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H_Projects_2020\NIRL\Town of Indialantic\"/>
    </mc:Choice>
  </mc:AlternateContent>
  <xr:revisionPtr revIDLastSave="0" documentId="13_ncr:1_{E13D2CAE-39C8-4600-8AA1-823FE96D29CD}" xr6:coauthVersionLast="44" xr6:coauthVersionMax="44" xr10:uidLastSave="{00000000-0000-0000-0000-000000000000}"/>
  <bookViews>
    <workbookView xWindow="28680" yWindow="-120" windowWidth="29040" windowHeight="15840" activeTab="1" xr2:uid="{00000000-000D-0000-FFFF-FFFF00000000}"/>
  </bookViews>
  <sheets>
    <sheet name="Notes" sheetId="5" r:id="rId1"/>
    <sheet name="Sheet1" sheetId="9" r:id="rId2"/>
    <sheet name="CompletedProjects" sheetId="4" r:id="rId3"/>
    <sheet name="EducationCalcs" sheetId="6" r:id="rId4"/>
    <sheet name="Retention Efficiency Calcs" sheetId="7" r:id="rId5"/>
    <sheet name="PlannedProjects" sheetId="8" r:id="rId6"/>
    <sheet name="STAR2019" sheetId="3" r:id="rId7"/>
    <sheet name="PivotTable" sheetId="2" r:id="rId8"/>
    <sheet name="TI_ProjectCalcs" sheetId="1" r:id="rId9"/>
  </sheets>
  <definedNames>
    <definedName name="_xlnm._FilterDatabase" localSheetId="6" hidden="1">STAR2019!$A$1:$X$10</definedName>
  </definedNames>
  <calcPr calcId="191029"/>
  <pivotCaches>
    <pivotCache cacheId="19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8" l="1"/>
  <c r="L5" i="8"/>
  <c r="L3" i="4"/>
  <c r="M3" i="4"/>
  <c r="L4" i="4"/>
  <c r="L14" i="4" s="1"/>
  <c r="M4" i="4"/>
  <c r="M14" i="4" s="1"/>
  <c r="L5" i="4"/>
  <c r="M5" i="4"/>
  <c r="L6" i="4"/>
  <c r="M6" i="4"/>
  <c r="L9" i="4"/>
  <c r="M9" i="4"/>
  <c r="M2" i="4"/>
  <c r="L2" i="4"/>
  <c r="L13" i="4" s="1"/>
  <c r="F52" i="7"/>
  <c r="F36" i="7"/>
  <c r="F20" i="7"/>
  <c r="F10" i="7"/>
  <c r="G40" i="7"/>
  <c r="H40" i="7"/>
  <c r="G41" i="7"/>
  <c r="H41" i="7"/>
  <c r="G42" i="7"/>
  <c r="H42" i="7"/>
  <c r="G43" i="7"/>
  <c r="H43" i="7"/>
  <c r="G44" i="7"/>
  <c r="H44" i="7"/>
  <c r="G45" i="7"/>
  <c r="H45" i="7"/>
  <c r="G46" i="7"/>
  <c r="H46" i="7"/>
  <c r="G47" i="7"/>
  <c r="H47" i="7"/>
  <c r="G48" i="7"/>
  <c r="H48" i="7"/>
  <c r="H39" i="7"/>
  <c r="G39" i="7"/>
  <c r="H38" i="7"/>
  <c r="G38" i="7"/>
  <c r="G23" i="7"/>
  <c r="H23" i="7"/>
  <c r="G24" i="7"/>
  <c r="H24" i="7"/>
  <c r="G25" i="7"/>
  <c r="H25" i="7"/>
  <c r="G26" i="7"/>
  <c r="H26" i="7"/>
  <c r="G27" i="7"/>
  <c r="H27" i="7"/>
  <c r="G28" i="7"/>
  <c r="H28" i="7"/>
  <c r="G29" i="7"/>
  <c r="H29" i="7"/>
  <c r="G30" i="7"/>
  <c r="H30" i="7"/>
  <c r="G31" i="7"/>
  <c r="H31" i="7"/>
  <c r="G32" i="7"/>
  <c r="H32" i="7"/>
  <c r="H22" i="7"/>
  <c r="G22" i="7"/>
  <c r="H12" i="7"/>
  <c r="C19" i="7" s="1"/>
  <c r="G12" i="7"/>
  <c r="B19" i="7" s="1"/>
  <c r="G13" i="7"/>
  <c r="H13" i="7"/>
  <c r="G14" i="7"/>
  <c r="H14" i="7"/>
  <c r="G15" i="7"/>
  <c r="H15" i="7"/>
  <c r="G16" i="7"/>
  <c r="H16" i="7"/>
  <c r="G3" i="7"/>
  <c r="H3" i="7"/>
  <c r="G4" i="7"/>
  <c r="H4" i="7"/>
  <c r="G5" i="7"/>
  <c r="H5" i="7"/>
  <c r="G6" i="7"/>
  <c r="H6" i="7"/>
  <c r="H2" i="7"/>
  <c r="G2" i="7"/>
  <c r="E51" i="7"/>
  <c r="D51" i="7"/>
  <c r="B51" i="7" s="1"/>
  <c r="E35" i="7"/>
  <c r="D35" i="7"/>
  <c r="B35" i="7"/>
  <c r="E19" i="7"/>
  <c r="D19" i="7"/>
  <c r="E9" i="7"/>
  <c r="D9" i="7"/>
  <c r="B16" i="6"/>
  <c r="C51" i="7" l="1"/>
  <c r="L11" i="4"/>
  <c r="M13" i="4"/>
  <c r="M11" i="4"/>
  <c r="B9" i="7"/>
  <c r="C35" i="7"/>
  <c r="F35" i="7" s="1"/>
  <c r="F19" i="7"/>
  <c r="C9" i="7"/>
  <c r="F9" i="7" s="1"/>
  <c r="G9" i="7" s="1"/>
  <c r="F51" i="7"/>
  <c r="G51" i="7" s="1"/>
  <c r="H19" i="7" l="1"/>
  <c r="I19" i="7" s="1"/>
  <c r="H51" i="7"/>
  <c r="I51" i="7" s="1"/>
  <c r="J51" i="7" s="1"/>
  <c r="H35" i="7"/>
  <c r="I35" i="7" s="1"/>
  <c r="G19" i="7"/>
  <c r="H9" i="7"/>
  <c r="I9" i="7" s="1"/>
  <c r="J9" i="7" s="1"/>
  <c r="G35" i="7"/>
  <c r="J35" i="7" l="1"/>
  <c r="J1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tc={7BF868FC-3DEF-4639-AA49-BE21D565FFEE}</author>
    <author>tc={EA90FDAA-DC30-4275-9BFF-CEC22FD464F8}</author>
    <author>tc={F8E667C0-7413-4163-89FD-C36B39E88B14}</author>
    <author>tc={A040FB75-D3A5-46AC-90F0-61F1F2B76F9F}</author>
    <author>tc={1969AEA3-D3EF-4D45-A905-B6BF5E36AE35}</author>
    <author>tc={44982C93-E81A-4147-A9C9-F9437615B0CA}</author>
    <author>tc={68F966A0-5E05-44A6-B3A8-AB7AD7321B8F}</author>
    <author>tc={7C970D46-4F20-479E-B82E-7C7120C818A0}</author>
    <author>tc={28EDF5EA-E306-454E-A047-165321EF6109}</author>
    <author>tc={BAF7AFF2-C28D-48B8-B86A-58E7979C5C6E}</author>
    <author>tc={642F59C6-6D4B-4AC6-86A7-0336856DB6AB}</author>
    <author>tc={5FF4F230-AEEB-4FC0-A6FC-0493EEB8440D}</author>
    <author>tc={F81C8517-D25D-4F03-86ED-9F3383B814FF}</author>
    <author>tc={CFB4F6E6-896E-40E4-A003-678D1F1A293A}</author>
    <author>tc={E20959F2-232A-4AB6-AEFE-A453767E5ACD}</author>
    <author>tc={01F6DE77-11C4-4A69-840C-B7625A1AB087}</author>
    <author>tc={AFB0D71E-DF78-41E8-A222-25001C9DD722}</author>
    <author>tc={F0D656D2-DF52-4F62-861C-C998F3D76977}</author>
    <author>tc={41F3F52F-CB0C-4A0E-9C49-1341FE2F971A}</author>
    <author>tc={3F4728AB-7C2C-4C68-93FD-CBA4F7114879}</author>
    <author>tc={3AC1FD12-C83A-454C-8D6C-E7377C2C5D36}</author>
    <author>tc={59A78883-AC97-4A71-B49E-0861A794A35F}</author>
    <author>tc={82242D18-398A-46E2-8077-E335BF0C002E}</author>
    <author>tc={836CFA4F-EFB4-4F3D-86AA-7534F3737A8B}</author>
    <author>tc={8CF2ED72-2EC4-4CB1-9719-9BA684D24112}</author>
    <author>tc={E36AFAB4-3B9B-4325-9DCB-075E0C1405DB}</author>
    <author>tc={8EA90744-D5C1-4D8F-8ACD-873F6AF4938A}</author>
    <author>tc={F23BD775-BE37-41C8-92D0-26A887A45363}</author>
    <author>tc={8684D19C-9B38-4381-947D-BFD0696BB0A3}</author>
    <author>tc={A70D7401-FFF3-46E4-BF5E-FA08633C17EA}</author>
  </authors>
  <commentList>
    <comment ref="K8" authorId="0" shapeId="0" xr:uid="{7BF868FC-3DEF-4639-AA49-BE21D565FFEE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8" authorId="1" shapeId="0" xr:uid="{EA90FDAA-DC30-4275-9BFF-CEC22FD464F8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34" authorId="2" shapeId="0" xr:uid="{F8E667C0-7413-4163-89FD-C36B39E88B14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50" authorId="3" shapeId="0" xr:uid="{A040FB75-D3A5-46AC-90F0-61F1F2B76F9F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71" authorId="4" shapeId="0" xr:uid="{1969AEA3-D3EF-4D45-A905-B6BF5E36AE35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78" authorId="5" shapeId="0" xr:uid="{44982C93-E81A-4147-A9C9-F9437615B0CA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89" authorId="6" shapeId="0" xr:uid="{68F966A0-5E05-44A6-B3A8-AB7AD7321B8F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96" authorId="7" shapeId="0" xr:uid="{7C970D46-4F20-479E-B82E-7C7120C818A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07" authorId="8" shapeId="0" xr:uid="{28EDF5EA-E306-454E-A047-165321EF6109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24" authorId="9" shapeId="0" xr:uid="{BAF7AFF2-C28D-48B8-B86A-58E7979C5C6E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34" authorId="10" shapeId="0" xr:uid="{642F59C6-6D4B-4AC6-86A7-0336856DB6AB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42" authorId="11" shapeId="0" xr:uid="{5FF4F230-AEEB-4FC0-A6FC-0493EEB8440D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51" authorId="12" shapeId="0" xr:uid="{F81C8517-D25D-4F03-86ED-9F3383B814FF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60" authorId="13" shapeId="0" xr:uid="{CFB4F6E6-896E-40E4-A003-678D1F1A293A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67" authorId="14" shapeId="0" xr:uid="{E20959F2-232A-4AB6-AEFE-A453767E5ACD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75" authorId="15" shapeId="0" xr:uid="{01F6DE77-11C4-4A69-840C-B7625A1AB087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83" authorId="16" shapeId="0" xr:uid="{AFB0D71E-DF78-41E8-A222-25001C9DD722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90" authorId="17" shapeId="0" xr:uid="{F0D656D2-DF52-4F62-861C-C998F3D76977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199" authorId="18" shapeId="0" xr:uid="{41F3F52F-CB0C-4A0E-9C49-1341FE2F971A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05" authorId="19" shapeId="0" xr:uid="{3F4728AB-7C2C-4C68-93FD-CBA4F7114879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12" authorId="20" shapeId="0" xr:uid="{3AC1FD12-C83A-454C-8D6C-E7377C2C5D36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18" authorId="21" shapeId="0" xr:uid="{59A78883-AC97-4A71-B49E-0861A794A35F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26" authorId="22" shapeId="0" xr:uid="{82242D18-398A-46E2-8077-E335BF0C002E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35" authorId="23" shapeId="0" xr:uid="{836CFA4F-EFB4-4F3D-86AA-7534F3737A8B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42" authorId="24" shapeId="0" xr:uid="{8CF2ED72-2EC4-4CB1-9719-9BA684D24112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53" authorId="25" shapeId="0" xr:uid="{E36AFAB4-3B9B-4325-9DCB-075E0C1405DB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62" authorId="26" shapeId="0" xr:uid="{8EA90744-D5C1-4D8F-8ACD-873F6AF4938A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70" authorId="27" shapeId="0" xr:uid="{F23BD775-BE37-41C8-92D0-26A887A45363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78" authorId="28" shapeId="0" xr:uid="{8684D19C-9B38-4381-947D-BFD0696BB0A3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K288" authorId="29" shapeId="0" xr:uid="{A70D7401-FFF3-46E4-BF5E-FA08633C17EA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</commentList>
</comments>
</file>

<file path=xl/sharedStrings.xml><?xml version="1.0" encoding="utf-8"?>
<sst xmlns="http://schemas.openxmlformats.org/spreadsheetml/2006/main" count="114912" uniqueCount="233">
  <si>
    <t>OBJECTID</t>
  </si>
  <si>
    <t>Entity</t>
  </si>
  <si>
    <t>SUB_BASIN</t>
  </si>
  <si>
    <t>PZ</t>
  </si>
  <si>
    <t>Segment</t>
  </si>
  <si>
    <t>TNrdx</t>
  </si>
  <si>
    <t>TPrdx</t>
  </si>
  <si>
    <t>Acres</t>
  </si>
  <si>
    <t>TN_Annual</t>
  </si>
  <si>
    <t>TP_Annual</t>
  </si>
  <si>
    <t>TN_Load</t>
  </si>
  <si>
    <t>TP_Load</t>
  </si>
  <si>
    <t>LC2015</t>
  </si>
  <si>
    <t>LC2015_Description</t>
  </si>
  <si>
    <t>ProjNumber</t>
  </si>
  <si>
    <t>ProjName</t>
  </si>
  <si>
    <t>LeadEntity</t>
  </si>
  <si>
    <t>Partners</t>
  </si>
  <si>
    <t>ProjectName</t>
  </si>
  <si>
    <t>ProjectDescription</t>
  </si>
  <si>
    <t>ProjectType</t>
  </si>
  <si>
    <t>ProjectStatus</t>
  </si>
  <si>
    <t>EstimatedCompletionDate</t>
  </si>
  <si>
    <t>TNReductionlbsyr</t>
  </si>
  <si>
    <t>TPReductionlbsyr</t>
  </si>
  <si>
    <t>Location</t>
  </si>
  <si>
    <t>AcresTreated</t>
  </si>
  <si>
    <t>CostEstimate</t>
  </si>
  <si>
    <t>CostAnnualO_M</t>
  </si>
  <si>
    <t>FundingSource</t>
  </si>
  <si>
    <t>FundingAmount</t>
  </si>
  <si>
    <t>DEPContractAgreementNumber</t>
  </si>
  <si>
    <t>StructuralNonstructuralorTrade</t>
  </si>
  <si>
    <t>YearProjectAdded</t>
  </si>
  <si>
    <t>BMAP</t>
  </si>
  <si>
    <t>Latitude</t>
  </si>
  <si>
    <t>Longitude</t>
  </si>
  <si>
    <t>StartDate</t>
  </si>
  <si>
    <t>Calc</t>
  </si>
  <si>
    <t>shapefile</t>
  </si>
  <si>
    <t>Shape_Length</t>
  </si>
  <si>
    <t>Shape_Area</t>
  </si>
  <si>
    <t>Town of Indialantic</t>
  </si>
  <si>
    <t>North IRL</t>
  </si>
  <si>
    <t>B</t>
  </si>
  <si>
    <t>IR8-11</t>
  </si>
  <si>
    <t>Commercial and Services</t>
  </si>
  <si>
    <t>TI-01-N</t>
  </si>
  <si>
    <t xml:space="preserve">Swales North of US192 Causeway_x000D_
</t>
  </si>
  <si>
    <t>Not provided</t>
  </si>
  <si>
    <t>Swales North of U.S. 192 Causeway</t>
  </si>
  <si>
    <t>Not provided.</t>
  </si>
  <si>
    <t>Grass Swales without Swale Blocks or Raised Culverts</t>
  </si>
  <si>
    <t>Completed</t>
  </si>
  <si>
    <t>2001</t>
  </si>
  <si>
    <t>N/A</t>
  </si>
  <si>
    <t>Structural</t>
  </si>
  <si>
    <t>2013</t>
  </si>
  <si>
    <t>North Indian River Lagoon</t>
  </si>
  <si>
    <t>50% of Wet Detention Effciency Calculation in Table 5 and TA</t>
  </si>
  <si>
    <t>yes</t>
  </si>
  <si>
    <t>Residential, Medium Density-Two-five dwellingunits per acre</t>
  </si>
  <si>
    <t>Institutional (Educational,religious,health and military facilities)</t>
  </si>
  <si>
    <t>Retail Sales and Services</t>
  </si>
  <si>
    <t>Professional Services</t>
  </si>
  <si>
    <t>Fixed Single Family Units</t>
  </si>
  <si>
    <t>Natural Lands</t>
  </si>
  <si>
    <t>Herbaceous Dry Prairie</t>
  </si>
  <si>
    <t>Residential, High density; Multiple Dwelling Units, Low Rise &lt;Two stories or less&gt;</t>
  </si>
  <si>
    <t>Roads and Highways</t>
  </si>
  <si>
    <t>Residential, High Density</t>
  </si>
  <si>
    <t>Central IRL</t>
  </si>
  <si>
    <t>A</t>
  </si>
  <si>
    <t>IR12-21</t>
  </si>
  <si>
    <t>Governmental</t>
  </si>
  <si>
    <t>FDOT District 5</t>
  </si>
  <si>
    <t>TI-02-C</t>
  </si>
  <si>
    <t>Swale Construction</t>
  </si>
  <si>
    <t>Grass swales without swale blocks or raised culverts</t>
  </si>
  <si>
    <t>Underway</t>
  </si>
  <si>
    <t>TBD</t>
  </si>
  <si>
    <t>2014</t>
  </si>
  <si>
    <t>Central Indian River Lagoon</t>
  </si>
  <si>
    <t>No</t>
  </si>
  <si>
    <t>TI-02-N</t>
  </si>
  <si>
    <t>On-Site Retention</t>
  </si>
  <si>
    <t>100% On-Site Retention</t>
  </si>
  <si>
    <t>100% On-site Retention</t>
  </si>
  <si>
    <t>100% of Wet Detention Effciency Calculation in Table 5 and TA</t>
  </si>
  <si>
    <t>Sum of Acres</t>
  </si>
  <si>
    <t>Notes:</t>
  </si>
  <si>
    <t>Max of AcresTreated</t>
  </si>
  <si>
    <t>Sum of TN_Load (lbs/yr)</t>
  </si>
  <si>
    <t>Sum of TP_Load (lbs/yr)</t>
  </si>
  <si>
    <t>TN % efficiency reduction</t>
  </si>
  <si>
    <t>TP % efficiency reduction</t>
  </si>
  <si>
    <t>TN reduced (lb/yr)</t>
  </si>
  <si>
    <t>TP reduced (lb/yr)</t>
  </si>
  <si>
    <t>ProjID</t>
  </si>
  <si>
    <t>ProjectNumber</t>
  </si>
  <si>
    <t>TNReduction(lbs/yr)</t>
  </si>
  <si>
    <t>TPReduction(lbs/yr)</t>
  </si>
  <si>
    <t>CostAnnualO&amp;M</t>
  </si>
  <si>
    <t>Structural,  Non-structural, or Trade</t>
  </si>
  <si>
    <t>Year Project Added</t>
  </si>
  <si>
    <t>Start Date</t>
  </si>
  <si>
    <t>TI-01</t>
  </si>
  <si>
    <t>Education Efforts</t>
  </si>
  <si>
    <t>Pamphlets, website, and fertilizer ordinance.</t>
  </si>
  <si>
    <t>Non-structural</t>
  </si>
  <si>
    <t>TI-02</t>
  </si>
  <si>
    <t>TI-03</t>
  </si>
  <si>
    <t>Drainage Inlet Cleaning</t>
  </si>
  <si>
    <t>BMP Cleanout</t>
  </si>
  <si>
    <t>TI-04</t>
  </si>
  <si>
    <t>Street Sweeping</t>
  </si>
  <si>
    <t>TI-05</t>
  </si>
  <si>
    <t>Lily Park</t>
  </si>
  <si>
    <t>On-line Retention BMPs</t>
  </si>
  <si>
    <t>Planned</t>
  </si>
  <si>
    <t>Pamphlet, website, and fertilizer ordinance.</t>
  </si>
  <si>
    <t>DEP</t>
  </si>
  <si>
    <t>Stormwater treatment.</t>
  </si>
  <si>
    <t>Wet Detention Pond</t>
  </si>
  <si>
    <t>DEP - $65,000</t>
  </si>
  <si>
    <t>LP05120</t>
  </si>
  <si>
    <t>When clipped to SWIL, treatment areas overlap into both BMAPs -- should additional project lines be added to the annual report to reflect treatment in each BMAP</t>
  </si>
  <si>
    <t>shapefile/KML of treatment area missing from record; additional information required to calculate reduction</t>
  </si>
  <si>
    <t>previous reduction applied</t>
  </si>
  <si>
    <t>TI-01-C</t>
  </si>
  <si>
    <t>TI-03-N</t>
  </si>
  <si>
    <t>TI-04-C</t>
  </si>
  <si>
    <t>TI-03-C</t>
  </si>
  <si>
    <t>TI-05-C</t>
  </si>
  <si>
    <t>TI-04-N</t>
  </si>
  <si>
    <t>Tabs</t>
  </si>
  <si>
    <t>Pivot Table</t>
  </si>
  <si>
    <t>Summary of starting loads, comparison of STAR Treatment Area acres (TA) to modeled acres, and description for calculating each effciency for each project</t>
  </si>
  <si>
    <t>STAR2019</t>
  </si>
  <si>
    <t>STAR2019 Workbook received and formatted January 2019</t>
  </si>
  <si>
    <t>A project description was not provided for the following prjects:</t>
  </si>
  <si>
    <t>PlannedProjects</t>
  </si>
  <si>
    <t>List of planned projects with notes</t>
  </si>
  <si>
    <t>Retention Efficiency Calcs</t>
  </si>
  <si>
    <t>representative of previously collected data related to Online Retention Projects</t>
  </si>
  <si>
    <t>EducationCalcs</t>
  </si>
  <si>
    <t>representative of previously collected data related to Education Efforts</t>
  </si>
  <si>
    <t>CompletedProjects</t>
  </si>
  <si>
    <t>List of completed project reduction Calculations with notes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</si>
  <si>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</si>
  <si>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</si>
  <si>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</si>
  <si>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</si>
  <si>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</si>
  <si>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</si>
  <si>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</si>
  <si>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</si>
  <si>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</si>
  <si>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</si>
  <si>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</si>
  <si>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</si>
  <si>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</si>
  <si>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</si>
  <si>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</si>
  <si>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</si>
  <si>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</si>
  <si>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</si>
  <si>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</si>
  <si>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</si>
  <si>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</si>
  <si>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</si>
  <si>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DCIA%</t>
  </si>
  <si>
    <t>IMP%</t>
  </si>
  <si>
    <t>Count of LC2015</t>
  </si>
  <si>
    <t>Parameter Assignments - Manning's n and % DCIA</t>
  </si>
  <si>
    <t>FLUCCS</t>
  </si>
  <si>
    <t>Generalized Landuse Description</t>
  </si>
  <si>
    <t>Manning's n</t>
  </si>
  <si>
    <t>IMP %</t>
  </si>
  <si>
    <t>Mean Annual Mass Removal Efficiencies for 0.25-inches of Retention in Zone 2</t>
  </si>
  <si>
    <t>NDCIA
CN</t>
  </si>
  <si>
    <t>Percent DCIA</t>
  </si>
  <si>
    <t>retention in inches</t>
  </si>
  <si>
    <t>Weighted % DCIA</t>
  </si>
  <si>
    <t>Weighted % Impervious</t>
  </si>
  <si>
    <t>sum weight value</t>
  </si>
  <si>
    <t>total acres</t>
  </si>
  <si>
    <t>impervious acres</t>
  </si>
  <si>
    <t>pervious acers</t>
  </si>
  <si>
    <t>DCIA value</t>
  </si>
  <si>
    <t>NonDCIA impervious acres</t>
  </si>
  <si>
    <t>NDCIA-CN</t>
  </si>
  <si>
    <t>Curve Number for non impervious</t>
  </si>
  <si>
    <t>Curve number for pervious areas</t>
  </si>
  <si>
    <t>Efficiency</t>
  </si>
  <si>
    <t>Mean Annual Mass Removal Efficiencies for 0.50-inches of Retention in Zone 2</t>
  </si>
  <si>
    <t>Mean Annual Mass Removal Efficiencies for 0.75-inches of Retention in Zone 2</t>
  </si>
  <si>
    <t>Mean Annual Mass Removal Efficiencies for 1.00-inches of Retention in Zone 2</t>
  </si>
  <si>
    <t>Mean Annual Mass Removal Efficiencies for 1.25-inches of Retention in Zone 2</t>
  </si>
  <si>
    <t>Mean Annual Mass Removal Efficiencies for 1.50-inches of Retention in Zone 2</t>
  </si>
  <si>
    <t>Mean Annual Mass Removal Efficiencies for 1.75-inches of Retention in Zone 2</t>
  </si>
  <si>
    <t>2100W</t>
  </si>
  <si>
    <t>Mean Annual Mass Removal Efficiencies for 2.00-inches of Retention in Zone 2</t>
  </si>
  <si>
    <t>Mean Annual Mass Removal Efficiencies for 2.25-inches of Retention in Zone 2</t>
  </si>
  <si>
    <t>Mean Annual Mass Removal Efficiencies for 2.50-inches of Retention in Zone 2</t>
  </si>
  <si>
    <t>Mean Annual Mass Removal Efficiencies for 2.75-inches of Retention in Zone 2</t>
  </si>
  <si>
    <t>Mean Annual Mass Removal Efficiencies for 3.00-inches of Retention in Zone 2</t>
  </si>
  <si>
    <t>Mean Annual Mass Removal Efficiencies for 3.25-inches of Retention in Zone 2</t>
  </si>
  <si>
    <t>Mean Annual Mass Removal Efficiencies for 3.50-inches of Retention in Zone 2</t>
  </si>
  <si>
    <t>Mean Annual Mass Removal Efficiencies for 3.75-inches of Retention in Zone 2</t>
  </si>
  <si>
    <t>Mean Annual Mass Removal Efficiencies for 4.00-inches of Retention in Zone 2</t>
  </si>
  <si>
    <t>TI_ProjectCalcs</t>
  </si>
  <si>
    <t>Notes</t>
  </si>
  <si>
    <t>Maximum Retention in Inches:</t>
  </si>
  <si>
    <t>Minimum Retention in Inches:</t>
  </si>
  <si>
    <t>please provide MS4 calculation sheet</t>
  </si>
  <si>
    <t>Total Reduction:</t>
  </si>
  <si>
    <t>please provide retention depth in inches</t>
  </si>
  <si>
    <t>Total Potential Credit:</t>
  </si>
  <si>
    <t>please provide retention depth in inches; When clipped to SWIL, treatment areas overlap into both BMAPs -- should additional project lines be added to the annual report to reflect treatment in each BMAP</t>
  </si>
  <si>
    <t>Note: a -C was added to the end of all projects that were said to occur in the CIRL BMAP according the STAR and a -N if said to occur in the NIRL BMAP</t>
  </si>
  <si>
    <t>Note: Is there a possibility of additional Education Effort crediting?</t>
  </si>
  <si>
    <t>All Town of Indialantic project shapefiles in our records clipped to the Load Estimation Tool (LET)</t>
  </si>
  <si>
    <t>CIRL:</t>
  </si>
  <si>
    <t>NIRL:</t>
  </si>
  <si>
    <t>Structural, Non-structural, or Trade</t>
  </si>
  <si>
    <t>2019 STAR Priority Projects (1-5)</t>
  </si>
  <si>
    <t>28.0929613555149</t>
  </si>
  <si>
    <t>-80.5727343405277</t>
  </si>
  <si>
    <t>28.086979</t>
  </si>
  <si>
    <t>-80.574318</t>
  </si>
  <si>
    <t>Update with SWIL #s</t>
  </si>
  <si>
    <t>Apply New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</si>
</sst>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0.0"/>
    <numFmt numFmtId="166" formatCode="0.0000"/>
  </numFmts>
  <fonts count="2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Times New Roman"/>
      <family val="1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1"/>
      <charset val="204"/>
    </font>
    <font>
      <b/>
      <sz val="10"/>
      <color indexed="8"/>
      <name val="Arial"/>
      <family val="2"/>
    </font>
    <font>
      <sz val="10"/>
      <name val="Times New Roman"/>
      <family val="1"/>
      <charset val="204"/>
    </font>
    <font>
      <b/>
      <sz val="10"/>
      <color indexed="25"/>
      <name val="Arial"/>
      <family val="2"/>
    </font>
    <font>
      <sz val="10"/>
      <color indexed="25"/>
      <name val="Arial"/>
      <family val="2"/>
    </font>
    <font>
      <sz val="10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C0C0C0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5" fillId="0" borderId="0"/>
    <xf numFmtId="0" fontId="19" fillId="0" borderId="0"/>
    <xf numFmtId="9" fontId="5" fillId="0" borderId="0" applyFont="0" applyFill="0" applyBorder="0" applyAlignment="0" applyProtection="0"/>
  </cellStyleXfs>
  <cellXfs count="148">
    <xf numFmtId="0" fontId="0" fillId="0" borderId="0" xfId="0"/>
    <xf numFmtId="0" fontId="2" fillId="2" borderId="0" xfId="0" applyFont="1" applyFill="1" applyBorder="1" applyAlignment="1" applyProtection="1">
      <alignment horizontal="center"/>
    </xf>
    <xf numFmtId="1" fontId="3" fillId="0" borderId="0" xfId="0" applyNumberFormat="1" applyFont="1" applyFill="1" applyBorder="1" applyAlignment="1" applyProtection="1"/>
    <xf numFmtId="0" fontId="4" fillId="0" borderId="0" xfId="0" applyFont="1" applyFill="1" applyBorder="1" applyAlignment="1" applyProtection="1"/>
    <xf numFmtId="0" fontId="0" fillId="0" borderId="0" xfId="0" pivotButton="1"/>
    <xf numFmtId="0" fontId="0" fillId="0" borderId="0" xfId="0" applyNumberFormat="1"/>
    <xf numFmtId="3" fontId="2" fillId="2" borderId="0" xfId="0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/>
    <xf numFmtId="3" fontId="0" fillId="0" borderId="0" xfId="0" applyNumberFormat="1"/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5" borderId="1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64" fontId="8" fillId="8" borderId="1" xfId="0" applyNumberFormat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9" borderId="1" xfId="0" quotePrefix="1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3" fontId="8" fillId="8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0" xfId="2" applyFont="1"/>
    <xf numFmtId="0" fontId="5" fillId="0" borderId="0" xfId="2"/>
    <xf numFmtId="0" fontId="11" fillId="0" borderId="0" xfId="2" applyFont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2" applyAlignment="1">
      <alignment horizontal="left"/>
    </xf>
    <xf numFmtId="0" fontId="0" fillId="0" borderId="0" xfId="0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3" applyFont="1"/>
    <xf numFmtId="0" fontId="5" fillId="0" borderId="0" xfId="3"/>
    <xf numFmtId="0" fontId="13" fillId="0" borderId="0" xfId="3" applyFont="1"/>
    <xf numFmtId="0" fontId="9" fillId="11" borderId="4" xfId="3" applyFont="1" applyFill="1" applyBorder="1" applyAlignment="1">
      <alignment horizontal="center" vertical="top"/>
    </xf>
    <xf numFmtId="0" fontId="5" fillId="0" borderId="4" xfId="3" applyBorder="1" applyAlignment="1">
      <alignment vertical="top"/>
    </xf>
    <xf numFmtId="0" fontId="5" fillId="0" borderId="4" xfId="3" applyBorder="1" applyAlignment="1">
      <alignment horizontal="left" vertical="top"/>
    </xf>
    <xf numFmtId="0" fontId="9" fillId="0" borderId="0" xfId="3" applyFont="1" applyAlignment="1">
      <alignment vertical="top"/>
    </xf>
    <xf numFmtId="0" fontId="14" fillId="0" borderId="0" xfId="3" applyFont="1" applyAlignment="1">
      <alignment horizontal="justify"/>
    </xf>
    <xf numFmtId="0" fontId="1" fillId="0" borderId="0" xfId="4" applyAlignment="1">
      <alignment horizontal="left"/>
    </xf>
    <xf numFmtId="0" fontId="15" fillId="0" borderId="0" xfId="5" applyFont="1"/>
    <xf numFmtId="0" fontId="16" fillId="0" borderId="0" xfId="5" applyFont="1"/>
    <xf numFmtId="0" fontId="1" fillId="0" borderId="0" xfId="6"/>
    <xf numFmtId="0" fontId="17" fillId="0" borderId="0" xfId="7" applyFont="1" applyAlignment="1">
      <alignment horizontal="center"/>
    </xf>
    <xf numFmtId="166" fontId="17" fillId="0" borderId="0" xfId="7" applyNumberFormat="1" applyFont="1" applyAlignment="1">
      <alignment horizontal="center"/>
    </xf>
    <xf numFmtId="0" fontId="5" fillId="0" borderId="0" xfId="7"/>
    <xf numFmtId="0" fontId="0" fillId="0" borderId="5" xfId="0" applyBorder="1"/>
    <xf numFmtId="0" fontId="0" fillId="0" borderId="6" xfId="0" applyBorder="1"/>
    <xf numFmtId="0" fontId="1" fillId="0" borderId="6" xfId="4" applyBorder="1" applyAlignment="1">
      <alignment horizontal="left"/>
    </xf>
    <xf numFmtId="0" fontId="15" fillId="0" borderId="8" xfId="5" applyFont="1" applyBorder="1" applyAlignment="1">
      <alignment horizontal="center" vertical="center"/>
    </xf>
    <xf numFmtId="0" fontId="15" fillId="0" borderId="9" xfId="5" applyFont="1" applyBorder="1" applyAlignment="1">
      <alignment horizontal="center" vertical="center"/>
    </xf>
    <xf numFmtId="0" fontId="15" fillId="0" borderId="10" xfId="5" applyFont="1" applyBorder="1" applyAlignment="1">
      <alignment horizontal="center" vertical="center"/>
    </xf>
    <xf numFmtId="0" fontId="15" fillId="0" borderId="1" xfId="5" applyFont="1" applyBorder="1" applyAlignment="1">
      <alignment horizontal="center" vertical="center"/>
    </xf>
    <xf numFmtId="0" fontId="0" fillId="0" borderId="11" xfId="0" applyBorder="1"/>
    <xf numFmtId="0" fontId="1" fillId="0" borderId="12" xfId="4" applyBorder="1" applyAlignment="1">
      <alignment horizontal="left"/>
    </xf>
    <xf numFmtId="0" fontId="5" fillId="0" borderId="1" xfId="8" applyFont="1" applyBorder="1" applyAlignment="1">
      <alignment horizontal="center"/>
    </xf>
    <xf numFmtId="0" fontId="16" fillId="0" borderId="13" xfId="5" applyFont="1" applyBorder="1"/>
    <xf numFmtId="0" fontId="5" fillId="0" borderId="1" xfId="5" applyBorder="1" applyAlignment="1">
      <alignment horizontal="center"/>
    </xf>
    <xf numFmtId="0" fontId="5" fillId="0" borderId="3" xfId="5" applyBorder="1" applyAlignment="1">
      <alignment horizontal="center"/>
    </xf>
    <xf numFmtId="0" fontId="22" fillId="0" borderId="0" xfId="0" applyFont="1" applyAlignment="1">
      <alignment vertical="top" wrapText="1"/>
    </xf>
    <xf numFmtId="1" fontId="23" fillId="0" borderId="4" xfId="0" applyNumberFormat="1" applyFont="1" applyBorder="1" applyAlignment="1">
      <alignment horizontal="center" vertical="top" shrinkToFit="1"/>
    </xf>
    <xf numFmtId="1" fontId="21" fillId="0" borderId="4" xfId="0" applyNumberFormat="1" applyFont="1" applyBorder="1" applyAlignment="1">
      <alignment horizontal="center" vertical="top" shrinkToFit="1"/>
    </xf>
    <xf numFmtId="1" fontId="21" fillId="13" borderId="4" xfId="0" applyNumberFormat="1" applyFont="1" applyFill="1" applyBorder="1" applyAlignment="1">
      <alignment horizontal="center" vertical="top" shrinkToFit="1"/>
    </xf>
    <xf numFmtId="165" fontId="24" fillId="13" borderId="4" xfId="0" applyNumberFormat="1" applyFont="1" applyFill="1" applyBorder="1" applyAlignment="1">
      <alignment horizontal="center" vertical="top" shrinkToFit="1"/>
    </xf>
    <xf numFmtId="165" fontId="25" fillId="13" borderId="4" xfId="0" applyNumberFormat="1" applyFont="1" applyFill="1" applyBorder="1" applyAlignment="1">
      <alignment horizontal="center" vertical="top" shrinkToFit="1"/>
    </xf>
    <xf numFmtId="0" fontId="16" fillId="0" borderId="1" xfId="5" applyFont="1" applyBorder="1"/>
    <xf numFmtId="165" fontId="24" fillId="0" borderId="4" xfId="0" applyNumberFormat="1" applyFont="1" applyBorder="1" applyAlignment="1">
      <alignment horizontal="center" vertical="top" shrinkToFit="1"/>
    </xf>
    <xf numFmtId="165" fontId="25" fillId="0" borderId="4" xfId="0" applyNumberFormat="1" applyFont="1" applyBorder="1" applyAlignment="1">
      <alignment horizontal="center" vertical="top" shrinkToFit="1"/>
    </xf>
    <xf numFmtId="0" fontId="5" fillId="0" borderId="11" xfId="0" applyFont="1" applyBorder="1"/>
    <xf numFmtId="0" fontId="1" fillId="14" borderId="11" xfId="4" applyFill="1" applyBorder="1" applyAlignment="1">
      <alignment horizontal="left"/>
    </xf>
    <xf numFmtId="0" fontId="10" fillId="0" borderId="19" xfId="0" applyFont="1" applyBorder="1"/>
    <xf numFmtId="9" fontId="10" fillId="14" borderId="20" xfId="9" applyFont="1" applyFill="1" applyBorder="1"/>
    <xf numFmtId="0" fontId="1" fillId="0" borderId="20" xfId="4" applyBorder="1" applyAlignment="1">
      <alignment horizontal="left"/>
    </xf>
    <xf numFmtId="0" fontId="1" fillId="0" borderId="21" xfId="4" applyBorder="1" applyAlignment="1">
      <alignment horizontal="left"/>
    </xf>
    <xf numFmtId="0" fontId="16" fillId="0" borderId="1" xfId="5" applyFont="1" applyBorder="1" applyAlignment="1">
      <alignment horizontal="center"/>
    </xf>
    <xf numFmtId="0" fontId="5" fillId="0" borderId="0" xfId="7" applyAlignment="1">
      <alignment horizontal="center"/>
    </xf>
    <xf numFmtId="166" fontId="5" fillId="0" borderId="0" xfId="7" applyNumberFormat="1" applyAlignment="1">
      <alignment horizontal="center"/>
    </xf>
    <xf numFmtId="1" fontId="16" fillId="0" borderId="1" xfId="5" applyNumberFormat="1" applyFont="1" applyBorder="1"/>
    <xf numFmtId="0" fontId="16" fillId="0" borderId="22" xfId="5" applyFont="1" applyBorder="1"/>
    <xf numFmtId="1" fontId="23" fillId="0" borderId="4" xfId="0" applyNumberFormat="1" applyFont="1" applyBorder="1" applyAlignment="1">
      <alignment horizontal="left" vertical="top" indent="1" shrinkToFit="1"/>
    </xf>
    <xf numFmtId="165" fontId="24" fillId="13" borderId="4" xfId="0" applyNumberFormat="1" applyFont="1" applyFill="1" applyBorder="1" applyAlignment="1">
      <alignment horizontal="right" vertical="top" shrinkToFit="1"/>
    </xf>
    <xf numFmtId="165" fontId="24" fillId="0" borderId="4" xfId="0" applyNumberFormat="1" applyFont="1" applyBorder="1" applyAlignment="1">
      <alignment horizontal="right" vertical="top" indent="1" shrinkToFit="1"/>
    </xf>
    <xf numFmtId="165" fontId="24" fillId="13" borderId="4" xfId="0" applyNumberFormat="1" applyFont="1" applyFill="1" applyBorder="1" applyAlignment="1">
      <alignment horizontal="right" vertical="top" indent="1" shrinkToFit="1"/>
    </xf>
    <xf numFmtId="1" fontId="0" fillId="0" borderId="0" xfId="0" applyNumberFormat="1"/>
    <xf numFmtId="0" fontId="1" fillId="0" borderId="0" xfId="4" pivotButton="1" applyAlignment="1">
      <alignment horizontal="left"/>
    </xf>
    <xf numFmtId="0" fontId="5" fillId="0" borderId="1" xfId="8" pivotButton="1" applyFont="1" applyBorder="1" applyAlignment="1">
      <alignment horizontal="center"/>
    </xf>
    <xf numFmtId="0" fontId="16" fillId="0" borderId="1" xfId="5" pivotButton="1" applyFont="1" applyBorder="1"/>
    <xf numFmtId="0" fontId="5" fillId="0" borderId="1" xfId="5" pivotButton="1" applyBorder="1" applyAlignment="1">
      <alignment horizontal="center"/>
    </xf>
    <xf numFmtId="0" fontId="5" fillId="0" borderId="3" xfId="5" pivotButton="1" applyBorder="1" applyAlignment="1">
      <alignment horizontal="center"/>
    </xf>
    <xf numFmtId="0" fontId="16" fillId="0" borderId="1" xfId="5" pivotButton="1" applyFont="1" applyBorder="1" applyAlignment="1">
      <alignment horizontal="center"/>
    </xf>
    <xf numFmtId="1" fontId="21" fillId="13" borderId="4" xfId="0" pivotButton="1" applyNumberFormat="1" applyFont="1" applyFill="1" applyBorder="1" applyAlignment="1">
      <alignment horizontal="center" vertical="top" shrinkToFit="1"/>
    </xf>
    <xf numFmtId="165" fontId="24" fillId="13" borderId="4" xfId="0" pivotButton="1" applyNumberFormat="1" applyFont="1" applyFill="1" applyBorder="1" applyAlignment="1">
      <alignment horizontal="center" vertical="top" shrinkToFit="1"/>
    </xf>
    <xf numFmtId="165" fontId="25" fillId="13" borderId="4" xfId="0" pivotButton="1" applyNumberFormat="1" applyFont="1" applyFill="1" applyBorder="1" applyAlignment="1">
      <alignment horizontal="center" vertical="top" shrinkToFit="1"/>
    </xf>
    <xf numFmtId="0" fontId="22" fillId="0" borderId="0" xfId="0" pivotButton="1" applyFont="1" applyAlignment="1">
      <alignment vertical="top" wrapText="1"/>
    </xf>
    <xf numFmtId="0" fontId="1" fillId="0" borderId="0" xfId="4" applyBorder="1" applyAlignment="1">
      <alignment horizontal="left"/>
    </xf>
    <xf numFmtId="0" fontId="0" fillId="0" borderId="0" xfId="0" applyBorder="1"/>
    <xf numFmtId="0" fontId="0" fillId="0" borderId="7" xfId="0" applyBorder="1"/>
    <xf numFmtId="0" fontId="0" fillId="0" borderId="12" xfId="0" applyBorder="1"/>
    <xf numFmtId="0" fontId="5" fillId="0" borderId="0" xfId="0" applyFont="1" applyBorder="1"/>
    <xf numFmtId="9" fontId="1" fillId="0" borderId="0" xfId="9" applyFont="1" applyBorder="1" applyAlignment="1">
      <alignment horizontal="left"/>
    </xf>
    <xf numFmtId="0" fontId="10" fillId="12" borderId="5" xfId="0" applyFont="1" applyFill="1" applyBorder="1"/>
    <xf numFmtId="0" fontId="10" fillId="12" borderId="6" xfId="0" applyFont="1" applyFill="1" applyBorder="1"/>
    <xf numFmtId="0" fontId="9" fillId="12" borderId="6" xfId="4" applyFont="1" applyFill="1" applyBorder="1" applyAlignment="1">
      <alignment horizontal="left"/>
    </xf>
    <xf numFmtId="0" fontId="10" fillId="12" borderId="7" xfId="0" applyFont="1" applyFill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Border="1" applyAlignment="1">
      <alignment horizontal="left"/>
    </xf>
    <xf numFmtId="2" fontId="5" fillId="0" borderId="20" xfId="0" applyNumberFormat="1" applyFont="1" applyBorder="1"/>
    <xf numFmtId="2" fontId="5" fillId="0" borderId="19" xfId="0" applyNumberFormat="1" applyFont="1" applyBorder="1"/>
    <xf numFmtId="165" fontId="0" fillId="0" borderId="20" xfId="0" applyNumberFormat="1" applyBorder="1"/>
    <xf numFmtId="2" fontId="5" fillId="0" borderId="20" xfId="9" applyNumberFormat="1" applyFont="1" applyFill="1" applyBorder="1"/>
    <xf numFmtId="3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/>
    <xf numFmtId="3" fontId="10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2" applyFont="1"/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5" fillId="0" borderId="0" xfId="3" applyAlignment="1">
      <alignment horizontal="justify"/>
    </xf>
    <xf numFmtId="0" fontId="5" fillId="0" borderId="0" xfId="3"/>
    <xf numFmtId="0" fontId="18" fillId="0" borderId="0" xfId="0" applyFont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3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</cellXfs>
  <cellStyles count="10">
    <cellStyle name="Comma" xfId="1" builtinId="3"/>
    <cellStyle name="Normal" xfId="0" builtinId="0"/>
    <cellStyle name="Normal 2" xfId="2" xr:uid="{F08DD262-F048-428C-80EF-3898CBF3808C}"/>
    <cellStyle name="Normal 2 2" xfId="3" xr:uid="{F28674F0-A45C-4BDB-8EDD-A69F88BE9517}"/>
    <cellStyle name="Normal 2 2 2" xfId="7" xr:uid="{F6B42553-8E62-4AB2-BCF1-0CD1C1BC5A20}"/>
    <cellStyle name="Normal 2 3" xfId="8" xr:uid="{0FBE7BBD-0D8F-452F-AAF8-8F0037B10A8B}"/>
    <cellStyle name="Normal 3" xfId="4" xr:uid="{4CEE21AE-B5D4-4623-A9CD-E0ADF885D746}"/>
    <cellStyle name="Normal 3 2" xfId="5" xr:uid="{147E1BC0-E226-4DAC-A6BF-936A52C81FED}"/>
    <cellStyle name="Normal 4" xfId="6" xr:uid="{4623DAFC-462A-44AD-BA05-802B7465AD70}"/>
    <cellStyle name="Percent 2" xfId="9" xr:uid="{878A4C98-44E2-4484-B05C-E49BE026F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32389F72-4D41-493B-99E3-DE4F131B9C80}" userId="Tina Gordon" providerId="Non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cil, Stacy" refreshedDate="43935.675461805557" createdVersion="6" refreshedVersion="6" minRefreshableVersion="3" recordCount="4068" xr:uid="{28A6E20B-1961-4C29-9440-0D32D14CE161}">
  <cacheSource type="worksheet">
    <worksheetSource ref="A1:AP4069" sheet="TI_ProjectCalcs"/>
  </cacheSource>
  <cacheFields count="42">
    <cacheField name="OBJECTID" numFmtId="1">
      <sharedItems containsSemiMixedTypes="0" containsString="0" containsNumber="1" containsInteger="1" minValue="1" maxValue="4068"/>
    </cacheField>
    <cacheField name="Entity" numFmtId="0">
      <sharedItems/>
    </cacheField>
    <cacheField name="SUB_BASIN" numFmtId="0">
      <sharedItems count="2">
        <s v="North IRL"/>
        <s v="Central IRL"/>
      </sharedItems>
    </cacheField>
    <cacheField name="PZ" numFmtId="0">
      <sharedItems count="2">
        <s v="B"/>
        <s v="A"/>
      </sharedItems>
    </cacheField>
    <cacheField name="Segment" numFmtId="0">
      <sharedItems/>
    </cacheField>
    <cacheField name="TNrdx" numFmtId="0">
      <sharedItems containsSemiMixedTypes="0" containsString="0" containsNumber="1" minValue="0.36" maxValue="0.56000000000000005"/>
    </cacheField>
    <cacheField name="TPrdx" numFmtId="0">
      <sharedItems containsSemiMixedTypes="0" containsString="0" containsNumber="1" minValue="0.48" maxValue="0.48"/>
    </cacheField>
    <cacheField name="Acres" numFmtId="0">
      <sharedItems containsSemiMixedTypes="0" containsString="0" containsNumber="1" minValue="9.1090531347845698E-7" maxValue="0.54361522853273503"/>
    </cacheField>
    <cacheField name="TN_Annual" numFmtId="0">
      <sharedItems containsSemiMixedTypes="0" containsString="0" containsNumber="1" minValue="6.2304339727543754" maxValue="11.975071989757767"/>
    </cacheField>
    <cacheField name="TP_Annual" numFmtId="0">
      <sharedItems containsSemiMixedTypes="0" containsString="0" containsNumber="1" minValue="0.84686927023515279" maxValue="2.1150245010004687"/>
    </cacheField>
    <cacheField name="TN_Load" numFmtId="0">
      <sharedItems containsSemiMixedTypes="0" containsString="0" containsNumber="1" minValue="9.1203523949416752E-6" maxValue="5.8340609026215908"/>
    </cacheField>
    <cacheField name="TP_Load" numFmtId="0">
      <sharedItems containsSemiMixedTypes="0" containsString="0" containsNumber="1" minValue="1.4738771166580787E-6" maxValue="1.0599952406973043"/>
    </cacheField>
    <cacheField name="LC2015" numFmtId="1">
      <sharedItems containsSemiMixedTypes="0" containsString="0" containsNumber="1" containsInteger="1" minValue="1200" maxValue="8140" count="11">
        <n v="1400"/>
        <n v="1200"/>
        <n v="1700"/>
        <n v="1410"/>
        <n v="1430"/>
        <n v="1210"/>
        <n v="3100"/>
        <n v="1330"/>
        <n v="8140"/>
        <n v="1300"/>
        <n v="1750"/>
      </sharedItems>
    </cacheField>
    <cacheField name="LC2015_Description" numFmtId="0">
      <sharedItems/>
    </cacheField>
    <cacheField name="ProjNumber" numFmtId="0">
      <sharedItems count="3">
        <s v="TI-01-N"/>
        <s v="TI-02-C"/>
        <s v="TI-02-N"/>
      </sharedItems>
    </cacheField>
    <cacheField name="ProjName" numFmtId="0">
      <sharedItems containsBlank="1"/>
    </cacheField>
    <cacheField name="LeadEntity" numFmtId="0">
      <sharedItems/>
    </cacheField>
    <cacheField name="Partners" numFmtId="0">
      <sharedItems/>
    </cacheField>
    <cacheField name="ProjectName" numFmtId="0">
      <sharedItems/>
    </cacheField>
    <cacheField name="ProjectDescription" numFmtId="0">
      <sharedItems/>
    </cacheField>
    <cacheField name="ProjectType" numFmtId="0">
      <sharedItems count="2">
        <s v="Grass Swales without Swale Blocks or Raised Culverts"/>
        <s v="100% On-site Retention"/>
      </sharedItems>
    </cacheField>
    <cacheField name="ProjectStatus" numFmtId="0">
      <sharedItems count="2">
        <s v="Completed"/>
        <s v="Underway"/>
      </sharedItems>
    </cacheField>
    <cacheField name="EstimatedCompletionDate" numFmtId="0">
      <sharedItems/>
    </cacheField>
    <cacheField name="TNReductionlbsyr" numFmtId="0">
      <sharedItems containsString="0" containsBlank="1" containsNumber="1" containsInteger="1" minValue="35" maxValue="297"/>
    </cacheField>
    <cacheField name="TPReductionlbsyr" numFmtId="0">
      <sharedItems containsString="0" containsBlank="1" containsNumber="1" containsInteger="1" minValue="6" maxValue="52"/>
    </cacheField>
    <cacheField name="Location" numFmtId="0">
      <sharedItems/>
    </cacheField>
    <cacheField name="AcresTreated" numFmtId="3">
      <sharedItems containsMixedTypes="1" containsNumber="1" containsInteger="1" minValue="4" maxValue="29"/>
    </cacheField>
    <cacheField name="CostEstimate" numFmtId="0">
      <sharedItems/>
    </cacheField>
    <cacheField name="CostAnnualO_M" numFmtId="0">
      <sharedItems/>
    </cacheField>
    <cacheField name="FundingSource" numFmtId="0">
      <sharedItems/>
    </cacheField>
    <cacheField name="FundingAmount" numFmtId="0">
      <sharedItems/>
    </cacheField>
    <cacheField name="DEPContractAgreementNumber" numFmtId="0">
      <sharedItems/>
    </cacheField>
    <cacheField name="StructuralNonstructuralorTrade" numFmtId="0">
      <sharedItems/>
    </cacheField>
    <cacheField name="YearProjectAdded" numFmtId="0">
      <sharedItems/>
    </cacheField>
    <cacheField name="BMAP" numFmtId="0">
      <sharedItems/>
    </cacheField>
    <cacheField name="Latitude" numFmtId="0">
      <sharedItems/>
    </cacheField>
    <cacheField name="Longitude" numFmtId="0">
      <sharedItems/>
    </cacheField>
    <cacheField name="StartDate" numFmtId="0">
      <sharedItems/>
    </cacheField>
    <cacheField name="Calc" numFmtId="0">
      <sharedItems/>
    </cacheField>
    <cacheField name="shapefile" numFmtId="0">
      <sharedItems/>
    </cacheField>
    <cacheField name="Shape_Length" numFmtId="0">
      <sharedItems containsSemiMixedTypes="0" containsString="0" containsNumber="1" minValue="0.34491500726484925" maxValue="258.80997227928253"/>
    </cacheField>
    <cacheField name="Shape_Area" numFmtId="0">
      <sharedItems containsSemiMixedTypes="0" containsString="0" containsNumber="1" minValue="3.6863030180485784E-3" maxValue="2199.93277890214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68">
  <r>
    <n v="1"/>
    <s v="Town of Indialantic"/>
    <x v="0"/>
    <x v="0"/>
    <s v="IR8-11"/>
    <n v="0.36"/>
    <n v="0.48"/>
    <n v="5.2368485257849297E-2"/>
    <n v="9.3825871721777574"/>
    <n v="1.2868588312597296"/>
    <n v="0.49135187800667679"/>
    <n v="6.7390847733758322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306557841261004"/>
    <n v="211.92774089708726"/>
  </r>
  <r>
    <n v="2"/>
    <s v="Town of Indialantic"/>
    <x v="0"/>
    <x v="0"/>
    <s v="IR8-11"/>
    <n v="0.36"/>
    <n v="0.48"/>
    <n v="0.118889470980968"/>
    <n v="9.3825871721777574"/>
    <n v="1.2868588312597296"/>
    <n v="1.11549082533303"/>
    <n v="0.1529939656756560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5.72598341602783"/>
    <n v="481.12861919506838"/>
  </r>
  <r>
    <n v="3"/>
    <s v="Town of Indialantic"/>
    <x v="0"/>
    <x v="0"/>
    <s v="IR8-11"/>
    <n v="0.36"/>
    <n v="0.48"/>
    <n v="3.9839492070935303E-2"/>
    <n v="9.3825871721777574"/>
    <n v="1.2868588312597296"/>
    <n v="0.37379750725083505"/>
    <n v="5.1267802204385066E-2"/>
    <x v="2"/>
    <s v="Institutional (Educational,religious,health and military facilities)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98974421060375"/>
    <n v="161.22470435241837"/>
  </r>
  <r>
    <n v="4"/>
    <s v="Town of Indialantic"/>
    <x v="0"/>
    <x v="0"/>
    <s v="IR8-11"/>
    <n v="0.36"/>
    <n v="0.48"/>
    <n v="1.31908596277975E-3"/>
    <n v="9.3825871721777574"/>
    <n v="1.2868588312597296"/>
    <n v="1.237643903337703E-2"/>
    <n v="1.6974774203938642E-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.5833147653362865"/>
    <n v="5.3381515001729314"/>
  </r>
  <r>
    <n v="5"/>
    <s v="Town of Indialantic"/>
    <x v="0"/>
    <x v="0"/>
    <s v="IR8-11"/>
    <n v="0.36"/>
    <n v="0.48"/>
    <n v="0.112412915611178"/>
    <n v="9.3825871721777574"/>
    <n v="1.2868588312597296"/>
    <n v="1.0547239800005395"/>
    <n v="0.14465955320189913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1.195566916337086"/>
    <n v="454.91892950180454"/>
  </r>
  <r>
    <n v="6"/>
    <s v="Town of Indialantic"/>
    <x v="0"/>
    <x v="0"/>
    <s v="IR8-11"/>
    <n v="0.36"/>
    <n v="0.48"/>
    <n v="2.55933016847876E-2"/>
    <n v="9.3825871721777574"/>
    <n v="1.2868588312597296"/>
    <n v="0.24013138408136353"/>
    <n v="3.29349662941634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5.383591851690113"/>
    <n v="103.57241729350363"/>
  </r>
  <r>
    <n v="7"/>
    <s v="Town of Indialantic"/>
    <x v="0"/>
    <x v="0"/>
    <s v="IR8-11"/>
    <n v="0.36"/>
    <n v="0.48"/>
    <n v="0.294447981464593"/>
    <n v="9.3068845717730166"/>
    <n v="1.3623685165377284"/>
    <n v="2.7403933758825278"/>
    <n v="0.4011466597054461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9.1938536377165"/>
    <n v="1191.588704852704"/>
  </r>
  <r>
    <n v="8"/>
    <s v="Natural Lands"/>
    <x v="0"/>
    <x v="0"/>
    <s v="IR8-11"/>
    <n v="0.36"/>
    <n v="0.48"/>
    <n v="4.84391731267255E-2"/>
    <n v="9.3068845717730166"/>
    <n v="1.3623685165377284"/>
    <n v="0.4508177930425637"/>
    <n v="6.5992004434971219E-2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701108255721451"/>
    <n v="196.02637886363448"/>
  </r>
  <r>
    <n v="9"/>
    <s v="Town of Indialantic"/>
    <x v="0"/>
    <x v="0"/>
    <s v="IR8-11"/>
    <n v="0.36"/>
    <n v="0.48"/>
    <n v="5.1266508370591797E-3"/>
    <n v="9.3068845717730166"/>
    <n v="1.3623685165377284"/>
    <n v="4.7713147580293304E-2"/>
    <n v="6.984387695691218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5.723822064117556"/>
    <n v="20.746819865355288"/>
  </r>
  <r>
    <n v="10"/>
    <s v="Town of Indialantic"/>
    <x v="0"/>
    <x v="0"/>
    <s v="IR8-11"/>
    <n v="0.36"/>
    <n v="0.48"/>
    <n v="0.19400209817421399"/>
    <n v="9.3068845717730166"/>
    <n v="1.3623685165377284"/>
    <n v="1.8055551343891862"/>
    <n v="0.2643023506948106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52584701745903"/>
    <n v="785.09863695539286"/>
  </r>
  <r>
    <n v="11"/>
    <s v="Town of Indialantic"/>
    <x v="0"/>
    <x v="0"/>
    <s v="IR8-11"/>
    <n v="0.36"/>
    <n v="0.48"/>
    <n v="7.5747550019294896E-2"/>
    <n v="9.3068845717730166"/>
    <n v="1.3623685165377284"/>
    <n v="0.70497370462418052"/>
    <n v="0.1031960773511541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4.105065041532598"/>
    <n v="306.53945927664887"/>
  </r>
  <r>
    <n v="12"/>
    <s v="Town of Indialantic"/>
    <x v="0"/>
    <x v="0"/>
    <s v="IR8-11"/>
    <n v="0.36"/>
    <n v="0.48"/>
    <n v="0.33819775660287599"/>
    <n v="10.27207614845279"/>
    <n v="1.7357296553736306"/>
    <n v="3.4739931090606446"/>
    <n v="0.5870198755164449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8.6905292632832"/>
    <n v="1368.6377633496206"/>
  </r>
  <r>
    <n v="13"/>
    <s v="Town of Indialantic"/>
    <x v="0"/>
    <x v="0"/>
    <s v="IR8-11"/>
    <n v="0.36"/>
    <n v="0.48"/>
    <n v="1.62691272276082E-3"/>
    <n v="10.27207614845279"/>
    <n v="1.7357296553736306"/>
    <n v="1.6711771375085806E-2"/>
    <n v="2.8238806596006132E-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.718910662426818"/>
    <n v="6.5838822007888815"/>
  </r>
  <r>
    <n v="14"/>
    <s v="Town of Indialantic"/>
    <x v="0"/>
    <x v="0"/>
    <s v="IR8-11"/>
    <n v="0.36"/>
    <n v="0.48"/>
    <n v="8.7243188352822604E-2"/>
    <n v="10.27207614845279"/>
    <n v="1.7357296553736306"/>
    <n v="0.89616867419400326"/>
    <n v="0.1514305892533415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7.176316288188076"/>
    <n v="353.06065709627325"/>
  </r>
  <r>
    <n v="15"/>
    <s v="Town of Indialantic"/>
    <x v="0"/>
    <x v="0"/>
    <s v="IR8-11"/>
    <n v="0.36"/>
    <n v="0.48"/>
    <n v="3.6951753551614502E-4"/>
    <n v="10.27207614845279"/>
    <n v="1.7357296553736306"/>
    <n v="3.7957122630104499E-3"/>
    <n v="6.4138254457595174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0584874025476481"/>
    <n v="1.4953844117929314"/>
  </r>
  <r>
    <n v="16"/>
    <s v="Town of Indialantic"/>
    <x v="0"/>
    <x v="0"/>
    <s v="IR8-11"/>
    <n v="0.36"/>
    <n v="0.48"/>
    <n v="4.8994722215826E-2"/>
    <n v="10.27207614845279"/>
    <n v="1.7357296553736306"/>
    <n v="0.50327751747325633"/>
    <n v="8.504159230680243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9.612102789434623"/>
    <n v="198.27460626281959"/>
  </r>
  <r>
    <n v="17"/>
    <s v="Town of Indialantic"/>
    <x v="0"/>
    <x v="0"/>
    <s v="IR8-11"/>
    <n v="0.36"/>
    <n v="0.48"/>
    <n v="8.8381069957959496E-2"/>
    <n v="10.27207614845279"/>
    <n v="1.7357296553736306"/>
    <n v="0.90785708068989313"/>
    <n v="0.15340564409968177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252547387507036"/>
    <n v="357.665500577952"/>
  </r>
  <r>
    <n v="18"/>
    <s v="Town of Indialantic"/>
    <x v="0"/>
    <x v="0"/>
    <s v="IR8-11"/>
    <n v="0.36"/>
    <n v="0.48"/>
    <n v="5.29502860730309E-2"/>
    <n v="10.27207614845279"/>
    <n v="1.7357296553736306"/>
    <n v="0.5439093706245326"/>
    <n v="9.1907381797477067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541537654028943"/>
    <n v="214.28220526256229"/>
  </r>
  <r>
    <n v="19"/>
    <s v="Town of Indialantic"/>
    <x v="0"/>
    <x v="0"/>
    <s v="IR8-11"/>
    <n v="0.36"/>
    <n v="0.48"/>
    <n v="0.247404287506031"/>
    <n v="9.5641461430011816"/>
    <n v="1.405593308188438"/>
    <n v="2.3662107621127619"/>
    <n v="0.3477498109356055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6.32743286611367"/>
    <n v="1001.2096298230791"/>
  </r>
  <r>
    <n v="20"/>
    <s v="Town of Indialantic"/>
    <x v="0"/>
    <x v="0"/>
    <s v="IR8-11"/>
    <n v="0.36"/>
    <n v="0.48"/>
    <n v="1.0273516026489101E-2"/>
    <n v="9.5641461430011816"/>
    <n v="1.405593308188438"/>
    <n v="9.8257408679806563E-2"/>
    <n v="1.444038537839975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429020788714382"/>
    <n v="41.575444312426825"/>
  </r>
  <r>
    <n v="21"/>
    <s v="Town of Indialantic"/>
    <x v="0"/>
    <x v="0"/>
    <s v="IR8-11"/>
    <n v="0.36"/>
    <n v="0.48"/>
    <n v="7.0775436615018394E-2"/>
    <n v="9.5641461430011816"/>
    <n v="1.405593308188438"/>
    <n v="0.67690661912075278"/>
    <n v="9.948148009018480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054673091317824"/>
    <n v="286.41803021365143"/>
  </r>
  <r>
    <n v="22"/>
    <s v="Town of Indialantic"/>
    <x v="0"/>
    <x v="0"/>
    <s v="IR8-11"/>
    <n v="0.36"/>
    <n v="0.48"/>
    <n v="0.120618868165106"/>
    <n v="9.5641461430011816"/>
    <n v="1.405593308188438"/>
    <n v="1.1536164827344666"/>
    <n v="0.1695410739341364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283557630505001"/>
    <n v="488.12724129657937"/>
  </r>
  <r>
    <n v="23"/>
    <s v="Town of Indialantic"/>
    <x v="0"/>
    <x v="0"/>
    <s v="IR8-11"/>
    <n v="0.36"/>
    <n v="0.48"/>
    <n v="3.7537583436360399E-2"/>
    <n v="9.5641461430011816"/>
    <n v="1.405593308188438"/>
    <n v="0.35901493384045136"/>
    <n v="5.276257608371332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595878814364042"/>
    <n v="151.90921061081087"/>
  </r>
  <r>
    <n v="24"/>
    <s v="Town of Indialantic"/>
    <x v="0"/>
    <x v="0"/>
    <s v="IR8-11"/>
    <n v="0.36"/>
    <n v="0.48"/>
    <n v="0.116119350099404"/>
    <n v="9.5641461430011816"/>
    <n v="1.405593308188438"/>
    <n v="1.1105824343810187"/>
    <n v="0.163216581450912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0.493757790474888"/>
    <n v="469.91833771468754"/>
  </r>
  <r>
    <n v="25"/>
    <s v="Town of Indialantic"/>
    <x v="0"/>
    <x v="0"/>
    <s v="IR8-11"/>
    <n v="0.36"/>
    <n v="0.48"/>
    <n v="1.5034411635395799E-2"/>
    <n v="9.5641461430011816"/>
    <n v="1.405593308188438"/>
    <n v="0.14379131005496282"/>
    <n v="2.113226838726272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994578862937015"/>
    <n v="60.842105283706815"/>
  </r>
  <r>
    <n v="26"/>
    <s v="Town of Indialantic"/>
    <x v="0"/>
    <x v="0"/>
    <s v="IR8-11"/>
    <n v="0.36"/>
    <n v="0.48"/>
    <n v="0.170982995208074"/>
    <n v="9.556834755999585"/>
    <n v="1.4045265509937459"/>
    <n v="1.634056231289432"/>
    <n v="0.2401501565381763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2248204913962"/>
    <n v="691.94363227898384"/>
  </r>
  <r>
    <n v="27"/>
    <s v="Town of Indialantic"/>
    <x v="0"/>
    <x v="0"/>
    <s v="IR8-11"/>
    <n v="0.36"/>
    <n v="0.48"/>
    <n v="3.6903898778719399E-2"/>
    <n v="9.556834755999585"/>
    <n v="1.4045265509937459"/>
    <n v="0.35268446248035618"/>
    <n v="5.183250566989706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4.098422787379093"/>
    <n v="149.34477978426008"/>
  </r>
  <r>
    <n v="28"/>
    <s v="Town of Indialantic"/>
    <x v="0"/>
    <x v="0"/>
    <s v="IR8-11"/>
    <n v="0.36"/>
    <n v="0.48"/>
    <n v="2.8810919836371501E-2"/>
    <n v="9.556834755999585"/>
    <n v="1.4045265509937459"/>
    <n v="0.27534120004455304"/>
    <n v="4.0465701868736159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5.391330924031976"/>
    <n v="116.59365597507177"/>
  </r>
  <r>
    <n v="29"/>
    <s v="Town of Indialantic"/>
    <x v="0"/>
    <x v="0"/>
    <s v="IR8-11"/>
    <n v="0.36"/>
    <n v="0.48"/>
    <n v="0.33812424617975001"/>
    <n v="9.556834755999585"/>
    <n v="1.4045265509937459"/>
    <n v="3.2313975477367949"/>
    <n v="0.4749044812942045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8.73549884261848"/>
    <n v="1368.3402772216809"/>
  </r>
  <r>
    <n v="30"/>
    <s v="Town of Indialantic"/>
    <x v="0"/>
    <x v="0"/>
    <s v="IR8-11"/>
    <n v="0.36"/>
    <n v="0.48"/>
    <n v="8.0155579884811298E-3"/>
    <n v="9.556834755999585"/>
    <n v="1.4045265509937459"/>
    <n v="7.6603363173046585E-2"/>
    <n v="1.125806401585176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476005807717641"/>
    <n v="32.437812324804504"/>
  </r>
  <r>
    <n v="31"/>
    <s v="Town of Indialantic"/>
    <x v="0"/>
    <x v="0"/>
    <s v="IR8-11"/>
    <n v="0.36"/>
    <n v="0.48"/>
    <n v="0.54361522853273503"/>
    <n v="9.5631105431828232"/>
    <n v="1.4054381386920978"/>
    <n v="5.198652523416138"/>
    <n v="0.7640175749537264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6.91183289215749"/>
    <n v="2199.9327789021409"/>
  </r>
  <r>
    <n v="32"/>
    <s v="Town of Indialantic"/>
    <x v="0"/>
    <x v="0"/>
    <s v="IR8-11"/>
    <n v="0.36"/>
    <n v="0.48"/>
    <n v="5.84211768511948E-2"/>
    <n v="9.5631105431828232"/>
    <n v="1.4054381386920978"/>
    <n v="0.55868817229080925"/>
    <n v="8.210735005394509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333482191907819"/>
    <n v="236.42211474442402"/>
  </r>
  <r>
    <n v="33"/>
    <s v="Town of Indialantic"/>
    <x v="0"/>
    <x v="0"/>
    <s v="IR8-11"/>
    <n v="0.36"/>
    <n v="0.48"/>
    <n v="1.4448666652052401E-2"/>
    <n v="9.5631105431828232"/>
    <n v="1.4054381386920978"/>
    <n v="0.13817419639517636"/>
    <n v="2.03067071660431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4.121305415356829"/>
    <n v="58.471679435974934"/>
  </r>
  <r>
    <n v="34"/>
    <s v="Town of Indialantic"/>
    <x v="0"/>
    <x v="0"/>
    <s v="IR8-11"/>
    <n v="0.36"/>
    <n v="0.48"/>
    <n v="1.27838163193152E-3"/>
    <n v="9.5631105431828232"/>
    <n v="1.4054381386920978"/>
    <n v="1.2225304862535582E-2"/>
    <n v="1.79668630132000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414541972508482"/>
    <n v="5.1734269174602572"/>
  </r>
  <r>
    <n v="35"/>
    <s v="Town of Indialantic"/>
    <x v="0"/>
    <x v="0"/>
    <s v="IR8-11"/>
    <n v="0.36"/>
    <n v="0.48"/>
    <n v="3.6637473055231699E-3"/>
    <n v="9.5802544286466293"/>
    <n v="1.4079262369760406"/>
    <n v="3.5099631349180503E-2"/>
    <n v="5.1582859570963443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329159033492111"/>
    <n v="14.826659313407141"/>
  </r>
  <r>
    <n v="36"/>
    <s v="Town of Indialantic"/>
    <x v="0"/>
    <x v="0"/>
    <s v="IR8-11"/>
    <n v="0.36"/>
    <n v="0.48"/>
    <n v="0.17715845759512699"/>
    <n v="9.5802544286466293"/>
    <n v="1.4079262369760406"/>
    <n v="1.6972230979479215"/>
    <n v="0.2494260405503866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07579392617843"/>
    <n v="716.93484190131676"/>
  </r>
  <r>
    <n v="37"/>
    <s v="Town of Indialantic"/>
    <x v="0"/>
    <x v="0"/>
    <s v="IR8-11"/>
    <n v="0.36"/>
    <n v="0.48"/>
    <n v="0.124186673975149"/>
    <n v="9.5802544286466293"/>
    <n v="1.4079262369760406"/>
    <n v="1.1897399333293164"/>
    <n v="0.1748456765724019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4.342468909626035"/>
    <n v="502.56563915282607"/>
  </r>
  <r>
    <n v="38"/>
    <s v="Town of Indialantic"/>
    <x v="0"/>
    <x v="0"/>
    <s v="IR8-11"/>
    <n v="0.36"/>
    <n v="0.48"/>
    <n v="0.15384009224282699"/>
    <n v="9.5802544286466293"/>
    <n v="1.4079262369760406"/>
    <n v="1.4738272250127493"/>
    <n v="0.2165955021674903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1.87569669962571"/>
    <n v="622.56876531549165"/>
  </r>
  <r>
    <n v="39"/>
    <s v="Town of Indialantic"/>
    <x v="0"/>
    <x v="0"/>
    <s v="IR8-11"/>
    <n v="0.36"/>
    <n v="0.48"/>
    <n v="9.1584031093242799E-2"/>
    <n v="9.5802544286466293"/>
    <n v="1.4079262369760406"/>
    <n v="0.87739831947434987"/>
    <n v="0.1289435602642060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973478136542553"/>
    <n v="370.62742441897103"/>
  </r>
  <r>
    <n v="40"/>
    <s v="Town of Indialantic"/>
    <x v="0"/>
    <x v="0"/>
    <s v="IR8-11"/>
    <n v="0.36"/>
    <n v="0.48"/>
    <n v="4.2529886252388703E-2"/>
    <n v="9.5802544286466293"/>
    <n v="1.4079262369760406"/>
    <n v="0.40744713111928427"/>
    <n v="5.987894271034466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5.750924304168649"/>
    <n v="172.11234332442078"/>
  </r>
  <r>
    <n v="41"/>
    <s v="Town of Indialantic"/>
    <x v="0"/>
    <x v="0"/>
    <s v="IR8-11"/>
    <n v="0.36"/>
    <n v="0.48"/>
    <n v="2.48005653187237E-2"/>
    <n v="9.5802544286466293"/>
    <n v="1.4079262369760406"/>
    <n v="0.23759572572764273"/>
    <n v="3.491736660406916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428611054892144"/>
    <n v="100.36432703922773"/>
  </r>
  <r>
    <n v="42"/>
    <s v="Town of Indialantic"/>
    <x v="0"/>
    <x v="0"/>
    <s v="IR8-11"/>
    <n v="0.36"/>
    <n v="0.48"/>
    <n v="1.24554124659328E-2"/>
    <n v="9.578591588455728"/>
    <n v="1.4076784949485464"/>
    <n v="0.11930530907693053"/>
    <n v="1.7533216274007647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6.593407008982666"/>
    <n v="50.405265931401374"/>
  </r>
  <r>
    <n v="43"/>
    <s v="Town of Indialantic"/>
    <x v="0"/>
    <x v="0"/>
    <s v="IR8-11"/>
    <n v="0.36"/>
    <n v="0.48"/>
    <n v="0.20470014127334399"/>
    <n v="9.578591588455728"/>
    <n v="1.4076784949485464"/>
    <n v="1.9607390513565519"/>
    <n v="0.2881519867834156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34809947225962"/>
    <n v="828.39208137821993"/>
  </r>
  <r>
    <n v="44"/>
    <s v="Town of Indialantic"/>
    <x v="0"/>
    <x v="0"/>
    <s v="IR8-11"/>
    <n v="0.36"/>
    <n v="0.48"/>
    <n v="6.7139063639616997E-2"/>
    <n v="9.578591588455728"/>
    <n v="1.4076784949485464"/>
    <n v="0.64309767023522924"/>
    <n v="9.451021605647072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6.839048667069761"/>
    <n v="271.70215088390648"/>
  </r>
  <r>
    <n v="45"/>
    <s v="Town of Indialantic"/>
    <x v="0"/>
    <x v="0"/>
    <s v="IR8-11"/>
    <n v="0.36"/>
    <n v="0.48"/>
    <n v="6.70279558279048E-2"/>
    <n v="9.578591588455728"/>
    <n v="1.4076784949485464"/>
    <n v="0.64203341388455104"/>
    <n v="9.435381197930267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9.662115107581982"/>
    <n v="271.25251352250001"/>
  </r>
  <r>
    <n v="46"/>
    <s v="Town of Indialantic"/>
    <x v="0"/>
    <x v="0"/>
    <s v="IR8-11"/>
    <n v="0.36"/>
    <n v="0.48"/>
    <n v="0.26644088046111503"/>
    <n v="9.578591588455728"/>
    <n v="1.4076784949485464"/>
    <n v="2.5521283764055744"/>
    <n v="0.3750630976002679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2.02288842484387"/>
    <n v="1078.2479882839723"/>
  </r>
  <r>
    <n v="47"/>
    <s v="Town of Indialantic"/>
    <x v="0"/>
    <x v="0"/>
    <s v="IR8-11"/>
    <n v="0.36"/>
    <n v="0.48"/>
    <n v="5.8616364051464503E-2"/>
    <n v="9.5721902011285973"/>
    <n v="1.4067554030589966"/>
    <n v="0.5610869855992151"/>
    <n v="8.2458886837070824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5.86060578159172"/>
    <n v="237.21200931940569"/>
  </r>
  <r>
    <n v="48"/>
    <s v="Town of Indialantic"/>
    <x v="0"/>
    <x v="0"/>
    <s v="IR8-11"/>
    <n v="0.36"/>
    <n v="0.48"/>
    <n v="0.210025363070618"/>
    <n v="9.5721902011285973"/>
    <n v="1.4067554030589966"/>
    <n v="2.0104027223730458"/>
    <n v="0.295454314279019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05208614538547"/>
    <n v="849.9424894092225"/>
  </r>
  <r>
    <n v="49"/>
    <s v="Town of Indialantic"/>
    <x v="0"/>
    <x v="0"/>
    <s v="IR8-11"/>
    <n v="0.36"/>
    <n v="0.48"/>
    <n v="0.105227405315044"/>
    <n v="9.5721902011285973"/>
    <n v="1.4067554030589966"/>
    <n v="1.0072567380468516"/>
    <n v="0.1480292209768171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9.392751126433097"/>
    <n v="425.84020101167278"/>
  </r>
  <r>
    <n v="50"/>
    <s v="Town of Indialantic"/>
    <x v="0"/>
    <x v="0"/>
    <s v="IR8-11"/>
    <n v="0.36"/>
    <n v="0.48"/>
    <n v="0.163762586836391"/>
    <n v="9.5721902011285973"/>
    <n v="1.4067554030589966"/>
    <n v="1.5675666290267729"/>
    <n v="0.2303739038510111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2.67267832789736"/>
    <n v="662.72367628768632"/>
  </r>
  <r>
    <n v="51"/>
    <s v="Town of Indialantic"/>
    <x v="0"/>
    <x v="0"/>
    <s v="IR8-11"/>
    <n v="0.36"/>
    <n v="0.48"/>
    <n v="8.0131734601517401E-2"/>
    <n v="9.5721902011285973"/>
    <n v="1.4067554030589966"/>
    <n v="0.76703620475208223"/>
    <n v="0.1127257506071741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483133245654244"/>
    <n v="324.28162481020297"/>
  </r>
  <r>
    <n v="52"/>
    <s v="Town of Indialantic"/>
    <x v="0"/>
    <x v="0"/>
    <s v="IR8-11"/>
    <n v="0.36"/>
    <n v="0.48"/>
    <n v="0.154942204126396"/>
    <n v="11.876915226384757"/>
    <n v="1.5759766372893502"/>
    <n v="1.8402354233984077"/>
    <n v="0.24418529383331766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1.18661309955658"/>
    <n v="627.0288538697157"/>
  </r>
  <r>
    <n v="53"/>
    <s v="Town of Indialantic"/>
    <x v="0"/>
    <x v="0"/>
    <s v="IR8-11"/>
    <n v="0.36"/>
    <n v="0.48"/>
    <n v="3.29103774170049E-2"/>
    <n v="11.876915226384757"/>
    <n v="1.5759766372893502"/>
    <n v="0.39087376265009455"/>
    <n v="5.1865985933574756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46198499380311"/>
    <n v="133.1835722136143"/>
  </r>
  <r>
    <n v="54"/>
    <s v="Town of Indialantic"/>
    <x v="0"/>
    <x v="0"/>
    <s v="IR8-11"/>
    <n v="0.36"/>
    <n v="0.48"/>
    <n v="0.113000444779873"/>
    <n v="11.876915226384757"/>
    <n v="1.5759766372893502"/>
    <n v="1.3420967031943236"/>
    <n v="0.17808606097638516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29426567967803"/>
    <n v="457.29657569148452"/>
  </r>
  <r>
    <n v="55"/>
    <s v="Town of Indialantic"/>
    <x v="0"/>
    <x v="0"/>
    <s v="IR8-11"/>
    <n v="0.36"/>
    <n v="0.48"/>
    <n v="7.5033157946873305E-2"/>
    <n v="11.876915226384757"/>
    <n v="1.5759766372893502"/>
    <n v="0.89116245610295197"/>
    <n v="0.11825050394631408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729846168992495"/>
    <n v="303.64841713025794"/>
  </r>
  <r>
    <n v="56"/>
    <s v="Town of Indialantic"/>
    <x v="0"/>
    <x v="0"/>
    <s v="IR8-11"/>
    <n v="0.36"/>
    <n v="0.48"/>
    <n v="0.20591459329966599"/>
    <n v="11.876915226384757"/>
    <n v="1.5759766372893502"/>
    <n v="2.4456301684956276"/>
    <n v="0.32451658831721175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51362013363581"/>
    <n v="833.30679436063849"/>
  </r>
  <r>
    <n v="57"/>
    <s v="Town of Indialantic"/>
    <x v="0"/>
    <x v="0"/>
    <s v="IR8-11"/>
    <n v="0.36"/>
    <n v="0.48"/>
    <n v="3.5796259636871601E-2"/>
    <n v="11.876915226384757"/>
    <n v="1.5759766372893502"/>
    <n v="0.42514914112878238"/>
    <n v="5.6414068890053404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4.448090239726724"/>
    <n v="144.86232320937177"/>
  </r>
  <r>
    <n v="58"/>
    <s v="Town of Indialantic"/>
    <x v="0"/>
    <x v="0"/>
    <s v="IR8-11"/>
    <n v="0.36"/>
    <n v="0.48"/>
    <n v="1.66416576296328E-4"/>
    <n v="11.876915226384757"/>
    <n v="1.5759766372893502"/>
    <n v="1.9765155689366785E-3"/>
    <n v="2.6226863630069358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.7060555219593585"/>
    <n v="0.6734639905786155"/>
  </r>
  <r>
    <n v="59"/>
    <s v="Town of Indialantic"/>
    <x v="0"/>
    <x v="0"/>
    <s v="IR8-11"/>
    <n v="0.36"/>
    <n v="0.48"/>
    <n v="0.201317728004938"/>
    <n v="10.976883242671548"/>
    <n v="1.5271930512709209"/>
    <n v="2.2098411949901124"/>
    <n v="0.30745103530679058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3.23698998994305"/>
    <n v="814.70394051975813"/>
  </r>
  <r>
    <n v="60"/>
    <s v="Town of Indialantic"/>
    <x v="0"/>
    <x v="0"/>
    <s v="IR8-11"/>
    <n v="0.36"/>
    <n v="0.48"/>
    <n v="7.1607228600598705E-2"/>
    <n v="10.976883242671548"/>
    <n v="1.5271930512709209"/>
    <n v="0.78602418768006266"/>
    <n v="0.1093580619396026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28113441481105"/>
    <n v="289.78417295259788"/>
  </r>
  <r>
    <n v="61"/>
    <s v="Town of Indialantic"/>
    <x v="0"/>
    <x v="0"/>
    <s v="IR8-11"/>
    <n v="0.36"/>
    <n v="0.48"/>
    <n v="2.9048197084121201E-2"/>
    <n v="10.976883242671548"/>
    <n v="1.5271930512709209"/>
    <n v="0.31885866780251054"/>
    <n v="4.436220473881812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791002389664385"/>
    <n v="117.55388292901678"/>
  </r>
  <r>
    <n v="62"/>
    <s v="Town of Indialantic"/>
    <x v="0"/>
    <x v="0"/>
    <s v="IR8-11"/>
    <n v="0.36"/>
    <n v="0.48"/>
    <n v="0.13360684995913999"/>
    <n v="10.976883242671548"/>
    <n v="1.5271930512709209"/>
    <n v="1.4665867924226155"/>
    <n v="0.20404345285979511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724593342237654"/>
    <n v="540.68773883377912"/>
  </r>
  <r>
    <n v="63"/>
    <s v="Town of Indialantic"/>
    <x v="0"/>
    <x v="0"/>
    <s v="IR8-11"/>
    <n v="0.36"/>
    <n v="0.48"/>
    <n v="9.9590938270059298E-2"/>
    <n v="10.976883242671548"/>
    <n v="1.5271930512709209"/>
    <n v="1.0931981014185503"/>
    <n v="0.15209458889558577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868182259674342"/>
    <n v="403.03022815103162"/>
  </r>
  <r>
    <n v="64"/>
    <s v="Town of Indialantic"/>
    <x v="0"/>
    <x v="0"/>
    <s v="IR8-11"/>
    <n v="0.36"/>
    <n v="0.48"/>
    <n v="4.9680954628325898E-2"/>
    <n v="10.976883242671548"/>
    <n v="1.5271930512709209"/>
    <n v="0.54534203833959605"/>
    <n v="7.5872408688885201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069403485559583"/>
    <n v="201.0516903086035"/>
  </r>
  <r>
    <n v="65"/>
    <s v="Town of Indialantic"/>
    <x v="0"/>
    <x v="0"/>
    <s v="IR8-11"/>
    <n v="0.36"/>
    <n v="0.48"/>
    <n v="3.2911557189770999E-2"/>
    <n v="10.976883242671548"/>
    <n v="1.5271930512709209"/>
    <n v="0.36126632060662356"/>
    <n v="5.0262301446723785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6.202702806999213"/>
    <n v="133.18834658460977"/>
  </r>
  <r>
    <n v="66"/>
    <s v="Town of Indialantic"/>
    <x v="0"/>
    <x v="0"/>
    <s v="IR8-11"/>
    <n v="0.36"/>
    <n v="0.48"/>
    <n v="0.17554959365672901"/>
    <n v="9.5601531205363557"/>
    <n v="1.4050111376816152"/>
    <n v="1.678280995606267"/>
    <n v="0.2466491343031860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9.78990071534477"/>
    <n v="710.42400053944266"/>
  </r>
  <r>
    <n v="67"/>
    <s v="Town of Indialantic"/>
    <x v="0"/>
    <x v="0"/>
    <s v="IR8-11"/>
    <n v="0.36"/>
    <n v="0.48"/>
    <n v="9.0981805588056695E-4"/>
    <n v="9.5601531205363557"/>
    <n v="1.4050111376816152"/>
    <n v="8.6979999260469228E-3"/>
    <n v="1.278304501776030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853631847326536"/>
    <n v="3.6819030426557564"/>
  </r>
  <r>
    <n v="68"/>
    <s v="Town of Indialantic"/>
    <x v="0"/>
    <x v="0"/>
    <s v="IR8-11"/>
    <n v="0.36"/>
    <n v="0.48"/>
    <n v="1.5452182013240699E-3"/>
    <n v="9.5601531205363557"/>
    <n v="1.4050111376816152"/>
    <n v="1.4772522609297883E-2"/>
    <n v="2.1710487830086706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171982834238019"/>
    <n v="6.2532762020376751"/>
  </r>
  <r>
    <n v="69"/>
    <s v="Town of Indialantic"/>
    <x v="0"/>
    <x v="0"/>
    <s v="IR8-11"/>
    <n v="0.36"/>
    <n v="0.48"/>
    <n v="1.2890196377009599E-3"/>
    <n v="9.5601531205363557"/>
    <n v="1.4050111376816152"/>
    <n v="1.2323225111799474E-2"/>
    <n v="1.811086947660169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.979929383513518"/>
    <n v="5.2164773994298672"/>
  </r>
  <r>
    <n v="70"/>
    <s v="Town of Indialantic"/>
    <x v="0"/>
    <x v="0"/>
    <s v="IR8-11"/>
    <n v="0.36"/>
    <n v="0.48"/>
    <n v="4.4135966441754403E-2"/>
    <n v="9.5601531205363557"/>
    <n v="1.4050111376816152"/>
    <n v="0.42194659730602624"/>
    <n v="6.201152442300694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921515602161449"/>
    <n v="178.6119192536446"/>
  </r>
  <r>
    <n v="71"/>
    <s v="Town of Indialantic"/>
    <x v="0"/>
    <x v="0"/>
    <s v="IR8-11"/>
    <n v="0.36"/>
    <n v="0.48"/>
    <n v="0.12612857718918499"/>
    <n v="9.5601531205363557"/>
    <n v="1.4050111376816152"/>
    <n v="1.2058085108039975"/>
    <n v="0.1772120557307402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3.096041819543686"/>
    <n v="510.42424264622946"/>
  </r>
  <r>
    <n v="72"/>
    <s v="Town of Indialantic"/>
    <x v="0"/>
    <x v="0"/>
    <s v="IR8-11"/>
    <n v="0.36"/>
    <n v="0.48"/>
    <n v="0.23133060472055"/>
    <n v="9.5601531205363557"/>
    <n v="1.4050111376816152"/>
    <n v="2.2115560025947283"/>
    <n v="0.3250220761189959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20558170182481"/>
    <n v="936.16174341103488"/>
  </r>
  <r>
    <n v="73"/>
    <s v="Town of Indialantic"/>
    <x v="0"/>
    <x v="0"/>
    <s v="IR8-11"/>
    <n v="0.36"/>
    <n v="0.48"/>
    <n v="3.6874655833829303E-2"/>
    <n v="9.5601531205363557"/>
    <n v="1.4050111376816152"/>
    <n v="0.35252735603848734"/>
    <n v="5.180930214470651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367678456751946"/>
    <n v="149.22643778492193"/>
  </r>
  <r>
    <n v="74"/>
    <s v="Town of Indialantic"/>
    <x v="0"/>
    <x v="0"/>
    <s v="IR8-11"/>
    <n v="0.36"/>
    <n v="0.48"/>
    <n v="0.31639205142429999"/>
    <n v="9.4552695037413486"/>
    <n v="1.3814428955195059"/>
    <n v="2.9915721150583483"/>
    <n v="0.4370775516389414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0.26296778167574"/>
    <n v="1280.393205302739"/>
  </r>
  <r>
    <n v="75"/>
    <s v="Town of Indialantic"/>
    <x v="0"/>
    <x v="0"/>
    <s v="IR8-11"/>
    <n v="0.36"/>
    <n v="0.48"/>
    <n v="2.2876147317020399E-2"/>
    <n v="9.4552695037413486"/>
    <n v="1.3814428955195059"/>
    <n v="0.21630013808971746"/>
    <n v="3.1602091187955435E-2"/>
    <x v="2"/>
    <s v="Institutional (Educational,religious,health and military facilities)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7.836442827978829"/>
    <n v="92.576483689652576"/>
  </r>
  <r>
    <n v="76"/>
    <s v="Town of Indialantic"/>
    <x v="0"/>
    <x v="0"/>
    <s v="IR8-11"/>
    <n v="0.36"/>
    <n v="0.48"/>
    <n v="5.5481896165796303E-2"/>
    <n v="9.4552695037413486"/>
    <n v="1.3814428955195059"/>
    <n v="0.5245962808261978"/>
    <n v="7.664507128819021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569800445038339"/>
    <n v="224.52726782548268"/>
  </r>
  <r>
    <n v="77"/>
    <s v="Town of Indialantic"/>
    <x v="0"/>
    <x v="0"/>
    <s v="IR8-11"/>
    <n v="0.36"/>
    <n v="0.48"/>
    <n v="1.2439219196202101E-3"/>
    <n v="9.4552695037413486"/>
    <n v="1.3814428955195059"/>
    <n v="1.176161699162037E-2"/>
    <n v="1.718407098440325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.820604553560544"/>
    <n v="5.0339734093791755"/>
  </r>
  <r>
    <n v="78"/>
    <s v="Town of Indialantic"/>
    <x v="0"/>
    <x v="0"/>
    <s v="IR8-11"/>
    <n v="0.36"/>
    <n v="0.48"/>
    <n v="0.19494524942132799"/>
    <n v="9.4552695037413486"/>
    <n v="1.3814428955195059"/>
    <n v="1.8432598717527333"/>
    <n v="0.2693057298283716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43721996343528"/>
    <n v="788.91543463707205"/>
  </r>
  <r>
    <n v="79"/>
    <s v="Town of Indialantic"/>
    <x v="0"/>
    <x v="0"/>
    <s v="IR8-11"/>
    <n v="0.36"/>
    <n v="0.48"/>
    <n v="4.7537195004938498E-2"/>
    <n v="9.5741736729868414"/>
    <n v="1.4070385598046744"/>
    <n v="0.45512936090392375"/>
    <n v="6.688666639690263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1.785733634534296"/>
    <n v="192.37620290861639"/>
  </r>
  <r>
    <n v="80"/>
    <s v="Town of Indialantic"/>
    <x v="0"/>
    <x v="0"/>
    <s v="IR8-11"/>
    <n v="0.36"/>
    <n v="0.48"/>
    <n v="0.40013103616375001"/>
    <n v="9.5741736729868414"/>
    <n v="1.4070385598046744"/>
    <n v="3.8309240321839213"/>
    <n v="0.5629997968569948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9.09295781371713"/>
    <n v="1619.2728535008375"/>
  </r>
  <r>
    <n v="81"/>
    <s v="Town of Indialantic"/>
    <x v="0"/>
    <x v="0"/>
    <s v="IR8-11"/>
    <n v="0.36"/>
    <n v="0.48"/>
    <n v="8.9925898792914696E-2"/>
    <n v="9.5741736729868414"/>
    <n v="1.4070385598046744"/>
    <n v="0.86096617274280307"/>
    <n v="0.1265292071267236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57792918464541"/>
    <n v="363.91720107019944"/>
  </r>
  <r>
    <n v="82"/>
    <s v="Town of Indialantic"/>
    <x v="0"/>
    <x v="0"/>
    <s v="IR8-11"/>
    <n v="0.36"/>
    <n v="0.48"/>
    <n v="8.0169323660283398E-2"/>
    <n v="9.5741736729868414"/>
    <n v="1.4070385598046744"/>
    <n v="0.76755502796944641"/>
    <n v="0.1128013297034799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418939653446643"/>
    <n v="324.43374233408213"/>
  </r>
  <r>
    <n v="83"/>
    <s v="Town of Indialantic"/>
    <x v="0"/>
    <x v="0"/>
    <s v="IR8-11"/>
    <n v="0.36"/>
    <n v="0.48"/>
    <n v="0.13930996266183299"/>
    <n v="10.076385408568186"/>
    <n v="1.4114529857660227"/>
    <n v="1.4037408750338727"/>
    <n v="0.1966294627459973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61082376144535"/>
    <n v="563.76741710234307"/>
  </r>
  <r>
    <n v="84"/>
    <s v="Town of Indialantic"/>
    <x v="0"/>
    <x v="0"/>
    <s v="IR8-11"/>
    <n v="0.36"/>
    <n v="0.48"/>
    <n v="4.38682223864462E-2"/>
    <n v="10.076385408568186"/>
    <n v="1.4114529857660227"/>
    <n v="0.4420331159546107"/>
    <n v="6.1917933467597365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27629396413991"/>
    <n v="177.52839750386121"/>
  </r>
  <r>
    <n v="85"/>
    <s v="Town of Indialantic"/>
    <x v="0"/>
    <x v="0"/>
    <s v="IR8-11"/>
    <n v="0.36"/>
    <n v="0.48"/>
    <n v="0.23308883236380001"/>
    <n v="10.076385408568186"/>
    <n v="1.4114529857660227"/>
    <n v="2.3486929093307904"/>
    <n v="0.3289939283886014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06726587645002"/>
    <n v="943.2770382411619"/>
  </r>
  <r>
    <n v="86"/>
    <s v="Town of Indialantic"/>
    <x v="0"/>
    <x v="0"/>
    <s v="IR8-11"/>
    <n v="0.36"/>
    <n v="0.48"/>
    <n v="2.33159213399423E-2"/>
    <n v="10.076385408568186"/>
    <n v="1.4114529857660227"/>
    <n v="0.23494020957711817"/>
    <n v="3.2909326791147282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7.560475537460832"/>
    <n v="94.356186018718759"/>
  </r>
  <r>
    <n v="87"/>
    <s v="Town of Indialantic"/>
    <x v="0"/>
    <x v="0"/>
    <s v="IR8-11"/>
    <n v="0.36"/>
    <n v="0.48"/>
    <n v="0.11422345014922899"/>
    <n v="10.076385408568186"/>
    <n v="1.4114529857660227"/>
    <n v="1.1509595064000067"/>
    <n v="0.16122102975762573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28456515287786"/>
    <n v="462.24590282509371"/>
  </r>
  <r>
    <n v="88"/>
    <s v="Town of Indialantic"/>
    <x v="0"/>
    <x v="0"/>
    <s v="IR8-11"/>
    <n v="0.36"/>
    <n v="0.48"/>
    <n v="2.3321986973475199E-2"/>
    <n v="10.076385408568186"/>
    <n v="1.4114529857660227"/>
    <n v="0.2350013292383428"/>
    <n v="3.2917888147707859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5.703545237325883"/>
    <n v="94.380732766737424"/>
  </r>
  <r>
    <n v="89"/>
    <s v="Town of Indialantic"/>
    <x v="0"/>
    <x v="0"/>
    <s v="IR8-11"/>
    <n v="0.36"/>
    <n v="0.48"/>
    <n v="1.9474710386351901E-2"/>
    <n v="10.076385408568186"/>
    <n v="1.4114529857660227"/>
    <n v="0.19623468757312759"/>
    <n v="2.748763812174496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5578346085032"/>
    <n v="78.811356801388129"/>
  </r>
  <r>
    <n v="90"/>
    <s v="Town of Indialantic"/>
    <x v="0"/>
    <x v="0"/>
    <s v="IR8-11"/>
    <n v="0.36"/>
    <n v="0.48"/>
    <n v="2.1160367337795E-2"/>
    <n v="10.076385408568186"/>
    <n v="1.4114529857660227"/>
    <n v="0.21322001668250035"/>
    <n v="2.986686365883657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559593604207407"/>
    <n v="85.632968461299029"/>
  </r>
  <r>
    <n v="91"/>
    <s v="Town of Indialantic"/>
    <x v="0"/>
    <x v="0"/>
    <s v="IR8-11"/>
    <n v="0.36"/>
    <n v="0.48"/>
    <n v="3.2214546181607899E-2"/>
    <n v="10.274891844604243"/>
    <n v="1.7348802619483326"/>
    <n v="0.33100097783902976"/>
    <n v="5.5888380318094566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6.739243103466464"/>
    <n v="130.36764310974132"/>
  </r>
  <r>
    <n v="92"/>
    <s v="Town of Indialantic"/>
    <x v="0"/>
    <x v="0"/>
    <s v="IR8-11"/>
    <n v="0.36"/>
    <n v="0.48"/>
    <n v="0.241515492723678"/>
    <n v="10.274891844604243"/>
    <n v="1.7348802619483326"/>
    <n v="2.4815455665320947"/>
    <n v="0.4190004612810351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98066221282306"/>
    <n v="977.37852283791585"/>
  </r>
  <r>
    <n v="93"/>
    <s v="Town of Indialantic"/>
    <x v="0"/>
    <x v="0"/>
    <s v="IR8-11"/>
    <n v="0.36"/>
    <n v="0.48"/>
    <n v="0.101128491772457"/>
    <n v="10.274891844604243"/>
    <n v="1.7348802619483326"/>
    <n v="1.0390843153699456"/>
    <n v="0.1754458242966399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255132882725718"/>
    <n v="409.25248641699125"/>
  </r>
  <r>
    <n v="94"/>
    <s v="Town of Indialantic"/>
    <x v="0"/>
    <x v="0"/>
    <s v="IR8-11"/>
    <n v="0.36"/>
    <n v="0.48"/>
    <n v="9.5173096791142206E-2"/>
    <n v="10.274891844604243"/>
    <n v="1.7348802619483326"/>
    <n v="0.97789327604503729"/>
    <n v="0.16511392709145081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612534046358334"/>
    <n v="385.15185798893049"/>
  </r>
  <r>
    <n v="95"/>
    <s v="Town of Indialantic"/>
    <x v="0"/>
    <x v="0"/>
    <s v="IR8-11"/>
    <n v="0.36"/>
    <n v="0.48"/>
    <n v="0.14773182615300201"/>
    <n v="10.274891844604243"/>
    <n v="1.7348802619483326"/>
    <n v="1.5179285357279722"/>
    <n v="0.25629702925442566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9.268448000297468"/>
    <n v="597.84948946015652"/>
  </r>
  <r>
    <n v="96"/>
    <s v="Town of Indialantic"/>
    <x v="0"/>
    <x v="0"/>
    <s v="IR8-11"/>
    <n v="0.36"/>
    <n v="0.48"/>
    <n v="0.21932950103805701"/>
    <n v="9.585254622384813"/>
    <n v="1.408644143525966"/>
    <n v="2.1023291136503905"/>
    <n v="0.3089572171397312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5.65136083297125"/>
    <n v="887.59499989764913"/>
  </r>
  <r>
    <n v="97"/>
    <s v="Town of Indialantic"/>
    <x v="0"/>
    <x v="0"/>
    <s v="IR8-11"/>
    <n v="0.36"/>
    <n v="0.48"/>
    <n v="3.5428224762453303E-2"/>
    <n v="9.585254622384813"/>
    <n v="1.408644143525966"/>
    <n v="0.33958855516719361"/>
    <n v="4.990576132715145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897509431845457"/>
    <n v="143.37293891416491"/>
  </r>
  <r>
    <n v="98"/>
    <s v="Town of Indialantic"/>
    <x v="0"/>
    <x v="0"/>
    <s v="IR8-11"/>
    <n v="0.36"/>
    <n v="0.48"/>
    <n v="0.221536725055793"/>
    <n v="9.585254622384813"/>
    <n v="1.408644143525966"/>
    <n v="2.1234859178690333"/>
    <n v="0.3120664103257649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46224165711118"/>
    <n v="896.52731858950062"/>
  </r>
  <r>
    <n v="99"/>
    <s v="Town of Indialantic"/>
    <x v="0"/>
    <x v="0"/>
    <s v="IR8-11"/>
    <n v="0.36"/>
    <n v="0.48"/>
    <n v="0.14068786855775101"/>
    <n v="9.585254622384813"/>
    <n v="1.408644143525966"/>
    <n v="1.3485290424066498"/>
    <n v="0.1981791421090268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62243321046722"/>
    <n v="569.34360442670368"/>
  </r>
  <r>
    <n v="100"/>
    <s v="Town of Indialantic"/>
    <x v="0"/>
    <x v="0"/>
    <s v="IR8-11"/>
    <n v="0.36"/>
    <n v="0.48"/>
    <n v="7.8113432289842095E-4"/>
    <n v="9.585254622384813"/>
    <n v="1.408644143525966"/>
    <n v="7.4873713792655205E-3"/>
    <n v="1.100340289257981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127195133422397"/>
    <n v="3.1611384513785508"/>
  </r>
  <r>
    <n v="101"/>
    <s v="Town of Indialantic"/>
    <x v="0"/>
    <x v="0"/>
    <s v="IR8-11"/>
    <n v="0.36"/>
    <n v="0.48"/>
    <n v="0.349806011518349"/>
    <n v="9.5747508236255694"/>
    <n v="1.4071246491204863"/>
    <n v="3.3493053968944877"/>
    <n v="0.4922206612179936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4.17064415548174"/>
    <n v="1415.6147043071592"/>
  </r>
  <r>
    <n v="102"/>
    <s v="Town of Indialantic"/>
    <x v="0"/>
    <x v="0"/>
    <s v="IR8-11"/>
    <n v="0.36"/>
    <n v="0.48"/>
    <n v="0.21065228698739599"/>
    <n v="9.5747508236255694"/>
    <n v="1.4071246491204863"/>
    <n v="2.0169431583311797"/>
    <n v="0.2964140254135675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48222468531951"/>
    <n v="852.47956048819265"/>
  </r>
  <r>
    <n v="103"/>
    <s v="Town of Indialantic"/>
    <x v="0"/>
    <x v="0"/>
    <s v="IR8-11"/>
    <n v="0.36"/>
    <n v="0.48"/>
    <n v="4.6441081702780398E-2"/>
    <n v="9.5747508236255694"/>
    <n v="1.4071246491204863"/>
    <n v="0.44466178528375899"/>
    <n v="6.534839079580070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283253561491634"/>
    <n v="187.94038975209992"/>
  </r>
  <r>
    <n v="104"/>
    <s v="Town of Indialantic"/>
    <x v="0"/>
    <x v="0"/>
    <s v="IR8-11"/>
    <n v="0.36"/>
    <n v="0.48"/>
    <n v="1.0864073505414599E-2"/>
    <n v="9.5747508236255694"/>
    <n v="1.4071246491204863"/>
    <n v="0.10402079674389716"/>
    <n v="1.52871056193256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235739441400938"/>
    <n v="43.965345638812607"/>
  </r>
  <r>
    <n v="105"/>
    <s v="Town of Indialantic"/>
    <x v="0"/>
    <x v="0"/>
    <s v="IR8-11"/>
    <n v="0.36"/>
    <n v="0.48"/>
    <n v="0.17613573469674901"/>
    <n v="9.5601531205363557"/>
    <n v="1.4050111376816155"/>
    <n v="1.6838845936990887"/>
    <n v="0.2474726689926665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1.28769431187425"/>
    <n v="712.79602917167961"/>
  </r>
  <r>
    <n v="106"/>
    <s v="Town of Indialantic"/>
    <x v="0"/>
    <x v="0"/>
    <s v="IR8-11"/>
    <n v="0.36"/>
    <n v="0.48"/>
    <n v="7.8021601204586299E-3"/>
    <n v="9.5601531205363557"/>
    <n v="1.4050111376816155"/>
    <n v="7.4589845422526876E-2"/>
    <n v="1.096212186721970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950459283980067"/>
    <n v="31.574221792071185"/>
  </r>
  <r>
    <n v="107"/>
    <s v="Town of Indialantic"/>
    <x v="0"/>
    <x v="0"/>
    <s v="IR8-11"/>
    <n v="0.36"/>
    <n v="0.48"/>
    <n v="0.105023129235271"/>
    <n v="9.5601531205363557"/>
    <n v="1.4050111376816155"/>
    <n v="1.0040371966870691"/>
    <n v="0.1475586662897314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9.740342083145862"/>
    <n v="425.01352504630137"/>
  </r>
  <r>
    <n v="108"/>
    <s v="Town of Indialantic"/>
    <x v="0"/>
    <x v="0"/>
    <s v="IR8-11"/>
    <n v="0.36"/>
    <n v="0.48"/>
    <n v="0.10060249580019601"/>
    <n v="9.5601531205363557"/>
    <n v="1.4050111376816155"/>
    <n v="0.96177526415798942"/>
    <n v="0.1413476270778433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508768478138649"/>
    <n v="407.12385623849121"/>
  </r>
  <r>
    <n v="109"/>
    <s v="Town of Indialantic"/>
    <x v="0"/>
    <x v="0"/>
    <s v="IR8-11"/>
    <n v="0.36"/>
    <n v="0.48"/>
    <n v="0.16442895424048401"/>
    <n v="9.5601531205363557"/>
    <n v="1.4050111376816155"/>
    <n v="1.5719659799886929"/>
    <n v="0.2310245120652207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033976296129"/>
    <n v="665.42036949661951"/>
  </r>
  <r>
    <n v="110"/>
    <s v="Town of Indialantic"/>
    <x v="0"/>
    <x v="0"/>
    <s v="IR8-11"/>
    <n v="0.36"/>
    <n v="0.48"/>
    <n v="6.3770979643795606E-2"/>
    <n v="9.5601531205363557"/>
    <n v="1.4050111376816155"/>
    <n v="0.60966033004129294"/>
    <n v="8.959893666040040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5.514436025156286"/>
    <n v="258.07199853423373"/>
  </r>
  <r>
    <n v="111"/>
    <s v="Town of Indialantic"/>
    <x v="0"/>
    <x v="0"/>
    <s v="IR8-11"/>
    <n v="0.36"/>
    <n v="0.48"/>
    <n v="0.35265120450696402"/>
    <n v="9.5675464962055017"/>
    <n v="1.4060786152770108"/>
    <n v="3.3740067960632536"/>
    <n v="0.4958553173089219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7.24954790334181"/>
    <n v="1427.1287918261037"/>
  </r>
  <r>
    <n v="112"/>
    <s v="Town of Indialantic"/>
    <x v="0"/>
    <x v="0"/>
    <s v="IR8-11"/>
    <n v="0.36"/>
    <n v="0.48"/>
    <n v="4.37426767220798E-4"/>
    <n v="9.5675464962055017"/>
    <n v="1.4060786152770108"/>
    <n v="4.1851009340698455E-3"/>
    <n v="6.1505642313891898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7819525897994897"/>
    <n v="1.7702033222571545"/>
  </r>
  <r>
    <n v="113"/>
    <s v="Town of Indialantic"/>
    <x v="0"/>
    <x v="0"/>
    <s v="IR8-11"/>
    <n v="0.36"/>
    <n v="0.48"/>
    <n v="0.26013358058702502"/>
    <n v="9.5675464962055017"/>
    <n v="1.4060786152770108"/>
    <n v="2.4888401274907825"/>
    <n v="0.3657682647788548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82754279436568"/>
    <n v="1052.7232512805103"/>
  </r>
  <r>
    <n v="114"/>
    <s v="Town of Indialantic"/>
    <x v="0"/>
    <x v="0"/>
    <s v="IR8-11"/>
    <n v="0.36"/>
    <n v="0.48"/>
    <n v="4.5412417606763801E-3"/>
    <n v="9.5675464962055017"/>
    <n v="1.4060786152770108"/>
    <n v="4.3448541695781405E-2"/>
    <n v="6.3853429264899789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737009148581116"/>
    <n v="18.37775338486431"/>
  </r>
  <r>
    <n v="115"/>
    <s v="Town of Indialantic"/>
    <x v="0"/>
    <x v="0"/>
    <s v="IR8-11"/>
    <n v="0.36"/>
    <n v="0.48"/>
    <n v="8.0285593100107397E-2"/>
    <n v="9.5675464969183395"/>
    <n v="1.4060786153817719"/>
    <n v="0.76813614501794369"/>
    <n v="0.1128878555813033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1.33366036439534"/>
    <n v="324.90426806336262"/>
  </r>
  <r>
    <n v="116"/>
    <s v="Town of Indialantic"/>
    <x v="0"/>
    <x v="0"/>
    <s v="IR8-11"/>
    <n v="0.36"/>
    <n v="0.48"/>
    <n v="3.8866264602483901E-2"/>
    <n v="9.5675464969183395"/>
    <n v="1.4060786153817719"/>
    <n v="0.37185479374579611"/>
    <n v="5.464902351732213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5.271781162560785"/>
    <n v="157.28619252125964"/>
  </r>
  <r>
    <n v="117"/>
    <s v="Town of Indialantic"/>
    <x v="0"/>
    <x v="0"/>
    <s v="IR8-11"/>
    <n v="0.36"/>
    <n v="0.48"/>
    <n v="1.4626725078891901E-3"/>
    <n v="9.5675464969183395"/>
    <n v="1.4060786153817719"/>
    <n v="1.3994187228993982E-2"/>
    <n v="2.056632534649816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.625082720069287"/>
    <n v="5.9192256324192858"/>
  </r>
  <r>
    <n v="118"/>
    <s v="Town of Indialantic"/>
    <x v="0"/>
    <x v="0"/>
    <s v="IR8-11"/>
    <n v="0.36"/>
    <n v="0.48"/>
    <n v="1.3782786827506699E-3"/>
    <n v="9.5675464969183395"/>
    <n v="1.4060786153817719"/>
    <n v="1.3186745382928395E-2"/>
    <n v="1.937968181852274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987031073431137"/>
    <n v="5.5776959391465795"/>
  </r>
  <r>
    <n v="119"/>
    <s v="Town of Indialantic"/>
    <x v="0"/>
    <x v="0"/>
    <s v="IR8-11"/>
    <n v="0.36"/>
    <n v="0.48"/>
    <n v="0.25145373650871"/>
    <n v="9.5675464969183395"/>
    <n v="1.4060786153817719"/>
    <n v="2.4057953158709355"/>
    <n v="0.3535637216627398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8.17534554537286"/>
    <n v="1017.5971685267511"/>
  </r>
  <r>
    <n v="120"/>
    <s v="Town of Indialantic"/>
    <x v="0"/>
    <x v="0"/>
    <s v="IR8-11"/>
    <n v="0.36"/>
    <n v="0.48"/>
    <n v="0.23551502596528601"/>
    <n v="9.5675464969183395"/>
    <n v="1.4060786153817719"/>
    <n v="2.2533009616458037"/>
    <n v="0.3311526416108714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06060988910585"/>
    <n v="953.09549539931868"/>
  </r>
  <r>
    <n v="121"/>
    <s v="Town of Indialantic"/>
    <x v="0"/>
    <x v="0"/>
    <s v="IR8-11"/>
    <n v="0.36"/>
    <n v="0.48"/>
    <n v="8.80188225465953E-3"/>
    <n v="9.5675464969183395"/>
    <n v="1.4060786153817719"/>
    <n v="8.4212417731855477E-2"/>
    <n v="1.237613841338506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4.029508959579779"/>
    <n v="35.619953731477509"/>
  </r>
  <r>
    <n v="122"/>
    <s v="Town of Indialantic"/>
    <x v="0"/>
    <x v="0"/>
    <s v="IR8-11"/>
    <n v="0.36"/>
    <n v="0.48"/>
    <n v="0.437042399575854"/>
    <n v="9.6009378300683696"/>
    <n v="1.4109172780822288"/>
    <n v="4.1960169074316731"/>
    <n v="0.6166306728160897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9.18439814574782"/>
    <n v="1768.6478415846502"/>
  </r>
  <r>
    <n v="123"/>
    <s v="Town of Indialantic"/>
    <x v="0"/>
    <x v="0"/>
    <s v="IR8-11"/>
    <n v="0.36"/>
    <n v="0.48"/>
    <n v="7.3746115591234201E-2"/>
    <n v="9.6009378300683696"/>
    <n v="1.4109172780822288"/>
    <n v="0.70803187100047527"/>
    <n v="0.1040496686791215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214248007752374"/>
    <n v="298.43994150743879"/>
  </r>
  <r>
    <n v="124"/>
    <s v="Town of Indialantic"/>
    <x v="0"/>
    <x v="0"/>
    <s v="IR8-11"/>
    <n v="0.36"/>
    <n v="0.48"/>
    <n v="2.3878015113550501E-2"/>
    <n v="9.6009378300683696"/>
    <n v="1.4109172780822288"/>
    <n v="0.22925133861063129"/>
    <n v="3.368990409001699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6.211943702561243"/>
    <n v="96.630898816435916"/>
  </r>
  <r>
    <n v="125"/>
    <s v="Town of Indialantic"/>
    <x v="0"/>
    <x v="0"/>
    <s v="IR8-11"/>
    <n v="0.36"/>
    <n v="0.48"/>
    <n v="8.3096923456315502E-2"/>
    <n v="9.6009378300683696"/>
    <n v="1.4109172780822288"/>
    <n v="0.79780839597403519"/>
    <n v="0.1172428850599919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7.181568882861228"/>
    <n v="336.2813183708717"/>
  </r>
  <r>
    <n v="126"/>
    <s v="Town of Indialantic"/>
    <x v="0"/>
    <x v="0"/>
    <s v="IR8-11"/>
    <n v="0.36"/>
    <n v="0.48"/>
    <n v="0.23434421746956999"/>
    <n v="9.5918438763469211"/>
    <n v="1.4096034127373112"/>
    <n v="2.2477931472928061"/>
    <n v="0.3303324087003604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1.59019105554867"/>
    <n v="948.3574015190319"/>
  </r>
  <r>
    <n v="127"/>
    <s v="Town of Indialantic"/>
    <x v="0"/>
    <x v="0"/>
    <s v="IR8-11"/>
    <n v="0.36"/>
    <n v="0.48"/>
    <n v="0.265692484054525"/>
    <n v="9.5918438763469211"/>
    <n v="1.4096034127373112"/>
    <n v="2.5484808261697975"/>
    <n v="0.3745210322619120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3.95326731236423"/>
    <n v="1075.2193354794651"/>
  </r>
  <r>
    <n v="128"/>
    <s v="Town of Indialantic"/>
    <x v="0"/>
    <x v="0"/>
    <s v="IR8-11"/>
    <n v="0.36"/>
    <n v="0.48"/>
    <n v="0.117726752097791"/>
    <n v="9.5918438763469211"/>
    <n v="1.4096034127373112"/>
    <n v="1.1292166261914087"/>
    <n v="0.165948031527525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25270347081859"/>
    <n v="476.4232628152385"/>
  </r>
  <r>
    <n v="129"/>
    <s v="Town of Indialantic"/>
    <x v="0"/>
    <x v="0"/>
    <s v="IR8-11"/>
    <n v="0.36"/>
    <n v="0.48"/>
    <n v="0.13170144790320101"/>
    <n v="10.420561697458979"/>
    <n v="1.8070214022505966"/>
    <n v="1.3724030635199855"/>
    <n v="0.2379873350684761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6.12260001879369"/>
    <n v="532.97685028644787"/>
  </r>
  <r>
    <n v="130"/>
    <s v="Town of Indialantic"/>
    <x v="0"/>
    <x v="0"/>
    <s v="IR8-11"/>
    <n v="0.36"/>
    <n v="0.48"/>
    <n v="0.13517628318647501"/>
    <n v="10.420561697458979"/>
    <n v="1.8070214022505966"/>
    <n v="1.4086127989778496"/>
    <n v="0.2442664367946478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7.953756377290816"/>
    <n v="547.03900976934756"/>
  </r>
  <r>
    <n v="131"/>
    <s v="Town of Indialantic"/>
    <x v="0"/>
    <x v="0"/>
    <s v="IR8-11"/>
    <n v="0.36"/>
    <n v="0.48"/>
    <n v="3.0930639480320099E-2"/>
    <n v="10.420561697458979"/>
    <n v="1.8070214022505966"/>
    <n v="0.32231463704653612"/>
    <n v="5.5892327526235693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453153786448354"/>
    <n v="125.17185702987237"/>
  </r>
  <r>
    <n v="132"/>
    <s v="Town of Indialantic"/>
    <x v="0"/>
    <x v="0"/>
    <s v="IR8-11"/>
    <n v="0.36"/>
    <n v="0.48"/>
    <n v="1.0518876123905299E-2"/>
    <n v="11.332123512474462"/>
    <n v="1.914230475829217"/>
    <n v="0.11920120344851347"/>
    <n v="2.013555324785183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7.794476493806641"/>
    <n v="42.568381398455983"/>
  </r>
  <r>
    <n v="133"/>
    <s v="Town of Indialantic"/>
    <x v="0"/>
    <x v="0"/>
    <s v="IR8-11"/>
    <n v="0.36"/>
    <n v="0.48"/>
    <n v="1.83614138189831E-2"/>
    <n v="11.332123512474462"/>
    <n v="1.914230475829217"/>
    <n v="0.20807380926037189"/>
    <n v="3.5147977911609181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9.540051192037311"/>
    <n v="74.306005437696001"/>
  </r>
  <r>
    <n v="134"/>
    <s v="Town of Indialantic"/>
    <x v="0"/>
    <x v="0"/>
    <s v="IR8-11"/>
    <n v="0.36"/>
    <n v="0.48"/>
    <n v="7.3066305513186505E-2"/>
    <n v="11.332123512474462"/>
    <n v="1.914230475829217"/>
    <n v="0.82799639867562325"/>
    <n v="0.13986574876958996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942389679784853"/>
    <n v="295.68884772707952"/>
  </r>
  <r>
    <n v="135"/>
    <s v="Town of Indialantic"/>
    <x v="0"/>
    <x v="0"/>
    <s v="IR8-11"/>
    <n v="0.36"/>
    <n v="0.48"/>
    <n v="0.11042167016018101"/>
    <n v="11.332123512474462"/>
    <n v="1.914230475829217"/>
    <n v="1.2513120047088868"/>
    <n v="0.21137252621258015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8.576015438749494"/>
    <n v="446.86064505986479"/>
  </r>
  <r>
    <n v="136"/>
    <s v="Town of Indialantic"/>
    <x v="0"/>
    <x v="0"/>
    <s v="IR8-11"/>
    <n v="0.36"/>
    <n v="0.48"/>
    <n v="0.38499228772841099"/>
    <n v="11.332123512474462"/>
    <n v="1.914230475829217"/>
    <n v="4.3627801558884594"/>
    <n v="0.736963970128935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0.41976521673922"/>
    <n v="1558.0085121681886"/>
  </r>
  <r>
    <n v="137"/>
    <s v="Town of Indialantic"/>
    <x v="0"/>
    <x v="0"/>
    <s v="IR8-11"/>
    <n v="0.36"/>
    <n v="0.48"/>
    <n v="1.2797737940538199E-2"/>
    <n v="10.739264824427146"/>
    <n v="1.9520287775634986"/>
    <n v="0.13743829689705858"/>
    <n v="2.4981552747646789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0107597802171"/>
    <n v="51.790607976859022"/>
  </r>
  <r>
    <n v="138"/>
    <s v="Town of Indialantic"/>
    <x v="0"/>
    <x v="0"/>
    <s v="IR8-11"/>
    <n v="0.36"/>
    <n v="0.48"/>
    <n v="0.25791836668993501"/>
    <n v="10.739264824427146"/>
    <n v="1.9520287775634986"/>
    <n v="2.7698536429669209"/>
    <n v="0.50346407404092797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8.7558977030659"/>
    <n v="1043.7585986940799"/>
  </r>
  <r>
    <n v="139"/>
    <s v="Town of Indialantic"/>
    <x v="0"/>
    <x v="0"/>
    <s v="IR8-11"/>
    <n v="0.36"/>
    <n v="0.48"/>
    <n v="5.59743953613163E-2"/>
    <n v="10.739264824427146"/>
    <n v="1.9520287775634986"/>
    <n v="0.60112385517236211"/>
    <n v="0.1092636305520062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549086517022694"/>
    <n v="226.52034135789978"/>
  </r>
  <r>
    <n v="140"/>
    <s v="Town of Indialantic"/>
    <x v="0"/>
    <x v="0"/>
    <s v="IR8-11"/>
    <n v="0.36"/>
    <n v="0.48"/>
    <n v="9.14264251276585E-2"/>
    <n v="10.739264824427146"/>
    <n v="1.9520287775634986"/>
    <n v="0.98185259139658498"/>
    <n v="0.1784670128789439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7.70391200505199"/>
    <n v="369.98961570493765"/>
  </r>
  <r>
    <n v="141"/>
    <s v="Town of Indialantic"/>
    <x v="0"/>
    <x v="0"/>
    <s v="IR8-11"/>
    <n v="0.36"/>
    <n v="0.48"/>
    <n v="4.24283275878524E-2"/>
    <n v="10.739264824427146"/>
    <n v="1.9520287775634986"/>
    <n v="0.45564904602349515"/>
    <n v="8.2821316435379183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1.374326142698507"/>
    <n v="171.70134999059181"/>
  </r>
  <r>
    <n v="142"/>
    <s v="Town of Indialantic"/>
    <x v="0"/>
    <x v="0"/>
    <s v="IR8-11"/>
    <n v="0.36"/>
    <n v="0.48"/>
    <n v="0.15721820091458599"/>
    <n v="10.739264824427146"/>
    <n v="1.9520287775634986"/>
    <n v="1.6884078948417331"/>
    <n v="0.30689445254203179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79113112138478"/>
    <n v="636.23948608936735"/>
  </r>
  <r>
    <n v="143"/>
    <s v="Town of Indialantic"/>
    <x v="0"/>
    <x v="0"/>
    <s v="IR8-11"/>
    <n v="0.36"/>
    <n v="0.48"/>
    <n v="7.4921251678374201E-6"/>
    <n v="9.5865176947592907"/>
    <n v="1.408829946593785"/>
    <n v="7.182339049282485E-5"/>
    <n v="1.0555130300078346E-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0.99274896252024902"/>
    <n v="3.0319554852887547E-2"/>
  </r>
  <r>
    <n v="144"/>
    <s v="Town of Indialantic"/>
    <x v="0"/>
    <x v="0"/>
    <s v="IR8-11"/>
    <n v="0.36"/>
    <n v="0.48"/>
    <n v="6.1005303821538902E-4"/>
    <n v="9.5865176947592907"/>
    <n v="1.408829946593785"/>
    <n v="5.8482842455934922E-3"/>
    <n v="8.5946098924836285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.0665590469837003"/>
    <n v="2.468797055706581"/>
  </r>
  <r>
    <n v="145"/>
    <s v="Town of Indialantic"/>
    <x v="0"/>
    <x v="0"/>
    <s v="IR8-11"/>
    <n v="0.36"/>
    <n v="0.48"/>
    <n v="0.21931812136029499"/>
    <n v="9.5865176947592907"/>
    <n v="1.408829946593785"/>
    <n v="2.1024970512018335"/>
    <n v="0.3089819372030736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90165506534291"/>
    <n v="887.54894797561099"/>
  </r>
  <r>
    <n v="146"/>
    <s v="Town of Indialantic"/>
    <x v="0"/>
    <x v="0"/>
    <s v="IR8-11"/>
    <n v="0.36"/>
    <n v="0.48"/>
    <n v="6.8072404741754099E-3"/>
    <n v="9.5865176947592907"/>
    <n v="1.408829946593785"/>
    <n v="6.5257731258164198E-2"/>
    <n v="9.590244233683594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9.927845614691623"/>
    <n v="27.547924831737976"/>
  </r>
  <r>
    <n v="147"/>
    <s v="Town of Indialantic"/>
    <x v="0"/>
    <x v="0"/>
    <s v="IR8-11"/>
    <n v="0.36"/>
    <n v="0.48"/>
    <n v="4.3073395871030901E-2"/>
    <n v="9.5865176947592907"/>
    <n v="1.408829946593785"/>
    <n v="0.41292387169100953"/>
    <n v="6.068309000459742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32710597964244"/>
    <n v="174.31184871525906"/>
  </r>
  <r>
    <n v="148"/>
    <s v="Town of Indialantic"/>
    <x v="0"/>
    <x v="0"/>
    <s v="IR8-11"/>
    <n v="0.36"/>
    <n v="0.48"/>
    <n v="0.15221883733446701"/>
    <n v="9.5865176947592907"/>
    <n v="1.408829946593785"/>
    <n v="1.4592485775825541"/>
    <n v="0.214450456472485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51825238858179"/>
    <n v="616.00777947724669"/>
  </r>
  <r>
    <n v="149"/>
    <s v="Town of Indialantic"/>
    <x v="0"/>
    <x v="0"/>
    <s v="IR8-11"/>
    <n v="0.36"/>
    <n v="0.48"/>
    <n v="0.19572831351059"/>
    <n v="9.5865176947592907"/>
    <n v="1.408829946593785"/>
    <n v="1.8763529408346651"/>
    <n v="0.2757479094700161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14269791252795"/>
    <n v="792.08438257585033"/>
  </r>
  <r>
    <n v="150"/>
    <s v="Town of Indialantic"/>
    <x v="0"/>
    <x v="0"/>
    <s v="IR8-11"/>
    <n v="0.36"/>
    <n v="0.48"/>
    <n v="0.15364518076955999"/>
    <n v="11.882973910423837"/>
    <n v="1.5796208348577305"/>
    <n v="1.8257616745470358"/>
    <n v="0.24270112871907928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9.71693871881749"/>
    <n v="621.77998656810325"/>
  </r>
  <r>
    <n v="151"/>
    <s v="Town of Indialantic"/>
    <x v="0"/>
    <x v="0"/>
    <s v="IR8-11"/>
    <n v="0.36"/>
    <n v="0.48"/>
    <n v="2.8787237451843001E-2"/>
    <n v="11.882973910423837"/>
    <n v="1.5796208348577305"/>
    <n v="0.34207799159342639"/>
    <n v="4.5472920056927969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1.47490471246289"/>
    <n v="116.49781676514448"/>
  </r>
  <r>
    <n v="152"/>
    <s v="Town of Indialantic"/>
    <x v="0"/>
    <x v="0"/>
    <s v="IR8-11"/>
    <n v="0.36"/>
    <n v="0.48"/>
    <n v="3.56169484363872E-2"/>
    <n v="11.882973910423837"/>
    <n v="1.5796208348577305"/>
    <n v="0.42323526903850017"/>
    <n v="5.6261273824170691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8.760511980809667"/>
    <n v="144.13667652608322"/>
  </r>
  <r>
    <n v="153"/>
    <s v="Town of Indialantic"/>
    <x v="0"/>
    <x v="0"/>
    <s v="IR8-11"/>
    <n v="0.36"/>
    <n v="0.48"/>
    <n v="0.36482604695332599"/>
    <n v="11.882973910423837"/>
    <n v="1.5796208348577305"/>
    <n v="4.3352183977894345"/>
    <n v="0.57628682486625837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8.96337201369184"/>
    <n v="1476.3986311718709"/>
  </r>
  <r>
    <n v="154"/>
    <s v="Town of Indialantic"/>
    <x v="0"/>
    <x v="0"/>
    <s v="IR8-11"/>
    <n v="0.36"/>
    <n v="0.48"/>
    <n v="3.1354561430565503E-2"/>
    <n v="11.882973910423837"/>
    <n v="1.5796208348577305"/>
    <n v="0.37258543545219136"/>
    <n v="4.9528318503547879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433939433247403"/>
    <n v="126.88740829681943"/>
  </r>
  <r>
    <n v="155"/>
    <s v="Town of Indialantic"/>
    <x v="0"/>
    <x v="0"/>
    <s v="IR8-11"/>
    <n v="0.36"/>
    <n v="0.48"/>
    <n v="3.5334786952721199E-3"/>
    <n v="11.882973910423837"/>
    <n v="1.5796208348577305"/>
    <n v="4.1988235148957061E-2"/>
    <n v="5.5815565665777505E-3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.732336550850395"/>
    <n v="14.299480951375555"/>
  </r>
  <r>
    <n v="156"/>
    <s v="Town of Indialantic"/>
    <x v="0"/>
    <x v="0"/>
    <s v="IR8-11"/>
    <n v="0.36"/>
    <n v="0.48"/>
    <n v="9.0458620195414993E-2"/>
    <n v="9.600937830426032"/>
    <n v="1.4109172781347894"/>
    <n v="0.86848758872230003"/>
    <n v="0.1276296301899436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08448277795682"/>
    <n v="366.07304809925739"/>
  </r>
  <r>
    <n v="157"/>
    <s v="Town of Indialantic"/>
    <x v="0"/>
    <x v="0"/>
    <s v="IR8-11"/>
    <n v="0.36"/>
    <n v="0.48"/>
    <n v="0.10364686814263301"/>
    <n v="9.600937830426032"/>
    <n v="1.4109172781347894"/>
    <n v="0.99510713735578393"/>
    <n v="0.1462371570869991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7.817575531599104"/>
    <n v="419.44399400466187"/>
  </r>
  <r>
    <n v="158"/>
    <s v="Town of Indialantic"/>
    <x v="0"/>
    <x v="0"/>
    <s v="IR8-11"/>
    <n v="0.36"/>
    <n v="0.48"/>
    <n v="0.33198666047807601"/>
    <n v="9.600937830426032"/>
    <n v="1.4109172781347894"/>
    <n v="3.1873832877807629"/>
    <n v="0.4684057153787854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9.9893100291383"/>
    <n v="1343.5023491068305"/>
  </r>
  <r>
    <n v="159"/>
    <s v="Town of Indialantic"/>
    <x v="0"/>
    <x v="0"/>
    <s v="IR8-11"/>
    <n v="0.36"/>
    <n v="0.48"/>
    <n v="0.18429588216568599"/>
    <n v="9.5721902029115569"/>
    <n v="1.4067554033210252"/>
    <n v="1.764115237703322"/>
    <n v="0.2592592280463937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8.10192347574997"/>
    <n v="745.81897436408053"/>
  </r>
  <r>
    <n v="160"/>
    <s v="Town of Indialantic"/>
    <x v="0"/>
    <x v="0"/>
    <s v="IR8-11"/>
    <n v="0.36"/>
    <n v="0.48"/>
    <n v="0.161927326755126"/>
    <n v="9.5721902029115569"/>
    <n v="1.4067554033210252"/>
    <n v="1.5499991707490755"/>
    <n v="0.227792141858102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78299817491239"/>
    <n v="655.29664224104408"/>
  </r>
  <r>
    <n v="161"/>
    <s v="Town of Indialantic"/>
    <x v="0"/>
    <x v="0"/>
    <s v="IR8-11"/>
    <n v="0.36"/>
    <n v="0.48"/>
    <n v="1.2838919497830101E-2"/>
    <n v="9.5721902029115569"/>
    <n v="1.4067554033210252"/>
    <n v="0.12289657943309945"/>
    <n v="1.806121937637615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496112357625982"/>
    <n v="51.95726382647041"/>
  </r>
  <r>
    <n v="162"/>
    <s v="Town of Indialantic"/>
    <x v="0"/>
    <x v="0"/>
    <s v="IR8-11"/>
    <n v="0.36"/>
    <n v="0.48"/>
    <n v="0.25470928184611302"/>
    <n v="9.5721902029115569"/>
    <n v="1.4067554033210252"/>
    <n v="2.4381256922780015"/>
    <n v="0.3583136585130374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6.5592137015058"/>
    <n v="1030.771893083835"/>
  </r>
  <r>
    <n v="163"/>
    <s v="Town of Indialantic"/>
    <x v="0"/>
    <x v="0"/>
    <s v="IR8-11"/>
    <n v="0.36"/>
    <n v="0.48"/>
    <n v="1.7296630473643999E-3"/>
    <n v="9.5721902029115569"/>
    <n v="1.4067554033210252"/>
    <n v="1.6556663676319656E-2"/>
    <n v="2.433212837804580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.038261470609282"/>
    <n v="6.9996980118145933"/>
  </r>
  <r>
    <n v="164"/>
    <s v="Town of Indialantic"/>
    <x v="0"/>
    <x v="0"/>
    <s v="IR8-11"/>
    <n v="0.36"/>
    <n v="0.48"/>
    <n v="2.26238030976678E-3"/>
    <n v="9.5721902029115569"/>
    <n v="1.4067554033210252"/>
    <n v="2.1655934636409583E-2"/>
    <n v="3.182615725131512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24345476950047"/>
    <n v="9.1555282864910073"/>
  </r>
  <r>
    <n v="165"/>
    <s v="Town of Indialantic"/>
    <x v="0"/>
    <x v="0"/>
    <s v="IR8-11"/>
    <n v="0.36"/>
    <n v="0.48"/>
    <n v="2.7774633284606502E-3"/>
    <n v="8.786306628073417"/>
    <n v="1.2753410800626921"/>
    <n v="2.4403644452084663E-2"/>
    <n v="3.5422130811535251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.126614009374162"/>
    <n v="11.239995308761456"/>
  </r>
  <r>
    <n v="166"/>
    <s v="Natural Lands"/>
    <x v="0"/>
    <x v="0"/>
    <s v="IR8-11"/>
    <n v="0.36"/>
    <n v="0.48"/>
    <n v="9.0465727425783599E-2"/>
    <n v="8.786306628073417"/>
    <n v="1.2753410800626921"/>
    <n v="0.79485962049464554"/>
    <n v="0.11537465852385596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649030816733699"/>
    <n v="366.10181004012003"/>
  </r>
  <r>
    <n v="167"/>
    <s v="Town of Indialantic"/>
    <x v="0"/>
    <x v="0"/>
    <s v="IR8-11"/>
    <n v="0.36"/>
    <n v="0.48"/>
    <n v="9.7848355785908503E-2"/>
    <n v="8.786306628073417"/>
    <n v="1.2753410800626921"/>
    <n v="0.85972565698781378"/>
    <n v="0.1247900277503591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0.41101643235308"/>
    <n v="395.97824703348397"/>
  </r>
  <r>
    <n v="168"/>
    <s v="Town of Indialantic"/>
    <x v="0"/>
    <x v="0"/>
    <s v="IR8-11"/>
    <n v="0.36"/>
    <n v="0.48"/>
    <n v="0.19822388908944399"/>
    <n v="8.786306628073417"/>
    <n v="1.2753410800626921"/>
    <n v="1.7416558705490717"/>
    <n v="0.2528030688055588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32177408747994"/>
    <n v="802.1836186347216"/>
  </r>
  <r>
    <n v="169"/>
    <s v="Town of Indialantic"/>
    <x v="0"/>
    <x v="0"/>
    <s v="IR8-11"/>
    <n v="0.36"/>
    <n v="0.48"/>
    <n v="0.26589584428626201"/>
    <n v="9.5601531226732153"/>
    <n v="1.40501113799566"/>
    <n v="2.5420049860591387"/>
    <n v="0.3735866227689578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7.77160738594128"/>
    <n v="1076.0423051393316"/>
  </r>
  <r>
    <n v="170"/>
    <s v="Town of Indialantic"/>
    <x v="0"/>
    <x v="0"/>
    <s v="IR8-11"/>
    <n v="0.36"/>
    <n v="0.48"/>
    <n v="7.6272157512717195E-2"/>
    <n v="9.5601531226732153"/>
    <n v="1.40501113799566"/>
    <n v="0.72917350481822663"/>
    <n v="0.1071632308243270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4.287026754097838"/>
    <n v="308.66247048064417"/>
  </r>
  <r>
    <n v="171"/>
    <s v="Town of Indialantic"/>
    <x v="0"/>
    <x v="0"/>
    <s v="IR8-11"/>
    <n v="0.36"/>
    <n v="0.48"/>
    <n v="0.20657650476458"/>
    <n v="9.5601531226732153"/>
    <n v="1.40501113799566"/>
    <n v="1.9749030170960178"/>
    <n v="0.2902422900424484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18401804721097"/>
    <n v="835.98545502348531"/>
  </r>
  <r>
    <n v="172"/>
    <s v="Town of Indialantic"/>
    <x v="0"/>
    <x v="0"/>
    <s v="IR8-11"/>
    <n v="0.36"/>
    <n v="0.48"/>
    <n v="1.96872014271741E-2"/>
    <n v="9.5601531226732153"/>
    <n v="1.40501113799566"/>
    <n v="0.18821266020069505"/>
    <n v="2.766073728114366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904140911070478"/>
    <n v="79.671277534641888"/>
  </r>
  <r>
    <n v="173"/>
    <s v="Town of Indialantic"/>
    <x v="0"/>
    <x v="0"/>
    <s v="IR8-11"/>
    <n v="0.36"/>
    <n v="0.48"/>
    <n v="4.66195198386588E-2"/>
    <n v="9.5601531226732153"/>
    <n v="1.40501113799566"/>
    <n v="0.44568974816307982"/>
    <n v="6.550094462132524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7.641905001801334"/>
    <n v="188.66250326828049"/>
  </r>
  <r>
    <n v="174"/>
    <s v="Town of Indialantic"/>
    <x v="0"/>
    <x v="0"/>
    <s v="IR8-11"/>
    <n v="0.36"/>
    <n v="0.48"/>
    <n v="2.1759811544055201E-3"/>
    <n v="9.5601531226732153"/>
    <n v="1.40501113799566"/>
    <n v="2.0802713028168E-2"/>
    <n v="3.057277758008409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747546873946305"/>
    <n v="8.8058833097273315"/>
  </r>
  <r>
    <n v="175"/>
    <s v="Town of Indialantic"/>
    <x v="0"/>
    <x v="0"/>
    <s v="IR8-11"/>
    <n v="0.36"/>
    <n v="0.48"/>
    <n v="5.3624456904773597E-4"/>
    <n v="9.5601531226732153"/>
    <n v="1.40501113799566"/>
    <n v="5.1265801912982658E-3"/>
    <n v="7.5342959220175184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.3222129603267501"/>
    <n v="2.1701047782279508"/>
  </r>
  <r>
    <n v="176"/>
    <s v="Town of Indialantic"/>
    <x v="0"/>
    <x v="0"/>
    <s v="IR8-11"/>
    <n v="0.36"/>
    <n v="0.48"/>
    <n v="0.12610232314797801"/>
    <n v="10.002925487631614"/>
    <n v="1.6022792980060185"/>
    <n v="1.2613921422664673"/>
    <n v="0.2020511418104702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1.17238445072461"/>
    <n v="510.31799631095521"/>
  </r>
  <r>
    <n v="177"/>
    <s v="Town of Indialantic"/>
    <x v="0"/>
    <x v="0"/>
    <s v="IR8-11"/>
    <n v="0.36"/>
    <n v="0.48"/>
    <n v="0.20200981215295699"/>
    <n v="10.002925487631614"/>
    <n v="1.6022792980060185"/>
    <n v="2.0206890987364883"/>
    <n v="0.3236761400067675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0604275161471"/>
    <n v="817.50470569901313"/>
  </r>
  <r>
    <n v="178"/>
    <s v="Town of Indialantic"/>
    <x v="0"/>
    <x v="0"/>
    <s v="IR8-11"/>
    <n v="0.36"/>
    <n v="0.48"/>
    <n v="4.6306680417432097E-3"/>
    <n v="10.002925487631614"/>
    <n v="1.6022792980060185"/>
    <n v="4.6320227379514328E-2"/>
    <n v="7.4196235392232149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5.303167092570586"/>
    <n v="18.739648704730929"/>
  </r>
  <r>
    <n v="179"/>
    <s v="Town of Indialantic"/>
    <x v="0"/>
    <x v="0"/>
    <s v="IR8-11"/>
    <n v="0.36"/>
    <n v="0.48"/>
    <n v="0.16150883675639199"/>
    <n v="10.002925487631614"/>
    <n v="1.6022792980060185"/>
    <n v="1.6155608596682471"/>
    <n v="0.25878226557980039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1.32169387062027"/>
    <n v="653.60307330195701"/>
  </r>
  <r>
    <n v="180"/>
    <s v="Town of Indialantic"/>
    <x v="0"/>
    <x v="0"/>
    <s v="IR8-11"/>
    <n v="0.36"/>
    <n v="0.48"/>
    <n v="8.5950244598636302E-2"/>
    <n v="10.002925487631614"/>
    <n v="1.6022792980060185"/>
    <n v="0.85975389236387056"/>
    <n v="0.1377162975789485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7.153726851199963"/>
    <n v="347.82829936084215"/>
  </r>
  <r>
    <n v="181"/>
    <s v="Town of Indialantic"/>
    <x v="0"/>
    <x v="0"/>
    <s v="IR8-11"/>
    <n v="0.36"/>
    <n v="0.48"/>
    <n v="3.7561568970206703E-2"/>
    <n v="10.002925487631614"/>
    <n v="1.6022792980060185"/>
    <n v="0.37572557560751341"/>
    <n v="6.018412436158744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085699683061449"/>
    <n v="152.00627662250153"/>
  </r>
  <r>
    <n v="182"/>
    <s v="Town of Indialantic"/>
    <x v="0"/>
    <x v="0"/>
    <s v="IR8-11"/>
    <n v="0.36"/>
    <n v="0.48"/>
    <n v="6.9795710776191205E-2"/>
    <n v="11.5780658517013"/>
    <n v="1.6289482459549947"/>
    <n v="0.80809933553303981"/>
    <n v="0.11369360064405878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357085816666512"/>
    <n v="282.45322041060234"/>
  </r>
  <r>
    <n v="183"/>
    <s v="Town of Indialantic"/>
    <x v="0"/>
    <x v="0"/>
    <s v="IR8-11"/>
    <n v="0.36"/>
    <n v="0.48"/>
    <n v="7.6498500873529704E-2"/>
    <n v="11.5780658517013"/>
    <n v="1.6289482459549947"/>
    <n v="0.8857046806701564"/>
    <n v="0.1246120988161228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7.43867077262027"/>
    <n v="309.57844956401561"/>
  </r>
  <r>
    <n v="184"/>
    <s v="Town of Indialantic"/>
    <x v="0"/>
    <x v="0"/>
    <s v="IR8-11"/>
    <n v="0.36"/>
    <n v="0.48"/>
    <n v="0.11605864067223"/>
    <n v="11.5780658517013"/>
    <n v="1.6289482459549947"/>
    <n v="1.3437345843620179"/>
    <n v="0.18905351915095006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1.383280102749978"/>
    <n v="469.67265537942785"/>
  </r>
  <r>
    <n v="185"/>
    <s v="Town of Indialantic"/>
    <x v="0"/>
    <x v="0"/>
    <s v="IR8-11"/>
    <n v="0.36"/>
    <n v="0.48"/>
    <n v="0.27946642746031902"/>
    <n v="11.5780658517013"/>
    <n v="1.6289482459549947"/>
    <n v="3.2356807004752781"/>
    <n v="0.45523634681479541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10321969812006"/>
    <n v="1130.960506812977"/>
  </r>
  <r>
    <n v="186"/>
    <s v="Town of Indialantic"/>
    <x v="0"/>
    <x v="0"/>
    <s v="IR8-11"/>
    <n v="0.36"/>
    <n v="0.48"/>
    <n v="1.0774568684480399E-3"/>
    <n v="11.5780658517013"/>
    <n v="1.6289482459549947"/>
    <n v="1.247486657525927E-2"/>
    <n v="1.7551214759505961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.083989491295746"/>
    <n v="4.3603132479379338"/>
  </r>
  <r>
    <n v="187"/>
    <s v="Town of Indialantic"/>
    <x v="0"/>
    <x v="0"/>
    <s v="IR8-11"/>
    <n v="0.36"/>
    <n v="0.48"/>
    <n v="4.7287852414652901E-2"/>
    <n v="11.5780658517013"/>
    <n v="1.6289482459549947"/>
    <n v="0.54750186924238364"/>
    <n v="7.7029464245827503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4.99242342338475"/>
    <n v="191.36714924574159"/>
  </r>
  <r>
    <n v="188"/>
    <s v="Town of Indialantic"/>
    <x v="0"/>
    <x v="0"/>
    <s v="IR8-11"/>
    <n v="0.36"/>
    <n v="0.48"/>
    <n v="2.7578864579528701E-2"/>
    <n v="11.5780658517013"/>
    <n v="1.6289482459549947"/>
    <n v="0.31930991021693578"/>
    <n v="4.4924543082253611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390783111708373"/>
    <n v="111.60770524616549"/>
  </r>
  <r>
    <n v="189"/>
    <s v="Town of Indialantic"/>
    <x v="1"/>
    <x v="1"/>
    <s v="IR12-21"/>
    <n v="0.56000000000000005"/>
    <n v="0.48"/>
    <n v="1.4812168998842599E-2"/>
    <n v="9.6129053570881684"/>
    <n v="1.2784956604362745"/>
    <n v="0.14238797871906933"/>
    <n v="1.8937293786668981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546867280390636"/>
    <n v="59.942721242640189"/>
  </r>
  <r>
    <n v="190"/>
    <s v="Town of Indialantic"/>
    <x v="1"/>
    <x v="1"/>
    <s v="IR12-21"/>
    <n v="0.56000000000000005"/>
    <n v="0.48"/>
    <n v="1.36707311018507E-2"/>
    <n v="9.6129053570881684"/>
    <n v="1.2784956604362745"/>
    <n v="0.13141544424429244"/>
    <n v="1.7477970388707329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9.784964201141094"/>
    <n v="55.323485958428108"/>
  </r>
  <r>
    <n v="191"/>
    <s v="Town of Indialantic"/>
    <x v="1"/>
    <x v="1"/>
    <s v="IR12-21"/>
    <n v="0.56000000000000005"/>
    <n v="0.48"/>
    <n v="4.8156305584171602E-3"/>
    <n v="9.6129053570881684"/>
    <n v="1.2784956604362745"/>
    <n v="4.629220079276581E-2"/>
    <n v="6.1567627712006525E-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5.394014338301279"/>
    <n v="19.488165453236178"/>
  </r>
  <r>
    <n v="192"/>
    <s v="Town of Indialantic"/>
    <x v="0"/>
    <x v="0"/>
    <s v="IR8-11"/>
    <n v="0.36"/>
    <n v="0.48"/>
    <n v="4.0661412905329902E-2"/>
    <n v="9.574173673700173"/>
    <n v="1.4070385599095068"/>
    <n v="0.38929942897366204"/>
    <n v="5.721217585820122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191045079069077"/>
    <n v="164.5508999597925"/>
  </r>
  <r>
    <n v="193"/>
    <s v="Town of Indialantic"/>
    <x v="0"/>
    <x v="0"/>
    <s v="IR8-11"/>
    <n v="0.36"/>
    <n v="0.48"/>
    <n v="8.3564859653649404E-2"/>
    <n v="9.574173673700173"/>
    <n v="1.4070385599095068"/>
    <n v="0.80006447934241987"/>
    <n v="0.117578979786110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5.912120632133949"/>
    <n v="338.17498897632584"/>
  </r>
  <r>
    <n v="194"/>
    <s v="Town of Indialantic"/>
    <x v="0"/>
    <x v="0"/>
    <s v="IR8-11"/>
    <n v="0.36"/>
    <n v="0.48"/>
    <n v="0.16702877136668601"/>
    <n v="9.574173673700173"/>
    <n v="1.4070385599095068"/>
    <n v="1.5991624655694106"/>
    <n v="0.2350159219272361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7.29244050231901"/>
    <n v="675.94145613085527"/>
  </r>
  <r>
    <n v="195"/>
    <s v="Town of Indialantic"/>
    <x v="0"/>
    <x v="0"/>
    <s v="IR8-11"/>
    <n v="0.36"/>
    <n v="0.48"/>
    <n v="0.23792506262173399"/>
    <n v="9.574173673700173"/>
    <n v="1.4070385599095068"/>
    <n v="2.2779358708664708"/>
    <n v="0.3347697374776638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90271970644866"/>
    <n v="962.84856772068611"/>
  </r>
  <r>
    <n v="196"/>
    <s v="Town of Indialantic"/>
    <x v="0"/>
    <x v="0"/>
    <s v="IR8-11"/>
    <n v="0.36"/>
    <n v="0.48"/>
    <n v="3.6819070500195498E-2"/>
    <n v="9.574173673700173"/>
    <n v="1.4070385599095068"/>
    <n v="0.35251217547308239"/>
    <n v="5.180585193380167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375691233099644"/>
    <n v="149.00149192051447"/>
  </r>
  <r>
    <n v="197"/>
    <s v="Town of Indialantic"/>
    <x v="0"/>
    <x v="0"/>
    <s v="IR8-11"/>
    <n v="0.36"/>
    <n v="0.48"/>
    <n v="5.1764276574291501E-2"/>
    <n v="9.574173673700173"/>
    <n v="1.4070385599095068"/>
    <n v="0.49560017401571627"/>
    <n v="7.28343331658485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425657752610221"/>
    <n v="209.4825951055613"/>
  </r>
  <r>
    <n v="198"/>
    <s v="Town of Indialantic"/>
    <x v="0"/>
    <x v="0"/>
    <s v="IR8-11"/>
    <n v="0.36"/>
    <n v="0.48"/>
    <n v="0.21355825033731901"/>
    <n v="9.5896964670744484"/>
    <n v="1.4092878847448653"/>
    <n v="2.0479587987743888"/>
    <n v="0.3009650548876947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0.75291163188123"/>
    <n v="864.2395769340884"/>
  </r>
  <r>
    <n v="199"/>
    <s v="Town of Indialantic"/>
    <x v="0"/>
    <x v="0"/>
    <s v="IR8-11"/>
    <n v="0.36"/>
    <n v="0.48"/>
    <n v="2.8807429141441999E-2"/>
    <n v="9.5896964670744484"/>
    <n v="1.4092878847448653"/>
    <n v="0.27625450146318387"/>
    <n v="4.059796087968038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3.722907077009801"/>
    <n v="116.57952963387741"/>
  </r>
  <r>
    <n v="200"/>
    <s v="Town of Indialantic"/>
    <x v="0"/>
    <x v="0"/>
    <s v="IR8-11"/>
    <n v="0.36"/>
    <n v="0.48"/>
    <n v="0.18700639363413499"/>
    <n v="9.5896964670744484"/>
    <n v="1.4092878847448653"/>
    <n v="1.793334552353598"/>
    <n v="0.2635458449184157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0.18061863004465"/>
    <n v="756.78802510816024"/>
  </r>
  <r>
    <n v="201"/>
    <s v="Town of Indialantic"/>
    <x v="0"/>
    <x v="0"/>
    <s v="IR8-11"/>
    <n v="0.36"/>
    <n v="0.48"/>
    <n v="7.9004524094455394E-2"/>
    <n v="9.5896964670744484"/>
    <n v="1.4092878847448653"/>
    <n v="0.75762940559149705"/>
    <n v="0.1113401186463497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4994178486495"/>
    <n v="319.71996573030219"/>
  </r>
  <r>
    <n v="202"/>
    <s v="Town of Indialantic"/>
    <x v="0"/>
    <x v="0"/>
    <s v="IR8-11"/>
    <n v="0.36"/>
    <n v="0.48"/>
    <n v="7.2385222851868006E-2"/>
    <n v="9.5896964670744484"/>
    <n v="1.4092878847448653"/>
    <n v="0.69415231585095527"/>
    <n v="0.1020116175996947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344158862339228"/>
    <n v="292.93260398493749"/>
  </r>
  <r>
    <n v="203"/>
    <s v="Town of Indialantic"/>
    <x v="0"/>
    <x v="0"/>
    <s v="IR8-11"/>
    <n v="0.36"/>
    <n v="0.48"/>
    <n v="2.9212093679078802E-2"/>
    <n v="9.5896964670744484"/>
    <n v="1.4092878847448653"/>
    <n v="0.28013511155010978"/>
    <n v="4.116824970995781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7.844685407487944"/>
    <n v="118.21714891693031"/>
  </r>
  <r>
    <n v="204"/>
    <s v="Town of Indialantic"/>
    <x v="0"/>
    <x v="0"/>
    <s v="IR8-11"/>
    <n v="0.36"/>
    <n v="0.48"/>
    <n v="7.7895399296150801E-3"/>
    <n v="9.5896964670744484"/>
    <n v="1.4092878847448653"/>
    <n v="7.469932354316508E-2"/>
    <n v="1.097770425054290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979984732908111"/>
    <n v="31.523149691704042"/>
  </r>
  <r>
    <n v="205"/>
    <s v="Town of Indialantic"/>
    <x v="1"/>
    <x v="1"/>
    <s v="IR12-21"/>
    <n v="0.56000000000000005"/>
    <n v="0.48"/>
    <n v="1.1204720573491599E-2"/>
    <n v="10.552616866377587"/>
    <n v="1.413886168827363"/>
    <n v="0.1182391233068754"/>
    <n v="1.584219944443517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746430619122449"/>
    <n v="45.343895414031849"/>
  </r>
  <r>
    <n v="206"/>
    <s v="Town of Indialantic"/>
    <x v="1"/>
    <x v="1"/>
    <s v="IR12-21"/>
    <n v="0.56000000000000005"/>
    <n v="0.48"/>
    <n v="2.41759545052985E-2"/>
    <n v="10.552616866377587"/>
    <n v="1.413886168827363"/>
    <n v="0.25511958527339018"/>
    <n v="3.4182047693241124E-2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6.704899568906974"/>
    <n v="97.836616757417275"/>
  </r>
  <r>
    <n v="207"/>
    <s v="Town of Indialantic"/>
    <x v="0"/>
    <x v="0"/>
    <s v="IR8-11"/>
    <n v="0.36"/>
    <n v="0.48"/>
    <n v="0.24260720532891999"/>
    <n v="9.5795152676305744"/>
    <n v="1.4078169648325758"/>
    <n v="2.3240594274855746"/>
    <n v="0.3415465394526736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0.64378924589394"/>
    <n v="981.79652700585609"/>
  </r>
  <r>
    <n v="208"/>
    <s v="Town of Indialantic"/>
    <x v="0"/>
    <x v="0"/>
    <s v="IR8-11"/>
    <n v="0.36"/>
    <n v="0.48"/>
    <n v="2.5620596021469301E-2"/>
    <n v="9.5795152676305744"/>
    <n v="1.4078169648325758"/>
    <n v="0.24543289075346031"/>
    <n v="3.606910972814647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362651776319808"/>
    <n v="103.68287355519874"/>
  </r>
  <r>
    <n v="209"/>
    <s v="Town of Indialantic"/>
    <x v="0"/>
    <x v="0"/>
    <s v="IR8-11"/>
    <n v="0.36"/>
    <n v="0.48"/>
    <n v="2.5157094797508199E-3"/>
    <n v="9.5795152676305744"/>
    <n v="1.4078169648325758"/>
    <n v="2.4099277370195949E-2"/>
    <n v="3.5416584841833376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.19140824625935"/>
    <n v="10.180715065022182"/>
  </r>
  <r>
    <n v="210"/>
    <s v="Town of Indialantic"/>
    <x v="0"/>
    <x v="0"/>
    <s v="IR8-11"/>
    <n v="0.36"/>
    <n v="0.48"/>
    <n v="0.19923220983267001"/>
    <n v="9.5795152676305744"/>
    <n v="1.4078169648325758"/>
    <n v="1.9085479958958407"/>
    <n v="0.2804824849435163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0.84309779171049"/>
    <n v="806.26414791028606"/>
  </r>
  <r>
    <n v="211"/>
    <s v="Town of Indialantic"/>
    <x v="0"/>
    <x v="0"/>
    <s v="IR8-11"/>
    <n v="0.36"/>
    <n v="0.48"/>
    <n v="1.64882484762243E-2"/>
    <n v="9.5795152676305744"/>
    <n v="1.4078169648325758"/>
    <n v="0.15794942801447723"/>
    <n v="2.321243592520343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9.763410154012277"/>
    <n v="66.725574240135401"/>
  </r>
  <r>
    <n v="212"/>
    <s v="Town of Indialantic"/>
    <x v="0"/>
    <x v="0"/>
    <s v="IR8-11"/>
    <n v="0.36"/>
    <n v="0.48"/>
    <n v="0.103580024522266"/>
    <n v="9.5795152676305744"/>
    <n v="1.4078169648325758"/>
    <n v="0.99224642633259641"/>
    <n v="0.1458217157402202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132054109612682"/>
    <n v="419.17348747028245"/>
  </r>
  <r>
    <n v="213"/>
    <s v="Town of Indialantic"/>
    <x v="0"/>
    <x v="0"/>
    <s v="IR8-11"/>
    <n v="0.36"/>
    <n v="0.48"/>
    <n v="2.7719460075652801E-2"/>
    <n v="9.5795152676305744"/>
    <n v="1.4078169648325758"/>
    <n v="0.26553899100519218"/>
    <n v="3.902392615050329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0.327222315671392"/>
    <n v="112.17667503261575"/>
  </r>
  <r>
    <n v="214"/>
    <s v="Town of Indialantic"/>
    <x v="0"/>
    <x v="0"/>
    <s v="IR8-11"/>
    <n v="0.36"/>
    <n v="0.48"/>
    <n v="1.22400226127486E-2"/>
    <n v="9.5641461430011816"/>
    <n v="1.4055933081884382"/>
    <n v="0.11706536506196677"/>
    <n v="1.7204493876554594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9.94536079687078"/>
    <n v="49.533614120722788"/>
  </r>
  <r>
    <n v="215"/>
    <s v="Town of Indialantic"/>
    <x v="0"/>
    <x v="0"/>
    <s v="IR8-11"/>
    <n v="0.36"/>
    <n v="0.48"/>
    <n v="7.6493610477566601E-2"/>
    <n v="9.5641461430011816"/>
    <n v="1.4055933081884382"/>
    <n v="0.73159606961325341"/>
    <n v="0.1075189070064406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9.01559193168012"/>
    <n v="309.55865883370433"/>
  </r>
  <r>
    <n v="216"/>
    <s v="Town of Indialantic"/>
    <x v="0"/>
    <x v="0"/>
    <s v="IR8-11"/>
    <n v="0.36"/>
    <n v="0.48"/>
    <n v="0.512144796139404"/>
    <n v="9.5641461430011816"/>
    <n v="1.4055933081884382"/>
    <n v="4.8982276766548072"/>
    <n v="0.7198672982770781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4.78891137021316"/>
    <n v="2072.5764574554842"/>
  </r>
  <r>
    <n v="217"/>
    <s v="Town of Indialantic"/>
    <x v="0"/>
    <x v="0"/>
    <s v="IR8-11"/>
    <n v="0.36"/>
    <n v="0.48"/>
    <n v="1.68850243921677E-2"/>
    <n v="9.5641461430011816"/>
    <n v="1.4055933081884382"/>
    <n v="0.16149084091483157"/>
    <n v="2.37334772942294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7.436065915916167"/>
    <n v="68.331269403824479"/>
  </r>
  <r>
    <n v="218"/>
    <s v="Town of Indialantic"/>
    <x v="0"/>
    <x v="0"/>
    <s v="IR8-11"/>
    <n v="0.36"/>
    <n v="0.48"/>
    <n v="0.22762795481568099"/>
    <n v="9.5964413923972014"/>
    <n v="1.4102655355553879"/>
    <n v="2.1844183276599209"/>
    <n v="0.3210158596055139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8.54546634526386"/>
    <n v="921.1776508636143"/>
  </r>
  <r>
    <n v="219"/>
    <s v="Town of Indialantic"/>
    <x v="0"/>
    <x v="0"/>
    <s v="IR8-11"/>
    <n v="0.36"/>
    <n v="0.48"/>
    <n v="2.02219701560133E-3"/>
    <n v="9.5964413923972014"/>
    <n v="1.4102655355553879"/>
    <n v="1.9405895144098694E-2"/>
    <n v="2.851834757205516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.309727817941123"/>
    <n v="8.1835409799443699"/>
  </r>
  <r>
    <n v="220"/>
    <s v="Town of Indialantic"/>
    <x v="0"/>
    <x v="0"/>
    <s v="IR8-11"/>
    <n v="0.36"/>
    <n v="0.48"/>
    <n v="0.16808258071520099"/>
    <n v="9.5964413923972014"/>
    <n v="1.4102655355553879"/>
    <n v="1.6129946349162985"/>
    <n v="0.2370410707098546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7.46276711542603"/>
    <n v="680.20607126087623"/>
  </r>
  <r>
    <n v="221"/>
    <s v="Town of Indialantic"/>
    <x v="0"/>
    <x v="0"/>
    <s v="IR8-11"/>
    <n v="0.36"/>
    <n v="0.48"/>
    <n v="0.162766762592401"/>
    <n v="9.5964413923972014"/>
    <n v="1.4102655355553879"/>
    <n v="1.5619816978482053"/>
    <n v="0.2295443556179890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89497555451875"/>
    <n v="658.69371855031341"/>
  </r>
  <r>
    <n v="222"/>
    <s v="Town of Indialantic"/>
    <x v="0"/>
    <x v="0"/>
    <s v="IR8-11"/>
    <n v="0.36"/>
    <n v="0.48"/>
    <n v="0.25213445161560499"/>
    <n v="9.5721902032681481"/>
    <n v="1.4067554033734309"/>
    <n v="2.4134789276612811"/>
    <n v="0.3546915021868491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7.17531917879523"/>
    <n v="1020.3519248289136"/>
  </r>
  <r>
    <n v="223"/>
    <s v="Town of Indialantic"/>
    <x v="0"/>
    <x v="0"/>
    <s v="IR8-11"/>
    <n v="0.36"/>
    <n v="0.48"/>
    <n v="5.6784978334732797E-2"/>
    <n v="9.5721902032681481"/>
    <n v="1.4067554033734309"/>
    <n v="0.54355661330852334"/>
    <n v="7.988257510282856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370359216161091"/>
    <n v="229.80065426975813"/>
  </r>
  <r>
    <n v="224"/>
    <s v="Town of Indialantic"/>
    <x v="0"/>
    <x v="0"/>
    <s v="IR8-11"/>
    <n v="0.36"/>
    <n v="0.48"/>
    <n v="2.79174989900772E-2"/>
    <n v="9.5721902032681481"/>
    <n v="1.4067554033734309"/>
    <n v="0.26723161033256537"/>
    <n v="3.9273092552963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141816749453206"/>
    <n v="112.97811008533954"/>
  </r>
  <r>
    <n v="225"/>
    <s v="Town of Indialantic"/>
    <x v="0"/>
    <x v="0"/>
    <s v="IR8-11"/>
    <n v="0.36"/>
    <n v="0.48"/>
    <n v="4.2536701122172497E-2"/>
    <n v="9.5721902032681481"/>
    <n v="1.4067554033734309"/>
    <n v="0.40716939376100481"/>
    <n v="5.983873414529684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866722684565048"/>
    <n v="172.13992212397304"/>
  </r>
  <r>
    <n v="226"/>
    <s v="Town of Indialantic"/>
    <x v="0"/>
    <x v="0"/>
    <s v="IR8-11"/>
    <n v="0.36"/>
    <n v="0.48"/>
    <n v="0.108163157018412"/>
    <n v="9.5721902032681481"/>
    <n v="1.4067554033734309"/>
    <n v="1.0353583119661978"/>
    <n v="0.1521591055815799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7.285698707692262"/>
    <n v="437.72076664701956"/>
  </r>
  <r>
    <n v="227"/>
    <s v="Town of Indialantic"/>
    <x v="0"/>
    <x v="0"/>
    <s v="IR8-11"/>
    <n v="0.36"/>
    <n v="0.48"/>
    <n v="8.6560691128710195E-5"/>
    <n v="9.5721902032681481"/>
    <n v="1.4067554033734309"/>
    <n v="8.2857539961035979E-4"/>
    <n v="1.2176971996505167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.4841417999470861"/>
    <n v="0.35029868882160375"/>
  </r>
  <r>
    <n v="228"/>
    <s v="Town of Indialantic"/>
    <x v="0"/>
    <x v="0"/>
    <s v="IR8-11"/>
    <n v="0.36"/>
    <n v="0.48"/>
    <n v="0.13014010591879899"/>
    <n v="9.5721902032681481"/>
    <n v="1.4067554033734309"/>
    <n v="1.2457258469282069"/>
    <n v="0.1830752971968610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553245019105901"/>
    <n v="526.65832344930686"/>
  </r>
  <r>
    <n v="229"/>
    <s v="Town of Indialantic"/>
    <x v="0"/>
    <x v="0"/>
    <s v="IR8-11"/>
    <n v="0.36"/>
    <n v="0.48"/>
    <n v="5.8044527019313402E-3"/>
    <n v="9.5675464958490828"/>
    <n v="1.4060786152246307"/>
    <n v="5.5534371108684935E-2"/>
    <n v="8.1615168172684844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765258740825985"/>
    <n v="23.489786695327879"/>
  </r>
  <r>
    <n v="230"/>
    <s v="Town of Indialantic"/>
    <x v="0"/>
    <x v="0"/>
    <s v="IR8-11"/>
    <n v="0.36"/>
    <n v="0.48"/>
    <n v="0.19163315779156401"/>
    <n v="9.5675464958490828"/>
    <n v="1.4060786152246307"/>
    <n v="1.8334591473171726"/>
    <n v="0.2694512851386854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57566254819046"/>
    <n v="775.5118753535844"/>
  </r>
  <r>
    <n v="231"/>
    <s v="Town of Indialantic"/>
    <x v="0"/>
    <x v="0"/>
    <s v="IR8-11"/>
    <n v="0.36"/>
    <n v="0.48"/>
    <n v="0.11355136048058299"/>
    <n v="9.5675464958490828"/>
    <n v="1.4060786152246307"/>
    <n v="1.0864079210648978"/>
    <n v="0.1596621397014109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7.253657594006171"/>
    <n v="459.5260524331066"/>
  </r>
  <r>
    <n v="232"/>
    <s v="Town of Indialantic"/>
    <x v="0"/>
    <x v="0"/>
    <s v="IR8-11"/>
    <n v="0.36"/>
    <n v="0.48"/>
    <n v="7.8184049323614696E-2"/>
    <n v="9.5675464958490828"/>
    <n v="1.4060786152246307"/>
    <n v="0.74802952713744164"/>
    <n v="0.1099329198056023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06429817247141"/>
    <n v="316.39962213450843"/>
  </r>
  <r>
    <n v="233"/>
    <s v="Town of Indialantic"/>
    <x v="0"/>
    <x v="0"/>
    <s v="IR8-11"/>
    <n v="0.36"/>
    <n v="0.48"/>
    <n v="0.22859043343926"/>
    <n v="9.5675464958490828"/>
    <n v="1.4060786152246307"/>
    <n v="2.1870496004364148"/>
    <n v="0.3214161201038728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84182932184541"/>
    <n v="925.07266366286933"/>
  </r>
  <r>
    <n v="234"/>
    <s v="Town of Indialantic"/>
    <x v="0"/>
    <x v="0"/>
    <s v="IR8-11"/>
    <n v="0.36"/>
    <n v="0.48"/>
    <n v="1.79240294562307E-4"/>
    <n v="9.5918438745603005"/>
    <n v="1.4096034124747521"/>
    <n v="1.7192449214718482E-3"/>
    <n v="2.5265773086800771E-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.635296014889108"/>
    <n v="0.72535973720234126"/>
  </r>
  <r>
    <n v="235"/>
    <s v="Town of Indialantic"/>
    <x v="0"/>
    <x v="0"/>
    <s v="IR8-11"/>
    <n v="0.36"/>
    <n v="0.48"/>
    <n v="9.3095055308101294E-3"/>
    <n v="9.5918438745603005"/>
    <n v="1.4096034124747521"/>
    <n v="8.9295323600886378E-2"/>
    <n v="1.312271076468253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391104928805277"/>
    <n v="37.674232246727286"/>
  </r>
  <r>
    <n v="236"/>
    <s v="Town of Indialantic"/>
    <x v="0"/>
    <x v="0"/>
    <s v="IR8-11"/>
    <n v="0.36"/>
    <n v="0.48"/>
    <n v="0.113281570229053"/>
    <n v="9.5936829193710498"/>
    <n v="1.4098682669008535"/>
    <n v="1.0867874653859977"/>
    <n v="0.1597120910906422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02493682657422"/>
    <n v="458.43425002099832"/>
  </r>
  <r>
    <n v="237"/>
    <s v="Town of Indialantic"/>
    <x v="0"/>
    <x v="0"/>
    <s v="IR8-11"/>
    <n v="0.36"/>
    <n v="0.48"/>
    <n v="1.05307643020065E-4"/>
    <n v="9.5936829193710498"/>
    <n v="1.4098682669008535"/>
    <n v="1.0102881361208215E-3"/>
    <n v="1.484699041561128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.7610499924343204"/>
    <n v="0.42616491148355723"/>
  </r>
  <r>
    <n v="238"/>
    <s v="Town of Indialantic"/>
    <x v="0"/>
    <x v="0"/>
    <s v="IR8-11"/>
    <n v="0.36"/>
    <n v="0.48"/>
    <n v="0.38480694008604199"/>
    <n v="9.5936829193710498"/>
    <n v="1.4098682669008535"/>
    <n v="3.6917157683588999"/>
    <n v="0.5425270937105286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0.5371950403738"/>
    <n v="1557.2584368712896"/>
  </r>
  <r>
    <n v="239"/>
    <s v="Town of Indialantic"/>
    <x v="0"/>
    <x v="0"/>
    <s v="IR8-11"/>
    <n v="0.36"/>
    <n v="0.48"/>
    <n v="8.2925132993650903E-4"/>
    <n v="9.5936829193710498"/>
    <n v="1.4098682669008535"/>
    <n v="7.955574319877614E-3"/>
    <n v="1.1691351353628138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.3358448038891879"/>
    <n v="3.3558610703373049"/>
  </r>
  <r>
    <n v="240"/>
    <s v="Town of Indialantic"/>
    <x v="0"/>
    <x v="0"/>
    <s v="IR8-11"/>
    <n v="0.36"/>
    <n v="0.48"/>
    <n v="0.11874038437986199"/>
    <n v="9.5936829193710498"/>
    <n v="1.4098682669008535"/>
    <n v="1.1391575974646351"/>
    <n v="0.1674082999367772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7.5928315683315"/>
    <n v="480.52528712589117"/>
  </r>
  <r>
    <n v="241"/>
    <s v="Town of Indialantic"/>
    <x v="0"/>
    <x v="0"/>
    <s v="IR8-11"/>
    <n v="0.36"/>
    <n v="0.48"/>
    <n v="0.13880028076539999"/>
    <n v="9.578591588812559"/>
    <n v="1.4076784950009866"/>
    <n v="1.3295112018642821"/>
    <n v="0.1953861703335526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2.30758006436992"/>
    <n v="561.70480764638228"/>
  </r>
  <r>
    <n v="242"/>
    <s v="Town of Indialantic"/>
    <x v="0"/>
    <x v="0"/>
    <s v="IR8-11"/>
    <n v="0.36"/>
    <n v="0.48"/>
    <n v="0.29298744168097801"/>
    <n v="9.578591588812559"/>
    <n v="1.4076784950009866"/>
    <n v="2.8064070445131262"/>
    <n v="0.4124321209596684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8.4883560222288"/>
    <n v="1185.6781100492103"/>
  </r>
  <r>
    <n v="243"/>
    <s v="Town of Indialantic"/>
    <x v="0"/>
    <x v="0"/>
    <s v="IR8-11"/>
    <n v="0.36"/>
    <n v="0.48"/>
    <n v="0.105219191462558"/>
    <n v="9.578591588812559"/>
    <n v="1.4076784950009866"/>
    <n v="1.0078516623249163"/>
    <n v="0.148114793083234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425574345697441"/>
    <n v="425.80696072998722"/>
  </r>
  <r>
    <n v="244"/>
    <s v="Town of Indialantic"/>
    <x v="0"/>
    <x v="0"/>
    <s v="IR8-11"/>
    <n v="0.36"/>
    <n v="0.48"/>
    <n v="1.49967790153717E-2"/>
    <n v="9.578591588812559"/>
    <n v="1.4076784950009866"/>
    <n v="0.14364802133592006"/>
    <n v="2.111064331422081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8.35791403388356"/>
    <n v="60.689811473670318"/>
  </r>
  <r>
    <n v="245"/>
    <s v="Town of Indialantic"/>
    <x v="0"/>
    <x v="0"/>
    <s v="IR8-11"/>
    <n v="0.36"/>
    <n v="0.48"/>
    <n v="6.5759760674565695E-2"/>
    <n v="9.578591588812559"/>
    <n v="1.4076784950009866"/>
    <n v="0.62988589047972188"/>
    <n v="9.256860093799770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121685865662229"/>
    <n v="266.12030982135315"/>
  </r>
  <r>
    <n v="246"/>
    <s v="Town of Indialantic"/>
    <x v="0"/>
    <x v="0"/>
    <s v="IR8-11"/>
    <n v="0.36"/>
    <n v="0.48"/>
    <n v="8.3753178677052301E-2"/>
    <n v="9.5964413920397043"/>
    <n v="1.4102655355028515"/>
    <n v="0.80373247057136188"/>
    <n v="0.1181142213770591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9629760141928"/>
    <n v="338.93708902564401"/>
  </r>
  <r>
    <n v="247"/>
    <s v="Town of Indialantic"/>
    <x v="0"/>
    <x v="0"/>
    <s v="IR8-11"/>
    <n v="0.36"/>
    <n v="0.48"/>
    <n v="2.8144076699977798E-2"/>
    <n v="9.5964413920397043"/>
    <n v="1.4102655355028515"/>
    <n v="0.27008298258440716"/>
    <n v="3.969062139852751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278398792376166"/>
    <n v="113.8950375458234"/>
  </r>
  <r>
    <n v="248"/>
    <s v="Town of Indialantic"/>
    <x v="0"/>
    <x v="0"/>
    <s v="IR8-11"/>
    <n v="0.36"/>
    <n v="0.48"/>
    <n v="0.107830437667009"/>
    <n v="9.5964413920397043"/>
    <n v="1.4102655355028515"/>
    <n v="1.0347884753494425"/>
    <n v="0.1520695499199712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1.77356229581892"/>
    <n v="436.37429920293823"/>
  </r>
  <r>
    <n v="249"/>
    <s v="Town of Indialantic"/>
    <x v="0"/>
    <x v="0"/>
    <s v="IR8-11"/>
    <n v="0.36"/>
    <n v="0.48"/>
    <n v="6.7709974138739403E-3"/>
    <n v="9.5964413920397043"/>
    <n v="1.4102655355028515"/>
    <n v="6.4977479847893677E-2"/>
    <n v="9.548904293765354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85712335324596"/>
    <n v="27.401254370389527"/>
  </r>
  <r>
    <n v="250"/>
    <s v="Town of Indialantic"/>
    <x v="0"/>
    <x v="0"/>
    <s v="IR8-11"/>
    <n v="0.36"/>
    <n v="0.48"/>
    <n v="0.39126476327904097"/>
    <n v="9.5964413920397043"/>
    <n v="1.4102655355028515"/>
    <n v="3.7547493695776053"/>
    <n v="0.5517872109091130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6.83732057447304"/>
    <n v="1583.3923201346015"/>
  </r>
  <r>
    <n v="251"/>
    <s v="Town of Indialantic"/>
    <x v="0"/>
    <x v="0"/>
    <s v="IR8-11"/>
    <n v="0.36"/>
    <n v="0.48"/>
    <n v="4.8561583168724901E-2"/>
    <n v="10.207597424608382"/>
    <n v="1.7061783621983753"/>
    <n v="0.49569709128798206"/>
    <n v="8.285472243657524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726772942340546"/>
    <n v="196.52175472826633"/>
  </r>
  <r>
    <n v="252"/>
    <s v="Town of Indialantic"/>
    <x v="0"/>
    <x v="0"/>
    <s v="IR8-11"/>
    <n v="0.36"/>
    <n v="0.48"/>
    <n v="0.20537614353526901"/>
    <n v="10.207597424608382"/>
    <n v="1.7061783621983753"/>
    <n v="2.0963969938266134"/>
    <n v="0.3504083322116237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7539209511621"/>
    <n v="831.12776547344743"/>
  </r>
  <r>
    <n v="253"/>
    <s v="Town of Indialantic"/>
    <x v="0"/>
    <x v="0"/>
    <s v="IR8-11"/>
    <n v="0.36"/>
    <n v="0.48"/>
    <n v="5.7769107549312797E-2"/>
    <n v="10.207597424608382"/>
    <n v="1.7061783621983753"/>
    <n v="0.58968379344228994"/>
    <n v="9.85644013041483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320956590058472"/>
    <n v="233.78328390225295"/>
  </r>
  <r>
    <n v="254"/>
    <s v="Town of Indialantic"/>
    <x v="0"/>
    <x v="0"/>
    <s v="IR8-11"/>
    <n v="0.36"/>
    <n v="0.48"/>
    <n v="6.8605633674114999E-2"/>
    <n v="10.207597424608382"/>
    <n v="1.7061783621983753"/>
    <n v="0.70029868960552233"/>
    <n v="0.1170534476996832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34791669494949"/>
    <n v="277.63714924691408"/>
  </r>
  <r>
    <n v="255"/>
    <s v="Town of Indialantic"/>
    <x v="0"/>
    <x v="0"/>
    <s v="IR8-11"/>
    <n v="0.36"/>
    <n v="0.48"/>
    <n v="4.2968621351982497E-2"/>
    <n v="10.207597424608382"/>
    <n v="1.7061783621983753"/>
    <n v="0.43860638865146928"/>
    <n v="7.331213200424763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310363695934882"/>
    <n v="173.88784127994413"/>
  </r>
  <r>
    <n v="256"/>
    <s v="Town of Indialantic"/>
    <x v="0"/>
    <x v="0"/>
    <s v="IR8-11"/>
    <n v="0.36"/>
    <n v="0.48"/>
    <n v="0.19448236434248201"/>
    <n v="10.207597424608382"/>
    <n v="1.7061783621983753"/>
    <n v="1.9851976813940684"/>
    <n v="0.33182160187032367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4794960741751"/>
    <n v="787.04220518291072"/>
  </r>
  <r>
    <n v="257"/>
    <s v="Town of Indialantic"/>
    <x v="0"/>
    <x v="0"/>
    <s v="IR8-11"/>
    <n v="0.36"/>
    <n v="0.48"/>
    <n v="0.21168693135868899"/>
    <n v="9.6105422008137023"/>
    <n v="1.4090583146409741"/>
    <n v="2.0344261871834339"/>
    <n v="0.2982792307317938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4.24048339155308"/>
    <n v="856.66661770705855"/>
  </r>
  <r>
    <n v="258"/>
    <s v="Town of Indialantic"/>
    <x v="0"/>
    <x v="0"/>
    <s v="IR8-11"/>
    <n v="0.36"/>
    <n v="0.48"/>
    <n v="6.0833324989482901E-3"/>
    <n v="9.6105422008137023"/>
    <n v="1.4090583146409741"/>
    <n v="5.8464123702724018E-2"/>
    <n v="8.571770238368742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094528007666515"/>
    <n v="24.618373192963535"/>
  </r>
  <r>
    <n v="259"/>
    <s v="Town of Indialantic"/>
    <x v="0"/>
    <x v="0"/>
    <s v="IR8-11"/>
    <n v="0.36"/>
    <n v="0.48"/>
    <n v="1.1548880005329601E-2"/>
    <n v="9.6105422008137023"/>
    <n v="1.4090583146409741"/>
    <n v="0.1109909986633537"/>
    <n v="1.6273045396300572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265422709688931"/>
    <n v="46.736659221095152"/>
  </r>
  <r>
    <n v="260"/>
    <s v="Town of Indialantic"/>
    <x v="0"/>
    <x v="0"/>
    <s v="IR8-11"/>
    <n v="0.36"/>
    <n v="0.48"/>
    <n v="0.23378385343045899"/>
    <n v="9.6105422008137023"/>
    <n v="1.4090583146409741"/>
    <n v="2.2467895892622711"/>
    <n v="0.3294150825049950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6478672177081"/>
    <n v="946.08968870847514"/>
  </r>
  <r>
    <n v="261"/>
    <s v="Town of Indialantic"/>
    <x v="0"/>
    <x v="0"/>
    <s v="IR8-11"/>
    <n v="0.36"/>
    <n v="0.48"/>
    <n v="2.5420819340912199E-2"/>
    <n v="9.6105422008137023"/>
    <n v="1.4090583146409741"/>
    <n v="0.24430785705509786"/>
    <n v="3.58194168572984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5.208270216293357"/>
    <n v="102.87440601244053"/>
  </r>
  <r>
    <n v="262"/>
    <s v="Town of Indialantic"/>
    <x v="0"/>
    <x v="0"/>
    <s v="IR8-11"/>
    <n v="0.36"/>
    <n v="0.48"/>
    <n v="1.9654125218900399E-2"/>
    <n v="9.6105422008137023"/>
    <n v="1.4090583146409741"/>
    <n v="0.18888679983631912"/>
    <n v="2.769380855668646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564968423692406"/>
    <n v="79.5374228687608"/>
  </r>
  <r>
    <n v="263"/>
    <s v="Town of Indialantic"/>
    <x v="0"/>
    <x v="0"/>
    <s v="IR8-11"/>
    <n v="0.36"/>
    <n v="0.48"/>
    <n v="0.10958551181467401"/>
    <n v="9.6105422008137023"/>
    <n v="1.4090583146409741"/>
    <n v="1.0531761858926931"/>
    <n v="0.1544123765866531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780758594835376"/>
    <n v="443.4768322892063"/>
  </r>
  <r>
    <n v="264"/>
    <s v="Town of Indialantic"/>
    <x v="0"/>
    <x v="0"/>
    <s v="IR8-11"/>
    <n v="0.36"/>
    <n v="0.48"/>
    <n v="0.27373114555077399"/>
    <n v="9.5896964663599604"/>
    <n v="1.4092878846398653"/>
    <n v="2.6249985992209215"/>
    <n v="0.3857659870732973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3.78666694561278"/>
    <n v="1107.7506443830596"/>
  </r>
  <r>
    <n v="265"/>
    <s v="Town of Indialantic"/>
    <x v="0"/>
    <x v="0"/>
    <s v="IR8-11"/>
    <n v="0.36"/>
    <n v="0.48"/>
    <n v="9.4432587625351297E-2"/>
    <n v="9.5896964663599604"/>
    <n v="1.4092878846398653"/>
    <n v="0.90557985186005863"/>
    <n v="0.1330827016556000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056475177606146"/>
    <n v="382.15512371550386"/>
  </r>
  <r>
    <n v="266"/>
    <s v="Town of Indialantic"/>
    <x v="0"/>
    <x v="0"/>
    <s v="IR8-11"/>
    <n v="0.36"/>
    <n v="0.48"/>
    <n v="9.9198431164366802E-2"/>
    <n v="9.5896964663599604"/>
    <n v="1.4092878846398653"/>
    <n v="0.95128284480538006"/>
    <n v="0.1397991472152237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758301222560419"/>
    <n v="401.44180824952218"/>
  </r>
  <r>
    <n v="267"/>
    <s v="Town of Indialantic"/>
    <x v="0"/>
    <x v="0"/>
    <s v="IR8-11"/>
    <n v="0.36"/>
    <n v="0.48"/>
    <n v="0.150401289327421"/>
    <n v="9.5896964663599604"/>
    <n v="1.4092878846398653"/>
    <n v="1.4423027127991512"/>
    <n v="0.211958714883349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05347118768702"/>
    <n v="608.65242365191432"/>
  </r>
  <r>
    <n v="268"/>
    <s v="Town of Indialantic"/>
    <x v="0"/>
    <x v="0"/>
    <s v="IR8-11"/>
    <n v="0.36"/>
    <n v="0.48"/>
    <n v="7.3803545689239802E-2"/>
    <n v="9.5785915891693882"/>
    <n v="1.4076784950534265"/>
    <n v="0.70693402198983102"/>
    <n v="0.1038916641254358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96900931236004"/>
    <n v="298.67235286839207"/>
  </r>
  <r>
    <n v="269"/>
    <s v="Town of Indialantic"/>
    <x v="0"/>
    <x v="0"/>
    <s v="IR8-11"/>
    <n v="0.36"/>
    <n v="0.48"/>
    <n v="0.10731677169793701"/>
    <n v="9.5896964692179125"/>
    <n v="1.4092878850598658"/>
    <n v="1.0291352666395712"/>
    <n v="0.1512402262176381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01224915443426"/>
    <n v="434.29556677702919"/>
  </r>
  <r>
    <n v="270"/>
    <s v="Town of Indialantic"/>
    <x v="0"/>
    <x v="0"/>
    <s v="IR8-11"/>
    <n v="0.36"/>
    <n v="0.48"/>
    <n v="2.9392215335806202E-2"/>
    <n v="9.5896964692179125"/>
    <n v="1.4092878850598658"/>
    <n v="0.2818624236282733"/>
    <n v="4.142209298782247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4.289709857101073"/>
    <n v="118.94607540027107"/>
  </r>
  <r>
    <n v="271"/>
    <s v="Town of Indialantic"/>
    <x v="0"/>
    <x v="0"/>
    <s v="IR8-11"/>
    <n v="0.36"/>
    <n v="0.48"/>
    <n v="0.26989773451704302"/>
    <n v="9.5896964692179125"/>
    <n v="1.4092878850598658"/>
    <n v="2.5882373517480008"/>
    <n v="0.3803636074599727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3.8369187467228"/>
    <n v="1092.2373803215073"/>
  </r>
  <r>
    <n v="272"/>
    <s v="Town of Indialantic"/>
    <x v="0"/>
    <x v="0"/>
    <s v="IR8-11"/>
    <n v="0.36"/>
    <n v="0.48"/>
    <n v="0.17932076660412499"/>
    <n v="9.5896964692179125"/>
    <n v="1.4092878850598658"/>
    <n v="1.7196317223610269"/>
    <n v="0.2527145839148411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78609083163407"/>
    <n v="725.68539600159522"/>
  </r>
  <r>
    <n v="273"/>
    <s v="Town of Indialantic"/>
    <x v="0"/>
    <x v="0"/>
    <s v="IR8-11"/>
    <n v="0.36"/>
    <n v="0.48"/>
    <n v="3.1835965328894197E-2"/>
    <n v="9.5896964692179125"/>
    <n v="1.4092878850598658"/>
    <n v="0.30529724430864058"/>
    <n v="4.486604024719651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818895757736314"/>
    <n v="128.83558075453917"/>
  </r>
  <r>
    <n v="274"/>
    <s v="Town of Indialantic"/>
    <x v="0"/>
    <x v="0"/>
    <s v="IR8-11"/>
    <n v="0.36"/>
    <n v="0.48"/>
    <n v="0.20548348626447699"/>
    <n v="9.5843984303164973"/>
    <n v="1.4085246430989753"/>
    <n v="1.9694356032092148"/>
    <n v="0.2894285541534056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9.03245916491292"/>
    <n v="831.56216608654222"/>
  </r>
  <r>
    <n v="275"/>
    <s v="Town of Indialantic"/>
    <x v="0"/>
    <x v="0"/>
    <s v="IR8-11"/>
    <n v="0.36"/>
    <n v="0.48"/>
    <n v="5.5052407179415397E-2"/>
    <n v="9.5843984303164973"/>
    <n v="1.4085246430989753"/>
    <n v="0.52764420495553355"/>
    <n v="7.75426721741255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0.604610485958908"/>
    <n v="222.78918756259708"/>
  </r>
  <r>
    <n v="276"/>
    <s v="Town of Indialantic"/>
    <x v="0"/>
    <x v="0"/>
    <s v="IR8-11"/>
    <n v="0.36"/>
    <n v="0.48"/>
    <n v="4.8458238638076599E-2"/>
    <n v="9.5843984303164973"/>
    <n v="1.4085246430989753"/>
    <n v="0.4644430663386836"/>
    <n v="6.825462328290181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5.164307337897014"/>
    <n v="196.10353425069223"/>
  </r>
  <r>
    <n v="277"/>
    <s v="Town of Indialantic"/>
    <x v="0"/>
    <x v="0"/>
    <s v="IR8-11"/>
    <n v="0.36"/>
    <n v="0.48"/>
    <n v="0.13380620832242601"/>
    <n v="9.5843984303164973"/>
    <n v="1.4085246430989753"/>
    <n v="1.282452013012062"/>
    <n v="0.1884693418217722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4.451753793992651"/>
    <n v="541.49451350660365"/>
  </r>
  <r>
    <n v="278"/>
    <s v="Town of Indialantic"/>
    <x v="0"/>
    <x v="0"/>
    <s v="IR8-11"/>
    <n v="0.36"/>
    <n v="0.48"/>
    <n v="4.8252085520452098E-4"/>
    <n v="9.5843984303164973"/>
    <n v="1.4085246430989753"/>
    <n v="4.6246721272171845E-3"/>
    <n v="6.7964251536476025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9151783538623803"/>
    <n v="1.9526926218263567"/>
  </r>
  <r>
    <n v="279"/>
    <s v="Town of Indialantic"/>
    <x v="0"/>
    <x v="0"/>
    <s v="IR8-11"/>
    <n v="0.36"/>
    <n v="0.48"/>
    <n v="4.8237645925075599E-4"/>
    <n v="9.5843984303164973"/>
    <n v="1.4085246430989753"/>
    <n v="4.6232881788645756E-3"/>
    <n v="6.7943913010551848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6033591532428542"/>
    <n v="1.9521082721334957"/>
  </r>
  <r>
    <n v="280"/>
    <s v="Town of Indialantic"/>
    <x v="0"/>
    <x v="0"/>
    <s v="IR8-11"/>
    <n v="0.36"/>
    <n v="0.48"/>
    <n v="0.173998215833995"/>
    <n v="9.5843984303164973"/>
    <n v="1.4085246430989753"/>
    <n v="1.6676682267172127"/>
    <n v="0.2450807748574362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22871068037136"/>
    <n v="704.14579723394365"/>
  </r>
  <r>
    <n v="281"/>
    <s v="Town of Indialantic"/>
    <x v="1"/>
    <x v="1"/>
    <s v="IR12-21"/>
    <n v="0.56000000000000005"/>
    <n v="0.48"/>
    <n v="4.7802262670434198E-5"/>
    <n v="11.03020682940269"/>
    <n v="1.4526221434634536"/>
    <n v="5.2726884416832455E-4"/>
    <n v="6.9438625262729161E-5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.5500097962924322"/>
    <n v="0.19344889369309826"/>
  </r>
  <r>
    <n v="282"/>
    <s v="Town of Indialantic"/>
    <x v="1"/>
    <x v="1"/>
    <s v="IR12-21"/>
    <n v="0.56000000000000005"/>
    <n v="0.48"/>
    <n v="2.4124030707366501E-4"/>
    <n v="11.03020682940269"/>
    <n v="1.4526221434634536"/>
    <n v="2.6609304826111417E-3"/>
    <n v="3.50431011951129E-4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.808997079899803"/>
    <n v="0.97626488602280759"/>
  </r>
  <r>
    <n v="283"/>
    <s v="Town of Indialantic"/>
    <x v="0"/>
    <x v="0"/>
    <s v="IR8-11"/>
    <n v="0.36"/>
    <n v="0.48"/>
    <n v="0.20617013820330601"/>
    <n v="11.149078637598778"/>
    <n v="1.8019652592196782"/>
    <n v="2.298607083553267"/>
    <n v="0.37151142653087721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3.3763827347239"/>
    <n v="834.34094789514347"/>
  </r>
  <r>
    <n v="284"/>
    <s v="Town of Indialantic"/>
    <x v="0"/>
    <x v="0"/>
    <s v="IR8-11"/>
    <n v="0.36"/>
    <n v="0.48"/>
    <n v="4.5013554080644497E-3"/>
    <n v="11.149078637598778"/>
    <n v="1.8019652592196782"/>
    <n v="5.0185965420291086E-2"/>
    <n v="8.1112860647327562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470392880893275"/>
    <n v="18.216339042630583"/>
  </r>
  <r>
    <n v="285"/>
    <s v="Town of Indialantic"/>
    <x v="0"/>
    <x v="0"/>
    <s v="IR8-11"/>
    <n v="0.36"/>
    <n v="0.48"/>
    <n v="1.19847543672339E-2"/>
    <n v="11.149078637598778"/>
    <n v="1.8019652592196782"/>
    <n v="0.13361896889259614"/>
    <n v="2.1596111010036806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698336739940835"/>
    <n v="48.50058018192707"/>
  </r>
  <r>
    <n v="286"/>
    <s v="Town of Indialantic"/>
    <x v="0"/>
    <x v="0"/>
    <s v="IR8-11"/>
    <n v="0.36"/>
    <n v="0.48"/>
    <n v="8.0744571927192504E-2"/>
    <n v="11.149078637598778"/>
    <n v="1.8019652592196782"/>
    <n v="0.90022758197552"/>
    <n v="0.14549891348336538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1.529655587430071"/>
    <n v="326.76168947749784"/>
  </r>
  <r>
    <n v="287"/>
    <s v="Town of Indialantic"/>
    <x v="0"/>
    <x v="0"/>
    <s v="IR8-11"/>
    <n v="0.36"/>
    <n v="0.48"/>
    <n v="5.5461295756347904E-4"/>
    <n v="11.149078637598778"/>
    <n v="1.8019652592196782"/>
    <n v="6.1834234773064621E-3"/>
    <n v="9.993932818424668E-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.5364928293420359"/>
    <n v="2.2444390092620239"/>
  </r>
  <r>
    <n v="288"/>
    <s v="Town of Indialantic"/>
    <x v="0"/>
    <x v="0"/>
    <s v="IR8-11"/>
    <n v="0.36"/>
    <n v="0.48"/>
    <n v="1.4965287027866999E-2"/>
    <n v="11.149078637598778"/>
    <n v="1.8019652592196782"/>
    <n v="0.16684916190792609"/>
    <n v="2.6966927318467244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381022795159268"/>
    <n v="60.562367921783036"/>
  </r>
  <r>
    <n v="289"/>
    <s v="Town of Indialantic"/>
    <x v="0"/>
    <x v="0"/>
    <s v="IR8-11"/>
    <n v="0.36"/>
    <n v="0.48"/>
    <n v="0.29884273375367298"/>
    <n v="11.149078637598778"/>
    <n v="1.8019652592196782"/>
    <n v="3.331821138894695"/>
    <n v="0.53850422419435462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6.09837795961761"/>
    <n v="1209.3736363786238"/>
  </r>
  <r>
    <n v="290"/>
    <s v="Town of Indialantic"/>
    <x v="0"/>
    <x v="0"/>
    <s v="IR8-11"/>
    <n v="0.36"/>
    <n v="0.48"/>
    <n v="0.193150191954716"/>
    <n v="11.808178734824986"/>
    <n v="1.5648286213312637"/>
    <n v="2.2807519892670416"/>
    <n v="0.30224694858636719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7.05559810964576"/>
    <n v="781.65109479973626"/>
  </r>
  <r>
    <n v="291"/>
    <s v="Town of Indialantic"/>
    <x v="0"/>
    <x v="0"/>
    <s v="IR8-11"/>
    <n v="0.36"/>
    <n v="0.48"/>
    <n v="2.31244132699314E-2"/>
    <n v="11.808178734824986"/>
    <n v="1.5648286213312637"/>
    <n v="0.27305720502930869"/>
    <n v="3.6185743736281133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207008265981528"/>
    <n v="93.581180355653515"/>
  </r>
  <r>
    <n v="292"/>
    <s v="Town of Indialantic"/>
    <x v="0"/>
    <x v="0"/>
    <s v="IR8-11"/>
    <n v="0.36"/>
    <n v="0.48"/>
    <n v="3.0776407073231302E-2"/>
    <n v="11.808178734824986"/>
    <n v="1.5648286213312637"/>
    <n v="0.36341331553644718"/>
    <n v="4.8159802649934288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742654221480606"/>
    <n v="124.54770062270272"/>
  </r>
  <r>
    <n v="293"/>
    <s v="Town of Indialantic"/>
    <x v="0"/>
    <x v="0"/>
    <s v="IR8-11"/>
    <n v="0.36"/>
    <n v="0.48"/>
    <n v="0.116543139140892"/>
    <n v="11.808178734824986"/>
    <n v="1.5648286213312637"/>
    <n v="1.3761622172932304"/>
    <n v="0.18237003974745966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0.308925386696231"/>
    <n v="471.63335111897419"/>
  </r>
  <r>
    <n v="294"/>
    <s v="Town of Indialantic"/>
    <x v="0"/>
    <x v="0"/>
    <s v="IR8-11"/>
    <n v="0.36"/>
    <n v="0.48"/>
    <n v="0.22324468487574201"/>
    <n v="11.808178734824986"/>
    <n v="1.5648286213312637"/>
    <n v="2.6361131406124421"/>
    <n v="0.34933967245363978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91520508858515"/>
    <n v="903.43918675606255"/>
  </r>
  <r>
    <n v="295"/>
    <s v="Town of Indialantic"/>
    <x v="0"/>
    <x v="0"/>
    <s v="IR8-11"/>
    <n v="0.36"/>
    <n v="0.48"/>
    <n v="1.2977657569843299E-2"/>
    <n v="11.808178734824986"/>
    <n v="1.5648286213312637"/>
    <n v="0.15324250014406415"/>
    <n v="2.0307810003127126E-2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245102565543704"/>
    <n v="52.518716884228247"/>
  </r>
  <r>
    <n v="296"/>
    <s v="Town of Indialantic"/>
    <x v="0"/>
    <x v="0"/>
    <s v="IR8-11"/>
    <n v="0.36"/>
    <n v="0.48"/>
    <n v="1.79469596684897E-2"/>
    <n v="11.808178734824986"/>
    <n v="1.5648286213312637"/>
    <n v="0.21192090751222176"/>
    <n v="2.808391615513053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0.023127289200218"/>
    <n v="72.628768996981179"/>
  </r>
  <r>
    <n v="297"/>
    <s v="Town of Indialantic"/>
    <x v="0"/>
    <x v="0"/>
    <s v="IR8-11"/>
    <n v="0.36"/>
    <n v="0.48"/>
    <n v="2.5005924409324601E-2"/>
    <n v="10.503735582587506"/>
    <n v="1.4938282948201236"/>
    <n v="0.26265561799371628"/>
    <n v="3.7354557420782274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9278292969372"/>
    <n v="101.19538579392432"/>
  </r>
  <r>
    <n v="298"/>
    <s v="Town of Indialantic"/>
    <x v="0"/>
    <x v="0"/>
    <s v="IR8-11"/>
    <n v="0.36"/>
    <n v="0.48"/>
    <n v="7.5757265119130602E-3"/>
    <n v="10.503735582587506"/>
    <n v="1.4938282948201236"/>
    <n v="7.9573428127132736E-2"/>
    <n v="1.1316834617314689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9702707025621"/>
    <n v="30.657877489081315"/>
  </r>
  <r>
    <n v="299"/>
    <s v="Town of Indialantic"/>
    <x v="0"/>
    <x v="0"/>
    <s v="IR8-11"/>
    <n v="0.36"/>
    <n v="0.48"/>
    <n v="1.3082175129096099E-4"/>
    <n v="10.503735582587506"/>
    <n v="1.4938282948201236"/>
    <n v="1.3741170840112799E-3"/>
    <n v="1.9542523365635855E-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.2303809742939773"/>
    <n v="0.52941684440144132"/>
  </r>
  <r>
    <n v="300"/>
    <s v="Town of Indialantic"/>
    <x v="0"/>
    <x v="0"/>
    <s v="IR8-11"/>
    <n v="0.36"/>
    <n v="0.48"/>
    <n v="6.4973499189259303E-4"/>
    <n v="10.503735582587506"/>
    <n v="1.4938282948201236"/>
    <n v="6.8246445535944346E-3"/>
    <n v="9.7059251502387906E-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.0181713833901505"/>
    <n v="2.6293842247985535"/>
  </r>
  <r>
    <n v="301"/>
    <s v="Town of Indialantic"/>
    <x v="0"/>
    <x v="0"/>
    <s v="IR8-11"/>
    <n v="0.36"/>
    <n v="0.48"/>
    <n v="4.5569626188490198E-2"/>
    <n v="10.503735582587506"/>
    <n v="1.4938282948201236"/>
    <n v="0.47865130408125595"/>
    <n v="6.8073196984742762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5.202682980249236"/>
    <n v="184.41373440725889"/>
  </r>
  <r>
    <n v="302"/>
    <s v="Town of Indialantic"/>
    <x v="0"/>
    <x v="0"/>
    <s v="IR8-11"/>
    <n v="0.36"/>
    <n v="0.48"/>
    <n v="0.14704281502845301"/>
    <n v="10.503735582587506"/>
    <n v="1.4938282948201236"/>
    <n v="1.5444988483781947"/>
    <n v="0.21965671763950481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7.743988528005488"/>
    <n v="595.06116036567073"/>
  </r>
  <r>
    <n v="303"/>
    <s v="Town of Indialantic"/>
    <x v="0"/>
    <x v="0"/>
    <s v="IR8-11"/>
    <n v="0.36"/>
    <n v="0.48"/>
    <n v="0.103596899379472"/>
    <n v="10.503735582587506"/>
    <n v="1.4938282948201236"/>
    <n v="1.0881544382578976"/>
    <n v="0.15475597954868858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96382018736729"/>
    <n v="419.24177759454335"/>
  </r>
  <r>
    <n v="304"/>
    <s v="Town of Indialantic"/>
    <x v="0"/>
    <x v="0"/>
    <s v="IR8-11"/>
    <n v="0.36"/>
    <n v="0.48"/>
    <n v="0.18882076915276799"/>
    <n v="9.5601531205363557"/>
    <n v="1.4050111376816155"/>
    <n v="1.8051554654379098"/>
    <n v="0.2652952836852482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1.67120344556449"/>
    <n v="764.1305423283884"/>
  </r>
  <r>
    <n v="305"/>
    <s v="Town of Indialantic"/>
    <x v="0"/>
    <x v="0"/>
    <s v="IR8-11"/>
    <n v="0.36"/>
    <n v="0.48"/>
    <n v="0.157010966754215"/>
    <n v="9.5601531205363557"/>
    <n v="1.4050111376816155"/>
    <n v="1.5010488837737386"/>
    <n v="0.2206021570278299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0.84523897969986"/>
    <n v="635.4008391965275"/>
  </r>
  <r>
    <n v="306"/>
    <s v="Town of Indialantic"/>
    <x v="0"/>
    <x v="0"/>
    <s v="IR8-11"/>
    <n v="0.36"/>
    <n v="0.48"/>
    <n v="5.6220986180440099E-3"/>
    <n v="9.5601531205363557"/>
    <n v="1.4050111376816155"/>
    <n v="5.3748123647256577E-2"/>
    <n v="7.899111175496251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5.91208915209214"/>
    <n v="22.751825899797581"/>
  </r>
  <r>
    <n v="307"/>
    <s v="Town of Indialantic"/>
    <x v="0"/>
    <x v="0"/>
    <s v="IR8-11"/>
    <n v="0.36"/>
    <n v="0.48"/>
    <n v="7.0027893553634797E-5"/>
    <n v="9.5601531205363557"/>
    <n v="1.4050111376816155"/>
    <n v="6.6947738508136949E-4"/>
    <n v="9.8389970391239486E-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.1341285549412548"/>
    <n v="0.28339283077467053"/>
  </r>
  <r>
    <n v="308"/>
    <s v="Town of Indialantic"/>
    <x v="0"/>
    <x v="0"/>
    <s v="IR8-11"/>
    <n v="0.36"/>
    <n v="0.48"/>
    <n v="4.6542382575610698E-2"/>
    <n v="9.5601531205363557"/>
    <n v="1.4050111376816155"/>
    <n v="0.44495230401742153"/>
    <n v="6.53925658929717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3.821037947630117"/>
    <n v="188.35033983990814"/>
  </r>
  <r>
    <n v="309"/>
    <s v="Town of Indialantic"/>
    <x v="0"/>
    <x v="0"/>
    <s v="IR8-11"/>
    <n v="0.36"/>
    <n v="0.48"/>
    <n v="0.219697208742762"/>
    <n v="9.5601531205363557"/>
    <n v="1.4050111376816155"/>
    <n v="2.1003389557352432"/>
    <n v="0.3086770252011433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5733502923115"/>
    <n v="889.08306018400071"/>
  </r>
  <r>
    <n v="310"/>
    <s v="Town of Indialantic"/>
    <x v="0"/>
    <x v="0"/>
    <s v="IR8-11"/>
    <n v="0.36"/>
    <n v="0.48"/>
    <n v="9.2180396371881204E-2"/>
    <n v="9.5785915891693882"/>
    <n v="1.4076784950534265"/>
    <n v="0.88295836937400174"/>
    <n v="0.1297603616381980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94375096371974"/>
    <n v="373.04082907692509"/>
  </r>
  <r>
    <n v="311"/>
    <s v="Town of Indialantic"/>
    <x v="0"/>
    <x v="0"/>
    <s v="IR8-11"/>
    <n v="0.36"/>
    <n v="0.48"/>
    <n v="0.29940979632572101"/>
    <n v="10.690389419898143"/>
    <n v="1.4359943084946214"/>
    <n v="3.2008073188543458"/>
    <n v="0.429950763431269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5.44885113680641"/>
    <n v="1211.668457190219"/>
  </r>
  <r>
    <n v="312"/>
    <s v="Town of Indialantic"/>
    <x v="0"/>
    <x v="0"/>
    <s v="IR8-11"/>
    <n v="0.36"/>
    <n v="0.48"/>
    <n v="4.9134575715940897E-2"/>
    <n v="10.690389419898143"/>
    <n v="1.4359943084946214"/>
    <n v="0.52526774838487877"/>
    <n v="7.0556971078389166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7.022619819562749"/>
    <n v="198.84057329795439"/>
  </r>
  <r>
    <n v="313"/>
    <s v="Town of Indialantic"/>
    <x v="0"/>
    <x v="0"/>
    <s v="IR8-11"/>
    <n v="0.36"/>
    <n v="0.48"/>
    <n v="1.40280175535325E-2"/>
    <n v="10.690389419898143"/>
    <n v="1.4359943084946214"/>
    <n v="0.14996497043642926"/>
    <n v="2.0144153366335311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095883532821766"/>
    <n v="56.769372930052867"/>
  </r>
  <r>
    <n v="314"/>
    <s v="Town of Indialantic"/>
    <x v="0"/>
    <x v="0"/>
    <s v="IR8-11"/>
    <n v="0.36"/>
    <n v="0.48"/>
    <n v="1.5480071667853E-2"/>
    <n v="10.690389419898143"/>
    <n v="1.4359943084946214"/>
    <n v="0.16548799437728071"/>
    <n v="2.2229294810125748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01964734292855"/>
    <n v="62.645627448263014"/>
  </r>
  <r>
    <n v="315"/>
    <s v="Town of Indialantic"/>
    <x v="0"/>
    <x v="0"/>
    <s v="IR8-11"/>
    <n v="0.36"/>
    <n v="0.48"/>
    <n v="1.08877491793573E-2"/>
    <n v="10.690389419898143"/>
    <n v="1.4359943084946214"/>
    <n v="0.11639427863350597"/>
    <n v="1.5634745853874067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8.145219947614819"/>
    <n v="44.061157691962492"/>
  </r>
  <r>
    <n v="316"/>
    <s v="Town of Indialantic"/>
    <x v="0"/>
    <x v="0"/>
    <s v="IR8-11"/>
    <n v="0.36"/>
    <n v="0.48"/>
    <n v="1.3926327141005401E-2"/>
    <n v="10.690389419898143"/>
    <n v="1.4359943084946214"/>
    <n v="0.14887786032624448"/>
    <n v="1.9998126512717929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0.46177074579662"/>
    <n v="56.357846431021201"/>
  </r>
  <r>
    <n v="317"/>
    <s v="Town of Indialantic"/>
    <x v="0"/>
    <x v="0"/>
    <s v="IR8-11"/>
    <n v="0.36"/>
    <n v="0.48"/>
    <n v="0.21228542568936401"/>
    <n v="10.690389419898143"/>
    <n v="1.4359943084946214"/>
    <n v="2.2694138687881504"/>
    <n v="0.3048406630662846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52397293898031"/>
    <n v="859.08863833292173"/>
  </r>
  <r>
    <n v="318"/>
    <s v="Town of Indialantic"/>
    <x v="0"/>
    <x v="0"/>
    <s v="IR8-11"/>
    <n v="0.36"/>
    <n v="0.48"/>
    <n v="2.6114903260988E-3"/>
    <n v="10.690389419898143"/>
    <n v="1.4359943084946214"/>
    <n v="2.7917848552292963E-2"/>
    <n v="3.7500852449666396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.888554525346411"/>
    <n v="10.56832639820839"/>
  </r>
  <r>
    <n v="319"/>
    <s v="Town of Indialantic"/>
    <x v="0"/>
    <x v="0"/>
    <s v="IR8-11"/>
    <n v="0.36"/>
    <n v="0.48"/>
    <n v="2.66062428311769E-2"/>
    <n v="11.346696099940321"/>
    <n v="1.4993612623487125"/>
    <n v="0.30189295176658004"/>
    <n v="3.989236983770978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0.96772378667471"/>
    <n v="107.67164467728212"/>
  </r>
  <r>
    <n v="320"/>
    <s v="Town of Indialantic"/>
    <x v="0"/>
    <x v="0"/>
    <s v="IR8-11"/>
    <n v="0.36"/>
    <n v="0.48"/>
    <n v="1.1076462194339901E-2"/>
    <n v="11.346696099940321"/>
    <n v="1.4993612623487125"/>
    <n v="0.12568125038165295"/>
    <n v="1.6607618338063262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7.147323050658116"/>
    <n v="44.824852168635225"/>
  </r>
  <r>
    <n v="321"/>
    <s v="Town of Indialantic"/>
    <x v="0"/>
    <x v="0"/>
    <s v="IR8-11"/>
    <n v="0.36"/>
    <n v="0.48"/>
    <n v="0.16533753158699799"/>
    <n v="11.346696099940321"/>
    <n v="1.4993612623487125"/>
    <n v="1.8760347248319496"/>
    <n v="0.2479006900739014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42208232955844"/>
    <n v="669.09725156660443"/>
  </r>
  <r>
    <n v="322"/>
    <s v="Town of Indialantic"/>
    <x v="0"/>
    <x v="0"/>
    <s v="IR8-11"/>
    <n v="0.36"/>
    <n v="0.48"/>
    <n v="4.3097988204583798E-2"/>
    <n v="11.346696099940321"/>
    <n v="1.4993612623487125"/>
    <n v="0.48901977467622493"/>
    <n v="6.4619453999114687E-2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9.423603959457864"/>
    <n v="174.4113703582394"/>
  </r>
  <r>
    <n v="323"/>
    <s v="Town of Indialantic"/>
    <x v="0"/>
    <x v="0"/>
    <s v="IR8-11"/>
    <n v="0.36"/>
    <n v="0.48"/>
    <n v="0.31226448056992201"/>
    <n v="11.346696099940321"/>
    <n v="1.4993612623487125"/>
    <n v="3.5431701638326243"/>
    <n v="0.46819726577398324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7.36678903258979"/>
    <n v="1263.6895186817906"/>
  </r>
  <r>
    <n v="324"/>
    <s v="Town of Indialantic"/>
    <x v="0"/>
    <x v="0"/>
    <s v="IR8-11"/>
    <n v="0.36"/>
    <n v="0.48"/>
    <n v="5.5426536638164901E-2"/>
    <n v="9.5852546227418909"/>
    <n v="1.4086441435784423"/>
    <n v="0.53127746653354291"/>
    <n v="7.8076266234186953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99424781533705"/>
    <n v="224.30323576554656"/>
  </r>
  <r>
    <n v="325"/>
    <s v="Town of Indialantic"/>
    <x v="0"/>
    <x v="0"/>
    <s v="IR8-11"/>
    <n v="0.36"/>
    <n v="0.48"/>
    <n v="0.22369311350875401"/>
    <n v="10.573871113645867"/>
    <n v="1.8758306379783631"/>
    <n v="2.3653021512517198"/>
    <n v="0.4196103958244924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2.96943159373225"/>
    <n v="905.2539130495544"/>
  </r>
  <r>
    <n v="326"/>
    <s v="Town of Indialantic"/>
    <x v="0"/>
    <x v="0"/>
    <s v="IR8-11"/>
    <n v="0.36"/>
    <n v="0.48"/>
    <n v="0.29149588836016999"/>
    <n v="10.573871113645867"/>
    <n v="1.8758306379783631"/>
    <n v="3.0822399536781417"/>
    <n v="0.5467969182307274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08599777267722"/>
    <n v="1179.6420079135469"/>
  </r>
  <r>
    <n v="327"/>
    <s v="Town of Indialantic"/>
    <x v="0"/>
    <x v="0"/>
    <s v="IR8-11"/>
    <n v="0.36"/>
    <n v="0.48"/>
    <n v="8.0999728831302506E-2"/>
    <n v="10.573871113645867"/>
    <n v="1.8758306379783631"/>
    <n v="0.85648069290245787"/>
    <n v="0.15194177300969661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26596250007803"/>
    <n v="327.79427283361491"/>
  </r>
  <r>
    <n v="328"/>
    <s v="Town of Indialantic"/>
    <x v="0"/>
    <x v="0"/>
    <s v="IR8-11"/>
    <n v="0.36"/>
    <n v="0.48"/>
    <n v="2.1574722852619299E-2"/>
    <n v="10.573871113645867"/>
    <n v="1.8758306379783631"/>
    <n v="0.22812833875622657"/>
    <n v="4.0470526132835229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3.262427643516901"/>
    <n v="87.309805737622668"/>
  </r>
  <r>
    <n v="329"/>
    <s v="Town of Indialantic"/>
    <x v="0"/>
    <x v="0"/>
    <s v="IR8-11"/>
    <n v="0.36"/>
    <n v="0.48"/>
    <n v="5.9227768638504701E-2"/>
    <n v="10.52466968096002"/>
    <n v="1.8429092526078203"/>
    <n v="0.62335270086058514"/>
    <n v="0.109151402835215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7.785665063686011"/>
    <n v="239.68627589915411"/>
  </r>
  <r>
    <n v="330"/>
    <s v="Town of Indialantic"/>
    <x v="0"/>
    <x v="0"/>
    <s v="IR8-11"/>
    <n v="0.36"/>
    <n v="0.48"/>
    <n v="1.22591486812652E-4"/>
    <n v="10.52466968096002"/>
    <n v="1.8429092526078203"/>
    <n v="1.2902349044009286E-3"/>
    <n v="2.2592498533798597E-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.8140458947847131"/>
    <n v="0.49611014573934703"/>
  </r>
  <r>
    <n v="331"/>
    <s v="Town of Indialantic"/>
    <x v="0"/>
    <x v="0"/>
    <s v="IR8-11"/>
    <n v="0.36"/>
    <n v="0.48"/>
    <n v="3.3866500166401102E-2"/>
    <n v="10.52466968096002"/>
    <n v="1.8429092526078203"/>
    <n v="0.35643372750154917"/>
    <n v="6.2412886510104876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5.438568118616615"/>
    <n v="137.05286370261103"/>
  </r>
  <r>
    <n v="332"/>
    <s v="Town of Indialantic"/>
    <x v="0"/>
    <x v="0"/>
    <s v="IR8-11"/>
    <n v="0.36"/>
    <n v="0.48"/>
    <n v="1.49857460878123E-3"/>
    <n v="9.5968072628980661"/>
    <n v="1.4103225588649611"/>
    <n v="1.4381531689546336E-2"/>
    <n v="2.1134735769064023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1211844549834"/>
    <n v="6.064516279991877"/>
  </r>
  <r>
    <n v="333"/>
    <s v="Town of Indialantic"/>
    <x v="0"/>
    <x v="0"/>
    <s v="IR8-11"/>
    <n v="0.36"/>
    <n v="0.48"/>
    <n v="8.6340841724145501E-4"/>
    <n v="9.5865176954735425"/>
    <n v="1.4088299466987508"/>
    <n v="8.2770800703060119E-3"/>
    <n v="1.216395634441532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631120455770029"/>
    <n v="3.494089898467803"/>
  </r>
  <r>
    <n v="334"/>
    <s v="Town of Indialantic"/>
    <x v="0"/>
    <x v="0"/>
    <s v="IR8-11"/>
    <n v="0.36"/>
    <n v="0.48"/>
    <n v="6.33537308017342E-3"/>
    <n v="9.5865176954735425"/>
    <n v="1.4088299466987508"/>
    <n v="6.0734166140509215E-2"/>
    <n v="8.925463318857419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883694489842107"/>
    <n v="25.638345237799893"/>
  </r>
  <r>
    <n v="335"/>
    <s v="Town of Indialantic"/>
    <x v="0"/>
    <x v="0"/>
    <s v="IR8-11"/>
    <n v="0.36"/>
    <n v="0.48"/>
    <n v="0.140374630186369"/>
    <n v="9.5865176954735425"/>
    <n v="1.4088299466987508"/>
    <n v="1.3457038762771809"/>
    <n v="0.1977639827633191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268814113337243"/>
    <n v="568.07597371173188"/>
  </r>
  <r>
    <n v="336"/>
    <s v="Town of Indialantic"/>
    <x v="0"/>
    <x v="0"/>
    <s v="IR8-11"/>
    <n v="0.36"/>
    <n v="0.48"/>
    <n v="5.20140373444824E-2"/>
    <n v="9.5865176954735425"/>
    <n v="1.4088299466987508"/>
    <n v="0.49863348941590219"/>
    <n v="7.327893345961397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032500344774817"/>
    <n v="210.49334108247214"/>
  </r>
  <r>
    <n v="337"/>
    <s v="Town of Indialantic"/>
    <x v="0"/>
    <x v="0"/>
    <s v="IR8-11"/>
    <n v="0.36"/>
    <n v="0.48"/>
    <n v="0.163890561288318"/>
    <n v="9.5865176954735425"/>
    <n v="1.4088299466987508"/>
    <n v="1.5711397659115516"/>
    <n v="0.2308939307242494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99635134021835"/>
    <n v="663.24157052037071"/>
  </r>
  <r>
    <n v="338"/>
    <s v="Town of Indialantic"/>
    <x v="0"/>
    <x v="0"/>
    <s v="IR8-11"/>
    <n v="0.36"/>
    <n v="0.48"/>
    <n v="0.24841347832051"/>
    <n v="9.5865176954735425"/>
    <n v="1.4088299466987508"/>
    <n v="2.3814202057137024"/>
    <n v="0.3499723474215353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5.84388538850918"/>
    <n v="1005.2936801520797"/>
  </r>
  <r>
    <n v="339"/>
    <s v="Town of Indialantic"/>
    <x v="0"/>
    <x v="0"/>
    <s v="IR8-11"/>
    <n v="0.36"/>
    <n v="0.48"/>
    <n v="5.8719650308189496E-3"/>
    <n v="9.5865176954735425"/>
    <n v="1.4088299466987508"/>
    <n v="5.6291696675147704E-2"/>
    <n v="8.272600181385590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667188357796217"/>
    <n v="23.762999397077902"/>
  </r>
  <r>
    <n v="340"/>
    <s v="Town of Indialantic"/>
    <x v="0"/>
    <x v="0"/>
    <s v="IR8-11"/>
    <n v="0.36"/>
    <n v="0.48"/>
    <n v="8.0120884128889097E-2"/>
    <n v="9.5601531223170717"/>
    <n v="1.405011137943319"/>
    <n v="0.76596792056760343"/>
    <n v="0.1125707345829552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2.3521278021652"/>
    <n v="324.23771450536105"/>
  </r>
  <r>
    <n v="341"/>
    <s v="Town of Indialantic"/>
    <x v="0"/>
    <x v="0"/>
    <s v="IR8-11"/>
    <n v="0.36"/>
    <n v="0.48"/>
    <n v="9.4884062971856598E-4"/>
    <n v="9.5601531223170717"/>
    <n v="1.405011137943319"/>
    <n v="9.0710617087852458E-3"/>
    <n v="1.3331316528877378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.092176349953625"/>
    <n v="3.8398217962106389"/>
  </r>
  <r>
    <n v="342"/>
    <s v="Town of Indialantic"/>
    <x v="0"/>
    <x v="0"/>
    <s v="IR8-11"/>
    <n v="0.36"/>
    <n v="0.48"/>
    <n v="1.74405836155374E-3"/>
    <n v="9.5601531223170717"/>
    <n v="1.405011137943319"/>
    <n v="1.6673464990711182E-2"/>
    <n v="2.450421423206180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.220453264827805"/>
    <n v="7.05795378149418"/>
  </r>
  <r>
    <n v="343"/>
    <s v="Town of Indialantic"/>
    <x v="0"/>
    <x v="0"/>
    <s v="IR8-11"/>
    <n v="0.36"/>
    <n v="0.48"/>
    <n v="0.47259588945140502"/>
    <n v="9.5601531223170717"/>
    <n v="1.405011137943319"/>
    <n v="4.5180890681330634"/>
    <n v="0.6640024884254535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3.50793617418037"/>
    <n v="1912.527710426258"/>
  </r>
  <r>
    <n v="344"/>
    <s v="Town of Indialantic"/>
    <x v="0"/>
    <x v="0"/>
    <s v="IR8-11"/>
    <n v="0.36"/>
    <n v="0.48"/>
    <n v="1.1640922447448399E-2"/>
    <n v="9.5601531223170717"/>
    <n v="1.405011137943319"/>
    <n v="0.1112890010826247"/>
    <n v="1.635562569459940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3.180818519685658"/>
    <n v="47.109141769117045"/>
  </r>
  <r>
    <n v="345"/>
    <s v="Town of Indialantic"/>
    <x v="0"/>
    <x v="0"/>
    <s v="IR8-11"/>
    <n v="0.36"/>
    <n v="0.48"/>
    <n v="5.04082002115738E-2"/>
    <n v="9.5601531223170717"/>
    <n v="1.405011137943319"/>
    <n v="0.48191011264306133"/>
    <n v="7.08240827409379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933644528407427"/>
    <n v="203.99474876783233"/>
  </r>
  <r>
    <n v="346"/>
    <s v="Town of Indialantic"/>
    <x v="0"/>
    <x v="0"/>
    <s v="IR8-11"/>
    <n v="0.36"/>
    <n v="0.48"/>
    <n v="3.0465839129795999E-4"/>
    <n v="9.5601531223170717"/>
    <n v="1.405011137943319"/>
    <n v="2.9125808708072884E-3"/>
    <n v="4.280484330415277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.3941379784972661"/>
    <n v="1.2329087674622006"/>
  </r>
  <r>
    <n v="347"/>
    <s v="Town of Indialantic"/>
    <x v="0"/>
    <x v="0"/>
    <s v="IR8-11"/>
    <n v="0.36"/>
    <n v="0.48"/>
    <n v="0.102481418434317"/>
    <n v="9.5964413931121921"/>
    <n v="1.410265535660461"/>
    <n v="0.98345692588793054"/>
    <n v="0.144526012463515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06608089392077"/>
    <n v="414.72758636757851"/>
  </r>
  <r>
    <n v="348"/>
    <s v="Town of Indialantic"/>
    <x v="0"/>
    <x v="0"/>
    <s v="IR8-11"/>
    <n v="0.36"/>
    <n v="0.48"/>
    <n v="0.10357449788331199"/>
    <n v="9.5964413931121921"/>
    <n v="1.410265535660461"/>
    <n v="0.99394659875822633"/>
    <n v="0.1460675447381722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42740224082189"/>
    <n v="419.15112195593821"/>
  </r>
  <r>
    <n v="349"/>
    <s v="Town of Indialantic"/>
    <x v="0"/>
    <x v="0"/>
    <s v="IR8-11"/>
    <n v="0.36"/>
    <n v="0.48"/>
    <n v="0.39071169147464402"/>
    <n v="9.5964413931121921"/>
    <n v="1.410265535660461"/>
    <n v="3.7494418488401537"/>
    <n v="0.5510072328662936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9.07718894284795"/>
    <n v="1581.1541179509302"/>
  </r>
  <r>
    <n v="350"/>
    <s v="Town of Indialantic"/>
    <x v="0"/>
    <x v="0"/>
    <s v="IR8-11"/>
    <n v="0.36"/>
    <n v="0.48"/>
    <n v="8.3523708036738404E-4"/>
    <n v="9.5964413931121921"/>
    <n v="1.410265535660461"/>
    <n v="8.0153036910997396E-3"/>
    <n v="1.177906068547788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841935544513644"/>
    <n v="3.3800845429113711"/>
  </r>
  <r>
    <n v="351"/>
    <s v="Town of Indialantic"/>
    <x v="0"/>
    <x v="0"/>
    <s v="IR8-11"/>
    <n v="0.36"/>
    <n v="0.48"/>
    <n v="2.0160608749245301E-2"/>
    <n v="9.5964413931121921"/>
    <n v="1.410265535660461"/>
    <n v="0.19347010031159742"/>
    <n v="2.8431811696995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044520185283105"/>
    <n v="81.587088996377162"/>
  </r>
  <r>
    <n v="352"/>
    <s v="Town of Indialantic"/>
    <x v="0"/>
    <x v="0"/>
    <s v="IR8-11"/>
    <n v="0.36"/>
    <n v="0.48"/>
    <n v="8.6510914983420104E-2"/>
    <n v="9.5843984324587765"/>
    <n v="1.408524643413805"/>
    <n v="0.82915507795766608"/>
    <n v="0.121852755678423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51182283098304"/>
    <n v="350.09725190835417"/>
  </r>
  <r>
    <n v="353"/>
    <s v="Town of Indialantic"/>
    <x v="0"/>
    <x v="0"/>
    <s v="IR8-11"/>
    <n v="0.36"/>
    <n v="0.48"/>
    <n v="1.5013430500399201E-2"/>
    <n v="9.5843984324587765"/>
    <n v="1.408524643413805"/>
    <n v="0.14389469975385488"/>
    <n v="2.11467868419927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809675833007546"/>
    <n v="60.757197642796356"/>
  </r>
  <r>
    <n v="354"/>
    <s v="Town of Indialantic"/>
    <x v="0"/>
    <x v="0"/>
    <s v="IR8-11"/>
    <n v="0.36"/>
    <n v="0.48"/>
    <n v="0.14595199532564701"/>
    <n v="9.5843984324587765"/>
    <n v="1.408524643413805"/>
    <n v="1.3988620752133618"/>
    <n v="0.2055769821715902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37431483976832"/>
    <n v="590.64676964568957"/>
  </r>
  <r>
    <n v="355"/>
    <s v="Town of Indialantic"/>
    <x v="0"/>
    <x v="0"/>
    <s v="IR8-11"/>
    <n v="0.36"/>
    <n v="0.48"/>
    <n v="1.9256291648677499E-2"/>
    <n v="9.5843984324587765"/>
    <n v="1.408524643413805"/>
    <n v="0.18455997149255365"/>
    <n v="2.712296132792570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211580023134303"/>
    <n v="77.927447530058004"/>
  </r>
  <r>
    <n v="356"/>
    <s v="Town of Indialantic"/>
    <x v="0"/>
    <x v="0"/>
    <s v="IR8-11"/>
    <n v="0.36"/>
    <n v="0.48"/>
    <n v="5.7045060720962701E-2"/>
    <n v="9.5843984324587765"/>
    <n v="1.408524643413805"/>
    <n v="0.5467425905535106"/>
    <n v="8.034937381051283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742572144923997"/>
    <n v="230.85317034482583"/>
  </r>
  <r>
    <n v="357"/>
    <s v="Town of Indialantic"/>
    <x v="0"/>
    <x v="0"/>
    <s v="IR8-11"/>
    <n v="0.36"/>
    <n v="0.48"/>
    <n v="0.29398576023565798"/>
    <n v="9.5843984324587765"/>
    <n v="1.408524643413805"/>
    <n v="2.8176766595678422"/>
    <n v="0.4140861881046665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22862050094147"/>
    <n v="1189.7181619038211"/>
  </r>
  <r>
    <n v="358"/>
    <s v="Town of Indialantic"/>
    <x v="0"/>
    <x v="0"/>
    <s v="IR8-11"/>
    <n v="0.36"/>
    <n v="0.48"/>
    <n v="0.15437647990860401"/>
    <n v="9.5607344176064935"/>
    <n v="1.3004944940003775"/>
    <n v="1.4759525247311276"/>
    <n v="0.2007657621242994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0.99296258295365"/>
    <n v="624.73944918563711"/>
  </r>
  <r>
    <n v="359"/>
    <s v="Town of Indialantic"/>
    <x v="0"/>
    <x v="0"/>
    <s v="IR8-11"/>
    <n v="0.36"/>
    <n v="0.48"/>
    <n v="0.15603075267489699"/>
    <n v="9.5607344176064935"/>
    <n v="1.3004944940003775"/>
    <n v="1.4917685873039341"/>
    <n v="0.2029171347484382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1.69545462663575"/>
    <n v="631.43405355431275"/>
  </r>
  <r>
    <n v="360"/>
    <s v="Town of Indialantic"/>
    <x v="0"/>
    <x v="0"/>
    <s v="IR8-11"/>
    <n v="0.36"/>
    <n v="0.48"/>
    <n v="0.198560806006461"/>
    <n v="9.5607344176064935"/>
    <n v="1.3004944940003775"/>
    <n v="1.8983871319736578"/>
    <n v="0.25822723493567962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29321084658118"/>
    <n v="803.54707302416614"/>
  </r>
  <r>
    <n v="361"/>
    <s v="Town of Indialantic"/>
    <x v="0"/>
    <x v="0"/>
    <s v="IR8-11"/>
    <n v="0.36"/>
    <n v="0.48"/>
    <n v="2.5757670616702099E-2"/>
    <n v="9.5607344176064935"/>
    <n v="1.3004944940003775"/>
    <n v="0.24626224798247523"/>
    <n v="3.3497708815296387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8.903336484302812"/>
    <n v="104.23759476126462"/>
  </r>
  <r>
    <n v="362"/>
    <s v="Town of Indialantic"/>
    <x v="0"/>
    <x v="0"/>
    <s v="IR8-11"/>
    <n v="0.36"/>
    <n v="0.48"/>
    <n v="6.9907593470000307E-2"/>
    <n v="9.5607344176064935"/>
    <n v="1.3004944940003775"/>
    <n v="0.66836793494067492"/>
    <n v="9.0914440396552151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321586522061068"/>
    <n v="282.90599360859898"/>
  </r>
  <r>
    <n v="363"/>
    <s v="Town of Indialantic"/>
    <x v="0"/>
    <x v="0"/>
    <s v="IR8-11"/>
    <n v="0.36"/>
    <n v="0.48"/>
    <n v="1.3130150945222701E-2"/>
    <n v="9.5607344176064935"/>
    <n v="1.3004944940003775"/>
    <n v="0.12553388605035912"/>
    <n v="1.7075689009655975E-2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5.070840114147558"/>
    <n v="53.135835679755971"/>
  </r>
  <r>
    <n v="364"/>
    <s v="Town of Indialantic"/>
    <x v="0"/>
    <x v="0"/>
    <s v="IR8-11"/>
    <n v="0.36"/>
    <n v="0.48"/>
    <n v="4.11003143501599E-2"/>
    <n v="9.7363332266141516"/>
    <n v="1.3849276788372877"/>
    <n v="0.40016635623174823"/>
    <n v="5.6920962952449819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942113775302559"/>
    <n v="166.32707109060362"/>
  </r>
  <r>
    <n v="365"/>
    <s v="Town of Indialantic"/>
    <x v="0"/>
    <x v="0"/>
    <s v="IR8-11"/>
    <n v="0.36"/>
    <n v="0.48"/>
    <n v="7.0175668155580004E-2"/>
    <n v="9.7363332266141516"/>
    <n v="1.3849276788372877"/>
    <n v="0.68325368956302224"/>
    <n v="9.7188225209563189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3.39865521763107"/>
    <n v="283.99085337162006"/>
  </r>
  <r>
    <n v="366"/>
    <s v="Town of Indialantic"/>
    <x v="0"/>
    <x v="0"/>
    <s v="IR8-11"/>
    <n v="0.36"/>
    <n v="0.48"/>
    <n v="7.5300867632047006E-2"/>
    <n v="9.7363332266141516"/>
    <n v="1.3849276788372877"/>
    <n v="0.7331543395187734"/>
    <n v="0.10428625582408471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1.631876899068018"/>
    <n v="304.7317997890417"/>
  </r>
  <r>
    <n v="367"/>
    <s v="Town of Indialantic"/>
    <x v="0"/>
    <x v="0"/>
    <s v="IR8-11"/>
    <n v="0.36"/>
    <n v="0.48"/>
    <n v="7.7420611779892706E-2"/>
    <n v="9.7363332266141516"/>
    <n v="1.3849276788372877"/>
    <n v="0.75379287489736435"/>
    <n v="0.1072219481664895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1.970621514184799"/>
    <n v="313.31010000759568"/>
  </r>
  <r>
    <n v="368"/>
    <s v="Town of Indialantic"/>
    <x v="0"/>
    <x v="0"/>
    <s v="IR8-11"/>
    <n v="0.36"/>
    <n v="0.48"/>
    <n v="9.4523280841726301E-2"/>
    <n v="9.7363332266141516"/>
    <n v="1.3849276788372877"/>
    <n v="0.92031015994788068"/>
    <n v="0.13090790793221707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4.907984128418107"/>
    <n v="382.52214614065895"/>
  </r>
  <r>
    <n v="369"/>
    <s v="Town of Indialantic"/>
    <x v="0"/>
    <x v="0"/>
    <s v="IR8-11"/>
    <n v="0.36"/>
    <n v="0.48"/>
    <n v="9.7712693778274101E-2"/>
    <n v="9.7363332266141516"/>
    <n v="1.3849276788372877"/>
    <n v="0.95136334709538406"/>
    <n v="0.1353250141872838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672716271750957"/>
    <n v="395.42924236661298"/>
  </r>
  <r>
    <n v="370"/>
    <s v="Town of Indialantic"/>
    <x v="0"/>
    <x v="0"/>
    <s v="IR8-11"/>
    <n v="0.36"/>
    <n v="0.48"/>
    <n v="0.118054054528813"/>
    <n v="9.7363332266141516"/>
    <n v="1.3849276788372877"/>
    <n v="1.149413613645401"/>
    <n v="0.1634963277159195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1.317705169177145"/>
    <n v="477.74780876028558"/>
  </r>
  <r>
    <n v="371"/>
    <s v="Town of Indialantic"/>
    <x v="0"/>
    <x v="0"/>
    <s v="IR8-11"/>
    <n v="0.36"/>
    <n v="0.48"/>
    <n v="4.3475962716488098E-2"/>
    <n v="9.7363332266141516"/>
    <n v="1.3849276788372877"/>
    <n v="0.42329646035558111"/>
    <n v="6.021106413016232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5.018534682193099"/>
    <n v="175.94097893924277"/>
  </r>
  <r>
    <n v="372"/>
    <s v="Town of Indialantic"/>
    <x v="0"/>
    <x v="0"/>
    <s v="IR8-11"/>
    <n v="0.36"/>
    <n v="0.48"/>
    <n v="0.127905499677791"/>
    <n v="9.5843984303164973"/>
    <n v="1.4085246430989753"/>
    <n v="1.2258972703406672"/>
    <n v="0.1801580482840566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87927146936146"/>
    <n v="517.61519283135078"/>
  </r>
  <r>
    <n v="373"/>
    <s v="Town of Indialantic"/>
    <x v="0"/>
    <x v="0"/>
    <s v="IR8-11"/>
    <n v="0.36"/>
    <n v="0.48"/>
    <n v="1.2494986959844001E-2"/>
    <n v="9.5843984303164973"/>
    <n v="1.4085246430989753"/>
    <n v="0.11975693340475395"/>
    <n v="1.759949704814062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941855718461582"/>
    <n v="50.565418226248944"/>
  </r>
  <r>
    <n v="374"/>
    <s v="Town of Indialantic"/>
    <x v="0"/>
    <x v="0"/>
    <s v="IR8-11"/>
    <n v="0.36"/>
    <n v="0.48"/>
    <n v="0.19305026258862101"/>
    <n v="9.5843984303164973"/>
    <n v="1.4085246430989753"/>
    <n v="1.8502706337265669"/>
    <n v="0.2719160522128008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70209407728407"/>
    <n v="781.24669500276593"/>
  </r>
  <r>
    <n v="375"/>
    <s v="Town of Indialantic"/>
    <x v="0"/>
    <x v="0"/>
    <s v="IR8-11"/>
    <n v="0.36"/>
    <n v="0.48"/>
    <n v="0.26181297956886301"/>
    <n v="9.5843984303164973"/>
    <n v="1.4085246430989753"/>
    <n v="2.5093199104162958"/>
    <n v="0.368770033605912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7.60198968432883"/>
    <n v="1059.5195378359326"/>
  </r>
  <r>
    <n v="376"/>
    <s v="Town of Indialantic"/>
    <x v="0"/>
    <x v="0"/>
    <s v="IR8-11"/>
    <n v="0.36"/>
    <n v="0.48"/>
    <n v="1.8416493709791398E-2"/>
    <n v="9.5843984303164973"/>
    <n v="1.4085246430989753"/>
    <n v="0.17651101340405834"/>
    <n v="2.594008522971845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8.101954984089723"/>
    <n v="74.528905847558718"/>
  </r>
  <r>
    <n v="377"/>
    <s v="Town of Indialantic"/>
    <x v="0"/>
    <x v="0"/>
    <s v="IR8-11"/>
    <n v="0.36"/>
    <n v="0.48"/>
    <n v="4.0832310939626498E-3"/>
    <n v="9.5843984303164973"/>
    <n v="1.4085246430989753"/>
    <n v="3.9135313687595139E-2"/>
    <n v="5.751331619314379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.12173784950766"/>
    <n v="16.524249976746141"/>
  </r>
  <r>
    <n v="378"/>
    <s v="Town of Indialantic"/>
    <x v="0"/>
    <x v="0"/>
    <s v="IR8-11"/>
    <n v="0.36"/>
    <n v="0.48"/>
    <n v="0.24618687366545999"/>
    <n v="9.5785915891693882"/>
    <n v="1.4076784950534265"/>
    <n v="2.3581235174558817"/>
    <n v="0.3465519678233027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0.69088725520535"/>
    <n v="996.28293080364529"/>
  </r>
  <r>
    <n v="379"/>
    <s v="Town of Indialantic"/>
    <x v="0"/>
    <x v="0"/>
    <s v="IR8-11"/>
    <n v="0.36"/>
    <n v="0.48"/>
    <n v="2.1941097367588099E-2"/>
    <n v="9.5785915891693882"/>
    <n v="1.4076784950534265"/>
    <n v="0.21016481070232595"/>
    <n v="3.088601092222711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999035696849568"/>
    <n v="88.792470796527709"/>
  </r>
  <r>
    <n v="380"/>
    <s v="Town of Indialantic"/>
    <x v="0"/>
    <x v="0"/>
    <s v="IR8-11"/>
    <n v="0.36"/>
    <n v="0.48"/>
    <n v="6.1444130716384403E-2"/>
    <n v="9.5785915891693882"/>
    <n v="1.4076784950534265"/>
    <n v="0.58854823368378406"/>
    <n v="8.649358145670600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18763261757438"/>
    <n v="248.65557500838551"/>
  </r>
  <r>
    <n v="381"/>
    <s v="Town of Indialantic"/>
    <x v="0"/>
    <x v="0"/>
    <s v="IR8-11"/>
    <n v="0.36"/>
    <n v="0.48"/>
    <n v="0.100848984193675"/>
    <n v="9.5785915891693882"/>
    <n v="1.4076784950534265"/>
    <n v="0.96599123177381185"/>
    <n v="0.1419629462974192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10545668680149"/>
    <n v="408.12135937669154"/>
  </r>
  <r>
    <n v="382"/>
    <s v="Town of Indialantic"/>
    <x v="0"/>
    <x v="0"/>
    <s v="IR8-11"/>
    <n v="0.36"/>
    <n v="0.48"/>
    <n v="0.187342367724805"/>
    <n v="9.5785915891693882"/>
    <n v="1.4076784950534265"/>
    <n v="1.7944760277838958"/>
    <n v="0.2637178222585991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83919345136015"/>
    <n v="758.14766401474981"/>
  </r>
  <r>
    <n v="383"/>
    <s v="Town of Indialantic"/>
    <x v="0"/>
    <x v="0"/>
    <s v="IR8-11"/>
    <n v="0.36"/>
    <n v="0.48"/>
    <n v="0.20415482282905001"/>
    <n v="10.012404428857657"/>
    <n v="1.6180354805811945"/>
    <n v="2.0440806522662305"/>
    <n v="0.3303297468691705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8.38175050315016"/>
    <n v="826.1852559296766"/>
  </r>
  <r>
    <n v="384"/>
    <s v="Town of Indialantic"/>
    <x v="0"/>
    <x v="0"/>
    <s v="IR8-11"/>
    <n v="0.36"/>
    <n v="0.48"/>
    <n v="9.1090531347845698E-7"/>
    <n v="10.012404428857657"/>
    <n v="1.6180354805811945"/>
    <n v="9.1203523949416752E-6"/>
    <n v="1.4738771166580787E-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0.34491500726484925"/>
    <n v="3.6863030180485784E-3"/>
  </r>
  <r>
    <n v="385"/>
    <s v="Town of Indialantic"/>
    <x v="0"/>
    <x v="0"/>
    <s v="IR8-11"/>
    <n v="0.36"/>
    <n v="0.48"/>
    <n v="9.7126420712736095E-4"/>
    <n v="10.012404428857657"/>
    <n v="1.6180354805811945"/>
    <n v="9.7246900490329091E-3"/>
    <n v="1.5715399481506323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.033891030231654"/>
    <n v="3.9305667944606029"/>
  </r>
  <r>
    <n v="386"/>
    <s v="Town of Indialantic"/>
    <x v="0"/>
    <x v="0"/>
    <s v="IR8-11"/>
    <n v="0.36"/>
    <n v="0.48"/>
    <n v="6.4884892115906395E-2"/>
    <n v="10.012404428857657"/>
    <n v="1.6180354805811945"/>
    <n v="0.64965378118725248"/>
    <n v="0.1049860575972195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7.897769857247312"/>
    <n v="262.5798423759868"/>
  </r>
  <r>
    <n v="387"/>
    <s v="Town of Indialantic"/>
    <x v="0"/>
    <x v="0"/>
    <s v="IR8-11"/>
    <n v="0.36"/>
    <n v="0.48"/>
    <n v="0.16917684848108799"/>
    <n v="10.012404428857657"/>
    <n v="1.6180354805811945"/>
    <n v="1.6938670269922262"/>
    <n v="0.2737341433353091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5.69966260134649"/>
    <n v="684.63441579708444"/>
  </r>
  <r>
    <n v="388"/>
    <s v="Town of Indialantic"/>
    <x v="0"/>
    <x v="0"/>
    <s v="IR8-11"/>
    <n v="0.36"/>
    <n v="0.48"/>
    <n v="1.55365124945448E-2"/>
    <n v="10.012404428857657"/>
    <n v="1.6180354805811945"/>
    <n v="0.15555784650938267"/>
    <n v="2.5138628460666529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233232455245201"/>
    <n v="62.87403537024656"/>
  </r>
  <r>
    <n v="389"/>
    <s v="Town of Indialantic"/>
    <x v="0"/>
    <x v="0"/>
    <s v="IR8-11"/>
    <n v="0.36"/>
    <n v="0.48"/>
    <n v="3.2383324791782797E-2"/>
    <n v="10.012404428857657"/>
    <n v="1.6180354805811945"/>
    <n v="0.32423494456638202"/>
    <n v="5.2397368492289188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6.389850608496225"/>
    <n v="131.05066591229155"/>
  </r>
  <r>
    <n v="390"/>
    <s v="Town of Indialantic"/>
    <x v="0"/>
    <x v="0"/>
    <s v="IR8-11"/>
    <n v="0.36"/>
    <n v="0.48"/>
    <n v="2.57027208658075E-2"/>
    <n v="10.012404428857657"/>
    <n v="1.6180354805811945"/>
    <n v="0.25734603623050312"/>
    <n v="4.1587914308351133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7.356095785640278"/>
    <n v="104.01522100894749"/>
  </r>
  <r>
    <n v="391"/>
    <s v="Town of Indialantic"/>
    <x v="0"/>
    <x v="0"/>
    <s v="IR8-11"/>
    <n v="0.36"/>
    <n v="0.48"/>
    <n v="0.104952156931265"/>
    <n v="10.012404428857657"/>
    <n v="1.6180354805811945"/>
    <n v="1.0508234408767616"/>
    <n v="0.1698163136783123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7.58298254994358"/>
    <n v="424.72631032202344"/>
  </r>
  <r>
    <n v="392"/>
    <s v="Town of Indialantic"/>
    <x v="0"/>
    <x v="0"/>
    <s v="IR8-11"/>
    <n v="0.36"/>
    <n v="0.48"/>
    <n v="0.39713673409484301"/>
    <n v="9.5546415526452879"/>
    <n v="1.4042146300883487"/>
    <n v="3.7944991416644296"/>
    <n v="0.557665212161484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5.37639831135982"/>
    <n v="1607.155342942676"/>
  </r>
  <r>
    <n v="393"/>
    <s v="Town of Indialantic"/>
    <x v="0"/>
    <x v="0"/>
    <s v="IR8-11"/>
    <n v="0.36"/>
    <n v="0.48"/>
    <n v="4.9694777493523502E-2"/>
    <n v="9.5546415526452879"/>
    <n v="1.4042146300883487"/>
    <n v="0.47481578598908153"/>
    <n v="6.978213359539089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7.965206657654718"/>
    <n v="201.10762945940468"/>
  </r>
  <r>
    <n v="394"/>
    <s v="Town of Indialantic"/>
    <x v="0"/>
    <x v="0"/>
    <s v="IR8-11"/>
    <n v="0.36"/>
    <n v="0.48"/>
    <n v="5.3983917689881498E-2"/>
    <n v="9.5546415526452879"/>
    <n v="1.4042146300883487"/>
    <n v="0.51579698313432476"/>
    <n v="7.580500700961681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478624024899112"/>
    <n v="218.46516400961002"/>
  </r>
  <r>
    <n v="395"/>
    <s v="Town of Indialantic"/>
    <x v="0"/>
    <x v="0"/>
    <s v="IR8-11"/>
    <n v="0.36"/>
    <n v="0.48"/>
    <n v="3.3071972020874502E-2"/>
    <n v="9.5546415526452879"/>
    <n v="1.4042146300883487"/>
    <n v="0.31599083809856987"/>
    <n v="4.644014695758450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3.2045333071935"/>
    <n v="133.83752237410914"/>
  </r>
  <r>
    <n v="396"/>
    <s v="Town of Indialantic"/>
    <x v="0"/>
    <x v="0"/>
    <s v="IR8-11"/>
    <n v="0.36"/>
    <n v="0.48"/>
    <n v="8.3876052437831305E-2"/>
    <n v="9.5546415526452879"/>
    <n v="1.4042146300883487"/>
    <n v="0.8014056158943581"/>
    <n v="0.1177799799472602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7.146384172535335"/>
    <n v="339.43434149359678"/>
  </r>
  <r>
    <n v="397"/>
    <s v="Town of Indialantic"/>
    <x v="0"/>
    <x v="0"/>
    <s v="IR8-11"/>
    <n v="0.36"/>
    <n v="0.48"/>
    <n v="4.1782628916926398E-2"/>
    <n v="9.1810931633977795"/>
    <n v="1.2202056642516155"/>
    <n v="0.38361020869797929"/>
    <n v="5.098340047175693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85513772253427"/>
    <n v="169.08830017721937"/>
  </r>
  <r>
    <n v="398"/>
    <s v="Town of Indialantic"/>
    <x v="0"/>
    <x v="0"/>
    <s v="IR8-11"/>
    <n v="0.36"/>
    <n v="0.48"/>
    <n v="1.1812681659640599E-2"/>
    <n v="9.1810931633977795"/>
    <n v="1.2202056642516155"/>
    <n v="0.10845333082672064"/>
    <n v="1.4413901071094633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7.68403038435122"/>
    <n v="47.804226640083357"/>
  </r>
  <r>
    <n v="399"/>
    <s v="Town of Indialantic"/>
    <x v="0"/>
    <x v="0"/>
    <s v="IR8-11"/>
    <n v="0.36"/>
    <n v="0.48"/>
    <n v="6.27432215758367E-2"/>
    <n v="9.1810931633977795"/>
    <n v="1.2202056642516155"/>
    <n v="0.57605136265946633"/>
    <n v="7.6559634360230111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696862031364972"/>
    <n v="253.91280919624103"/>
  </r>
  <r>
    <n v="400"/>
    <s v="Town of Indialantic"/>
    <x v="0"/>
    <x v="0"/>
    <s v="IR8-11"/>
    <n v="0.36"/>
    <n v="0.48"/>
    <n v="5.1031294885695397E-2"/>
    <n v="9.1810931633977795"/>
    <n v="1.2202056642516155"/>
    <n v="0.46852307259439407"/>
    <n v="6.2268675073620022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9.079929353432178"/>
    <n v="206.5163234515648"/>
  </r>
  <r>
    <n v="401"/>
    <s v="Town of Indialantic"/>
    <x v="0"/>
    <x v="0"/>
    <s v="IR8-11"/>
    <n v="0.36"/>
    <n v="0.48"/>
    <n v="0.183669950629131"/>
    <n v="9.1810931633977795"/>
    <n v="1.2202056642516155"/>
    <n v="1.6862909280427223"/>
    <n v="0.22411511411048021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91204463691447"/>
    <n v="743.28591930538812"/>
  </r>
  <r>
    <n v="402"/>
    <s v="Town of Indialantic"/>
    <x v="0"/>
    <x v="0"/>
    <s v="IR8-11"/>
    <n v="0.36"/>
    <n v="0.48"/>
    <n v="0.16831088331507199"/>
    <n v="9.578591588812559"/>
    <n v="1.4076784950009864"/>
    <n v="1.6121812112273606"/>
    <n v="0.2369276109172471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5218270252949"/>
    <n v="681.12997910341505"/>
  </r>
  <r>
    <n v="403"/>
    <s v="Town of Indialantic"/>
    <x v="0"/>
    <x v="0"/>
    <s v="IR8-11"/>
    <n v="0.36"/>
    <n v="0.48"/>
    <n v="3.5923146309645901E-3"/>
    <n v="9.578591588812559"/>
    <n v="1.4076784950009864"/>
    <n v="3.4409314708525714E-2"/>
    <n v="5.0568240532862579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469388998214669"/>
    <n v="14.537581535600523"/>
  </r>
  <r>
    <n v="404"/>
    <s v="Town of Indialantic"/>
    <x v="0"/>
    <x v="0"/>
    <s v="IR8-11"/>
    <n v="0.36"/>
    <n v="0.48"/>
    <n v="0.171644566197626"/>
    <n v="9.578591588812559"/>
    <n v="1.4076784950009864"/>
    <n v="1.6441131980459609"/>
    <n v="0.2416203646201713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7.50683171306864"/>
    <n v="694.62091508692345"/>
  </r>
  <r>
    <n v="405"/>
    <s v="Town of Indialantic"/>
    <x v="0"/>
    <x v="0"/>
    <s v="IR8-11"/>
    <n v="0.36"/>
    <n v="0.48"/>
    <n v="0.13974176747439701"/>
    <n v="9.578591588812559"/>
    <n v="1.4076784950009864"/>
    <n v="1.3385293185360596"/>
    <n v="0.1967114809271369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9.465072703412204"/>
    <n v="565.51486918129194"/>
  </r>
  <r>
    <n v="406"/>
    <s v="Town of Indialantic"/>
    <x v="0"/>
    <x v="0"/>
    <s v="IR8-11"/>
    <n v="0.36"/>
    <n v="0.48"/>
    <n v="0.13447392225697499"/>
    <n v="9.578591588812559"/>
    <n v="1.4076784950009864"/>
    <n v="1.2880707806452947"/>
    <n v="0.1892960484995782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659808082563529"/>
    <n v="544.19665593095942"/>
  </r>
  <r>
    <n v="407"/>
    <s v="Town of Indialantic"/>
    <x v="0"/>
    <x v="0"/>
    <s v="IR8-11"/>
    <n v="0.36"/>
    <n v="0.48"/>
    <n v="0.29892609181347002"/>
    <n v="9.5785915880988988"/>
    <n v="1.4076784948961061"/>
    <n v="2.8632909485077831"/>
    <n v="0.4207918310091606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7.77590855964468"/>
    <n v="1209.7109744782722"/>
  </r>
  <r>
    <n v="408"/>
    <s v="Town of Indialantic"/>
    <x v="0"/>
    <x v="0"/>
    <s v="IR8-11"/>
    <n v="0.36"/>
    <n v="0.48"/>
    <n v="1.61982315057052E-4"/>
    <n v="9.5785915880988988"/>
    <n v="1.4076784948961061"/>
    <n v="1.5515624404262639E-3"/>
    <n v="2.2801902145929781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.8567741066137291"/>
    <n v="0.65551917200385235"/>
  </r>
  <r>
    <n v="409"/>
    <s v="Town of Indialantic"/>
    <x v="0"/>
    <x v="0"/>
    <s v="IR8-11"/>
    <n v="0.36"/>
    <n v="0.48"/>
    <n v="5.6935148071679001E-2"/>
    <n v="9.5785915880988988"/>
    <n v="1.4076784948961061"/>
    <n v="0.54535853038654969"/>
    <n v="8.014638354422803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5.371757211680318"/>
    <n v="230.40836963416922"/>
  </r>
  <r>
    <n v="410"/>
    <s v="Town of Indialantic"/>
    <x v="0"/>
    <x v="0"/>
    <s v="IR8-11"/>
    <n v="0.36"/>
    <n v="0.48"/>
    <n v="0.21226307935309699"/>
    <n v="9.5785915880988988"/>
    <n v="1.4076784948961061"/>
    <n v="2.0331813463555437"/>
    <n v="0.298798172065780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80426888575025"/>
    <n v="858.99820591848186"/>
  </r>
  <r>
    <n v="411"/>
    <s v="Town of Indialantic"/>
    <x v="0"/>
    <x v="0"/>
    <s v="IR8-11"/>
    <n v="0.36"/>
    <n v="0.48"/>
    <n v="4.9477152229677801E-2"/>
    <n v="9.5785915880988988"/>
    <n v="1.4076784948961061"/>
    <n v="0.47392143415028049"/>
    <n v="6.964792318241837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124501100556301"/>
    <n v="200.22693126273413"/>
  </r>
  <r>
    <n v="412"/>
    <s v="Town of Indialantic"/>
    <x v="0"/>
    <x v="0"/>
    <s v="IR8-11"/>
    <n v="0.36"/>
    <n v="0.48"/>
    <n v="0.24344565571256399"/>
    <n v="9.5896964670744484"/>
    <n v="1.4092878847448653"/>
    <n v="2.3345699445113972"/>
    <n v="0.3430850131894860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3.82739137253364"/>
    <n v="985.1896153257685"/>
  </r>
  <r>
    <n v="413"/>
    <s v="Town of Indialantic"/>
    <x v="0"/>
    <x v="0"/>
    <s v="IR8-11"/>
    <n v="0.36"/>
    <n v="0.48"/>
    <n v="0.13472504360507201"/>
    <n v="9.5896964670744484"/>
    <n v="1.4092878847448653"/>
    <n v="1.2919722746860101"/>
    <n v="0.1898663717243516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4.906674723942658"/>
    <n v="545.21290797130655"/>
  </r>
  <r>
    <n v="414"/>
    <s v="Town of Indialantic"/>
    <x v="0"/>
    <x v="0"/>
    <s v="IR8-11"/>
    <n v="0.36"/>
    <n v="0.48"/>
    <n v="0.235750559132339"/>
    <n v="9.5896964670744484"/>
    <n v="1.4092878847448653"/>
    <n v="2.2607763040222171"/>
    <n v="0.3322404068070333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5.94368818804611"/>
    <n v="954.04866430909601"/>
  </r>
  <r>
    <n v="415"/>
    <s v="Town of Indialantic"/>
    <x v="0"/>
    <x v="0"/>
    <s v="IR8-11"/>
    <n v="0.36"/>
    <n v="0.48"/>
    <n v="1.6903071681340801E-3"/>
    <n v="9.5896964670744484"/>
    <n v="1.4092878847448653"/>
    <n v="1.6209532678526005E-2"/>
    <n v="2.38212941354876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.447111792138349"/>
    <n v="6.840430419192157"/>
  </r>
  <r>
    <n v="416"/>
    <s v="Town of Indialantic"/>
    <x v="0"/>
    <x v="0"/>
    <s v="IR8-11"/>
    <n v="0.36"/>
    <n v="0.48"/>
    <n v="9.2533511698336401E-2"/>
    <n v="10.209399323855699"/>
    <n v="1.7092356771069175"/>
    <n v="0.94471157176698906"/>
    <n v="0.1581615795227868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98435417725871"/>
    <n v="374.46983610363827"/>
  </r>
  <r>
    <n v="417"/>
    <s v="Town of Indialantic"/>
    <x v="0"/>
    <x v="0"/>
    <s v="IR8-11"/>
    <n v="0.36"/>
    <n v="0.48"/>
    <n v="0.17391275343601401"/>
    <n v="10.209399323855699"/>
    <n v="1.7092356771069175"/>
    <n v="1.7755447473395243"/>
    <n v="0.29725788287673377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9070416508426"/>
    <n v="703.79994317979993"/>
  </r>
  <r>
    <n v="418"/>
    <s v="Town of Indialantic"/>
    <x v="0"/>
    <x v="0"/>
    <s v="IR8-11"/>
    <n v="0.36"/>
    <n v="0.48"/>
    <n v="0.216082190419464"/>
    <n v="10.209399323855699"/>
    <n v="1.7092356771069175"/>
    <n v="2.2060693687657342"/>
    <n v="0.3693353890523584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63121319737481"/>
    <n v="874.45360006526914"/>
  </r>
  <r>
    <n v="419"/>
    <s v="Town of Indialantic"/>
    <x v="0"/>
    <x v="0"/>
    <s v="IR8-11"/>
    <n v="0.36"/>
    <n v="0.48"/>
    <n v="7.2935702830312001E-3"/>
    <n v="10.209399323855699"/>
    <n v="1.7092356771069175"/>
    <n v="7.4462971516072757E-2"/>
    <n v="1.2466430541243726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535015701235146"/>
    <n v="29.516031742110588"/>
  </r>
  <r>
    <n v="420"/>
    <s v="Town of Indialantic"/>
    <x v="0"/>
    <x v="0"/>
    <s v="IR8-11"/>
    <n v="0.36"/>
    <n v="0.48"/>
    <n v="5.33320834005774E-2"/>
    <n v="10.209399323855699"/>
    <n v="1.7092356771069175"/>
    <n v="0.54448853620967064"/>
    <n v="9.115709968270850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9.659535494450466"/>
    <n v="215.82728422959894"/>
  </r>
  <r>
    <n v="421"/>
    <s v="Town of Indialantic"/>
    <x v="0"/>
    <x v="0"/>
    <s v="IR8-11"/>
    <n v="0.36"/>
    <n v="0.48"/>
    <n v="4.7030845754305502E-2"/>
    <n v="10.209399323855699"/>
    <n v="1.7092356771069175"/>
    <n v="0.48015668484436824"/>
    <n v="8.038679948777136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621982631092251"/>
    <n v="190.32708019171503"/>
  </r>
  <r>
    <n v="422"/>
    <s v="Town of Indialantic"/>
    <x v="0"/>
    <x v="0"/>
    <s v="IR8-11"/>
    <n v="0.36"/>
    <n v="0.48"/>
    <n v="2.7578498745225201E-2"/>
    <n v="10.209399323855699"/>
    <n v="1.7092356771069175"/>
    <n v="0.28155990644245743"/>
    <n v="4.7138153976387272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8.972960172324683"/>
    <n v="111.60622476726488"/>
  </r>
  <r>
    <n v="423"/>
    <s v="Town of Indialantic"/>
    <x v="1"/>
    <x v="1"/>
    <s v="IR12-21"/>
    <n v="0.56000000000000005"/>
    <n v="0.48"/>
    <n v="9.5209272591911705E-3"/>
    <n v="9.2157798749330357"/>
    <n v="1.2103763074939571"/>
    <n v="8.774276982595533E-2"/>
    <n v="1.152390477989837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3.898909703429453"/>
    <n v="38.529825626061005"/>
  </r>
  <r>
    <n v="424"/>
    <s v="Town of Indialantic"/>
    <x v="1"/>
    <x v="1"/>
    <s v="IR12-21"/>
    <n v="0.56000000000000005"/>
    <n v="0.48"/>
    <n v="1.5747018563856699E-2"/>
    <n v="9.2157798749330357"/>
    <n v="1.2103763074939571"/>
    <n v="0.14512105677098749"/>
    <n v="1.9059818183359667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6.801234346706252"/>
    <n v="63.725923208795415"/>
  </r>
  <r>
    <n v="425"/>
    <s v="Town of Indialantic"/>
    <x v="0"/>
    <x v="0"/>
    <s v="IR8-11"/>
    <n v="0.36"/>
    <n v="0.48"/>
    <n v="6.8199351320203097E-3"/>
    <n v="9.5747508243389436"/>
    <n v="1.4071246492253253"/>
    <n v="6.5299179527249576E-2"/>
    <n v="9.596498830383550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0.934591487366166"/>
    <n v="27.599298289367802"/>
  </r>
  <r>
    <n v="426"/>
    <s v="Town of Indialantic"/>
    <x v="0"/>
    <x v="0"/>
    <s v="IR8-11"/>
    <n v="0.36"/>
    <n v="0.48"/>
    <n v="0.13731464925421999"/>
    <n v="9.5747508243389436"/>
    <n v="1.4071246492253253"/>
    <n v="1.3147535511406558"/>
    <n v="0.1932188276653428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341458812599583"/>
    <n v="555.69267022404483"/>
  </r>
  <r>
    <n v="427"/>
    <s v="Town of Indialantic"/>
    <x v="0"/>
    <x v="0"/>
    <s v="IR8-11"/>
    <n v="0.36"/>
    <n v="0.48"/>
    <n v="0.158414167113336"/>
    <n v="9.5747508243389436"/>
    <n v="1.4071246492253253"/>
    <n v="1.5167761771553812"/>
    <n v="0.2229084793316749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57148543355507"/>
    <n v="641.07938958175112"/>
  </r>
  <r>
    <n v="428"/>
    <s v="Town of Indialantic"/>
    <x v="0"/>
    <x v="0"/>
    <s v="IR8-11"/>
    <n v="0.36"/>
    <n v="0.48"/>
    <n v="0.13870433001427601"/>
    <n v="9.5747508243389436"/>
    <n v="1.4071246492253253"/>
    <n v="1.3280593981435702"/>
    <n v="0.1951742817173718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616259563044821"/>
    <n v="561.31650873296087"/>
  </r>
  <r>
    <n v="429"/>
    <s v="Town of Indialantic"/>
    <x v="0"/>
    <x v="0"/>
    <s v="IR8-11"/>
    <n v="0.36"/>
    <n v="0.48"/>
    <n v="0.176510372292142"/>
    <n v="9.5747508243389436"/>
    <n v="1.4071246492253253"/>
    <n v="1.6900428326085606"/>
    <n v="0.2483720956962119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01759749693406"/>
    <n v="714.31213373066885"/>
  </r>
  <r>
    <n v="430"/>
    <s v="Town of Indialantic"/>
    <x v="0"/>
    <x v="0"/>
    <s v="IR8-11"/>
    <n v="0.36"/>
    <n v="0.48"/>
    <n v="0.16843794456695399"/>
    <n v="9.5918438767042442"/>
    <n v="1.4096034127898229"/>
    <n v="1.6156304671991866"/>
    <n v="0.2374307015048813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0.48113638233625"/>
    <n v="681.64417774663104"/>
  </r>
  <r>
    <n v="431"/>
    <s v="Town of Indialantic"/>
    <x v="0"/>
    <x v="0"/>
    <s v="IR8-11"/>
    <n v="0.36"/>
    <n v="0.48"/>
    <n v="2.87076165613088E-3"/>
    <n v="9.5918438767042442"/>
    <n v="1.4096034127898229"/>
    <n v="2.7535897612836317E-2"/>
    <n v="4.0466354277882526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.492377626347061"/>
    <n v="11.617560245292927"/>
  </r>
  <r>
    <n v="432"/>
    <s v="Town of Indialantic"/>
    <x v="0"/>
    <x v="0"/>
    <s v="IR8-11"/>
    <n v="0.36"/>
    <n v="0.48"/>
    <n v="4.1480804026839402E-2"/>
    <n v="9.5918438767042442"/>
    <n v="1.4096034127898229"/>
    <n v="0.39787739610560829"/>
    <n v="5.847148292149865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838172463831114"/>
    <n v="167.86685818233076"/>
  </r>
  <r>
    <n v="433"/>
    <s v="Town of Indialantic"/>
    <x v="0"/>
    <x v="0"/>
    <s v="IR8-11"/>
    <n v="0.36"/>
    <n v="0.48"/>
    <n v="4.2968295927277899E-3"/>
    <n v="9.5918438767042442"/>
    <n v="1.4096034127898229"/>
    <n v="4.1214518618247646E-2"/>
    <n v="6.0568256580853979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282780151720281"/>
    <n v="17.388652433288819"/>
  </r>
  <r>
    <n v="434"/>
    <s v="Town of Indialantic"/>
    <x v="1"/>
    <x v="1"/>
    <s v="IR12-21"/>
    <n v="0.56000000000000005"/>
    <n v="0.48"/>
    <n v="5.1557196543957198E-2"/>
    <n v="9.7607011681944744"/>
    <n v="1.2906826182837028"/>
    <n v="0.50323438853543512"/>
    <n v="6.6543977426722148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16172999903557"/>
    <n v="208.6445719548523"/>
  </r>
  <r>
    <n v="435"/>
    <s v="Town of Indialantic"/>
    <x v="1"/>
    <x v="1"/>
    <s v="IR12-21"/>
    <n v="0.56000000000000005"/>
    <n v="0.48"/>
    <n v="1.0388259323932499E-2"/>
    <n v="9.7607011681944744"/>
    <n v="1.2906826182837028"/>
    <n v="0.10139669491861508"/>
    <n v="1.3407945743623287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7.42554737601969"/>
    <n v="42.039793962612748"/>
  </r>
  <r>
    <n v="436"/>
    <s v="Town of Indialantic"/>
    <x v="1"/>
    <x v="1"/>
    <s v="IR12-21"/>
    <n v="0.56000000000000005"/>
    <n v="0.48"/>
    <n v="7.6004990176929896E-2"/>
    <n v="9.7607011681944744"/>
    <n v="1.2906826182837028"/>
    <n v="0.7418619964085692"/>
    <n v="9.8098319724186991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9.695889424348536"/>
    <n v="307.58128263195755"/>
  </r>
  <r>
    <n v="437"/>
    <s v="Town of Indialantic"/>
    <x v="0"/>
    <x v="0"/>
    <s v="IR8-11"/>
    <n v="0.36"/>
    <n v="0.48"/>
    <n v="0.14134037447143899"/>
    <n v="8.8778619380063883"/>
    <n v="1.2777636196260516"/>
    <n v="1.254800330823558"/>
    <n v="0.1805995884839274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2.90171788569381"/>
    <n v="571.98420217416469"/>
  </r>
  <r>
    <n v="438"/>
    <s v="Town of Indialantic"/>
    <x v="0"/>
    <x v="0"/>
    <s v="IR8-11"/>
    <n v="0.36"/>
    <n v="0.48"/>
    <n v="3.03121653367167E-3"/>
    <n v="8.8778619380063883"/>
    <n v="1.2777636196260516"/>
    <n v="2.6910721890139377E-2"/>
    <n v="3.8731782099346462E-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.777020295561691"/>
    <n v="12.266898096974259"/>
  </r>
  <r>
    <n v="439"/>
    <s v="Town of Indialantic"/>
    <x v="0"/>
    <x v="0"/>
    <s v="IR8-11"/>
    <n v="0.36"/>
    <n v="0.48"/>
    <n v="7.2664795471363397E-2"/>
    <n v="8.8778619380063883"/>
    <n v="1.2777636196260516"/>
    <n v="0.64510802194823613"/>
    <n v="9.284843208087600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380540459714624"/>
    <n v="294.06399423566938"/>
  </r>
  <r>
    <n v="440"/>
    <s v="Town of Indialantic"/>
    <x v="0"/>
    <x v="0"/>
    <s v="IR8-11"/>
    <n v="0.36"/>
    <n v="0.48"/>
    <n v="0.220932007925286"/>
    <n v="8.8778619380063883"/>
    <n v="1.2777636196260516"/>
    <n v="1.9614038640472222"/>
    <n v="0.2822988821378649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98450020881391"/>
    <n v="894.08011518617081"/>
  </r>
  <r>
    <n v="441"/>
    <s v="Town of Indialantic"/>
    <x v="0"/>
    <x v="0"/>
    <s v="IR8-11"/>
    <n v="0.36"/>
    <n v="0.48"/>
    <n v="6.1619134004557201E-2"/>
    <n v="8.8778619380063883"/>
    <n v="1.2777636196260516"/>
    <n v="0.54704616443197351"/>
    <n v="7.873468770388572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7.655255267358001"/>
    <n v="249.36378818906837"/>
  </r>
  <r>
    <n v="442"/>
    <s v="Town of Indialantic"/>
    <x v="0"/>
    <x v="0"/>
    <s v="IR8-11"/>
    <n v="0.36"/>
    <n v="0.48"/>
    <n v="0.118175925330637"/>
    <n v="8.8778619380063883"/>
    <n v="1.2777636196260516"/>
    <n v="1.0491495494815473"/>
    <n v="0.15100089810313275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0.080007645936575"/>
    <n v="478.24100239734923"/>
  </r>
  <r>
    <n v="443"/>
    <s v="Town of Indialantic"/>
    <x v="0"/>
    <x v="0"/>
    <s v="IR8-11"/>
    <n v="0.36"/>
    <n v="0.48"/>
    <n v="0.19171558862190199"/>
    <n v="10.417003625548402"/>
    <n v="1.4066543137758354"/>
    <n v="1.997101981748499"/>
    <n v="0.26967755975307189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9.3743038986776"/>
    <n v="775.84546108874099"/>
  </r>
  <r>
    <n v="444"/>
    <s v="Town of Indialantic"/>
    <x v="0"/>
    <x v="0"/>
    <s v="IR8-11"/>
    <n v="0.36"/>
    <n v="0.48"/>
    <n v="7.2485491190593498E-2"/>
    <n v="10.417003625548402"/>
    <n v="1.4066543137758354"/>
    <n v="0.75508162453206917"/>
    <n v="0.1019620288694086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00116411378515"/>
    <n v="293.33837555547177"/>
  </r>
  <r>
    <n v="445"/>
    <s v="Town of Indialantic"/>
    <x v="0"/>
    <x v="0"/>
    <s v="IR8-11"/>
    <n v="0.36"/>
    <n v="0.48"/>
    <n v="9.4697094067019705E-2"/>
    <n v="10.417003625548402"/>
    <n v="1.4066543137758354"/>
    <n v="0.98645997222504234"/>
    <n v="0.1332060758714093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727486722115515"/>
    <n v="383.22554330773585"/>
  </r>
  <r>
    <n v="446"/>
    <s v="Town of Indialantic"/>
    <x v="0"/>
    <x v="0"/>
    <s v="IR8-11"/>
    <n v="0.36"/>
    <n v="0.48"/>
    <n v="1.17232392294804E-2"/>
    <n v="10.417003625548402"/>
    <n v="1.4066543137758354"/>
    <n v="0.12212102555666858"/>
    <n v="1.6490545033574704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3.502809944832165"/>
    <n v="47.442265967154228"/>
  </r>
  <r>
    <n v="447"/>
    <s v="Town of Indialantic"/>
    <x v="0"/>
    <x v="0"/>
    <s v="IR8-11"/>
    <n v="0.36"/>
    <n v="0.48"/>
    <n v="9.3072862547721499E-2"/>
    <n v="10.417003625548402"/>
    <n v="1.4066543137758354"/>
    <n v="0.96954034659978294"/>
    <n v="0.1309213435982178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93955914922941"/>
    <n v="376.65251155239923"/>
  </r>
  <r>
    <n v="448"/>
    <s v="Town of Indialantic"/>
    <x v="0"/>
    <x v="0"/>
    <s v="IR8-11"/>
    <n v="0.36"/>
    <n v="0.48"/>
    <n v="0.148613567251111"/>
    <n v="10.417003625548402"/>
    <n v="1.4066543137758354"/>
    <n v="1.5481080688605044"/>
    <n v="0.2090479154593905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2.4271076785997"/>
    <n v="601.41776908593465"/>
  </r>
  <r>
    <n v="449"/>
    <s v="Town of Indialantic"/>
    <x v="0"/>
    <x v="0"/>
    <s v="IR8-11"/>
    <n v="0.36"/>
    <n v="0.48"/>
    <n v="0.178254880348102"/>
    <n v="9.5721902029115569"/>
    <n v="1.4067554033210252"/>
    <n v="1.7062896192892738"/>
    <n v="0.2507610160980353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8.87741397231349"/>
    <n v="721.37190736086211"/>
  </r>
  <r>
    <n v="450"/>
    <s v="Town of Indialantic"/>
    <x v="0"/>
    <x v="0"/>
    <s v="IR8-11"/>
    <n v="0.36"/>
    <n v="0.48"/>
    <n v="3.81730293413143E-4"/>
    <n v="9.5721902029115569"/>
    <n v="1.4067554033210252"/>
    <n v="3.6539949747638415E-3"/>
    <n v="5.3700115287025926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0760262102513263"/>
    <n v="1.5448076895236162"/>
  </r>
  <r>
    <n v="451"/>
    <s v="Town of Indialantic"/>
    <x v="0"/>
    <x v="0"/>
    <s v="IR8-11"/>
    <n v="0.36"/>
    <n v="0.48"/>
    <n v="0.21747024580563601"/>
    <n v="9.5721902029115569"/>
    <n v="1.4067554033210252"/>
    <n v="2.081666556325477"/>
    <n v="0.3059274433486299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88532010152522"/>
    <n v="880.07086091944666"/>
  </r>
  <r>
    <n v="452"/>
    <s v="Town of Indialantic"/>
    <x v="0"/>
    <x v="0"/>
    <s v="IR8-11"/>
    <n v="0.36"/>
    <n v="0.48"/>
    <n v="1.2251286222042101E-4"/>
    <n v="9.5721902029115569"/>
    <n v="1.4067554033210252"/>
    <n v="1.1727164194769673E-3"/>
    <n v="1.7234563090490155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.0030182225223703"/>
    <n v="0.49579196330331798"/>
  </r>
  <r>
    <n v="453"/>
    <s v="Town of Indialantic"/>
    <x v="0"/>
    <x v="0"/>
    <s v="IR8-11"/>
    <n v="0.36"/>
    <n v="0.48"/>
    <n v="2.12894869438751E-3"/>
    <n v="9.5721902029115569"/>
    <n v="1.4067554033210252"/>
    <n v="2.0378701834917475E-2"/>
    <n v="2.994910079222871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409169830545871"/>
    <n v="8.6155496968422032"/>
  </r>
  <r>
    <n v="454"/>
    <s v="Town of Indialantic"/>
    <x v="0"/>
    <x v="0"/>
    <s v="IR8-11"/>
    <n v="0.36"/>
    <n v="0.48"/>
    <n v="2.0832299122595901E-2"/>
    <n v="9.5721902029115569"/>
    <n v="1.4067554033210252"/>
    <n v="0.19941072956543551"/>
    <n v="2.930594935431163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7.847635230516289"/>
    <n v="84.305323497635001"/>
  </r>
  <r>
    <n v="455"/>
    <s v="Town of Indialantic"/>
    <x v="0"/>
    <x v="0"/>
    <s v="IR8-11"/>
    <n v="0.36"/>
    <n v="0.48"/>
    <n v="0.19857283635744999"/>
    <n v="9.5721902029115569"/>
    <n v="1.4067554033210252"/>
    <n v="1.9007769587451426"/>
    <n v="0.2793434104986244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07306698693102"/>
    <n v="803.59575812732908"/>
  </r>
  <r>
    <n v="456"/>
    <s v="Natural Lands"/>
    <x v="0"/>
    <x v="0"/>
    <s v="IR8-11"/>
    <n v="0.36"/>
    <n v="0.48"/>
    <n v="0.20244194115449901"/>
    <n v="7.1969936635328891"/>
    <n v="1.0193474920808856"/>
    <n v="1.4569733677222274"/>
    <n v="0.20635868500782478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2.79225690938671"/>
    <n v="819.25346972420812"/>
  </r>
  <r>
    <n v="457"/>
    <s v="Town of Indialantic"/>
    <x v="0"/>
    <x v="0"/>
    <s v="IR8-11"/>
    <n v="0.36"/>
    <n v="0.48"/>
    <n v="1.09315304913987E-2"/>
    <n v="11.085217187200447"/>
    <n v="2.1150245010004687"/>
    <n v="0.12117838968565861"/>
    <n v="2.3120454822741943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704189405171263"/>
    <n v="44.238334375778351"/>
  </r>
  <r>
    <n v="458"/>
    <s v="Town of Indialantic"/>
    <x v="0"/>
    <x v="0"/>
    <s v="IR8-11"/>
    <n v="0.36"/>
    <n v="0.48"/>
    <n v="0.145636633402836"/>
    <n v="11.085217187200447"/>
    <n v="2.1150245010004687"/>
    <n v="1.6144137116831283"/>
    <n v="0.30802504789022139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0.88614734435529"/>
    <n v="589.37054522298047"/>
  </r>
  <r>
    <n v="459"/>
    <s v="Town of Indialantic"/>
    <x v="0"/>
    <x v="0"/>
    <s v="IR8-11"/>
    <n v="0.36"/>
    <n v="0.48"/>
    <n v="1.15413359644979E-2"/>
    <n v="11.085217187200447"/>
    <n v="2.1150245010004687"/>
    <n v="0.12793821579690676"/>
    <n v="2.441020833919093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9.698987024305112"/>
    <n v="46.706129571004531"/>
  </r>
  <r>
    <n v="460"/>
    <s v="Town of Indialantic"/>
    <x v="0"/>
    <x v="0"/>
    <s v="IR8-11"/>
    <n v="0.36"/>
    <n v="0.48"/>
    <n v="0.17943136333932999"/>
    <n v="11.085217187200447"/>
    <n v="2.1150245010004687"/>
    <n v="1.989035632811949"/>
    <n v="0.379501729710600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88244098658251"/>
    <n v="726.13296510975704"/>
  </r>
  <r>
    <n v="461"/>
    <s v="Town of Indialantic"/>
    <x v="0"/>
    <x v="0"/>
    <s v="IR8-11"/>
    <n v="0.36"/>
    <n v="0.48"/>
    <n v="0.19279911502694699"/>
    <n v="11.085217187200447"/>
    <n v="2.1150245010004687"/>
    <n v="2.1372200635737486"/>
    <n v="0.4077748520532005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58372365145456"/>
    <n v="780.23033687983593"/>
  </r>
  <r>
    <n v="462"/>
    <s v="Town of Indialantic"/>
    <x v="0"/>
    <x v="0"/>
    <s v="IR8-11"/>
    <n v="0.36"/>
    <n v="0.48"/>
    <n v="7.7423475419890295E-2"/>
    <n v="11.085217187200447"/>
    <n v="2.1150245010004687"/>
    <n v="0.85825604041735926"/>
    <n v="0.1637525474656755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131560849727052"/>
    <n v="313.32168874751153"/>
  </r>
  <r>
    <n v="463"/>
    <s v="Town of Indialantic"/>
    <x v="0"/>
    <x v="0"/>
    <s v="IR8-11"/>
    <n v="0.36"/>
    <n v="0.48"/>
    <n v="0.28467362539702701"/>
    <n v="9.5601531223170717"/>
    <n v="1.4050111379433192"/>
    <n v="2.7215234486807081"/>
    <n v="0.3999696143615271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6.26321777475147"/>
    <n v="1152.0332892258511"/>
  </r>
  <r>
    <n v="464"/>
    <s v="Town of Indialantic"/>
    <x v="0"/>
    <x v="0"/>
    <s v="IR8-11"/>
    <n v="0.36"/>
    <n v="0.48"/>
    <n v="5.0710494476859401E-2"/>
    <n v="9.5601531223170717"/>
    <n v="1.4050111379433192"/>
    <n v="0.48480009210718999"/>
    <n v="7.124880955060063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388133172088601"/>
    <n v="205.21809025675825"/>
  </r>
  <r>
    <n v="465"/>
    <s v="Town of Indialantic"/>
    <x v="0"/>
    <x v="0"/>
    <s v="IR8-11"/>
    <n v="0.36"/>
    <n v="0.48"/>
    <n v="0.13901831782325699"/>
    <n v="9.5601531223170717"/>
    <n v="1.4050111379433192"/>
    <n v="1.3290364051972774"/>
    <n v="0.1953222849198203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607910843174636"/>
    <n v="562.58717231429387"/>
  </r>
  <r>
    <n v="466"/>
    <s v="Town of Indialantic"/>
    <x v="0"/>
    <x v="0"/>
    <s v="IR8-11"/>
    <n v="0.36"/>
    <n v="0.48"/>
    <n v="3.0820576194247302E-4"/>
    <n v="9.5601531223170717"/>
    <n v="1.4050111379433192"/>
    <n v="2.9464942773504456E-3"/>
    <n v="4.3303252830748177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.9618065096953075"/>
    <n v="1.2472644671375839"/>
  </r>
  <r>
    <n v="467"/>
    <s v="Town of Indialantic"/>
    <x v="0"/>
    <x v="0"/>
    <s v="IR8-11"/>
    <n v="0.36"/>
    <n v="0.48"/>
    <n v="0.1430528101628"/>
    <n v="9.5601531223170717"/>
    <n v="1.4050111379433192"/>
    <n v="1.3676067697341237"/>
    <n v="0.2009907915928252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989443755986741"/>
    <n v="578.9141835496946"/>
  </r>
  <r>
    <n v="468"/>
    <s v="Town of Indialantic"/>
    <x v="0"/>
    <x v="0"/>
    <s v="IR8-11"/>
    <n v="0.36"/>
    <n v="0.48"/>
    <n v="3.1182559413113499E-3"/>
    <n v="9.5843984274601244"/>
    <n v="1.4085246426792022"/>
    <n v="2.9886607340322693E-2"/>
    <n v="4.3921403355178688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.17356897932541"/>
    <n v="12.619134082782791"/>
  </r>
  <r>
    <n v="469"/>
    <s v="Town of Indialantic"/>
    <x v="0"/>
    <x v="0"/>
    <s v="IR8-11"/>
    <n v="0.36"/>
    <n v="0.48"/>
    <n v="0.20871398217298701"/>
    <n v="9.5843984274601244"/>
    <n v="1.4085246426792022"/>
    <n v="2.0003979625277171"/>
    <n v="0.2939787871623599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6.71708406499258"/>
    <n v="844.63551920143266"/>
  </r>
  <r>
    <n v="470"/>
    <s v="Town of Indialantic"/>
    <x v="0"/>
    <x v="0"/>
    <s v="IR8-11"/>
    <n v="0.36"/>
    <n v="0.48"/>
    <n v="0.128928288701708"/>
    <n v="9.5843984274601244"/>
    <n v="1.4085246426792022"/>
    <n v="1.235700087487775"/>
    <n v="0.1815986717748142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4.700346351488889"/>
    <n v="521.75427316155037"/>
  </r>
  <r>
    <n v="471"/>
    <s v="Town of Indialantic"/>
    <x v="0"/>
    <x v="0"/>
    <s v="IR8-11"/>
    <n v="0.36"/>
    <n v="0.48"/>
    <n v="0.27700292696697398"/>
    <n v="9.5843984274601244"/>
    <n v="1.4085246426792022"/>
    <n v="2.6549064176241171"/>
    <n v="0.3901654487272501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4.93005179723161"/>
    <n v="1120.9910740198954"/>
  </r>
  <r>
    <n v="472"/>
    <s v="Town of Indialantic"/>
    <x v="0"/>
    <x v="0"/>
    <s v="IR8-11"/>
    <n v="0.36"/>
    <n v="0.48"/>
    <n v="0.22242819969850899"/>
    <n v="9.5673754974343055"/>
    <n v="1.406057714608042"/>
    <n v="2.1280541077339397"/>
    <n v="0.3127468861324667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1.34479952345538"/>
    <n v="900.13498847277936"/>
  </r>
  <r>
    <n v="473"/>
    <s v="Town of Indialantic"/>
    <x v="0"/>
    <x v="0"/>
    <s v="IR8-11"/>
    <n v="0.36"/>
    <n v="0.48"/>
    <n v="3.6432517490481299E-2"/>
    <n v="9.5673754974343055"/>
    <n v="1.406057714608042"/>
    <n v="0.34856357514827757"/>
    <n v="5.122622228008365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239511364609371"/>
    <n v="147.43716739055444"/>
  </r>
  <r>
    <n v="474"/>
    <s v="Town of Indialantic"/>
    <x v="0"/>
    <x v="0"/>
    <s v="IR8-11"/>
    <n v="0.36"/>
    <n v="0.48"/>
    <n v="0.227691406228194"/>
    <n v="9.5673754974343055"/>
    <n v="1.406057714608042"/>
    <n v="2.1784091809239841"/>
    <n v="0.3201472582771057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14941399588746"/>
    <n v="921.4344296198542"/>
  </r>
  <r>
    <n v="475"/>
    <s v="Town of Indialantic"/>
    <x v="0"/>
    <x v="0"/>
    <s v="IR8-11"/>
    <n v="0.36"/>
    <n v="0.48"/>
    <n v="5.3807839636439701E-6"/>
    <n v="9.5673754974343055"/>
    <n v="1.406057714608042"/>
    <n v="5.147998065075476E-5"/>
    <n v="7.5656928027208422E-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0.83317770717169326"/>
    <n v="2.1775260140819527E-2"/>
  </r>
  <r>
    <n v="476"/>
    <s v="Town of Indialantic"/>
    <x v="0"/>
    <x v="0"/>
    <s v="IR8-11"/>
    <n v="0.36"/>
    <n v="0.48"/>
    <n v="0.12008047768859"/>
    <n v="9.5673754974343055"/>
    <n v="1.406057714608042"/>
    <n v="1.1488550199580227"/>
    <n v="0.1688400820278608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1.444715590749567"/>
    <n v="485.94845233892909"/>
  </r>
  <r>
    <n v="477"/>
    <s v="Town of Indialantic"/>
    <x v="0"/>
    <x v="0"/>
    <s v="IR8-11"/>
    <n v="0.36"/>
    <n v="0.48"/>
    <n v="7.1980297012336101E-3"/>
    <n v="9.5673754974343055"/>
    <n v="1.406057714608042"/>
    <n v="6.886625299338682E-2"/>
    <n v="1.012084519139733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30281409119743"/>
    <n v="29.129392725063184"/>
  </r>
  <r>
    <n v="478"/>
    <s v="Town of Indialantic"/>
    <x v="0"/>
    <x v="0"/>
    <s v="IR8-11"/>
    <n v="0.36"/>
    <n v="0.48"/>
    <n v="3.9274421459829997E-3"/>
    <n v="9.5673754974343055"/>
    <n v="1.406057714608042"/>
    <n v="3.7575313755068555E-2"/>
    <n v="5.522210328036160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725294143169108"/>
    <n v="15.893794472075736"/>
  </r>
  <r>
    <n v="479"/>
    <s v="Town of Indialantic"/>
    <x v="0"/>
    <x v="0"/>
    <s v="IR8-11"/>
    <n v="0.36"/>
    <n v="0.48"/>
    <n v="9.54020610650415E-3"/>
    <n v="8.1201429310741506"/>
    <n v="1.1695913090226606"/>
    <n v="7.7467837176720122E-2"/>
    <n v="1.1158142148452168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771249793129307"/>
    <n v="38.607844353126019"/>
  </r>
  <r>
    <n v="480"/>
    <s v="Natural Lands"/>
    <x v="0"/>
    <x v="0"/>
    <s v="IR8-11"/>
    <n v="0.36"/>
    <n v="0.48"/>
    <n v="0.27269942198744002"/>
    <n v="8.1201429310741506"/>
    <n v="1.1695913090226606"/>
    <n v="2.2143582837593176"/>
    <n v="0.31894687393201288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6.14751729189962"/>
    <n v="1103.575407254641"/>
  </r>
  <r>
    <n v="481"/>
    <s v="Town of Indialantic"/>
    <x v="0"/>
    <x v="0"/>
    <s v="IR8-11"/>
    <n v="0.36"/>
    <n v="0.48"/>
    <n v="7.1141638255389199E-3"/>
    <n v="8.1201429310741506"/>
    <n v="1.1695913090226606"/>
    <n v="5.7768027098453301E-2"/>
    <n v="8.3206641813137246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0.376390985855799"/>
    <n v="28.789999567387934"/>
  </r>
  <r>
    <n v="482"/>
    <s v="Town of Indialantic"/>
    <x v="0"/>
    <x v="0"/>
    <s v="IR8-11"/>
    <n v="0.36"/>
    <n v="0.48"/>
    <n v="0.27602241948092798"/>
    <n v="8.1201429310741506"/>
    <n v="1.1695913090226606"/>
    <n v="2.2413414983660411"/>
    <n v="0.3228334229203004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2.05209505747843"/>
    <n v="1117.0231010027801"/>
  </r>
  <r>
    <n v="483"/>
    <s v="Town of Indialantic"/>
    <x v="0"/>
    <x v="0"/>
    <s v="IR8-11"/>
    <n v="0.36"/>
    <n v="0.48"/>
    <n v="8.1130811897643998E-3"/>
    <n v="8.1201429310741506"/>
    <n v="1.1695913090226606"/>
    <n v="6.5879378872296057E-2"/>
    <n v="9.4889892489436693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3.787475455329258"/>
    <n v="32.832474718250708"/>
  </r>
  <r>
    <n v="484"/>
    <s v="Town of Indialantic"/>
    <x v="0"/>
    <x v="0"/>
    <s v="IR8-11"/>
    <n v="0.36"/>
    <n v="0.48"/>
    <n v="4.42741610777376E-2"/>
    <n v="8.1201429310741506"/>
    <n v="1.1695913090226606"/>
    <n v="0.35951251610462925"/>
    <n v="5.178267401079125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0.520290514526337"/>
    <n v="179.17117310381434"/>
  </r>
  <r>
    <n v="485"/>
    <s v="Town of Indialantic"/>
    <x v="0"/>
    <x v="0"/>
    <s v="IR8-11"/>
    <n v="0.36"/>
    <n v="0.48"/>
    <n v="0.30954730843518902"/>
    <n v="9.6009378311413567"/>
    <n v="1.4109172782399109"/>
    <n v="2.9719444640833883"/>
    <n v="0.4367456459038671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3.39495067858482"/>
    <n v="1252.6935131775804"/>
  </r>
  <r>
    <n v="486"/>
    <s v="Town of Indialantic"/>
    <x v="0"/>
    <x v="0"/>
    <s v="IR8-11"/>
    <n v="0.36"/>
    <n v="0.48"/>
    <n v="0.30611002641884599"/>
    <n v="9.6009378311413567"/>
    <n v="1.4109172782399109"/>
    <n v="2.9389433331363786"/>
    <n v="0.4318959253168254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4.02003734577218"/>
    <n v="1238.7833263741391"/>
  </r>
  <r>
    <n v="487"/>
    <s v="Town of Indialantic"/>
    <x v="0"/>
    <x v="0"/>
    <s v="IR8-11"/>
    <n v="0.36"/>
    <n v="0.48"/>
    <n v="1.7066250792989201E-3"/>
    <n v="9.6009378311413567"/>
    <n v="1.4109172782399109"/>
    <n v="1.6385201287415621E-2"/>
    <n v="2.407906811860404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619926036175665"/>
    <n v="6.9064666627897271"/>
  </r>
  <r>
    <n v="488"/>
    <s v="Town of Indialantic"/>
    <x v="0"/>
    <x v="0"/>
    <s v="IR8-11"/>
    <n v="0.36"/>
    <n v="0.48"/>
    <n v="0.23885888382102299"/>
    <n v="9.5785915891693882"/>
    <n v="1.4076784950534265"/>
    <n v="2.287931695566439"/>
    <n v="0.3362365141073188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5.16305196526039"/>
    <n v="966.62760803840365"/>
  </r>
  <r>
    <n v="489"/>
    <s v="Town of Indialantic"/>
    <x v="0"/>
    <x v="0"/>
    <s v="IR8-11"/>
    <n v="0.36"/>
    <n v="0.48"/>
    <n v="4.8589213440801401E-2"/>
    <n v="9.5785915891693882"/>
    <n v="1.4076784950534265"/>
    <n v="0.46541623118841652"/>
    <n v="6.839799085217704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045039550888269"/>
    <n v="196.63357047227171"/>
  </r>
  <r>
    <n v="490"/>
    <s v="Town of Indialantic"/>
    <x v="0"/>
    <x v="0"/>
    <s v="IR8-11"/>
    <n v="0.36"/>
    <n v="0.48"/>
    <n v="0.153838812550226"/>
    <n v="9.5785915891693882"/>
    <n v="1.4076784950534265"/>
    <n v="1.4735591559814007"/>
    <n v="0.216555588131508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2.04437201320894"/>
    <n v="622.56358658327031"/>
  </r>
  <r>
    <n v="491"/>
    <s v="Town of Indialantic"/>
    <x v="0"/>
    <x v="0"/>
    <s v="IR8-11"/>
    <n v="0.36"/>
    <n v="0.48"/>
    <n v="1.7870803449670802E-2"/>
    <n v="9.5785915891693882"/>
    <n v="1.4076784950534265"/>
    <n v="0.17117712761471604"/>
    <n v="2.515634570542817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9.708857702791668"/>
    <n v="72.32057571374817"/>
  </r>
  <r>
    <n v="492"/>
    <s v="Town of Indialantic"/>
    <x v="0"/>
    <x v="0"/>
    <s v="IR8-11"/>
    <n v="0.36"/>
    <n v="0.48"/>
    <n v="0.158605740498246"/>
    <n v="9.5785915891693882"/>
    <n v="1.4076784950534265"/>
    <n v="1.5192196119304817"/>
    <n v="0.2232658900914052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8.98929988801996"/>
    <n v="641.85465956483517"/>
  </r>
  <r>
    <n v="493"/>
    <s v="Town of Indialantic"/>
    <x v="0"/>
    <x v="0"/>
    <s v="IR8-11"/>
    <n v="0.36"/>
    <n v="0.48"/>
    <n v="0.324401832161482"/>
    <n v="9.5896964663599604"/>
    <n v="1.4092878846398653"/>
    <n v="3.1109151035596607"/>
    <n v="0.4571755718201516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58.80997227928253"/>
    <n v="1312.8076379210215"/>
  </r>
  <r>
    <n v="494"/>
    <s v="Town of Indialantic"/>
    <x v="0"/>
    <x v="0"/>
    <s v="IR8-11"/>
    <n v="0.36"/>
    <n v="0.48"/>
    <n v="5.05894834238272E-2"/>
    <n v="9.5896964663599604"/>
    <n v="1.4092878846398653"/>
    <n v="0.48513779042445149"/>
    <n v="7.129514607938897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1.64089065453237"/>
    <n v="204.72837589961352"/>
  </r>
  <r>
    <n v="495"/>
    <s v="Town of Indialantic"/>
    <x v="0"/>
    <x v="0"/>
    <s v="IR8-11"/>
    <n v="0.36"/>
    <n v="0.48"/>
    <n v="9.1822214315674805E-2"/>
    <n v="9.5896964663599604"/>
    <n v="1.4092878846398653"/>
    <n v="0.88054716415637369"/>
    <n v="0.1294039341758856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9.38611030498204"/>
    <n v="371.59131772237782"/>
  </r>
  <r>
    <n v="496"/>
    <s v="Town of Indialantic"/>
    <x v="0"/>
    <x v="0"/>
    <s v="IR8-11"/>
    <n v="0.36"/>
    <n v="0.48"/>
    <n v="0.12776580619896599"/>
    <n v="9.5896964663599604"/>
    <n v="1.4092878846398653"/>
    <n v="1.2252353002278558"/>
    <n v="0.1800588027474477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97887537300008"/>
    <n v="517.04987337939815"/>
  </r>
  <r>
    <n v="497"/>
    <s v="Town of Indialantic"/>
    <x v="0"/>
    <x v="0"/>
    <s v="IR8-11"/>
    <n v="0.36"/>
    <n v="0.48"/>
    <n v="0.100122807197483"/>
    <n v="9.5721902021983727"/>
    <n v="1.4067554032162137"/>
    <n v="0.95839455407234342"/>
    <n v="0.1408483000102344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3.20855479258091"/>
    <n v="405.18262533585278"/>
  </r>
  <r>
    <n v="498"/>
    <s v="Town of Indialantic"/>
    <x v="0"/>
    <x v="0"/>
    <s v="IR8-11"/>
    <n v="0.36"/>
    <n v="0.48"/>
    <n v="1.5722834134577798E-2"/>
    <n v="9.5721902021983727"/>
    <n v="1.4067554032162137"/>
    <n v="0.15050195885379572"/>
    <n v="2.21181818726896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2.710513509109447"/>
    <n v="63.628052295846196"/>
  </r>
  <r>
    <n v="499"/>
    <s v="Town of Indialantic"/>
    <x v="0"/>
    <x v="0"/>
    <s v="IR8-11"/>
    <n v="0.36"/>
    <n v="0.48"/>
    <n v="0.103528945779036"/>
    <n v="9.5721902021983727"/>
    <n v="1.4067554032162137"/>
    <n v="0.990998760430015"/>
    <n v="0.1456399038639373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22154661799227"/>
    <n v="418.96677913019465"/>
  </r>
  <r>
    <n v="500"/>
    <s v="Town of Indialantic"/>
    <x v="0"/>
    <x v="0"/>
    <s v="IR8-11"/>
    <n v="0.36"/>
    <n v="0.48"/>
    <n v="0.30004259811733802"/>
    <n v="9.5721902021983727"/>
    <n v="1.4067554032162137"/>
    <n v="2.8720648179409269"/>
    <n v="0.4220865460965962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8.01904025168494"/>
    <n v="1214.2293151847298"/>
  </r>
  <r>
    <n v="501"/>
    <s v="Town of Indialantic"/>
    <x v="0"/>
    <x v="0"/>
    <s v="IR8-11"/>
    <n v="0.36"/>
    <n v="0.48"/>
    <n v="9.8346268439478093E-2"/>
    <n v="9.5721902021983727"/>
    <n v="1.4067554032162137"/>
    <n v="0.94138918717914322"/>
    <n v="0.1383491445133880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8.659018476909282"/>
    <n v="397.99322805337653"/>
  </r>
  <r>
    <n v="502"/>
    <s v="Town of Indialantic"/>
    <x v="0"/>
    <x v="0"/>
    <s v="IR8-11"/>
    <n v="0.36"/>
    <n v="0.48"/>
    <n v="0.34863483975079401"/>
    <n v="9.5632603050280558"/>
    <n v="1.4054575688819864"/>
    <n v="3.3340857239385855"/>
    <n v="0.4899914743037118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8.84122105609828"/>
    <n v="1410.8751403178958"/>
  </r>
  <r>
    <n v="503"/>
    <s v="Town of Indialantic"/>
    <x v="0"/>
    <x v="0"/>
    <s v="IR8-11"/>
    <n v="0.36"/>
    <n v="0.48"/>
    <n v="1.3164279348206499E-2"/>
    <n v="9.5632603050280558"/>
    <n v="1.4054575688819864"/>
    <n v="0.12589343013500381"/>
    <n v="1.850183604881364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3.375057705446494"/>
    <n v="53.273948426557091"/>
  </r>
  <r>
    <n v="504"/>
    <s v="Town of Indialantic"/>
    <x v="0"/>
    <x v="0"/>
    <s v="IR8-11"/>
    <n v="0.36"/>
    <n v="0.48"/>
    <n v="5.2944906917939301E-2"/>
    <n v="9.5632603050280558"/>
    <n v="1.4054575688819864"/>
    <n v="0.50632592668173426"/>
    <n v="7.441182016157002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64662666587634"/>
    <n v="214.26043659423266"/>
  </r>
  <r>
    <n v="505"/>
    <s v="Town of Indialantic"/>
    <x v="0"/>
    <x v="0"/>
    <s v="IR8-11"/>
    <n v="0.36"/>
    <n v="0.48"/>
    <n v="9.9864794077638097E-2"/>
    <n v="9.5632603050280558"/>
    <n v="1.4054575688819864"/>
    <n v="0.95503302107247734"/>
    <n v="0.1403557307012574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920934725595117"/>
    <n v="404.13848328474319"/>
  </r>
  <r>
    <n v="506"/>
    <s v="Town of Indialantic"/>
    <x v="0"/>
    <x v="0"/>
    <s v="IR8-11"/>
    <n v="0.36"/>
    <n v="0.48"/>
    <n v="0.103154633642376"/>
    <n v="9.5632603050280558"/>
    <n v="1.4054575688819864"/>
    <n v="0.98649461319184606"/>
    <n v="0.1449794606179257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847135842290797"/>
    <n v="417.45199165596807"/>
  </r>
  <r>
    <n v="507"/>
    <s v="Town of Indialantic"/>
    <x v="0"/>
    <x v="0"/>
    <s v="IR8-11"/>
    <n v="0.36"/>
    <n v="0.48"/>
    <n v="6.5106527971548603E-2"/>
    <n v="10.369582119101111"/>
    <n v="1.7905728180556688"/>
    <n v="0.67512748829052671"/>
    <n v="0.1165779792638360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96573559283506"/>
    <n v="263.47677086182665"/>
  </r>
  <r>
    <n v="508"/>
    <s v="Town of Indialantic"/>
    <x v="0"/>
    <x v="0"/>
    <s v="IR8-11"/>
    <n v="0.36"/>
    <n v="0.48"/>
    <n v="8.1901905649106599E-3"/>
    <n v="10.369582119101111"/>
    <n v="1.7905728180556688"/>
    <n v="8.49288536339282E-2"/>
    <n v="1.466513260022503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5.748551301740324"/>
    <n v="33.144525288288577"/>
  </r>
  <r>
    <n v="509"/>
    <s v="Town of Indialantic"/>
    <x v="0"/>
    <x v="0"/>
    <s v="IR8-11"/>
    <n v="0.36"/>
    <n v="0.48"/>
    <n v="0.15535648095919899"/>
    <n v="10.369582119101111"/>
    <n v="1.7905728180556688"/>
    <n v="1.6109817870409819"/>
    <n v="0.27817709191432477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78372919613216"/>
    <n v="628.70537273119976"/>
  </r>
  <r>
    <n v="510"/>
    <s v="Town of Indialantic"/>
    <x v="0"/>
    <x v="0"/>
    <s v="IR8-11"/>
    <n v="0.36"/>
    <n v="0.48"/>
    <n v="0.111278148294278"/>
    <n v="10.369582119101111"/>
    <n v="1.7905728180556688"/>
    <n v="1.1539078967990268"/>
    <n v="0.19925162757930198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1.521033176354621"/>
    <n v="450.32668909748008"/>
  </r>
  <r>
    <n v="511"/>
    <s v="Town of Indialantic"/>
    <x v="0"/>
    <x v="0"/>
    <s v="IR8-11"/>
    <n v="0.36"/>
    <n v="0.48"/>
    <n v="2.4122680573110299E-2"/>
    <n v="10.369582119101111"/>
    <n v="1.7905728180556688"/>
    <n v="0.25014211713571227"/>
    <n v="4.3193416132850847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92043889355416"/>
    <n v="97.621024802795333"/>
  </r>
  <r>
    <n v="512"/>
    <s v="Town of Indialantic"/>
    <x v="0"/>
    <x v="0"/>
    <s v="IR8-11"/>
    <n v="0.36"/>
    <n v="0.48"/>
    <n v="8.5182042987521703E-2"/>
    <n v="10.369582119101111"/>
    <n v="1.7905728180556688"/>
    <n v="0.88330218983190723"/>
    <n v="0.1525246507599058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6.121487608138722"/>
    <n v="344.71949773720502"/>
  </r>
  <r>
    <n v="513"/>
    <s v="Town of Indialantic"/>
    <x v="0"/>
    <x v="0"/>
    <s v="IR8-11"/>
    <n v="0.36"/>
    <n v="0.48"/>
    <n v="0.16843786728770899"/>
    <n v="9.600937830426032"/>
    <n v="1.4109172781347892"/>
    <n v="1.6171614921188446"/>
    <n v="0.2376518972484032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5.36316807261272"/>
    <n v="681.64386500862247"/>
  </r>
  <r>
    <n v="514"/>
    <s v="Town of Indialantic"/>
    <x v="0"/>
    <x v="0"/>
    <s v="IR8-11"/>
    <n v="0.36"/>
    <n v="0.48"/>
    <n v="0.129707380211806"/>
    <n v="9.600937830426032"/>
    <n v="1.4109172781347892"/>
    <n v="1.2453124935609812"/>
    <n v="0.1830063838424355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6.52614753073266"/>
    <n v="524.90714464282746"/>
  </r>
  <r>
    <n v="515"/>
    <s v="Town of Indialantic"/>
    <x v="0"/>
    <x v="0"/>
    <s v="IR8-11"/>
    <n v="0.36"/>
    <n v="0.48"/>
    <n v="0.18734805184866801"/>
    <n v="9.600937830426032"/>
    <n v="1.4109172781347892"/>
    <n v="1.7987169984504945"/>
    <n v="0.2643326033781780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38881559404308"/>
    <n v="758.17066684790859"/>
  </r>
  <r>
    <n v="516"/>
    <s v="Town of Indialantic"/>
    <x v="0"/>
    <x v="0"/>
    <s v="IR8-11"/>
    <n v="0.36"/>
    <n v="0.48"/>
    <n v="9.1345243130837694E-2"/>
    <n v="9.1529439187128201"/>
    <n v="1.338287036828621"/>
    <n v="0.83607788761774493"/>
    <n v="0.1222461547579587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99466380442385"/>
    <n v="369.66108381972015"/>
  </r>
  <r>
    <n v="517"/>
    <s v="Natural Lands"/>
    <x v="0"/>
    <x v="0"/>
    <s v="IR8-11"/>
    <n v="0.36"/>
    <n v="0.48"/>
    <n v="3.9163239494180699E-2"/>
    <n v="9.1529439187128201"/>
    <n v="1.338287036828621"/>
    <n v="0.35845893476535495"/>
    <n v="5.2411655735276709E-2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699027102916133"/>
    <n v="158.48800726901436"/>
  </r>
  <r>
    <n v="518"/>
    <s v="Town of Indialantic"/>
    <x v="0"/>
    <x v="0"/>
    <s v="IR8-11"/>
    <n v="0.36"/>
    <n v="0.48"/>
    <n v="5.3556194762307399E-2"/>
    <n v="9.1529439187128201"/>
    <n v="1.338287036828621"/>
    <n v="0.49019684715906092"/>
    <n v="7.167356119226488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150169513725245"/>
    <n v="216.73423073314876"/>
  </r>
  <r>
    <n v="519"/>
    <s v="Town of Indialantic"/>
    <x v="0"/>
    <x v="0"/>
    <s v="IR8-11"/>
    <n v="0.36"/>
    <n v="0.48"/>
    <n v="0.29429930379014901"/>
    <n v="9.6591190696812426"/>
    <n v="1.4698198053259872"/>
    <n v="2.8426720174333417"/>
    <n v="0.4325669454044103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0.40197054490204"/>
    <n v="1190.9870276510119"/>
  </r>
  <r>
    <n v="520"/>
    <s v="Town of Indialantic"/>
    <x v="0"/>
    <x v="0"/>
    <s v="IR8-11"/>
    <n v="0.36"/>
    <n v="0.48"/>
    <n v="0.12055527223882"/>
    <n v="9.6591190696812426"/>
    <n v="1.4698198053259872"/>
    <n v="1.1644577290325999"/>
    <n v="0.1771945267730838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0.991236010848368"/>
    <n v="487.86987771385054"/>
  </r>
  <r>
    <n v="521"/>
    <s v="Town of Indialantic"/>
    <x v="0"/>
    <x v="0"/>
    <s v="IR8-11"/>
    <n v="0.36"/>
    <n v="0.48"/>
    <n v="0.25575995883249403"/>
    <n v="9.567363844489984"/>
    <n v="1.4060581569065178"/>
    <n v="2.4469485830022499"/>
    <n v="0.3596133763265034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1.55404208146155"/>
    <n v="1035.0238319940395"/>
  </r>
  <r>
    <n v="522"/>
    <s v="Town of Indialantic"/>
    <x v="0"/>
    <x v="0"/>
    <s v="IR8-11"/>
    <n v="0.36"/>
    <n v="0.48"/>
    <n v="0.156610576543809"/>
    <n v="9.567363844489984"/>
    <n v="1.4060581569065178"/>
    <n v="1.4983503676899694"/>
    <n v="0.220203578607255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5.57533812928685"/>
    <n v="633.78051750208078"/>
  </r>
  <r>
    <n v="523"/>
    <s v="Town of Indialantic"/>
    <x v="0"/>
    <x v="0"/>
    <s v="IR8-11"/>
    <n v="0.36"/>
    <n v="0.48"/>
    <n v="5.7051668701878699E-3"/>
    <n v="9.567363844489984"/>
    <n v="1.4060581569065178"/>
    <n v="5.4583407240617506E-2"/>
    <n v="8.021796414340483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.789657957564302"/>
    <n v="23.087991189483493"/>
  </r>
  <r>
    <n v="524"/>
    <s v="Town of Indialantic"/>
    <x v="0"/>
    <x v="0"/>
    <s v="IR8-11"/>
    <n v="0.36"/>
    <n v="0.48"/>
    <n v="0.144949322494688"/>
    <n v="9.567363844489984"/>
    <n v="1.4060581569065178"/>
    <n v="1.3867829073189968"/>
    <n v="0.2038071772317294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08764543146437"/>
    <n v="586.589096660157"/>
  </r>
  <r>
    <n v="525"/>
    <s v="Town of Indialantic"/>
    <x v="0"/>
    <x v="0"/>
    <s v="IR8-11"/>
    <n v="0.36"/>
    <n v="0.48"/>
    <n v="5.4738428995774399E-2"/>
    <n v="9.567363844489984"/>
    <n v="1.4060581569065178"/>
    <n v="0.52370246647835417"/>
    <n v="7.696541458575684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1.085653592108699"/>
    <n v="221.51856293363591"/>
  </r>
  <r>
    <n v="526"/>
    <s v="Town of Indialantic"/>
    <x v="0"/>
    <x v="0"/>
    <s v="IR8-11"/>
    <n v="0.36"/>
    <n v="0.48"/>
    <n v="1.08088902806498E-2"/>
    <n v="9.5795152697717594"/>
    <n v="1.4078169651472474"/>
    <n v="0.10354392949277232"/>
    <n v="1.5216939111513981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627089631569916"/>
    <n v="43.742027051264714"/>
  </r>
  <r>
    <n v="527"/>
    <s v="Town of Indialantic"/>
    <x v="0"/>
    <x v="0"/>
    <s v="IR8-11"/>
    <n v="0.36"/>
    <n v="0.48"/>
    <n v="2.5705165557108899E-2"/>
    <n v="9.5795152697717594"/>
    <n v="1.4078169651472474"/>
    <n v="0.24624302596633579"/>
    <n v="3.618816816321660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0.153121800124069"/>
    <n v="104.02511432364129"/>
  </r>
  <r>
    <n v="528"/>
    <s v="Town of Indialantic"/>
    <x v="0"/>
    <x v="0"/>
    <s v="IR8-11"/>
    <n v="0.36"/>
    <n v="0.48"/>
    <n v="0.16442880182310099"/>
    <n v="9.5795152697717594"/>
    <n v="1.4078169651472474"/>
    <n v="1.5751482178546705"/>
    <n v="0.2314856567653962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83275899896549"/>
    <n v="665.41975268535316"/>
  </r>
  <r>
    <n v="529"/>
    <s v="Town of Indialantic"/>
    <x v="0"/>
    <x v="0"/>
    <s v="IR8-11"/>
    <n v="0.36"/>
    <n v="0.48"/>
    <n v="0.10928153347595899"/>
    <n v="9.5795152697717594"/>
    <n v="1.4078169651472474"/>
    <n v="1.0468641186370229"/>
    <n v="0.1538483968047619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7.559330481593548"/>
    <n v="442.24667559690448"/>
  </r>
  <r>
    <n v="530"/>
    <s v="Town of Indialantic"/>
    <x v="0"/>
    <x v="0"/>
    <s v="IR8-11"/>
    <n v="0.36"/>
    <n v="0.48"/>
    <n v="0.260046202084939"/>
    <n v="9.5795152697717594"/>
    <n v="1.4078169651472474"/>
    <n v="2.4911165637188257"/>
    <n v="0.3660974550172866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9.10998725604702"/>
    <n v="1052.3696430281625"/>
  </r>
  <r>
    <n v="531"/>
    <s v="Town of Indialantic"/>
    <x v="0"/>
    <x v="0"/>
    <s v="IR8-11"/>
    <n v="0.36"/>
    <n v="0.48"/>
    <n v="4.7492860331088703E-2"/>
    <n v="9.5795152697717594"/>
    <n v="1.4078169651472474"/>
    <n v="0.45495858074680168"/>
    <n v="6.686125449747538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5.59607106790412"/>
    <n v="192.19678684901248"/>
  </r>
  <r>
    <n v="532"/>
    <s v="Town of Indialantic"/>
    <x v="0"/>
    <x v="0"/>
    <s v="IR8-11"/>
    <n v="0.36"/>
    <n v="0.48"/>
    <n v="0.15515831898152099"/>
    <n v="11.212544714819098"/>
    <n v="1.7223379007221189"/>
    <n v="1.7397195894564688"/>
    <n v="0.26723505339420578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4.34983067630392"/>
    <n v="627.90343965915542"/>
  </r>
  <r>
    <n v="533"/>
    <s v="Town of Indialantic"/>
    <x v="0"/>
    <x v="0"/>
    <s v="IR8-11"/>
    <n v="0.36"/>
    <n v="0.48"/>
    <n v="6.6453031654240005E-2"/>
    <n v="11.212544714819098"/>
    <n v="1.7223379007221189"/>
    <n v="0.74510758885845496"/>
    <n v="0.1144545750359842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0.11151714905424"/>
    <n v="268.92587793791165"/>
  </r>
  <r>
    <n v="534"/>
    <s v="Town of Indialantic"/>
    <x v="0"/>
    <x v="0"/>
    <s v="IR8-11"/>
    <n v="0.36"/>
    <n v="0.48"/>
    <n v="0.134271352136941"/>
    <n v="11.212544714819098"/>
    <n v="1.7223379007221189"/>
    <n v="1.5055235397546718"/>
    <n v="0.23126063876665934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4.776243742685622"/>
    <n v="543.37688373971105"/>
  </r>
  <r>
    <n v="535"/>
    <s v="Town of Indialantic"/>
    <x v="0"/>
    <x v="0"/>
    <s v="IR8-11"/>
    <n v="0.36"/>
    <n v="0.48"/>
    <n v="6.8094928728819601E-2"/>
    <n v="11.212544714819098"/>
    <n v="1.7223379007221189"/>
    <n v="0.76351743322430932"/>
    <n v="0.1172824765966174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7.270606917891158"/>
    <n v="275.57039965909388"/>
  </r>
  <r>
    <n v="536"/>
    <s v="Town of Indialantic"/>
    <x v="0"/>
    <x v="0"/>
    <s v="IR8-11"/>
    <n v="0.36"/>
    <n v="0.48"/>
    <n v="0.14108859806235899"/>
    <n v="11.212544714819098"/>
    <n v="1.7223379007221189"/>
    <n v="1.5819622145253391"/>
    <n v="0.243002239802550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992826375238593"/>
    <n v="570.96529919606792"/>
  </r>
  <r>
    <n v="537"/>
    <s v="Town of Indialantic"/>
    <x v="0"/>
    <x v="0"/>
    <s v="IR8-11"/>
    <n v="0.36"/>
    <n v="0.48"/>
    <n v="5.2697224311154797E-2"/>
    <n v="11.212544714819098"/>
    <n v="1.7223379007221189"/>
    <n v="0.59086998393567514"/>
    <n v="9.0762426693956955E-2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3.513028518682191"/>
    <n v="213.25810064625034"/>
  </r>
  <r>
    <n v="538"/>
    <s v="Town of Indialantic"/>
    <x v="0"/>
    <x v="0"/>
    <s v="IR8-11"/>
    <n v="0.36"/>
    <n v="0.48"/>
    <n v="0.14792115175259099"/>
    <n v="9.5750983413600093"/>
    <n v="1.407179025107816"/>
    <n v="1.4163595747982962"/>
    <n v="0.2081515421160362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5.1552761308858"/>
    <n v="598.61566297877857"/>
  </r>
  <r>
    <n v="539"/>
    <s v="Town of Indialantic"/>
    <x v="0"/>
    <x v="0"/>
    <s v="IR8-11"/>
    <n v="0.36"/>
    <n v="0.48"/>
    <n v="3.3187199163869402E-3"/>
    <n v="9.5750983413600093"/>
    <n v="1.407179025107816"/>
    <n v="3.1777069566835021E-2"/>
    <n v="4.670033056547267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.894076201030593"/>
    <n v="13.430383007777289"/>
  </r>
  <r>
    <n v="540"/>
    <s v="Town of Indialantic"/>
    <x v="0"/>
    <x v="0"/>
    <s v="IR8-11"/>
    <n v="0.36"/>
    <n v="0.48"/>
    <n v="0.23733066928445501"/>
    <n v="9.5750983413600093"/>
    <n v="1.407179025107816"/>
    <n v="2.2724644978194459"/>
    <n v="0.3339667398318849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6.03708298331843"/>
    <n v="960.44314322628702"/>
  </r>
  <r>
    <n v="541"/>
    <s v="Town of Indialantic"/>
    <x v="0"/>
    <x v="0"/>
    <s v="IR8-11"/>
    <n v="0.36"/>
    <n v="0.48"/>
    <n v="0.14841596801022799"/>
    <n v="9.5750983413600093"/>
    <n v="1.407179025107816"/>
    <n v="1.4210974891260744"/>
    <n v="0.2088478371750654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9.185608819185617"/>
    <n v="600.6181133289025"/>
  </r>
  <r>
    <n v="542"/>
    <s v="Town of Indialantic"/>
    <x v="0"/>
    <x v="0"/>
    <s v="IR8-11"/>
    <n v="0.36"/>
    <n v="0.48"/>
    <n v="1.30408560189393E-2"/>
    <n v="9.5750983413600093"/>
    <n v="1.407179025107816"/>
    <n v="0.12486747883686038"/>
    <n v="1.835081905930239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406700349006137"/>
    <n v="52.774471933838271"/>
  </r>
  <r>
    <n v="543"/>
    <s v="Town of Indialantic"/>
    <x v="0"/>
    <x v="0"/>
    <s v="IR8-11"/>
    <n v="0.36"/>
    <n v="0.48"/>
    <n v="6.7736088754353801E-2"/>
    <n v="9.5750983413600093"/>
    <n v="1.407179025107816"/>
    <n v="0.6485797110820275"/>
    <n v="9.531680333796807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01729454754549"/>
    <n v="274.118225803813"/>
  </r>
  <r>
    <n v="544"/>
    <s v="Town of Indialantic"/>
    <x v="0"/>
    <x v="0"/>
    <s v="IR8-11"/>
    <n v="0.36"/>
    <n v="0.48"/>
    <n v="0.221296021149545"/>
    <n v="9.5622750719915963"/>
    <n v="1.4053207660406697"/>
    <n v="2.1160934265692193"/>
    <n v="0.3109918939636308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6.07277555308346"/>
    <n v="895.55322444060403"/>
  </r>
  <r>
    <n v="545"/>
    <s v="Town of Indialantic"/>
    <x v="0"/>
    <x v="0"/>
    <s v="IR8-11"/>
    <n v="0.36"/>
    <n v="0.48"/>
    <n v="2.5218745706788E-2"/>
    <n v="9.5622750719915963"/>
    <n v="1.4053207660406697"/>
    <n v="0.24114858341891399"/>
    <n v="3.544042703524816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7.271213735279751"/>
    <n v="102.05664302838726"/>
  </r>
  <r>
    <n v="546"/>
    <s v="Town of Indialantic"/>
    <x v="0"/>
    <x v="0"/>
    <s v="IR8-11"/>
    <n v="0.36"/>
    <n v="0.48"/>
    <n v="0.140523456279086"/>
    <n v="9.5622750719915963"/>
    <n v="1.4053207660406697"/>
    <n v="1.3437239430076049"/>
    <n v="0.1974805312248076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986272116587756"/>
    <n v="568.67825154086609"/>
  </r>
  <r>
    <n v="547"/>
    <s v="Town of Indialantic"/>
    <x v="0"/>
    <x v="0"/>
    <s v="IR8-11"/>
    <n v="0.36"/>
    <n v="0.48"/>
    <n v="7.4040033045880598E-3"/>
    <n v="9.5622750719915963"/>
    <n v="1.4053207660406697"/>
    <n v="7.0799116232405812E-2"/>
    <n v="1.040499959577134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001368092993872"/>
    <n v="29.962938324643019"/>
  </r>
  <r>
    <n v="548"/>
    <s v="Town of Indialantic"/>
    <x v="0"/>
    <x v="0"/>
    <s v="IR8-11"/>
    <n v="0.36"/>
    <n v="0.48"/>
    <n v="0.20149425647044"/>
    <n v="9.5622750719915963"/>
    <n v="1.4053207660406697"/>
    <n v="1.9267435057967699"/>
    <n v="0.283164062855833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59187441177993"/>
    <n v="815.41832587411272"/>
  </r>
  <r>
    <n v="549"/>
    <s v="Town of Indialantic"/>
    <x v="0"/>
    <x v="0"/>
    <s v="IR8-11"/>
    <n v="0.36"/>
    <n v="0.48"/>
    <n v="2.1826970826506101E-2"/>
    <n v="9.5622750719915963"/>
    <n v="1.4053207660406697"/>
    <n v="0.20871549903138709"/>
    <n v="3.067389536225290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3.076596513503844"/>
    <n v="88.330617070783603"/>
  </r>
  <r>
    <n v="550"/>
    <s v="Town of Indialantic"/>
    <x v="1"/>
    <x v="1"/>
    <s v="IR12-21"/>
    <n v="0.56000000000000005"/>
    <n v="0.48"/>
    <n v="8.1205802161621599E-2"/>
    <n v="10.419334049810509"/>
    <n v="1.3693649388373921"/>
    <n v="0.84611037950475976"/>
    <n v="0.1112003783102903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6.6273195901054"/>
    <n v="328.62822201390236"/>
  </r>
  <r>
    <n v="551"/>
    <s v="Town of Indialantic"/>
    <x v="1"/>
    <x v="1"/>
    <s v="IR12-21"/>
    <n v="0.56000000000000005"/>
    <n v="0.48"/>
    <n v="1.6838644987906701E-2"/>
    <n v="10.419334049810509"/>
    <n v="1.3693649388373921"/>
    <n v="0.17544746707516734"/>
    <n v="2.3058250063969419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60656571074732"/>
    <n v="68.143578613823934"/>
  </r>
  <r>
    <n v="552"/>
    <s v="Town of Indialantic"/>
    <x v="1"/>
    <x v="1"/>
    <s v="IR12-21"/>
    <n v="0.56000000000000005"/>
    <n v="0.48"/>
    <n v="2.96084889231326E-2"/>
    <n v="10.419334049810509"/>
    <n v="1.3693649388373921"/>
    <n v="0.30850073680023277"/>
    <n v="4.0544826623293076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8.620476486098575"/>
    <n v="119.8213035561385"/>
  </r>
  <r>
    <n v="553"/>
    <s v="Town of Indialantic"/>
    <x v="1"/>
    <x v="1"/>
    <s v="IR12-21"/>
    <n v="0.56000000000000005"/>
    <n v="0.48"/>
    <n v="3.5438466269591302E-2"/>
    <n v="10.419334049810509"/>
    <n v="1.3693649388373921"/>
    <n v="0.36924521827581386"/>
    <n v="4.8528193195749879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3.207258804221809"/>
    <n v="143.4143848231015"/>
  </r>
  <r>
    <n v="554"/>
    <s v="Town of Indialantic"/>
    <x v="0"/>
    <x v="0"/>
    <s v="IR8-11"/>
    <n v="0.36"/>
    <n v="0.48"/>
    <n v="0.144636637928619"/>
    <n v="11.005908736802439"/>
    <n v="1.478550194236887"/>
    <n v="1.591857637040319"/>
    <n v="0.21385252910312993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5.29292611415164"/>
    <n v="585.32370711577641"/>
  </r>
  <r>
    <n v="555"/>
    <s v="Town of Indialantic"/>
    <x v="0"/>
    <x v="0"/>
    <s v="IR8-11"/>
    <n v="0.36"/>
    <n v="0.48"/>
    <n v="6.1597704462142501E-2"/>
    <n v="11.005908736802439"/>
    <n v="1.478550194236887"/>
    <n v="0.67793871370686876"/>
    <n v="9.1075297897047158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97496844031654"/>
    <n v="249.27706590771842"/>
  </r>
  <r>
    <n v="556"/>
    <s v="Town of Indialantic"/>
    <x v="0"/>
    <x v="0"/>
    <s v="IR8-11"/>
    <n v="0.36"/>
    <n v="0.48"/>
    <n v="0.19863274869196401"/>
    <n v="11.005908736802439"/>
    <n v="1.478550194236887"/>
    <n v="2.1861339042439698"/>
    <n v="0.29368848916031015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72882362364072"/>
    <n v="803.83821474304068"/>
  </r>
  <r>
    <n v="557"/>
    <s v="Town of Indialantic"/>
    <x v="0"/>
    <x v="0"/>
    <s v="IR8-11"/>
    <n v="0.36"/>
    <n v="0.48"/>
    <n v="0.13955560709453699"/>
    <n v="11.005908736802439"/>
    <n v="1.478550194236887"/>
    <n v="1.5359362753915331"/>
    <n v="0.20633996997647436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418270559262595"/>
    <n v="564.76150485245785"/>
  </r>
  <r>
    <n v="558"/>
    <s v="Town of Indialantic"/>
    <x v="0"/>
    <x v="0"/>
    <s v="IR8-11"/>
    <n v="0.36"/>
    <n v="0.48"/>
    <n v="5.8714145627765502E-2"/>
    <n v="11.005908736802439"/>
    <n v="1.478550194236887"/>
    <n v="0.6462025283385151"/>
    <n v="8.681181142238556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8.688751436639109"/>
    <n v="237.60771731945164"/>
  </r>
  <r>
    <n v="559"/>
    <s v="Town of Indialantic"/>
    <x v="0"/>
    <x v="0"/>
    <s v="IR8-11"/>
    <n v="0.36"/>
    <n v="0.48"/>
    <n v="1.46266098168579E-2"/>
    <n v="11.005908736802439"/>
    <n v="1.478550194236887"/>
    <n v="0.16097913277315667"/>
    <n v="2.162617678574240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992606051058694"/>
    <n v="59.191789875290361"/>
  </r>
  <r>
    <n v="560"/>
    <s v="Town of Indialantic"/>
    <x v="0"/>
    <x v="0"/>
    <s v="IR8-11"/>
    <n v="0.36"/>
    <n v="0.48"/>
    <n v="0.128595040956061"/>
    <n v="9.7815280547095469"/>
    <n v="1.5262717560085863"/>
    <n v="1.2578560008082338"/>
    <n v="0.1962709789740033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547481999534"/>
    <n v="520.40566738182542"/>
  </r>
  <r>
    <n v="561"/>
    <s v="Town of Indialantic"/>
    <x v="0"/>
    <x v="0"/>
    <s v="IR8-11"/>
    <n v="0.36"/>
    <n v="0.48"/>
    <n v="0.21448211998061301"/>
    <n v="9.5721902029115569"/>
    <n v="1.4067554033210252"/>
    <n v="2.0530636475781248"/>
    <n v="0.3017238811984757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1.05038075420006"/>
    <n v="867.97834473351088"/>
  </r>
  <r>
    <n v="562"/>
    <s v="Town of Indialantic"/>
    <x v="0"/>
    <x v="0"/>
    <s v="IR8-11"/>
    <n v="0.36"/>
    <n v="0.48"/>
    <n v="4.8022124539542299E-2"/>
    <n v="9.5721902029115569"/>
    <n v="1.4067554033210252"/>
    <n v="0.45967691004040545"/>
    <n v="6.755538317495632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5.353438797668275"/>
    <n v="194.33864311013951"/>
  </r>
  <r>
    <n v="563"/>
    <s v="Town of Indialantic"/>
    <x v="0"/>
    <x v="0"/>
    <s v="IR8-11"/>
    <n v="0.36"/>
    <n v="0.48"/>
    <n v="4.5955227137514397E-2"/>
    <n v="9.5721902029115569"/>
    <n v="1.4067554033210252"/>
    <n v="0.43989217497829064"/>
    <n v="6.464776408654339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349157526757097"/>
    <n v="185.9742060843011"/>
  </r>
  <r>
    <n v="564"/>
    <s v="Town of Indialantic"/>
    <x v="0"/>
    <x v="0"/>
    <s v="IR8-11"/>
    <n v="0.36"/>
    <n v="0.48"/>
    <n v="1.0828143317705499E-2"/>
    <n v="9.5721902029115569"/>
    <n v="1.4067554033210252"/>
    <n v="0.10364904738146283"/>
    <n v="1.523254912011666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9.300702554120249"/>
    <n v="43.819941327924198"/>
  </r>
  <r>
    <n v="565"/>
    <s v="Town of Indialantic"/>
    <x v="0"/>
    <x v="0"/>
    <s v="IR8-11"/>
    <n v="0.36"/>
    <n v="0.48"/>
    <n v="0.13718298436551399"/>
    <n v="9.5721902029115569"/>
    <n v="1.4067554033210252"/>
    <n v="1.3131416189497422"/>
    <n v="0.1929829044998905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508561154836144"/>
    <n v="555.15984132358017"/>
  </r>
  <r>
    <n v="566"/>
    <s v="Town of Indialantic"/>
    <x v="0"/>
    <x v="0"/>
    <s v="IR8-11"/>
    <n v="0.36"/>
    <n v="0.48"/>
    <n v="0.129543733856298"/>
    <n v="9.5721902029115569"/>
    <n v="1.4067554033210252"/>
    <n v="1.2400172600678379"/>
    <n v="0.1822363475687280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162044140326074"/>
    <n v="524.24489133803786"/>
  </r>
  <r>
    <n v="567"/>
    <s v="Town of Indialantic"/>
    <x v="0"/>
    <x v="0"/>
    <s v="IR8-11"/>
    <n v="0.36"/>
    <n v="0.48"/>
    <n v="3.1749120562779301E-2"/>
    <n v="9.5721902029115569"/>
    <n v="1.4067554033210252"/>
    <n v="0.30390862080209385"/>
    <n v="4.466324690238045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6.302725601819702"/>
    <n v="128.48413245503531"/>
  </r>
  <r>
    <n v="568"/>
    <s v="Town of Indialantic"/>
    <x v="0"/>
    <x v="0"/>
    <s v="IR8-11"/>
    <n v="0.36"/>
    <n v="0.48"/>
    <n v="0.21967017487198601"/>
    <n v="10.076858692930012"/>
    <n v="1.6386991469999619"/>
    <n v="2.213585311236228"/>
    <n v="0.3599733281840559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1.72186804044986"/>
    <n v="888.97365799042677"/>
  </r>
  <r>
    <n v="569"/>
    <s v="Town of Indialantic"/>
    <x v="0"/>
    <x v="0"/>
    <s v="IR8-11"/>
    <n v="0.36"/>
    <n v="0.48"/>
    <n v="0.19281343364664999"/>
    <n v="10.076858692930012"/>
    <n v="1.6386991469999619"/>
    <n v="1.942953724955929"/>
    <n v="0.31596320924689908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0.49092160682183"/>
    <n v="780.28828227794156"/>
  </r>
  <r>
    <n v="570"/>
    <s v="Town of Indialantic"/>
    <x v="0"/>
    <x v="0"/>
    <s v="IR8-11"/>
    <n v="0.36"/>
    <n v="0.48"/>
    <n v="2.15972392330625E-4"/>
    <n v="10.076858692930012"/>
    <n v="1.6386991469999619"/>
    <n v="2.1763232790897495E-3"/>
    <n v="3.5391377508773631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.4955833668008509"/>
    <n v="0.87400926296428305"/>
  </r>
  <r>
    <n v="571"/>
    <s v="Town of Indialantic"/>
    <x v="0"/>
    <x v="0"/>
    <s v="IR8-11"/>
    <n v="0.36"/>
    <n v="0.48"/>
    <n v="2.8375388603072201E-2"/>
    <n v="10.076858692930012"/>
    <n v="1.6386991469999619"/>
    <n v="0.28593478131013528"/>
    <n v="4.649872509964685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7.36004527567939"/>
    <n v="114.83112360643844"/>
  </r>
  <r>
    <n v="572"/>
    <s v="Town of Indialantic"/>
    <x v="0"/>
    <x v="0"/>
    <s v="IR8-11"/>
    <n v="0.36"/>
    <n v="0.48"/>
    <n v="8.2117927994610193E-2"/>
    <n v="10.076858692930012"/>
    <n v="1.6386991469999619"/>
    <n v="0.82749075655788851"/>
    <n v="0.13456657855817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09173412105432"/>
    <n v="332.31946429916911"/>
  </r>
  <r>
    <n v="573"/>
    <s v="Town of Indialantic"/>
    <x v="0"/>
    <x v="0"/>
    <s v="IR8-11"/>
    <n v="0.36"/>
    <n v="0.48"/>
    <n v="8.0275545819858504E-2"/>
    <n v="10.076858692930012"/>
    <n v="1.6386991469999619"/>
    <n v="0.80892533172454262"/>
    <n v="0.1315474684599584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217791794786848"/>
    <n v="324.8636081627597"/>
  </r>
  <r>
    <n v="574"/>
    <s v="Town of Indialantic"/>
    <x v="0"/>
    <x v="0"/>
    <s v="IR8-11"/>
    <n v="0.36"/>
    <n v="0.48"/>
    <n v="1.4295010155298301E-2"/>
    <n v="10.076858692930012"/>
    <n v="1.6386991469999619"/>
    <n v="0.14404879734894047"/>
    <n v="2.342522094784311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6.010350899079157"/>
    <n v="57.849853655241972"/>
  </r>
  <r>
    <n v="575"/>
    <s v="Town of Indialantic"/>
    <x v="0"/>
    <x v="0"/>
    <s v="IR8-11"/>
    <n v="0.36"/>
    <n v="0.48"/>
    <n v="8.9528024668863396E-4"/>
    <n v="9.6334741287995769"/>
    <n v="1.2745182964826223"/>
    <n v="8.6246590945002581E-3"/>
    <n v="1.1410510548841397E-3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904417399845769"/>
    <n v="3.6230706161597555"/>
  </r>
  <r>
    <n v="576"/>
    <s v="Town of Indialantic"/>
    <x v="0"/>
    <x v="0"/>
    <s v="IR8-11"/>
    <n v="0.36"/>
    <n v="0.48"/>
    <n v="2.03394491800938E-2"/>
    <n v="9.6334741287995769"/>
    <n v="1.2745182964826223"/>
    <n v="0.1959395574704674"/>
    <n v="2.5923000120408018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25245354504519"/>
    <n v="82.310830542540913"/>
  </r>
  <r>
    <n v="577"/>
    <s v="Town of Indialantic"/>
    <x v="0"/>
    <x v="0"/>
    <s v="IR8-11"/>
    <n v="0.36"/>
    <n v="0.48"/>
    <n v="5.2758469765147402E-4"/>
    <n v="9.6334741287995769"/>
    <n v="1.2745182964826223"/>
    <n v="5.0824735355760216E-3"/>
    <n v="6.7241635010105601E-4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.6848778353383853"/>
    <n v="2.1350595220508284"/>
  </r>
  <r>
    <n v="578"/>
    <s v="Town of Indialantic"/>
    <x v="0"/>
    <x v="0"/>
    <s v="IR8-11"/>
    <n v="0.36"/>
    <n v="0.48"/>
    <n v="0.16349652318994801"/>
    <n v="9.6334741287995769"/>
    <n v="1.2745182964826223"/>
    <n v="1.5750395262990442"/>
    <n v="0.20837931021688408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24840246506884"/>
    <n v="661.64695491131067"/>
  </r>
  <r>
    <n v="579"/>
    <s v="Town of Indialantic"/>
    <x v="0"/>
    <x v="0"/>
    <s v="IR8-11"/>
    <n v="0.36"/>
    <n v="0.48"/>
    <n v="9.4072195034498405E-3"/>
    <n v="9.6334741287995769"/>
    <n v="1.2745182964826223"/>
    <n v="9.0624205710422845E-2"/>
    <n v="1.198967337617499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5.03893689421583"/>
    <n v="38.069666664462524"/>
  </r>
  <r>
    <n v="580"/>
    <s v="Town of Indialantic"/>
    <x v="0"/>
    <x v="0"/>
    <s v="IR8-11"/>
    <n v="0.36"/>
    <n v="0.48"/>
    <n v="0.29448249985207497"/>
    <n v="9.5721902011285973"/>
    <n v="1.4067554030589966"/>
    <n v="2.8188424994878858"/>
    <n v="0.4142648477732266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3.06349379314923"/>
    <n v="1191.728395810778"/>
  </r>
  <r>
    <n v="581"/>
    <s v="Town of Indialantic"/>
    <x v="0"/>
    <x v="0"/>
    <s v="IR8-11"/>
    <n v="0.36"/>
    <n v="0.48"/>
    <n v="7.7910724745600804E-2"/>
    <n v="9.5721902011285973"/>
    <n v="1.4067554030589966"/>
    <n v="0.74577627597266738"/>
    <n v="0.109601332992116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990023108805772"/>
    <n v="315.29351681057341"/>
  </r>
  <r>
    <n v="582"/>
    <s v="Town of Indialantic"/>
    <x v="0"/>
    <x v="0"/>
    <s v="IR8-11"/>
    <n v="0.36"/>
    <n v="0.48"/>
    <n v="2.6670596834022799E-3"/>
    <n v="9.5721902011285973"/>
    <n v="1.4067554030589966"/>
    <n v="2.5529602567288444E-2"/>
    <n v="3.751900619906974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334023868799711"/>
    <n v="10.793207608700621"/>
  </r>
  <r>
    <n v="583"/>
    <s v="Town of Indialantic"/>
    <x v="0"/>
    <x v="0"/>
    <s v="IR8-11"/>
    <n v="0.36"/>
    <n v="0.48"/>
    <n v="3.2628712830225998E-3"/>
    <n v="9.5721902011285973"/>
    <n v="1.4067554030589966"/>
    <n v="3.1232824522892826E-2"/>
    <n v="4.5900618068780829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128579351031252"/>
    <n v="13.204371607164546"/>
  </r>
  <r>
    <n v="584"/>
    <s v="Town of Indialantic"/>
    <x v="0"/>
    <x v="0"/>
    <s v="IR8-11"/>
    <n v="0.36"/>
    <n v="0.48"/>
    <n v="0.22427987196442001"/>
    <n v="9.5721902011285973"/>
    <n v="1.4067554030589966"/>
    <n v="2.1468495927281976"/>
    <n v="0.3155069216833278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99700645446234"/>
    <n v="907.62844027426081"/>
  </r>
  <r>
    <n v="585"/>
    <s v="Town of Indialantic"/>
    <x v="0"/>
    <x v="0"/>
    <s v="IR8-11"/>
    <n v="0.36"/>
    <n v="0.48"/>
    <n v="1.5160426208433201E-2"/>
    <n v="9.5721902011285973"/>
    <n v="1.4067554030589966"/>
    <n v="0.14511848319729745"/>
    <n v="2.132701148139062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6.257794756151782"/>
    <n v="61.352068167919299"/>
  </r>
  <r>
    <n v="586"/>
    <s v="Town of Indialantic"/>
    <x v="0"/>
    <x v="0"/>
    <s v="IR8-11"/>
    <n v="0.36"/>
    <n v="0.48"/>
    <n v="0.148088760590805"/>
    <n v="9.5775183048363566"/>
    <n v="1.4075396150688921"/>
    <n v="1.4183228152989638"/>
    <n v="0.20844079707801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0.0286348111743"/>
    <n v="599.29395188215528"/>
  </r>
  <r>
    <n v="587"/>
    <s v="Town of Indialantic"/>
    <x v="0"/>
    <x v="0"/>
    <s v="IR8-11"/>
    <n v="0.36"/>
    <n v="0.48"/>
    <n v="0.22357619645777899"/>
    <n v="9.5775183048363566"/>
    <n v="1.4075396150688921"/>
    <n v="2.1413051141000676"/>
    <n v="0.3146923535007492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58150542237469"/>
    <n v="904.78076653092774"/>
  </r>
  <r>
    <n v="588"/>
    <s v="Town of Indialantic"/>
    <x v="0"/>
    <x v="0"/>
    <s v="IR8-11"/>
    <n v="0.36"/>
    <n v="0.48"/>
    <n v="7.3973008112157401E-2"/>
    <n v="9.5775183048363566"/>
    <n v="1.4075396150688921"/>
    <n v="0.70847783925799579"/>
    <n v="0.1041199393636740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258334066163627"/>
    <n v="299.35814296293137"/>
  </r>
  <r>
    <n v="589"/>
    <s v="Town of Indialantic"/>
    <x v="0"/>
    <x v="0"/>
    <s v="IR8-11"/>
    <n v="0.36"/>
    <n v="0.48"/>
    <n v="0.16031113324078899"/>
    <n v="9.5775183048363566"/>
    <n v="1.4075396150688921"/>
    <n v="1.5353828130827167"/>
    <n v="0.2256442707729980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5.35161382003292"/>
    <n v="648.75613913770962"/>
  </r>
  <r>
    <n v="590"/>
    <s v="Town of Indialantic"/>
    <x v="0"/>
    <x v="0"/>
    <s v="IR8-11"/>
    <n v="0.36"/>
    <n v="0.48"/>
    <n v="1.02701310397726E-5"/>
    <n v="9.5775183048363566"/>
    <n v="1.4075396150688921"/>
    <n v="9.836236802649012E-5"/>
    <n v="1.4455616290428605E-5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.1691294692436545"/>
    <n v="4.1561745757193388E-2"/>
  </r>
  <r>
    <n v="591"/>
    <s v="Town of Indialantic"/>
    <x v="0"/>
    <x v="0"/>
    <s v="IR8-11"/>
    <n v="0.36"/>
    <n v="0.48"/>
    <n v="1.1665315034087E-2"/>
    <n v="9.5775183048363566"/>
    <n v="1.4075396150688921"/>
    <n v="0.11172476827065099"/>
    <n v="1.641939303273617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642837291474123"/>
    <n v="47.207855065014058"/>
  </r>
  <r>
    <n v="592"/>
    <s v="Town of Indialantic"/>
    <x v="0"/>
    <x v="0"/>
    <s v="IR8-11"/>
    <n v="0.36"/>
    <n v="0.48"/>
    <n v="1.38770032215513E-4"/>
    <n v="9.5775183048363566"/>
    <n v="1.4075396150688921"/>
    <n v="1.3290725237068066E-3"/>
    <n v="1.9532431772772093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.3932330370678319"/>
    <n v="0.56158239610800464"/>
  </r>
  <r>
    <n v="593"/>
    <s v="Town of Indialantic"/>
    <x v="0"/>
    <x v="0"/>
    <s v="IR8-11"/>
    <n v="0.36"/>
    <n v="0.48"/>
    <n v="0.18687401835085499"/>
    <n v="9.5785915898830503"/>
    <n v="1.4076784951583066"/>
    <n v="1.7899899005431503"/>
    <n v="0.2630585369363173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0.37631269680637"/>
    <n v="756.25232134285216"/>
  </r>
  <r>
    <n v="594"/>
    <s v="Town of Indialantic"/>
    <x v="0"/>
    <x v="0"/>
    <s v="IR8-11"/>
    <n v="0.36"/>
    <n v="0.48"/>
    <n v="4.5886003149951697E-3"/>
    <n v="9.5785915898830503"/>
    <n v="1.4076784951583066"/>
    <n v="4.3952328386547446E-2"/>
    <n v="6.4592739862953316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247120188322523"/>
    <n v="18.569406654564862"/>
  </r>
  <r>
    <n v="595"/>
    <s v="Town of Indialantic"/>
    <x v="0"/>
    <x v="0"/>
    <s v="IR8-11"/>
    <n v="0.36"/>
    <n v="0.48"/>
    <n v="0.17061077304611699"/>
    <n v="9.5785915898830503"/>
    <n v="1.4076784951583066"/>
    <n v="1.6342109158429821"/>
    <n v="0.2401651162593533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84246298454801"/>
    <n v="690.43730263230736"/>
  </r>
  <r>
    <n v="596"/>
    <s v="Town of Indialantic"/>
    <x v="0"/>
    <x v="0"/>
    <s v="IR8-11"/>
    <n v="0.36"/>
    <n v="0.48"/>
    <n v="2.5914491592312901E-3"/>
    <n v="9.5785915898830503"/>
    <n v="1.4076784951583066"/>
    <n v="2.4822433122222338E-2"/>
    <n v="3.647927252745961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.388311060721726"/>
    <n v="10.487222673358223"/>
  </r>
  <r>
    <n v="597"/>
    <s v="Town of Indialantic"/>
    <x v="0"/>
    <x v="0"/>
    <s v="IR8-11"/>
    <n v="0.36"/>
    <n v="0.48"/>
    <n v="1.5703859878375699E-2"/>
    <n v="9.5785915898830503"/>
    <n v="1.4076784951583066"/>
    <n v="0.15042086015971134"/>
    <n v="2.210598584176881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5.990852327146037"/>
    <n v="63.551266205274452"/>
  </r>
  <r>
    <n v="598"/>
    <s v="Town of Indialantic"/>
    <x v="0"/>
    <x v="0"/>
    <s v="IR8-11"/>
    <n v="0.36"/>
    <n v="0.48"/>
    <n v="0.23670413873869101"/>
    <n v="9.5785915898830503"/>
    <n v="1.4076784951583066"/>
    <n v="2.2672922726129365"/>
    <n v="0.3332033258174235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63172361784589"/>
    <n v="957.90766406333159"/>
  </r>
  <r>
    <n v="599"/>
    <s v="Town of Indialantic"/>
    <x v="0"/>
    <x v="0"/>
    <s v="IR8-11"/>
    <n v="0.36"/>
    <n v="0.48"/>
    <n v="6.9061413362161495E-4"/>
    <n v="9.5785915898830503"/>
    <n v="1.4076784951583066"/>
    <n v="6.6151107321623702E-3"/>
    <n v="9.721626643515326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.5930719272511293"/>
    <n v="2.7948162420468448"/>
  </r>
  <r>
    <n v="600"/>
    <s v="Town of Indialantic"/>
    <x v="0"/>
    <x v="0"/>
    <s v="IR8-11"/>
    <n v="0.36"/>
    <n v="0.48"/>
    <n v="1.8006656237869699E-2"/>
    <n v="11.107763382770717"/>
    <n v="1.4630686606970082"/>
    <n v="0.20001367680514895"/>
    <n v="2.634497442557145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96020539416844"/>
    <n v="72.870352442171878"/>
  </r>
  <r>
    <n v="601"/>
    <s v="Town of Indialantic"/>
    <x v="0"/>
    <x v="0"/>
    <s v="IR8-11"/>
    <n v="0.36"/>
    <n v="0.48"/>
    <n v="3.9200903733850302E-2"/>
    <n v="11.107763382770717"/>
    <n v="1.4630686606970082"/>
    <n v="0.43543436306638228"/>
    <n v="5.7353613723996714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385314026129151"/>
    <n v="158.64042903921614"/>
  </r>
  <r>
    <n v="602"/>
    <s v="Town of Indialantic"/>
    <x v="0"/>
    <x v="0"/>
    <s v="IR8-11"/>
    <n v="0.36"/>
    <n v="0.48"/>
    <n v="0.39318076153700898"/>
    <n v="11.107763382770717"/>
    <n v="1.4630686606970082"/>
    <n v="4.3673588658106937"/>
    <n v="0.5752504501937815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0.63620813163547"/>
    <n v="1591.146089990166"/>
  </r>
  <r>
    <n v="603"/>
    <s v="Town of Indialantic"/>
    <x v="0"/>
    <x v="0"/>
    <s v="IR8-11"/>
    <n v="0.36"/>
    <n v="0.48"/>
    <n v="8.1323873750861093E-3"/>
    <n v="9.5774916661313654"/>
    <n v="1.407527286568822"/>
    <n v="7.7887872310639136E-2"/>
    <n v="1.1446557135381496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2.945775834300207"/>
    <n v="32.910604078311913"/>
  </r>
  <r>
    <n v="604"/>
    <s v="Town of Indialantic"/>
    <x v="0"/>
    <x v="0"/>
    <s v="IR8-11"/>
    <n v="0.36"/>
    <n v="0.48"/>
    <n v="7.43973364884649E-3"/>
    <n v="9.5774916661313654"/>
    <n v="1.407527286568822"/>
    <n v="7.1253987020064358E-2"/>
    <n v="1.047162811555566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141903819998234"/>
    <n v="30.107533897779824"/>
  </r>
  <r>
    <n v="605"/>
    <s v="Town of Indialantic"/>
    <x v="0"/>
    <x v="0"/>
    <s v="IR8-11"/>
    <n v="0.36"/>
    <n v="0.48"/>
    <n v="0.17809836337339299"/>
    <n v="9.5774916661313654"/>
    <n v="1.407527286568822"/>
    <n v="1.7057355909603069"/>
    <n v="0.2506783061412999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36181637087901"/>
    <n v="720.73850563654628"/>
  </r>
  <r>
    <n v="606"/>
    <s v="Town of Indialantic"/>
    <x v="0"/>
    <x v="0"/>
    <s v="IR8-11"/>
    <n v="0.36"/>
    <n v="0.48"/>
    <n v="0.13069356608120899"/>
    <n v="9.5774916661313654"/>
    <n v="1.407527286568822"/>
    <n v="1.2517165399597681"/>
    <n v="0.1839547604382871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173794067753533"/>
    <n v="528.89809726210058"/>
  </r>
  <r>
    <n v="607"/>
    <s v="Town of Indialantic"/>
    <x v="0"/>
    <x v="0"/>
    <s v="IR8-11"/>
    <n v="0.36"/>
    <n v="0.48"/>
    <n v="0.29339940293623001"/>
    <n v="9.5774916661313654"/>
    <n v="1.407527286568822"/>
    <n v="2.8100303364696613"/>
    <n v="0.4129676654957443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7.85597121227104"/>
    <n v="1187.3452581008066"/>
  </r>
  <r>
    <n v="608"/>
    <s v="Town of Indialantic"/>
    <x v="0"/>
    <x v="0"/>
    <s v="IR8-11"/>
    <n v="0.36"/>
    <n v="0.48"/>
    <n v="0.28435977096234599"/>
    <n v="9.5896964660027155"/>
    <n v="1.4092878845873649"/>
    <n v="2.726923890670951"/>
    <n v="0.4007447800812721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43669258306352"/>
    <n v="1150.7631653911628"/>
  </r>
  <r>
    <n v="609"/>
    <s v="Town of Indialantic"/>
    <x v="0"/>
    <x v="0"/>
    <s v="IR8-11"/>
    <n v="0.36"/>
    <n v="0.48"/>
    <n v="0.102086373152961"/>
    <n v="9.5896964660027155"/>
    <n v="1.4092878845873649"/>
    <n v="0.97897733185198454"/>
    <n v="0.1438690888659327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4.039503479887998"/>
    <n v="413.12889483358146"/>
  </r>
  <r>
    <n v="610"/>
    <s v="Town of Indialantic"/>
    <x v="0"/>
    <x v="0"/>
    <s v="IR8-11"/>
    <n v="0.36"/>
    <n v="0.48"/>
    <n v="9.3061145254559705E-2"/>
    <n v="9.5896964660027155"/>
    <n v="1.4092878845873649"/>
    <n v="0.89242813576981661"/>
    <n v="0.1311499445330759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416799105527815"/>
    <n v="376.60509334931442"/>
  </r>
  <r>
    <n v="611"/>
    <s v="Town of Indialantic"/>
    <x v="0"/>
    <x v="0"/>
    <s v="IR8-11"/>
    <n v="0.36"/>
    <n v="0.48"/>
    <n v="0.138256164413114"/>
    <n v="9.5896964660027155"/>
    <n v="1.4092878845873649"/>
    <n v="1.3258346512755297"/>
    <n v="0.1948427374769203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904469260048586"/>
    <n v="559.50284689160253"/>
  </r>
  <r>
    <n v="612"/>
    <s v="Town of Indialantic"/>
    <x v="0"/>
    <x v="0"/>
    <s v="IR8-11"/>
    <n v="0.36"/>
    <n v="0.48"/>
    <n v="0.21811721012497201"/>
    <n v="9.5721902032681481"/>
    <n v="1.4067554033734309"/>
    <n v="2.0878594219224373"/>
    <n v="0.3068375639120423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5.51946953965239"/>
    <n v="882.68903263021195"/>
  </r>
  <r>
    <n v="613"/>
    <s v="Town of Indialantic"/>
    <x v="0"/>
    <x v="0"/>
    <s v="IR8-11"/>
    <n v="0.36"/>
    <n v="0.48"/>
    <n v="0.137798934796873"/>
    <n v="9.5721902032681481"/>
    <n v="1.4067554033734309"/>
    <n v="1.3190376136834141"/>
    <n v="0.1938493961046041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0.01439798063073"/>
    <n v="557.65250428260356"/>
  </r>
  <r>
    <n v="614"/>
    <s v="Town of Indialantic"/>
    <x v="0"/>
    <x v="0"/>
    <s v="IR8-11"/>
    <n v="0.36"/>
    <n v="0.48"/>
    <n v="2.3259929622071501E-2"/>
    <n v="9.5721902032681481"/>
    <n v="1.4067554033734309"/>
    <n v="0.22264847045709943"/>
    <n v="3.27210316779348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8.757502176322753"/>
    <n v="94.129595575652118"/>
  </r>
  <r>
    <n v="615"/>
    <s v="Town of Indialantic"/>
    <x v="0"/>
    <x v="0"/>
    <s v="IR8-11"/>
    <n v="0.36"/>
    <n v="0.48"/>
    <n v="1.42499180482737E-2"/>
    <n v="9.5721902032681481"/>
    <n v="1.4067554033734309"/>
    <n v="0.13640292593905948"/>
    <n v="2.004614921203760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166816273564365"/>
    <n v="57.667372372330142"/>
  </r>
  <r>
    <n v="616"/>
    <s v="Town of Indialantic"/>
    <x v="0"/>
    <x v="0"/>
    <s v="IR8-11"/>
    <n v="0.36"/>
    <n v="0.48"/>
    <n v="1.57143141457388E-2"/>
    <n v="9.5721902032681481"/>
    <n v="1.4067554033734309"/>
    <n v="0.15042040391691902"/>
    <n v="2.210619633482559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6.897971457362729"/>
    <n v="63.593573124294316"/>
  </r>
  <r>
    <n v="617"/>
    <s v="Town of Indialantic"/>
    <x v="0"/>
    <x v="0"/>
    <s v="IR8-11"/>
    <n v="0.36"/>
    <n v="0.48"/>
    <n v="0.20773779612391099"/>
    <n v="9.5721902032681481"/>
    <n v="1.4067554033734309"/>
    <n v="1.9885056969058166"/>
    <n v="0.2922362671821999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28197053387498"/>
    <n v="840.68503441927146"/>
  </r>
  <r>
    <n v="618"/>
    <s v="Town of Indialantic"/>
    <x v="0"/>
    <x v="0"/>
    <s v="IR8-11"/>
    <n v="0.36"/>
    <n v="0.48"/>
    <n v="8.8535055292543496E-4"/>
    <n v="9.5721902032681481"/>
    <n v="1.4067554033734309"/>
    <n v="8.4747438891708861E-3"/>
    <n v="1.245471674207510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751674315534446"/>
    <n v="3.5828865711816897"/>
  </r>
  <r>
    <n v="619"/>
    <s v="Town of Indialantic"/>
    <x v="0"/>
    <x v="0"/>
    <s v="IR8-11"/>
    <n v="0.36"/>
    <n v="0.48"/>
    <n v="0.208795925820352"/>
    <n v="9.5852546234560485"/>
    <n v="1.4086441436833943"/>
    <n v="2.001362113328315"/>
    <n v="0.2941191581317912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2.77494501646686"/>
    <n v="844.96713337704443"/>
  </r>
  <r>
    <n v="620"/>
    <s v="Town of Indialantic"/>
    <x v="0"/>
    <x v="0"/>
    <s v="IR8-11"/>
    <n v="0.36"/>
    <n v="0.48"/>
    <n v="1.93570933602632E-2"/>
    <n v="9.5852546234560485"/>
    <n v="1.4086441436833943"/>
    <n v="0.18554266862813321"/>
    <n v="2.726725620066747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242738299749448"/>
    <n v="78.335377583977419"/>
  </r>
  <r>
    <n v="621"/>
    <s v="Town of Indialantic"/>
    <x v="0"/>
    <x v="0"/>
    <s v="IR8-11"/>
    <n v="0.36"/>
    <n v="0.48"/>
    <n v="0.28172708870628299"/>
    <n v="9.5852546234560485"/>
    <n v="1.4086441436833943"/>
    <n v="2.7004258795747114"/>
    <n v="0.3968532136230776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3.77954912756843"/>
    <n v="1140.1090782950755"/>
  </r>
  <r>
    <n v="622"/>
    <s v="Town of Indialantic"/>
    <x v="0"/>
    <x v="0"/>
    <s v="IR8-11"/>
    <n v="0.36"/>
    <n v="0.48"/>
    <n v="2.80049525877012E-2"/>
    <n v="9.5852546234560485"/>
    <n v="1.4086441436833943"/>
    <n v="0.26843460127093033"/>
    <n v="3.944901245679641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841952877539697"/>
    <n v="113.3320222385462"/>
  </r>
  <r>
    <n v="623"/>
    <s v="Town of Indialantic"/>
    <x v="0"/>
    <x v="0"/>
    <s v="IR8-11"/>
    <n v="0.36"/>
    <n v="0.48"/>
    <n v="7.3780641055729498E-2"/>
    <n v="9.5852546234560485"/>
    <n v="1.4086441436833943"/>
    <n v="0.70720623080098233"/>
    <n v="0.1039306679403599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398252565772779"/>
    <n v="298.57966110516793"/>
  </r>
  <r>
    <n v="624"/>
    <s v="Town of Indialantic"/>
    <x v="0"/>
    <x v="0"/>
    <s v="IR8-11"/>
    <n v="0.36"/>
    <n v="0.48"/>
    <n v="6.0977520915578504E-3"/>
    <n v="9.5852546234560485"/>
    <n v="1.4086441436833943"/>
    <n v="5.8448506428293676E-2"/>
    <n v="8.589562773406134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.288457597070781"/>
    <n v="24.6767272139239"/>
  </r>
  <r>
    <n v="625"/>
    <s v="Town of Indialantic"/>
    <x v="0"/>
    <x v="0"/>
    <s v="IR8-11"/>
    <n v="0.36"/>
    <n v="0.48"/>
    <n v="0.231681389227715"/>
    <n v="9.5675464969183395"/>
    <n v="1.4060786153817721"/>
    <n v="2.2166224639067988"/>
    <n v="0.3257622469750309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5.19628693075856"/>
    <n v="937.58131794673295"/>
  </r>
  <r>
    <n v="626"/>
    <s v="Town of Indialantic"/>
    <x v="0"/>
    <x v="0"/>
    <s v="IR8-11"/>
    <n v="0.36"/>
    <n v="0.48"/>
    <n v="7.31631132300265E-2"/>
    <n v="9.5675464969183395"/>
    <n v="1.4060786153817721"/>
    <n v="0.69999148768757991"/>
    <n v="0.1028730889474954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7.090527667901966"/>
    <n v="296.08061465771107"/>
  </r>
  <r>
    <n v="627"/>
    <s v="Town of Indialantic"/>
    <x v="0"/>
    <x v="0"/>
    <s v="IR8-11"/>
    <n v="0.36"/>
    <n v="0.48"/>
    <n v="7.4515357849146105E-2"/>
    <n v="9.5675464969183395"/>
    <n v="1.4060786153817721"/>
    <n v="0.71292915095621434"/>
    <n v="0.1047744511892046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704748670742276"/>
    <n v="301.55295447925118"/>
  </r>
  <r>
    <n v="628"/>
    <s v="Town of Indialantic"/>
    <x v="0"/>
    <x v="0"/>
    <s v="IR8-11"/>
    <n v="0.36"/>
    <n v="0.48"/>
    <n v="0.21120421920584601"/>
    <n v="9.5675464969183395"/>
    <n v="1.4060786153817721"/>
    <n v="2.0207061875972649"/>
    <n v="0.2969697361037442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98316277268668"/>
    <n v="854.71315093115618"/>
  </r>
  <r>
    <n v="629"/>
    <s v="Town of Indialantic"/>
    <x v="0"/>
    <x v="0"/>
    <s v="IR8-11"/>
    <n v="0.36"/>
    <n v="0.48"/>
    <n v="2.7199374109152501E-2"/>
    <n v="9.5675464969183395"/>
    <n v="1.4060786153817721"/>
    <n v="0.26023127647639338"/>
    <n v="3.824445828664797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3.15944166676293"/>
    <n v="110.07196179888399"/>
  </r>
  <r>
    <n v="630"/>
    <s v="Town of Indialantic"/>
    <x v="0"/>
    <x v="0"/>
    <s v="IR8-11"/>
    <n v="0.36"/>
    <n v="0.48"/>
    <n v="3.6508359027716302E-4"/>
    <n v="7.1866430341281413"/>
    <n v="1.0566440267343853"/>
    <n v="2.6237254409398661E-3"/>
    <n v="3.8576339492510798E-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.1579005958403297"/>
    <n v="1.4774408720259893"/>
  </r>
  <r>
    <n v="631"/>
    <s v="Natural Lands"/>
    <x v="0"/>
    <x v="0"/>
    <s v="IR8-11"/>
    <n v="0.36"/>
    <n v="0.48"/>
    <n v="0.18093246581591799"/>
    <n v="7.1866430341281413"/>
    <n v="1.0566440267343853"/>
    <n v="1.3002970451035951"/>
    <n v="0.19118120924671309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5.68343390526758"/>
    <n v="732.20771130781463"/>
  </r>
  <r>
    <n v="632"/>
    <s v="Town of Indialantic"/>
    <x v="0"/>
    <x v="0"/>
    <s v="IR8-11"/>
    <n v="0.36"/>
    <n v="0.48"/>
    <n v="5.7897652374508002E-2"/>
    <n v="7.1866430341281413"/>
    <n v="1.0566440267343853"/>
    <n v="0.41608976012963056"/>
    <n v="6.1177208543467781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483777751498323"/>
    <n v="234.30348635366036"/>
  </r>
  <r>
    <n v="633"/>
    <s v="Town of Indialantic"/>
    <x v="0"/>
    <x v="0"/>
    <s v="IR8-11"/>
    <n v="0.36"/>
    <n v="0.48"/>
    <n v="0.15887591383312899"/>
    <n v="10.83548347602418"/>
    <n v="1.4270890819238824"/>
    <n v="1.7214973390771107"/>
    <n v="0.22673008201193789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5.74301479404254"/>
    <n v="642.94801226026857"/>
  </r>
  <r>
    <n v="634"/>
    <s v="Town of Indialantic"/>
    <x v="0"/>
    <x v="0"/>
    <s v="IR8-11"/>
    <n v="0.36"/>
    <n v="0.48"/>
    <n v="2.30854641597684E-2"/>
    <n v="10.83548347602418"/>
    <n v="1.4270890819238824"/>
    <n v="0.25014216543951895"/>
    <n v="3.294501385355058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63851674746269"/>
    <n v="93.423558899043954"/>
  </r>
  <r>
    <n v="635"/>
    <s v="Town of Indialantic"/>
    <x v="0"/>
    <x v="0"/>
    <s v="IR8-11"/>
    <n v="0.36"/>
    <n v="0.48"/>
    <n v="0.104978938649382"/>
    <n v="10.83548347602418"/>
    <n v="1.4270890819238824"/>
    <n v="1.1374975550659348"/>
    <n v="0.1498142971784901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088158274711958"/>
    <n v="424.83469208998793"/>
  </r>
  <r>
    <n v="636"/>
    <s v="Town of Indialantic"/>
    <x v="0"/>
    <x v="0"/>
    <s v="IR8-11"/>
    <n v="0.36"/>
    <n v="0.48"/>
    <n v="9.6431184980986698E-2"/>
    <n v="10.83548347602418"/>
    <n v="1.4270890819238824"/>
    <n v="1.0448785114349124"/>
    <n v="0.13761589124334839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511191583106381"/>
    <n v="390.24316025994864"/>
  </r>
  <r>
    <n v="637"/>
    <s v="Town of Indialantic"/>
    <x v="0"/>
    <x v="0"/>
    <s v="IR8-11"/>
    <n v="0.36"/>
    <n v="0.48"/>
    <n v="1.13607617002315E-2"/>
    <n v="10.83548347602418"/>
    <n v="1.4270890819238824"/>
    <n v="0.12309934567790679"/>
    <n v="1.6212818984739377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7.535951451080827"/>
    <n v="45.975371449937668"/>
  </r>
  <r>
    <n v="638"/>
    <s v="Town of Indialantic"/>
    <x v="0"/>
    <x v="0"/>
    <s v="IR8-11"/>
    <n v="0.36"/>
    <n v="0.48"/>
    <n v="4.3723662480645003E-3"/>
    <n v="10.83548347602418"/>
    <n v="1.4270890819238824"/>
    <n v="4.7376702232028736E-2"/>
    <n v="6.2397561347853382E-3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174732791315222"/>
    <n v="17.694338432064814"/>
  </r>
  <r>
    <n v="639"/>
    <s v="Town of Indialantic"/>
    <x v="0"/>
    <x v="0"/>
    <s v="IR8-11"/>
    <n v="0.36"/>
    <n v="0.48"/>
    <n v="1.45990128677906E-2"/>
    <n v="10.83548347602418"/>
    <n v="1.4270890819238824"/>
    <n v="0.15818736269520942"/>
    <n v="2.0834091870490231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681842612537473"/>
    <n v="59.080108984718471"/>
  </r>
  <r>
    <n v="640"/>
    <s v="Town of Indialantic"/>
    <x v="0"/>
    <x v="0"/>
    <s v="IR8-11"/>
    <n v="0.36"/>
    <n v="0.48"/>
    <n v="8.7785587593384506E-2"/>
    <n v="9.5852546227418909"/>
    <n v="1.408644143578442"/>
    <n v="0.84144720928960204"/>
    <n v="0.1236586538540134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3.0566083400571"/>
    <n v="355.25566894644601"/>
  </r>
  <r>
    <n v="641"/>
    <s v="Town of Indialantic"/>
    <x v="0"/>
    <x v="0"/>
    <s v="IR8-11"/>
    <n v="0.36"/>
    <n v="0.48"/>
    <n v="0.18332347433847801"/>
    <n v="9.5852546227418909"/>
    <n v="1.408644143578442"/>
    <n v="1.7572021798600008"/>
    <n v="0.2582375385073498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86647452620423"/>
    <n v="741.88377950335189"/>
  </r>
  <r>
    <n v="642"/>
    <s v="Town of Indialantic"/>
    <x v="0"/>
    <x v="0"/>
    <s v="IR8-11"/>
    <n v="0.36"/>
    <n v="0.48"/>
    <n v="0.31222496708984698"/>
    <n v="9.5852546227418909"/>
    <n v="1.408644143578442"/>
    <n v="2.9927558091333903"/>
    <n v="0.4398138713700847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3.22258858428958"/>
    <n v="1263.5296133011773"/>
  </r>
  <r>
    <n v="643"/>
    <s v="Town of Indialantic"/>
    <x v="0"/>
    <x v="0"/>
    <s v="IR8-11"/>
    <n v="0.36"/>
    <n v="0.48"/>
    <n v="3.4429424600176402E-2"/>
    <n v="9.5852546227418909"/>
    <n v="1.408644143578442"/>
    <n v="0.33001480130718425"/>
    <n v="4.849880732981402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940970743605504"/>
    <n v="139.33093806276037"/>
  </r>
  <r>
    <n v="644"/>
    <s v="Town of Indialantic"/>
    <x v="0"/>
    <x v="0"/>
    <s v="IR8-11"/>
    <n v="0.36"/>
    <n v="0.48"/>
    <n v="2.6234843153610299E-2"/>
    <n v="10.344585501970675"/>
    <n v="1.3658909354338507"/>
    <n v="0.27138857813331174"/>
    <n v="3.5833934456045123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2.33015948287522"/>
    <n v="106.16864350684436"/>
  </r>
  <r>
    <n v="645"/>
    <s v="Town of Indialantic"/>
    <x v="0"/>
    <x v="0"/>
    <s v="IR8-11"/>
    <n v="0.36"/>
    <n v="0.48"/>
    <n v="1.7582911779048201E-2"/>
    <n v="10.344585501970675"/>
    <n v="1.3658909354338507"/>
    <n v="0.18188793427197142"/>
    <n v="2.4016339817535017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72772098821815"/>
    <n v="71.155519457533956"/>
  </r>
  <r>
    <n v="646"/>
    <s v="Town of Indialantic"/>
    <x v="0"/>
    <x v="0"/>
    <s v="IR8-11"/>
    <n v="0.36"/>
    <n v="0.48"/>
    <n v="4.0066352353781601E-2"/>
    <n v="10.344585501970675"/>
    <n v="1.3658909354338507"/>
    <n v="0.41446980767577779"/>
    <n v="5.4726267495929015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6.471147860542857"/>
    <n v="162.14277534504242"/>
  </r>
  <r>
    <n v="647"/>
    <s v="Town of Indialantic"/>
    <x v="0"/>
    <x v="0"/>
    <s v="IR8-11"/>
    <n v="0.36"/>
    <n v="0.48"/>
    <n v="0.116331723619347"/>
    <n v="10.344585501970675"/>
    <n v="1.3658909354338507"/>
    <n v="1.2034034615719567"/>
    <n v="0.15889644679506207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1.934889852588654"/>
    <n v="470.77778285781608"/>
  </r>
  <r>
    <n v="648"/>
    <s v="Town of Indialantic"/>
    <x v="0"/>
    <x v="0"/>
    <s v="IR8-11"/>
    <n v="0.36"/>
    <n v="0.48"/>
    <n v="8.9546728105771106E-2"/>
    <n v="10.344585501970675"/>
    <n v="1.3658909354338507"/>
    <n v="0.92632378531186976"/>
    <n v="0.12231106421743237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4.92904424247719"/>
    <n v="362.38275173974637"/>
  </r>
  <r>
    <n v="649"/>
    <s v="Town of Indialantic"/>
    <x v="0"/>
    <x v="0"/>
    <s v="IR8-11"/>
    <n v="0.36"/>
    <n v="0.48"/>
    <n v="8.8669238783695106E-2"/>
    <n v="10.344585501970675"/>
    <n v="1.3658909354338507"/>
    <n v="0.91724652199258827"/>
    <n v="0.12111250950646878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607919075721057"/>
    <n v="358.83167844111586"/>
  </r>
  <r>
    <n v="650"/>
    <s v="Town of Indialantic"/>
    <x v="0"/>
    <x v="0"/>
    <s v="IR8-11"/>
    <n v="0.36"/>
    <n v="0.48"/>
    <n v="5.7982429702004099E-4"/>
    <n v="9.5843984281742163"/>
    <n v="1.4085246427841458"/>
    <n v="5.5572670809761011E-3"/>
    <n v="8.1669681083772173E-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.7334343738129778"/>
    <n v="2.3464656802591168"/>
  </r>
  <r>
    <n v="651"/>
    <s v="Town of Indialantic"/>
    <x v="0"/>
    <x v="0"/>
    <s v="IR8-11"/>
    <n v="0.36"/>
    <n v="0.48"/>
    <n v="9.7115920742951098E-2"/>
    <n v="9.5843984281742163"/>
    <n v="1.4085246427841458"/>
    <n v="0.93079767811943226"/>
    <n v="0.136790167573118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3.073267102783419"/>
    <n v="393.01418757590119"/>
  </r>
  <r>
    <n v="652"/>
    <s v="Town of Indialantic"/>
    <x v="0"/>
    <x v="0"/>
    <s v="IR8-11"/>
    <n v="0.36"/>
    <n v="0.48"/>
    <n v="0.25833619100496302"/>
    <n v="9.5843984281742163"/>
    <n v="1.4085246427841458"/>
    <n v="2.4759969830084816"/>
    <n v="0.3638728911534824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8.05272638661879"/>
    <n v="1045.4494737067876"/>
  </r>
  <r>
    <n v="653"/>
    <s v="Town of Indialantic"/>
    <x v="0"/>
    <x v="0"/>
    <s v="IR8-11"/>
    <n v="0.36"/>
    <n v="0.48"/>
    <n v="0.11946836336468"/>
    <n v="9.5843984281742163"/>
    <n v="1.4085246427841458"/>
    <n v="1.145032394048985"/>
    <n v="0.1682741338322424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32689780799622"/>
    <n v="483.47131355597082"/>
  </r>
  <r>
    <n v="654"/>
    <s v="Town of Indialantic"/>
    <x v="0"/>
    <x v="0"/>
    <s v="IR8-11"/>
    <n v="0.36"/>
    <n v="0.48"/>
    <n v="9.3703497156806398E-2"/>
    <n v="9.5843984281742163"/>
    <n v="1.4085246427841458"/>
    <n v="0.89809165086412235"/>
    <n v="0.1319836848604159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592541577836272"/>
    <n v="379.20459927036217"/>
  </r>
  <r>
    <n v="655"/>
    <s v="Town of Indialantic"/>
    <x v="0"/>
    <x v="0"/>
    <s v="IR8-11"/>
    <n v="0.36"/>
    <n v="0.48"/>
    <n v="4.8559657170533503E-2"/>
    <n v="9.5843984281742163"/>
    <n v="1.4085246427841458"/>
    <n v="0.46541510185794011"/>
    <n v="6.839747376984628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399888319961185"/>
    <n v="196.51396049011584"/>
  </r>
  <r>
    <n v="656"/>
    <s v="Town of Indialantic"/>
    <x v="0"/>
    <x v="0"/>
    <s v="IR8-11"/>
    <n v="0.36"/>
    <n v="0.48"/>
    <n v="1.29577279804829E-2"/>
    <n v="9.5721902011285973"/>
    <n v="1.4067554030589966"/>
    <n v="0.12403383680366827"/>
    <n v="1.822835384791306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6.621277380454728"/>
    <n v="52.438064697529292"/>
  </r>
  <r>
    <n v="657"/>
    <s v="Town of Indialantic"/>
    <x v="0"/>
    <x v="0"/>
    <s v="IR8-11"/>
    <n v="0.36"/>
    <n v="0.48"/>
    <n v="0.193626895247378"/>
    <n v="9.5721902011285973"/>
    <n v="1.4067554030589966"/>
    <n v="1.853433469361905"/>
    <n v="0.2723856810667873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65625337032063"/>
    <n v="783.58024458122406"/>
  </r>
  <r>
    <n v="658"/>
    <s v="Town of Indialantic"/>
    <x v="0"/>
    <x v="0"/>
    <s v="IR8-11"/>
    <n v="0.36"/>
    <n v="0.48"/>
    <n v="0.122338221680575"/>
    <n v="9.5721902011285973"/>
    <n v="1.4067554030589966"/>
    <n v="1.1710447267942981"/>
    <n v="0.1720999543497781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3.256098898797262"/>
    <n v="495.08521811303058"/>
  </r>
  <r>
    <n v="659"/>
    <s v="Town of Indialantic"/>
    <x v="0"/>
    <x v="0"/>
    <s v="IR8-11"/>
    <n v="0.36"/>
    <n v="0.48"/>
    <n v="0.15098740060920801"/>
    <n v="9.5721902011285973"/>
    <n v="1.4067554030589966"/>
    <n v="1.4452801166053388"/>
    <n v="0.212402341600836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2.03180600127837"/>
    <n v="611.02433185685629"/>
  </r>
  <r>
    <n v="660"/>
    <s v="Town of Indialantic"/>
    <x v="0"/>
    <x v="0"/>
    <s v="IR8-11"/>
    <n v="0.36"/>
    <n v="0.48"/>
    <n v="7.6900232646658496E-4"/>
    <n v="9.5721902011285973"/>
    <n v="1.4067554030589966"/>
    <n v="7.3610365340485394E-3"/>
    <n v="1.0817981777218068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204827135317926"/>
    <n v="3.1120420037018426"/>
  </r>
  <r>
    <n v="661"/>
    <s v="Town of Indialantic"/>
    <x v="0"/>
    <x v="0"/>
    <s v="IR8-11"/>
    <n v="0.36"/>
    <n v="0.48"/>
    <n v="0.137084206030924"/>
    <n v="9.5721902011285973"/>
    <n v="1.4067554030589966"/>
    <n v="1.3121960936987045"/>
    <n v="0.1928439475080550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795295724240006"/>
    <n v="554.76009958584837"/>
  </r>
  <r>
    <n v="662"/>
    <s v="Town of Indialantic"/>
    <x v="0"/>
    <x v="0"/>
    <s v="IR8-11"/>
    <n v="0.36"/>
    <n v="0.48"/>
    <n v="2.4471298610523801E-3"/>
    <n v="9.5896964670744484"/>
    <n v="1.4092878847448653"/>
    <n v="2.3467232583006394E-2"/>
    <n v="3.4487104655785052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385580224989511"/>
    <n v="9.9031831946466493"/>
  </r>
  <r>
    <n v="663"/>
    <s v="Town of Indialantic"/>
    <x v="0"/>
    <x v="0"/>
    <s v="IR8-11"/>
    <n v="0.36"/>
    <n v="0.48"/>
    <n v="6.71161605158936E-2"/>
    <n v="9.5896964699324005"/>
    <n v="1.4092878851648658"/>
    <n v="0.64362360757468118"/>
    <n v="9.4585991913829354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4.050311473918768"/>
    <n v="271.60946523057339"/>
  </r>
  <r>
    <n v="664"/>
    <s v="Town of Indialantic"/>
    <x v="0"/>
    <x v="0"/>
    <s v="IR8-11"/>
    <n v="0.36"/>
    <n v="0.48"/>
    <n v="3.6432638713511101E-2"/>
    <n v="9.5896964699324005"/>
    <n v="1.4092878851648658"/>
    <n v="0.34937794686127993"/>
    <n v="5.134407636353967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372235790480346"/>
    <n v="147.4376579627511"/>
  </r>
  <r>
    <n v="665"/>
    <s v="Town of Indialantic"/>
    <x v="0"/>
    <x v="0"/>
    <s v="IR8-11"/>
    <n v="0.36"/>
    <n v="0.48"/>
    <n v="0.294966899793416"/>
    <n v="9.5896964699324005"/>
    <n v="1.4092878851648658"/>
    <n v="2.8286430376958256"/>
    <n v="0.4156932784035001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6.41900999596641"/>
    <n v="1193.6886928244041"/>
  </r>
  <r>
    <n v="666"/>
    <s v="Town of Indialantic"/>
    <x v="0"/>
    <x v="0"/>
    <s v="IR8-11"/>
    <n v="0.36"/>
    <n v="0.48"/>
    <n v="0.17492941443615401"/>
    <n v="9.5896964699324005"/>
    <n v="1.4092878851648658"/>
    <n v="1.6775199881057279"/>
    <n v="0.2465259045238558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35658657051025"/>
    <n v="707.91422427762086"/>
  </r>
  <r>
    <n v="667"/>
    <s v="Town of Indialantic"/>
    <x v="0"/>
    <x v="0"/>
    <s v="IR8-11"/>
    <n v="0.36"/>
    <n v="0.48"/>
    <n v="2.6886578433473101E-3"/>
    <n v="9.5896964699324005"/>
    <n v="1.4092878851648658"/>
    <n v="2.5783412629203761E-2"/>
    <n v="3.7890929259828598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.674695764795839"/>
    <n v="10.880612260986188"/>
  </r>
  <r>
    <n v="668"/>
    <s v="Town of Indialantic"/>
    <x v="0"/>
    <x v="0"/>
    <s v="IR8-11"/>
    <n v="0.36"/>
    <n v="0.48"/>
    <n v="4.1629682181483198E-2"/>
    <n v="9.5896964699324005"/>
    <n v="1.4092878851648658"/>
    <n v="0.39921601626017716"/>
    <n v="5.866820676162795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853290897318736"/>
    <n v="168.46934669860622"/>
  </r>
  <r>
    <n v="669"/>
    <s v="Town of Indialantic"/>
    <x v="0"/>
    <x v="0"/>
    <s v="IR8-11"/>
    <n v="0.36"/>
    <n v="0.48"/>
    <n v="0.21359438294081901"/>
    <n v="9.5721902004154131"/>
    <n v="1.4067554029541851"/>
    <n v="2.0445660592498847"/>
    <n v="0.3004750522426623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4.69195927920194"/>
    <n v="864.38580039261888"/>
  </r>
  <r>
    <n v="670"/>
    <s v="Town of Indialantic"/>
    <x v="0"/>
    <x v="0"/>
    <s v="IR8-11"/>
    <n v="0.36"/>
    <n v="0.48"/>
    <n v="5.3733714966147598E-3"/>
    <n v="9.5721902004154131"/>
    <n v="1.4067554029541851"/>
    <n v="5.1434933983087308E-2"/>
    <n v="7.559019384942829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383282030666088"/>
    <n v="21.74526295101656"/>
  </r>
  <r>
    <n v="671"/>
    <s v="Town of Indialantic"/>
    <x v="0"/>
    <x v="0"/>
    <s v="IR8-11"/>
    <n v="0.36"/>
    <n v="0.48"/>
    <n v="1.59720968276983E-2"/>
    <n v="9.5721902004154131"/>
    <n v="1.4067554029541851"/>
    <n v="0.15288794873417977"/>
    <n v="2.246883350887198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4.165297423018799"/>
    <n v="64.636782626365402"/>
  </r>
  <r>
    <n v="672"/>
    <s v="Town of Indialantic"/>
    <x v="0"/>
    <x v="0"/>
    <s v="IR8-11"/>
    <n v="0.36"/>
    <n v="0.48"/>
    <n v="5.1734667852674899E-5"/>
    <n v="9.5721902004154131"/>
    <n v="1.4067554029541851"/>
    <n v="4.9521408064112096E-4"/>
    <n v="7.2778023521790608E-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.5493968789247097"/>
    <n v="0.20936277286032814"/>
  </r>
  <r>
    <n v="673"/>
    <s v="Town of Indialantic"/>
    <x v="0"/>
    <x v="0"/>
    <s v="IR8-11"/>
    <n v="0.36"/>
    <n v="0.48"/>
    <n v="0.20946142486633501"/>
    <n v="9.5721902004154131"/>
    <n v="1.4067554029541851"/>
    <n v="2.0050045984705815"/>
    <n v="0.2946609911411988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02423515061849"/>
    <n v="847.66031246538341"/>
  </r>
  <r>
    <n v="674"/>
    <s v="Town of Indialantic"/>
    <x v="0"/>
    <x v="0"/>
    <s v="IR8-11"/>
    <n v="0.36"/>
    <n v="0.48"/>
    <n v="0.17331044298366099"/>
    <n v="9.5721902004154131"/>
    <n v="1.4067554029541851"/>
    <n v="1.658960523957854"/>
    <n v="0.2438054020556483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7.58050911081357"/>
    <n v="701.36247925741668"/>
  </r>
  <r>
    <n v="675"/>
    <s v="Town of Indialantic"/>
    <x v="0"/>
    <x v="0"/>
    <s v="IR8-11"/>
    <n v="0.36"/>
    <n v="0.48"/>
    <n v="0.180631611629539"/>
    <n v="11.975071989757767"/>
    <n v="1.5812596925892846"/>
    <n v="2.163076552889696"/>
    <n v="0.28562548667723187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9.11599031645321"/>
    <n v="730.99019761146064"/>
  </r>
  <r>
    <n v="676"/>
    <s v="Town of Indialantic"/>
    <x v="0"/>
    <x v="0"/>
    <s v="IR8-11"/>
    <n v="0.36"/>
    <n v="0.48"/>
    <n v="7.16588523288507E-3"/>
    <n v="11.975071989757767"/>
    <n v="1.5812596925892846"/>
    <n v="8.5811991534140819E-2"/>
    <n v="1.133112548048194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0.07894340853062"/>
    <n v="28.999308676882276"/>
  </r>
  <r>
    <n v="677"/>
    <s v="Town of Indialantic"/>
    <x v="0"/>
    <x v="0"/>
    <s v="IR8-11"/>
    <n v="0.36"/>
    <n v="0.48"/>
    <n v="2.7871287433900399E-5"/>
    <n v="11.975071989757767"/>
    <n v="1.5812596925892846"/>
    <n v="3.3376067346818828E-4"/>
    <n v="4.4071743399796933E-5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.9926578022277532"/>
    <n v="0.11279109855243614"/>
  </r>
  <r>
    <n v="678"/>
    <s v="Town of Indialantic"/>
    <x v="0"/>
    <x v="0"/>
    <s v="IR8-11"/>
    <n v="0.36"/>
    <n v="0.48"/>
    <n v="0.429938085402988"/>
    <n v="11.975071989757767"/>
    <n v="1.5812596925892846"/>
    <n v="5.1485395238394043"/>
    <n v="0.67984376475675434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0.01302474990666"/>
    <n v="1739.8977021474432"/>
  </r>
  <r>
    <n v="679"/>
    <s v="Town of Indialantic"/>
    <x v="0"/>
    <x v="0"/>
    <s v="IR8-11"/>
    <n v="0.36"/>
    <n v="0.48"/>
    <n v="0.226345223762172"/>
    <n v="9.5843984292453577"/>
    <n v="1.4085246429415603"/>
    <n v="2.1693828070933505"/>
    <n v="0.3188128254811408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9.76043769537705"/>
    <n v="915.98662246151275"/>
  </r>
  <r>
    <n v="680"/>
    <s v="Town of Indialantic"/>
    <x v="0"/>
    <x v="0"/>
    <s v="IR8-11"/>
    <n v="0.36"/>
    <n v="0.48"/>
    <n v="7.5496129612291796E-2"/>
    <n v="9.5843984292453577"/>
    <n v="1.4085246429415603"/>
    <n v="0.72358498607015342"/>
    <n v="0.1063381590056230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696405521939852"/>
    <n v="305.52199698784597"/>
  </r>
  <r>
    <n v="681"/>
    <s v="Town of Indialantic"/>
    <x v="0"/>
    <x v="0"/>
    <s v="IR8-11"/>
    <n v="0.36"/>
    <n v="0.48"/>
    <n v="9.2487427121611099E-4"/>
    <n v="9.5843984292453577"/>
    <n v="1.4085246429415603"/>
    <n v="8.8643635122931386E-3"/>
    <n v="1.3027082026305086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9278186915660216"/>
    <n v="3.7428333843834372"/>
  </r>
  <r>
    <n v="682"/>
    <s v="Town of Indialantic"/>
    <x v="0"/>
    <x v="0"/>
    <s v="IR8-11"/>
    <n v="0.36"/>
    <n v="0.48"/>
    <n v="6.8313772327392094E-2"/>
    <n v="9.5843984292453577"/>
    <n v="1.4085246429415603"/>
    <n v="0.6547464121904818"/>
    <n v="9.622163177543099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5.777815708086735"/>
    <n v="276.45602828147804"/>
  </r>
  <r>
    <n v="683"/>
    <s v="Town of Indialantic"/>
    <x v="0"/>
    <x v="0"/>
    <s v="IR8-11"/>
    <n v="0.36"/>
    <n v="0.48"/>
    <n v="1.03231044856612E-2"/>
    <n v="9.5843984292453577"/>
    <n v="1.4085246429415603"/>
    <n v="9.8940746417306907E-2"/>
    <n v="1.454034705971436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6.792165491128166"/>
    <n v="41.776121686904361"/>
  </r>
  <r>
    <n v="684"/>
    <s v="Town of Indialantic"/>
    <x v="0"/>
    <x v="0"/>
    <s v="IR8-11"/>
    <n v="0.36"/>
    <n v="0.48"/>
    <n v="5.5726683955470598E-3"/>
    <n v="9.5843984292453577"/>
    <n v="1.4085246429415603"/>
    <n v="5.341067421698649E-2"/>
    <n v="7.849240762069640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7.89513774690381"/>
    <n v="22.551788886425115"/>
  </r>
  <r>
    <n v="685"/>
    <s v="Town of Indialantic"/>
    <x v="0"/>
    <x v="0"/>
    <s v="IR8-11"/>
    <n v="0.36"/>
    <n v="0.48"/>
    <n v="0.23078768081363299"/>
    <n v="9.5843984292453577"/>
    <n v="1.4085246429415603"/>
    <n v="2.2119610854793632"/>
    <n v="0.3250701357133332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8.88673592896356"/>
    <n v="933.96460831145032"/>
  </r>
  <r>
    <n v="686"/>
    <s v="Town of Indialantic"/>
    <x v="0"/>
    <x v="0"/>
    <s v="IR8-11"/>
    <n v="0.36"/>
    <n v="0.48"/>
    <n v="0.50386389160292799"/>
    <n v="9.5675464969183395"/>
    <n v="1.4060786153817721"/>
    <n v="4.8207412110292358"/>
    <n v="0.7084722430459162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1.12188198189574"/>
    <n v="2039.0648257487683"/>
  </r>
  <r>
    <n v="687"/>
    <s v="Town of Indialantic"/>
    <x v="0"/>
    <x v="0"/>
    <s v="IR8-11"/>
    <n v="0.36"/>
    <n v="0.48"/>
    <n v="4.7433868822164701E-2"/>
    <n v="9.5675464969183395"/>
    <n v="1.4060786153817721"/>
    <n v="0.45382574548478594"/>
    <n v="6.669574859566995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6.378317734141341"/>
    <n v="191.95805668225628"/>
  </r>
  <r>
    <n v="688"/>
    <s v="Town of Indialantic"/>
    <x v="0"/>
    <x v="0"/>
    <s v="IR8-11"/>
    <n v="0.36"/>
    <n v="0.48"/>
    <n v="5.8957672642396597E-2"/>
    <n v="9.5675464969183395"/>
    <n v="1.4060786153817721"/>
    <n v="0.56408027435621977"/>
    <n v="8.28991227151527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42970521296418"/>
    <n v="238.59323618263952"/>
  </r>
  <r>
    <n v="689"/>
    <s v="Town of Indialantic"/>
    <x v="0"/>
    <x v="0"/>
    <s v="IR8-11"/>
    <n v="0.36"/>
    <n v="0.48"/>
    <n v="7.5080205543966898E-3"/>
    <n v="9.5675464969183395"/>
    <n v="1.4060786153817721"/>
    <n v="7.1833335754008937E-2"/>
    <n v="1.055686714538398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206281986548142"/>
    <n v="30.38388120007145"/>
  </r>
  <r>
    <n v="690"/>
    <s v="Town of Indialantic"/>
    <x v="0"/>
    <x v="0"/>
    <s v="IR8-11"/>
    <n v="0.36"/>
    <n v="0.48"/>
    <n v="0.34102557279680001"/>
    <n v="10.203361759209367"/>
    <n v="1.6981570225317661"/>
    <n v="3.4796072883873395"/>
    <n v="0.5791149713078039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2.31390832809666"/>
    <n v="1380.0815294753675"/>
  </r>
  <r>
    <n v="691"/>
    <s v="Town of Indialantic"/>
    <x v="0"/>
    <x v="0"/>
    <s v="IR8-11"/>
    <n v="0.36"/>
    <n v="0.48"/>
    <n v="3.8970867766882E-3"/>
    <n v="10.203361759209367"/>
    <n v="1.6981570225317661"/>
    <n v="3.976338618958087E-2"/>
    <n v="6.6178652772487514E-3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358865477293222"/>
    <n v="15.770950650890756"/>
  </r>
  <r>
    <n v="692"/>
    <s v="Town of Indialantic"/>
    <x v="0"/>
    <x v="0"/>
    <s v="IR8-11"/>
    <n v="0.36"/>
    <n v="0.48"/>
    <n v="2.8266151954700901E-2"/>
    <n v="10.203361759209367"/>
    <n v="1.6981570225317661"/>
    <n v="0.28840977393459627"/>
    <n v="4.800036444182534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7.536252189507003"/>
    <n v="114.3890585744155"/>
  </r>
  <r>
    <n v="693"/>
    <s v="Town of Indialantic"/>
    <x v="0"/>
    <x v="0"/>
    <s v="IR8-11"/>
    <n v="0.36"/>
    <n v="0.48"/>
    <n v="5.6569728516507899E-2"/>
    <n v="10.203361759209367"/>
    <n v="1.6981570225317661"/>
    <n v="0.57720140467419234"/>
    <n v="9.6064281743023394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833209254622048"/>
    <n v="228.92956916045452"/>
  </r>
  <r>
    <n v="694"/>
    <s v="Town of Indialantic"/>
    <x v="0"/>
    <x v="0"/>
    <s v="IR8-11"/>
    <n v="0.36"/>
    <n v="0.48"/>
    <n v="0.188004913692257"/>
    <n v="10.203361759209367"/>
    <n v="1.6981570225317661"/>
    <n v="1.9182821469110325"/>
    <n v="0.31926186445698479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03247722566246"/>
    <n v="760.82889241826865"/>
  </r>
  <r>
    <n v="695"/>
    <s v="Town of Indialantic"/>
    <x v="0"/>
    <x v="0"/>
    <s v="IR8-11"/>
    <n v="0.36"/>
    <n v="0.48"/>
    <n v="0.130475451356905"/>
    <n v="9.5517171938835475"/>
    <n v="1.4045542564125266"/>
    <n v="1.2462646121054659"/>
    <n v="0.183259850560686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26168528586162"/>
    <n v="528.01541828923177"/>
  </r>
  <r>
    <n v="696"/>
    <s v="Town of Indialantic"/>
    <x v="0"/>
    <x v="0"/>
    <s v="IR8-11"/>
    <n v="0.36"/>
    <n v="0.48"/>
    <n v="8.6690907467759301E-3"/>
    <n v="9.5517171938835475"/>
    <n v="1.4045542564125266"/>
    <n v="8.280470314131641E-2"/>
    <n v="1.2176208307610582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338757088180742"/>
    <n v="35.082565564958585"/>
  </r>
  <r>
    <n v="697"/>
    <s v="Natural Lands"/>
    <x v="0"/>
    <x v="0"/>
    <s v="IR8-11"/>
    <n v="0.36"/>
    <n v="0.48"/>
    <n v="3.6529130600181799E-3"/>
    <n v="9.5517171938835475"/>
    <n v="1.4045542564125266"/>
    <n v="3.4891592483137411E-2"/>
    <n v="5.1307145867534416E-3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023885276098262"/>
    <n v="14.78281467740339"/>
  </r>
  <r>
    <n v="698"/>
    <s v="Town of Indialantic"/>
    <x v="0"/>
    <x v="0"/>
    <s v="IR8-11"/>
    <n v="0.36"/>
    <n v="0.48"/>
    <n v="0.29109982666437301"/>
    <n v="9.5517171938835475"/>
    <n v="1.4045542564125266"/>
    <n v="2.7805032194866119"/>
    <n v="0.4088655005823937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6.04230933238156"/>
    <n v="1178.0392030962453"/>
  </r>
  <r>
    <n v="699"/>
    <s v="Town of Indialantic"/>
    <x v="0"/>
    <x v="0"/>
    <s v="IR8-11"/>
    <n v="0.36"/>
    <n v="0.48"/>
    <n v="1.47915195974986E-3"/>
    <n v="9.5517171938835475"/>
    <n v="1.4045542564125266"/>
    <n v="1.4128441206309282E-2"/>
    <n v="2.077549180947596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981434578583778"/>
    <n v="5.9859156080192752"/>
  </r>
  <r>
    <n v="700"/>
    <s v="Town of Indialantic"/>
    <x v="0"/>
    <x v="0"/>
    <s v="IR8-11"/>
    <n v="0.36"/>
    <n v="0.48"/>
    <n v="2.4725784831063002E-3"/>
    <n v="9.5517171938835475"/>
    <n v="1.4045542564125266"/>
    <n v="2.3617370410312949E-2"/>
    <n v="3.472870632760982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013870268723601"/>
    <n v="10.006170114246771"/>
  </r>
  <r>
    <n v="701"/>
    <s v="Town of Indialantic"/>
    <x v="0"/>
    <x v="0"/>
    <s v="IR8-11"/>
    <n v="0.36"/>
    <n v="0.48"/>
    <n v="6.0859419339854399E-2"/>
    <n v="9.5517171938835475"/>
    <n v="1.4045542564125266"/>
    <n v="0.5813119621182562"/>
    <n v="8.548035647658733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646229495597368"/>
    <n v="246.28933201902453"/>
  </r>
  <r>
    <n v="702"/>
    <s v="Town of Indialantic"/>
    <x v="0"/>
    <x v="0"/>
    <s v="IR8-11"/>
    <n v="0.36"/>
    <n v="0.48"/>
    <n v="0.119055022172197"/>
    <n v="9.5517171938835475"/>
    <n v="1.4045542564125266"/>
    <n v="1.137179902300361"/>
    <n v="0.1672192381392470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482240811713012"/>
    <n v="481.79858109653168"/>
  </r>
  <r>
    <n v="703"/>
    <s v="Town of Indialantic"/>
    <x v="0"/>
    <x v="0"/>
    <s v="IR8-11"/>
    <n v="0.36"/>
    <n v="0.48"/>
    <n v="0.210265370370327"/>
    <n v="9.5896964677889365"/>
    <n v="1.4092878848498656"/>
    <n v="2.0163810795386574"/>
    <n v="0.2963244390663717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1100504787353"/>
    <n v="850.91376449147413"/>
  </r>
  <r>
    <n v="704"/>
    <s v="Town of Indialantic"/>
    <x v="0"/>
    <x v="0"/>
    <s v="IR8-11"/>
    <n v="0.36"/>
    <n v="0.48"/>
    <n v="3.5943411560076299E-2"/>
    <n v="9.5896964677889365"/>
    <n v="1.4092878848498656"/>
    <n v="0.34468640687794772"/>
    <n v="5.065461445178813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691009004544071"/>
    <n v="145.45782591486125"/>
  </r>
  <r>
    <n v="705"/>
    <s v="Town of Indialantic"/>
    <x v="0"/>
    <x v="0"/>
    <s v="IR8-11"/>
    <n v="0.36"/>
    <n v="0.48"/>
    <n v="3.8829905280753897E-2"/>
    <n v="9.5896964677889365"/>
    <n v="1.4092878848498656"/>
    <n v="0.37236700551542462"/>
    <n v="5.472251508203428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890393735220023"/>
    <n v="157.1390515666028"/>
  </r>
  <r>
    <n v="706"/>
    <s v="Town of Indialantic"/>
    <x v="0"/>
    <x v="0"/>
    <s v="IR8-11"/>
    <n v="0.36"/>
    <n v="0.48"/>
    <n v="0.12788809660001699"/>
    <n v="9.5896964677889365"/>
    <n v="1.4092878848498656"/>
    <n v="1.2264080282374332"/>
    <n v="0.1802311451549132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436357111530185"/>
    <n v="517.54476507428956"/>
  </r>
  <r>
    <n v="707"/>
    <s v="Town of Indialantic"/>
    <x v="0"/>
    <x v="0"/>
    <s v="IR8-11"/>
    <n v="0.36"/>
    <n v="0.48"/>
    <n v="0.20313124575566499"/>
    <n v="9.5896964677889365"/>
    <n v="1.4092878848498656"/>
    <n v="1.9479669899206669"/>
    <n v="0.2862704036779193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58867121461761"/>
    <n v="822.04298647642713"/>
  </r>
  <r>
    <n v="708"/>
    <s v="Town of Indialantic"/>
    <x v="0"/>
    <x v="0"/>
    <s v="IR8-11"/>
    <n v="0.36"/>
    <n v="0.48"/>
    <n v="1.7054240550465501E-3"/>
    <n v="9.5896964677889365"/>
    <n v="1.4092878848498656"/>
    <n v="1.6354499036762185E-2"/>
    <n v="2.403433459308633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.231713866865009"/>
    <n v="6.9016062900805872"/>
  </r>
  <r>
    <n v="709"/>
    <s v="Town of Indialantic"/>
    <x v="0"/>
    <x v="0"/>
    <s v="IR8-11"/>
    <n v="0.36"/>
    <n v="0.48"/>
    <n v="3.6948035737587898E-2"/>
    <n v="9.5721902025549639"/>
    <n v="1.4067554032686196"/>
    <n v="0.35367362569098953"/>
    <n v="5.1976848914013829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9.309501727552217"/>
    <n v="149.52339571972252"/>
  </r>
  <r>
    <n v="710"/>
    <s v="Town of Indialantic"/>
    <x v="0"/>
    <x v="0"/>
    <s v="IR8-11"/>
    <n v="0.36"/>
    <n v="0.48"/>
    <n v="0.118718700594014"/>
    <n v="9.5721902025549639"/>
    <n v="1.4067554032686196"/>
    <n v="1.1363979826860771"/>
    <n v="0.1670081735296586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175817307322504"/>
    <n v="480.43753595786734"/>
  </r>
  <r>
    <n v="711"/>
    <s v="Town of Indialantic"/>
    <x v="0"/>
    <x v="0"/>
    <s v="IR8-11"/>
    <n v="0.36"/>
    <n v="0.48"/>
    <n v="1.2864571968059501E-2"/>
    <n v="9.5721902025549639"/>
    <n v="1.4067554032686196"/>
    <n v="0.12314212975272239"/>
    <n v="1.809730612680572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9.265372534431844"/>
    <n v="52.06107569036859"/>
  </r>
  <r>
    <n v="712"/>
    <s v="Town of Indialantic"/>
    <x v="0"/>
    <x v="0"/>
    <s v="IR8-11"/>
    <n v="0.36"/>
    <n v="0.48"/>
    <n v="0.23112402688575701"/>
    <n v="9.5721902025549639"/>
    <n v="1.4067554032686196"/>
    <n v="2.2123631457308934"/>
    <n v="0.3251349736467403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29991822411151"/>
    <n v="935.32575257357485"/>
  </r>
  <r>
    <n v="713"/>
    <s v="Town of Indialantic"/>
    <x v="0"/>
    <x v="0"/>
    <s v="IR8-11"/>
    <n v="0.36"/>
    <n v="0.48"/>
    <n v="0.174420150734894"/>
    <n v="9.5721902025549639"/>
    <n v="1.4067554032686196"/>
    <n v="1.6695828579927123"/>
    <n v="0.2453664894852392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08208435666023"/>
    <n v="705.85330719748163"/>
  </r>
  <r>
    <n v="714"/>
    <s v="Town of Indialantic"/>
    <x v="0"/>
    <x v="0"/>
    <s v="IR8-11"/>
    <n v="0.36"/>
    <n v="0.48"/>
    <n v="2.5291339328873401E-3"/>
    <n v="9.5721902025549639"/>
    <n v="1.4067554032686196"/>
    <n v="2.4209351053333501E-2"/>
    <n v="3.5578728256792798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.344476068315185"/>
    <n v="10.235041899414892"/>
  </r>
  <r>
    <n v="715"/>
    <s v="Town of Indialantic"/>
    <x v="0"/>
    <x v="0"/>
    <s v="IR8-11"/>
    <n v="0.36"/>
    <n v="0.48"/>
    <n v="4.1158833745673702E-2"/>
    <n v="9.5721902025549639"/>
    <n v="1.4067554032686196"/>
    <n v="0.39398018512892646"/>
    <n v="5.790041176396127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6.014902367841145"/>
    <n v="166.56389068217334"/>
  </r>
  <r>
    <n v="716"/>
    <s v="Town of Indialantic"/>
    <x v="0"/>
    <x v="0"/>
    <s v="IR8-11"/>
    <n v="0.36"/>
    <n v="0.48"/>
    <n v="0.23115025696099101"/>
    <n v="9.5601531205363575"/>
    <n v="1.4050111376816155"/>
    <n v="2.2098318503983991"/>
    <n v="0.3247686855081597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9.08045769997716"/>
    <n v="935.43190192199802"/>
  </r>
  <r>
    <n v="717"/>
    <s v="Town of Indialantic"/>
    <x v="0"/>
    <x v="0"/>
    <s v="IR8-11"/>
    <n v="0.36"/>
    <n v="0.48"/>
    <n v="3.4347829959568399E-3"/>
    <n v="9.5601531205363575"/>
    <n v="1.4050111376816155"/>
    <n v="3.2837051377162002E-2"/>
    <n v="4.825908364838787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.253325050404818"/>
    <n v="13.900073626738237"/>
  </r>
  <r>
    <n v="718"/>
    <s v="Town of Indialantic"/>
    <x v="0"/>
    <x v="0"/>
    <s v="IR8-11"/>
    <n v="0.36"/>
    <n v="0.48"/>
    <n v="1.72862582235997E-2"/>
    <n v="9.5601531205363575"/>
    <n v="1.4050111376816155"/>
    <n v="0.16525927549874395"/>
    <n v="2.428738533299799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7.482251880370811"/>
    <n v="69.955005111439291"/>
  </r>
  <r>
    <n v="719"/>
    <s v="Town of Indialantic"/>
    <x v="0"/>
    <x v="0"/>
    <s v="IR8-11"/>
    <n v="0.36"/>
    <n v="0.48"/>
    <n v="3.9292253053846503E-2"/>
    <n v="9.5601531205363575"/>
    <n v="1.4050111376816155"/>
    <n v="0.37563995564563485"/>
    <n v="5.520605316525880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727160548821388"/>
    <n v="159.01010662152481"/>
  </r>
  <r>
    <n v="720"/>
    <s v="Town of Indialantic"/>
    <x v="0"/>
    <x v="0"/>
    <s v="IR8-11"/>
    <n v="0.36"/>
    <n v="0.48"/>
    <n v="6.6073375800404205E-2"/>
    <n v="9.5601531205363575"/>
    <n v="1.4050111376816155"/>
    <n v="0.63167158984260574"/>
    <n v="9.283382890379082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9.234998282228773"/>
    <n v="267.38946520751449"/>
  </r>
  <r>
    <n v="721"/>
    <s v="Town of Indialantic"/>
    <x v="0"/>
    <x v="0"/>
    <s v="IR8-11"/>
    <n v="0.36"/>
    <n v="0.48"/>
    <n v="0.19804286016699099"/>
    <n v="9.5601531205363575"/>
    <n v="1.4050111376816155"/>
    <n v="1.8933200676254045"/>
    <n v="0.2782524242729451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48596785052581"/>
    <n v="801.45102057725387"/>
  </r>
  <r>
    <n v="722"/>
    <s v="Town of Indialantic"/>
    <x v="0"/>
    <x v="0"/>
    <s v="IR8-11"/>
    <n v="0.36"/>
    <n v="0.48"/>
    <n v="5.9908902260111703E-2"/>
    <n v="9.5601531205363575"/>
    <n v="1.4050111376816155"/>
    <n v="0.57273827888991458"/>
    <n v="8.417267492173624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907433753105266"/>
    <n v="242.44272587026686"/>
  </r>
  <r>
    <n v="723"/>
    <s v="Town of Indialantic"/>
    <x v="0"/>
    <x v="0"/>
    <s v="IR8-11"/>
    <n v="0.36"/>
    <n v="0.48"/>
    <n v="2.5747642750522399E-3"/>
    <n v="9.5601531205363575"/>
    <n v="1.4050111376816155"/>
    <n v="2.4615140718786205E-2"/>
    <n v="3.617572483353127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196392981030547"/>
    <n v="10.419701342661257"/>
  </r>
  <r>
    <n v="724"/>
    <s v="Town of Indialantic"/>
    <x v="0"/>
    <x v="0"/>
    <s v="IR8-11"/>
    <n v="0.36"/>
    <n v="0.48"/>
    <n v="0.15930488085634001"/>
    <n v="9.6509595363212135"/>
    <n v="1.5939456879895655"/>
    <n v="1.5374449590830093"/>
    <n v="0.2539233279166546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80440425264069"/>
    <n v="644.68398021314601"/>
  </r>
  <r>
    <n v="725"/>
    <s v="Town of Indialantic"/>
    <x v="0"/>
    <x v="0"/>
    <s v="IR8-11"/>
    <n v="0.36"/>
    <n v="0.48"/>
    <n v="1.0559587885502601E-2"/>
    <n v="9.6509595363212135"/>
    <n v="1.5939456879895655"/>
    <n v="0.10191015540321328"/>
    <n v="1.6831409577043724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4.503579581779761"/>
    <n v="42.733136052343283"/>
  </r>
  <r>
    <n v="726"/>
    <s v="Natural Lands"/>
    <x v="0"/>
    <x v="0"/>
    <s v="IR8-11"/>
    <n v="0.36"/>
    <n v="0.48"/>
    <n v="9.3115997208372006E-2"/>
    <n v="9.6509595363212135"/>
    <n v="1.5939456879895655"/>
    <n v="0.89865872124219726"/>
    <n v="0.14842184223313298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9.328754818393975"/>
    <n v="376.82707133088093"/>
  </r>
  <r>
    <n v="727"/>
    <s v="Town of Indialantic"/>
    <x v="0"/>
    <x v="0"/>
    <s v="IR8-11"/>
    <n v="0.36"/>
    <n v="0.48"/>
    <n v="7.58365847958722E-2"/>
    <n v="9.6509595363212135"/>
    <n v="1.5939456879895655"/>
    <n v="0.73189581123775516"/>
    <n v="0.1208793973272355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9.474396418231009"/>
    <n v="306.89977023405777"/>
  </r>
  <r>
    <n v="728"/>
    <s v="Town of Indialantic"/>
    <x v="0"/>
    <x v="0"/>
    <s v="IR8-11"/>
    <n v="0.36"/>
    <n v="0.48"/>
    <n v="1.9601178979587099E-2"/>
    <n v="9.6509595363212135"/>
    <n v="1.5939456879895655"/>
    <n v="0.18917018519618503"/>
    <n v="3.124321471402456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578170322394783"/>
    <n v="79.323157040153859"/>
  </r>
  <r>
    <n v="729"/>
    <s v="Town of Indialantic"/>
    <x v="0"/>
    <x v="0"/>
    <s v="IR8-11"/>
    <n v="0.36"/>
    <n v="0.48"/>
    <n v="0.22757269938493399"/>
    <n v="9.6509595363212135"/>
    <n v="1.5939456879895655"/>
    <n v="2.1962949133353895"/>
    <n v="0.36273852288876118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78685578822569"/>
    <n v="920.9540400688245"/>
  </r>
  <r>
    <n v="730"/>
    <s v="Town of Indialantic"/>
    <x v="0"/>
    <x v="0"/>
    <s v="IR8-11"/>
    <n v="0.36"/>
    <n v="0.48"/>
    <n v="3.1772524511278599E-2"/>
    <n v="9.6509595363212135"/>
    <n v="1.5939456879895655"/>
    <n v="0.30663534842512369"/>
    <n v="5.064367844129529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6.905103526786597"/>
    <n v="128.57884487432915"/>
  </r>
  <r>
    <n v="731"/>
    <s v="Town of Indialantic"/>
    <x v="0"/>
    <x v="0"/>
    <s v="IR8-11"/>
    <n v="0.36"/>
    <n v="0.48"/>
    <n v="0.171513004077432"/>
    <n v="9.5931970436173533"/>
    <n v="1.4096391920889726"/>
    <n v="1.6453580436575517"/>
    <n v="0.2417714525004639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2.69048236055477"/>
    <n v="694.0885020758742"/>
  </r>
  <r>
    <n v="732"/>
    <s v="Town of Indialantic"/>
    <x v="0"/>
    <x v="0"/>
    <s v="IR8-11"/>
    <n v="0.36"/>
    <n v="0.48"/>
    <n v="6.7274008492495898E-5"/>
    <n v="9.5931970436173533"/>
    <n v="1.4096391920889726"/>
    <n v="6.4537281938250039E-4"/>
    <n v="9.4832078979948601E-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.671219222067684"/>
    <n v="0.27224825332844921"/>
  </r>
  <r>
    <n v="733"/>
    <s v="Town of Indialantic"/>
    <x v="0"/>
    <x v="0"/>
    <s v="IR8-11"/>
    <n v="0.36"/>
    <n v="0.48"/>
    <n v="7.1215519771394897E-6"/>
    <n v="9.5931970436173533"/>
    <n v="1.4096391920889726"/>
    <n v="6.8318451373061871E-5"/>
    <n v="1.0038818775474535E-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.3110063472441917"/>
    <n v="2.8819898356142362E-2"/>
  </r>
  <r>
    <n v="734"/>
    <s v="Town of Indialantic"/>
    <x v="0"/>
    <x v="0"/>
    <s v="IR8-11"/>
    <n v="0.36"/>
    <n v="0.48"/>
    <n v="1.0535439373268599E-3"/>
    <n v="9.5931970436173533"/>
    <n v="1.4096391920889726"/>
    <n v="1.0106854584885019E-2"/>
    <n v="1.485116824643670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0.993929895832505"/>
    <n v="4.2635410490517973"/>
  </r>
  <r>
    <n v="735"/>
    <s v="Town of Indialantic"/>
    <x v="0"/>
    <x v="0"/>
    <s v="IR8-11"/>
    <n v="0.36"/>
    <n v="0.48"/>
    <n v="0.234880642145705"/>
    <n v="9.5843984274601244"/>
    <n v="1.4085246426792024"/>
    <n v="2.2511896572221191"/>
    <n v="0.3308351725505407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5.82651209566382"/>
    <n v="950.52823516478338"/>
  </r>
  <r>
    <n v="736"/>
    <s v="Town of Indialantic"/>
    <x v="0"/>
    <x v="0"/>
    <s v="IR8-11"/>
    <n v="0.36"/>
    <n v="0.48"/>
    <n v="4.2216859954859499E-2"/>
    <n v="9.5843984274601244"/>
    <n v="1.4085246426792024"/>
    <n v="0.40462320616365971"/>
    <n v="5.946348758295640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3.220782130830699"/>
    <n v="170.84557084188452"/>
  </r>
  <r>
    <n v="737"/>
    <s v="Town of Indialantic"/>
    <x v="0"/>
    <x v="0"/>
    <s v="IR8-11"/>
    <n v="0.36"/>
    <n v="0.48"/>
    <n v="0.21821012849650201"/>
    <n v="9.5843984274601244"/>
    <n v="1.4085246426792024"/>
    <n v="2.0914128124177456"/>
    <n v="0.3073543432695183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4.85889726487557"/>
    <n v="883.06505993879887"/>
  </r>
  <r>
    <n v="738"/>
    <s v="Town of Indialantic"/>
    <x v="0"/>
    <x v="0"/>
    <s v="IR8-11"/>
    <n v="0.36"/>
    <n v="0.48"/>
    <n v="1.8478094306459102E-2"/>
    <n v="9.5843984274601244"/>
    <n v="1.4085246426792024"/>
    <n v="0.17710141801328649"/>
    <n v="2.602685118039791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709670948177887"/>
    <n v="74.77819461780679"/>
  </r>
  <r>
    <n v="739"/>
    <s v="Town of Indialantic"/>
    <x v="0"/>
    <x v="0"/>
    <s v="IR8-11"/>
    <n v="0.36"/>
    <n v="0.48"/>
    <n v="2.4916294280701599E-2"/>
    <n v="9.5843984274601244"/>
    <n v="1.4085246426792024"/>
    <n v="0.2388076917220901"/>
    <n v="3.509521449861507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856949083673626"/>
    <n v="100.83266553226579"/>
  </r>
  <r>
    <n v="740"/>
    <s v="Town of Indialantic"/>
    <x v="0"/>
    <x v="0"/>
    <s v="IR8-11"/>
    <n v="0.36"/>
    <n v="0.48"/>
    <n v="0.13289215202495"/>
    <n v="9.5631105431828232"/>
    <n v="1.4054381386920978"/>
    <n v="1.2708623401360539"/>
    <n v="0.1867716987887330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69140673868452"/>
    <n v="537.79545890872578"/>
  </r>
  <r>
    <n v="741"/>
    <s v="Town of Indialantic"/>
    <x v="0"/>
    <x v="0"/>
    <s v="IR8-11"/>
    <n v="0.36"/>
    <n v="0.48"/>
    <n v="0.24353036489415"/>
    <n v="9.5631105431828232"/>
    <n v="1.4054381386920978"/>
    <n v="2.3289078001044059"/>
    <n v="0.3422668627518415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0.96235734134152"/>
    <n v="985.53242122130621"/>
  </r>
  <r>
    <n v="742"/>
    <s v="Town of Indialantic"/>
    <x v="0"/>
    <x v="0"/>
    <s v="IR8-11"/>
    <n v="0.36"/>
    <n v="0.48"/>
    <n v="1.23044332173231E-4"/>
    <n v="9.5631105431828232"/>
    <n v="1.4054381386920978"/>
    <n v="1.1766865502847149E-3"/>
    <n v="1.7293119718615797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.1318371142467187"/>
    <n v="0.49794274589516074"/>
  </r>
  <r>
    <n v="743"/>
    <s v="Town of Indialantic"/>
    <x v="0"/>
    <x v="0"/>
    <s v="IR8-11"/>
    <n v="0.36"/>
    <n v="0.48"/>
    <n v="1.5399725339075999E-3"/>
    <n v="9.5631105431828232"/>
    <n v="1.4054381386920978"/>
    <n v="1.4726927575223736E-2"/>
    <n v="2.164336131692050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16418090079649"/>
    <n v="6.232047739163578"/>
  </r>
  <r>
    <n v="744"/>
    <s v="Town of Indialantic"/>
    <x v="0"/>
    <x v="0"/>
    <s v="IR8-11"/>
    <n v="0.36"/>
    <n v="0.48"/>
    <n v="5.0081326677583202E-3"/>
    <n v="9.5631105431828232"/>
    <n v="1.4054381386920978"/>
    <n v="4.7893326316697911E-2"/>
    <n v="7.0386206548973436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5.502267604183604"/>
    <n v="20.267193850748988"/>
  </r>
  <r>
    <n v="745"/>
    <s v="Town of Indialantic"/>
    <x v="0"/>
    <x v="0"/>
    <s v="IR8-11"/>
    <n v="0.36"/>
    <n v="0.48"/>
    <n v="1.01307378191952E-3"/>
    <n v="9.5631105431828232"/>
    <n v="1.4054381386920978"/>
    <n v="9.6881365648966572E-3"/>
    <n v="1.423812530418734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.76185881582914"/>
    <n v="4.099764140726073"/>
  </r>
  <r>
    <n v="746"/>
    <s v="Town of Indialantic"/>
    <x v="0"/>
    <x v="0"/>
    <s v="IR8-11"/>
    <n v="0.36"/>
    <n v="0.48"/>
    <n v="0.23022506763447201"/>
    <n v="9.5631105431828232"/>
    <n v="1.4054381386920978"/>
    <n v="2.201667771600198"/>
    <n v="0.3235670905364546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39202514774091"/>
    <n v="931.68779355403649"/>
  </r>
  <r>
    <n v="747"/>
    <s v="Town of Indialantic"/>
    <x v="0"/>
    <x v="0"/>
    <s v="IR8-11"/>
    <n v="0.36"/>
    <n v="0.48"/>
    <n v="1.6100194635818999E-3"/>
    <n v="9.5631105431828232"/>
    <n v="1.4054381386920978"/>
    <n v="1.539679410690962E-2"/>
    <n v="2.262782758154595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.487543170785438"/>
    <n v="6.5155176063854015"/>
  </r>
  <r>
    <n v="748"/>
    <s v="Town of Indialantic"/>
    <x v="0"/>
    <x v="0"/>
    <s v="IR8-11"/>
    <n v="0.36"/>
    <n v="0.48"/>
    <n v="1.8216263350011601E-3"/>
    <n v="9.5631105431828232"/>
    <n v="1.4054381386920978"/>
    <n v="1.7420414009989078E-2"/>
    <n v="2.560183125656538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.234451762620314"/>
    <n v="7.3718602330123986"/>
  </r>
  <r>
    <n v="749"/>
    <s v="Town of Indialantic"/>
    <x v="0"/>
    <x v="0"/>
    <s v="IR8-11"/>
    <n v="0.36"/>
    <n v="0.48"/>
    <n v="0.28350510329582301"/>
    <n v="9.5117797937586204"/>
    <n v="1.3906282368000733"/>
    <n v="2.6966381129566597"/>
    <n v="0.3942502019200930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9.73313949915718"/>
    <n v="1147.3044480558769"/>
  </r>
  <r>
    <n v="750"/>
    <s v="Town of Indialantic"/>
    <x v="0"/>
    <x v="0"/>
    <s v="IR8-11"/>
    <n v="0.36"/>
    <n v="0.48"/>
    <n v="3.24969029952971E-3"/>
    <n v="9.5117797937586204"/>
    <n v="1.3906282368000733"/>
    <n v="3.0910338527040095E-2"/>
    <n v="4.5191110913813028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.418846322621837"/>
    <n v="13.151030059462773"/>
  </r>
  <r>
    <n v="751"/>
    <s v="Town of Indialantic"/>
    <x v="0"/>
    <x v="0"/>
    <s v="IR8-11"/>
    <n v="0.36"/>
    <n v="0.48"/>
    <n v="5.5616911178332101E-4"/>
    <n v="9.5117797937586204"/>
    <n v="1.3906282368000733"/>
    <n v="5.2901581193732722E-3"/>
    <n v="7.734244712819026E-4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.5721823815298723"/>
    <n v="2.2507365419608369"/>
  </r>
  <r>
    <n v="752"/>
    <s v="Town of Indialantic"/>
    <x v="0"/>
    <x v="0"/>
    <s v="IR8-11"/>
    <n v="0.36"/>
    <n v="0.48"/>
    <n v="4.4034313502894197E-2"/>
    <n v="9.5117797937586204"/>
    <n v="1.3906282368000733"/>
    <n v="0.41884469340886138"/>
    <n v="6.1235359745231414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9.944254040834096"/>
    <n v="178.20054440516253"/>
  </r>
  <r>
    <n v="753"/>
    <s v="Town of Indialantic"/>
    <x v="0"/>
    <x v="0"/>
    <s v="IR8-11"/>
    <n v="0.36"/>
    <n v="0.48"/>
    <n v="0.163890262081339"/>
    <n v="9.5117797937586204"/>
    <n v="1.3906282368000733"/>
    <n v="1.558888083259085"/>
    <n v="0.2279104261868743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89884501600719"/>
    <n v="663.24035967268492"/>
  </r>
  <r>
    <n v="754"/>
    <s v="Town of Indialantic"/>
    <x v="0"/>
    <x v="0"/>
    <s v="IR8-11"/>
    <n v="0.36"/>
    <n v="0.48"/>
    <n v="0.122527915445585"/>
    <n v="9.5117797937586204"/>
    <n v="1.3906282368000733"/>
    <n v="1.1654585503066801"/>
    <n v="0.1703907790148823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285744836523776"/>
    <n v="495.85288154424887"/>
  </r>
  <r>
    <n v="755"/>
    <s v="Town of Indialantic"/>
    <x v="0"/>
    <x v="0"/>
    <s v="IR8-11"/>
    <n v="0.36"/>
    <n v="0.48"/>
    <n v="0.249896934673243"/>
    <n v="9.5843984274601226"/>
    <n v="1.4085246426792024"/>
    <n v="2.3951117877093351"/>
    <n v="0.351985990617257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5.91581457880159"/>
    <n v="1011.2970150204883"/>
  </r>
  <r>
    <n v="756"/>
    <s v="Town of Indialantic"/>
    <x v="0"/>
    <x v="0"/>
    <s v="IR8-11"/>
    <n v="0.36"/>
    <n v="0.48"/>
    <n v="0.17759383903099299"/>
    <n v="9.5843984274601226"/>
    <n v="1.4085246426792024"/>
    <n v="1.7021301115352554"/>
    <n v="0.2501452986631572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35677725293891"/>
    <n v="718.69676806124448"/>
  </r>
  <r>
    <n v="757"/>
    <s v="Town of Indialantic"/>
    <x v="0"/>
    <x v="0"/>
    <s v="IR8-11"/>
    <n v="0.36"/>
    <n v="0.48"/>
    <n v="8.2645309232491998E-2"/>
    <n v="9.5843984274601226"/>
    <n v="1.4085246426792024"/>
    <n v="0.79210557184485186"/>
    <n v="0.1164079546558079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854809514949579"/>
    <n v="334.45370044874426"/>
  </r>
  <r>
    <n v="758"/>
    <s v="Town of Indialantic"/>
    <x v="0"/>
    <x v="0"/>
    <s v="IR8-11"/>
    <n v="0.36"/>
    <n v="0.48"/>
    <n v="3.4064753999405901E-3"/>
    <n v="9.5843984274601226"/>
    <n v="1.4085246426792024"/>
    <n v="3.2649017466372186E-2"/>
    <n v="4.798104545496812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.182141735885377"/>
    <n v="13.785516849997203"/>
  </r>
  <r>
    <n v="759"/>
    <s v="Town of Indialantic"/>
    <x v="0"/>
    <x v="0"/>
    <s v="IR8-11"/>
    <n v="0.36"/>
    <n v="0.48"/>
    <n v="5.70702656251771E-2"/>
    <n v="9.5843984274601226"/>
    <n v="1.4085246426792024"/>
    <n v="0.54698416411267892"/>
    <n v="8.038487549730974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573817898279245"/>
    <n v="230.95517097332177"/>
  </r>
  <r>
    <n v="760"/>
    <s v="Town of Indialantic"/>
    <x v="0"/>
    <x v="0"/>
    <s v="IR8-11"/>
    <n v="0.36"/>
    <n v="0.48"/>
    <n v="4.11380726985517E-2"/>
    <n v="9.5843984274601226"/>
    <n v="1.4085246426792024"/>
    <n v="0.3942836792807391"/>
    <n v="5.794398914823858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914271034273646"/>
    <n v="166.47987370529225"/>
  </r>
  <r>
    <n v="761"/>
    <s v="Town of Indialantic"/>
    <x v="0"/>
    <x v="0"/>
    <s v="IR8-11"/>
    <n v="0.36"/>
    <n v="0.48"/>
    <n v="6.0125571225833003E-3"/>
    <n v="9.5843984274601226"/>
    <n v="1.4085246426792024"/>
    <n v="5.762674303070154E-2"/>
    <n v="8.468834872674935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9.122243904719067"/>
    <n v="24.33195540657308"/>
  </r>
  <r>
    <n v="762"/>
    <s v="Town of Indialantic"/>
    <x v="0"/>
    <x v="0"/>
    <s v="IR8-11"/>
    <n v="0.36"/>
    <n v="0.48"/>
    <n v="3.73677503504356E-3"/>
    <n v="9.5896964667172035"/>
    <n v="1.4092878846923653"/>
    <n v="3.5834538350474281E-2"/>
    <n v="5.2661917847077779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140278717420561"/>
    <n v="15.122192049630016"/>
  </r>
  <r>
    <n v="763"/>
    <s v="Town of Indialantic"/>
    <x v="0"/>
    <x v="0"/>
    <s v="IR8-11"/>
    <n v="0.36"/>
    <n v="0.48"/>
    <n v="0.123309071477881"/>
    <n v="9.5896964667172035"/>
    <n v="1.4092878846923653"/>
    <n v="1.1824965670656147"/>
    <n v="0.1737779805064426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4.124668120465145"/>
    <n v="499.01410785044425"/>
  </r>
  <r>
    <n v="764"/>
    <s v="Town of Indialantic"/>
    <x v="0"/>
    <x v="0"/>
    <s v="IR8-11"/>
    <n v="0.36"/>
    <n v="0.48"/>
    <n v="4.3112059903712398E-2"/>
    <n v="9.5896964667172035"/>
    <n v="1.4092878846923653"/>
    <n v="0.41343156853153118"/>
    <n v="6.075730370643338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9.997317450435581"/>
    <n v="174.46831650423195"/>
  </r>
  <r>
    <n v="765"/>
    <s v="Town of Indialantic"/>
    <x v="0"/>
    <x v="0"/>
    <s v="IR8-11"/>
    <n v="0.36"/>
    <n v="0.48"/>
    <n v="0.26674350965721599"/>
    <n v="9.5896964667172035"/>
    <n v="1.4092878846923653"/>
    <n v="2.5579892920795504"/>
    <n v="0.3759183964802354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2.41400326676936"/>
    <n v="1079.4726851898199"/>
  </r>
  <r>
    <n v="766"/>
    <s v="Town of Indialantic"/>
    <x v="0"/>
    <x v="0"/>
    <s v="IR8-11"/>
    <n v="0.36"/>
    <n v="0.48"/>
    <n v="0.13641382228821999"/>
    <n v="9.5896964667172035"/>
    <n v="1.4092878846923653"/>
    <n v="1.3081671496087317"/>
    <n v="0.1922463470553657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73798341600326"/>
    <n v="552.04715283121573"/>
  </r>
  <r>
    <n v="767"/>
    <s v="Town of Indialantic"/>
    <x v="0"/>
    <x v="0"/>
    <s v="IR8-11"/>
    <n v="0.36"/>
    <n v="0.48"/>
    <n v="4.4448215374880799E-2"/>
    <n v="9.5896964667172035"/>
    <n v="1.4092878846923653"/>
    <n v="0.42624489393237969"/>
    <n v="6.264033142401642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056396054187417"/>
    <n v="179.87554585405476"/>
  </r>
  <r>
    <n v="768"/>
    <s v="Town of Indialantic"/>
    <x v="0"/>
    <x v="0"/>
    <s v="IR8-11"/>
    <n v="0.36"/>
    <n v="0.48"/>
    <n v="3.5614594572131598E-2"/>
    <n v="9.5747508243389436"/>
    <n v="1.4071246492253253"/>
    <n v="0.34100086873801427"/>
    <n v="5.0114173894612854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441558165795655"/>
    <n v="144.12715077540301"/>
  </r>
  <r>
    <n v="769"/>
    <s v="Town of Indialantic"/>
    <x v="0"/>
    <x v="0"/>
    <s v="IR8-11"/>
    <n v="0.36"/>
    <n v="0.48"/>
    <n v="6.9987671158264098E-2"/>
    <n v="9.5747508243389436"/>
    <n v="1.4071246492253253"/>
    <n v="0.67011451211615203"/>
    <n v="9.848137722866978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3.263019577252919"/>
    <n v="283.23005651564034"/>
  </r>
  <r>
    <n v="770"/>
    <s v="Town of Indialantic"/>
    <x v="0"/>
    <x v="0"/>
    <s v="IR8-11"/>
    <n v="0.36"/>
    <n v="0.48"/>
    <n v="2.065086910879E-2"/>
    <n v="9.5747508243389436"/>
    <n v="1.4071246492253253"/>
    <n v="0.19772692602270267"/>
    <n v="2.905834695090423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2.009286964283092"/>
    <n v="83.571102281048439"/>
  </r>
  <r>
    <n v="771"/>
    <s v="Town of Indialantic"/>
    <x v="0"/>
    <x v="0"/>
    <s v="IR8-11"/>
    <n v="0.36"/>
    <n v="0.48"/>
    <n v="0.30432013132352798"/>
    <n v="9.5747508243389436"/>
    <n v="1.4071246492253253"/>
    <n v="2.9137894282528851"/>
    <n v="0.4282163580408242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0.41453515131181"/>
    <n v="1231.5398779122293"/>
  </r>
  <r>
    <n v="772"/>
    <s v="Town of Indialantic"/>
    <x v="0"/>
    <x v="0"/>
    <s v="IR8-11"/>
    <n v="0.36"/>
    <n v="0.48"/>
    <n v="0.116087627308173"/>
    <n v="9.5747508243389436"/>
    <n v="1.4071246492253253"/>
    <n v="1.1115101052644816"/>
    <n v="0.1633497618554132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501916260141115"/>
    <n v="469.78996013325775"/>
  </r>
  <r>
    <n v="773"/>
    <s v="Town of Indialantic"/>
    <x v="0"/>
    <x v="0"/>
    <s v="IR8-11"/>
    <n v="0.36"/>
    <n v="0.48"/>
    <n v="6.7975087559467795E-2"/>
    <n v="9.5747508243389436"/>
    <n v="1.4071246492253253"/>
    <n v="0.65084452564452611"/>
    <n v="9.564942123817689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255012856984536"/>
    <n v="275.08541965323479"/>
  </r>
  <r>
    <n v="774"/>
    <s v="Town of Indialantic"/>
    <x v="0"/>
    <x v="0"/>
    <s v="IR8-11"/>
    <n v="0.36"/>
    <n v="0.48"/>
    <n v="3.1274724994782201E-3"/>
    <n v="9.5747508243389436"/>
    <n v="1.4071246492253253"/>
    <n v="2.9944769892476464E-2"/>
    <n v="4.400743643790142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.044339325831217"/>
    <n v="12.656432170392822"/>
  </r>
  <r>
    <n v="775"/>
    <s v="Town of Indialantic"/>
    <x v="0"/>
    <x v="0"/>
    <s v="IR8-11"/>
    <n v="0.36"/>
    <n v="0.48"/>
    <n v="0.100006305712738"/>
    <n v="7.8983492134901701"/>
    <n v="1.12620792520881"/>
    <n v="0.78988472607026161"/>
    <n v="0.1126278940645406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1.19384698959902"/>
    <n v="404.71116055409084"/>
  </r>
  <r>
    <n v="776"/>
    <s v="Natural Lands"/>
    <x v="0"/>
    <x v="0"/>
    <s v="IR8-11"/>
    <n v="0.36"/>
    <n v="0.48"/>
    <n v="0.30997158434025002"/>
    <n v="7.8983492134901701"/>
    <n v="1.12620792520881"/>
    <n v="2.4482638193781154"/>
    <n v="0.34909245487352064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4.60449442934041"/>
    <n v="1254.410496848843"/>
  </r>
  <r>
    <n v="777"/>
    <s v="Town of Indialantic"/>
    <x v="0"/>
    <x v="0"/>
    <s v="IR8-11"/>
    <n v="0.36"/>
    <n v="0.48"/>
    <n v="0.20778556356889899"/>
    <n v="7.8983492134901701"/>
    <n v="1.12620792520881"/>
    <n v="1.6411629425890251"/>
    <n v="0.2340097484352730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70936476878123"/>
    <n v="840.87834241080168"/>
  </r>
  <r>
    <n v="778"/>
    <s v="Natural Lands"/>
    <x v="0"/>
    <x v="0"/>
    <s v="IR8-11"/>
    <n v="0.36"/>
    <n v="0.48"/>
    <n v="0.101926517309032"/>
    <n v="6.2304339727543754"/>
    <n v="0.84686927023515279"/>
    <n v="0.63504643616672984"/>
    <n v="8.6318435331110596E-2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018924863322084"/>
    <n v="412.48198118492019"/>
  </r>
  <r>
    <n v="779"/>
    <s v="Town of Indialantic"/>
    <x v="0"/>
    <x v="0"/>
    <s v="IR8-11"/>
    <n v="0.36"/>
    <n v="0.48"/>
    <n v="0.28700316653622399"/>
    <n v="10.227577131306747"/>
    <n v="1.7126979014795762"/>
    <n v="2.9353470226785063"/>
    <n v="0.4915497210445841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2.43967224583238"/>
    <n v="1161.4606077462568"/>
  </r>
  <r>
    <n v="780"/>
    <s v="Town of Indialantic"/>
    <x v="0"/>
    <x v="0"/>
    <s v="IR8-11"/>
    <n v="0.36"/>
    <n v="0.48"/>
    <n v="2.0162434651044701E-2"/>
    <n v="10.227577131306747"/>
    <n v="1.7126979014795762"/>
    <n v="0.2062128555484915"/>
    <n v="3.453215951556334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913187691275752"/>
    <n v="81.594478158800484"/>
  </r>
  <r>
    <n v="781"/>
    <s v="Town of Indialantic"/>
    <x v="0"/>
    <x v="0"/>
    <s v="IR8-11"/>
    <n v="0.36"/>
    <n v="0.48"/>
    <n v="5.01997013299176E-2"/>
    <n v="10.227577131306747"/>
    <n v="1.7126979014795762"/>
    <n v="0.51342131732029417"/>
    <n v="8.597692312265135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397318483172434"/>
    <n v="203.15098372953904"/>
  </r>
  <r>
    <n v="782"/>
    <s v="Town of Indialantic"/>
    <x v="0"/>
    <x v="0"/>
    <s v="IR8-11"/>
    <n v="0.36"/>
    <n v="0.48"/>
    <n v="0.22863145925441"/>
    <n v="10.227577131306747"/>
    <n v="1.7126979014795762"/>
    <n v="2.3383458841676941"/>
    <n v="0.3915766204772412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81514572949376"/>
    <n v="925.23868924639396"/>
  </r>
  <r>
    <n v="783"/>
    <s v="Town of Indialantic"/>
    <x v="0"/>
    <x v="0"/>
    <s v="IR8-11"/>
    <n v="0.36"/>
    <n v="0.48"/>
    <n v="3.9496968872961696E-3"/>
    <n v="10.227577131306747"/>
    <n v="1.7126979014795762"/>
    <n v="4.0395829560103749E-2"/>
    <n v="6.764637570352564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.21726236247445"/>
    <n v="15.983856214887812"/>
  </r>
  <r>
    <n v="784"/>
    <s v="Town of Indialantic"/>
    <x v="0"/>
    <x v="0"/>
    <s v="IR8-11"/>
    <n v="0.36"/>
    <n v="0.48"/>
    <n v="2.7816995032033699E-2"/>
    <n v="10.227577131306747"/>
    <n v="1.7126979014795762"/>
    <n v="0.28450046225130127"/>
    <n v="4.7642109016831913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657378157510138"/>
    <n v="112.57138499725431"/>
  </r>
  <r>
    <n v="785"/>
    <s v="Town of Indialantic"/>
    <x v="0"/>
    <x v="0"/>
    <s v="IR8-11"/>
    <n v="0.36"/>
    <n v="0.48"/>
    <n v="0.20731754403453501"/>
    <n v="9.8108218840070673"/>
    <n v="1.5133321328833655"/>
    <n v="2.0339554979526149"/>
    <n v="0.3137403010979238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0.07073430088758"/>
    <n v="838.98433455235295"/>
  </r>
  <r>
    <n v="786"/>
    <s v="Town of Indialantic"/>
    <x v="0"/>
    <x v="0"/>
    <s v="IR8-11"/>
    <n v="0.36"/>
    <n v="0.48"/>
    <n v="1.4517985214953901E-3"/>
    <n v="9.8108218840070673"/>
    <n v="1.5133321328833655"/>
    <n v="1.4243336705856077E-2"/>
    <n v="2.197053353051535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.275607826277247"/>
    <n v="5.8752201707444511"/>
  </r>
  <r>
    <n v="787"/>
    <s v="Town of Indialantic"/>
    <x v="0"/>
    <x v="0"/>
    <s v="IR8-11"/>
    <n v="0.36"/>
    <n v="0.48"/>
    <n v="4.8545664408413701E-2"/>
    <n v="9.8108218840070673"/>
    <n v="1.5133321328833655"/>
    <n v="0.47627286675172814"/>
    <n v="7.346571386142479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833572789821815"/>
    <n v="196.45733379086417"/>
  </r>
  <r>
    <n v="788"/>
    <s v="Town of Indialantic"/>
    <x v="0"/>
    <x v="0"/>
    <s v="IR8-11"/>
    <n v="0.36"/>
    <n v="0.48"/>
    <n v="8.7908722412657903E-3"/>
    <n v="9.8108218840070673"/>
    <n v="1.5133321328833655"/>
    <n v="8.6245681764120674E-2"/>
    <n v="1.330350943877993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610784786868837"/>
    <n v="35.57539778806435"/>
  </r>
  <r>
    <n v="789"/>
    <s v="Town of Indialantic"/>
    <x v="0"/>
    <x v="0"/>
    <s v="IR8-11"/>
    <n v="0.36"/>
    <n v="0.48"/>
    <n v="8.7360294517536394E-2"/>
    <n v="9.8108218840070673"/>
    <n v="1.5133321328833655"/>
    <n v="0.8570762892459487"/>
    <n v="0.1322051408315423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7.038474007265478"/>
    <n v="353.53456893104789"/>
  </r>
  <r>
    <n v="790"/>
    <s v="Town of Indialantic"/>
    <x v="0"/>
    <x v="0"/>
    <s v="IR8-11"/>
    <n v="0.36"/>
    <n v="0.48"/>
    <n v="8.26095930268861E-2"/>
    <n v="9.8108218840070673"/>
    <n v="1.5133321328833655"/>
    <n v="0.81046800309709177"/>
    <n v="0.1250157516120043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4.388617948000018"/>
    <n v="334.30916209270418"/>
  </r>
  <r>
    <n v="791"/>
    <s v="Town of Indialantic"/>
    <x v="0"/>
    <x v="0"/>
    <s v="IR8-11"/>
    <n v="0.36"/>
    <n v="0.48"/>
    <n v="0.18168768703284799"/>
    <n v="9.8108218840070673"/>
    <n v="1.5133321328833655"/>
    <n v="1.7825055359964921"/>
    <n v="0.2749538149360652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46144871847579"/>
    <n v="735.26398313988329"/>
  </r>
  <r>
    <n v="792"/>
    <s v="Town of Indialantic"/>
    <x v="0"/>
    <x v="0"/>
    <s v="IR8-11"/>
    <n v="0.36"/>
    <n v="0.48"/>
    <n v="4.385051870191E-2"/>
    <n v="9.2434743072591488"/>
    <n v="1.3432810545508187"/>
    <n v="0.40533114298109191"/>
    <n v="5.890357100450206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803129878389285"/>
    <n v="177.45675323439576"/>
  </r>
  <r>
    <n v="793"/>
    <s v="Town of Indialantic"/>
    <x v="0"/>
    <x v="0"/>
    <s v="IR8-11"/>
    <n v="0.36"/>
    <n v="0.48"/>
    <n v="0.10910364951602999"/>
    <n v="9.578591588455728"/>
    <n v="1.4076784949485464"/>
    <n v="1.0450592995240668"/>
    <n v="0.1535828611441187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29448402170607"/>
    <n v="441.52680475122469"/>
  </r>
  <r>
    <n v="794"/>
    <s v="Town of Indialantic"/>
    <x v="0"/>
    <x v="0"/>
    <s v="IR8-11"/>
    <n v="0.36"/>
    <n v="0.48"/>
    <n v="1.6965861218318799E-2"/>
    <n v="9.578591588455728"/>
    <n v="1.4076784949485464"/>
    <n v="0.1625090555566957"/>
    <n v="2.388247798530891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5.757233290643299"/>
    <n v="68.658404432900653"/>
  </r>
  <r>
    <n v="795"/>
    <s v="Town of Indialantic"/>
    <x v="0"/>
    <x v="0"/>
    <s v="IR8-11"/>
    <n v="0.36"/>
    <n v="0.48"/>
    <n v="2.8645808853047299E-3"/>
    <n v="9.578591588455728"/>
    <n v="1.4076784949485464"/>
    <n v="2.7438650372430949E-2"/>
    <n v="4.03240890928413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.055542468222654"/>
    <n v="11.592547553179713"/>
  </r>
  <r>
    <n v="796"/>
    <s v="Town of Indialantic"/>
    <x v="0"/>
    <x v="0"/>
    <s v="IR8-11"/>
    <n v="0.36"/>
    <n v="0.48"/>
    <n v="2.39270566265057E-2"/>
    <n v="7.8007982396440374"/>
    <n v="1.0678691167948571"/>
    <n v="0.18665014121190887"/>
    <n v="2.5550964827247176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495403978566387"/>
    <n v="96.829362778103146"/>
  </r>
  <r>
    <n v="797"/>
    <s v="Town of Indialantic"/>
    <x v="0"/>
    <x v="0"/>
    <s v="IR8-11"/>
    <n v="0.36"/>
    <n v="0.48"/>
    <n v="2.22153655560124E-2"/>
    <n v="7.8007982396440374"/>
    <n v="1.0678691167948571"/>
    <n v="0.1732975845223903"/>
    <n v="2.3723102795573849E-2"/>
    <x v="2"/>
    <s v="Institutional (Educational,religious,health and military facilities)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5.430714149599424"/>
    <n v="89.902394776312718"/>
  </r>
  <r>
    <n v="798"/>
    <s v="Town of Indialantic"/>
    <x v="0"/>
    <x v="0"/>
    <s v="IR8-11"/>
    <n v="0.36"/>
    <n v="0.48"/>
    <n v="0.36801334756092802"/>
    <n v="9.5918438745603005"/>
    <n v="1.4096034124747521"/>
    <n v="3.5299265735587184"/>
    <n v="0.5187528705581411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8.57654882316621"/>
    <n v="1489.2971791058649"/>
  </r>
  <r>
    <n v="799"/>
    <s v="Town of Indialantic"/>
    <x v="0"/>
    <x v="0"/>
    <s v="IR8-11"/>
    <n v="0.36"/>
    <n v="0.48"/>
    <n v="7.8885556732908001E-3"/>
    <n v="9.5918438745603005"/>
    <n v="1.4096034124747521"/>
    <n v="7.5665794413982274E-2"/>
    <n v="1.111973499656777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.559728053402726"/>
    <n v="31.923852189916822"/>
  </r>
  <r>
    <n v="800"/>
    <s v="Town of Indialantic"/>
    <x v="0"/>
    <x v="0"/>
    <s v="IR8-11"/>
    <n v="0.36"/>
    <n v="0.48"/>
    <n v="0.12634489085122499"/>
    <n v="9.5918438745603005"/>
    <n v="1.4096034124747521"/>
    <n v="1.2118804673933121"/>
    <n v="0.1780961892926368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62557217396457"/>
    <n v="511.29963297870728"/>
  </r>
  <r>
    <n v="801"/>
    <s v="Town of Indialantic"/>
    <x v="0"/>
    <x v="0"/>
    <s v="IR8-11"/>
    <n v="0.36"/>
    <n v="0.48"/>
    <n v="0.119937995404331"/>
    <n v="9.5601531219609299"/>
    <n v="1.4050111378909784"/>
    <n v="1.1466256012064506"/>
    <n v="0.1685142193994020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9.3595717554918"/>
    <n v="485.37184699180045"/>
  </r>
  <r>
    <n v="802"/>
    <s v="Town of Indialantic"/>
    <x v="0"/>
    <x v="0"/>
    <s v="IR8-11"/>
    <n v="0.36"/>
    <n v="0.48"/>
    <n v="0.160118101264459"/>
    <n v="9.5601531219609299"/>
    <n v="1.4050111378909784"/>
    <n v="1.530753565685874"/>
    <n v="0.2249677156545204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25764732810597"/>
    <n v="647.97496644456987"/>
  </r>
  <r>
    <n v="803"/>
    <s v="Town of Indialantic"/>
    <x v="0"/>
    <x v="0"/>
    <s v="IR8-11"/>
    <n v="0.36"/>
    <n v="0.48"/>
    <n v="5.4096175981377802E-2"/>
    <n v="9.5601531219609299"/>
    <n v="1.4050111378909784"/>
    <n v="0.51716772569451686"/>
    <n v="7.600572977114623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0.221626973947508"/>
    <n v="218.91945719751951"/>
  </r>
  <r>
    <n v="804"/>
    <s v="Town of Indialantic"/>
    <x v="0"/>
    <x v="0"/>
    <s v="IR8-11"/>
    <n v="0.36"/>
    <n v="0.48"/>
    <n v="0.18726470302303799"/>
    <n v="9.5601531219609299"/>
    <n v="1.4050111378909784"/>
    <n v="1.7902792352387831"/>
    <n v="0.2631089934812147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62923241818595"/>
    <n v="757.83336611761092"/>
  </r>
  <r>
    <n v="805"/>
    <s v="Town of Indialantic"/>
    <x v="0"/>
    <x v="0"/>
    <s v="IR8-11"/>
    <n v="0.36"/>
    <n v="0.48"/>
    <n v="9.6346477925666293E-2"/>
    <n v="9.5601531219609299"/>
    <n v="1.4050111378909784"/>
    <n v="0.9210870817309984"/>
    <n v="0.1353678745821284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332720175802251"/>
    <n v="389.90036296910245"/>
  </r>
  <r>
    <n v="806"/>
    <s v="Town of Indialantic"/>
    <x v="0"/>
    <x v="0"/>
    <s v="IR8-11"/>
    <n v="0.36"/>
    <n v="0.48"/>
    <n v="3.7049438411981397E-2"/>
    <n v="9.5896964663599604"/>
    <n v="1.4092878846398649"/>
    <n v="0.35529286861999898"/>
    <n v="5.2213324686716217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01946870323705"/>
    <n v="149.93375778384012"/>
  </r>
  <r>
    <n v="807"/>
    <s v="Town of Indialantic"/>
    <x v="0"/>
    <x v="0"/>
    <s v="IR8-11"/>
    <n v="0.36"/>
    <n v="0.48"/>
    <n v="0.13147024544202199"/>
    <n v="9.586517697616296"/>
    <n v="1.4088299470136489"/>
    <n v="1.260341834639902"/>
    <n v="0.1852192189199552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93427238961479"/>
    <n v="532.04120712154975"/>
  </r>
  <r>
    <n v="808"/>
    <s v="Town of Indialantic"/>
    <x v="0"/>
    <x v="0"/>
    <s v="IR8-11"/>
    <n v="0.36"/>
    <n v="0.48"/>
    <n v="1.3164230707737701E-2"/>
    <n v="9.586517697616296"/>
    <n v="1.4088299470136489"/>
    <n v="0.12619913065523136"/>
    <n v="1.854616245045755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925074610920596"/>
    <n v="53.273751585563645"/>
  </r>
  <r>
    <n v="809"/>
    <s v="Town of Indialantic"/>
    <x v="0"/>
    <x v="0"/>
    <s v="IR8-11"/>
    <n v="0.36"/>
    <n v="0.48"/>
    <n v="3.12301073200872E-3"/>
    <n v="9.586517697616296"/>
    <n v="1.4088299470136489"/>
    <n v="2.9938797652247218E-2"/>
    <n v="4.399791044098901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.142159714062217"/>
    <n v="12.638376038053595"/>
  </r>
  <r>
    <n v="810"/>
    <s v="Town of Indialantic"/>
    <x v="0"/>
    <x v="0"/>
    <s v="IR8-11"/>
    <n v="0.36"/>
    <n v="0.48"/>
    <n v="1.7791144704569E-3"/>
    <n v="9.586517697616296"/>
    <n v="1.4088299470136489"/>
    <n v="1.7055512357120318E-2"/>
    <n v="2.506469745145010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.170903977434948"/>
    <n v="7.1998208209532999"/>
  </r>
  <r>
    <n v="811"/>
    <s v="Town of Indialantic"/>
    <x v="0"/>
    <x v="0"/>
    <s v="IR8-11"/>
    <n v="0.36"/>
    <n v="0.48"/>
    <n v="2.97353851672621E-2"/>
    <n v="9.586517697616296"/>
    <n v="1.4088299470136489"/>
    <n v="0.28505879615139523"/>
    <n v="4.189210110962430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490108076111795"/>
    <n v="120.33483443667241"/>
  </r>
  <r>
    <n v="812"/>
    <s v="Town of Indialantic"/>
    <x v="0"/>
    <x v="0"/>
    <s v="IR8-11"/>
    <n v="0.36"/>
    <n v="0.48"/>
    <n v="0.29433107032698103"/>
    <n v="9.586517697616296"/>
    <n v="1.4088299470136489"/>
    <n v="2.8216100146479501"/>
    <n v="0.4146624262132312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5.21673828812544"/>
    <n v="1191.1155822646083"/>
  </r>
  <r>
    <n v="813"/>
    <s v="Town of Indialantic"/>
    <x v="0"/>
    <x v="0"/>
    <s v="IR8-11"/>
    <n v="0.36"/>
    <n v="0.48"/>
    <n v="0.144160396683365"/>
    <n v="9.586517697616296"/>
    <n v="1.4088299470136489"/>
    <n v="1.3819961941004641"/>
    <n v="0.2030974840208917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2.38341429323705"/>
    <n v="583.39642717380548"/>
  </r>
  <r>
    <n v="814"/>
    <s v="Town of Indialantic"/>
    <x v="0"/>
    <x v="0"/>
    <s v="IR8-11"/>
    <n v="0.36"/>
    <n v="0.48"/>
    <n v="0.1150094412991"/>
    <n v="10.652266965996132"/>
    <n v="1.4214530895347675"/>
    <n v="1.2251112723280742"/>
    <n v="0.16348052566027318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1.32533552702134"/>
    <n v="465.4266961579001"/>
  </r>
  <r>
    <n v="815"/>
    <s v="Town of Indialantic"/>
    <x v="0"/>
    <x v="0"/>
    <s v="IR8-11"/>
    <n v="0.36"/>
    <n v="0.48"/>
    <n v="4.4152621500712898E-2"/>
    <n v="10.652266965996132"/>
    <n v="1.4214530895347675"/>
    <n v="0.47032551147417456"/>
    <n v="6.2760880243247552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467298959327735"/>
    <n v="178.67931988595626"/>
  </r>
  <r>
    <n v="816"/>
    <s v="Town of Indialantic"/>
    <x v="0"/>
    <x v="0"/>
    <s v="IR8-11"/>
    <n v="0.36"/>
    <n v="0.48"/>
    <n v="0.27165884158113002"/>
    <n v="10.652266965996132"/>
    <n v="1.4214530895347675"/>
    <n v="2.8937825041954479"/>
    <n v="0.38615029966493319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88057960590248"/>
    <n v="1099.3643277543395"/>
  </r>
  <r>
    <n v="817"/>
    <s v="Town of Indialantic"/>
    <x v="0"/>
    <x v="0"/>
    <s v="IR8-11"/>
    <n v="0.36"/>
    <n v="0.48"/>
    <n v="0.186942549240943"/>
    <n v="10.652266965996132"/>
    <n v="1.4214530895347675"/>
    <n v="1.9913619418184023"/>
    <n v="0.2657300641840438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30358349335003"/>
    <n v="756.52965601553967"/>
  </r>
  <r>
    <n v="818"/>
    <s v="Town of Indialantic"/>
    <x v="0"/>
    <x v="0"/>
    <s v="IR8-11"/>
    <n v="0.36"/>
    <n v="0.48"/>
    <n v="0.334678022784128"/>
    <n v="9.5896964660027155"/>
    <n v="1.4092878845873653"/>
    <n v="3.2094606523417286"/>
    <n v="0.4716576827473257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6.69779771709659"/>
    <n v="1354.39390594008"/>
  </r>
  <r>
    <n v="819"/>
    <s v="Town of Indialantic"/>
    <x v="0"/>
    <x v="0"/>
    <s v="IR8-11"/>
    <n v="0.36"/>
    <n v="0.48"/>
    <n v="0.16295902501689"/>
    <n v="9.5896964660027155"/>
    <n v="1.4092878845873653"/>
    <n v="1.5627275863077181"/>
    <n v="0.2296561796404724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56840979632933"/>
    <n v="659.47177697764414"/>
  </r>
  <r>
    <n v="820"/>
    <s v="Town of Indialantic"/>
    <x v="0"/>
    <x v="0"/>
    <s v="IR8-11"/>
    <n v="0.36"/>
    <n v="0.48"/>
    <n v="7.9689012671105893E-3"/>
    <n v="9.5896964660027155"/>
    <n v="1.4092878845873653"/>
    <n v="7.6419344319134982E-2"/>
    <n v="1.123047600921185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.185942736224273"/>
    <n v="32.248999272277999"/>
  </r>
  <r>
    <n v="821"/>
    <s v="Town of Indialantic"/>
    <x v="0"/>
    <x v="0"/>
    <s v="IR8-11"/>
    <n v="0.36"/>
    <n v="0.48"/>
    <n v="9.7344639149565093E-2"/>
    <n v="9.5896964660027155"/>
    <n v="1.4092878845873653"/>
    <n v="0.93350554203689395"/>
    <n v="0.1371866205830110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0.474124959306181"/>
    <n v="393.93977812862823"/>
  </r>
  <r>
    <n v="822"/>
    <s v="Town of Indialantic"/>
    <x v="0"/>
    <x v="0"/>
    <s v="IR8-11"/>
    <n v="0.36"/>
    <n v="0.48"/>
    <n v="1.47729036098154E-2"/>
    <n v="9.5896964660027155"/>
    <n v="1.4092878845873653"/>
    <n v="0.1416676615396455"/>
    <n v="2.081927407748979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3.376284844226312"/>
    <n v="59.783819850877549"/>
  </r>
  <r>
    <n v="823"/>
    <s v="Town of Indialantic"/>
    <x v="0"/>
    <x v="0"/>
    <s v="IR8-11"/>
    <n v="0.36"/>
    <n v="0.48"/>
    <n v="3.9961955471968701E-5"/>
    <n v="9.5896964660027155"/>
    <n v="1.4092878845873653"/>
    <n v="3.8322302316409616E-4"/>
    <n v="5.6317899691065256E-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.3703663620422493"/>
    <n v="0.16172029615339939"/>
  </r>
  <r>
    <n v="824"/>
    <s v="Town of Indialantic"/>
    <x v="0"/>
    <x v="0"/>
    <s v="IR8-11"/>
    <n v="0.36"/>
    <n v="0.48"/>
    <n v="4.5134897560926798E-4"/>
    <n v="11.090653479715405"/>
    <n v="1.6254176840340508"/>
    <n v="5.0057550869069111E-3"/>
    <n v="7.3363060662595767E-4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7570008644325945"/>
    <n v="1.8265445006880277"/>
  </r>
  <r>
    <n v="825"/>
    <s v="Town of Indialantic"/>
    <x v="0"/>
    <x v="0"/>
    <s v="IR8-11"/>
    <n v="0.36"/>
    <n v="0.48"/>
    <n v="1.51515778677323E-2"/>
    <n v="11.090653479715405"/>
    <n v="1.6254176840340508"/>
    <n v="0.16804089980194414"/>
    <n v="2.4627642607231017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388686682180904"/>
    <n v="61.316260203526042"/>
  </r>
  <r>
    <n v="826"/>
    <s v="Town of Indialantic"/>
    <x v="0"/>
    <x v="0"/>
    <s v="IR8-11"/>
    <n v="0.36"/>
    <n v="0.48"/>
    <n v="3.4976907500340298E-2"/>
    <n v="11.090653479715405"/>
    <n v="1.6254176840340508"/>
    <n v="0.38791676087833299"/>
    <n v="5.6852083983876353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469962036634044"/>
    <n v="141.54652275344284"/>
  </r>
  <r>
    <n v="827"/>
    <s v="Town of Indialantic"/>
    <x v="0"/>
    <x v="0"/>
    <s v="IR8-11"/>
    <n v="0.36"/>
    <n v="0.48"/>
    <n v="0.15665311806399701"/>
    <n v="11.090653479715405"/>
    <n v="1.6254176840340508"/>
    <n v="1.7373854489647367"/>
    <n v="0.2546267483602947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2.99439281362753"/>
    <n v="633.95267692627317"/>
  </r>
  <r>
    <n v="828"/>
    <s v="Town of Indialantic"/>
    <x v="0"/>
    <x v="0"/>
    <s v="IR8-11"/>
    <n v="0.36"/>
    <n v="0.48"/>
    <n v="2.64153859640546E-2"/>
    <n v="11.090653479715405"/>
    <n v="1.6254176840340508"/>
    <n v="0.29296389226026759"/>
    <n v="4.293603547655919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6.601293952430723"/>
    <n v="106.89927433880899"/>
  </r>
  <r>
    <n v="829"/>
    <s v="Town of Indialantic"/>
    <x v="0"/>
    <x v="0"/>
    <s v="IR8-11"/>
    <n v="0.36"/>
    <n v="0.48"/>
    <n v="0.27272294431900801"/>
    <n v="11.090653479715405"/>
    <n v="1.6254176840340508"/>
    <n v="3.0246756714098368"/>
    <n v="0.44328869653794939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3.24571017403463"/>
    <n v="1103.6705987532132"/>
  </r>
  <r>
    <n v="830"/>
    <s v="Town of Indialantic"/>
    <x v="0"/>
    <x v="0"/>
    <s v="IR8-11"/>
    <n v="0.36"/>
    <n v="0.48"/>
    <n v="5.6174993450686496E-3"/>
    <n v="11.090653479715405"/>
    <n v="1.6254176840340508"/>
    <n v="6.230173865868463E-2"/>
    <n v="9.1307827755242824E-3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438703780116946"/>
    <n v="22.733213302418847"/>
  </r>
  <r>
    <n v="831"/>
    <s v="Town of Indialantic"/>
    <x v="0"/>
    <x v="0"/>
    <s v="IR8-11"/>
    <n v="0.36"/>
    <n v="0.48"/>
    <n v="0.105774671701144"/>
    <n v="11.090653479715405"/>
    <n v="1.6254176840340508"/>
    <n v="1.1731102307680472"/>
    <n v="0.17192802190593554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6.283525035315662"/>
    <n v="428.05490950102563"/>
  </r>
  <r>
    <n v="832"/>
    <s v="Town of Indialantic"/>
    <x v="0"/>
    <x v="0"/>
    <s v="IR8-11"/>
    <n v="0.36"/>
    <n v="0.48"/>
    <n v="7.6596030946682894E-2"/>
    <n v="9.5721536123165105"/>
    <n v="1.4067537166061042"/>
    <n v="0.73318897431539787"/>
    <n v="0.1077517512115223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0.37843785986988"/>
    <n v="309.97313976693283"/>
  </r>
  <r>
    <n v="833"/>
    <s v="Town of Indialantic"/>
    <x v="0"/>
    <x v="0"/>
    <s v="IR8-11"/>
    <n v="0.36"/>
    <n v="0.48"/>
    <n v="2.49424844659464E-2"/>
    <n v="9.5721536123165105"/>
    <n v="1.4067537166061042"/>
    <n v="0.23875329278085727"/>
    <n v="3.50879327238601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252374240550296"/>
    <n v="100.93865345162727"/>
  </r>
  <r>
    <n v="834"/>
    <s v="Town of Indialantic"/>
    <x v="0"/>
    <x v="0"/>
    <s v="IR8-11"/>
    <n v="0.36"/>
    <n v="0.48"/>
    <n v="0.24138369689921699"/>
    <n v="9.5721536123165105"/>
    <n v="1.4067537166061042"/>
    <n v="2.3105618262281538"/>
    <n v="0.3395674127410948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48093965425676"/>
    <n v="976.84516405925262"/>
  </r>
  <r>
    <n v="835"/>
    <s v="Town of Indialantic"/>
    <x v="0"/>
    <x v="0"/>
    <s v="IR8-11"/>
    <n v="0.36"/>
    <n v="0.48"/>
    <n v="0.141348796938566"/>
    <n v="9.5721536123165105"/>
    <n v="1.4067537166061042"/>
    <n v="1.3530123972120875"/>
    <n v="0.1988429454311292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29974930859953"/>
    <n v="572.01828668935059"/>
  </r>
  <r>
    <n v="836"/>
    <s v="Town of Indialantic"/>
    <x v="0"/>
    <x v="0"/>
    <s v="IR8-11"/>
    <n v="0.36"/>
    <n v="0.48"/>
    <n v="3.3674624620853098E-2"/>
    <n v="9.5721536123165105"/>
    <n v="1.4067537166061042"/>
    <n v="0.32233867970790148"/>
    <n v="4.737190334070051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9.351264882359885"/>
    <n v="136.27637091880854"/>
  </r>
  <r>
    <n v="837"/>
    <s v="Town of Indialantic"/>
    <x v="0"/>
    <x v="0"/>
    <s v="IR8-11"/>
    <n v="0.36"/>
    <n v="0.48"/>
    <n v="9.9817819750620401E-2"/>
    <n v="9.5721536123165105"/>
    <n v="1.4067537166061042"/>
    <n v="0.95547150389945945"/>
    <n v="0.1404190889177034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376704260428141"/>
    <n v="403.94838492776358"/>
  </r>
  <r>
    <n v="838"/>
    <s v="Town of Indialantic"/>
    <x v="0"/>
    <x v="0"/>
    <s v="IR8-11"/>
    <n v="0.36"/>
    <n v="0.48"/>
    <n v="0.19141126952465301"/>
    <n v="9.5721902011285973"/>
    <n v="1.4067554030589966"/>
    <n v="1.8322250785294685"/>
    <n v="0.2692688376101874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1.16343005392537"/>
    <n v="774.61392539557914"/>
  </r>
  <r>
    <n v="839"/>
    <s v="Town of Indialantic"/>
    <x v="0"/>
    <x v="0"/>
    <s v="IR8-11"/>
    <n v="0.36"/>
    <n v="0.48"/>
    <n v="1.7206062714579001E-2"/>
    <n v="9.5721902011285973"/>
    <n v="1.4067554030589966"/>
    <n v="0.16469970491649724"/>
    <n v="2.420472168910595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7.829776690194578"/>
    <n v="69.63046540071123"/>
  </r>
  <r>
    <n v="840"/>
    <s v="Town of Indialantic"/>
    <x v="0"/>
    <x v="0"/>
    <s v="IR8-11"/>
    <n v="0.36"/>
    <n v="0.48"/>
    <n v="0.22178016966366099"/>
    <n v="9.5721902011285973"/>
    <n v="1.4067554030589966"/>
    <n v="2.1229219668591335"/>
    <n v="0.3119904519656960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56924402791678"/>
    <n v="897.51250396434784"/>
  </r>
  <r>
    <n v="841"/>
    <s v="Town of Indialantic"/>
    <x v="0"/>
    <x v="0"/>
    <s v="IR8-11"/>
    <n v="0.36"/>
    <n v="0.48"/>
    <n v="0.14242334440887799"/>
    <n v="9.5721902011285973"/>
    <n v="1.4067554030589966"/>
    <n v="1.3633033417626252"/>
    <n v="0.2003548092689214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762469834017736"/>
    <n v="576.36682602075325"/>
  </r>
  <r>
    <n v="842"/>
    <s v="Town of Indialantic"/>
    <x v="0"/>
    <x v="0"/>
    <s v="IR8-11"/>
    <n v="0.36"/>
    <n v="0.48"/>
    <n v="1.89794314742655E-2"/>
    <n v="9.5721902011285973"/>
    <n v="1.4067554030589966"/>
    <n v="0.18167472798095591"/>
    <n v="2.66994177734109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5.740319884244748"/>
    <n v="76.807034155131902"/>
  </r>
  <r>
    <n v="843"/>
    <s v="Town of Indialantic"/>
    <x v="0"/>
    <x v="0"/>
    <s v="IR8-11"/>
    <n v="0.36"/>
    <n v="0.48"/>
    <n v="2.5963175812837001E-2"/>
    <n v="9.5721902011285973"/>
    <n v="1.4067554030589966"/>
    <n v="0.24852445710581733"/>
    <n v="3.652383785527910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628789908351216"/>
    <n v="105.06924478407984"/>
  </r>
  <r>
    <n v="844"/>
    <s v="Town of Indialantic"/>
    <x v="0"/>
    <x v="0"/>
    <s v="IR8-11"/>
    <n v="0.36"/>
    <n v="0.48"/>
    <n v="0.240595405949874"/>
    <n v="10.533576691254126"/>
    <n v="1.8561822625763844"/>
    <n v="2.5343301601364172"/>
    <n v="0.4465889249815208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5.36246104358941"/>
    <n v="973.65506376818416"/>
  </r>
  <r>
    <n v="845"/>
    <s v="Town of Indialantic"/>
    <x v="0"/>
    <x v="0"/>
    <s v="IR8-11"/>
    <n v="0.36"/>
    <n v="0.48"/>
    <n v="1.9108288074953201E-2"/>
    <n v="10.533576691254126"/>
    <n v="1.8561822625763844"/>
    <n v="0.20127861787609622"/>
    <n v="3.5468465392927979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141441879484766"/>
    <n v="77.32849831719372"/>
  </r>
  <r>
    <n v="846"/>
    <s v="Town of Indialantic"/>
    <x v="0"/>
    <x v="0"/>
    <s v="IR8-11"/>
    <n v="0.36"/>
    <n v="0.48"/>
    <n v="6.3164194955839095E-2"/>
    <n v="10.533576691254126"/>
    <n v="1.8561822625763844"/>
    <n v="0.66534489170865818"/>
    <n v="0.11724425830694526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3.481722512567167"/>
    <n v="255.61642802276327"/>
  </r>
  <r>
    <n v="847"/>
    <s v="Town of Indialantic"/>
    <x v="0"/>
    <x v="0"/>
    <s v="IR8-11"/>
    <n v="0.36"/>
    <n v="0.48"/>
    <n v="5.1918577857054202E-3"/>
    <n v="10.533576691254126"/>
    <n v="1.8561822625763844"/>
    <n v="5.4688832155812876E-2"/>
    <n v="9.6370343316455036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519225364081251"/>
    <n v="21.010703024269411"/>
  </r>
  <r>
    <n v="848"/>
    <s v="Town of Indialantic"/>
    <x v="0"/>
    <x v="0"/>
    <s v="IR8-11"/>
    <n v="0.36"/>
    <n v="0.48"/>
    <n v="4.7227587421185199E-2"/>
    <n v="10.533576691254126"/>
    <n v="1.8561822625763844"/>
    <n v="0.49747541404396295"/>
    <n v="8.7663010075479539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7.102545056288676"/>
    <n v="191.12326546988089"/>
  </r>
  <r>
    <n v="849"/>
    <s v="Town of Indialantic"/>
    <x v="0"/>
    <x v="0"/>
    <s v="IR8-11"/>
    <n v="0.36"/>
    <n v="0.48"/>
    <n v="0.17272936463533001"/>
    <n v="10.533576691254126"/>
    <n v="1.8561822625763844"/>
    <n v="1.8194580092178469"/>
    <n v="0.32061718286218815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5.51671417140818"/>
    <n v="699.01093861155482"/>
  </r>
  <r>
    <n v="850"/>
    <s v="Town of Indialantic"/>
    <x v="0"/>
    <x v="0"/>
    <s v="IR8-11"/>
    <n v="0.36"/>
    <n v="0.48"/>
    <n v="6.9746754845026501E-2"/>
    <n v="10.533576691254126"/>
    <n v="1.8561822625763844"/>
    <n v="0.73468279112618695"/>
    <n v="0.1294626892156017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545305321456254"/>
    <n v="282.25510278615377"/>
  </r>
  <r>
    <n v="851"/>
    <s v="Town of Indialantic"/>
    <x v="0"/>
    <x v="0"/>
    <s v="IR8-11"/>
    <n v="0.36"/>
    <n v="0.48"/>
    <n v="0.148399620583924"/>
    <n v="9.5896964688606676"/>
    <n v="1.4092878850073658"/>
    <n v="1.4231073174939188"/>
    <n v="0.209137787428613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4.82709498423128"/>
    <n v="600.55195764177688"/>
  </r>
  <r>
    <n v="852"/>
    <s v="Town of Indialantic"/>
    <x v="0"/>
    <x v="0"/>
    <s v="IR8-11"/>
    <n v="0.36"/>
    <n v="0.48"/>
    <n v="3.0137926326863001E-2"/>
    <n v="9.5896964688606676"/>
    <n v="1.4092878850073658"/>
    <n v="0.28901356567550107"/>
    <n v="4.247301445169256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5.028954236619924"/>
    <n v="121.96386071368346"/>
  </r>
  <r>
    <n v="853"/>
    <s v="Town of Indialantic"/>
    <x v="0"/>
    <x v="0"/>
    <s v="IR8-11"/>
    <n v="0.36"/>
    <n v="0.48"/>
    <n v="7.1437277054363004E-3"/>
    <n v="9.5896964688606676"/>
    <n v="1.4092878850073658"/>
    <n v="6.8506180351324608E-2"/>
    <n v="1.006756890906284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0.734386782371352"/>
    <n v="28.909640344621714"/>
  </r>
  <r>
    <n v="854"/>
    <s v="Town of Indialantic"/>
    <x v="0"/>
    <x v="0"/>
    <s v="IR8-11"/>
    <n v="0.36"/>
    <n v="0.48"/>
    <n v="0.16188893643382099"/>
    <n v="9.5896964688606676"/>
    <n v="1.4092878850073658"/>
    <n v="1.5524657620670221"/>
    <n v="0.2281481168329114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78167389131491"/>
    <n v="655.14128212271464"/>
  </r>
  <r>
    <n v="855"/>
    <s v="Town of Indialantic"/>
    <x v="0"/>
    <x v="0"/>
    <s v="IR8-11"/>
    <n v="0.36"/>
    <n v="0.48"/>
    <n v="5.5808417476270397E-3"/>
    <n v="9.5896964688606676"/>
    <n v="1.4092878850073658"/>
    <n v="5.3518578400489222E-2"/>
    <n v="7.865012663074122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7.094803255143702"/>
    <n v="22.584865268782536"/>
  </r>
  <r>
    <n v="856"/>
    <s v="Town of Indialantic"/>
    <x v="0"/>
    <x v="0"/>
    <s v="IR8-11"/>
    <n v="0.36"/>
    <n v="0.48"/>
    <n v="0.26461240080120102"/>
    <n v="9.5896964688606676"/>
    <n v="1.4092878850073658"/>
    <n v="2.537552605580021"/>
    <n v="0.3729150506718459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1.30596982451206"/>
    <n v="1070.848393629024"/>
  </r>
  <r>
    <n v="857"/>
    <s v="Town of Indialantic"/>
    <x v="0"/>
    <x v="0"/>
    <s v="IR8-11"/>
    <n v="0.36"/>
    <n v="0.48"/>
    <n v="0.148911002551532"/>
    <n v="9.567375499216368"/>
    <n v="1.4060577148699405"/>
    <n v="1.4246874773752733"/>
    <n v="0.2093774639665989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5.42474007773694"/>
    <n v="602.62144704169202"/>
  </r>
  <r>
    <n v="858"/>
    <s v="Town of Indialantic"/>
    <x v="0"/>
    <x v="0"/>
    <s v="IR8-11"/>
    <n v="0.36"/>
    <n v="0.48"/>
    <n v="0.21723954272210599"/>
    <n v="9.567375499216368"/>
    <n v="1.4060577148699405"/>
    <n v="2.0784122785004442"/>
    <n v="0.3054513350192351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18588457757535"/>
    <n v="879.13723866419571"/>
  </r>
  <r>
    <n v="859"/>
    <s v="Town of Indialantic"/>
    <x v="0"/>
    <x v="0"/>
    <s v="IR8-11"/>
    <n v="0.36"/>
    <n v="0.48"/>
    <n v="3.5504388241104003E-2"/>
    <n v="9.567375499216368"/>
    <n v="1.4060577148699405"/>
    <n v="0.33968381417260413"/>
    <n v="4.992121899814187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697684889926592"/>
    <n v="143.68116157689462"/>
  </r>
  <r>
    <n v="860"/>
    <s v="Town of Indialantic"/>
    <x v="0"/>
    <x v="0"/>
    <s v="IR8-11"/>
    <n v="0.36"/>
    <n v="0.48"/>
    <n v="0.215046359018742"/>
    <n v="9.567375499216368"/>
    <n v="1.4060577148699405"/>
    <n v="2.057429266471599"/>
    <n v="0.3023675921529931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7.26960250152354"/>
    <n v="870.2617391087316"/>
  </r>
  <r>
    <n v="861"/>
    <s v="Town of Indialantic"/>
    <x v="0"/>
    <x v="0"/>
    <s v="IR8-11"/>
    <n v="0.36"/>
    <n v="0.48"/>
    <n v="1.06216108840163E-3"/>
    <n v="9.567375499216368"/>
    <n v="1.4060577148699405"/>
    <n v="1.0162093973394746E-2"/>
    <n v="1.4934597927817646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.118929051653215"/>
    <n v="4.2984134222214996"/>
  </r>
  <r>
    <n v="862"/>
    <s v="Town of Indialantic"/>
    <x v="0"/>
    <x v="0"/>
    <s v="IR8-11"/>
    <n v="0.36"/>
    <n v="0.48"/>
    <n v="8.2308389220109093E-2"/>
    <n v="9.5843984296024036"/>
    <n v="1.4085246429940321"/>
    <n v="0.78887639638431695"/>
    <n v="0.11593339454166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6.578633333495475"/>
    <n v="333.09023353279758"/>
  </r>
  <r>
    <n v="863"/>
    <s v="Town of Indialantic"/>
    <x v="0"/>
    <x v="0"/>
    <s v="IR8-11"/>
    <n v="0.36"/>
    <n v="0.48"/>
    <n v="0.15376857721387199"/>
    <n v="9.5843984296024036"/>
    <n v="1.4085246429940321"/>
    <n v="1.4737793099708307"/>
    <n v="0.216586830323869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0.65048221922602"/>
    <n v="622.27935426126976"/>
  </r>
  <r>
    <n v="864"/>
    <s v="Town of Indialantic"/>
    <x v="0"/>
    <x v="0"/>
    <s v="IR8-11"/>
    <n v="0.36"/>
    <n v="0.48"/>
    <n v="2.4132180513571799E-2"/>
    <n v="9.5843984296024036"/>
    <n v="1.4085246429940321"/>
    <n v="0.23129243301715927"/>
    <n v="3.39907709425462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3.907655451888367"/>
    <n v="97.659469697864182"/>
  </r>
  <r>
    <n v="865"/>
    <s v="Town of Indialantic"/>
    <x v="0"/>
    <x v="0"/>
    <s v="IR8-11"/>
    <n v="0.36"/>
    <n v="0.48"/>
    <n v="0.14168873178188601"/>
    <n v="9.5843984296024036"/>
    <n v="1.4085246429940321"/>
    <n v="1.3580012583826644"/>
    <n v="0.1995720703493581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5.99934880848765"/>
    <n v="573.39395419323728"/>
  </r>
  <r>
    <n v="866"/>
    <s v="Town of Indialantic"/>
    <x v="0"/>
    <x v="0"/>
    <s v="IR8-11"/>
    <n v="0.36"/>
    <n v="0.48"/>
    <n v="3.0248351350845802E-4"/>
    <n v="9.5843984296024036"/>
    <n v="1.4085246429940321"/>
    <n v="2.8991225118510824E-3"/>
    <n v="4.260554828760813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.531804805841543"/>
    <n v="1.2241073493118193"/>
  </r>
  <r>
    <n v="867"/>
    <s v="Town of Indialantic"/>
    <x v="0"/>
    <x v="0"/>
    <s v="IR8-11"/>
    <n v="0.36"/>
    <n v="0.48"/>
    <n v="0.215563091355925"/>
    <n v="9.5843984296024036"/>
    <n v="1.4085246429940321"/>
    <n v="2.0660425542719669"/>
    <n v="0.3036259262947941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77358621386098"/>
    <n v="872.3528806861226"/>
  </r>
  <r>
    <n v="868"/>
    <s v="Town of Indialantic"/>
    <x v="0"/>
    <x v="0"/>
    <s v="IR8-11"/>
    <n v="0.36"/>
    <n v="0.48"/>
    <n v="0.36145914455674499"/>
    <n v="9.5673638444899858"/>
    <n v="1.4060581569065178"/>
    <n v="3.4582111508924811"/>
    <n v="0.508232578592463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2.23610420548766"/>
    <n v="1462.7732605846752"/>
  </r>
  <r>
    <n v="869"/>
    <s v="Town of Indialantic"/>
    <x v="0"/>
    <x v="0"/>
    <s v="IR8-11"/>
    <n v="0.36"/>
    <n v="0.48"/>
    <n v="8.6568020305455799E-3"/>
    <n v="9.5673638444899858"/>
    <n v="1.4060581569065178"/>
    <n v="8.2822774755949277E-2"/>
    <n v="1.217196710777351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5.398635508422259"/>
    <n v="35.032834894758736"/>
  </r>
  <r>
    <n v="870"/>
    <s v="Town of Indialantic"/>
    <x v="0"/>
    <x v="0"/>
    <s v="IR8-11"/>
    <n v="0.36"/>
    <n v="0.48"/>
    <n v="1.22437290597794E-2"/>
    <n v="9.5673638444899858"/>
    <n v="1.4060581569065178"/>
    <n v="0.1171402107282648"/>
    <n v="1.721539511545619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0.508559337906405"/>
    <n v="49.548613579693829"/>
  </r>
  <r>
    <n v="871"/>
    <s v="Town of Indialantic"/>
    <x v="0"/>
    <x v="0"/>
    <s v="IR8-11"/>
    <n v="0.36"/>
    <n v="0.48"/>
    <n v="5.7856023425406702E-3"/>
    <n v="9.5673638444899858"/>
    <n v="1.4060581569065178"/>
    <n v="5.5352962670620176E-2"/>
    <n v="8.134893366346766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9.064163108722159"/>
    <n v="23.413501997363213"/>
  </r>
  <r>
    <n v="872"/>
    <s v="Town of Indialantic"/>
    <x v="0"/>
    <x v="0"/>
    <s v="IR8-11"/>
    <n v="0.36"/>
    <n v="0.48"/>
    <n v="0.217197846436196"/>
    <n v="9.5673638444899858"/>
    <n v="1.4060581569065178"/>
    <n v="2.0780108230947496"/>
    <n v="0.3053928036441426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2469839632117"/>
    <n v="878.96849978176692"/>
  </r>
  <r>
    <n v="873"/>
    <s v="Town of Indialantic"/>
    <x v="0"/>
    <x v="0"/>
    <s v="IR8-11"/>
    <n v="0.36"/>
    <n v="0.48"/>
    <n v="1.2420329449227999E-2"/>
    <n v="9.5673638444899858"/>
    <n v="1.4060581569065178"/>
    <n v="0.11882981090919818"/>
    <n v="1.746370553355326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0.891127059284386"/>
    <n v="50.263289999932347"/>
  </r>
  <r>
    <n v="874"/>
    <s v="Town of Indialantic"/>
    <x v="0"/>
    <x v="0"/>
    <s v="IR8-11"/>
    <n v="0.36"/>
    <n v="0.48"/>
    <n v="0.100500248029521"/>
    <n v="9.5601531205363557"/>
    <n v="1.4050111376816152"/>
    <n v="0.96079775981410287"/>
    <n v="0.1412039678212418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83664060295236"/>
    <n v="406.71007419105922"/>
  </r>
  <r>
    <n v="875"/>
    <s v="Town of Indialantic"/>
    <x v="0"/>
    <x v="0"/>
    <s v="IR8-11"/>
    <n v="0.36"/>
    <n v="0.48"/>
    <n v="0.101063721951529"/>
    <n v="9.5601531205363557"/>
    <n v="1.4050111376816152"/>
    <n v="0.96618465678792864"/>
    <n v="0.141995654957456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1.103461023973637"/>
    <n v="408.99037225119355"/>
  </r>
  <r>
    <n v="876"/>
    <s v="Town of Indialantic"/>
    <x v="0"/>
    <x v="0"/>
    <s v="IR8-11"/>
    <n v="0.36"/>
    <n v="0.48"/>
    <n v="0.231203671164006"/>
    <n v="9.5601531205363557"/>
    <n v="1.4050111376816152"/>
    <n v="2.2103424983580333"/>
    <n v="0.3248437330583061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54558812741632"/>
    <n v="935.64806153251482"/>
  </r>
  <r>
    <n v="877"/>
    <s v="Town of Indialantic"/>
    <x v="0"/>
    <x v="0"/>
    <s v="IR8-11"/>
    <n v="0.36"/>
    <n v="0.48"/>
    <n v="8.0591783758744304E-2"/>
    <n v="9.5601531205363557"/>
    <n v="1.4050111376816152"/>
    <n v="0.77046979299075058"/>
    <n v="0.1132323537866640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1.466314388551353"/>
    <n v="326.14337769674654"/>
  </r>
  <r>
    <n v="878"/>
    <s v="Town of Indialantic"/>
    <x v="0"/>
    <x v="0"/>
    <s v="IR8-11"/>
    <n v="0.36"/>
    <n v="0.48"/>
    <n v="1.6058830032860801E-2"/>
    <n v="9.5601531205363557"/>
    <n v="1.4050111376816152"/>
    <n v="0.15352487405081713"/>
    <n v="2.256283505430544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516114999448789"/>
    <n v="64.98777945471258"/>
  </r>
  <r>
    <n v="879"/>
    <s v="Town of Indialantic"/>
    <x v="0"/>
    <x v="0"/>
    <s v="IR8-11"/>
    <n v="0.36"/>
    <n v="0.48"/>
    <n v="1.54828606751673E-2"/>
    <n v="9.5601531205363557"/>
    <n v="1.4050111376816152"/>
    <n v="0.14801851879853029"/>
    <n v="2.175359169178274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9.180088251366314"/>
    <n v="62.65691416042506"/>
  </r>
  <r>
    <n v="880"/>
    <s v="Town of Indialantic"/>
    <x v="0"/>
    <x v="0"/>
    <s v="IR8-11"/>
    <n v="0.36"/>
    <n v="0.48"/>
    <n v="7.28623381251257E-2"/>
    <n v="9.5601531205363557"/>
    <n v="1.4050111376816152"/>
    <n v="0.69657510919649557"/>
    <n v="0.1023723965833253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525688038485612"/>
    <n v="294.86342099274515"/>
  </r>
  <r>
    <n v="881"/>
    <s v="Town of Indialantic"/>
    <x v="0"/>
    <x v="0"/>
    <s v="IR8-11"/>
    <n v="0.36"/>
    <n v="0.48"/>
    <n v="0.19097881646696399"/>
    <n v="8.6399426556288326"/>
    <n v="1.2232827701483047"/>
    <n v="1.6500460227144322"/>
    <n v="0.2336210956473523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8.8378346482103"/>
    <n v="772.86384996168522"/>
  </r>
  <r>
    <n v="882"/>
    <s v="Town of Indialantic"/>
    <x v="0"/>
    <x v="0"/>
    <s v="IR8-11"/>
    <n v="0.36"/>
    <n v="0.48"/>
    <n v="4.3632501723537699E-2"/>
    <n v="8.6399426556288326"/>
    <n v="1.2232827701483047"/>
    <n v="0.37698231281299194"/>
    <n v="5.3374887576869874E-2"/>
    <x v="2"/>
    <s v="Institutional (Educational,religious,health and military facilities)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0.54805075763107"/>
    <n v="176.57446982527767"/>
  </r>
  <r>
    <n v="883"/>
    <s v="Town of Indialantic"/>
    <x v="0"/>
    <x v="0"/>
    <s v="IR8-11"/>
    <n v="0.36"/>
    <n v="0.48"/>
    <n v="1.6257433860022701E-3"/>
    <n v="8.6399426556288326"/>
    <n v="1.2232827701483047"/>
    <n v="1.4046329627827463E-2"/>
    <n v="1.988743872779141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90756158303617"/>
    <n v="6.5791500628175923"/>
  </r>
  <r>
    <n v="884"/>
    <s v="Town of Indialantic"/>
    <x v="0"/>
    <x v="0"/>
    <s v="IR8-11"/>
    <n v="0.36"/>
    <n v="0.48"/>
    <n v="6.9740110181052195E-2"/>
    <n v="8.6399426556288326"/>
    <n v="1.2232827701483047"/>
    <n v="0.60255055276152747"/>
    <n v="8.53118751727255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507448506937124"/>
    <n v="282.22821278507473"/>
  </r>
  <r>
    <n v="885"/>
    <s v="Town of Indialantic"/>
    <x v="0"/>
    <x v="0"/>
    <s v="IR8-11"/>
    <n v="0.36"/>
    <n v="0.48"/>
    <n v="0.22083966585179499"/>
    <n v="9.5741736726301756"/>
    <n v="1.4070385597522579"/>
    <n v="2.1143573146707006"/>
    <n v="0.3107299253762795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2.30954992995606"/>
    <n v="893.70642007300739"/>
  </r>
  <r>
    <n v="886"/>
    <s v="Town of Indialantic"/>
    <x v="0"/>
    <x v="0"/>
    <s v="IR8-11"/>
    <n v="0.36"/>
    <n v="0.48"/>
    <n v="4.9901937291802201E-2"/>
    <n v="9.5741736726301756"/>
    <n v="1.4070385597522579"/>
    <n v="0.4777698142324146"/>
    <n v="7.021394997590485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833235715575725"/>
    <n v="201.94597541953189"/>
  </r>
  <r>
    <n v="887"/>
    <s v="Town of Indialantic"/>
    <x v="0"/>
    <x v="0"/>
    <s v="IR8-11"/>
    <n v="0.36"/>
    <n v="0.48"/>
    <n v="0.12379948182683299"/>
    <n v="9.5741736726301756"/>
    <n v="1.4070385597522579"/>
    <n v="1.1852777395917222"/>
    <n v="0.1741906446077029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434814216083055"/>
    <n v="500.99872812071123"/>
  </r>
  <r>
    <n v="888"/>
    <s v="Town of Indialantic"/>
    <x v="0"/>
    <x v="0"/>
    <s v="IR8-11"/>
    <n v="0.36"/>
    <n v="0.48"/>
    <n v="0.138213919853933"/>
    <n v="9.5741736726301756"/>
    <n v="1.4070385597522579"/>
    <n v="1.3232840726565425"/>
    <n v="0.194472314728991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964031512201345"/>
    <n v="559.33188922596764"/>
  </r>
  <r>
    <n v="889"/>
    <s v="Town of Indialantic"/>
    <x v="0"/>
    <x v="0"/>
    <s v="IR8-11"/>
    <n v="0.36"/>
    <n v="0.48"/>
    <n v="8.1075972545601394E-2"/>
    <n v="9.5741736726301756"/>
    <n v="1.4070385597522579"/>
    <n v="0.77623544182898374"/>
    <n v="0.1140770196410765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256712460453329"/>
    <n v="328.10282019849325"/>
  </r>
  <r>
    <n v="890"/>
    <s v="Town of Indialantic"/>
    <x v="0"/>
    <x v="0"/>
    <s v="IR8-11"/>
    <n v="0.36"/>
    <n v="0.48"/>
    <n v="3.9324763669889096E-3"/>
    <n v="9.5741736726301756"/>
    <n v="1.4070385597522579"/>
    <n v="3.7650211701065577E-2"/>
    <n v="5.5331458836678669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.894707218851341"/>
    <n v="15.914167241685311"/>
  </r>
  <r>
    <n v="891"/>
    <s v="Town of Indialantic"/>
    <x v="0"/>
    <x v="0"/>
    <s v="IR8-11"/>
    <n v="0.36"/>
    <n v="0.48"/>
    <n v="0.119434545861505"/>
    <n v="9.6438943856363171"/>
    <n v="1.4373792507110734"/>
    <n v="1.1518141462847913"/>
    <n v="0.171672738039427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25662916842302"/>
    <n v="483.33445897605924"/>
  </r>
  <r>
    <n v="892"/>
    <s v="Town of Indialantic"/>
    <x v="0"/>
    <x v="0"/>
    <s v="IR8-11"/>
    <n v="0.36"/>
    <n v="0.48"/>
    <n v="2.4556795801866801E-2"/>
    <n v="9.6438943856363171"/>
    <n v="1.4373792507110734"/>
    <n v="0.23682314516284073"/>
    <n v="3.5297428749552134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369515215187548"/>
    <n v="99.377826804349937"/>
  </r>
  <r>
    <n v="893"/>
    <s v="Town of Indialantic"/>
    <x v="0"/>
    <x v="0"/>
    <s v="IR8-11"/>
    <n v="0.36"/>
    <n v="0.48"/>
    <n v="6.0786771265773899E-2"/>
    <n v="9.6438943856363171"/>
    <n v="1.4373792507110734"/>
    <n v="0.58622120213095597"/>
    <n v="8.737364373514348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242260743376633"/>
    <n v="245.99533569385684"/>
  </r>
  <r>
    <n v="894"/>
    <s v="Town of Indialantic"/>
    <x v="0"/>
    <x v="0"/>
    <s v="IR8-11"/>
    <n v="0.36"/>
    <n v="0.48"/>
    <n v="0.22930052418680999"/>
    <n v="9.6438943856363171"/>
    <n v="1.4373792507110734"/>
    <n v="2.2113500378286415"/>
    <n v="0.3295918156432933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69618989281665"/>
    <n v="927.94629896507945"/>
  </r>
  <r>
    <n v="895"/>
    <s v="Town of Indialantic"/>
    <x v="0"/>
    <x v="0"/>
    <s v="IR8-11"/>
    <n v="0.36"/>
    <n v="0.48"/>
    <n v="0.11117702023425"/>
    <n v="9.6438943856363171"/>
    <n v="1.4373792507110734"/>
    <n v="1.0721794412488588"/>
    <n v="0.159803542040596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487974519270921"/>
    <n v="449.91743835827123"/>
  </r>
  <r>
    <n v="896"/>
    <s v="Town of Indialantic"/>
    <x v="0"/>
    <x v="0"/>
    <s v="IR8-11"/>
    <n v="0.36"/>
    <n v="0.48"/>
    <n v="7.2507796248666503E-2"/>
    <n v="9.6438943856363171"/>
    <n v="1.4373792507110734"/>
    <n v="0.69925752915737693"/>
    <n v="0.1042212018426194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911814532680353"/>
    <n v="293.42864092298663"/>
  </r>
  <r>
    <n v="897"/>
    <s v="Town of Indialantic"/>
    <x v="0"/>
    <x v="0"/>
    <s v="IR8-11"/>
    <n v="0.36"/>
    <n v="0.48"/>
    <n v="0.23692633774255101"/>
    <n v="9.5721902004154131"/>
    <n v="1.4067554029541851"/>
    <n v="2.2679039683595592"/>
    <n v="0.333297405721481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4.65164237214321"/>
    <n v="958.80687152915539"/>
  </r>
  <r>
    <n v="898"/>
    <s v="Town of Indialantic"/>
    <x v="0"/>
    <x v="0"/>
    <s v="IR8-11"/>
    <n v="0.36"/>
    <n v="0.48"/>
    <n v="1.5767306428862E-2"/>
    <n v="9.5721902004154131"/>
    <n v="1.4067554029541851"/>
    <n v="0.15092765608529979"/>
    <n v="2.218074350883587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416210935432019"/>
    <n v="63.808025285588798"/>
  </r>
  <r>
    <n v="899"/>
    <s v="Town of Indialantic"/>
    <x v="0"/>
    <x v="0"/>
    <s v="IR8-11"/>
    <n v="0.36"/>
    <n v="0.48"/>
    <n v="6.0938771231338097E-2"/>
    <n v="9.5721902004154131"/>
    <n v="1.4067554029541851"/>
    <n v="0.58331750880597122"/>
    <n v="8.572594567907393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7.001539393637628"/>
    <n v="246.61045773070484"/>
  </r>
  <r>
    <n v="900"/>
    <s v="Town of Indialantic"/>
    <x v="0"/>
    <x v="0"/>
    <s v="IR8-11"/>
    <n v="0.36"/>
    <n v="0.48"/>
    <n v="0.11268336080211901"/>
    <n v="9.5721902004154131"/>
    <n v="1.4067554029541851"/>
    <n v="1.0786265620199178"/>
    <n v="0.1585179266314167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303168731151175"/>
    <n v="456.01338235967091"/>
  </r>
  <r>
    <n v="901"/>
    <s v="Town of Indialantic"/>
    <x v="0"/>
    <x v="0"/>
    <s v="IR8-11"/>
    <n v="0.36"/>
    <n v="0.48"/>
    <n v="6.8346914172101203E-2"/>
    <n v="9.5721902004154131"/>
    <n v="1.4067554029541851"/>
    <n v="0.65422966206682043"/>
    <n v="9.614739078684933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429611829325026"/>
    <n v="276.59014856858948"/>
  </r>
  <r>
    <n v="902"/>
    <s v="Town of Indialantic"/>
    <x v="0"/>
    <x v="0"/>
    <s v="IR8-11"/>
    <n v="0.36"/>
    <n v="0.48"/>
    <n v="0.12310076340600901"/>
    <n v="9.5721902004154131"/>
    <n v="1.4067554029541851"/>
    <n v="1.1783439211386557"/>
    <n v="0.1731726640291880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5.60248494401196"/>
    <n v="498.17111499195181"/>
  </r>
  <r>
    <n v="903"/>
    <s v="Town of Indialantic"/>
    <x v="0"/>
    <x v="0"/>
    <s v="IR8-11"/>
    <n v="0.36"/>
    <n v="0.48"/>
    <n v="0.243019171977299"/>
    <n v="10.52466968096002"/>
    <n v="1.8429092526078203"/>
    <n v="2.5576965112014878"/>
    <n v="0.4478622805980554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5.87952278153568"/>
    <n v="983.46369688266111"/>
  </r>
  <r>
    <n v="904"/>
    <s v="Town of Indialantic"/>
    <x v="0"/>
    <x v="0"/>
    <s v="IR8-11"/>
    <n v="0.36"/>
    <n v="0.48"/>
    <n v="4.0925563407358298E-2"/>
    <n v="10.52466968096002"/>
    <n v="1.8429092526078203"/>
    <n v="0.43072803636963075"/>
    <n v="7.5422099471608647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6.064210018675922"/>
    <n v="165.61987911540643"/>
  </r>
  <r>
    <n v="905"/>
    <s v="Town of Indialantic"/>
    <x v="0"/>
    <x v="0"/>
    <s v="IR8-11"/>
    <n v="0.36"/>
    <n v="0.48"/>
    <n v="6.8106075255759801E-3"/>
    <n v="10.52466968096002"/>
    <n v="1.8429092526078203"/>
    <n v="7.1679394533347665E-2"/>
    <n v="1.2551331624764427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7.195018272200659"/>
    <n v="27.561550805322948"/>
  </r>
  <r>
    <n v="906"/>
    <s v="Town of Indialantic"/>
    <x v="0"/>
    <x v="0"/>
    <s v="IR8-11"/>
    <n v="0.36"/>
    <n v="0.48"/>
    <n v="9.2642332429705807E-2"/>
    <n v="10.52466968096002"/>
    <n v="1.8429092526078203"/>
    <n v="0.97502994729634396"/>
    <n v="0.17073141161787436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859690145507855"/>
    <n v="374.91021797927061"/>
  </r>
  <r>
    <n v="907"/>
    <s v="Town of Indialantic"/>
    <x v="0"/>
    <x v="0"/>
    <s v="IR8-11"/>
    <n v="0.36"/>
    <n v="0.48"/>
    <n v="9.8079942258999603E-2"/>
    <n v="10.52466968096002"/>
    <n v="1.8429092526078203"/>
    <n v="1.0322589946036025"/>
    <n v="0.1807524330843511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370029709226515"/>
    <n v="396.91544423945362"/>
  </r>
  <r>
    <n v="908"/>
    <s v="Town of Indialantic"/>
    <x v="0"/>
    <x v="0"/>
    <s v="IR8-11"/>
    <n v="0.36"/>
    <n v="0.48"/>
    <n v="0.13228389510854499"/>
    <n v="10.52466968096002"/>
    <n v="1.8429092526078203"/>
    <n v="1.392244300128199"/>
    <n v="0.24378721426653996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104566010353125"/>
    <n v="535.3339305001025"/>
  </r>
  <r>
    <n v="909"/>
    <s v="Town of Indialantic"/>
    <x v="0"/>
    <x v="0"/>
    <s v="IR8-11"/>
    <n v="0.36"/>
    <n v="0.48"/>
    <n v="0.25107818746049199"/>
    <n v="9.5843984296024036"/>
    <n v="1.4085246429940321"/>
    <n v="2.4064333856037572"/>
    <n v="0.3536498143563781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5.73458369612649"/>
    <n v="1016.077375449044"/>
  </r>
  <r>
    <n v="910"/>
    <s v="Town of Indialantic"/>
    <x v="0"/>
    <x v="0"/>
    <s v="IR8-11"/>
    <n v="0.36"/>
    <n v="0.48"/>
    <n v="0.28467732031708698"/>
    <n v="9.5843984296024036"/>
    <n v="1.4085246429940321"/>
    <n v="2.7284608617905088"/>
    <n v="0.4009750209681226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2.23494587908095"/>
    <n v="1152.048242036826"/>
  </r>
  <r>
    <n v="911"/>
    <s v="Town of Indialantic"/>
    <x v="0"/>
    <x v="0"/>
    <s v="IR8-11"/>
    <n v="0.36"/>
    <n v="0.48"/>
    <n v="7.6458340662962001E-3"/>
    <n v="9.5843984296024036"/>
    <n v="1.4085246429940321"/>
    <n v="7.3280720018009865E-2"/>
    <n v="1.076934569862146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0.201068656803916"/>
    <n v="30.941592695795499"/>
  </r>
  <r>
    <n v="912"/>
    <s v="Town of Indialantic"/>
    <x v="0"/>
    <x v="0"/>
    <s v="IR8-11"/>
    <n v="0.36"/>
    <n v="0.48"/>
    <n v="7.4362111754997406E-2"/>
    <n v="9.5843984296024036"/>
    <n v="1.4085246429940321"/>
    <n v="0.71271610712651556"/>
    <n v="0.1047408669119900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1.870350705689162"/>
    <n v="300.93278953893775"/>
  </r>
  <r>
    <n v="913"/>
    <s v="Town of Indialantic"/>
    <x v="0"/>
    <x v="0"/>
    <s v="IR8-11"/>
    <n v="0.36"/>
    <n v="0.48"/>
    <n v="3.2407931177745798E-2"/>
    <n v="9.5721902011285973"/>
    <n v="1.4067554030589966"/>
    <n v="0.3102148812584683"/>
    <n v="4.5590032286258013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5.116449550275533"/>
    <n v="131.15024442335792"/>
  </r>
  <r>
    <n v="914"/>
    <s v="Town of Indialantic"/>
    <x v="0"/>
    <x v="0"/>
    <s v="IR8-11"/>
    <n v="0.36"/>
    <n v="0.48"/>
    <n v="0.10832385712124799"/>
    <n v="9.5721902011285973"/>
    <n v="1.4067554030589966"/>
    <n v="1.0368965636844643"/>
    <n v="0.1523851712855063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047813847266752"/>
    <n v="438.3710968902617"/>
  </r>
  <r>
    <n v="915"/>
    <s v="Town of Indialantic"/>
    <x v="0"/>
    <x v="0"/>
    <s v="IR8-11"/>
    <n v="0.36"/>
    <n v="0.48"/>
    <n v="7.8796492835584403E-2"/>
    <n v="9.5721902011285973"/>
    <n v="1.4067554030589966"/>
    <n v="0.75425501660408079"/>
    <n v="0.1108473920385578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4.34133198662299"/>
    <n v="318.87809309428053"/>
  </r>
  <r>
    <n v="916"/>
    <s v="Town of Indialantic"/>
    <x v="0"/>
    <x v="0"/>
    <s v="IR8-11"/>
    <n v="0.36"/>
    <n v="0.48"/>
    <n v="0.30447034663107297"/>
    <n v="9.5721902011285973"/>
    <n v="1.4067554030589966"/>
    <n v="2.914448068556184"/>
    <n v="0.4283153051945074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9.45205096541576"/>
    <n v="1232.1477776943129"/>
  </r>
  <r>
    <n v="917"/>
    <s v="Town of Indialantic"/>
    <x v="0"/>
    <x v="0"/>
    <s v="IR8-11"/>
    <n v="0.36"/>
    <n v="0.48"/>
    <n v="6.6463294383210206E-2"/>
    <n v="9.5721902011285973"/>
    <n v="1.4067554030589966"/>
    <n v="0.6361992952296901"/>
    <n v="9.349759847868162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0.753315485327903"/>
    <n v="268.96740972855588"/>
  </r>
  <r>
    <n v="918"/>
    <s v="Town of Indialantic"/>
    <x v="0"/>
    <x v="0"/>
    <s v="IR8-11"/>
    <n v="0.36"/>
    <n v="0.48"/>
    <n v="2.0126737251512899E-2"/>
    <n v="9.5721902011285973"/>
    <n v="1.4067554030589966"/>
    <n v="0.19265695709962169"/>
    <n v="2.831339637451454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62852315141248"/>
    <n v="81.450015908242449"/>
  </r>
  <r>
    <n v="919"/>
    <s v="Town of Indialantic"/>
    <x v="0"/>
    <x v="0"/>
    <s v="IR8-11"/>
    <n v="0.36"/>
    <n v="0.48"/>
    <n v="7.1747941984984902E-3"/>
    <n v="9.5721902011285973"/>
    <n v="1.4067554030589966"/>
    <n v="6.8678494721981551E-2"/>
    <n v="1.009318050457409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0.599369945090874"/>
    <n v="29.035361981591894"/>
  </r>
  <r>
    <n v="920"/>
    <s v="Town of Indialantic"/>
    <x v="0"/>
    <x v="0"/>
    <s v="IR8-11"/>
    <n v="0.36"/>
    <n v="0.48"/>
    <n v="0.23712644809755601"/>
    <n v="10.342245210362119"/>
    <n v="1.7685344822444842"/>
    <n v="2.4524198720871304"/>
    <n v="0.4193663001126847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8.88193305657924"/>
    <n v="959.61668940449681"/>
  </r>
  <r>
    <n v="921"/>
    <s v="Town of Indialantic"/>
    <x v="0"/>
    <x v="0"/>
    <s v="IR8-11"/>
    <n v="0.36"/>
    <n v="0.48"/>
    <n v="2.24308000986632E-2"/>
    <n v="10.342245210362119"/>
    <n v="1.7685344822444842"/>
    <n v="0.23198483488498964"/>
    <n v="3.966964343881884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4.633992264569983"/>
    <n v="90.774227438845543"/>
  </r>
  <r>
    <n v="922"/>
    <s v="Town of Indialantic"/>
    <x v="0"/>
    <x v="0"/>
    <s v="IR8-11"/>
    <n v="0.36"/>
    <n v="0.48"/>
    <n v="4.1669812578035599E-2"/>
    <n v="10.342245210362119"/>
    <n v="1.7685344822444842"/>
    <n v="0.43095941955187583"/>
    <n v="7.3694500412920888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621251028401787"/>
    <n v="168.63174865162762"/>
  </r>
  <r>
    <n v="923"/>
    <s v="Town of Indialantic"/>
    <x v="0"/>
    <x v="0"/>
    <s v="IR8-11"/>
    <n v="0.36"/>
    <n v="0.48"/>
    <n v="0.26201485522124501"/>
    <n v="10.342245210362119"/>
    <n v="1.7685344822444842"/>
    <n v="2.7098218814556452"/>
    <n v="0.4633823063190680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42397383270068"/>
    <n v="1060.3364996163002"/>
  </r>
  <r>
    <n v="924"/>
    <s v="Town of Indialantic"/>
    <x v="0"/>
    <x v="0"/>
    <s v="IR8-11"/>
    <n v="0.36"/>
    <n v="0.48"/>
    <n v="6.8754024131851795E-4"/>
    <n v="10.342245210362119"/>
    <n v="1.7685344822444842"/>
    <n v="7.1107097677076576E-3"/>
    <n v="1.2159386247024928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.389560602965874"/>
    <n v="2.7823766412382924"/>
  </r>
  <r>
    <n v="925"/>
    <s v="Town of Indialantic"/>
    <x v="0"/>
    <x v="0"/>
    <s v="IR8-11"/>
    <n v="0.36"/>
    <n v="0.48"/>
    <n v="5.3833997500135303E-2"/>
    <n v="10.342245210362119"/>
    <n v="1.7685344822444842"/>
    <n v="0.55676440280042061"/>
    <n v="9.52072808960526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31826795854775"/>
    <n v="217.85845852688828"/>
  </r>
  <r>
    <n v="926"/>
    <s v="Town of Indialantic"/>
    <x v="1"/>
    <x v="1"/>
    <s v="IR12-21"/>
    <n v="0.56000000000000005"/>
    <n v="0.48"/>
    <n v="2.7574038225083301E-2"/>
    <n v="10.46216464265866"/>
    <n v="1.3832439484588583"/>
    <n v="0.28848412777378485"/>
    <n v="3.8141621509419715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02311658033339"/>
    <n v="111.58817368268161"/>
  </r>
  <r>
    <n v="927"/>
    <s v="Town of Indialantic"/>
    <x v="1"/>
    <x v="1"/>
    <s v="IR12-21"/>
    <n v="0.56000000000000005"/>
    <n v="0.48"/>
    <n v="8.3397215704286796E-3"/>
    <n v="10.46216464265866"/>
    <n v="1.3832439484588583"/>
    <n v="8.725154014375669E-2"/>
    <n v="1.1535869394127278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88870044638121"/>
    <n v="33.749655798317114"/>
  </r>
  <r>
    <n v="928"/>
    <s v="Town of Indialantic"/>
    <x v="1"/>
    <x v="1"/>
    <s v="IR12-21"/>
    <n v="0.56000000000000005"/>
    <n v="0.48"/>
    <n v="6.8624840965992306E-2"/>
    <n v="10.46216464265866"/>
    <n v="1.3832439484588583"/>
    <n v="0.71796438476247826"/>
    <n v="9.4924895980160406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240725722442619"/>
    <n v="277.7148783994046"/>
  </r>
  <r>
    <n v="929"/>
    <s v="Town of Indialantic"/>
    <x v="1"/>
    <x v="1"/>
    <s v="IR12-21"/>
    <n v="0.56000000000000005"/>
    <n v="0.48"/>
    <n v="7.3006866409978301E-3"/>
    <n v="10.46216464265866"/>
    <n v="1.3832439484588583"/>
    <n v="7.638098564257792E-2"/>
    <n v="1.0098630615754679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352897352169649"/>
    <n v="29.544830621051961"/>
  </r>
  <r>
    <n v="930"/>
    <s v="Town of Indialantic"/>
    <x v="1"/>
    <x v="1"/>
    <s v="IR12-21"/>
    <n v="0.56000000000000005"/>
    <n v="0.48"/>
    <n v="6.8313466573766803E-3"/>
    <n v="10.46216464265866"/>
    <n v="1.3832439484588583"/>
    <n v="7.1470673460550735E-2"/>
    <n v="9.4494189236409426E-3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0.580293211298969"/>
    <n v="27.645479094045584"/>
  </r>
  <r>
    <n v="931"/>
    <s v="Town of Indialantic"/>
    <x v="0"/>
    <x v="0"/>
    <s v="IR8-11"/>
    <n v="0.36"/>
    <n v="0.48"/>
    <n v="2.08227450316152E-2"/>
    <n v="10.290256448487099"/>
    <n v="1.4553658551809672"/>
    <n v="0.21427138633678103"/>
    <n v="3.030471213015189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39596686070024"/>
    <n v="84.266659463189825"/>
  </r>
  <r>
    <n v="932"/>
    <s v="Town of Indialantic"/>
    <x v="0"/>
    <x v="0"/>
    <s v="IR8-11"/>
    <n v="0.36"/>
    <n v="0.48"/>
    <n v="0.11843539737387999"/>
    <n v="10.290256448487099"/>
    <n v="1.4553658551809672"/>
    <n v="1.2187306115557006"/>
    <n v="0.1723668333827345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8.896071852654643"/>
    <n v="479.291048501982"/>
  </r>
  <r>
    <n v="933"/>
    <s v="Town of Indialantic"/>
    <x v="0"/>
    <x v="0"/>
    <s v="IR8-11"/>
    <n v="0.36"/>
    <n v="0.48"/>
    <n v="9.4380948951095903E-2"/>
    <n v="10.290256448487099"/>
    <n v="1.4553658551809672"/>
    <n v="0.97120416855834635"/>
    <n v="0.13735881048300289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536167023275524"/>
    <n v="381.94614941494899"/>
  </r>
  <r>
    <n v="934"/>
    <s v="Town of Indialantic"/>
    <x v="0"/>
    <x v="0"/>
    <s v="IR8-11"/>
    <n v="0.36"/>
    <n v="0.48"/>
    <n v="0.108857294604045"/>
    <n v="11.318559597646676"/>
    <n v="1.7079365940152331"/>
    <n v="1.2321077766144652"/>
    <n v="0.18592135697974543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66360064625292"/>
    <n v="440.5298417934676"/>
  </r>
  <r>
    <n v="935"/>
    <s v="Town of Indialantic"/>
    <x v="0"/>
    <x v="0"/>
    <s v="IR8-11"/>
    <n v="0.36"/>
    <n v="0.48"/>
    <n v="3.2840900081636398E-2"/>
    <n v="11.318559597646676"/>
    <n v="1.7079365940152331"/>
    <n v="0.37171168481436118"/>
    <n v="5.6090175029824663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45124059592489"/>
    <n v="132.90240741276696"/>
  </r>
  <r>
    <n v="936"/>
    <s v="Town of Indialantic"/>
    <x v="0"/>
    <x v="0"/>
    <s v="IR8-11"/>
    <n v="0.36"/>
    <n v="0.48"/>
    <n v="6.5832887125918393E-2"/>
    <n v="11.318559597646676"/>
    <n v="1.7079365940152331"/>
    <n v="0.74513345641985396"/>
    <n v="0.1124383970120303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1.391092556433904"/>
    <n v="266.41624207065718"/>
  </r>
  <r>
    <n v="937"/>
    <s v="Town of Indialantic"/>
    <x v="0"/>
    <x v="0"/>
    <s v="IR8-11"/>
    <n v="0.36"/>
    <n v="0.48"/>
    <n v="1.63207394604311E-2"/>
    <n v="11.318559597646676"/>
    <n v="1.7079365940152331"/>
    <n v="0.18472726226055325"/>
    <n v="2.787478816585870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6.344231277894323"/>
    <n v="66.047689303762795"/>
  </r>
  <r>
    <n v="938"/>
    <s v="Town of Indialantic"/>
    <x v="0"/>
    <x v="0"/>
    <s v="IR8-11"/>
    <n v="0.36"/>
    <n v="0.48"/>
    <n v="1.10537051170324E-2"/>
    <n v="11.318559597646676"/>
    <n v="1.7079365940152331"/>
    <n v="0.12511202014194325"/>
    <n v="1.8879027468833069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9.882631875506789"/>
    <n v="44.732757544178284"/>
  </r>
  <r>
    <n v="939"/>
    <s v="Town of Indialantic"/>
    <x v="0"/>
    <x v="0"/>
    <s v="IR8-11"/>
    <n v="0.36"/>
    <n v="0.48"/>
    <n v="0.21104641671627999"/>
    <n v="11.318559597646676"/>
    <n v="1.7079365940152331"/>
    <n v="2.3887414454729909"/>
    <n v="0.36045389814552281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45568875133813"/>
    <n v="854.07454691278565"/>
  </r>
  <r>
    <n v="940"/>
    <s v="Town of Indialantic"/>
    <x v="0"/>
    <x v="0"/>
    <s v="IR8-11"/>
    <n v="0.36"/>
    <n v="0.48"/>
    <n v="0.15725905673904"/>
    <n v="11.318559597646676"/>
    <n v="1.7079365940152331"/>
    <n v="1.7799460059705243"/>
    <n v="0.26858849774492427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1.47686103913094"/>
    <n v="636.40482374494911"/>
  </r>
  <r>
    <n v="941"/>
    <s v="Town of Indialantic"/>
    <x v="0"/>
    <x v="0"/>
    <s v="IR8-11"/>
    <n v="0.36"/>
    <n v="0.48"/>
    <n v="1.4552453892570601E-2"/>
    <n v="11.318559597646676"/>
    <n v="1.7079365940152331"/>
    <n v="0.16471281667506571"/>
    <n v="2.4854668535840754E-2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994266329098615"/>
    <n v="58.89169149682921"/>
  </r>
  <r>
    <n v="942"/>
    <s v="Town of Indialantic"/>
    <x v="0"/>
    <x v="0"/>
    <s v="IR8-11"/>
    <n v="0.36"/>
    <n v="0.48"/>
    <n v="2.5309303045024899E-2"/>
    <n v="10.417003625548402"/>
    <n v="1.4066543137758354"/>
    <n v="0.26364710158012755"/>
    <n v="3.5601440306944163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693440221613621"/>
    <n v="102.42311557422684"/>
  </r>
  <r>
    <n v="943"/>
    <s v="Town of Indialantic"/>
    <x v="0"/>
    <x v="0"/>
    <s v="IR8-11"/>
    <n v="0.36"/>
    <n v="0.48"/>
    <n v="2.9757781033207102E-3"/>
    <n v="10.417003625548402"/>
    <n v="1.4066543137758354"/>
    <n v="3.0998691291119384E-2"/>
    <n v="4.1858911058757506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.075766930403635"/>
    <n v="12.042546729060705"/>
  </r>
  <r>
    <n v="944"/>
    <s v="Town of Indialantic"/>
    <x v="0"/>
    <x v="0"/>
    <s v="IR8-11"/>
    <n v="0.36"/>
    <n v="0.48"/>
    <n v="2.1943248975851801E-4"/>
    <n v="10.417003625548402"/>
    <n v="1.4066543137758354"/>
    <n v="2.2858290413775946E-3"/>
    <n v="3.0866565830139117E-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.0489114453442072"/>
    <n v="0.88801178046248075"/>
  </r>
  <r>
    <n v="945"/>
    <s v="Town of Indialantic"/>
    <x v="0"/>
    <x v="0"/>
    <s v="IR8-11"/>
    <n v="0.36"/>
    <n v="0.48"/>
    <n v="8.7104778225243998E-2"/>
    <n v="10.417003625548402"/>
    <n v="1.4066543137758354"/>
    <n v="0.90737079057495618"/>
    <n v="0.1225263120410269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005849398391192"/>
    <n v="352.50053118255619"/>
  </r>
  <r>
    <n v="946"/>
    <s v="Town of Indialantic"/>
    <x v="0"/>
    <x v="0"/>
    <s v="IR8-11"/>
    <n v="0.36"/>
    <n v="0.48"/>
    <n v="9.1040130773474299E-3"/>
    <n v="9.5601531205363575"/>
    <n v="1.4050111376816155"/>
    <n v="8.7035759030806834E-2"/>
    <n v="1.2791239771272217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4.50096400170402"/>
    <n v="36.842633791677038"/>
  </r>
  <r>
    <n v="947"/>
    <s v="Town of Indialantic"/>
    <x v="0"/>
    <x v="0"/>
    <s v="IR8-11"/>
    <n v="0.36"/>
    <n v="0.48"/>
    <n v="0.13331992051832101"/>
    <n v="9.5601531205363575"/>
    <n v="1.4050111376816155"/>
    <n v="1.2745588541728856"/>
    <n v="0.1873159732030687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13269970625322"/>
    <n v="539.52657658342684"/>
  </r>
  <r>
    <n v="948"/>
    <s v="Town of Indialantic"/>
    <x v="0"/>
    <x v="0"/>
    <s v="IR8-11"/>
    <n v="0.36"/>
    <n v="0.48"/>
    <n v="6.1603264374421396E-3"/>
    <n v="9.5601531205363575"/>
    <n v="1.4050111376816155"/>
    <n v="5.889366401443509E-2"/>
    <n v="8.65532725636071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164181420742377"/>
    <n v="24.929956607443248"/>
  </r>
  <r>
    <n v="949"/>
    <s v="Town of Indialantic"/>
    <x v="0"/>
    <x v="0"/>
    <s v="IR8-11"/>
    <n v="0.36"/>
    <n v="0.48"/>
    <n v="0.117048545729529"/>
    <n v="9.5601531205363575"/>
    <n v="1.4050111376816155"/>
    <n v="1.1190020197103991"/>
    <n v="0.1644545103994241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9.992333372093228"/>
    <n v="473.67865901812615"/>
  </r>
  <r>
    <n v="950"/>
    <s v="Town of Indialantic"/>
    <x v="0"/>
    <x v="0"/>
    <s v="IR8-11"/>
    <n v="0.36"/>
    <n v="0.48"/>
    <n v="3.4294915384601798E-5"/>
    <n v="9.5601531205363575"/>
    <n v="1.4050111376816155"/>
    <n v="3.2786464233263123E-4"/>
    <n v="4.8184738081214112E-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.2072029247321829"/>
    <n v="0.13878659857984024"/>
  </r>
  <r>
    <n v="951"/>
    <s v="Town of Indialantic"/>
    <x v="0"/>
    <x v="0"/>
    <s v="IR8-11"/>
    <n v="0.36"/>
    <n v="0.48"/>
    <n v="0.159320165665678"/>
    <n v="9.5601531205363575"/>
    <n v="1.4050111376816155"/>
    <n v="1.5231251789531008"/>
    <n v="0.223846607217557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17579541881778"/>
    <n v="644.74583564197974"/>
  </r>
  <r>
    <n v="952"/>
    <s v="Town of Indialantic"/>
    <x v="0"/>
    <x v="0"/>
    <s v="IR8-11"/>
    <n v="0.36"/>
    <n v="0.48"/>
    <n v="0.192776187393251"/>
    <n v="9.5601531205363575"/>
    <n v="1.4050111376816155"/>
    <n v="1.8429698694726901"/>
    <n v="0.2708526903673159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74027130979546"/>
    <n v="780.13755203816402"/>
  </r>
  <r>
    <n v="953"/>
    <s v="Town of Indialantic"/>
    <x v="0"/>
    <x v="0"/>
    <s v="IR8-11"/>
    <n v="0.36"/>
    <n v="0.48"/>
    <n v="6.3710434110678098E-3"/>
    <n v="10.318874562253567"/>
    <n v="1.4354386428503179"/>
    <n v="6.5741997789480824E-2"/>
    <n v="9.1452419075236362E-3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9.112169549679514"/>
    <n v="25.782697945468975"/>
  </r>
  <r>
    <n v="954"/>
    <s v="Town of Indialantic"/>
    <x v="0"/>
    <x v="0"/>
    <s v="IR8-11"/>
    <n v="0.36"/>
    <n v="0.48"/>
    <n v="4.6704659716044303E-2"/>
    <n v="10.318874562253567"/>
    <n v="1.4354386428503179"/>
    <n v="0.48193952508259846"/>
    <n v="6.7041673357584541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54989755336999"/>
    <n v="189.0070521278806"/>
  </r>
  <r>
    <n v="955"/>
    <s v="Town of Indialantic"/>
    <x v="0"/>
    <x v="0"/>
    <s v="IR8-11"/>
    <n v="0.36"/>
    <n v="0.48"/>
    <n v="0.21077073583022299"/>
    <n v="10.318874562253567"/>
    <n v="1.4354386428503179"/>
    <n v="2.1749167844259545"/>
    <n v="0.30254845899269817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23676055519647"/>
    <n v="852.95890594851187"/>
  </r>
  <r>
    <n v="956"/>
    <s v="Town of Indialantic"/>
    <x v="0"/>
    <x v="0"/>
    <s v="IR8-11"/>
    <n v="0.36"/>
    <n v="0.48"/>
    <n v="7.9689810115945295E-2"/>
    <n v="10.318874562253567"/>
    <n v="1.4354386428503179"/>
    <n v="0.82230915447624486"/>
    <n v="0.1143898328818320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6.055800051214788"/>
    <n v="322.4932198675499"/>
  </r>
  <r>
    <n v="957"/>
    <s v="Town of Indialantic"/>
    <x v="0"/>
    <x v="0"/>
    <s v="IR8-11"/>
    <n v="0.36"/>
    <n v="0.48"/>
    <n v="0.111820353395389"/>
    <n v="10.318874562253567"/>
    <n v="1.4354386428503179"/>
    <n v="1.1538602001938838"/>
    <n v="0.16051125632092011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1.631222350620519"/>
    <n v="452.52091529316817"/>
  </r>
  <r>
    <n v="958"/>
    <s v="Town of Indialantic"/>
    <x v="0"/>
    <x v="0"/>
    <s v="IR8-11"/>
    <n v="0.36"/>
    <n v="0.48"/>
    <n v="8.2605084590070502E-2"/>
    <n v="10.318874562253567"/>
    <n v="1.4354386428503179"/>
    <n v="0.8523915060892826"/>
    <n v="0.118574530516506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855469304804018"/>
    <n v="334.29091709622196"/>
  </r>
  <r>
    <n v="959"/>
    <s v="Town of Indialantic"/>
    <x v="0"/>
    <x v="0"/>
    <s v="IR8-11"/>
    <n v="0.36"/>
    <n v="0.48"/>
    <n v="7.98017663560249E-2"/>
    <n v="10.318874562253567"/>
    <n v="1.4354386428503179"/>
    <n v="0.82346441687408789"/>
    <n v="0.1145505391951505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606106295472358"/>
    <n v="322.94629069674363"/>
  </r>
  <r>
    <n v="960"/>
    <s v="Town of Indialantic"/>
    <x v="0"/>
    <x v="0"/>
    <s v="IR8-11"/>
    <n v="0.36"/>
    <n v="0.48"/>
    <n v="0.14019559787334299"/>
    <n v="9.6080133997026103"/>
    <n v="1.2948386304649819"/>
    <n v="1.3470011829463981"/>
    <n v="0.18153067594753877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42310833876793"/>
    <n v="567.35145564594643"/>
  </r>
  <r>
    <n v="961"/>
    <s v="Town of Indialantic"/>
    <x v="0"/>
    <x v="0"/>
    <s v="IR8-11"/>
    <n v="0.36"/>
    <n v="0.48"/>
    <n v="0.13497506277961699"/>
    <n v="9.6080133997026103"/>
    <n v="1.2948386304649819"/>
    <n v="1.2968422118122611"/>
    <n v="0.1747709254364842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542171148818696"/>
    <n v="546.22469967353743"/>
  </r>
  <r>
    <n v="962"/>
    <s v="Town of Indialantic"/>
    <x v="0"/>
    <x v="0"/>
    <s v="IR8-11"/>
    <n v="0.36"/>
    <n v="0.48"/>
    <n v="0.34259279308399299"/>
    <n v="9.6080133997026103"/>
    <n v="1.2948386304649819"/>
    <n v="3.2916361465925483"/>
    <n v="0.4436023830040504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6.31328183266237"/>
    <n v="1386.4238449599129"/>
  </r>
  <r>
    <n v="963"/>
    <s v="Town of Indialantic"/>
    <x v="0"/>
    <x v="0"/>
    <s v="IR8-11"/>
    <n v="0.36"/>
    <n v="0.48"/>
    <n v="0.326714961931376"/>
    <n v="9.5774916629202611"/>
    <n v="1.4075272860969117"/>
    <n v="3.1291098240490642"/>
    <n v="0.4598602236945255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6.49486556779107"/>
    <n v="1322.1685419861615"/>
  </r>
  <r>
    <n v="964"/>
    <s v="Town of Indialantic"/>
    <x v="0"/>
    <x v="0"/>
    <s v="IR8-11"/>
    <n v="0.36"/>
    <n v="0.48"/>
    <n v="3.3222785272559199E-5"/>
    <n v="9.5774916629202611"/>
    <n v="1.4075272860969117"/>
    <n v="3.1819094896692575E-4"/>
    <n v="4.6761976791265699E-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.1162904093935362"/>
    <n v="0.13444784195027254"/>
  </r>
  <r>
    <n v="965"/>
    <s v="Town of Indialantic"/>
    <x v="0"/>
    <x v="0"/>
    <s v="IR8-11"/>
    <n v="0.36"/>
    <n v="0.48"/>
    <n v="3.0915378485046E-2"/>
    <n v="9.5774916629202611"/>
    <n v="1.4075272860969117"/>
    <n v="0.29609177969655248"/>
    <n v="4.351423877771565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445027619540326"/>
    <n v="125.11009797313531"/>
  </r>
  <r>
    <n v="966"/>
    <s v="Town of Indialantic"/>
    <x v="0"/>
    <x v="0"/>
    <s v="IR8-11"/>
    <n v="0.36"/>
    <n v="0.48"/>
    <n v="8.1615577835177602E-2"/>
    <n v="9.5774916629202611"/>
    <n v="1.4075272860969117"/>
    <n v="0.78167251628083312"/>
    <n v="0.1148761527735787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2.902436606693158"/>
    <n v="330.28652533017566"/>
  </r>
  <r>
    <n v="967"/>
    <s v="Town of Indialantic"/>
    <x v="0"/>
    <x v="0"/>
    <s v="IR8-11"/>
    <n v="0.36"/>
    <n v="0.48"/>
    <n v="0.13372464378408799"/>
    <n v="9.5774916629202611"/>
    <n v="1.4075272860969117"/>
    <n v="1.2807466609690845"/>
    <n v="0.1882210849496936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4.476483597463897"/>
    <n v="541.16443353078898"/>
  </r>
  <r>
    <n v="968"/>
    <s v="Town of Indialantic"/>
    <x v="0"/>
    <x v="0"/>
    <s v="IR8-11"/>
    <n v="0.36"/>
    <n v="0.48"/>
    <n v="2.0497915746153601E-3"/>
    <n v="9.5774916629202611"/>
    <n v="1.4075272860969117"/>
    <n v="1.9631861716602805E-2"/>
    <n v="2.885137572082673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.715795757646081"/>
    <n v="8.2952121983135623"/>
  </r>
  <r>
    <n v="969"/>
    <s v="Town of Indialantic"/>
    <x v="0"/>
    <x v="0"/>
    <s v="IR8-11"/>
    <n v="0.36"/>
    <n v="0.48"/>
    <n v="1.5482505809229199E-3"/>
    <n v="9.5774916629202611"/>
    <n v="1.4075272860969117"/>
    <n v="1.4828357030900716E-2"/>
    <n v="2.179204938364404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.322580506646712"/>
    <n v="6.2655478068924504"/>
  </r>
  <r>
    <n v="970"/>
    <s v="Town of Indialantic"/>
    <x v="0"/>
    <x v="0"/>
    <s v="IR8-11"/>
    <n v="0.36"/>
    <n v="0.48"/>
    <n v="4.1161626691414502E-2"/>
    <n v="9.5774916629202611"/>
    <n v="1.4075272860969117"/>
    <n v="0.3942251364692585"/>
    <n v="5.793611270830085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74301580996098"/>
    <n v="166.57519333258222"/>
  </r>
  <r>
    <n v="971"/>
    <s v="Town of Indialantic"/>
    <x v="1"/>
    <x v="1"/>
    <s v="IR12-21"/>
    <n v="0.56000000000000005"/>
    <n v="0.48"/>
    <n v="1.1153980586364001E-3"/>
    <n v="9.9649694632008696"/>
    <n v="1.3206476774229527"/>
    <n v="1.111490759362526E-2"/>
    <n v="1.4730478555402323E-3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.317783319269303"/>
    <n v="4.5138557971252222"/>
  </r>
  <r>
    <n v="972"/>
    <s v="Town of Indialantic"/>
    <x v="1"/>
    <x v="1"/>
    <s v="IR12-21"/>
    <n v="0.56000000000000005"/>
    <n v="0.48"/>
    <n v="1.20047905176723E-3"/>
    <n v="9.9649694632008696"/>
    <n v="1.3206476774229527"/>
    <n v="1.1962737092072783E-2"/>
    <n v="1.5854098715113009E-3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.246827421534274"/>
    <n v="4.8581663606008894"/>
  </r>
  <r>
    <n v="973"/>
    <s v="Town of Indialantic"/>
    <x v="0"/>
    <x v="0"/>
    <s v="IR8-11"/>
    <n v="0.36"/>
    <n v="0.48"/>
    <n v="0.36922334741942597"/>
    <n v="9.5447872576944821"/>
    <n v="1.4004016603049112"/>
    <n v="3.52415830169224"/>
    <n v="0.5170609887495012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9.07924701567529"/>
    <n v="1494.1938748043326"/>
  </r>
  <r>
    <n v="974"/>
    <s v="Town of Indialantic"/>
    <x v="0"/>
    <x v="0"/>
    <s v="IR8-11"/>
    <n v="0.36"/>
    <n v="0.48"/>
    <n v="2.8428879744846199E-2"/>
    <n v="9.5447872576944821"/>
    <n v="1.4004016603049112"/>
    <n v="0.27134760913913675"/>
    <n v="3.981185039529127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9.704922058756033"/>
    <n v="115.04759457706815"/>
  </r>
  <r>
    <n v="975"/>
    <s v="Town of Indialantic"/>
    <x v="0"/>
    <x v="0"/>
    <s v="IR8-11"/>
    <n v="0.36"/>
    <n v="0.48"/>
    <n v="6.1647745043098903E-2"/>
    <n v="9.5447872576944821"/>
    <n v="1.4004016603049112"/>
    <n v="0.58841461135296858"/>
    <n v="8.633160451240956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707613225841143"/>
    <n v="249.47957295414267"/>
  </r>
  <r>
    <n v="976"/>
    <s v="Town of Indialantic"/>
    <x v="0"/>
    <x v="0"/>
    <s v="IR8-11"/>
    <n v="0.36"/>
    <n v="0.48"/>
    <n v="0.24979756888209201"/>
    <n v="9.5868834233430853"/>
    <n v="1.4135698430704722"/>
    <n v="2.3947801723071303"/>
    <n v="0.3531063102440442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6.58280235237555"/>
    <n v="1010.8948959303995"/>
  </r>
  <r>
    <n v="977"/>
    <s v="Town of Indialantic"/>
    <x v="0"/>
    <x v="0"/>
    <s v="IR8-11"/>
    <n v="0.36"/>
    <n v="0.48"/>
    <n v="4.7887307710844504E-3"/>
    <n v="9.5868834233430853"/>
    <n v="1.4135698430704722"/>
    <n v="4.5909003648162465E-2"/>
    <n v="6.7692054045885878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718476558417407"/>
    <n v="19.37930587610763"/>
  </r>
  <r>
    <n v="978"/>
    <s v="Town of Indialantic"/>
    <x v="0"/>
    <x v="0"/>
    <s v="IR8-11"/>
    <n v="0.36"/>
    <n v="0.48"/>
    <n v="5.9923679810426997E-2"/>
    <n v="9.5868834233430853"/>
    <n v="1.4135698430704722"/>
    <n v="0.57448133264030132"/>
    <n v="8.470630666583051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04178880472594"/>
    <n v="242.50252849466762"/>
  </r>
  <r>
    <n v="979"/>
    <s v="Town of Indialantic"/>
    <x v="0"/>
    <x v="0"/>
    <s v="IR8-11"/>
    <n v="0.36"/>
    <n v="0.48"/>
    <n v="4.4627650761978797E-2"/>
    <n v="9.5868834233430853"/>
    <n v="1.4135698430704722"/>
    <n v="0.42784008531275897"/>
    <n v="6.308430128421420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5.048503120861028"/>
    <n v="180.60169510273803"/>
  </r>
  <r>
    <n v="980"/>
    <s v="Town of Indialantic"/>
    <x v="0"/>
    <x v="0"/>
    <s v="IR8-11"/>
    <n v="0.36"/>
    <n v="0.48"/>
    <n v="5.6866569335522199E-3"/>
    <n v="9.5868834233430853"/>
    <n v="1.4135698430704722"/>
    <n v="5.4517317090510796E-2"/>
    <n v="8.0384867491570238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673417261288449"/>
    <n v="23.013084133531301"/>
  </r>
  <r>
    <n v="981"/>
    <s v="Town of Indialantic"/>
    <x v="0"/>
    <x v="0"/>
    <s v="IR8-11"/>
    <n v="0.36"/>
    <n v="0.48"/>
    <n v="0.166275710311204"/>
    <n v="9.5868834233430853"/>
    <n v="1.4135698430704722"/>
    <n v="1.5940658508870786"/>
    <n v="0.2350423297310399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2.98094504614954"/>
    <n v="672.89392616201587"/>
  </r>
  <r>
    <n v="982"/>
    <s v="Town of Indialantic"/>
    <x v="0"/>
    <x v="0"/>
    <s v="IR8-11"/>
    <n v="0.36"/>
    <n v="0.48"/>
    <n v="8.6663456082508195E-2"/>
    <n v="9.5868834233430853"/>
    <n v="1.4135698430704722"/>
    <n v="0.83083245052701926"/>
    <n v="0.1225048480144958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7.247410360506493"/>
    <n v="350.71456383487885"/>
  </r>
  <r>
    <n v="983"/>
    <s v="Town of Indialantic"/>
    <x v="0"/>
    <x v="0"/>
    <s v="IR8-11"/>
    <n v="0.36"/>
    <n v="0.48"/>
    <n v="0.24550176540611701"/>
    <n v="9.5601531223170717"/>
    <n v="1.4050111379433192"/>
    <n v="2.3470344690816427"/>
    <n v="0.3449327147803422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1.59221735780864"/>
    <n v="993.51039604428274"/>
  </r>
  <r>
    <n v="984"/>
    <s v="Town of Indialantic"/>
    <x v="0"/>
    <x v="0"/>
    <s v="IR8-11"/>
    <n v="0.36"/>
    <n v="0.48"/>
    <n v="7.4269649028692805E-2"/>
    <n v="9.5601531223170717"/>
    <n v="1.4050111379433192"/>
    <n v="0.71002921705505062"/>
    <n v="0.1043496840964546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576986334596242"/>
    <n v="300.55860616115933"/>
  </r>
  <r>
    <n v="985"/>
    <s v="Town of Indialantic"/>
    <x v="0"/>
    <x v="0"/>
    <s v="IR8-11"/>
    <n v="0.36"/>
    <n v="0.48"/>
    <n v="3.2783198554789E-3"/>
    <n v="9.5601531223170717"/>
    <n v="1.4050111379433192"/>
    <n v="3.1341239802310655E-2"/>
    <n v="4.606075910688587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760205077386971"/>
    <n v="13.266889761826221"/>
  </r>
  <r>
    <n v="986"/>
    <s v="Town of Indialantic"/>
    <x v="0"/>
    <x v="0"/>
    <s v="IR8-11"/>
    <n v="0.36"/>
    <n v="0.48"/>
    <n v="3.8985871276499197E-2"/>
    <n v="9.5601531223170717"/>
    <n v="1.4050111379433192"/>
    <n v="0.37271089901027527"/>
    <n v="5.477558336590589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369868883212092"/>
    <n v="157.77022355816035"/>
  </r>
  <r>
    <n v="987"/>
    <s v="Town of Indialantic"/>
    <x v="0"/>
    <x v="0"/>
    <s v="IR8-11"/>
    <n v="0.36"/>
    <n v="0.48"/>
    <n v="5.4562127679174302E-2"/>
    <n v="9.5601531223170717"/>
    <n v="1.4050111379433192"/>
    <n v="0.52162229529232096"/>
    <n v="7.666039709912536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6.225973829542625"/>
    <n v="220.80509681827527"/>
  </r>
  <r>
    <n v="988"/>
    <s v="Town of Indialantic"/>
    <x v="0"/>
    <x v="0"/>
    <s v="IR8-11"/>
    <n v="0.36"/>
    <n v="0.48"/>
    <n v="0.20023066339172699"/>
    <n v="9.5601531223170717"/>
    <n v="1.4050111379433192"/>
    <n v="1.9142358018080374"/>
    <n v="0.2813263122231560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69122410884377"/>
    <n v="810.30474610822296"/>
  </r>
  <r>
    <n v="989"/>
    <s v="Town of Indialantic"/>
    <x v="0"/>
    <x v="0"/>
    <s v="IR8-11"/>
    <n v="0.36"/>
    <n v="0.48"/>
    <n v="9.3505698419725405E-4"/>
    <n v="9.5601531223170717"/>
    <n v="1.4050111379433192"/>
    <n v="8.9392879470177634E-3"/>
    <n v="1.313765477408832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.050760150129564"/>
    <n v="3.7840413618086322"/>
  </r>
  <r>
    <n v="990"/>
    <s v="Town of Indialantic"/>
    <x v="0"/>
    <x v="0"/>
    <s v="IR8-11"/>
    <n v="0.36"/>
    <n v="0.48"/>
    <n v="9.8292499465801597E-2"/>
    <n v="9.5741736729868414"/>
    <n v="1.4070385598046744"/>
    <n v="0.94106946063755081"/>
    <n v="0.138301336887963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07851936823216"/>
    <n v="397.77563273692783"/>
  </r>
  <r>
    <n v="991"/>
    <s v="Town of Indialantic"/>
    <x v="0"/>
    <x v="0"/>
    <s v="IR8-11"/>
    <n v="0.36"/>
    <n v="0.48"/>
    <n v="1.1352902791059701E-3"/>
    <n v="9.5741736729868414"/>
    <n v="1.4070385598046744"/>
    <n v="1.0869466301414261E-2"/>
    <n v="1.5973971992735109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.1522812581769522"/>
    <n v="4.5943567572882991"/>
  </r>
  <r>
    <n v="992"/>
    <s v="Town of Indialantic"/>
    <x v="0"/>
    <x v="0"/>
    <s v="IR8-11"/>
    <n v="0.36"/>
    <n v="0.48"/>
    <n v="2.9182873722533999E-2"/>
    <n v="9.5741736729868414"/>
    <n v="1.4070385598046744"/>
    <n v="0.27940190129638454"/>
    <n v="4.106142861351591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005679373133276"/>
    <n v="118.09889994812499"/>
  </r>
  <r>
    <n v="993"/>
    <s v="Town of Indialantic"/>
    <x v="0"/>
    <x v="0"/>
    <s v="IR8-11"/>
    <n v="0.36"/>
    <n v="0.48"/>
    <n v="1.8700275789250698E-2"/>
    <n v="9.5741736729868414"/>
    <n v="1.4070385598046744"/>
    <n v="0.17903968813903726"/>
    <n v="2.631200911445752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2.097196931439299"/>
    <n v="75.677331178380413"/>
  </r>
  <r>
    <n v="994"/>
    <s v="Town of Indialantic"/>
    <x v="0"/>
    <x v="0"/>
    <s v="IR8-11"/>
    <n v="0.36"/>
    <n v="0.48"/>
    <n v="3.04987844095982E-2"/>
    <n v="9.578591588812559"/>
    <n v="1.4076784950009864"/>
    <n v="0.29213539981478492"/>
    <n v="4.2932482937062741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3.340098771664842"/>
    <n v="123.42420156337542"/>
  </r>
  <r>
    <n v="995"/>
    <s v="Town of Indialantic"/>
    <x v="0"/>
    <x v="0"/>
    <s v="IR8-11"/>
    <n v="0.36"/>
    <n v="0.48"/>
    <n v="1.6928418000536601E-3"/>
    <n v="9.578591588812559"/>
    <n v="1.4076784950009864"/>
    <n v="1.6215040227184299E-2"/>
    <n v="2.382976997374297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.436141321830915"/>
    <n v="6.8506877106543147"/>
  </r>
  <r>
    <n v="996"/>
    <s v="Town of Indialantic"/>
    <x v="0"/>
    <x v="0"/>
    <s v="IR8-11"/>
    <n v="0.36"/>
    <n v="0.48"/>
    <n v="7.9931124319230995E-2"/>
    <n v="9.578591588812559"/>
    <n v="1.4076784950009864"/>
    <n v="0.76562759508851697"/>
    <n v="0.1125173247854318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1.447350769351331"/>
    <n v="323.46978380093287"/>
  </r>
  <r>
    <n v="997"/>
    <s v="Town of Indialantic"/>
    <x v="0"/>
    <x v="0"/>
    <s v="IR8-11"/>
    <n v="0.36"/>
    <n v="0.48"/>
    <n v="6.5009517153124405E-2"/>
    <n v="9.578591588812559"/>
    <n v="1.4076784950009864"/>
    <n v="0.6226996141956832"/>
    <n v="9.151249926685096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374218968385492"/>
    <n v="263.0841820082444"/>
  </r>
  <r>
    <n v="998"/>
    <s v="Town of Indialantic"/>
    <x v="0"/>
    <x v="0"/>
    <s v="IR8-11"/>
    <n v="0.36"/>
    <n v="0.48"/>
    <n v="1.1106074599092099E-2"/>
    <n v="9.578591588812559"/>
    <n v="1.4076784950009864"/>
    <n v="0.10638055273958839"/>
    <n v="1.563378237701865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8.439655005810629"/>
    <n v="44.944689318989298"/>
  </r>
  <r>
    <n v="999"/>
    <s v="Town of Indialantic"/>
    <x v="0"/>
    <x v="0"/>
    <s v="IR8-11"/>
    <n v="0.36"/>
    <n v="0.48"/>
    <n v="0.132366793583028"/>
    <n v="9.578591588812559"/>
    <n v="1.4076784950009864"/>
    <n v="1.2678874556524802"/>
    <n v="0.1863298887790630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7.13206329967232"/>
    <n v="535.66940872397254"/>
  </r>
  <r>
    <n v="1000"/>
    <s v="Town of Indialantic"/>
    <x v="0"/>
    <x v="0"/>
    <s v="IR8-11"/>
    <n v="0.36"/>
    <n v="0.48"/>
    <n v="0.29715831787282598"/>
    <n v="9.578591588812559"/>
    <n v="1.4076784950009864"/>
    <n v="2.8463581641223397"/>
    <n v="0.4183033736802443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84516470470516"/>
    <n v="1202.5570471532278"/>
  </r>
  <r>
    <n v="1001"/>
    <s v="Town of Indialantic"/>
    <x v="0"/>
    <x v="0"/>
    <s v="IR8-11"/>
    <n v="0.36"/>
    <n v="0.48"/>
    <n v="1.8672340153090002E-2"/>
    <n v="9.5896964692179125"/>
    <n v="1.4092878850598658"/>
    <n v="0.17906207443812305"/>
    <n v="2.6314702763466619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04468954994555"/>
    <n v="75.564279669769633"/>
  </r>
  <r>
    <n v="1002"/>
    <s v="Town of Indialantic"/>
    <x v="0"/>
    <x v="0"/>
    <s v="IR8-11"/>
    <n v="0.36"/>
    <n v="0.48"/>
    <n v="3.1595679688888899E-2"/>
    <n v="9.4702073399562661"/>
    <n v="1.3498713807010871"/>
    <n v="0.29921763770062276"/>
    <n v="4.2650103765829755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312940258689736"/>
    <n v="127.86317926907347"/>
  </r>
  <r>
    <n v="1003"/>
    <s v="Town of Indialantic"/>
    <x v="0"/>
    <x v="0"/>
    <s v="IR8-11"/>
    <n v="0.36"/>
    <n v="0.48"/>
    <n v="5.6358070063302498E-2"/>
    <n v="9.4702073399562661"/>
    <n v="1.3498713807010871"/>
    <n v="0.53372260877925681"/>
    <n v="7.607614584999875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828293760208823"/>
    <n v="228.07301778974488"/>
  </r>
  <r>
    <n v="1004"/>
    <s v="Town of Indialantic"/>
    <x v="0"/>
    <x v="0"/>
    <s v="IR8-11"/>
    <n v="0.36"/>
    <n v="0.48"/>
    <n v="0.16827091382300999"/>
    <n v="9.4702073399562661"/>
    <n v="1.3498713807010871"/>
    <n v="1.5935604431878174"/>
    <n v="0.2271440907741001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51036627004554"/>
    <n v="680.96822830776409"/>
  </r>
  <r>
    <n v="1005"/>
    <s v="Town of Indialantic"/>
    <x v="0"/>
    <x v="0"/>
    <s v="IR8-11"/>
    <n v="0.36"/>
    <n v="0.48"/>
    <n v="0.14322850892972799"/>
    <n v="9.4702073399562661"/>
    <n v="1.3498713807010871"/>
    <n v="1.3564036765573015"/>
    <n v="0.19334006510472992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9.994380995516835"/>
    <n v="579.62521123304691"/>
  </r>
  <r>
    <n v="1006"/>
    <s v="Town of Indialantic"/>
    <x v="0"/>
    <x v="0"/>
    <s v="IR8-11"/>
    <n v="0.36"/>
    <n v="0.48"/>
    <n v="0.11288481233787"/>
    <n v="9.4702073399562661"/>
    <n v="1.3498713807010871"/>
    <n v="1.0690425783716822"/>
    <n v="0.152379977490703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3.706010123095865"/>
    <n v="456.82862780092819"/>
  </r>
  <r>
    <n v="1007"/>
    <s v="Town of Indialantic"/>
    <x v="0"/>
    <x v="0"/>
    <s v="IR8-11"/>
    <n v="0.36"/>
    <n v="0.48"/>
    <n v="0.105425468779087"/>
    <n v="9.4702073399562661"/>
    <n v="1.3498713807010871"/>
    <n v="0.99840104825003984"/>
    <n v="0.1423108231018855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9.912161962141695"/>
    <n v="426.64173541317803"/>
  </r>
  <r>
    <n v="1008"/>
    <s v="Town of Indialantic"/>
    <x v="0"/>
    <x v="0"/>
    <s v="IR8-11"/>
    <n v="0.36"/>
    <n v="0.48"/>
    <n v="0.22193879511324399"/>
    <n v="9.5843984299594513"/>
    <n v="1.4085246430465037"/>
    <n v="2.127149839430468"/>
    <n v="0.3126062621650531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0.69730531099432"/>
    <n v="898.15443838374892"/>
  </r>
  <r>
    <n v="1009"/>
    <s v="Town of Indialantic"/>
    <x v="0"/>
    <x v="0"/>
    <s v="IR8-11"/>
    <n v="0.36"/>
    <n v="0.48"/>
    <n v="4.2708315752064803E-2"/>
    <n v="9.5843984299594513"/>
    <n v="1.4085246430465037"/>
    <n v="0.40933351444030242"/>
    <n v="6.01557151997944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4.927032404001785"/>
    <n v="172.83442189113072"/>
  </r>
  <r>
    <n v="1010"/>
    <s v="Town of Indialantic"/>
    <x v="0"/>
    <x v="0"/>
    <s v="IR8-11"/>
    <n v="0.36"/>
    <n v="0.48"/>
    <n v="0.24073358132835199"/>
    <n v="9.5843984299594513"/>
    <n v="1.4085246430465037"/>
    <n v="2.3072865589219727"/>
    <n v="0.3390791817098234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6.61190126504513"/>
    <n v="974.21423968599311"/>
  </r>
  <r>
    <n v="1011"/>
    <s v="Town of Indialantic"/>
    <x v="0"/>
    <x v="0"/>
    <s v="IR8-11"/>
    <n v="0.36"/>
    <n v="0.48"/>
    <n v="1.88694531310338E-2"/>
    <n v="9.5843984299594513"/>
    <n v="1.4085246430465037"/>
    <n v="0.18085235696327381"/>
    <n v="2.657808973587211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341289947440096"/>
    <n v="76.361967590499887"/>
  </r>
  <r>
    <n v="1012"/>
    <s v="Town of Indialantic"/>
    <x v="0"/>
    <x v="0"/>
    <s v="IR8-11"/>
    <n v="0.36"/>
    <n v="0.48"/>
    <n v="8.0851586090026503E-2"/>
    <n v="9.5843984299594513"/>
    <n v="1.4085246430465037"/>
    <n v="0.77491381478098142"/>
    <n v="0.1138814514371982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1.397252051822647"/>
    <n v="327.1947604296501"/>
  </r>
  <r>
    <n v="1013"/>
    <s v="Town of Indialantic"/>
    <x v="0"/>
    <x v="0"/>
    <s v="IR8-11"/>
    <n v="0.36"/>
    <n v="0.48"/>
    <n v="1.1812582170665199E-2"/>
    <n v="9.5843984299594513"/>
    <n v="1.4085246430465037"/>
    <n v="0.11321649401029055"/>
    <n v="1.663831308539369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9.304449686504732"/>
    <n v="47.803824022484214"/>
  </r>
  <r>
    <n v="1014"/>
    <s v="Town of Indialantic"/>
    <x v="0"/>
    <x v="0"/>
    <s v="IR8-11"/>
    <n v="0.36"/>
    <n v="0.48"/>
    <n v="8.4914003650040802E-4"/>
    <n v="9.5843984299594513"/>
    <n v="1.4085246430465037"/>
    <n v="8.1384964326502215E-3"/>
    <n v="1.196034666808232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894822286008836"/>
    <n v="3.4363478102286482"/>
  </r>
  <r>
    <n v="1015"/>
    <s v="Town of Indialantic"/>
    <x v="0"/>
    <x v="0"/>
    <s v="IR8-11"/>
    <n v="0.36"/>
    <n v="0.48"/>
    <n v="0.123241644146502"/>
    <n v="9.5675464958490828"/>
    <n v="1.4060786152246307"/>
    <n v="1.1791201605965449"/>
    <n v="0.1732874403395202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27273424145891"/>
    <n v="498.74123912140811"/>
  </r>
  <r>
    <n v="1016"/>
    <s v="Town of Indialantic"/>
    <x v="0"/>
    <x v="0"/>
    <s v="IR8-11"/>
    <n v="0.36"/>
    <n v="0.48"/>
    <n v="0.104549993071755"/>
    <n v="9.5675464958490828"/>
    <n v="1.4060786152246307"/>
    <n v="1.0002869198547155"/>
    <n v="0.1470055094800780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27199996869692"/>
    <n v="423.09881092430749"/>
  </r>
  <r>
    <n v="1017"/>
    <s v="Town of Indialantic"/>
    <x v="0"/>
    <x v="0"/>
    <s v="IR8-11"/>
    <n v="0.36"/>
    <n v="0.48"/>
    <n v="3.3308395318651802E-4"/>
    <n v="9.5675464958490828"/>
    <n v="1.4060786152246307"/>
    <n v="3.1867962091332303E-3"/>
    <n v="4.68342223650045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.7282129594062772"/>
    <n v="1.3479429351512398"/>
  </r>
  <r>
    <n v="1018"/>
    <s v="Town of Indialantic"/>
    <x v="0"/>
    <x v="0"/>
    <s v="IR8-11"/>
    <n v="0.36"/>
    <n v="0.48"/>
    <n v="2.4768753933585599E-4"/>
    <n v="9.5675464958490828"/>
    <n v="1.4060786152246307"/>
    <n v="2.369762049038251E-3"/>
    <n v="3.4826815231775665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.6165958425629858"/>
    <n v="1.0023559093097596"/>
  </r>
  <r>
    <n v="1019"/>
    <s v="Town of Indialantic"/>
    <x v="0"/>
    <x v="0"/>
    <s v="IR8-11"/>
    <n v="0.36"/>
    <n v="0.48"/>
    <n v="9.3218276556698204E-2"/>
    <n v="9.5675464958490828"/>
    <n v="1.4060786152246307"/>
    <n v="0.89187019521912858"/>
    <n v="0.1310722252144688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9.335700894432151"/>
    <n v="377.24098116853349"/>
  </r>
  <r>
    <n v="1020"/>
    <s v="Town of Indialantic"/>
    <x v="0"/>
    <x v="0"/>
    <s v="IR8-11"/>
    <n v="0.36"/>
    <n v="0.48"/>
    <n v="3.8803263690011399E-3"/>
    <n v="9.5675464958490828"/>
    <n v="1.4060786152246307"/>
    <n v="3.7125202954487652E-2"/>
    <n v="5.456043927544742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175562499731583"/>
    <n v="15.703123687400321"/>
  </r>
  <r>
    <n v="1021"/>
    <s v="Town of Indialantic"/>
    <x v="0"/>
    <x v="0"/>
    <s v="IR8-11"/>
    <n v="0.36"/>
    <n v="0.48"/>
    <n v="9.6788333739736103E-3"/>
    <n v="9.5675464958490828"/>
    <n v="1.4060786152246307"/>
    <n v="9.260268833106837E-2"/>
    <n v="1.360920062746675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5.633592663449257"/>
    <n v="39.168849000804585"/>
  </r>
  <r>
    <n v="1022"/>
    <s v="Town of Indialantic"/>
    <x v="0"/>
    <x v="0"/>
    <s v="IR8-11"/>
    <n v="0.36"/>
    <n v="0.48"/>
    <n v="0.28261360872650099"/>
    <n v="9.5675464958490828"/>
    <n v="1.4060786152246307"/>
    <n v="2.7039188418504985"/>
    <n v="0.3973769516017941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4.86752983292791"/>
    <n v="1143.6966975324817"/>
  </r>
  <r>
    <n v="1023"/>
    <s v="Town of Indialantic"/>
    <x v="0"/>
    <x v="0"/>
    <s v="IR8-11"/>
    <n v="0.36"/>
    <n v="0.48"/>
    <n v="0.33059140812423299"/>
    <n v="9.5721902032681481"/>
    <n v="1.4067554033734309"/>
    <n v="3.1644838381314049"/>
    <n v="0.4650612496875958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5.23926405828587"/>
    <n v="1337.8559631578112"/>
  </r>
  <r>
    <n v="1024"/>
    <s v="Town of Indialantic"/>
    <x v="0"/>
    <x v="0"/>
    <s v="IR8-11"/>
    <n v="0.36"/>
    <n v="0.48"/>
    <n v="0.15713260760956299"/>
    <n v="9.5721902032681481"/>
    <n v="1.4067554033734309"/>
    <n v="1.5041032071742368"/>
    <n v="0.2210471448009098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3.43716252059303"/>
    <n v="635.89310227322051"/>
  </r>
  <r>
    <n v="1025"/>
    <s v="Town of Indialantic"/>
    <x v="0"/>
    <x v="0"/>
    <s v="IR8-11"/>
    <n v="0.36"/>
    <n v="0.48"/>
    <n v="0.12310507170658"/>
    <n v="9.5721902032681481"/>
    <n v="1.4067554033734309"/>
    <n v="1.1783851613623479"/>
    <n v="0.1731787248059050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4.98727438624981"/>
    <n v="498.18855006578468"/>
  </r>
  <r>
    <n v="1026"/>
    <s v="Town of Indialantic"/>
    <x v="0"/>
    <x v="0"/>
    <s v="IR8-11"/>
    <n v="0.36"/>
    <n v="0.48"/>
    <n v="3.1638704556494301E-3"/>
    <n v="9.5721902032681481"/>
    <n v="1.4067554033734309"/>
    <n v="3.0285169779977007E-2"/>
    <n v="4.450791859058394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243983035398461"/>
    <n v="12.803729473086523"/>
  </r>
  <r>
    <n v="1027"/>
    <s v="Town of Indialantic"/>
    <x v="0"/>
    <x v="0"/>
    <s v="IR8-11"/>
    <n v="0.36"/>
    <n v="0.48"/>
    <n v="3.7704956568206001E-3"/>
    <n v="9.5721902032681481"/>
    <n v="1.4067554033734309"/>
    <n v="3.6091901587683252E-2"/>
    <n v="5.304165138628432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648867661918793"/>
    <n v="15.258654564435769"/>
  </r>
  <r>
    <n v="1028"/>
    <s v="Town of Indialantic"/>
    <x v="0"/>
    <x v="0"/>
    <s v="IR8-11"/>
    <n v="0.36"/>
    <n v="0.48"/>
    <n v="2.1437798502249202E-2"/>
    <n v="9.5774916629202611"/>
    <n v="1.4075272860969117"/>
    <n v="0.20532033642665617"/>
    <n v="3.0174286345763256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873209586890397"/>
    <n v="86.755692550944104"/>
  </r>
  <r>
    <n v="1029"/>
    <s v="Town of Indialantic"/>
    <x v="0"/>
    <x v="0"/>
    <s v="IR8-11"/>
    <n v="0.36"/>
    <n v="0.48"/>
    <n v="2.9322087862721602E-3"/>
    <n v="9.5774916629202611"/>
    <n v="1.4075272860969117"/>
    <n v="2.8083205204463151E-2"/>
    <n v="4.127163875211173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.656154047240157"/>
    <n v="11.866227958543183"/>
  </r>
  <r>
    <n v="1030"/>
    <s v="Town of Indialantic"/>
    <x v="0"/>
    <x v="0"/>
    <s v="IR8-11"/>
    <n v="0.36"/>
    <n v="0.48"/>
    <n v="0.235922027335216"/>
    <n v="9.5673754995727798"/>
    <n v="1.4060577149223203"/>
    <n v="2.257154624136485"/>
    <n v="0.3317199866547950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1.93520087693838"/>
    <n v="954.74257150714925"/>
  </r>
  <r>
    <n v="1031"/>
    <s v="Town of Indialantic"/>
    <x v="0"/>
    <x v="0"/>
    <s v="IR8-11"/>
    <n v="0.36"/>
    <n v="0.48"/>
    <n v="1.8361336155910599E-2"/>
    <n v="9.5673754995727798"/>
    <n v="1.4060577149223203"/>
    <n v="0.17566979767747892"/>
    <n v="2.58170983583002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804752229854344"/>
    <n v="74.305691146392334"/>
  </r>
  <r>
    <n v="1032"/>
    <s v="Town of Indialantic"/>
    <x v="0"/>
    <x v="0"/>
    <s v="IR8-11"/>
    <n v="0.36"/>
    <n v="0.48"/>
    <n v="1.1685948108904399E-2"/>
    <n v="9.5673754995727798"/>
    <n v="1.4060577149223203"/>
    <n v="0.11180385362641081"/>
    <n v="1.64311174947069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9.42880089092273"/>
    <n v="47.291354156352945"/>
  </r>
  <r>
    <n v="1033"/>
    <s v="Town of Indialantic"/>
    <x v="0"/>
    <x v="0"/>
    <s v="IR8-11"/>
    <n v="0.36"/>
    <n v="0.48"/>
    <n v="0.20944595552499201"/>
    <n v="9.5673754995727798"/>
    <n v="1.4060577149223203"/>
    <n v="2.0038481033744189"/>
    <n v="0.2944931016251922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32187333944653"/>
    <n v="847.59771026201759"/>
  </r>
  <r>
    <n v="1034"/>
    <s v="Town of Indialantic"/>
    <x v="0"/>
    <x v="0"/>
    <s v="IR8-11"/>
    <n v="0.36"/>
    <n v="0.48"/>
    <n v="0.126242230895075"/>
    <n v="9.5673754995727798"/>
    <n v="1.4060577149223203"/>
    <n v="1.2078068268769504"/>
    <n v="0.177503862699025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048530582125437"/>
    <n v="510.88418287583613"/>
  </r>
  <r>
    <n v="1035"/>
    <s v="Town of Indialantic"/>
    <x v="0"/>
    <x v="0"/>
    <s v="IR8-11"/>
    <n v="0.36"/>
    <n v="0.48"/>
    <n v="1.6105955532748101E-2"/>
    <n v="9.5673754995727798"/>
    <n v="1.4060577149223203"/>
    <n v="0.15409172436122284"/>
    <n v="2.264590303301629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744364706130682"/>
    <n v="65.178489586590302"/>
  </r>
  <r>
    <n v="1036"/>
    <s v="Town of Indialantic"/>
    <x v="1"/>
    <x v="1"/>
    <s v="IR12-21"/>
    <n v="0.56000000000000005"/>
    <n v="0.48"/>
    <n v="3.0104083817845198E-3"/>
    <n v="10.82053270194619"/>
    <n v="1.4240112852973201"/>
    <n v="3.2574222341312305E-2"/>
    <n v="4.2868555090147999E-3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.024949038329293"/>
    <n v="12.182690493871458"/>
  </r>
  <r>
    <n v="1037"/>
    <s v="Town of Indialantic"/>
    <x v="1"/>
    <x v="1"/>
    <s v="IR12-21"/>
    <n v="0.56000000000000005"/>
    <n v="0.48"/>
    <n v="3.5459929867040101E-3"/>
    <n v="10.82053270194619"/>
    <n v="1.4240112852973201"/>
    <n v="3.8369533073502583E-2"/>
    <n v="5.0495340306516605E-3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353431440174617"/>
    <n v="14.350124492028499"/>
  </r>
  <r>
    <n v="1038"/>
    <s v="Town of Indialantic"/>
    <x v="1"/>
    <x v="1"/>
    <s v="IR12-21"/>
    <n v="0.56000000000000005"/>
    <n v="0.48"/>
    <n v="5.7535372401943796E-4"/>
    <n v="10.82053270194619"/>
    <n v="1.4240112852973201"/>
    <n v="6.2256337859388517E-3"/>
    <n v="8.1931019604151946E-4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.7812811265298105"/>
    <n v="2.3283739131998207"/>
  </r>
  <r>
    <n v="1039"/>
    <s v="Town of Indialantic"/>
    <x v="0"/>
    <x v="0"/>
    <s v="IR8-11"/>
    <n v="0.36"/>
    <n v="0.48"/>
    <n v="0.19939372330844499"/>
    <n v="10.592600123277848"/>
    <n v="1.8821101846565695"/>
    <n v="2.1120979780978635"/>
    <n v="0.3752809573954183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3.54994029978033"/>
    <n v="806.91776975702976"/>
  </r>
  <r>
    <n v="1040"/>
    <s v="Town of Indialantic"/>
    <x v="0"/>
    <x v="0"/>
    <s v="IR8-11"/>
    <n v="0.36"/>
    <n v="0.48"/>
    <n v="2.0203529384595499E-2"/>
    <n v="10.592600123277848"/>
    <n v="1.8821101846565695"/>
    <n v="0.21400790784991389"/>
    <n v="3.802526842075546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985234640569409"/>
    <n v="81.760782645197253"/>
  </r>
  <r>
    <n v="1041"/>
    <s v="Town of Indialantic"/>
    <x v="0"/>
    <x v="0"/>
    <s v="IR8-11"/>
    <n v="0.36"/>
    <n v="0.48"/>
    <n v="0.39504563049666302"/>
    <n v="10.592600123277848"/>
    <n v="1.8821101846565695"/>
    <n v="4.1845603942993277"/>
    <n v="0.7435194045618454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6.31777498081664"/>
    <n v="1598.6929469164784"/>
  </r>
  <r>
    <n v="1042"/>
    <s v="Town of Indialantic"/>
    <x v="0"/>
    <x v="0"/>
    <s v="IR8-11"/>
    <n v="0.36"/>
    <n v="0.48"/>
    <n v="3.0122677046384801E-5"/>
    <n v="10.592600123277848"/>
    <n v="1.8821101846565695"/>
    <n v="3.1907747259499441E-4"/>
    <n v="5.6694197258121509E-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.9976793612205102"/>
    <n v="0.1219021490650436"/>
  </r>
  <r>
    <n v="1043"/>
    <s v="Town of Indialantic"/>
    <x v="0"/>
    <x v="0"/>
    <s v="IR8-11"/>
    <n v="0.36"/>
    <n v="0.48"/>
    <n v="2.5798601970261401E-5"/>
    <n v="10.592600123277848"/>
    <n v="1.8821101846565695"/>
    <n v="2.7327427441058703E-4"/>
    <n v="4.8555811518130024E-5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.3157178061133215"/>
    <n v="0.10440323807229357"/>
  </r>
  <r>
    <n v="1044"/>
    <s v="Town of Indialantic"/>
    <x v="0"/>
    <x v="0"/>
    <s v="IR8-11"/>
    <n v="0.36"/>
    <n v="0.48"/>
    <n v="3.0646492452199598E-3"/>
    <n v="10.592600123277848"/>
    <n v="1.8821101846565695"/>
    <n v="3.2462603972720307E-2"/>
    <n v="5.768007556828555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.084359946574459"/>
    <n v="12.4021954804217"/>
  </r>
  <r>
    <n v="1045"/>
    <s v="Town of Indialantic"/>
    <x v="0"/>
    <x v="0"/>
    <s v="IR8-11"/>
    <n v="0.36"/>
    <n v="0.48"/>
    <n v="0.222981886424649"/>
    <n v="9.560153122673217"/>
    <n v="1.40501113799566"/>
    <n v="2.1317409778021728"/>
    <n v="0.3132920339979151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9.53020464685437"/>
    <n v="902.3756791564598"/>
  </r>
  <r>
    <n v="1046"/>
    <s v="Town of Indialantic"/>
    <x v="0"/>
    <x v="0"/>
    <s v="IR8-11"/>
    <n v="0.36"/>
    <n v="0.48"/>
    <n v="0.20263447548053901"/>
    <n v="9.560153122673217"/>
    <n v="1.40501113799566"/>
    <n v="1.9372166135265243"/>
    <n v="0.2847036949920657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12786804049136"/>
    <n v="820.03262849807311"/>
  </r>
  <r>
    <n v="1047"/>
    <s v="Town of Indialantic"/>
    <x v="0"/>
    <x v="0"/>
    <s v="IR8-11"/>
    <n v="0.36"/>
    <n v="0.48"/>
    <n v="2.6826862040112E-2"/>
    <n v="9.560153122673217"/>
    <n v="1.40501113799566"/>
    <n v="0.25646890890430035"/>
    <n v="3.769203996383033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439920126886264"/>
    <n v="108.56445893986583"/>
  </r>
  <r>
    <n v="1048"/>
    <s v="Town of Indialantic"/>
    <x v="0"/>
    <x v="0"/>
    <s v="IR8-11"/>
    <n v="0.36"/>
    <n v="0.48"/>
    <n v="1.27812658084003E-2"/>
    <n v="9.560153122673217"/>
    <n v="1.40501113799566"/>
    <n v="0.12219085822989455"/>
    <n v="1.795782081848552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09918322529726"/>
    <n v="51.723947623126215"/>
  </r>
  <r>
    <n v="1049"/>
    <s v="Town of Indialantic"/>
    <x v="0"/>
    <x v="0"/>
    <s v="IR8-11"/>
    <n v="0.36"/>
    <n v="0.48"/>
    <n v="0.13679937865213099"/>
    <n v="9.560153122673217"/>
    <n v="1.40501113799566"/>
    <n v="1.3078230070009258"/>
    <n v="0.1922046506771297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234069293034935"/>
    <n v="553.60744407870482"/>
  </r>
  <r>
    <n v="1050"/>
    <s v="Town of Indialantic"/>
    <x v="0"/>
    <x v="0"/>
    <s v="IR8-11"/>
    <n v="0.36"/>
    <n v="0.48"/>
    <n v="1.5739585147014901E-2"/>
    <n v="9.560153122673217"/>
    <n v="1.40501113799566"/>
    <n v="0.1504728440928155"/>
    <n v="2.211429243898699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242444185445464"/>
    <n v="63.695841238108933"/>
  </r>
  <r>
    <n v="1051"/>
    <s v="Town of Indialantic"/>
    <x v="0"/>
    <x v="0"/>
    <s v="IR8-11"/>
    <n v="0.36"/>
    <n v="0.48"/>
    <n v="8.80633275223736E-2"/>
    <n v="9.5843984321017306"/>
    <n v="1.4085246433613334"/>
    <n v="0.84403401823109869"/>
    <n v="0.1240393669916635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75508074747418"/>
    <n v="356.37964256183216"/>
  </r>
  <r>
    <n v="1052"/>
    <s v="Town of Indialantic"/>
    <x v="0"/>
    <x v="0"/>
    <s v="IR8-11"/>
    <n v="0.36"/>
    <n v="0.48"/>
    <n v="0.167682665918335"/>
    <n v="9.5843984321017306"/>
    <n v="1.4085246433613334"/>
    <n v="1.6071374803183283"/>
    <n v="0.2361851672105004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12389724888322"/>
    <n v="678.58767349676691"/>
  </r>
  <r>
    <n v="1053"/>
    <s v="Town of Indialantic"/>
    <x v="0"/>
    <x v="0"/>
    <s v="IR8-11"/>
    <n v="0.36"/>
    <n v="0.48"/>
    <n v="2.1772936688331902E-2"/>
    <n v="9.5843984321017306"/>
    <n v="1.4085246433613334"/>
    <n v="0.20868050025789853"/>
    <n v="3.066771788386158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3.233986663351921"/>
    <n v="88.111948671684644"/>
  </r>
  <r>
    <n v="1054"/>
    <s v="Town of Indialantic"/>
    <x v="0"/>
    <x v="0"/>
    <s v="IR8-11"/>
    <n v="0.36"/>
    <n v="0.48"/>
    <n v="4.0957793396424799E-3"/>
    <n v="9.5843984321017306"/>
    <n v="1.4085246433613334"/>
    <n v="3.9255581081104045E-2"/>
    <n v="5.769006133656641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348682238349063"/>
    <n v="16.57503092536539"/>
  </r>
  <r>
    <n v="1055"/>
    <s v="Town of Indialantic"/>
    <x v="0"/>
    <x v="0"/>
    <s v="IR8-11"/>
    <n v="0.36"/>
    <n v="0.48"/>
    <n v="0.31340295708097499"/>
    <n v="9.5843984321017306"/>
    <n v="1.4085246433613334"/>
    <n v="3.0037788104629426"/>
    <n v="0.4414357883508675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8.65819873302675"/>
    <n v="1268.2967696622966"/>
  </r>
  <r>
    <n v="1056"/>
    <s v="Town of Indialantic"/>
    <x v="0"/>
    <x v="0"/>
    <s v="IR8-11"/>
    <n v="0.36"/>
    <n v="0.48"/>
    <n v="2.2745786934147302E-2"/>
    <n v="9.5843984321017306"/>
    <n v="1.4085246433613334"/>
    <n v="0.21800468462856143"/>
    <n v="3.203800142939270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8.939979656967481"/>
    <n v="92.048933936996178"/>
  </r>
  <r>
    <n v="1057"/>
    <s v="Town of Indialantic"/>
    <x v="0"/>
    <x v="0"/>
    <s v="IR8-11"/>
    <n v="0.36"/>
    <n v="0.48"/>
    <n v="4.0283200266933598E-2"/>
    <n v="9.5673638444899822"/>
    <n v="1.4060581569065178"/>
    <n v="0.38540403377420973"/>
    <n v="5.6640522321620798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100973976045822"/>
    <n v="163.02032771506558"/>
  </r>
  <r>
    <n v="1058"/>
    <s v="Town of Indialantic"/>
    <x v="0"/>
    <x v="0"/>
    <s v="IR8-11"/>
    <n v="0.36"/>
    <n v="0.48"/>
    <n v="1.23894222240271E-2"/>
    <n v="9.5673638444899822"/>
    <n v="1.4060581569065178"/>
    <n v="0.11853411024027753"/>
    <n v="1.742024817745219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763095794070804"/>
    <n v="50.13821289712935"/>
  </r>
  <r>
    <n v="1059"/>
    <s v="Town of Indialantic"/>
    <x v="0"/>
    <x v="0"/>
    <s v="IR8-11"/>
    <n v="0.36"/>
    <n v="0.48"/>
    <n v="0.103192855475617"/>
    <n v="9.5673638444899822"/>
    <n v="1.4060581569065178"/>
    <n v="0.98728359448709824"/>
    <n v="0.1450951561759667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0.64102050905845"/>
    <n v="417.60666992729386"/>
  </r>
  <r>
    <n v="1060"/>
    <s v="Town of Indialantic"/>
    <x v="0"/>
    <x v="0"/>
    <s v="IR8-11"/>
    <n v="0.36"/>
    <n v="0.48"/>
    <n v="0.224948696791443"/>
    <n v="9.5673638444899822"/>
    <n v="1.4060581569065178"/>
    <n v="2.1521660285475912"/>
    <n v="0.3162909500090994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00107726351204"/>
    <n v="910.33507832096143"/>
  </r>
  <r>
    <n v="1061"/>
    <s v="Town of Indialantic"/>
    <x v="0"/>
    <x v="0"/>
    <s v="IR8-11"/>
    <n v="0.36"/>
    <n v="0.48"/>
    <n v="0.15618775005689101"/>
    <n v="9.5673638444899822"/>
    <n v="1.4060581569065178"/>
    <n v="1.4943050328465373"/>
    <n v="0.2196090599763680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1.1529704206062"/>
    <n v="632.06939941793416"/>
  </r>
  <r>
    <n v="1062"/>
    <s v="Town of Indialantic"/>
    <x v="0"/>
    <x v="0"/>
    <s v="IR8-11"/>
    <n v="0.36"/>
    <n v="0.48"/>
    <n v="6.6601398885794597E-2"/>
    <n v="9.5673638444899822"/>
    <n v="1.4060581569065178"/>
    <n v="0.63719981569240658"/>
    <n v="9.364544016475616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996398432003488"/>
    <n v="269.5262988218019"/>
  </r>
  <r>
    <n v="1063"/>
    <s v="Town of Indialantic"/>
    <x v="0"/>
    <x v="0"/>
    <s v="IR8-11"/>
    <n v="0.36"/>
    <n v="0.48"/>
    <n v="1.41601298981674E-2"/>
    <n v="9.5673638444899822"/>
    <n v="1.4060581569065178"/>
    <n v="0.13547511482100841"/>
    <n v="1.990996614617413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460400982403911"/>
    <n v="57.304012620416849"/>
  </r>
  <r>
    <n v="1064"/>
    <s v="Town of Indialantic"/>
    <x v="1"/>
    <x v="1"/>
    <s v="IR12-21"/>
    <n v="0.56000000000000005"/>
    <n v="0.48"/>
    <n v="1.1005252857388399E-3"/>
    <n v="10.699846273870584"/>
    <n v="1.4075406843337888"/>
    <n v="1.1775451377913086E-2"/>
    <n v="1.5490341138154852E-3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307779300336264"/>
    <n v="4.4536678206058014"/>
  </r>
  <r>
    <n v="1065"/>
    <s v="Town of Indialantic"/>
    <x v="1"/>
    <x v="1"/>
    <s v="IR12-21"/>
    <n v="0.56000000000000005"/>
    <n v="0.48"/>
    <n v="6.7118946551412402E-3"/>
    <n v="10.699846273870584"/>
    <n v="1.4075406843337888"/>
    <n v="7.1816241016424892E-2"/>
    <n v="9.447264796073801E-3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2.578726112923675"/>
    <n v="27.162073991630571"/>
  </r>
  <r>
    <n v="1066"/>
    <s v="Town of Indialantic"/>
    <x v="1"/>
    <x v="1"/>
    <s v="IR12-21"/>
    <n v="0.56000000000000005"/>
    <n v="0.48"/>
    <n v="7.4661158274867603E-3"/>
    <n v="10.699846273870584"/>
    <n v="1.4075406843337888"/>
    <n v="7.9886291617020405E-2"/>
    <n v="1.0508861781136046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890329178806237"/>
    <n v="30.214298786847078"/>
  </r>
  <r>
    <n v="1067"/>
    <s v="Town of Indialantic"/>
    <x v="1"/>
    <x v="1"/>
    <s v="IR12-21"/>
    <n v="0.56000000000000005"/>
    <n v="0.48"/>
    <n v="1.27126444824454E-3"/>
    <n v="10.699846273870584"/>
    <n v="1.4075406843337888"/>
    <n v="1.3602334169653486E-2"/>
    <n v="1.7893564314513362E-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.840474906681504"/>
    <n v="5.1446246969472238"/>
  </r>
  <r>
    <n v="1068"/>
    <s v="Town of Indialantic"/>
    <x v="0"/>
    <x v="0"/>
    <s v="IR8-11"/>
    <n v="0.36"/>
    <n v="0.48"/>
    <n v="0.207497737169724"/>
    <n v="11.220480940905111"/>
    <n v="1.5801306817761531"/>
    <n v="2.3282244051938261"/>
    <n v="0.32787354090100501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2.10523912920294"/>
    <n v="839.71355029876543"/>
  </r>
  <r>
    <n v="1069"/>
    <s v="Town of Indialantic"/>
    <x v="0"/>
    <x v="0"/>
    <s v="IR8-11"/>
    <n v="0.36"/>
    <n v="0.48"/>
    <n v="0.17663833954168801"/>
    <n v="11.220480940905111"/>
    <n v="1.5801306817761531"/>
    <n v="1.9819671222606359"/>
    <n v="0.2791116598878151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8.78915760684771"/>
    <n v="714.82999881635362"/>
  </r>
  <r>
    <n v="1070"/>
    <s v="Town of Indialantic"/>
    <x v="0"/>
    <x v="0"/>
    <s v="IR8-11"/>
    <n v="0.36"/>
    <n v="0.48"/>
    <n v="0.14390663820418201"/>
    <n v="11.220480940905111"/>
    <n v="1.5801306817761531"/>
    <n v="1.6147016912397514"/>
    <n v="0.2273912943376883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687323120534188"/>
    <n v="582.3695030425863"/>
  </r>
  <r>
    <n v="1071"/>
    <s v="Town of Indialantic"/>
    <x v="0"/>
    <x v="0"/>
    <s v="IR8-11"/>
    <n v="0.36"/>
    <n v="0.48"/>
    <n v="1.4872941983143701E-4"/>
    <n v="11.220480940905111"/>
    <n v="1.5801306817761531"/>
    <n v="1.6688156205705135E-3"/>
    <n v="2.3501191955842027E-4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.5481399370734952"/>
    <n v="0.60188660784467618"/>
  </r>
  <r>
    <n v="1072"/>
    <s v="Town of Indialantic"/>
    <x v="0"/>
    <x v="0"/>
    <s v="IR8-11"/>
    <n v="0.36"/>
    <n v="0.48"/>
    <n v="5.3148858570545701E-2"/>
    <n v="11.220480940905111"/>
    <n v="1.5801306817761531"/>
    <n v="0.59635575462166923"/>
    <n v="8.3982142128700712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0.214762852979334"/>
    <n v="215.08579964944209"/>
  </r>
  <r>
    <n v="1073"/>
    <s v="Town of Indialantic"/>
    <x v="0"/>
    <x v="0"/>
    <s v="IR8-11"/>
    <n v="0.36"/>
    <n v="0.48"/>
    <n v="3.6423150830982298E-2"/>
    <n v="11.220480940905111"/>
    <n v="1.5801306817761531"/>
    <n v="0.40868526970674901"/>
    <n v="5.755333815499572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8.33690410210852"/>
    <n v="147.39926186440474"/>
  </r>
  <r>
    <n v="1074"/>
    <s v="Town of Indialantic"/>
    <x v="0"/>
    <x v="0"/>
    <s v="IR8-11"/>
    <n v="0.36"/>
    <n v="0.48"/>
    <n v="0.20627069960289199"/>
    <n v="9.614648972927105"/>
    <n v="1.4240766099103108"/>
    <n v="1.9832203700819009"/>
    <n v="0.2937452786143145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2.38486650645072"/>
    <n v="834.7479054409032"/>
  </r>
  <r>
    <n v="1075"/>
    <s v="Town of Indialantic"/>
    <x v="0"/>
    <x v="0"/>
    <s v="IR8-11"/>
    <n v="0.36"/>
    <n v="0.48"/>
    <n v="0.27445170336467201"/>
    <n v="9.614648972927105"/>
    <n v="1.4240766099103108"/>
    <n v="2.6387567878732381"/>
    <n v="0.3908402513116723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1.59771380105983"/>
    <n v="1110.6666383999432"/>
  </r>
  <r>
    <n v="1076"/>
    <s v="Town of Indialantic"/>
    <x v="0"/>
    <x v="0"/>
    <s v="IR8-11"/>
    <n v="0.36"/>
    <n v="0.48"/>
    <n v="1.85554412578782E-2"/>
    <n v="9.614648972927105"/>
    <n v="1.4240766099103108"/>
    <n v="0.17840405423226788"/>
    <n v="2.642436988190910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379912531472172"/>
    <n v="75.091206624910257"/>
  </r>
  <r>
    <n v="1077"/>
    <s v="Town of Indialantic"/>
    <x v="0"/>
    <x v="0"/>
    <s v="IR8-11"/>
    <n v="0.36"/>
    <n v="0.48"/>
    <n v="6.4535671520159999E-3"/>
    <n v="9.614648972927105"/>
    <n v="1.4240766099103108"/>
    <n v="6.2048782789846733E-2"/>
    <n v="9.190374031671484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153101798837355"/>
    <n v="26.116659676525646"/>
  </r>
  <r>
    <n v="1078"/>
    <s v="Town of Indialantic"/>
    <x v="0"/>
    <x v="0"/>
    <s v="IR8-11"/>
    <n v="0.36"/>
    <n v="0.48"/>
    <n v="1.35579464896607E-2"/>
    <n v="9.614648972927105"/>
    <n v="1.4240766099103108"/>
    <n v="0.1303548962918169"/>
    <n v="1.9307554474341408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256432138501118"/>
    <n v="54.867062826239135"/>
  </r>
  <r>
    <n v="1079"/>
    <s v="Town of Indialantic"/>
    <x v="0"/>
    <x v="0"/>
    <s v="IR8-11"/>
    <n v="0.36"/>
    <n v="0.48"/>
    <n v="9.8474095754767593E-2"/>
    <n v="9.614648972927105"/>
    <n v="1.4240766099103108"/>
    <n v="0.9467938636085016"/>
    <n v="0.1402346564464327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28448433005633"/>
    <n v="398.51052684521397"/>
  </r>
  <r>
    <n v="1080"/>
    <s v="Town of Indialantic"/>
    <x v="0"/>
    <x v="0"/>
    <s v="IR8-11"/>
    <n v="0.36"/>
    <n v="0.48"/>
    <n v="0.244883710149254"/>
    <n v="10.362242291785901"/>
    <n v="1.7800133251905745"/>
    <n v="2.5375443378780398"/>
    <n v="0.4358962671877784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5.59904263211217"/>
    <n v="991.00921515864752"/>
  </r>
  <r>
    <n v="1081"/>
    <s v="Town of Indialantic"/>
    <x v="0"/>
    <x v="0"/>
    <s v="IR8-11"/>
    <n v="0.36"/>
    <n v="0.48"/>
    <n v="7.9781371060085593E-3"/>
    <n v="10.362242291785901"/>
    <n v="1.7800133251905745"/>
    <n v="8.2671389729548267E-2"/>
    <n v="1.4201190358892602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381069741274047"/>
    <n v="32.286375386238483"/>
  </r>
  <r>
    <n v="1082"/>
    <s v="Town of Indialantic"/>
    <x v="0"/>
    <x v="0"/>
    <s v="IR8-11"/>
    <n v="0.36"/>
    <n v="0.48"/>
    <n v="7.2954349308831004E-2"/>
    <n v="10.362242291785901"/>
    <n v="1.7800133251905745"/>
    <n v="0.75597064377769008"/>
    <n v="0.12985971390032697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648452344677139"/>
    <n v="295.23577704245588"/>
  </r>
  <r>
    <n v="1083"/>
    <s v="Town of Indialantic"/>
    <x v="0"/>
    <x v="0"/>
    <s v="IR8-11"/>
    <n v="0.36"/>
    <n v="0.48"/>
    <n v="2.3292774223611498E-3"/>
    <n v="10.362242291785901"/>
    <n v="1.7800133251905745"/>
    <n v="2.4136537015292756E-2"/>
    <n v="4.1461448498684005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773176062318555"/>
    <n v="9.4262512962335183"/>
  </r>
  <r>
    <n v="1084"/>
    <s v="Town of Indialantic"/>
    <x v="0"/>
    <x v="0"/>
    <s v="IR8-11"/>
    <n v="0.36"/>
    <n v="0.48"/>
    <n v="5.7866332274669599E-2"/>
    <n v="10.362242291785901"/>
    <n v="1.7800133251905745"/>
    <n v="0.5996249555671167"/>
    <n v="0.1030028425288172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464251932386347"/>
    <n v="234.17673840647922"/>
  </r>
  <r>
    <n v="1085"/>
    <s v="Town of Indialantic"/>
    <x v="0"/>
    <x v="0"/>
    <s v="IR8-11"/>
    <n v="0.36"/>
    <n v="0.48"/>
    <n v="2.46162746476348E-2"/>
    <n v="10.362242291785901"/>
    <n v="1.7800133251905745"/>
    <n v="0.25507980221993837"/>
    <n v="4.3817296889340857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22600958589711"/>
    <n v="99.618529153343388"/>
  </r>
  <r>
    <n v="1086"/>
    <s v="Town of Indialantic"/>
    <x v="0"/>
    <x v="0"/>
    <s v="IR8-11"/>
    <n v="0.36"/>
    <n v="0.48"/>
    <n v="0.203340421897475"/>
    <n v="10.362242291785901"/>
    <n v="1.7800133251905745"/>
    <n v="2.1070627194156031"/>
    <n v="0.36194866052737878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97906319897373"/>
    <n v="822.88949228932267"/>
  </r>
  <r>
    <n v="1087"/>
    <s v="Town of Indialantic"/>
    <x v="0"/>
    <x v="0"/>
    <s v="IR8-11"/>
    <n v="0.36"/>
    <n v="0.48"/>
    <n v="3.7949507466119199E-3"/>
    <n v="10.362242291785901"/>
    <n v="1.7800133251905745"/>
    <n v="3.9324199121786516E-2"/>
    <n v="6.7550628974111368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2.607137672280942"/>
    <n v="15.357620801618109"/>
  </r>
  <r>
    <n v="1088"/>
    <s v="Town of Indialantic"/>
    <x v="0"/>
    <x v="0"/>
    <s v="IR8-11"/>
    <n v="0.36"/>
    <n v="0.48"/>
    <n v="0.29043906834309602"/>
    <n v="9.5429547353844537"/>
    <n v="1.4038243280253822"/>
    <n v="2.7716468825853973"/>
    <n v="0.407725429949064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4.29647856231989"/>
    <n v="1175.365209040129"/>
  </r>
  <r>
    <n v="1089"/>
    <s v="Town of Indialantic"/>
    <x v="0"/>
    <x v="0"/>
    <s v="IR8-11"/>
    <n v="0.36"/>
    <n v="0.48"/>
    <n v="4.0317365119395101E-3"/>
    <n v="9.5429547353844537"/>
    <n v="1.4038243280253822"/>
    <n v="3.8474679038435544E-2"/>
    <n v="5.6598497996488807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413657981929958"/>
    <n v="16.315858796766975"/>
  </r>
  <r>
    <n v="1090"/>
    <s v="Town of Indialantic"/>
    <x v="0"/>
    <x v="0"/>
    <s v="IR8-11"/>
    <n v="0.36"/>
    <n v="0.48"/>
    <n v="6.3608807538542506E-2"/>
    <n v="9.5429547353844537"/>
    <n v="1.4038243280253822"/>
    <n v="0.60701597111209249"/>
    <n v="8.929559149929029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8.870673411975886"/>
    <n v="257.41571130855618"/>
  </r>
  <r>
    <n v="1091"/>
    <s v="Town of Indialantic"/>
    <x v="0"/>
    <x v="0"/>
    <s v="IR8-11"/>
    <n v="0.36"/>
    <n v="0.48"/>
    <n v="1.48768836202803E-2"/>
    <n v="9.5429547353844537"/>
    <n v="1.4038243280253822"/>
    <n v="0.14196942699191731"/>
    <n v="2.0884531151351807E-2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072187984940214"/>
    <n v="60.204612024028819"/>
  </r>
  <r>
    <n v="1092"/>
    <s v="Town of Indialantic"/>
    <x v="0"/>
    <x v="0"/>
    <s v="IR8-11"/>
    <n v="0.36"/>
    <n v="0.48"/>
    <n v="3.4282789489560602E-6"/>
    <n v="9.5429547353844537"/>
    <n v="1.4038243280253822"/>
    <n v="3.2715910830159072E-5"/>
    <n v="4.8127013918018049E-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0.67379601845756543"/>
    <n v="1.3873752682361545E-2"/>
  </r>
  <r>
    <n v="1093"/>
    <s v="Town of Indialantic"/>
    <x v="0"/>
    <x v="0"/>
    <s v="IR8-11"/>
    <n v="0.36"/>
    <n v="0.48"/>
    <n v="0.195306229507864"/>
    <n v="9.5429547353844537"/>
    <n v="1.4038243280253822"/>
    <n v="1.8637985077321537"/>
    <n v="0.2741756363980482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18040814088495"/>
    <n v="790.37626921862704"/>
  </r>
  <r>
    <n v="1094"/>
    <s v="Town of Indialantic"/>
    <x v="0"/>
    <x v="0"/>
    <s v="IR8-11"/>
    <n v="0.36"/>
    <n v="0.48"/>
    <n v="0.22949275828129301"/>
    <n v="9.5785915891693882"/>
    <n v="1.4076784950534265"/>
    <n v="2.1982174042484766"/>
    <n v="0.3230520206030703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7.43058099106833"/>
    <n v="928.72424274494074"/>
  </r>
  <r>
    <n v="1095"/>
    <s v="Town of Indialantic"/>
    <x v="0"/>
    <x v="0"/>
    <s v="IR8-11"/>
    <n v="0.36"/>
    <n v="0.48"/>
    <n v="2.1067367241141499E-2"/>
    <n v="9.5785915891693882"/>
    <n v="1.4076784950534265"/>
    <n v="0.20179570666194066"/>
    <n v="2.965607981274792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0.952250765454764"/>
    <n v="85.256610422873024"/>
  </r>
  <r>
    <n v="1096"/>
    <s v="Town of Indialantic"/>
    <x v="0"/>
    <x v="0"/>
    <s v="IR8-11"/>
    <n v="0.36"/>
    <n v="0.48"/>
    <n v="4.4461687416655201E-3"/>
    <n v="9.5785915891693882"/>
    <n v="1.4076784950534265"/>
    <n v="4.2588034512945197E-2"/>
    <n v="6.258776123021306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163837703736281"/>
    <n v="17.993006527283221"/>
  </r>
  <r>
    <n v="1097"/>
    <s v="Town of Indialantic"/>
    <x v="0"/>
    <x v="0"/>
    <s v="IR8-11"/>
    <n v="0.36"/>
    <n v="0.48"/>
    <n v="2.6991515482257598E-3"/>
    <n v="9.5785915891693882"/>
    <n v="1.4076784950534265"/>
    <n v="2.5854070317728794E-2"/>
    <n v="3.799537589327563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.333211518495485"/>
    <n v="10.923078777968325"/>
  </r>
  <r>
    <n v="1098"/>
    <s v="Town of Indialantic"/>
    <x v="0"/>
    <x v="0"/>
    <s v="IR8-11"/>
    <n v="0.36"/>
    <n v="0.48"/>
    <n v="0.21115967033486599"/>
    <n v="9.5785915891693882"/>
    <n v="1.4076784950534265"/>
    <n v="2.022612242241328"/>
    <n v="0.2972449269529618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77756150424213"/>
    <n v="854.53286804651998"/>
  </r>
  <r>
    <n v="1099"/>
    <s v="Town of Indialantic"/>
    <x v="0"/>
    <x v="0"/>
    <s v="IR8-11"/>
    <n v="0.36"/>
    <n v="0.48"/>
    <n v="0.148898337474695"/>
    <n v="9.5785915891693882"/>
    <n v="1.4076784950534265"/>
    <n v="1.4262363629764185"/>
    <n v="0.2096009876123358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9.392855503371493"/>
    <n v="602.57019329415016"/>
  </r>
  <r>
    <n v="1100"/>
    <s v="Town of Indialantic"/>
    <x v="0"/>
    <x v="0"/>
    <s v="IR8-11"/>
    <n v="0.36"/>
    <n v="0.48"/>
    <n v="1.9500512447437401E-2"/>
    <n v="9.556834755999585"/>
    <n v="1.4045265509937459"/>
    <n v="0.18636317511747227"/>
    <n v="2.738898749040986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117227400367966"/>
    <n v="78.91577403800332"/>
  </r>
  <r>
    <n v="1101"/>
    <s v="Town of Indialantic"/>
    <x v="0"/>
    <x v="0"/>
    <s v="IR8-11"/>
    <n v="0.36"/>
    <n v="0.48"/>
    <n v="1.99156481000448E-5"/>
    <n v="9.556834755999585"/>
    <n v="1.4045265509937459"/>
    <n v="1.9033055795076524E-4"/>
    <n v="2.7972056536761071E-5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.5898986500072543"/>
    <n v="8.0595768419924677E-2"/>
  </r>
  <r>
    <n v="1102"/>
    <s v="Town of Indialantic"/>
    <x v="0"/>
    <x v="0"/>
    <s v="IR8-11"/>
    <n v="0.36"/>
    <n v="0.48"/>
    <n v="0.11789042735749899"/>
    <n v="9.5843984303164973"/>
    <n v="1.4085246430989755"/>
    <n v="1.1299088269145545"/>
    <n v="0.1660515721185069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75317713198066"/>
    <n v="477.08563309117466"/>
  </r>
  <r>
    <n v="1103"/>
    <s v="Town of Indialantic"/>
    <x v="0"/>
    <x v="0"/>
    <s v="IR8-11"/>
    <n v="0.36"/>
    <n v="0.48"/>
    <n v="0.19420525183715401"/>
    <n v="9.5843984303164973"/>
    <n v="1.4085246430989755"/>
    <n v="1.861340510867239"/>
    <n v="0.2735428830318740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03261125147776"/>
    <n v="785.92077066099546"/>
  </r>
  <r>
    <n v="1104"/>
    <s v="Town of Indialantic"/>
    <x v="0"/>
    <x v="0"/>
    <s v="IR8-11"/>
    <n v="0.36"/>
    <n v="0.48"/>
    <n v="0.264027274719351"/>
    <n v="9.5843984303164973"/>
    <n v="1.4085246430989755"/>
    <n v="2.5305425973808902"/>
    <n v="0.3718889228924690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9.68676353287708"/>
    <n v="1068.4804723867746"/>
  </r>
  <r>
    <n v="1105"/>
    <s v="Town of Indialantic"/>
    <x v="0"/>
    <x v="0"/>
    <s v="IR8-11"/>
    <n v="0.36"/>
    <n v="0.48"/>
    <n v="5.6950150994250302E-3"/>
    <n v="9.5843984303164973"/>
    <n v="1.4085246430989755"/>
    <n v="5.4583293779558006E-2"/>
    <n v="8.021569110360917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.781443475000678"/>
    <n v="23.046908430773144"/>
  </r>
  <r>
    <n v="1106"/>
    <s v="Town of Indialantic"/>
    <x v="0"/>
    <x v="0"/>
    <s v="IR8-11"/>
    <n v="0.36"/>
    <n v="0.48"/>
    <n v="9.4330597354390592E-3"/>
    <n v="9.5843984303164973"/>
    <n v="1.4085246430989755"/>
    <n v="9.0410202921423877E-2"/>
    <n v="1.328669709719061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5.388684435571825"/>
    <n v="38.1742383732444"/>
  </r>
  <r>
    <n v="1107"/>
    <s v="Town of Indialantic"/>
    <x v="0"/>
    <x v="0"/>
    <s v="IR8-11"/>
    <n v="0.36"/>
    <n v="0.48"/>
    <n v="1.68997443862584E-3"/>
    <n v="9.5843984303164973"/>
    <n v="1.4085246430989755"/>
    <n v="1.6197388356840505E-2"/>
    <n v="2.380370643011852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.886822758884275"/>
    <n v="6.8390839106448178"/>
  </r>
  <r>
    <n v="1108"/>
    <s v="Town of Indialantic"/>
    <x v="0"/>
    <x v="0"/>
    <s v="IR8-11"/>
    <n v="0.36"/>
    <n v="0.48"/>
    <n v="2.4822450411379399E-2"/>
    <n v="9.5843984303164973"/>
    <n v="1.4085246430989755"/>
    <n v="0.23790825475943381"/>
    <n v="3.496303310653018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965617960000984"/>
    <n v="100.45289286699609"/>
  </r>
  <r>
    <n v="1109"/>
    <s v="Town of Indialantic"/>
    <x v="0"/>
    <x v="0"/>
    <s v="IR8-11"/>
    <n v="0.36"/>
    <n v="0.48"/>
    <n v="0.26804511282739601"/>
    <n v="9.5802544293604139"/>
    <n v="1.4079262370809396"/>
    <n v="2.5679403794330726"/>
    <n v="0.3773877470710115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1.07929266497604"/>
    <n v="1084.7400863384787"/>
  </r>
  <r>
    <n v="1110"/>
    <s v="Town of Indialantic"/>
    <x v="0"/>
    <x v="0"/>
    <s v="IR8-11"/>
    <n v="0.36"/>
    <n v="0.48"/>
    <n v="9.6279831749189901E-2"/>
    <n v="9.5802544293604139"/>
    <n v="1.4079262370809396"/>
    <n v="0.92238528457325197"/>
    <n v="0.1355549012214229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2.53918319330711"/>
    <n v="389.63065546180053"/>
  </r>
  <r>
    <n v="1111"/>
    <s v="Town of Indialantic"/>
    <x v="0"/>
    <x v="0"/>
    <s v="IR8-11"/>
    <n v="0.36"/>
    <n v="0.48"/>
    <n v="0.25343850916036798"/>
    <n v="9.5802544293604139"/>
    <n v="1.4079262370809396"/>
    <n v="2.4280053999541154"/>
    <n v="0.3568227265335601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5.84005917726967"/>
    <n v="1025.6292584791177"/>
  </r>
  <r>
    <n v="1112"/>
    <s v="Town of Indialantic"/>
    <x v="0"/>
    <x v="0"/>
    <s v="IR8-11"/>
    <n v="0.36"/>
    <n v="0.48"/>
    <n v="0.119203113712403"/>
    <n v="10.515532524886508"/>
    <n v="1.4012364322522273"/>
    <n v="1.2534842193105187"/>
    <n v="0.16703174577172414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7.78053539326871"/>
    <n v="482.39788629711393"/>
  </r>
  <r>
    <n v="1113"/>
    <s v="Town of Indialantic"/>
    <x v="0"/>
    <x v="0"/>
    <s v="IR8-11"/>
    <n v="0.36"/>
    <n v="0.48"/>
    <n v="1.1906847639196199E-2"/>
    <n v="10.515532524886508"/>
    <n v="1.4012364322522273"/>
    <n v="0.12520684361883577"/>
    <n v="1.6684308705318139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5.021122302420068"/>
    <n v="48.185302839219332"/>
  </r>
  <r>
    <n v="1114"/>
    <s v="Town of Indialantic"/>
    <x v="0"/>
    <x v="0"/>
    <s v="IR8-11"/>
    <n v="0.36"/>
    <n v="0.48"/>
    <n v="2.7843310603404201E-2"/>
    <n v="10.515532524886508"/>
    <n v="1.4012364322522273"/>
    <n v="0.29278723825061426"/>
    <n v="3.9015061212004709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511266128023834"/>
    <n v="112.67788033626428"/>
  </r>
  <r>
    <n v="1115"/>
    <s v="Town of Indialantic"/>
    <x v="0"/>
    <x v="0"/>
    <s v="IR8-11"/>
    <n v="0.36"/>
    <n v="0.48"/>
    <n v="0.22248354612802501"/>
    <n v="10.515532524886508"/>
    <n v="1.4012364322522273"/>
    <n v="2.3395329655613346"/>
    <n v="0.31175205041125759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63972625606858"/>
    <n v="900.35896752652411"/>
  </r>
  <r>
    <n v="1116"/>
    <s v="Town of Indialantic"/>
    <x v="0"/>
    <x v="0"/>
    <s v="IR8-11"/>
    <n v="0.36"/>
    <n v="0.48"/>
    <n v="6.9996208814812194E-2"/>
    <n v="10.515532524886508"/>
    <n v="1.4012364322522273"/>
    <n v="0.73604741041090527"/>
    <n v="9.8081237910849342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014177820629399"/>
    <n v="283.26460718587441"/>
  </r>
  <r>
    <n v="1117"/>
    <s v="Town of Indialantic"/>
    <x v="0"/>
    <x v="0"/>
    <s v="IR8-11"/>
    <n v="0.36"/>
    <n v="0.48"/>
    <n v="0.126080936684307"/>
    <n v="10.515532524886508"/>
    <n v="1.4012364322522273"/>
    <n v="1.3258081904719867"/>
    <n v="0.176669201894537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122834923557605"/>
    <n v="510.23144836309501"/>
  </r>
  <r>
    <n v="1118"/>
    <s v="Town of Indialantic"/>
    <x v="0"/>
    <x v="0"/>
    <s v="IR8-11"/>
    <n v="0.36"/>
    <n v="0.48"/>
    <n v="0.237126745536832"/>
    <n v="9.6218787045434926"/>
    <n v="1.4323067057171641"/>
    <n v="2.2816047831585475"/>
    <n v="0.33963822773729208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9.7446068312189"/>
    <n v="959.61789309853816"/>
  </r>
  <r>
    <n v="1119"/>
    <s v="Town of Indialantic"/>
    <x v="0"/>
    <x v="0"/>
    <s v="IR8-11"/>
    <n v="0.36"/>
    <n v="0.48"/>
    <n v="1.9985478963577299E-2"/>
    <n v="9.6218787045434926"/>
    <n v="1.4323067057171641"/>
    <n v="0.19229785443974637"/>
    <n v="2.8625335536501085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246926312615713"/>
    <n v="80.87836389849295"/>
  </r>
  <r>
    <n v="1120"/>
    <s v="Town of Indialantic"/>
    <x v="0"/>
    <x v="0"/>
    <s v="IR8-11"/>
    <n v="0.36"/>
    <n v="0.48"/>
    <n v="2.96016893869771E-2"/>
    <n v="9.6218787045434926"/>
    <n v="1.4323067057171641"/>
    <n v="0.28482386473106608"/>
    <n v="4.239869820952391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063943899913497"/>
    <n v="119.79378680957822"/>
  </r>
  <r>
    <n v="1121"/>
    <s v="Town of Indialantic"/>
    <x v="0"/>
    <x v="0"/>
    <s v="IR8-11"/>
    <n v="0.36"/>
    <n v="0.48"/>
    <n v="9.4939217803239107E-2"/>
    <n v="9.6218787045434926"/>
    <n v="1.4323067057171641"/>
    <n v="0.91349363800700278"/>
    <n v="0.1359820782951217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9.723342401614474"/>
    <n v="384.20538330467065"/>
  </r>
  <r>
    <n v="1122"/>
    <s v="Town of Indialantic"/>
    <x v="0"/>
    <x v="0"/>
    <s v="IR8-11"/>
    <n v="0.36"/>
    <n v="0.48"/>
    <n v="0.21368000622184799"/>
    <n v="9.6218787045434926"/>
    <n v="1.4323067057171641"/>
    <n v="2.05600310145272"/>
    <n v="0.3060553057892382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66385109522358"/>
    <n v="864.73230551735742"/>
  </r>
  <r>
    <n v="1123"/>
    <s v="Town of Indialantic"/>
    <x v="0"/>
    <x v="0"/>
    <s v="IR8-11"/>
    <n v="0.36"/>
    <n v="0.48"/>
    <n v="2.3173071358926801E-3"/>
    <n v="9.6218787045434926"/>
    <n v="1.4323067057171641"/>
    <n v="2.2296848182732452E-2"/>
    <n v="3.3190945499453214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465787972718097"/>
    <n v="9.3778092655606553"/>
  </r>
  <r>
    <n v="1124"/>
    <s v="Town of Indialantic"/>
    <x v="0"/>
    <x v="0"/>
    <s v="IR8-11"/>
    <n v="0.36"/>
    <n v="0.48"/>
    <n v="2.0113008504480001E-2"/>
    <n v="9.6218787045434926"/>
    <n v="1.4323067057171641"/>
    <n v="0.19352492821355829"/>
    <n v="2.880799695311305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6.922534331242403"/>
    <n v="81.394457640140757"/>
  </r>
  <r>
    <n v="1125"/>
    <s v="Town of Indialantic"/>
    <x v="0"/>
    <x v="0"/>
    <s v="IR8-11"/>
    <n v="0.36"/>
    <n v="0.48"/>
    <n v="0.21893041615233"/>
    <n v="9.5700948373061454"/>
    <n v="1.4064500622833851"/>
    <n v="2.0951848453486992"/>
    <n v="0.3079146974331719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8.27013992771128"/>
    <n v="885.97996066476105"/>
  </r>
  <r>
    <n v="1126"/>
    <s v="Town of Indialantic"/>
    <x v="0"/>
    <x v="0"/>
    <s v="IR8-11"/>
    <n v="0.36"/>
    <n v="0.48"/>
    <n v="9.0018007029325997E-2"/>
    <n v="9.5700948373061454"/>
    <n v="1.4064500622833851"/>
    <n v="0.86148086433594107"/>
    <n v="0.1266058315930217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004981120859895"/>
    <n v="364.28994987827633"/>
  </r>
  <r>
    <n v="1127"/>
    <s v="Town of Indialantic"/>
    <x v="0"/>
    <x v="0"/>
    <s v="IR8-11"/>
    <n v="0.36"/>
    <n v="0.48"/>
    <n v="5.9386665055268899E-2"/>
    <n v="9.5700948373061454"/>
    <n v="1.4064500622833851"/>
    <n v="0.56833601665025812"/>
    <n v="8.352437876578547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6.206880750394433"/>
    <n v="240.32930688383243"/>
  </r>
  <r>
    <n v="1128"/>
    <s v="Town of Indialantic"/>
    <x v="0"/>
    <x v="0"/>
    <s v="IR8-11"/>
    <n v="0.36"/>
    <n v="0.48"/>
    <n v="0.22623903069016199"/>
    <n v="9.5700948373061454"/>
    <n v="1.4064500622833851"/>
    <n v="2.1651289796050657"/>
    <n v="0.3181938988051110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1.46961075234384"/>
    <n v="915.55687434603124"/>
  </r>
  <r>
    <n v="1129"/>
    <s v="Town of Indialantic"/>
    <x v="0"/>
    <x v="0"/>
    <s v="IR8-11"/>
    <n v="0.36"/>
    <n v="0.48"/>
    <n v="2.3189334740826999E-2"/>
    <n v="9.5700948373061454"/>
    <n v="1.4064500622833851"/>
    <n v="0.2219241326837525"/>
    <n v="3.2614641290546399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6.310781781438102"/>
    <n v="93.843908227099021"/>
  </r>
  <r>
    <n v="1130"/>
    <s v="Town of Indialantic"/>
    <x v="0"/>
    <x v="0"/>
    <s v="IR8-11"/>
    <n v="0.36"/>
    <n v="0.48"/>
    <n v="4.0476675242593303E-2"/>
    <n v="9.5747508243389436"/>
    <n v="1.4071246492253253"/>
    <n v="0.38755407964551997"/>
    <n v="5.6955727452541509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757927126839647"/>
    <n v="163.80329316288763"/>
  </r>
  <r>
    <n v="1131"/>
    <s v="Town of Indialantic"/>
    <x v="0"/>
    <x v="0"/>
    <s v="IR8-11"/>
    <n v="0.36"/>
    <n v="0.48"/>
    <n v="7.3931112173915098E-2"/>
    <n v="9.5747508243389436"/>
    <n v="1.4071246492253253"/>
    <n v="0.70787197723148854"/>
    <n v="0.1040302902845584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10767140049532"/>
    <n v="299.18859611618302"/>
  </r>
  <r>
    <n v="1132"/>
    <s v="Town of Indialantic"/>
    <x v="0"/>
    <x v="0"/>
    <s v="IR8-11"/>
    <n v="0.36"/>
    <n v="0.48"/>
    <n v="1.13297894934999E-2"/>
    <n v="9.5747508243389436"/>
    <n v="1.4071246492253253"/>
    <n v="0.10847991129247488"/>
    <n v="1.594242606683782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8.439801327807345"/>
    <n v="45.850031376210261"/>
  </r>
  <r>
    <n v="1133"/>
    <s v="Town of Indialantic"/>
    <x v="0"/>
    <x v="0"/>
    <s v="IR8-11"/>
    <n v="0.36"/>
    <n v="0.48"/>
    <n v="0.15401209421599099"/>
    <n v="9.5747508243389436"/>
    <n v="1.4071246492253253"/>
    <n v="1.4746274260527268"/>
    <n v="0.2167142140501340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9.96645476880018"/>
    <n v="623.26483260525549"/>
  </r>
  <r>
    <n v="1134"/>
    <s v="Town of Indialantic"/>
    <x v="0"/>
    <x v="0"/>
    <s v="IR8-11"/>
    <n v="0.36"/>
    <n v="0.48"/>
    <n v="2.5858599966697602E-4"/>
    <n v="9.5747508243389436"/>
    <n v="1.4071246492253253"/>
    <n v="2.4758965134738884E-3"/>
    <n v="3.6386273407597373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.0280523234383923"/>
    <n v="1.0464604134950244"/>
  </r>
  <r>
    <n v="1135"/>
    <s v="Town of Indialantic"/>
    <x v="0"/>
    <x v="0"/>
    <s v="IR8-11"/>
    <n v="0.36"/>
    <n v="0.48"/>
    <n v="0.282847650349563"/>
    <n v="9.5747508243389436"/>
    <n v="1.4071246492253253"/>
    <n v="2.7081957733468114"/>
    <n v="0.3980019007823362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4.90328923287743"/>
    <n v="1144.6438303778796"/>
  </r>
  <r>
    <n v="1136"/>
    <s v="Town of Indialantic"/>
    <x v="0"/>
    <x v="0"/>
    <s v="IR8-11"/>
    <n v="0.36"/>
    <n v="0.48"/>
    <n v="5.4907546192684301E-2"/>
    <n v="9.5747508243389436"/>
    <n v="1.4071246492253253"/>
    <n v="0.52572607317083264"/>
    <n v="7.726176167620424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605491192128767"/>
    <n v="222.202955948089"/>
  </r>
  <r>
    <n v="1137"/>
    <s v="Town of Indialantic"/>
    <x v="0"/>
    <x v="0"/>
    <s v="IR8-11"/>
    <n v="0.36"/>
    <n v="0.48"/>
    <n v="7.3080999416960807E-2"/>
    <n v="10.380668400815294"/>
    <n v="1.7825308369300403"/>
    <n v="0.758629621347646"/>
    <n v="0.1302691350543989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329631360241024"/>
    <n v="295.74831184593847"/>
  </r>
  <r>
    <n v="1138"/>
    <s v="Town of Indialantic"/>
    <x v="0"/>
    <x v="0"/>
    <s v="IR8-11"/>
    <n v="0.36"/>
    <n v="0.48"/>
    <n v="0.22630036361411399"/>
    <n v="10.380668400815294"/>
    <n v="1.7825308369300403"/>
    <n v="2.349149033662044"/>
    <n v="0.4033873765506390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83142472784206"/>
    <n v="915.80507988323257"/>
  </r>
  <r>
    <n v="1139"/>
    <s v="Town of Indialantic"/>
    <x v="0"/>
    <x v="0"/>
    <s v="IR8-11"/>
    <n v="0.36"/>
    <n v="0.48"/>
    <n v="2.6056377973410799E-2"/>
    <n v="10.380668400815294"/>
    <n v="1.7825308369300403"/>
    <n v="0.27048261946828511"/>
    <n v="4.6446297236309421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544897181886896"/>
    <n v="105.4464205461794"/>
  </r>
  <r>
    <n v="1140"/>
    <s v="Town of Indialantic"/>
    <x v="0"/>
    <x v="0"/>
    <s v="IR8-11"/>
    <n v="0.36"/>
    <n v="0.48"/>
    <n v="0.27748765868409098"/>
    <n v="10.380668400815294"/>
    <n v="1.7825308369300403"/>
    <n v="2.8805073701181629"/>
    <n v="0.49463030847191009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3.81734601672034"/>
    <n v="1122.9527136824524"/>
  </r>
  <r>
    <n v="1141"/>
    <s v="Town of Indialantic"/>
    <x v="0"/>
    <x v="0"/>
    <s v="IR8-11"/>
    <n v="0.36"/>
    <n v="0.48"/>
    <n v="4.0896182443452703E-3"/>
    <n v="10.380668400815294"/>
    <n v="1.7825308369300403"/>
    <n v="4.2452970880472667E-2"/>
    <n v="7.2898706318171372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.752843018602114"/>
    <n v="16.550097857292869"/>
  </r>
  <r>
    <n v="1142"/>
    <s v="Town of Indialantic"/>
    <x v="0"/>
    <x v="0"/>
    <s v="IR8-11"/>
    <n v="0.36"/>
    <n v="0.48"/>
    <n v="1.0748435734991501E-2"/>
    <n v="10.380668400815294"/>
    <n v="1.7825308369300403"/>
    <n v="0.11157594719242017"/>
    <n v="1.9159418146383153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562545704875159"/>
    <n v="43.497376184904212"/>
  </r>
  <r>
    <n v="1143"/>
    <s v="Town of Indialantic"/>
    <x v="0"/>
    <x v="0"/>
    <s v="IR8-11"/>
    <n v="0.36"/>
    <n v="0.48"/>
    <n v="0.37167404144919702"/>
    <n v="9.5641461430011798"/>
    <n v="1.405593308188438"/>
    <n v="3.5547448499799983"/>
    <n v="0.5224225454883434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4.42089891907256"/>
    <n v="1504.1114816780466"/>
  </r>
  <r>
    <n v="1144"/>
    <s v="Town of Indialantic"/>
    <x v="0"/>
    <x v="0"/>
    <s v="IR8-11"/>
    <n v="0.36"/>
    <n v="0.48"/>
    <n v="5.75848488814713E-3"/>
    <n v="9.5641461430011798"/>
    <n v="1.405593308188438"/>
    <n v="5.5074991032502955E-2"/>
    <n v="8.094087824083851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.817936672366411"/>
    <n v="23.303761552891562"/>
  </r>
  <r>
    <n v="1145"/>
    <s v="Town of Indialantic"/>
    <x v="0"/>
    <x v="0"/>
    <s v="IR8-11"/>
    <n v="0.36"/>
    <n v="0.48"/>
    <n v="0.11358400263096299"/>
    <n v="9.5641461430011798"/>
    <n v="1.405593308188438"/>
    <n v="1.0863340006695605"/>
    <n v="0.1596529140153395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6.60343596098511"/>
    <n v="459.65815052900984"/>
  </r>
  <r>
    <n v="1146"/>
    <s v="Town of Indialantic"/>
    <x v="0"/>
    <x v="0"/>
    <s v="IR8-11"/>
    <n v="0.36"/>
    <n v="0.48"/>
    <n v="0.12522372146574501"/>
    <n v="9.5641461430011798"/>
    <n v="1.405593308188438"/>
    <n v="1.1976579726688592"/>
    <n v="0.1760136249187040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1.761366748907079"/>
    <n v="506.76242145047888"/>
  </r>
  <r>
    <n v="1147"/>
    <s v="Town of Indialantic"/>
    <x v="0"/>
    <x v="0"/>
    <s v="IR8-11"/>
    <n v="0.36"/>
    <n v="0.48"/>
    <n v="1.52320332591541E-3"/>
    <n v="9.5641461430011798"/>
    <n v="1.405593308188438"/>
    <n v="1.4568139214560438E-2"/>
    <n v="2.141004401917072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.280889189422449"/>
    <n v="6.1641851621018011"/>
  </r>
  <r>
    <n v="1148"/>
    <s v="Town of Indialantic"/>
    <x v="0"/>
    <x v="0"/>
    <s v="IR8-11"/>
    <n v="0.36"/>
    <n v="0.48"/>
    <n v="0.10958814225989499"/>
    <n v="9.9085891348661992"/>
    <n v="1.3294455199840465"/>
    <n v="1.0858638757065668"/>
    <n v="0.14569146477079176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88379082861957"/>
    <n v="443.48747732334073"/>
  </r>
  <r>
    <n v="1149"/>
    <s v="Town of Indialantic"/>
    <x v="0"/>
    <x v="0"/>
    <s v="IR8-11"/>
    <n v="0.36"/>
    <n v="0.48"/>
    <n v="1.55240325070044E-2"/>
    <n v="9.9085891348661992"/>
    <n v="1.3294455199840465"/>
    <n v="0.15382125982821349"/>
    <n v="2.0638355468523707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473460120467621"/>
    <n v="62.823530652517221"/>
  </r>
  <r>
    <n v="1150"/>
    <s v="Town of Indialantic"/>
    <x v="0"/>
    <x v="0"/>
    <s v="IR8-11"/>
    <n v="0.36"/>
    <n v="0.48"/>
    <n v="0.183292511640061"/>
    <n v="9.9085891348661992"/>
    <n v="1.3294455199840465"/>
    <n v="1.8161701893390447"/>
    <n v="0.24367740844650279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33696157613467"/>
    <n v="741.75847790840635"/>
  </r>
  <r>
    <n v="1151"/>
    <s v="Town of Indialantic"/>
    <x v="0"/>
    <x v="0"/>
    <s v="IR8-11"/>
    <n v="0.36"/>
    <n v="0.48"/>
    <n v="5.8602848064748699E-2"/>
    <n v="9.9085891348661992"/>
    <n v="1.3294455199840465"/>
    <n v="0.58067154360658357"/>
    <n v="7.7909293817985906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2.947713668357167"/>
    <n v="237.15731206175974"/>
  </r>
  <r>
    <n v="1152"/>
    <s v="Town of Indialantic"/>
    <x v="0"/>
    <x v="0"/>
    <s v="IR8-11"/>
    <n v="0.36"/>
    <n v="0.48"/>
    <n v="0.24975515893197101"/>
    <n v="9.9085891348661992"/>
    <n v="1.3294455199840465"/>
    <n v="2.4747212541701087"/>
    <n v="0.33203587713501237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9.68129309998875"/>
    <n v="1010.7232689513791"/>
  </r>
  <r>
    <n v="1153"/>
    <s v="Town of Indialantic"/>
    <x v="0"/>
    <x v="0"/>
    <s v="IR8-11"/>
    <n v="0.36"/>
    <n v="0.48"/>
    <n v="1.0007602642337001E-3"/>
    <n v="9.9085891348661992"/>
    <n v="1.3294455199840465"/>
    <n v="9.9161222807918666E-3"/>
    <n v="1.3304562498635431E-3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.473671675506031"/>
    <n v="4.0499331025968637"/>
  </r>
  <r>
    <n v="1154"/>
    <s v="Town of Indialantic"/>
    <x v="0"/>
    <x v="0"/>
    <s v="IR8-11"/>
    <n v="0.36"/>
    <n v="0.48"/>
    <n v="0.35992949311537398"/>
    <n v="11.094783492724723"/>
    <n v="1.4808351701753537"/>
    <n v="3.993339798761228"/>
    <n v="0.53299625218863367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6.78577841933071"/>
    <n v="1456.5829808251269"/>
  </r>
  <r>
    <n v="1155"/>
    <s v="Town of Indialantic"/>
    <x v="0"/>
    <x v="0"/>
    <s v="IR8-11"/>
    <n v="0.36"/>
    <n v="0.48"/>
    <n v="4.6974976863794003E-2"/>
    <n v="11.094783492724723"/>
    <n v="1.4808351701753537"/>
    <n v="0.52117719787954753"/>
    <n v="6.9562197858079697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3.88319747719666"/>
    <n v="190.10098681333616"/>
  </r>
  <r>
    <n v="1156"/>
    <s v="Town of Indialantic"/>
    <x v="0"/>
    <x v="0"/>
    <s v="IR8-11"/>
    <n v="0.36"/>
    <n v="0.48"/>
    <n v="0.124602456047435"/>
    <n v="11.094783492724723"/>
    <n v="1.4808351701753537"/>
    <n v="1.3824372725080396"/>
    <n v="0.18451569920527044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156403542512635"/>
    <n v="504.2482495023778"/>
  </r>
  <r>
    <n v="1157"/>
    <s v="Town of Indialantic"/>
    <x v="0"/>
    <x v="0"/>
    <s v="IR8-11"/>
    <n v="0.36"/>
    <n v="0.48"/>
    <n v="1.92738444856148E-2"/>
    <n v="11.094783492724723"/>
    <n v="1.4808351701753537"/>
    <n v="0.21383913164034252"/>
    <n v="2.8541386778788695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5.962258375977548"/>
    <n v="77.998481340948928"/>
  </r>
  <r>
    <n v="1158"/>
    <s v="Town of Indialantic"/>
    <x v="0"/>
    <x v="0"/>
    <s v="IR8-11"/>
    <n v="0.36"/>
    <n v="0.48"/>
    <n v="2.9227078508825099E-3"/>
    <n v="11.094783492724723"/>
    <n v="1.4808351701753537"/>
    <n v="3.2426810818028222E-2"/>
    <n v="4.3280485777344438E-3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.910459713268729"/>
    <n v="11.827779037142806"/>
  </r>
  <r>
    <n v="1159"/>
    <s v="Town of Indialantic"/>
    <x v="0"/>
    <x v="0"/>
    <s v="IR8-11"/>
    <n v="0.36"/>
    <n v="0.48"/>
    <n v="6.4059975189745405E-2"/>
    <n v="11.094783492724723"/>
    <n v="1.4808351701753537"/>
    <n v="0.71073155527954257"/>
    <n v="9.4862264261535573E-2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1.516518632646111"/>
    <n v="259.24152201540602"/>
  </r>
  <r>
    <n v="1160"/>
    <s v="Town of Indialantic"/>
    <x v="0"/>
    <x v="0"/>
    <s v="IR8-11"/>
    <n v="0.36"/>
    <n v="0.48"/>
    <n v="3.9558967177971503E-3"/>
    <n v="9.5631105431828232"/>
    <n v="1.4054381386920978"/>
    <n v="3.7830677609708256E-2"/>
    <n v="5.5597681199190058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1.484868071353397"/>
    <n v="16.008946038768471"/>
  </r>
  <r>
    <n v="1161"/>
    <s v="Town of Indialantic"/>
    <x v="0"/>
    <x v="0"/>
    <s v="IR8-11"/>
    <n v="0.36"/>
    <n v="0.48"/>
    <n v="9.8117454670876694E-2"/>
    <n v="9.5631105431828232"/>
    <n v="1.4054381386920978"/>
    <n v="0.93830806523332366"/>
    <n v="0.1378980128658432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1.366433085948643"/>
    <n v="397.06725158437825"/>
  </r>
  <r>
    <n v="1162"/>
    <s v="Town of Indialantic"/>
    <x v="0"/>
    <x v="0"/>
    <s v="IR8-11"/>
    <n v="0.36"/>
    <n v="0.48"/>
    <n v="6.5267914394487203E-2"/>
    <n v="9.5631105431828232"/>
    <n v="1.4054381386920978"/>
    <n v="0.6241642802774745"/>
    <n v="9.173001612290326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059820120758076"/>
    <n v="264.12987854398392"/>
  </r>
  <r>
    <n v="1163"/>
    <s v="Town of Indialantic"/>
    <x v="0"/>
    <x v="0"/>
    <s v="IR8-11"/>
    <n v="0.36"/>
    <n v="0.48"/>
    <n v="0.38570834231666301"/>
    <n v="9.5631105431828232"/>
    <n v="1.4054381386920978"/>
    <n v="3.6885715150020495"/>
    <n v="0.5420892147035453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7.11464671030609"/>
    <n v="1560.9062822774461"/>
  </r>
  <r>
    <n v="1164"/>
    <s v="Town of Indialantic"/>
    <x v="0"/>
    <x v="0"/>
    <s v="IR8-11"/>
    <n v="0.36"/>
    <n v="0.48"/>
    <n v="6.4713845568089096E-2"/>
    <n v="9.5631105431828232"/>
    <n v="1.4054381386920978"/>
    <n v="0.61886565884209788"/>
    <n v="9.095130666282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6.992743061667639"/>
    <n v="261.88764155542333"/>
  </r>
  <r>
    <n v="1165"/>
    <s v="Town of Indialantic"/>
    <x v="0"/>
    <x v="0"/>
    <s v="IR8-11"/>
    <n v="0.36"/>
    <n v="0.48"/>
    <n v="4.43941666825916E-2"/>
    <n v="11.301903513403417"/>
    <n v="2.0534519839593126"/>
    <n v="0.50173858840459895"/>
    <n v="9.1161289650588131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6.840653115509227"/>
    <n v="179.65681855654179"/>
  </r>
  <r>
    <n v="1166"/>
    <s v="Town of Indialantic"/>
    <x v="0"/>
    <x v="0"/>
    <s v="IR8-11"/>
    <n v="0.36"/>
    <n v="0.48"/>
    <n v="5.7167667061524E-2"/>
    <n v="11.301903513403417"/>
    <n v="2.0534519839593126"/>
    <n v="0.64610345721571483"/>
    <n v="0.1173910593458119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8.703143202724092"/>
    <n v="231.34934060155334"/>
  </r>
  <r>
    <n v="1167"/>
    <s v="Town of Indialantic"/>
    <x v="0"/>
    <x v="0"/>
    <s v="IR8-11"/>
    <n v="0.36"/>
    <n v="0.48"/>
    <n v="0.51620161999283798"/>
    <n v="11.301903513403417"/>
    <n v="2.0534519839593126"/>
    <n v="5.8340609026215908"/>
    <n v="1.0599952406973043"/>
    <x v="9"/>
    <s v="Residential, High Density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4.37173228955299"/>
    <n v="2088.9938411213016"/>
  </r>
  <r>
    <n v="1168"/>
    <s v="Town of Indialantic"/>
    <x v="0"/>
    <x v="0"/>
    <s v="IR8-11"/>
    <n v="0.36"/>
    <n v="0.48"/>
    <n v="0.21662087940715299"/>
    <n v="9.5865176947592907"/>
    <n v="1.408829946593785"/>
    <n v="2.0766398934909907"/>
    <n v="0.305181981966278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1.63870437764419"/>
    <n v="876.63359705477455"/>
  </r>
  <r>
    <n v="1169"/>
    <s v="Town of Indialantic"/>
    <x v="0"/>
    <x v="0"/>
    <s v="IR8-11"/>
    <n v="0.36"/>
    <n v="0.48"/>
    <n v="0.12958167027951101"/>
    <n v="9.5865176947592907"/>
    <n v="1.408829946593785"/>
    <n v="1.2422369750509963"/>
    <n v="0.1825585376194169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7.145287113132298"/>
    <n v="524.39841459595982"/>
  </r>
  <r>
    <n v="1170"/>
    <s v="Town of Indialantic"/>
    <x v="0"/>
    <x v="0"/>
    <s v="IR8-11"/>
    <n v="0.36"/>
    <n v="0.48"/>
    <n v="7.0312518918735504E-3"/>
    <n v="9.5865176947592907"/>
    <n v="1.408829946593785"/>
    <n v="6.7405220677755534E-2"/>
    <n v="9.9058382273156647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.199639706406685"/>
    <n v="28.454466876140611"/>
  </r>
  <r>
    <n v="1171"/>
    <s v="Town of Indialantic"/>
    <x v="0"/>
    <x v="0"/>
    <s v="IR8-11"/>
    <n v="0.36"/>
    <n v="0.48"/>
    <n v="7.55495770030358E-2"/>
    <n v="9.5865176947592907"/>
    <n v="1.408829946593785"/>
    <n v="0.7242573567711823"/>
    <n v="0.1064365065343699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0.983842108673883"/>
    <n v="305.73829090433861"/>
  </r>
  <r>
    <n v="1172"/>
    <s v="Town of Indialantic"/>
    <x v="0"/>
    <x v="0"/>
    <s v="IR8-11"/>
    <n v="0.36"/>
    <n v="0.48"/>
    <n v="6.0559660392801501E-2"/>
    <n v="9.5865176947592907"/>
    <n v="1.408829946593785"/>
    <n v="0.58055625594420501"/>
    <n v="8.531826311692829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274742353360722"/>
    <n v="245.07625059897148"/>
  </r>
  <r>
    <n v="1173"/>
    <s v="Town of Indialantic"/>
    <x v="0"/>
    <x v="0"/>
    <s v="IR8-11"/>
    <n v="0.36"/>
    <n v="0.48"/>
    <n v="0.128420414739565"/>
    <n v="9.5865176947592907"/>
    <n v="1.408829946593785"/>
    <n v="1.2311045782691667"/>
    <n v="0.1809225260390930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3.405276470591787"/>
    <n v="519.69898015607941"/>
  </r>
  <r>
    <n v="1174"/>
    <s v="Town of Indialantic"/>
    <x v="0"/>
    <x v="0"/>
    <s v="IR8-11"/>
    <n v="0.36"/>
    <n v="0.48"/>
    <n v="0.28379648651607398"/>
    <n v="9.5601531198240703"/>
    <n v="1.4050111375769341"/>
    <n v="2.7131378659617544"/>
    <n v="0.3987372243602861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3.74266811775357"/>
    <n v="1148.4836341121309"/>
  </r>
  <r>
    <n v="1175"/>
    <s v="Town of Indialantic"/>
    <x v="0"/>
    <x v="0"/>
    <s v="IR8-11"/>
    <n v="0.36"/>
    <n v="0.48"/>
    <n v="4.8465014146261101E-2"/>
    <n v="9.5601531198240703"/>
    <n v="1.4050111375769341"/>
    <n v="0.46333295619269577"/>
    <n v="6.809388465832051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7.02129166543007"/>
    <n v="196.13095375950374"/>
  </r>
  <r>
    <n v="1176"/>
    <s v="Town of Indialantic"/>
    <x v="0"/>
    <x v="0"/>
    <s v="IR8-11"/>
    <n v="0.36"/>
    <n v="0.48"/>
    <n v="0.176767622649494"/>
    <n v="9.5601531198240703"/>
    <n v="1.4050111375769341"/>
    <n v="1.6899255391564441"/>
    <n v="0.2483604785855357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67647372612636"/>
    <n v="715.35318899148319"/>
  </r>
  <r>
    <n v="1177"/>
    <s v="Town of Indialantic"/>
    <x v="0"/>
    <x v="0"/>
    <s v="IR8-11"/>
    <n v="0.36"/>
    <n v="0.48"/>
    <n v="6.4289796293626494E-2"/>
    <n v="9.5601531198240703"/>
    <n v="1.4050111375769341"/>
    <n v="0.61462029660936723"/>
    <n v="9.032787982509751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5.863316099725225"/>
    <n v="260.1715750256501"/>
  </r>
  <r>
    <n v="1178"/>
    <s v="Town of Indialantic"/>
    <x v="0"/>
    <x v="0"/>
    <s v="IR8-11"/>
    <n v="0.36"/>
    <n v="0.48"/>
    <n v="4.4444534177525002E-2"/>
    <n v="9.5601531198240703"/>
    <n v="1.4050111375769341"/>
    <n v="0.42489655207639315"/>
    <n v="6.244506552384133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5.807882001412764"/>
    <n v="179.8606485768934"/>
  </r>
  <r>
    <n v="1179"/>
    <s v="Town of Indialantic"/>
    <x v="0"/>
    <x v="0"/>
    <s v="IR8-11"/>
    <n v="0.36"/>
    <n v="0.48"/>
    <n v="0.28147220833952902"/>
    <n v="9.5602041395855064"/>
    <n v="1.4050347421688871"/>
    <n v="2.6909317713458396"/>
    <n v="0.3954782316720374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6.7976143369761"/>
    <n v="1139.0776140459334"/>
  </r>
  <r>
    <n v="1180"/>
    <s v="Town of Indialantic"/>
    <x v="0"/>
    <x v="0"/>
    <s v="IR8-11"/>
    <n v="0.36"/>
    <n v="0.48"/>
    <n v="5.85714539863324E-2"/>
    <n v="9.5602041395855064"/>
    <n v="1.4050347421688871"/>
    <n v="0.55995505686167701"/>
    <n v="8.229492775014338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3.07576605965901"/>
    <n v="237.03026473389517"/>
  </r>
  <r>
    <n v="1181"/>
    <s v="Town of Indialantic"/>
    <x v="0"/>
    <x v="0"/>
    <s v="IR8-11"/>
    <n v="0.36"/>
    <n v="0.48"/>
    <n v="7.4977468876320605E-2"/>
    <n v="9.5602041395855064"/>
    <n v="1.4050347421688871"/>
    <n v="0.71679990832704377"/>
    <n v="0.1053459486511168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3.237050484566467"/>
    <n v="303.4230514574341"/>
  </r>
  <r>
    <n v="1182"/>
    <s v="Town of Indialantic"/>
    <x v="0"/>
    <x v="0"/>
    <s v="IR8-11"/>
    <n v="0.36"/>
    <n v="0.48"/>
    <n v="0.19708070552499099"/>
    <n v="9.5602041395855064"/>
    <n v="1.4050347421688871"/>
    <n v="1.884131776792451"/>
    <n v="0.2769052382737680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4.9584391617251"/>
    <n v="797.55731888493131"/>
  </r>
  <r>
    <n v="1183"/>
    <s v="Town of Indialantic"/>
    <x v="0"/>
    <x v="0"/>
    <s v="IR8-11"/>
    <n v="0.36"/>
    <n v="0.48"/>
    <n v="1.9713875048625599E-5"/>
    <n v="9.5602041395855064"/>
    <n v="1.4050347421688871"/>
    <n v="1.8846866984714188E-4"/>
    <n v="2.7698679346095327E-5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.5916819657429089"/>
    <n v="7.9779221850921761E-2"/>
  </r>
  <r>
    <n v="1184"/>
    <s v="Town of Indialantic"/>
    <x v="0"/>
    <x v="0"/>
    <s v="IR8-11"/>
    <n v="0.36"/>
    <n v="0.48"/>
    <n v="5.6419030656922496E-3"/>
    <n v="9.5602041395855064"/>
    <n v="1.4050347421688871"/>
    <n v="5.3937745043771204E-2"/>
    <n v="7.927069819246764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973072046821027"/>
    <n v="22.831971655954924"/>
  </r>
  <r>
    <n v="1185"/>
    <s v="Town of Indialantic"/>
    <x v="0"/>
    <x v="0"/>
    <s v="IR8-11"/>
    <n v="0.36"/>
    <n v="0.48"/>
    <n v="3.2129043622989198E-2"/>
    <n v="9.6591126997301071"/>
    <n v="1.3420487336925828"/>
    <n v="0.31033805328899755"/>
    <n v="4.3118742308986407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5.226115335101753"/>
    <n v="130.02162653126362"/>
  </r>
  <r>
    <n v="1186"/>
    <s v="Town of Indialantic"/>
    <x v="0"/>
    <x v="0"/>
    <s v="IR8-11"/>
    <n v="0.36"/>
    <n v="0.48"/>
    <n v="0.15246169850444399"/>
    <n v="9.6591126997301071"/>
    <n v="1.3420487336925828"/>
    <n v="1.4726447282466977"/>
    <n v="0.204611029414509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68488131662589"/>
    <n v="616.99060376271996"/>
  </r>
  <r>
    <n v="1187"/>
    <s v="Town of Indialantic"/>
    <x v="0"/>
    <x v="0"/>
    <s v="IR8-11"/>
    <n v="0.36"/>
    <n v="0.48"/>
    <n v="1.9688466593571E-2"/>
    <n v="9.6591126997301071"/>
    <n v="1.3420487336925828"/>
    <n v="0.1901731177121736"/>
    <n v="2.6422881660250679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849400498781399"/>
    <n v="79.6763974814005"/>
  </r>
  <r>
    <n v="1188"/>
    <s v="Town of Indialantic"/>
    <x v="0"/>
    <x v="0"/>
    <s v="IR8-11"/>
    <n v="0.36"/>
    <n v="0.48"/>
    <n v="6.7413462898647303E-2"/>
    <n v="9.6591126997301071"/>
    <n v="1.3420487336925828"/>
    <n v="0.65115423561710861"/>
    <n v="9.0472152516961529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1.834522168839698"/>
    <n v="272.81260528761482"/>
  </r>
  <r>
    <n v="1189"/>
    <s v="Town of Indialantic"/>
    <x v="0"/>
    <x v="0"/>
    <s v="IR8-11"/>
    <n v="0.36"/>
    <n v="0.48"/>
    <n v="0.12875011369405601"/>
    <n v="9.6591126997301071"/>
    <n v="1.3420487336925828"/>
    <n v="1.2436118582739515"/>
    <n v="0.1727889270458839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3.1482254089874"/>
    <n v="521.0332244875226"/>
  </r>
  <r>
    <n v="1190"/>
    <s v="Town of Indialantic"/>
    <x v="0"/>
    <x v="0"/>
    <s v="IR8-11"/>
    <n v="0.36"/>
    <n v="0.48"/>
    <n v="0.217320668469273"/>
    <n v="9.6591126997301071"/>
    <n v="1.3420487336925828"/>
    <n v="2.0991248287253912"/>
    <n v="0.2916549279244134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13953307466909"/>
    <n v="879.46554291513962"/>
  </r>
  <r>
    <n v="1191"/>
    <s v="Natural Lands"/>
    <x v="0"/>
    <x v="0"/>
    <s v="IR8-11"/>
    <n v="0.36"/>
    <n v="0.48"/>
    <n v="0.21350728332663799"/>
    <n v="7.2008481666974626"/>
    <n v="1.023030507667787"/>
    <n v="1.5374335297191768"/>
    <n v="0.2184244644524205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1.92805522638508"/>
    <n v="864.03332075958031"/>
  </r>
  <r>
    <n v="1192"/>
    <s v="Town of Indialantic"/>
    <x v="0"/>
    <x v="0"/>
    <s v="IR8-11"/>
    <n v="0.36"/>
    <n v="0.48"/>
    <n v="2.6345140946745899E-3"/>
    <n v="7.2008481666974626"/>
    <n v="1.023030507667787"/>
    <n v="1.8970735988776147E-2"/>
    <n v="2.6951882917328859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.485034680546644"/>
    <n v="10.66150028393718"/>
  </r>
  <r>
    <n v="1193"/>
    <s v="Town of Indialantic"/>
    <x v="0"/>
    <x v="0"/>
    <s v="IR8-11"/>
    <n v="0.36"/>
    <n v="0.48"/>
    <n v="4.6771150391106096E-3"/>
    <n v="7.2008481666974626"/>
    <n v="1.023030507667787"/>
    <n v="3.3679195254812763E-2"/>
    <n v="4.7848313728819682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.920692144170459"/>
    <n v="18.927613034328409"/>
  </r>
  <r>
    <n v="1194"/>
    <s v="Town of Indialantic"/>
    <x v="0"/>
    <x v="0"/>
    <s v="IR8-11"/>
    <n v="0.36"/>
    <n v="0.48"/>
    <n v="0.11055724396170399"/>
    <n v="9.5785915891693882"/>
    <n v="1.4076784950534267"/>
    <n v="1.0589826871333261"/>
    <n v="0.1556290547972660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7.91848947422133"/>
    <n v="447.40929276926607"/>
  </r>
  <r>
    <n v="1195"/>
    <s v="Town of Indialantic"/>
    <x v="0"/>
    <x v="0"/>
    <s v="IR8-11"/>
    <n v="0.36"/>
    <n v="0.48"/>
    <n v="0.150028079834468"/>
    <n v="10.097621620420876"/>
    <n v="1.3479497682689225"/>
    <n v="1.5149267826067534"/>
    <n v="0.20223031544670256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8.34790940385147"/>
    <n v="607.14209841845684"/>
  </r>
  <r>
    <n v="1196"/>
    <s v="Town of Indialantic"/>
    <x v="0"/>
    <x v="0"/>
    <s v="IR8-11"/>
    <n v="0.36"/>
    <n v="0.48"/>
    <n v="7.7815138540497297E-3"/>
    <n v="10.097621620420876"/>
    <n v="1.3479497682689225"/>
    <n v="7.8574782532257123E-2"/>
    <n v="1.0489089796347743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428814174435587"/>
    <n v="31.490669316255726"/>
  </r>
  <r>
    <n v="1197"/>
    <s v="Town of Indialantic"/>
    <x v="0"/>
    <x v="0"/>
    <s v="IR8-11"/>
    <n v="0.36"/>
    <n v="0.48"/>
    <n v="0.298852335457367"/>
    <n v="10.097621620420876"/>
    <n v="1.3479497682689225"/>
    <n v="3.0176978038275815"/>
    <n v="0.40283793632638415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2.95418787206305"/>
    <n v="1209.4124930948867"/>
  </r>
  <r>
    <n v="1198"/>
    <s v="Town of Indialantic"/>
    <x v="0"/>
    <x v="0"/>
    <s v="IR8-11"/>
    <n v="0.36"/>
    <n v="0.48"/>
    <n v="8.3664917733982894E-2"/>
    <n v="10.097621620420876"/>
    <n v="1.3479497682689225"/>
    <n v="0.8448166821813996"/>
    <n v="0.11277610647176071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8.843990873338328"/>
    <n v="338.57990966133616"/>
  </r>
  <r>
    <n v="1199"/>
    <s v="Town of Indialantic"/>
    <x v="0"/>
    <x v="0"/>
    <s v="IR8-11"/>
    <n v="0.36"/>
    <n v="0.48"/>
    <n v="6.8695897979055703E-2"/>
    <n v="8.2325758041758519"/>
    <n v="1.1162236634133587"/>
    <n v="0.56554418754850677"/>
    <n v="7.6679986903651895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9.445759207666015"/>
    <n v="278.00243592907668"/>
  </r>
  <r>
    <n v="1200"/>
    <s v="Town of Indialantic"/>
    <x v="0"/>
    <x v="0"/>
    <s v="IR8-11"/>
    <n v="0.36"/>
    <n v="0.48"/>
    <n v="5.6202907720955299E-3"/>
    <n v="8.2325758041758519"/>
    <n v="1.1162236634133587"/>
    <n v="4.6269469822786478E-2"/>
    <n v="6.2735015550767666E-3"/>
    <x v="2"/>
    <s v="Institutional (Educational,religious,health and military facilities)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59857686295868"/>
    <n v="22.744509806810242"/>
  </r>
  <r>
    <n v="1201"/>
    <s v="Town of Indialantic"/>
    <x v="0"/>
    <x v="0"/>
    <s v="IR8-11"/>
    <n v="0.36"/>
    <n v="0.48"/>
    <n v="4.8983057445251997E-4"/>
    <n v="8.2325758041758519"/>
    <n v="1.1162236634133587"/>
    <n v="4.0325673353833738E-3"/>
    <n v="5.4676047826726182E-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5306294419607429"/>
    <n v="1.9822740061110637"/>
  </r>
  <r>
    <n v="1202"/>
    <s v="Town of Indialantic"/>
    <x v="0"/>
    <x v="0"/>
    <s v="IR8-11"/>
    <n v="0.36"/>
    <n v="0.48"/>
    <n v="0.20281358542612599"/>
    <n v="9.5802544286466293"/>
    <n v="1.4079262369760408"/>
    <n v="1.9430057499683449"/>
    <n v="0.2855465681366243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6.91608108482839"/>
    <n v="820.75746073168852"/>
  </r>
  <r>
    <n v="1203"/>
    <s v="Town of Indialantic"/>
    <x v="0"/>
    <x v="0"/>
    <s v="IR8-11"/>
    <n v="0.36"/>
    <n v="0.48"/>
    <n v="1.87659825923513E-2"/>
    <n v="9.5802544286466293"/>
    <n v="1.4079262369760408"/>
    <n v="0.17978288783827909"/>
    <n v="2.6421119254407054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6.081491592897436"/>
    <n v="75.943237176503487"/>
  </r>
  <r>
    <n v="1204"/>
    <s v="Town of Indialantic"/>
    <x v="0"/>
    <x v="0"/>
    <s v="IR8-11"/>
    <n v="0.36"/>
    <n v="0.48"/>
    <n v="8.8911045154707203E-3"/>
    <n v="9.5802544286466293"/>
    <n v="1.4079262369760408"/>
    <n v="8.5179043409898417E-2"/>
    <n v="1.251801932302737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5.69281361405497"/>
    <n v="35.981023410662317"/>
  </r>
  <r>
    <n v="1205"/>
    <s v="Town of Indialantic"/>
    <x v="0"/>
    <x v="0"/>
    <s v="IR8-11"/>
    <n v="0.36"/>
    <n v="0.48"/>
    <n v="2.8711820502576299E-2"/>
    <n v="9.5802544286466293"/>
    <n v="1.4079262369760408"/>
    <n v="0.2750665455243137"/>
    <n v="4.042412539692378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9.545093478619918"/>
    <n v="116.19261519964702"/>
  </r>
  <r>
    <n v="1206"/>
    <s v="Town of Indialantic"/>
    <x v="0"/>
    <x v="0"/>
    <s v="IR8-11"/>
    <n v="0.36"/>
    <n v="0.48"/>
    <n v="2.34924316207538E-3"/>
    <n v="9.5802544286466293"/>
    <n v="1.4079262369760408"/>
    <n v="2.2506347207440471E-2"/>
    <n v="3.3075610849224849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.633240837473499"/>
    <n v="9.5070497782240508"/>
  </r>
  <r>
    <n v="1207"/>
    <s v="Town of Indialantic"/>
    <x v="0"/>
    <x v="0"/>
    <s v="IR8-11"/>
    <n v="0.36"/>
    <n v="0.48"/>
    <n v="0.230544058906647"/>
    <n v="10.335629996410709"/>
    <n v="1.7666245818360271"/>
    <n v="2.3828180907298182"/>
    <n v="0.4072848016607356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8.54384406711779"/>
    <n v="932.97870543252725"/>
  </r>
  <r>
    <n v="1208"/>
    <s v="Town of Indialantic"/>
    <x v="0"/>
    <x v="0"/>
    <s v="IR8-11"/>
    <n v="0.36"/>
    <n v="0.48"/>
    <n v="1.9927501693797998E-2"/>
    <n v="10.335629996410709"/>
    <n v="1.7666245818360271"/>
    <n v="0.20596328425994381"/>
    <n v="3.5204414346842614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161570966926355"/>
    <n v="80.643738211933282"/>
  </r>
  <r>
    <n v="1209"/>
    <s v="Town of Indialantic"/>
    <x v="0"/>
    <x v="0"/>
    <s v="IR8-11"/>
    <n v="0.36"/>
    <n v="0.48"/>
    <n v="1.84539194030231E-3"/>
    <n v="10.335629996410709"/>
    <n v="1.7666245818360271"/>
    <n v="1.9073288293323117E-2"/>
    <n v="3.2601147648601433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.807279489680552"/>
    <n v="7.4680362254575972"/>
  </r>
  <r>
    <n v="1210"/>
    <s v="Town of Indialantic"/>
    <x v="0"/>
    <x v="0"/>
    <s v="IR8-11"/>
    <n v="0.36"/>
    <n v="0.48"/>
    <n v="5.3765106011486499E-2"/>
    <n v="10.335629996410709"/>
    <n v="1.7666245818360271"/>
    <n v="0.55569624245252158"/>
    <n v="9.4982757924912009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478103804951893"/>
    <n v="217.57966456360117"/>
  </r>
  <r>
    <n v="1211"/>
    <s v="Town of Indialantic"/>
    <x v="0"/>
    <x v="0"/>
    <s v="IR8-11"/>
    <n v="0.36"/>
    <n v="0.48"/>
    <n v="0.193799514267085"/>
    <n v="10.335629996410709"/>
    <n v="1.7666245818360271"/>
    <n v="2.0030400729487088"/>
    <n v="0.3423709858521142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1.91211659047231"/>
    <n v="784.27880896975478"/>
  </r>
  <r>
    <n v="1212"/>
    <s v="Town of Indialantic"/>
    <x v="0"/>
    <x v="0"/>
    <s v="IR8-11"/>
    <n v="0.36"/>
    <n v="0.48"/>
    <n v="1.10593159370864E-4"/>
    <n v="10.335629996410709"/>
    <n v="1.7666245818360271"/>
    <n v="1.1430499753913321E-3"/>
    <n v="1.9537659392747771E-4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.9113467729648392"/>
    <n v="0.44755463727348938"/>
  </r>
  <r>
    <n v="1213"/>
    <s v="Town of Indialantic"/>
    <x v="0"/>
    <x v="0"/>
    <s v="IR8-11"/>
    <n v="0.36"/>
    <n v="0.48"/>
    <n v="8.3898608400179098E-2"/>
    <n v="10.335629996410709"/>
    <n v="1.7666245818360271"/>
    <n v="0.86714497363800658"/>
    <n v="0.1482173439815909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5.023697155360509"/>
    <n v="339.52562223468721"/>
  </r>
  <r>
    <n v="1214"/>
    <s v="Town of Indialantic"/>
    <x v="0"/>
    <x v="0"/>
    <s v="IR8-11"/>
    <n v="0.36"/>
    <n v="0.48"/>
    <n v="4.6969551806502604E-3"/>
    <n v="10.335629996410709"/>
    <n v="1.7666245818360271"/>
    <n v="4.8545990856925514E-2"/>
    <n v="8.2977564819188276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469811152439593"/>
    <n v="19.007903238539448"/>
  </r>
  <r>
    <n v="1215"/>
    <s v="Town of Indialantic"/>
    <x v="0"/>
    <x v="0"/>
    <s v="IR8-11"/>
    <n v="0.36"/>
    <n v="0.48"/>
    <n v="2.9175724108394301E-2"/>
    <n v="10.335629996410709"/>
    <n v="1.7666245818360271"/>
    <n v="0.30154948926172326"/>
    <n v="5.1542551402755377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4.425656832214244"/>
    <n v="118.06996648622582"/>
  </r>
  <r>
    <n v="1216"/>
    <s v="Town of Indialantic"/>
    <x v="0"/>
    <x v="0"/>
    <s v="IR8-11"/>
    <n v="0.36"/>
    <n v="0.48"/>
    <n v="0.113913341138467"/>
    <n v="11.885640504371651"/>
    <n v="1.5693914258915007"/>
    <n v="1.3539330214236689"/>
    <n v="0.17877462087736368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25949262642833"/>
    <n v="460.99093618324713"/>
  </r>
  <r>
    <n v="1217"/>
    <s v="Town of Indialantic"/>
    <x v="0"/>
    <x v="0"/>
    <s v="IR8-11"/>
    <n v="0.36"/>
    <n v="0.48"/>
    <n v="4.9390036043823202E-3"/>
    <n v="11.885640504371651"/>
    <n v="1.5693914258915007"/>
    <n v="5.870322129148408E-2"/>
    <n v="7.7512299091648312E-3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634691036609802"/>
    <n v="19.987438456651354"/>
  </r>
  <r>
    <n v="1218"/>
    <s v="Town of Indialantic"/>
    <x v="0"/>
    <x v="0"/>
    <s v="IR8-11"/>
    <n v="0.36"/>
    <n v="0.48"/>
    <n v="0.211662548908124"/>
    <n v="11.885640504371651"/>
    <n v="1.5693914258915007"/>
    <n v="2.5157449645609442"/>
    <n v="0.33218138943875025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7.70783049652886"/>
    <n v="856.56794543039496"/>
  </r>
  <r>
    <n v="1219"/>
    <s v="Town of Indialantic"/>
    <x v="0"/>
    <x v="0"/>
    <s v="IR8-11"/>
    <n v="0.36"/>
    <n v="0.48"/>
    <n v="0.26179238519937797"/>
    <n v="11.885640504371651"/>
    <n v="1.5693914258915007"/>
    <n v="3.1115701772617923"/>
    <n v="0.41085472469558881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0.68723129688581"/>
    <n v="1059.4361953795189"/>
  </r>
  <r>
    <n v="1220"/>
    <s v="Town of Indialantic"/>
    <x v="0"/>
    <x v="0"/>
    <s v="IR8-11"/>
    <n v="0.36"/>
    <n v="0.48"/>
    <n v="6.3374618979195798E-3"/>
    <n v="11.885640504371651"/>
    <n v="1.5693914258915007"/>
    <n v="7.5324793828824996E-2"/>
    <n v="9.9459583645090648E-3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9.102519330846064"/>
    <n v="25.646798383311161"/>
  </r>
  <r>
    <n v="1221"/>
    <s v="Town of Indialantic"/>
    <x v="0"/>
    <x v="0"/>
    <s v="IR8-11"/>
    <n v="0.36"/>
    <n v="0.48"/>
    <n v="0.36767177903994303"/>
    <n v="9.5818110676365773"/>
    <n v="1.4081478443180253"/>
    <n v="3.5229615216625563"/>
    <n v="0.5177362230716691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5.77060682350063"/>
    <n v="1487.9149003430252"/>
  </r>
  <r>
    <n v="1222"/>
    <s v="Town of Indialantic"/>
    <x v="0"/>
    <x v="0"/>
    <s v="IR8-11"/>
    <n v="0.36"/>
    <n v="0.48"/>
    <n v="2.1245226784319698E-2"/>
    <n v="9.5818110676365773"/>
    <n v="1.4081478443180253"/>
    <n v="0.20356774913644354"/>
    <n v="2.991642029838735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749471372238041"/>
    <n v="85.976382457468546"/>
  </r>
  <r>
    <n v="1223"/>
    <s v="Town of Indialantic"/>
    <x v="0"/>
    <x v="0"/>
    <s v="IR8-11"/>
    <n v="0.36"/>
    <n v="0.48"/>
    <n v="4.0349880811976698E-4"/>
    <n v="9.5818110676365773"/>
    <n v="1.4081478443180253"/>
    <n v="3.8662493454201508E-3"/>
    <n v="5.681859768387424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3267082372288241"/>
    <n v="1.6329017430702233"/>
  </r>
  <r>
    <n v="1224"/>
    <s v="Town of Indialantic"/>
    <x v="0"/>
    <x v="0"/>
    <s v="IR8-11"/>
    <n v="0.36"/>
    <n v="0.48"/>
    <n v="0.119357799980192"/>
    <n v="9.5818110676365773"/>
    <n v="1.4081478443180253"/>
    <n v="1.1436638888589565"/>
    <n v="0.1680734287446493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0.22365390187575"/>
    <n v="483.02387941337588"/>
  </r>
  <r>
    <n v="1225"/>
    <s v="Town of Indialantic"/>
    <x v="0"/>
    <x v="0"/>
    <s v="IR8-11"/>
    <n v="0.36"/>
    <n v="0.48"/>
    <n v="0.109085149055339"/>
    <n v="9.5818110676365773"/>
    <n v="1.4081478443180253"/>
    <n v="1.0452332885332329"/>
    <n v="0.153608017489386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6.02972540528242"/>
    <n v="441.45193604306007"/>
  </r>
  <r>
    <n v="1226"/>
    <s v="Town of Indialantic"/>
    <x v="0"/>
    <x v="0"/>
    <s v="IR8-11"/>
    <n v="0.36"/>
    <n v="0.48"/>
    <n v="0.21284071729780599"/>
    <n v="10.003063245956163"/>
    <n v="1.4479743389393456"/>
    <n v="2.1290591564446291"/>
    <n v="0.3081878969286667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76.54174904731582"/>
    <n v="861.33582374484865"/>
  </r>
  <r>
    <n v="1227"/>
    <s v="Town of Indialantic"/>
    <x v="0"/>
    <x v="0"/>
    <s v="IR8-11"/>
    <n v="0.36"/>
    <n v="0.48"/>
    <n v="7.2275226841258103E-2"/>
    <n v="10.003063245956163"/>
    <n v="1.4479743389393456"/>
    <n v="0.72297366520893325"/>
    <n v="0.10465267380716195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2.225606738230937"/>
    <n v="292.48746592296231"/>
  </r>
  <r>
    <n v="1228"/>
    <s v="Town of Indialantic"/>
    <x v="0"/>
    <x v="0"/>
    <s v="IR8-11"/>
    <n v="0.36"/>
    <n v="0.48"/>
    <n v="2.8301021200033201E-2"/>
    <n v="10.003063245956163"/>
    <n v="1.4479743389393456"/>
    <n v="0.2830969049890783"/>
    <n v="4.0979152463426476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514085814320545"/>
    <n v="114.53016940383284"/>
  </r>
  <r>
    <n v="1229"/>
    <s v="Town of Indialantic"/>
    <x v="0"/>
    <x v="0"/>
    <s v="IR8-11"/>
    <n v="0.36"/>
    <n v="0.48"/>
    <n v="0.23919184686452999"/>
    <n v="10.003063245956163"/>
    <n v="1.4479743389393456"/>
    <n v="2.3926511721029549"/>
    <n v="0.3463436563433490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4.26828645370483"/>
    <n v="967.97506166944254"/>
  </r>
  <r>
    <n v="1230"/>
    <s v="Town of Indialantic"/>
    <x v="0"/>
    <x v="0"/>
    <s v="IR8-11"/>
    <n v="0.36"/>
    <n v="0.48"/>
    <n v="5.6445696805971599E-2"/>
    <n v="10.003063245956163"/>
    <n v="1.4479743389393456"/>
    <n v="0.56462987511219964"/>
    <n v="8.173192051859745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8.35102711132933"/>
    <n v="228.42763063608939"/>
  </r>
  <r>
    <n v="1231"/>
    <s v="Town of Indialantic"/>
    <x v="0"/>
    <x v="0"/>
    <s v="IR8-11"/>
    <n v="0.36"/>
    <n v="0.48"/>
    <n v="8.7089447733814506E-3"/>
    <n v="10.003063245956163"/>
    <n v="1.4479743389393456"/>
    <n v="8.7116125373674011E-2"/>
    <n v="1.2610328551096275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5.472146733641416"/>
    <n v="35.243849088485625"/>
  </r>
  <r>
    <n v="1232"/>
    <s v="Town of Indialantic"/>
    <x v="0"/>
    <x v="0"/>
    <s v="IR8-11"/>
    <n v="0.36"/>
    <n v="0.48"/>
    <n v="5.6527278796549701E-2"/>
    <n v="10.703178972448795"/>
    <n v="1.9153521084393217"/>
    <n v="0.60502158178498133"/>
    <n v="0.1082696426273088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6.577370261045658"/>
    <n v="228.75778123861241"/>
  </r>
  <r>
    <n v="1233"/>
    <s v="Town of Indialantic"/>
    <x v="0"/>
    <x v="0"/>
    <s v="IR8-11"/>
    <n v="0.36"/>
    <n v="0.48"/>
    <n v="2.1230045658054402E-3"/>
    <n v="10.703178972448795"/>
    <n v="1.9153521084393217"/>
    <n v="2.2722897827141569E-2"/>
    <n v="4.0663012713417568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.432905935680449"/>
    <n v="8.5914946619142594"/>
  </r>
  <r>
    <n v="1234"/>
    <s v="Town of Indialantic"/>
    <x v="0"/>
    <x v="0"/>
    <s v="IR8-11"/>
    <n v="0.36"/>
    <n v="0.48"/>
    <n v="3.6625519923346898E-4"/>
    <n v="10.703178972448795"/>
    <n v="1.9153521084393217"/>
    <n v="3.9200949469857093E-3"/>
    <n v="7.0150766807868859E-4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6.543699740042243"/>
    <n v="1.4821822052553553"/>
  </r>
  <r>
    <n v="1235"/>
    <s v="Town of Indialantic"/>
    <x v="0"/>
    <x v="0"/>
    <s v="IR8-11"/>
    <n v="0.36"/>
    <n v="0.48"/>
    <n v="0.13962734240732"/>
    <n v="10.703178972448795"/>
    <n v="1.9153521084393217"/>
    <n v="1.4944564352329353"/>
    <n v="0.26743552467563947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8.96692880144008"/>
    <n v="565.05180736370517"/>
  </r>
  <r>
    <n v="1236"/>
    <s v="Town of Indialantic"/>
    <x v="0"/>
    <x v="0"/>
    <s v="IR8-11"/>
    <n v="0.36"/>
    <n v="0.48"/>
    <n v="0.138582465735721"/>
    <n v="9.5675464962055017"/>
    <n v="1.4060786152770108"/>
    <n v="1.3258941844853165"/>
    <n v="0.1948578415233563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8.34204294252828"/>
    <n v="560.82334149463122"/>
  </r>
  <r>
    <n v="1237"/>
    <s v="Town of Indialantic"/>
    <x v="0"/>
    <x v="0"/>
    <s v="IR8-11"/>
    <n v="0.36"/>
    <n v="0.48"/>
    <n v="1.90041745777823E-2"/>
    <n v="9.5675464962055017"/>
    <n v="1.4060786152770108"/>
    <n v="0.18182332389493872"/>
    <n v="2.67213634748107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0.33029251069172"/>
    <n v="76.907165942508954"/>
  </r>
  <r>
    <n v="1238"/>
    <s v="Town of Indialantic"/>
    <x v="0"/>
    <x v="0"/>
    <s v="IR8-11"/>
    <n v="0.36"/>
    <n v="0.48"/>
    <n v="8.1011466013406995E-3"/>
    <n v="9.5675464962055017"/>
    <n v="1.4060786152770108"/>
    <n v="7.7508096780904312E-2"/>
    <n v="1.139084899536919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.642430835330384"/>
    <n v="32.78417715243954"/>
  </r>
  <r>
    <n v="1239"/>
    <s v="Town of Indialantic"/>
    <x v="0"/>
    <x v="0"/>
    <s v="IR8-11"/>
    <n v="0.36"/>
    <n v="0.48"/>
    <n v="0.20394014127575599"/>
    <n v="9.5721902011285973"/>
    <n v="1.4067554030589966"/>
    <n v="1.9521538219365733"/>
    <n v="0.2868938956402848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7.3479412817243"/>
    <n v="825.31647050695847"/>
  </r>
  <r>
    <n v="1240"/>
    <s v="Town of Indialantic"/>
    <x v="0"/>
    <x v="0"/>
    <s v="IR8-11"/>
    <n v="0.36"/>
    <n v="0.48"/>
    <n v="6.10942151653531E-2"/>
    <n v="9.5721902011285973"/>
    <n v="1.4067554030589966"/>
    <n v="0.58480544775143506"/>
    <n v="8.594461727950936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941142175369407"/>
    <n v="247.23951701339678"/>
  </r>
  <r>
    <n v="1241"/>
    <s v="Town of Indialantic"/>
    <x v="0"/>
    <x v="0"/>
    <s v="IR8-11"/>
    <n v="0.36"/>
    <n v="0.48"/>
    <n v="4.2231194406262697E-2"/>
    <n v="9.5721902011285973"/>
    <n v="1.4067554030589966"/>
    <n v="0.4042450252775846"/>
    <n v="5.94089609086449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5.590463463704694"/>
    <n v="170.90358030860699"/>
  </r>
  <r>
    <n v="1242"/>
    <s v="Town of Indialantic"/>
    <x v="0"/>
    <x v="0"/>
    <s v="IR8-11"/>
    <n v="0.36"/>
    <n v="0.48"/>
    <n v="1.34014405432806E-2"/>
    <n v="9.5721902011285973"/>
    <n v="1.4067554030589966"/>
    <n v="0.12828113784939807"/>
    <n v="1.88525488930338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430061591468203"/>
    <n v="54.233705731986973"/>
  </r>
  <r>
    <n v="1243"/>
    <s v="Town of Indialantic"/>
    <x v="0"/>
    <x v="0"/>
    <s v="IR8-11"/>
    <n v="0.36"/>
    <n v="0.48"/>
    <n v="0.29709646234630099"/>
    <n v="9.5721902011285973"/>
    <n v="1.4067554030589966"/>
    <n v="2.8438638456612337"/>
    <n v="0.4179420536353726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7.43949015250917"/>
    <n v="1202.3067267184476"/>
  </r>
  <r>
    <n v="1244"/>
    <s v="Town of Indialantic"/>
    <x v="0"/>
    <x v="0"/>
    <s v="IR8-11"/>
    <n v="0.36"/>
    <n v="0.48"/>
    <n v="5.5110210392217897E-2"/>
    <n v="10.838712767866921"/>
    <n v="1.9795152677293482"/>
    <n v="0.59732374101796437"/>
    <n v="0.1090915028791719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314201977238952"/>
    <n v="223.02310886556242"/>
  </r>
  <r>
    <n v="1245"/>
    <s v="Town of Indialantic"/>
    <x v="0"/>
    <x v="0"/>
    <s v="IR8-11"/>
    <n v="0.36"/>
    <n v="0.48"/>
    <n v="5.18732197816805E-3"/>
    <n v="10.838712767866921"/>
    <n v="1.9795152677293482"/>
    <n v="5.6223892955806737E-2"/>
    <n v="1.026838305441166E-2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0.942196349740755"/>
    <n v="20.992347262406042"/>
  </r>
  <r>
    <n v="1246"/>
    <s v="Town of Indialantic"/>
    <x v="0"/>
    <x v="0"/>
    <s v="IR8-11"/>
    <n v="0.36"/>
    <n v="0.48"/>
    <n v="8.8265171115193801E-5"/>
    <n v="10.838712767866921"/>
    <n v="1.9795152677293482"/>
    <n v="9.5668083712420959E-4"/>
    <n v="1.7472225383126957E-4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.9736082941872741"/>
    <n v="0.35719647460175685"/>
  </r>
  <r>
    <n v="1247"/>
    <s v="Town of Indialantic"/>
    <x v="0"/>
    <x v="0"/>
    <s v="IR8-11"/>
    <n v="0.36"/>
    <n v="0.48"/>
    <n v="0.227266429576927"/>
    <n v="10.838712767866921"/>
    <n v="1.9795152677293482"/>
    <n v="2.4632755519629672"/>
    <n v="0.44987736718986371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77205315297958"/>
    <n v="919.71461012930536"/>
  </r>
  <r>
    <n v="1248"/>
    <s v="Town of Indialantic"/>
    <x v="0"/>
    <x v="0"/>
    <s v="IR8-11"/>
    <n v="0.36"/>
    <n v="0.48"/>
    <n v="3.5628294310248297E-2"/>
    <n v="10.838712767866921"/>
    <n v="1.9795152677293482"/>
    <n v="0.38616484843780863"/>
    <n v="7.052675255029117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0.171663120103858"/>
    <n v="144.18259164858574"/>
  </r>
  <r>
    <n v="1249"/>
    <s v="Town of Indialantic"/>
    <x v="0"/>
    <x v="0"/>
    <s v="IR8-11"/>
    <n v="0.36"/>
    <n v="0.48"/>
    <n v="1.43302808231239E-2"/>
    <n v="10.838712767866921"/>
    <n v="1.9795152677293482"/>
    <n v="0.1553217977247115"/>
    <n v="2.8367009680222849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573253093086869"/>
    <n v="57.992588983854517"/>
  </r>
  <r>
    <n v="1250"/>
    <s v="Town of Indialantic"/>
    <x v="0"/>
    <x v="0"/>
    <s v="IR8-11"/>
    <n v="0.36"/>
    <n v="0.48"/>
    <n v="0.100708700638533"/>
    <n v="10.838712767866921"/>
    <n v="1.9795152677293482"/>
    <n v="1.0915526794461552"/>
    <n v="0.1993544105071604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9.885380432289764"/>
    <n v="407.55365197060456"/>
  </r>
  <r>
    <n v="1251"/>
    <s v="Town of Indialantic"/>
    <x v="0"/>
    <x v="0"/>
    <s v="IR8-11"/>
    <n v="0.36"/>
    <n v="0.48"/>
    <n v="3.8946157224424599E-2"/>
    <n v="9.5673638437771604"/>
    <n v="1.4060581568017583"/>
    <n v="0.37261205648302054"/>
    <n v="5.4760562041485931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1.172034577793056"/>
    <n v="157.60950649146298"/>
  </r>
  <r>
    <n v="1252"/>
    <s v="Town of Indialantic"/>
    <x v="0"/>
    <x v="0"/>
    <s v="IR8-11"/>
    <n v="0.36"/>
    <n v="0.48"/>
    <n v="7.4967615957887201E-2"/>
    <n v="9.5673638437771604"/>
    <n v="1.4060581568017583"/>
    <n v="0.71724245836966172"/>
    <n v="0.1054088279135689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951165172515644"/>
    <n v="303.38317811119248"/>
  </r>
  <r>
    <n v="1253"/>
    <s v="Town of Indialantic"/>
    <x v="0"/>
    <x v="0"/>
    <s v="IR8-11"/>
    <n v="0.36"/>
    <n v="0.48"/>
    <n v="0.13963757200025401"/>
    <n v="9.5673638437771604"/>
    <n v="1.4060581568017583"/>
    <n v="1.3359634575880601"/>
    <n v="0.1963385471069499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566986222978926"/>
    <n v="565.09320505757046"/>
  </r>
  <r>
    <n v="1254"/>
    <s v="Town of Indialantic"/>
    <x v="0"/>
    <x v="0"/>
    <s v="IR8-11"/>
    <n v="0.36"/>
    <n v="0.48"/>
    <n v="0.214107093909054"/>
    <n v="9.5673638437771604"/>
    <n v="1.4060581568017583"/>
    <n v="2.0484404689616844"/>
    <n v="0.3010470258199454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5.93978424694126"/>
    <n v="866.46066806725401"/>
  </r>
  <r>
    <n v="1255"/>
    <s v="Town of Indialantic"/>
    <x v="0"/>
    <x v="0"/>
    <s v="IR8-11"/>
    <n v="0.36"/>
    <n v="0.48"/>
    <n v="1.2335731566702699E-2"/>
    <n v="9.5673638437771604"/>
    <n v="1.4060581568017583"/>
    <n v="0.118020432177812"/>
    <n v="1.734475598947926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0.02126148712496"/>
    <n v="49.920934515713078"/>
  </r>
  <r>
    <n v="1256"/>
    <s v="Town of Indialantic"/>
    <x v="0"/>
    <x v="0"/>
    <s v="IR8-11"/>
    <n v="0.36"/>
    <n v="0.48"/>
    <n v="0.120654445779467"/>
    <n v="9.5673638437771604"/>
    <n v="1.4060581568017583"/>
    <n v="1.1543449821414444"/>
    <n v="0.1696471676426150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4.31569730439449"/>
    <n v="488.27121879374829"/>
  </r>
  <r>
    <n v="1257"/>
    <s v="Town of Indialantic"/>
    <x v="0"/>
    <x v="0"/>
    <s v="IR8-11"/>
    <n v="0.36"/>
    <n v="0.48"/>
    <n v="1.7114837345191598E-2"/>
    <n v="9.5673638437771604"/>
    <n v="1.4060581568017583"/>
    <n v="0.16374387600851317"/>
    <n v="2.406445665154199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3.973033903309471"/>
    <n v="69.261289428720133"/>
  </r>
  <r>
    <n v="1258"/>
    <s v="Town of Indialantic"/>
    <x v="0"/>
    <x v="0"/>
    <s v="IR8-11"/>
    <n v="0.36"/>
    <n v="0.48"/>
    <n v="0.21425866738084801"/>
    <n v="9.6346490327835479"/>
    <n v="1.4333328511486423"/>
    <n v="2.0643070624463791"/>
    <n v="0.3071039866002994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6.94818433250822"/>
    <n v="867.07406414505135"/>
  </r>
  <r>
    <n v="1259"/>
    <s v="Town of Indialantic"/>
    <x v="0"/>
    <x v="0"/>
    <s v="IR8-11"/>
    <n v="0.36"/>
    <n v="0.48"/>
    <n v="3.2351104705524401E-2"/>
    <n v="9.6346490327835479"/>
    <n v="1.4333328511486423"/>
    <n v="0.31169153966055996"/>
    <n v="4.636990114537754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4.814444363651035"/>
    <n v="130.92027584928644"/>
  </r>
  <r>
    <n v="1260"/>
    <s v="Town of Indialantic"/>
    <x v="0"/>
    <x v="0"/>
    <s v="IR8-11"/>
    <n v="0.36"/>
    <n v="0.48"/>
    <n v="0.116265046412369"/>
    <n v="9.6346490327835479"/>
    <n v="1.4333328511486423"/>
    <n v="1.1201729169634653"/>
    <n v="0.16664651046317008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8.278491429382029"/>
    <n v="470.50794977452836"/>
  </r>
  <r>
    <n v="1261"/>
    <s v="Town of Indialantic"/>
    <x v="0"/>
    <x v="0"/>
    <s v="IR8-11"/>
    <n v="0.36"/>
    <n v="0.48"/>
    <n v="2.12761804059164E-2"/>
    <n v="9.6346490327835479"/>
    <n v="1.4333328511486423"/>
    <n v="0.2049885309691907"/>
    <n v="3.0495848322765032E-2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8.266231805911936"/>
    <n v="86.101647319823797"/>
  </r>
  <r>
    <n v="1262"/>
    <s v="Town of Indialantic"/>
    <x v="0"/>
    <x v="0"/>
    <s v="IR8-11"/>
    <n v="0.36"/>
    <n v="0.48"/>
    <n v="0.23361245483229601"/>
    <n v="9.6346490327835479"/>
    <n v="1.4333328511486423"/>
    <n v="2.250774011996171"/>
    <n v="0.3348444059486082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27118105540451"/>
    <n v="945.39606319070674"/>
  </r>
  <r>
    <n v="1263"/>
    <s v="Town of Indialantic"/>
    <x v="0"/>
    <x v="0"/>
    <s v="IR8-11"/>
    <n v="0.36"/>
    <n v="0.48"/>
    <n v="5.9894778439942598E-5"/>
    <n v="9.5843984281742163"/>
    <n v="1.4085246427841456"/>
    <n v="5.7405542033562879E-4"/>
    <n v="8.436327140675569E-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.791350144347577"/>
    <n v="0.24238556879790679"/>
  </r>
  <r>
    <n v="1264"/>
    <s v="Town of Indialantic"/>
    <x v="0"/>
    <x v="0"/>
    <s v="IR8-11"/>
    <n v="0.36"/>
    <n v="0.48"/>
    <n v="6.3068567209616302E-2"/>
    <n v="9.5843984281742163"/>
    <n v="1.4085246427841456"/>
    <n v="0.60447427643104645"/>
    <n v="8.88336310998326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695034096911584"/>
    <n v="255.22943626380177"/>
  </r>
  <r>
    <n v="1265"/>
    <s v="Town of Indialantic"/>
    <x v="0"/>
    <x v="0"/>
    <s v="IR8-11"/>
    <n v="0.36"/>
    <n v="0.48"/>
    <n v="0.25149672809066198"/>
    <n v="9.5843984281742163"/>
    <n v="1.4085246427841456"/>
    <n v="2.4104448454030991"/>
    <n v="0.3542393390952810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9.34706190542931"/>
    <n v="1017.7711492862802"/>
  </r>
  <r>
    <n v="1266"/>
    <s v="Town of Indialantic"/>
    <x v="0"/>
    <x v="0"/>
    <s v="IR8-11"/>
    <n v="0.36"/>
    <n v="0.48"/>
    <n v="0.112428704270115"/>
    <n v="9.5843984281742163"/>
    <n v="1.4085246427841456"/>
    <n v="1.0775614964881541"/>
    <n v="0.1583586005207480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5.14875748157112"/>
    <n v="454.98282393762491"/>
  </r>
  <r>
    <n v="1267"/>
    <s v="Town of Indialantic"/>
    <x v="0"/>
    <x v="0"/>
    <s v="IR8-11"/>
    <n v="0.36"/>
    <n v="0.48"/>
    <n v="8.4984984737064506E-2"/>
    <n v="9.5843984281742163"/>
    <n v="1.4085246427841456"/>
    <n v="0.81452995413233087"/>
    <n v="0.1197034452687898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5.814771660520023"/>
    <n v="343.92203129075551"/>
  </r>
  <r>
    <n v="1268"/>
    <s v="Town of Indialantic"/>
    <x v="0"/>
    <x v="0"/>
    <s v="IR8-11"/>
    <n v="0.36"/>
    <n v="0.48"/>
    <n v="0.105724574651057"/>
    <n v="9.5843984281742163"/>
    <n v="1.4085246427841456"/>
    <n v="1.0133064471049784"/>
    <n v="0.14891566874388579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5.00408417491181"/>
    <n v="427.85217393213657"/>
  </r>
  <r>
    <n v="1269"/>
    <s v="Town of Indialantic"/>
    <x v="0"/>
    <x v="0"/>
    <s v="IR8-11"/>
    <n v="0.36"/>
    <n v="0.48"/>
    <n v="2.93669447970888E-2"/>
    <n v="9.1133902766509927"/>
    <n v="1.226594862127486"/>
    <n v="0.26763242916873553"/>
    <n v="3.6021343604490628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0.19714672156334"/>
    <n v="118.84380915836499"/>
  </r>
  <r>
    <n v="1270"/>
    <s v="Town of Indialantic"/>
    <x v="0"/>
    <x v="0"/>
    <s v="IR8-11"/>
    <n v="0.36"/>
    <n v="0.48"/>
    <n v="1.0878712173393501E-3"/>
    <n v="9.1133902766509927"/>
    <n v="1.226594862127486"/>
    <n v="9.9141949743489118E-3"/>
    <n v="1.3343772458448205E-3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7.748707402428451"/>
    <n v="4.4024586226338442"/>
  </r>
  <r>
    <n v="1271"/>
    <s v="Town of Indialantic"/>
    <x v="0"/>
    <x v="0"/>
    <s v="IR8-11"/>
    <n v="0.36"/>
    <n v="0.48"/>
    <n v="0.416549103655038"/>
    <n v="9.1133902766509927"/>
    <n v="1.226594862127486"/>
    <n v="3.7961745509975096"/>
    <n v="0.51093699036707918"/>
    <x v="3"/>
    <s v="Retail Sales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8.97230715003971"/>
    <n v="1685.7144153713521"/>
  </r>
  <r>
    <n v="1272"/>
    <s v="Town of Indialantic"/>
    <x v="0"/>
    <x v="0"/>
    <s v="IR8-11"/>
    <n v="0.36"/>
    <n v="0.48"/>
    <n v="0.22357105972209099"/>
    <n v="9.5785915898830503"/>
    <n v="1.4076784951583066"/>
    <n v="2.1414958723952617"/>
    <n v="0.3147161729105409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2.64629093583224"/>
    <n v="904.75997889911878"/>
  </r>
  <r>
    <n v="1273"/>
    <s v="Town of Indialantic"/>
    <x v="0"/>
    <x v="0"/>
    <s v="IR8-11"/>
    <n v="0.36"/>
    <n v="0.48"/>
    <n v="0.12595056937544999"/>
    <n v="9.5785915898830503"/>
    <n v="1.4076784951583066"/>
    <n v="1.206429064560667"/>
    <n v="0.1772979079627653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935332008511992"/>
    <n v="509.70387058197696"/>
  </r>
  <r>
    <n v="1274"/>
    <s v="Town of Indialantic"/>
    <x v="0"/>
    <x v="0"/>
    <s v="IR8-11"/>
    <n v="0.36"/>
    <n v="0.48"/>
    <n v="3.7520550963169502E-2"/>
    <n v="9.5785915898830503"/>
    <n v="1.4076784951583066"/>
    <n v="0.35939403390359376"/>
    <n v="5.281687271734499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9.773473517670581"/>
    <n v="151.84028263728905"/>
  </r>
  <r>
    <n v="1275"/>
    <s v="Town of Indialantic"/>
    <x v="0"/>
    <x v="0"/>
    <s v="IR8-11"/>
    <n v="0.36"/>
    <n v="0.48"/>
    <n v="0.14807631981519301"/>
    <n v="9.5785915898830503"/>
    <n v="1.4076784951583066"/>
    <n v="1.4183625916426406"/>
    <n v="0.2084438510460310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0.04968953407651"/>
    <n v="599.24360584947181"/>
  </r>
  <r>
    <n v="1276"/>
    <s v="Town of Indialantic"/>
    <x v="0"/>
    <x v="0"/>
    <s v="IR8-11"/>
    <n v="0.36"/>
    <n v="0.48"/>
    <n v="4.5853186404153597E-2"/>
    <n v="9.5785915898830503"/>
    <n v="1.4076784951583066"/>
    <n v="0.43920894566016544"/>
    <n v="6.454654443561225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7.236357262167232"/>
    <n v="185.56126188715348"/>
  </r>
  <r>
    <n v="1277"/>
    <s v="Town of Indialantic"/>
    <x v="0"/>
    <x v="0"/>
    <s v="IR8-11"/>
    <n v="0.36"/>
    <n v="0.48"/>
    <n v="1.13898409253842E-2"/>
    <n v="9.5785915898830503"/>
    <n v="1.4076784951583066"/>
    <n v="0.10909863449799087"/>
    <n v="1.603323413393732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9.204856446235972"/>
    <n v="46.09305089900559"/>
  </r>
  <r>
    <n v="1278"/>
    <s v="Town of Indialantic"/>
    <x v="0"/>
    <x v="0"/>
    <s v="IR8-11"/>
    <n v="0.36"/>
    <n v="0.48"/>
    <n v="2.5401926554525198E-2"/>
    <n v="9.5785915898830503"/>
    <n v="1.4076784951583066"/>
    <n v="0.24331468006200199"/>
    <n v="3.575774574639585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959079228585551"/>
    <n v="102.79794961851344"/>
  </r>
  <r>
    <n v="1279"/>
    <s v="Town of Indialantic"/>
    <x v="0"/>
    <x v="0"/>
    <s v="IR8-11"/>
    <n v="0.36"/>
    <n v="0.48"/>
    <n v="3.1238543763284901E-2"/>
    <n v="9.5896964670744484"/>
    <n v="1.4092878847448651"/>
    <n v="0.29956815276332377"/>
    <n v="4.4024101262669674E-2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6.435223611563444"/>
    <n v="126.41790145487289"/>
  </r>
  <r>
    <n v="1280"/>
    <s v="Town of Indialantic"/>
    <x v="0"/>
    <x v="0"/>
    <s v="IR8-11"/>
    <n v="0.36"/>
    <n v="0.48"/>
    <n v="0.211342974915839"/>
    <n v="9.5896964670744484"/>
    <n v="1.4092878847448651"/>
    <n v="2.026714979891425"/>
    <n v="0.2978430940748298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00795852626645"/>
    <n v="855.27467536728409"/>
  </r>
  <r>
    <n v="1281"/>
    <s v="Town of Indialantic"/>
    <x v="0"/>
    <x v="0"/>
    <s v="IR8-11"/>
    <n v="0.36"/>
    <n v="0.48"/>
    <n v="0.114311838115081"/>
    <n v="9.5896964670744484"/>
    <n v="1.4092878847448651"/>
    <n v="1.0962158301169784"/>
    <n v="0.1610982885384999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8.440048180268349"/>
    <n v="462.60359623236593"/>
  </r>
  <r>
    <n v="1282"/>
    <s v="Town of Indialantic"/>
    <x v="0"/>
    <x v="0"/>
    <s v="IR8-11"/>
    <n v="0.36"/>
    <n v="0.48"/>
    <n v="0.215731647946903"/>
    <n v="9.5896964670744484"/>
    <n v="1.4092878847448651"/>
    <n v="2.0688010221525643"/>
    <n v="0.3040279978076148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24671913877583"/>
    <n v="873.03500500886037"/>
  </r>
  <r>
    <n v="1283"/>
    <s v="Town of Indialantic"/>
    <x v="0"/>
    <x v="0"/>
    <s v="IR8-11"/>
    <n v="0.36"/>
    <n v="0.48"/>
    <n v="4.5138448926805401E-2"/>
    <n v="9.5896964670744484"/>
    <n v="1.4092878847448651"/>
    <n v="0.43286402420260617"/>
    <n v="6.361306920872171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4.886914690343154"/>
    <n v="182.66882193661675"/>
  </r>
  <r>
    <n v="1284"/>
    <s v="Town of Indialantic"/>
    <x v="0"/>
    <x v="0"/>
    <s v="IR8-11"/>
    <n v="0.36"/>
    <n v="0.48"/>
    <n v="0.39439949275996"/>
    <n v="9.5752729355517783"/>
    <n v="1.4120066440340997"/>
    <n v="3.7764827888197945"/>
    <n v="0.55689470418074227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1.80392819485405"/>
    <n v="1596.0781202669457"/>
  </r>
  <r>
    <n v="1285"/>
    <s v="Town of Indialantic"/>
    <x v="0"/>
    <x v="0"/>
    <s v="IR8-11"/>
    <n v="0.36"/>
    <n v="0.48"/>
    <n v="3.0913429026466102E-3"/>
    <n v="9.5752729355517783"/>
    <n v="1.4120066440340997"/>
    <n v="2.9600452030222161E-2"/>
    <n v="4.3649967175246728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9.970855167963236"/>
    <n v="12.51022087941611"/>
  </r>
  <r>
    <n v="1286"/>
    <s v="Town of Indialantic"/>
    <x v="0"/>
    <x v="0"/>
    <s v="IR8-11"/>
    <n v="0.36"/>
    <n v="0.48"/>
    <n v="5.8425034082002303E-3"/>
    <n v="9.5752729355517783"/>
    <n v="1.4120066440340997"/>
    <n v="5.5943564760408689E-2"/>
    <n v="8.2496536301705971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8.528407510899001"/>
    <n v="23.643772440368995"/>
  </r>
  <r>
    <n v="1287"/>
    <s v="Town of Indialantic"/>
    <x v="0"/>
    <x v="0"/>
    <s v="IR8-11"/>
    <n v="0.36"/>
    <n v="0.48"/>
    <n v="2.2429978584565601E-2"/>
    <n v="9.5752729355517783"/>
    <n v="1.4120066440340997"/>
    <n v="0.21477316688579698"/>
    <n v="3.167127878694919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3.23030470538086"/>
    <n v="90.770902889243871"/>
  </r>
  <r>
    <n v="1288"/>
    <s v="Town of Indialantic"/>
    <x v="0"/>
    <x v="0"/>
    <s v="IR8-11"/>
    <n v="0.36"/>
    <n v="0.48"/>
    <n v="5.2213802613120801E-2"/>
    <n v="9.5752729355517783"/>
    <n v="1.4120066440340997"/>
    <n v="0.49996141102365832"/>
    <n v="7.3726236200011605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9.469720422102874"/>
    <n v="211.30176244283376"/>
  </r>
  <r>
    <n v="1289"/>
    <s v="Town of Indialantic"/>
    <x v="0"/>
    <x v="0"/>
    <s v="IR8-11"/>
    <n v="0.36"/>
    <n v="0.48"/>
    <n v="6.7613249555382201E-4"/>
    <n v="9.5752729355517783"/>
    <n v="1.4120066440340997"/>
    <n v="6.4741531855235946E-3"/>
    <n v="9.5470357596935305E-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.3475279482973583"/>
    <n v="2.7362111320253231"/>
  </r>
  <r>
    <n v="1290"/>
    <s v="Town of Indialantic"/>
    <x v="0"/>
    <x v="0"/>
    <s v="IR8-11"/>
    <n v="0.36"/>
    <n v="0.48"/>
    <n v="0.13911020101893401"/>
    <n v="9.5752729355517783"/>
    <n v="1.4120066440340997"/>
    <n v="1.3320181428757663"/>
    <n v="0.19642452809165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940393457375649"/>
    <n v="562.95901041482739"/>
  </r>
  <r>
    <n v="1291"/>
    <s v="Town of Indialantic"/>
    <x v="0"/>
    <x v="0"/>
    <s v="IR8-11"/>
    <n v="0.36"/>
    <n v="0.48"/>
    <n v="1.91463864960848E-3"/>
    <n v="11.496176881285669"/>
    <n v="1.9041986232148471"/>
    <n v="2.201102457964502E-2"/>
    <n v="3.6458522805384017E-3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8.513833612944559"/>
    <n v="7.7482677157433315"/>
  </r>
  <r>
    <n v="1292"/>
    <s v="Town of Indialantic"/>
    <x v="0"/>
    <x v="0"/>
    <s v="IR8-11"/>
    <n v="0.36"/>
    <n v="0.48"/>
    <n v="5.2692191037611302E-2"/>
    <n v="11.496176881285669"/>
    <n v="1.9041986232148471"/>
    <n v="0.60575874843087496"/>
    <n v="0.10033639762799315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0.686746022731768"/>
    <n v="213.23773171088487"/>
  </r>
  <r>
    <n v="1293"/>
    <s v="Town of Indialantic"/>
    <x v="0"/>
    <x v="0"/>
    <s v="IR8-11"/>
    <n v="0.36"/>
    <n v="0.48"/>
    <n v="0.260482973736053"/>
    <n v="11.496176881285669"/>
    <n v="1.9041986232148471"/>
    <n v="2.9945583406329543"/>
    <n v="0.4960113199591013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2.51920397639941"/>
    <n v="1054.1371951895985"/>
  </r>
  <r>
    <n v="1294"/>
    <s v="Town of Indialantic"/>
    <x v="0"/>
    <x v="0"/>
    <s v="IR8-11"/>
    <n v="0.36"/>
    <n v="0.48"/>
    <n v="0.145641042019624"/>
    <n v="11.496176881285669"/>
    <n v="1.9041986232148471"/>
    <n v="1.6743151802323559"/>
    <n v="0.2773294716973437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0.03236589952461"/>
    <n v="589.38838626214442"/>
  </r>
  <r>
    <n v="1295"/>
    <s v="Town of Indialantic"/>
    <x v="0"/>
    <x v="0"/>
    <s v="IR8-11"/>
    <n v="0.36"/>
    <n v="0.48"/>
    <n v="0.15254732853846401"/>
    <n v="11.496176881285669"/>
    <n v="1.9041986232148471"/>
    <n v="1.7537110716457793"/>
    <n v="0.29048041297804611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1.3072029623941"/>
    <n v="617.33713621584764"/>
  </r>
  <r>
    <n v="1296"/>
    <s v="Town of Indialantic"/>
    <x v="0"/>
    <x v="0"/>
    <s v="IR8-11"/>
    <n v="0.36"/>
    <n v="0.48"/>
    <n v="4.4852797555919701E-3"/>
    <n v="11.496176881285669"/>
    <n v="1.9041986232148471"/>
    <n v="5.1563569432335039E-2"/>
    <n v="8.540863535331655E-3"/>
    <x v="7"/>
    <s v="Residential, High density; Multiple Dwelling Units, Low Rise &lt;Two stories or less&gt;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4.643870345409042"/>
    <n v="18.151283185178062"/>
  </r>
  <r>
    <n v="1297"/>
    <s v="Town of Indialantic"/>
    <x v="0"/>
    <x v="0"/>
    <s v="IR8-11"/>
    <n v="0.36"/>
    <n v="0.48"/>
    <n v="0.34792157471958601"/>
    <n v="9.5785915891693882"/>
    <n v="1.4076784950534265"/>
    <n v="3.3325986692995953"/>
    <n v="0.4897617186978851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32.1897213646688"/>
    <n v="1407.9886591454763"/>
  </r>
  <r>
    <n v="1298"/>
    <s v="Town of Indialantic"/>
    <x v="0"/>
    <x v="0"/>
    <s v="IR8-11"/>
    <n v="0.36"/>
    <n v="0.48"/>
    <n v="1.07506024860961E-3"/>
    <n v="9.5785915891693882"/>
    <n v="1.4076784950534265"/>
    <n v="1.0297563055182361E-2"/>
    <n v="1.5133391928545384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.178430643719663"/>
    <n v="4.3506144715527553"/>
  </r>
  <r>
    <n v="1299"/>
    <s v="Town of Indialantic"/>
    <x v="0"/>
    <x v="0"/>
    <s v="IR8-11"/>
    <n v="0.36"/>
    <n v="0.48"/>
    <n v="0.22137566952395399"/>
    <n v="9.5785915891693882"/>
    <n v="1.4076784950534265"/>
    <n v="2.1204671261488879"/>
    <n v="0.3116257693169242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0.54931348395445"/>
    <n v="895.87554997611198"/>
  </r>
  <r>
    <n v="1300"/>
    <s v="Town of Indialantic"/>
    <x v="0"/>
    <x v="0"/>
    <s v="IR8-11"/>
    <n v="0.36"/>
    <n v="0.48"/>
    <n v="7.8107776952726898E-3"/>
    <n v="9.5785915891693882"/>
    <n v="1.4076784950534265"/>
    <n v="7.4816249536810847E-2"/>
    <n v="1.099506379127833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3.144635788419002"/>
    <n v="31.609095880052941"/>
  </r>
  <r>
    <n v="1301"/>
    <s v="Town of Indialantic"/>
    <x v="0"/>
    <x v="0"/>
    <s v="IR8-11"/>
    <n v="0.36"/>
    <n v="0.48"/>
    <n v="3.95803712963839E-2"/>
    <n v="9.5785915891693882"/>
    <n v="1.4076784950534265"/>
    <n v="0.37912421159574428"/>
    <n v="5.5716437500149527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486341505790648"/>
    <n v="160.17607978174797"/>
  </r>
  <r>
    <n v="1302"/>
    <s v="Town of Indialantic"/>
    <x v="0"/>
    <x v="0"/>
    <s v="IR8-11"/>
    <n v="0.36"/>
    <n v="0.48"/>
    <n v="0.169639205007169"/>
    <n v="9.5785915898830503"/>
    <n v="1.4076784951583066"/>
    <n v="1.6249046623961156"/>
    <n v="0.2387974608243431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7.81581121304063"/>
    <n v="686.50550627409348"/>
  </r>
  <r>
    <n v="1303"/>
    <s v="Town of Indialantic"/>
    <x v="0"/>
    <x v="0"/>
    <s v="IR8-11"/>
    <n v="0.36"/>
    <n v="0.48"/>
    <n v="1.1619919954277899E-3"/>
    <n v="9.5785915898830503"/>
    <n v="1.4076784951583066"/>
    <n v="1.1130246754916051E-2"/>
    <n v="1.6357111435097891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.222089557751477"/>
    <n v="4.7024147694743625"/>
  </r>
  <r>
    <n v="1304"/>
    <s v="Town of Indialantic"/>
    <x v="0"/>
    <x v="0"/>
    <s v="IR8-11"/>
    <n v="0.36"/>
    <n v="0.48"/>
    <n v="3.1488054876450699E-3"/>
    <n v="9.5785915898830503"/>
    <n v="1.4076784951583066"/>
    <n v="3.0161121762134663E-2"/>
    <n v="4.4325057703944295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0.599426352461528"/>
    <n v="12.74276371056483"/>
  </r>
  <r>
    <n v="1305"/>
    <s v="Town of Indialantic"/>
    <x v="0"/>
    <x v="0"/>
    <s v="IR8-11"/>
    <n v="0.36"/>
    <n v="0.48"/>
    <n v="0.22757988358432901"/>
    <n v="9.5785915898830503"/>
    <n v="1.4076784951583066"/>
    <n v="2.1798947589274174"/>
    <n v="0.3203593080522908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73940610260431"/>
    <n v="920.98311349228527"/>
  </r>
  <r>
    <n v="1306"/>
    <s v="Town of Indialantic"/>
    <x v="0"/>
    <x v="0"/>
    <s v="IR8-11"/>
    <n v="0.36"/>
    <n v="0.48"/>
    <n v="0.20300420267403799"/>
    <n v="9.5785915898830503"/>
    <n v="1.4076784951583066"/>
    <n v="1.9444943484444546"/>
    <n v="0.28576465053100164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1.86050538393926"/>
    <n v="821.52886136562256"/>
  </r>
  <r>
    <n v="1307"/>
    <s v="Town of Indialantic"/>
    <x v="0"/>
    <x v="0"/>
    <s v="IR8-11"/>
    <n v="0.36"/>
    <n v="0.48"/>
    <n v="1.3229364735196401E-2"/>
    <n v="9.5785915898830503"/>
    <n v="1.4076784951583066"/>
    <n v="0.12671868179204765"/>
    <n v="1.86226922423416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1.716038012279448"/>
    <n v="53.537339642901436"/>
  </r>
  <r>
    <n v="1308"/>
    <s v="Town of Indialantic"/>
    <x v="0"/>
    <x v="0"/>
    <s v="IR8-11"/>
    <n v="0.36"/>
    <n v="0.48"/>
    <n v="1.99587585594205E-2"/>
    <n v="9.2375077762930253"/>
    <n v="1.3045892518498128"/>
    <n v="0.18436918739780184"/>
    <n v="2.6037981896885436E-2"/>
    <x v="0"/>
    <s v="Commercial and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527141690525049"/>
    <n v="80.770230259322005"/>
  </r>
  <r>
    <n v="1309"/>
    <s v="Town of Indialantic"/>
    <x v="0"/>
    <x v="0"/>
    <s v="IR8-11"/>
    <n v="0.36"/>
    <n v="0.48"/>
    <n v="0.212896733955694"/>
    <n v="9.2375077762930253"/>
    <n v="1.3045892518498128"/>
    <n v="1.9666352354631107"/>
    <n v="0.27774279087252746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62.22526483564135"/>
    <n v="861.56251511658468"/>
  </r>
  <r>
    <n v="1310"/>
    <s v="Town of Indialantic"/>
    <x v="0"/>
    <x v="0"/>
    <s v="IR8-11"/>
    <n v="0.36"/>
    <n v="0.48"/>
    <n v="0.11715716778653799"/>
    <n v="9.2375077762930253"/>
    <n v="1.3045892518498128"/>
    <n v="1.0822402484766114"/>
    <n v="0.1528419818714826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8.751468399097206"/>
    <n v="474.11823688714696"/>
  </r>
  <r>
    <n v="1311"/>
    <s v="Town of Indialantic"/>
    <x v="0"/>
    <x v="0"/>
    <s v="IR8-11"/>
    <n v="0.36"/>
    <n v="0.48"/>
    <n v="0.22439990310170399"/>
    <n v="9.2375077762930253"/>
    <n v="1.3045892518498128"/>
    <n v="2.0728958499013919"/>
    <n v="0.29274970170262249"/>
    <x v="10"/>
    <s v="Governmental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8.76437318013028"/>
    <n v="908.114189053068"/>
  </r>
  <r>
    <n v="1312"/>
    <s v="Town of Indialantic"/>
    <x v="0"/>
    <x v="0"/>
    <s v="IR8-11"/>
    <n v="0.36"/>
    <n v="0.48"/>
    <n v="2.4829919308194798E-2"/>
    <n v="9.2375077762930253"/>
    <n v="1.3045892518498128"/>
    <n v="0.22936657269417779"/>
    <n v="3.2392845853769073E-2"/>
    <x v="4"/>
    <s v="Professional Service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8.668907839848288"/>
    <n v="100.48311842004182"/>
  </r>
  <r>
    <n v="1313"/>
    <s v="Town of Indialantic"/>
    <x v="0"/>
    <x v="0"/>
    <s v="IR8-11"/>
    <n v="0.36"/>
    <n v="0.48"/>
    <n v="1.8520970910334798E-2"/>
    <n v="9.2375077762930253"/>
    <n v="1.3045892518498128"/>
    <n v="0.17108761280871462"/>
    <n v="2.416225958344582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5.200846074632196"/>
    <n v="74.95171007757196"/>
  </r>
  <r>
    <n v="1314"/>
    <s v="Town of Indialantic"/>
    <x v="0"/>
    <x v="0"/>
    <s v="IR8-11"/>
    <n v="0.36"/>
    <n v="0.48"/>
    <n v="0.24168178548036001"/>
    <n v="9.5601531226732153"/>
    <n v="1.40501113799566"/>
    <n v="2.3105148761533019"/>
    <n v="0.3395656004505835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45.86829330053592"/>
    <n v="978.05148574829423"/>
  </r>
  <r>
    <n v="1315"/>
    <s v="Town of Indialantic"/>
    <x v="0"/>
    <x v="0"/>
    <s v="IR8-11"/>
    <n v="0.36"/>
    <n v="0.48"/>
    <n v="8.9078728535217894E-2"/>
    <n v="9.5601531226732153"/>
    <n v="1.40501113799566"/>
    <n v="0.851606284769723"/>
    <n v="0.1251566057504729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6.416870160846827"/>
    <n v="360.48882467197251"/>
  </r>
  <r>
    <n v="1316"/>
    <s v="Town of Indialantic"/>
    <x v="0"/>
    <x v="0"/>
    <s v="IR8-11"/>
    <n v="0.36"/>
    <n v="0.48"/>
    <n v="1.57414811262418E-2"/>
    <n v="9.5601531226732153"/>
    <n v="1.40501113799566"/>
    <n v="0.15049096994454203"/>
    <n v="2.2116956310918194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7.794570616626785"/>
    <n v="63.703513993820216"/>
  </r>
  <r>
    <n v="1317"/>
    <s v="Town of Indialantic"/>
    <x v="0"/>
    <x v="0"/>
    <s v="IR8-11"/>
    <n v="0.36"/>
    <n v="0.48"/>
    <n v="6.0256524742980197E-2"/>
    <n v="9.5601531226732153"/>
    <n v="1.40501113799566"/>
    <n v="0.57606160318303801"/>
    <n v="8.4661088400798251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3.882612479375211"/>
    <n v="243.84950414763387"/>
  </r>
  <r>
    <n v="1318"/>
    <s v="Town of Indialantic"/>
    <x v="0"/>
    <x v="0"/>
    <s v="IR8-11"/>
    <n v="0.36"/>
    <n v="0.48"/>
    <n v="3.0620765154537901E-2"/>
    <n v="9.5601531226732153"/>
    <n v="1.40501113799566"/>
    <n v="0.29273920361079869"/>
    <n v="4.302251609607515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0.892928230440042"/>
    <n v="123.917840124444"/>
  </r>
  <r>
    <n v="1319"/>
    <s v="Town of Indialantic"/>
    <x v="0"/>
    <x v="0"/>
    <s v="IR8-11"/>
    <n v="0.36"/>
    <n v="0.48"/>
    <n v="0.168780423837076"/>
    <n v="9.5601531226732153"/>
    <n v="1.40501113799566"/>
    <n v="1.6135666959921309"/>
    <n v="0.23713837536671997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5.292416378192"/>
    <n v="683.03014218046371"/>
  </r>
  <r>
    <n v="1320"/>
    <s v="Town of Indialantic"/>
    <x v="0"/>
    <x v="0"/>
    <s v="IR8-11"/>
    <n v="0.36"/>
    <n v="0.48"/>
    <n v="1.1603744676432401E-2"/>
    <n v="9.5601531226732153"/>
    <n v="1.40501113799566"/>
    <n v="0.11093357590309791"/>
    <n v="1.630339051284536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3.785703761606158"/>
    <n v="46.958688667710177"/>
  </r>
  <r>
    <n v="1321"/>
    <s v="Town of Indialantic"/>
    <x v="0"/>
    <x v="0"/>
    <s v="IR8-11"/>
    <n v="0.36"/>
    <n v="0.48"/>
    <n v="0.40934571167074901"/>
    <n v="9.5673754974343055"/>
    <n v="1.406057714608042"/>
    <n v="3.9163641318185323"/>
    <n v="0.5755636958363759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18.49373221718497"/>
    <n v="1656.5633222566676"/>
  </r>
  <r>
    <n v="1322"/>
    <s v="Town of Indialantic"/>
    <x v="0"/>
    <x v="0"/>
    <s v="IR8-11"/>
    <n v="0.36"/>
    <n v="0.48"/>
    <n v="5.44576007603359E-2"/>
    <n v="9.5673754974343055"/>
    <n v="1.406057714608042"/>
    <n v="0.52101631516349745"/>
    <n v="7.6570529668115062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005497994657873"/>
    <n v="220.38209138546051"/>
  </r>
  <r>
    <n v="1323"/>
    <s v="Town of Indialantic"/>
    <x v="0"/>
    <x v="0"/>
    <s v="IR8-11"/>
    <n v="0.36"/>
    <n v="0.48"/>
    <n v="5.29636974680852E-2"/>
    <n v="9.5673754974343055"/>
    <n v="1.406057714608042"/>
    <n v="0.50672358140968166"/>
    <n v="7.447001541916761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1.325731507267534"/>
    <n v="214.33647925277143"/>
  </r>
  <r>
    <n v="1324"/>
    <s v="Town of Indialantic"/>
    <x v="0"/>
    <x v="0"/>
    <s v="IR8-11"/>
    <n v="0.36"/>
    <n v="0.48"/>
    <n v="7.5619657249087702E-2"/>
    <n v="9.5673754974343055"/>
    <n v="1.406057714608042"/>
    <n v="0.72348165588930213"/>
    <n v="0.1063256024510957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4.20732392847971"/>
    <n v="306.02189559815741"/>
  </r>
  <r>
    <n v="1325"/>
    <s v="Town of Indialantic"/>
    <x v="0"/>
    <x v="0"/>
    <s v="IR8-11"/>
    <n v="0.36"/>
    <n v="0.48"/>
    <n v="2.5376786588696298E-2"/>
    <n v="9.5673754974343055"/>
    <n v="1.406057714608042"/>
    <n v="0.24278924621231246"/>
    <n v="3.5681226554998328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1.788935546542589"/>
    <n v="102.69621178633989"/>
  </r>
  <r>
    <n v="1326"/>
    <s v="Town of Indialantic"/>
    <x v="0"/>
    <x v="0"/>
    <s v="IR8-11"/>
    <n v="0.36"/>
    <n v="0.48"/>
    <n v="0.236245896977132"/>
    <n v="9.5594772277647184"/>
    <n v="1.4047255267486953"/>
    <n v="2.2583872723057432"/>
    <n v="0.33186064207341975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50.53600558083238"/>
    <n v="956.05322544755495"/>
  </r>
  <r>
    <n v="1327"/>
    <s v="Town of Indialantic"/>
    <x v="0"/>
    <x v="0"/>
    <s v="IR8-11"/>
    <n v="0.36"/>
    <n v="0.48"/>
    <n v="5.0344497606433095E-4"/>
    <n v="9.5594772277647184"/>
    <n v="1.4047255267486953"/>
    <n v="4.8126707841195252E-3"/>
    <n v="7.0720200919095158E-4"/>
    <x v="1"/>
    <s v="Residential, Medium Density-Two-five dwellingunits per acr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.0175534953348295"/>
    <n v="2.0373695347109502"/>
  </r>
  <r>
    <n v="1328"/>
    <s v="Natural Lands"/>
    <x v="0"/>
    <x v="0"/>
    <s v="IR8-11"/>
    <n v="0.36"/>
    <n v="0.48"/>
    <n v="1.4992794433837801E-3"/>
    <n v="9.5594772277647184"/>
    <n v="1.4047255267486953"/>
    <n v="1.4332327697083008E-2"/>
    <n v="2.106076105850771E-3"/>
    <x v="6"/>
    <s v="Herbaceous Dry Prairie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0.603165865984375"/>
    <n v="6.0673686444299655"/>
  </r>
  <r>
    <n v="1329"/>
    <s v="Town of Indialantic"/>
    <x v="0"/>
    <x v="0"/>
    <s v="IR8-11"/>
    <n v="0.36"/>
    <n v="0.48"/>
    <n v="4.09071643872038E-5"/>
    <n v="9.5594772277647184"/>
    <n v="1.4047255267486953"/>
    <n v="3.9105110641190263E-4"/>
    <n v="5.7463338041610331E-5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.4019486196869204"/>
    <n v="0.16554542092252822"/>
  </r>
  <r>
    <n v="1330"/>
    <s v="Town of Indialantic"/>
    <x v="0"/>
    <x v="0"/>
    <s v="IR8-11"/>
    <n v="0.36"/>
    <n v="0.48"/>
    <n v="5.2818476192827903E-2"/>
    <n v="9.5594772277647184"/>
    <n v="1.4047255267486953"/>
    <n v="0.50491702037057129"/>
    <n v="7.4195461792033596E-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9.314552095349967"/>
    <n v="213.74878960232701"/>
  </r>
  <r>
    <n v="1331"/>
    <s v="Town of Indialantic"/>
    <x v="0"/>
    <x v="0"/>
    <s v="IR8-11"/>
    <n v="0.36"/>
    <n v="0.48"/>
    <n v="0.229884061792653"/>
    <n v="9.5594772277647184"/>
    <n v="1.4047255267486953"/>
    <n v="2.1975714537329236"/>
    <n v="0.3229240097928141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5.97840971413325"/>
    <n v="930.30779187299515"/>
  </r>
  <r>
    <n v="1332"/>
    <s v="Town of Indialantic"/>
    <x v="0"/>
    <x v="0"/>
    <s v="IR8-11"/>
    <n v="0.36"/>
    <n v="0.48"/>
    <n v="9.0467294198865206E-2"/>
    <n v="9.5594772277647184"/>
    <n v="1.4047255267486953"/>
    <n v="0.86482003875154312"/>
    <n v="0.12708171749703012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6.480496023767159"/>
    <n v="366.1081505458277"/>
  </r>
  <r>
    <n v="1333"/>
    <s v="Town of Indialantic"/>
    <x v="0"/>
    <x v="0"/>
    <s v="IR8-11"/>
    <n v="0.36"/>
    <n v="0.48"/>
    <n v="6.3040929916408301E-3"/>
    <n v="9.5594772277647184"/>
    <n v="1.4047255267486953"/>
    <n v="6.0263833395301669E-2"/>
    <n v="8.855520348355423E-3"/>
    <x v="5"/>
    <s v="Fixed Single Family Unit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29.829731583179925"/>
    <n v="25.511759210628508"/>
  </r>
  <r>
    <n v="1334"/>
    <s v="FDOT District 5"/>
    <x v="1"/>
    <x v="1"/>
    <s v="IR12-21"/>
    <n v="0.56000000000000005"/>
    <n v="0.48"/>
    <n v="1.1171423556986E-6"/>
    <n v="11.673514097038737"/>
    <n v="1.5401882484511105"/>
    <n v="1.304097703764667E-5"/>
    <n v="1.7206095280939742E-6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0.38005695771690123"/>
    <n v="4.520914716893934E-3"/>
  </r>
  <r>
    <n v="1335"/>
    <s v="FDOT District 5"/>
    <x v="0"/>
    <x v="0"/>
    <s v="IR8-11"/>
    <n v="0.36"/>
    <n v="0.48"/>
    <n v="2.0402900530367401E-2"/>
    <n v="11.332123512474462"/>
    <n v="1.914230475829217"/>
    <n v="0.2312081888228541"/>
    <n v="3.9055853990541373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2.130282829925534"/>
    <n v="82.567609046905503"/>
  </r>
  <r>
    <n v="1336"/>
    <s v="FDOT District 5"/>
    <x v="1"/>
    <x v="1"/>
    <s v="IR12-21"/>
    <n v="0.56000000000000005"/>
    <n v="0.48"/>
    <n v="0.105871712481986"/>
    <n v="9.6129053570881684"/>
    <n v="1.2784956604362745"/>
    <n v="1.0177347520821816"/>
    <n v="0.13535652497117606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6.906585456489793"/>
    <n v="428.44761960821018"/>
  </r>
  <r>
    <n v="1337"/>
    <s v="FDOT District 5"/>
    <x v="1"/>
    <x v="1"/>
    <s v="IR12-21"/>
    <n v="0.56000000000000005"/>
    <n v="0.48"/>
    <n v="0.144719539007124"/>
    <n v="10.552616866377587"/>
    <n v="1.413886168827363"/>
    <n v="1.5271698482209659"/>
    <n v="0.20461695456124468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3.71508817735509"/>
    <n v="585.65919587774613"/>
  </r>
  <r>
    <n v="1338"/>
    <s v="FDOT District 5"/>
    <x v="0"/>
    <x v="0"/>
    <s v="IR8-11"/>
    <n v="0.36"/>
    <n v="0.48"/>
    <n v="2.7430318177199899E-2"/>
    <n v="10.503735582587506"/>
    <n v="1.4938282948201236"/>
    <n v="0.28812080907955145"/>
    <n v="4.0976185429019964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0.69243742089007"/>
    <n v="111.00655928387701"/>
  </r>
  <r>
    <n v="1339"/>
    <s v="FDOT District 5"/>
    <x v="0"/>
    <x v="0"/>
    <s v="IR8-11"/>
    <n v="0.36"/>
    <n v="0.48"/>
    <n v="4.7987066729358097E-2"/>
    <n v="11.346696099940321"/>
    <n v="1.4993612623487125"/>
    <n v="0.54449466290558346"/>
    <n v="7.1949948947742259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84.592111266472315"/>
    <n v="194.19676918584037"/>
  </r>
  <r>
    <n v="1340"/>
    <s v="FDOT District 5"/>
    <x v="1"/>
    <x v="1"/>
    <s v="IR12-21"/>
    <n v="0.56000000000000005"/>
    <n v="0.48"/>
    <n v="1.1838439154275101E-2"/>
    <n v="11.485633951632654"/>
    <n v="1.5145693665480147"/>
    <n v="0.13597197868467945"/>
    <n v="1.7930137290807655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9.07216918287785"/>
    <n v="47.908463522669791"/>
  </r>
  <r>
    <n v="1341"/>
    <s v="FDOT District 5"/>
    <x v="0"/>
    <x v="0"/>
    <s v="IR8-11"/>
    <n v="0.36"/>
    <n v="0.48"/>
    <n v="7.9125070146133403E-2"/>
    <n v="9.1810931633977795"/>
    <n v="1.2202056642516155"/>
    <n v="0.72645464057203513"/>
    <n v="9.6548858776618382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9.04780645365705"/>
    <n v="320.20779829373043"/>
  </r>
  <r>
    <n v="1342"/>
    <s v="FDOT District 5"/>
    <x v="1"/>
    <x v="1"/>
    <s v="IR12-21"/>
    <n v="0.56000000000000005"/>
    <n v="0.48"/>
    <n v="6.1905570171515503E-2"/>
    <n v="9.7607011681944744"/>
    <n v="1.2906826182837028"/>
    <n v="0.60424177109085642"/>
    <n v="7.9900443395317128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27306053807426"/>
    <n v="250.52295423093122"/>
  </r>
  <r>
    <n v="1343"/>
    <s v="FDOT District 5"/>
    <x v="1"/>
    <x v="1"/>
    <s v="IR12-21"/>
    <n v="0.56000000000000005"/>
    <n v="0.48"/>
    <n v="0.109928134894111"/>
    <n v="10.419334049810509"/>
    <n v="1.3693649388373921"/>
    <n v="1.1453779589343736"/>
    <n v="0.15053173371578291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4.10684476234142"/>
    <n v="444.86337869868493"/>
  </r>
  <r>
    <n v="1344"/>
    <s v="FDOT District 5"/>
    <x v="0"/>
    <x v="0"/>
    <s v="IR8-11"/>
    <n v="0.36"/>
    <n v="0.48"/>
    <n v="0.15151156252414"/>
    <n v="9.6334741287995769"/>
    <n v="1.2745182964826223"/>
    <n v="1.4595827177903022"/>
    <n v="0.1931042585656872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0.93736118382137"/>
    <n v="613.1455398686744"/>
  </r>
  <r>
    <n v="1345"/>
    <s v="FDOT District 5"/>
    <x v="0"/>
    <x v="0"/>
    <s v="IR8-11"/>
    <n v="0.36"/>
    <n v="0.48"/>
    <n v="0.13518504942413101"/>
    <n v="11.107763382770717"/>
    <n v="1.4630686606970082"/>
    <n v="1.501603541891412"/>
    <n v="0.1977850092072222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2.17816478083746"/>
    <n v="547.07448547450588"/>
  </r>
  <r>
    <n v="1346"/>
    <s v="FDOT District 5"/>
    <x v="1"/>
    <x v="1"/>
    <s v="IR12-21"/>
    <n v="0.56000000000000005"/>
    <n v="0.48"/>
    <n v="2.1722340567131501E-2"/>
    <n v="9.329881555781343"/>
    <n v="1.2519109660684098"/>
    <n v="0.20266686460568104"/>
    <n v="2.7194436364664606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54.205940677796768"/>
    <n v="87.907193433656104"/>
  </r>
  <r>
    <n v="1347"/>
    <s v="FDOT District 5"/>
    <x v="0"/>
    <x v="0"/>
    <s v="IR8-11"/>
    <n v="0.36"/>
    <n v="0.48"/>
    <n v="0.15093265024608299"/>
    <n v="10.83548347602418"/>
    <n v="1.4270890819238824"/>
    <n v="1.6354282377339691"/>
    <n v="0.21539433727202101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5.7040672206646"/>
    <n v="610.80276499821389"/>
  </r>
  <r>
    <n v="1348"/>
    <s v="FDOT District 5"/>
    <x v="0"/>
    <x v="0"/>
    <s v="IR8-11"/>
    <n v="0.36"/>
    <n v="0.48"/>
    <n v="0.124894187237498"/>
    <n v="10.344585501970675"/>
    <n v="1.3658909354338507"/>
    <n v="1.2919785985774328"/>
    <n v="0.17059183823607663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26.46109630053098"/>
    <n v="505.4288437424986"/>
  </r>
  <r>
    <n v="1349"/>
    <s v="FDOT District 5"/>
    <x v="1"/>
    <x v="1"/>
    <s v="IR12-21"/>
    <n v="0.56000000000000005"/>
    <n v="0.48"/>
    <n v="8.0222680332793991E-3"/>
    <n v="10.46216464265866"/>
    <n v="1.3832439484588583"/>
    <n v="8.3930288971706554E-2"/>
    <n v="1.1096753709948675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66.827729831321605"/>
    <n v="32.464966912690954"/>
  </r>
  <r>
    <n v="1350"/>
    <s v="FDOT District 5"/>
    <x v="0"/>
    <x v="0"/>
    <s v="IR8-11"/>
    <n v="0.36"/>
    <n v="0.48"/>
    <n v="0.16005885952236901"/>
    <n v="10.290256448487099"/>
    <n v="1.4553658551809672"/>
    <n v="1.6470467113375484"/>
    <n v="0.23294419896806287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31.87771515210622"/>
    <n v="647.73522362011647"/>
  </r>
  <r>
    <n v="1351"/>
    <s v="FDOT District 5"/>
    <x v="1"/>
    <x v="1"/>
    <s v="IR12-21"/>
    <n v="0.56000000000000005"/>
    <n v="0.48"/>
    <n v="1.3259755659520801E-2"/>
    <n v="9.9649694632008696"/>
    <n v="1.3206476774229527"/>
    <n v="0.13213306023662968"/>
    <n v="1.7511465514941999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42.753037303324582"/>
    <n v="53.660327350186648"/>
  </r>
  <r>
    <n v="1352"/>
    <s v="FDOT District 5"/>
    <x v="1"/>
    <x v="1"/>
    <s v="IR12-21"/>
    <n v="0.56000000000000005"/>
    <n v="0.48"/>
    <n v="4.6972527492384203E-2"/>
    <n v="10.82053270194619"/>
    <n v="1.4240112852973201"/>
    <n v="0.50826776982440969"/>
    <n v="6.6889409248093737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9.900109094377498"/>
    <n v="190.09107455891569"/>
  </r>
  <r>
    <n v="1353"/>
    <s v="FDOT District 5"/>
    <x v="1"/>
    <x v="1"/>
    <s v="IR12-21"/>
    <n v="0.56000000000000005"/>
    <n v="0.48"/>
    <n v="9.9320859013764404E-2"/>
    <n v="10.699846273870584"/>
    <n v="1.4075406843337888"/>
    <n v="1.0627179232360526"/>
    <n v="0.1397981498648537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116.41213716109678"/>
    <n v="401.93725617813726"/>
  </r>
  <r>
    <n v="1354"/>
    <s v="FDOT District 5"/>
    <x v="0"/>
    <x v="0"/>
    <s v="IR8-11"/>
    <n v="0.36"/>
    <n v="0.48"/>
    <n v="4.0249490154806902E-2"/>
    <n v="10.515532524886508"/>
    <n v="1.4012364322522273"/>
    <n v="0.42324482283297127"/>
    <n v="5.6399051984492771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73.587410202354036"/>
    <n v="162.8839077313057"/>
  </r>
  <r>
    <n v="1355"/>
    <s v="FDOT District 5"/>
    <x v="0"/>
    <x v="0"/>
    <s v="IR8-11"/>
    <n v="0.36"/>
    <n v="0.48"/>
    <n v="3.1408326164285502E-2"/>
    <n v="10.097621620420876"/>
    <n v="1.3479497682689225"/>
    <n v="0.31714939333771996"/>
    <n v="4.2336845974863382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92.763531197661479"/>
    <n v="127.10498645477254"/>
  </r>
  <r>
    <n v="1356"/>
    <s v="FDOT District 5"/>
    <x v="0"/>
    <x v="0"/>
    <s v="IR8-11"/>
    <n v="0.36"/>
    <n v="0.48"/>
    <n v="8.0765376480901093E-3"/>
    <n v="11.885640504371651"/>
    <n v="1.5693914258915007"/>
    <n v="9.5994823005222357E-2"/>
    <n v="1.2675248935802524E-2"/>
    <x v="8"/>
    <s v="Roads and Highways"/>
    <x v="0"/>
    <s v="Swales North of US192 Causeway_x000d__x000a_"/>
    <s v="Town of Indialantic"/>
    <s v="Not provided"/>
    <s v="Swales North of U.S. 192 Causeway"/>
    <s v="Not provided."/>
    <x v="0"/>
    <x v="0"/>
    <s v="2001"/>
    <n v="297"/>
    <n v="52"/>
    <s v="B"/>
    <n v="29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50% of Wet Detention Effciency Calculation in Table 5 and TA"/>
    <s v="yes"/>
    <n v="32.916453899524846"/>
    <n v="32.684588251928844"/>
  </r>
  <r>
    <n v="1357"/>
    <s v="Town of Indialantic"/>
    <x v="0"/>
    <x v="0"/>
    <s v="IR8-11"/>
    <n v="0.36"/>
    <n v="0.48"/>
    <n v="5.2368485250296498E-2"/>
    <n v="9.3825871721777574"/>
    <n v="1.2868588312597296"/>
    <n v="0.49135187793581203"/>
    <n v="6.7390847724038944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306557839056808"/>
    <n v="211.92774086652224"/>
  </r>
  <r>
    <n v="1358"/>
    <s v="Town of Indialantic"/>
    <x v="0"/>
    <x v="0"/>
    <s v="IR8-11"/>
    <n v="0.36"/>
    <n v="0.48"/>
    <n v="0.118889470984088"/>
    <n v="9.3825871721777574"/>
    <n v="1.2868588312597296"/>
    <n v="1.1154908253623037"/>
    <n v="0.1529939656796710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5.72598342034298"/>
    <n v="481.12861920769433"/>
  </r>
  <r>
    <n v="1359"/>
    <s v="Town of Indialantic"/>
    <x v="0"/>
    <x v="0"/>
    <s v="IR8-11"/>
    <n v="0.36"/>
    <n v="0.48"/>
    <n v="3.9839684730618302E-2"/>
    <n v="9.3825871721777574"/>
    <n v="1.2868588312597296"/>
    <n v="0.37379931489710538"/>
    <n v="5.1268050130199562E-2"/>
    <x v="2"/>
    <s v="Institutional (Educational,religious,health and military facilities)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98978074569564"/>
    <n v="161.22548401849372"/>
  </r>
  <r>
    <n v="1360"/>
    <s v="Town of Indialantic"/>
    <x v="0"/>
    <x v="0"/>
    <s v="IR8-11"/>
    <n v="0.36"/>
    <n v="0.48"/>
    <n v="1.31908596277975E-3"/>
    <n v="9.3825871721777574"/>
    <n v="1.2868588312597296"/>
    <n v="1.237643903337703E-2"/>
    <n v="1.6974774203938642E-3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.5833147653362865"/>
    <n v="5.3381515001729314"/>
  </r>
  <r>
    <n v="1361"/>
    <s v="Town of Indialantic"/>
    <x v="0"/>
    <x v="0"/>
    <s v="IR8-11"/>
    <n v="0.36"/>
    <n v="0.48"/>
    <n v="0.11241291561531901"/>
    <n v="9.3825871721777574"/>
    <n v="1.2868588312597296"/>
    <n v="1.0547239800393928"/>
    <n v="0.14465955320722801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1.195566918505506"/>
    <n v="454.91892951856329"/>
  </r>
  <r>
    <n v="1362"/>
    <s v="Town of Indialantic"/>
    <x v="0"/>
    <x v="0"/>
    <s v="IR8-11"/>
    <n v="0.36"/>
    <n v="0.48"/>
    <n v="2.5593301694267798E-2"/>
    <n v="9.3825871721777574"/>
    <n v="1.2868588312597296"/>
    <n v="0.24013138417031232"/>
    <n v="3.293496630636311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5.383591854168927"/>
    <n v="103.57241733186829"/>
  </r>
  <r>
    <n v="1363"/>
    <s v="Town of Indialantic"/>
    <x v="0"/>
    <x v="0"/>
    <s v="IR8-11"/>
    <n v="0.36"/>
    <n v="0.48"/>
    <n v="0.29444798144748102"/>
    <n v="9.3068845717730166"/>
    <n v="1.3623685165377284"/>
    <n v="2.7403933757232686"/>
    <n v="0.4011466596821333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9.19385364119398"/>
    <n v="1191.5887047834531"/>
  </r>
  <r>
    <n v="1364"/>
    <s v="Natural Lands"/>
    <x v="0"/>
    <x v="0"/>
    <s v="IR8-11"/>
    <n v="0.36"/>
    <n v="0.48"/>
    <n v="4.8439173133189503E-2"/>
    <n v="9.3068845717730166"/>
    <n v="1.3623685165377284"/>
    <n v="0.45081779310272341"/>
    <n v="6.5992004443777577E-2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701108263015101"/>
    <n v="196.02637888979348"/>
  </r>
  <r>
    <n v="1365"/>
    <s v="Town of Indialantic"/>
    <x v="0"/>
    <x v="0"/>
    <s v="IR8-11"/>
    <n v="0.36"/>
    <n v="0.48"/>
    <n v="5.1266508422221999E-3"/>
    <n v="9.3068845717730166"/>
    <n v="1.3623685165377284"/>
    <n v="4.7713147628344936E-2"/>
    <n v="6.98438770272515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5.723822068934243"/>
    <n v="20.746819886249288"/>
  </r>
  <r>
    <n v="1366"/>
    <s v="Town of Indialantic"/>
    <x v="0"/>
    <x v="0"/>
    <s v="IR8-11"/>
    <n v="0.36"/>
    <n v="0.48"/>
    <n v="0.19400209821272399"/>
    <n v="9.3068845717730166"/>
    <n v="1.3623685165377284"/>
    <n v="1.8055551347475944"/>
    <n v="0.2643023507472754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5258470248277"/>
    <n v="785.0986371112383"/>
  </r>
  <r>
    <n v="1367"/>
    <s v="Town of Indialantic"/>
    <x v="0"/>
    <x v="0"/>
    <s v="IR8-11"/>
    <n v="0.36"/>
    <n v="0.48"/>
    <n v="7.5747550032296898E-2"/>
    <n v="9.3068845717730166"/>
    <n v="1.3623685165377284"/>
    <n v="0.70497370474518872"/>
    <n v="0.103196077368867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4.105065043736886"/>
    <n v="306.53945932926592"/>
  </r>
  <r>
    <n v="1368"/>
    <s v="Town of Indialantic"/>
    <x v="0"/>
    <x v="0"/>
    <s v="IR8-11"/>
    <n v="0.36"/>
    <n v="0.48"/>
    <n v="0.33819775660792201"/>
    <n v="10.27207614845279"/>
    <n v="1.7357296553736306"/>
    <n v="3.4739931091124774"/>
    <n v="0.5870198755252034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8.69052926332461"/>
    <n v="1368.6377633700413"/>
  </r>
  <r>
    <n v="1369"/>
    <s v="Town of Indialantic"/>
    <x v="0"/>
    <x v="0"/>
    <s v="IR8-11"/>
    <n v="0.36"/>
    <n v="0.48"/>
    <n v="1.6269127199563E-3"/>
    <n v="10.27207614845279"/>
    <n v="1.7357296553736306"/>
    <n v="1.6711771346277562E-2"/>
    <n v="2.8238806547327246E-3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.718910662422886"/>
    <n v="6.5838821894394197"/>
  </r>
  <r>
    <n v="1370"/>
    <s v="Town of Indialantic"/>
    <x v="0"/>
    <x v="0"/>
    <s v="IR8-11"/>
    <n v="0.36"/>
    <n v="0.48"/>
    <n v="8.7243188350139E-2"/>
    <n v="10.27207614845279"/>
    <n v="1.7357296553736306"/>
    <n v="0.89616867416643708"/>
    <n v="0.15143058924868349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7.176316285707685"/>
    <n v="353.06065708541303"/>
  </r>
  <r>
    <n v="1371"/>
    <s v="Town of Indialantic"/>
    <x v="0"/>
    <x v="0"/>
    <s v="IR8-11"/>
    <n v="0.36"/>
    <n v="0.48"/>
    <n v="3.6951753551614502E-4"/>
    <n v="10.27207614845279"/>
    <n v="1.7357296553736306"/>
    <n v="3.7957122630104499E-3"/>
    <n v="6.4138254457595174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0584874003198133"/>
    <n v="1.4953844117929314"/>
  </r>
  <r>
    <n v="1372"/>
    <s v="Town of Indialantic"/>
    <x v="0"/>
    <x v="0"/>
    <s v="IR8-11"/>
    <n v="0.36"/>
    <n v="0.48"/>
    <n v="4.8994722215826E-2"/>
    <n v="10.27207614845279"/>
    <n v="1.7357296553736306"/>
    <n v="0.50327751747325633"/>
    <n v="8.504159230680243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9.612102789434623"/>
    <n v="198.27460626281959"/>
  </r>
  <r>
    <n v="1373"/>
    <s v="Town of Indialantic"/>
    <x v="0"/>
    <x v="0"/>
    <s v="IR8-11"/>
    <n v="0.36"/>
    <n v="0.48"/>
    <n v="8.8381069957959496E-2"/>
    <n v="10.27207614845279"/>
    <n v="1.7357296553736306"/>
    <n v="0.90785708068989313"/>
    <n v="0.1534056440996817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252547387507036"/>
    <n v="357.665500577952"/>
  </r>
  <r>
    <n v="1374"/>
    <s v="Town of Indialantic"/>
    <x v="0"/>
    <x v="0"/>
    <s v="IR8-11"/>
    <n v="0.36"/>
    <n v="0.48"/>
    <n v="5.2950286073472998E-2"/>
    <n v="10.27207614845279"/>
    <n v="1.7357296553736306"/>
    <n v="0.54390937062907385"/>
    <n v="9.1907381798244439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541537654236151"/>
    <n v="214.2822052643516"/>
  </r>
  <r>
    <n v="1375"/>
    <s v="Town of Indialantic"/>
    <x v="0"/>
    <x v="0"/>
    <s v="IR8-11"/>
    <n v="0.36"/>
    <n v="0.48"/>
    <n v="0.24740428749937601"/>
    <n v="9.5641461430011816"/>
    <n v="1.405593308188438"/>
    <n v="2.3662107620491124"/>
    <n v="0.3477498109262513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6.32743286356782"/>
    <n v="1001.2096297961463"/>
  </r>
  <r>
    <n v="1376"/>
    <s v="Town of Indialantic"/>
    <x v="0"/>
    <x v="0"/>
    <s v="IR8-11"/>
    <n v="0.36"/>
    <n v="0.48"/>
    <n v="1.0273516023597501E-2"/>
    <n v="9.5641461430011816"/>
    <n v="1.405593308188438"/>
    <n v="9.8257408652150866E-2"/>
    <n v="1.444038537433533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429020786211844"/>
    <n v="41.575444300724698"/>
  </r>
  <r>
    <n v="1377"/>
    <s v="Town of Indialantic"/>
    <x v="0"/>
    <x v="0"/>
    <s v="IR8-11"/>
    <n v="0.36"/>
    <n v="0.48"/>
    <n v="7.0775436622269206E-2"/>
    <n v="9.5641461430011816"/>
    <n v="1.405593308188438"/>
    <n v="0.67690661919010064"/>
    <n v="9.948148010037649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054673096288752"/>
    <n v="286.41803024299412"/>
  </r>
  <r>
    <n v="1378"/>
    <s v="Town of Indialantic"/>
    <x v="0"/>
    <x v="0"/>
    <s v="IR8-11"/>
    <n v="0.36"/>
    <n v="0.48"/>
    <n v="0.120618868165106"/>
    <n v="9.5641461430011816"/>
    <n v="1.405593308188438"/>
    <n v="1.1536164827344666"/>
    <n v="0.1695410739341364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283557630505001"/>
    <n v="488.12724129657937"/>
  </r>
  <r>
    <n v="1379"/>
    <s v="Town of Indialantic"/>
    <x v="0"/>
    <x v="0"/>
    <s v="IR8-11"/>
    <n v="0.36"/>
    <n v="0.48"/>
    <n v="3.7537583436360399E-2"/>
    <n v="9.5641461430011816"/>
    <n v="1.405593308188438"/>
    <n v="0.35901493384045136"/>
    <n v="5.276257608371332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595878814364042"/>
    <n v="151.90921061081087"/>
  </r>
  <r>
    <n v="1380"/>
    <s v="Town of Indialantic"/>
    <x v="0"/>
    <x v="0"/>
    <s v="IR8-11"/>
    <n v="0.36"/>
    <n v="0.48"/>
    <n v="0.116119350099404"/>
    <n v="9.5641461430011816"/>
    <n v="1.405593308188438"/>
    <n v="1.1105824343810187"/>
    <n v="0.163216581450912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0.493757790474888"/>
    <n v="469.91833771468754"/>
  </r>
  <r>
    <n v="1381"/>
    <s v="Town of Indialantic"/>
    <x v="0"/>
    <x v="0"/>
    <s v="IR8-11"/>
    <n v="0.36"/>
    <n v="0.48"/>
    <n v="1.5034411637691999E-2"/>
    <n v="9.5641461430011816"/>
    <n v="1.405593308188438"/>
    <n v="0.143791310076924"/>
    <n v="2.113226839049024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99457886537337"/>
    <n v="60.842105292999122"/>
  </r>
  <r>
    <n v="1382"/>
    <s v="Town of Indialantic"/>
    <x v="0"/>
    <x v="0"/>
    <s v="IR8-11"/>
    <n v="0.36"/>
    <n v="0.48"/>
    <n v="0.17098295905796801"/>
    <n v="9.556834755999585"/>
    <n v="1.4045265509937459"/>
    <n v="1.6340558858088428"/>
    <n v="0.2401501057643926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2247996662808"/>
    <n v="691.94348598469583"/>
  </r>
  <r>
    <n v="1383"/>
    <s v="Town of Indialantic"/>
    <x v="0"/>
    <x v="0"/>
    <s v="IR8-11"/>
    <n v="0.36"/>
    <n v="0.48"/>
    <n v="3.6903898769946798E-2"/>
    <n v="9.556834755999585"/>
    <n v="1.4045265509937459"/>
    <n v="0.35268446239651791"/>
    <n v="5.183250565757571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4.098422782389818"/>
    <n v="149.34477974875873"/>
  </r>
  <r>
    <n v="1384"/>
    <s v="Town of Indialantic"/>
    <x v="0"/>
    <x v="0"/>
    <s v="IR8-11"/>
    <n v="0.36"/>
    <n v="0.48"/>
    <n v="2.88109198356757E-2"/>
    <n v="9.556834755999585"/>
    <n v="1.4045265509937459"/>
    <n v="0.27534120003790336"/>
    <n v="4.0465701867758892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5.391330921574593"/>
    <n v="116.59365597225558"/>
  </r>
  <r>
    <n v="1385"/>
    <s v="Town of Indialantic"/>
    <x v="0"/>
    <x v="0"/>
    <s v="IR8-11"/>
    <n v="0.36"/>
    <n v="0.48"/>
    <n v="0.338124141291336"/>
    <n v="9.556834755999585"/>
    <n v="1.4045265509937459"/>
    <n v="3.2313965453355542"/>
    <n v="0.4749043339756421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8.73547629159719"/>
    <n v="1368.339852753327"/>
  </r>
  <r>
    <n v="1386"/>
    <s v="Town of Indialantic"/>
    <x v="0"/>
    <x v="0"/>
    <s v="IR8-11"/>
    <n v="0.36"/>
    <n v="0.48"/>
    <n v="8.0155579884811298E-3"/>
    <n v="9.556834755999585"/>
    <n v="1.4045265509937459"/>
    <n v="7.6603363173046585E-2"/>
    <n v="1.125806401585176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476005807717641"/>
    <n v="32.437812324804504"/>
  </r>
  <r>
    <n v="1387"/>
    <s v="Town of Indialantic"/>
    <x v="0"/>
    <x v="0"/>
    <s v="IR8-11"/>
    <n v="0.36"/>
    <n v="0.48"/>
    <n v="0.54361522853273503"/>
    <n v="9.5631105431828232"/>
    <n v="1.4054381386920978"/>
    <n v="5.198652523416138"/>
    <n v="0.7640175749537264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6.91183289215749"/>
    <n v="2199.9327789021409"/>
  </r>
  <r>
    <n v="1388"/>
    <s v="Town of Indialantic"/>
    <x v="0"/>
    <x v="0"/>
    <s v="IR8-11"/>
    <n v="0.36"/>
    <n v="0.48"/>
    <n v="5.84211768511948E-2"/>
    <n v="9.5631105431828232"/>
    <n v="1.4054381386920978"/>
    <n v="0.55868817229080925"/>
    <n v="8.210735005394509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333482191907819"/>
    <n v="236.42211474442402"/>
  </r>
  <r>
    <n v="1389"/>
    <s v="Town of Indialantic"/>
    <x v="0"/>
    <x v="0"/>
    <s v="IR8-11"/>
    <n v="0.36"/>
    <n v="0.48"/>
    <n v="1.4448666652052401E-2"/>
    <n v="9.5631105431828232"/>
    <n v="1.4054381386920978"/>
    <n v="0.13817419639517636"/>
    <n v="2.03067071660431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4.121305415356829"/>
    <n v="58.471679435974934"/>
  </r>
  <r>
    <n v="1390"/>
    <s v="Town of Indialantic"/>
    <x v="0"/>
    <x v="0"/>
    <s v="IR8-11"/>
    <n v="0.36"/>
    <n v="0.48"/>
    <n v="1.27838163193152E-3"/>
    <n v="9.5631105431828232"/>
    <n v="1.4054381386920978"/>
    <n v="1.2225304862535582E-2"/>
    <n v="1.796686301320002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414541972508482"/>
    <n v="5.1734269174602572"/>
  </r>
  <r>
    <n v="1391"/>
    <s v="Town of Indialantic"/>
    <x v="0"/>
    <x v="0"/>
    <s v="IR8-11"/>
    <n v="0.36"/>
    <n v="0.48"/>
    <n v="3.66374730144456E-3"/>
    <n v="9.5802544286466293"/>
    <n v="1.4079262369760406"/>
    <n v="3.5099631310106384E-2"/>
    <n v="5.1582859513539629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329159033513729"/>
    <n v="14.82665929690158"/>
  </r>
  <r>
    <n v="1392"/>
    <s v="Town of Indialantic"/>
    <x v="0"/>
    <x v="0"/>
    <s v="IR8-11"/>
    <n v="0.36"/>
    <n v="0.48"/>
    <n v="0.17715845757916099"/>
    <n v="9.5802544286466293"/>
    <n v="1.4079262369760406"/>
    <n v="1.6972230977949632"/>
    <n v="0.2494260405279076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07579392837687"/>
    <n v="716.93484183670421"/>
  </r>
  <r>
    <n v="1393"/>
    <s v="Town of Indialantic"/>
    <x v="0"/>
    <x v="0"/>
    <s v="IR8-11"/>
    <n v="0.36"/>
    <n v="0.48"/>
    <n v="0.124186673980358"/>
    <n v="9.5802544286466293"/>
    <n v="1.4079262369760406"/>
    <n v="1.1897399333792198"/>
    <n v="0.1748456765797358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4.342468916659982"/>
    <n v="502.56563917390565"/>
  </r>
  <r>
    <n v="1394"/>
    <s v="Town of Indialantic"/>
    <x v="0"/>
    <x v="0"/>
    <s v="IR8-11"/>
    <n v="0.36"/>
    <n v="0.48"/>
    <n v="0.15384009225654099"/>
    <n v="9.5802544286466293"/>
    <n v="1.4079262369760406"/>
    <n v="1.4738272251441329"/>
    <n v="0.216595502186798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1.8756967065432"/>
    <n v="622.56876537099049"/>
  </r>
  <r>
    <n v="1395"/>
    <s v="Town of Indialantic"/>
    <x v="0"/>
    <x v="0"/>
    <s v="IR8-11"/>
    <n v="0.36"/>
    <n v="0.48"/>
    <n v="9.1584031091658802E-2"/>
    <n v="9.5802544286466293"/>
    <n v="1.4079262369760406"/>
    <n v="0.87739831945917479"/>
    <n v="0.1289435602619758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973478136305033"/>
    <n v="370.62742441256074"/>
  </r>
  <r>
    <n v="1396"/>
    <s v="Town of Indialantic"/>
    <x v="0"/>
    <x v="0"/>
    <s v="IR8-11"/>
    <n v="0.36"/>
    <n v="0.48"/>
    <n v="4.2529886249420001E-2"/>
    <n v="9.5802544286466293"/>
    <n v="1.4079262369760406"/>
    <n v="0.40744713109084335"/>
    <n v="5.987894270616495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5.750924301584988"/>
    <n v="172.11234331240667"/>
  </r>
  <r>
    <n v="1397"/>
    <s v="Town of Indialantic"/>
    <x v="0"/>
    <x v="0"/>
    <s v="IR8-11"/>
    <n v="0.36"/>
    <n v="0.48"/>
    <n v="2.48005653243983E-2"/>
    <n v="9.5802544286466293"/>
    <n v="1.4079262369760406"/>
    <n v="0.23759572578200686"/>
    <n v="3.491736661205857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4286110621577"/>
    <n v="100.36432706219198"/>
  </r>
  <r>
    <n v="1398"/>
    <s v="Town of Indialantic"/>
    <x v="0"/>
    <x v="0"/>
    <s v="IR8-11"/>
    <n v="0.36"/>
    <n v="0.48"/>
    <n v="1.2455412465178801E-2"/>
    <n v="9.578591588455728"/>
    <n v="1.4076784949485464"/>
    <n v="0.11930530906970828"/>
    <n v="1.7533216272946257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6.593407005358159"/>
    <n v="50.405265928349678"/>
  </r>
  <r>
    <n v="1399"/>
    <s v="Town of Indialantic"/>
    <x v="0"/>
    <x v="0"/>
    <s v="IR8-11"/>
    <n v="0.36"/>
    <n v="0.48"/>
    <n v="0.20470014128580699"/>
    <n v="9.578591588455728"/>
    <n v="1.4076784949485464"/>
    <n v="1.96073905147593"/>
    <n v="0.288151986800959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34809947599537"/>
    <n v="828.39208142865402"/>
  </r>
  <r>
    <n v="1400"/>
    <s v="Town of Indialantic"/>
    <x v="0"/>
    <x v="0"/>
    <s v="IR8-11"/>
    <n v="0.36"/>
    <n v="0.48"/>
    <n v="6.71390636419084E-2"/>
    <n v="9.578591588455728"/>
    <n v="1.4076784949485464"/>
    <n v="0.64309767025717757"/>
    <n v="9.451021605969628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6.839048666920704"/>
    <n v="271.70215089317946"/>
  </r>
  <r>
    <n v="1401"/>
    <s v="Town of Indialantic"/>
    <x v="0"/>
    <x v="0"/>
    <s v="IR8-11"/>
    <n v="0.36"/>
    <n v="0.48"/>
    <n v="6.7027955842964504E-2"/>
    <n v="9.578591588455728"/>
    <n v="1.4076784949485464"/>
    <n v="0.64203341402880176"/>
    <n v="9.435381200050189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9.662115112325708"/>
    <n v="271.25251358344457"/>
  </r>
  <r>
    <n v="1402"/>
    <s v="Town of Indialantic"/>
    <x v="0"/>
    <x v="0"/>
    <s v="IR8-11"/>
    <n v="0.36"/>
    <n v="0.48"/>
    <n v="0.26644088047808201"/>
    <n v="9.578591588455728"/>
    <n v="1.4076784949485464"/>
    <n v="2.5521283765680942"/>
    <n v="0.3750630976241520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2.02288842984791"/>
    <n v="1078.2479883526369"/>
  </r>
  <r>
    <n v="1403"/>
    <s v="Town of Indialantic"/>
    <x v="0"/>
    <x v="0"/>
    <s v="IR8-11"/>
    <n v="0.36"/>
    <n v="0.48"/>
    <n v="5.8616364041318599E-2"/>
    <n v="9.5721902011285973"/>
    <n v="1.4067554030589966"/>
    <n v="0.56108698550209657"/>
    <n v="8.2458886822798019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5.86060578163551"/>
    <n v="237.21200927834678"/>
  </r>
  <r>
    <n v="1404"/>
    <s v="Town of Indialantic"/>
    <x v="0"/>
    <x v="0"/>
    <s v="IR8-11"/>
    <n v="0.36"/>
    <n v="0.48"/>
    <n v="0.210025363072216"/>
    <n v="9.5721902011285973"/>
    <n v="1.4067554030589966"/>
    <n v="2.0104027223883421"/>
    <n v="0.2954543142812673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05208614767641"/>
    <n v="849.94248941568935"/>
  </r>
  <r>
    <n v="1405"/>
    <s v="Town of Indialantic"/>
    <x v="0"/>
    <x v="0"/>
    <s v="IR8-11"/>
    <n v="0.36"/>
    <n v="0.48"/>
    <n v="0.105227405315044"/>
    <n v="9.5721902011285973"/>
    <n v="1.4067554030589966"/>
    <n v="1.0072567380468516"/>
    <n v="0.1480292209768171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9.392751126247518"/>
    <n v="425.84020101167278"/>
  </r>
  <r>
    <n v="1406"/>
    <s v="Town of Indialantic"/>
    <x v="0"/>
    <x v="0"/>
    <s v="IR8-11"/>
    <n v="0.36"/>
    <n v="0.48"/>
    <n v="0.163762586836391"/>
    <n v="9.5721902011285973"/>
    <n v="1.4067554030589966"/>
    <n v="1.5675666290267729"/>
    <n v="0.2303739038510111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2.67267832789736"/>
    <n v="662.72367628768632"/>
  </r>
  <r>
    <n v="1407"/>
    <s v="Town of Indialantic"/>
    <x v="0"/>
    <x v="0"/>
    <s v="IR8-11"/>
    <n v="0.36"/>
    <n v="0.48"/>
    <n v="8.01317346100653E-2"/>
    <n v="9.5721902011285973"/>
    <n v="1.4067554030589966"/>
    <n v="0.76703620483390433"/>
    <n v="0.1127257506191989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483133248136284"/>
    <n v="324.28162484479503"/>
  </r>
  <r>
    <n v="1408"/>
    <s v="Town of Indialantic"/>
    <x v="0"/>
    <x v="0"/>
    <s v="IR8-11"/>
    <n v="0.36"/>
    <n v="0.48"/>
    <n v="0.15494220409663301"/>
    <n v="11.876915226384757"/>
    <n v="1.5759766372893502"/>
    <n v="1.8402354230449152"/>
    <n v="0.24418529378641188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1.18661309458139"/>
    <n v="627.02885374927189"/>
  </r>
  <r>
    <n v="1409"/>
    <s v="Town of Indialantic"/>
    <x v="0"/>
    <x v="0"/>
    <s v="IR8-11"/>
    <n v="0.36"/>
    <n v="0.48"/>
    <n v="3.2910377415395597E-2"/>
    <n v="11.876915226384757"/>
    <n v="1.5759766372893502"/>
    <n v="0.390873762630981"/>
    <n v="5.1865985931038527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46198498755064"/>
    <n v="133.18357220710163"/>
  </r>
  <r>
    <n v="1410"/>
    <s v="Town of Indialantic"/>
    <x v="0"/>
    <x v="0"/>
    <s v="IR8-11"/>
    <n v="0.36"/>
    <n v="0.48"/>
    <n v="0.113000444779873"/>
    <n v="11.876915226384757"/>
    <n v="1.5759766372893502"/>
    <n v="1.3420967031943236"/>
    <n v="0.17808606097638516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29426567967803"/>
    <n v="457.29657569148452"/>
  </r>
  <r>
    <n v="1411"/>
    <s v="Town of Indialantic"/>
    <x v="0"/>
    <x v="0"/>
    <s v="IR8-11"/>
    <n v="0.36"/>
    <n v="0.48"/>
    <n v="7.5033157956985494E-2"/>
    <n v="11.876915226384757"/>
    <n v="1.5759766372893502"/>
    <n v="0.89116245622305357"/>
    <n v="0.11825050396225065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729846172695432"/>
    <n v="303.64841717118031"/>
  </r>
  <r>
    <n v="1412"/>
    <s v="Town of Indialantic"/>
    <x v="0"/>
    <x v="0"/>
    <s v="IR8-11"/>
    <n v="0.36"/>
    <n v="0.48"/>
    <n v="0.20591459332478701"/>
    <n v="11.876915226384757"/>
    <n v="1.5759766372893502"/>
    <n v="2.4456301687939876"/>
    <n v="0.3245165883568019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51362013610506"/>
    <n v="833.30679446229942"/>
  </r>
  <r>
    <n v="1413"/>
    <s v="Town of Indialantic"/>
    <x v="0"/>
    <x v="0"/>
    <s v="IR8-11"/>
    <n v="0.36"/>
    <n v="0.48"/>
    <n v="3.5796259632113699E-2"/>
    <n v="11.876915226384757"/>
    <n v="1.5759766372893502"/>
    <n v="0.4251491410722732"/>
    <n v="5.6414068882555062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4.44809023475387"/>
    <n v="144.86232319011728"/>
  </r>
  <r>
    <n v="1414"/>
    <s v="Town of Indialantic"/>
    <x v="0"/>
    <x v="0"/>
    <s v="IR8-11"/>
    <n v="0.36"/>
    <n v="0.48"/>
    <n v="1.6641657719278899E-4"/>
    <n v="11.876915226384757"/>
    <n v="1.5759766372893502"/>
    <n v="1.9765155795838699E-3"/>
    <n v="2.6226863771349515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.7060555269311237"/>
    <n v="0.67346399420646486"/>
  </r>
  <r>
    <n v="1415"/>
    <s v="Town of Indialantic"/>
    <x v="0"/>
    <x v="0"/>
    <s v="IR8-11"/>
    <n v="0.36"/>
    <n v="0.48"/>
    <n v="0.201317727974409"/>
    <n v="10.976883242671548"/>
    <n v="1.5271930512709209"/>
    <n v="2.2098411946549992"/>
    <n v="0.3074510352601669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3.23698998491935"/>
    <n v="814.70394039621181"/>
  </r>
  <r>
    <n v="1416"/>
    <s v="Town of Indialantic"/>
    <x v="0"/>
    <x v="0"/>
    <s v="IR8-11"/>
    <n v="0.36"/>
    <n v="0.48"/>
    <n v="7.16072286151061E-2"/>
    <n v="10.976883242671548"/>
    <n v="1.5271930512709209"/>
    <n v="0.78602418783930872"/>
    <n v="0.1093580619617582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2811344185255"/>
    <n v="289.7841730113073"/>
  </r>
  <r>
    <n v="1417"/>
    <s v="Town of Indialantic"/>
    <x v="0"/>
    <x v="0"/>
    <s v="IR8-11"/>
    <n v="0.36"/>
    <n v="0.48"/>
    <n v="2.9048197080129901E-2"/>
    <n v="10.976883242671548"/>
    <n v="1.5271930512709209"/>
    <n v="0.31885866775869848"/>
    <n v="4.4362204732722635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791002384648856"/>
    <n v="117.55388291286472"/>
  </r>
  <r>
    <n v="1418"/>
    <s v="Town of Indialantic"/>
    <x v="0"/>
    <x v="0"/>
    <s v="IR8-11"/>
    <n v="0.36"/>
    <n v="0.48"/>
    <n v="0.13360684995913999"/>
    <n v="10.976883242671548"/>
    <n v="1.5271930512709209"/>
    <n v="1.4665867924226155"/>
    <n v="0.20404345285979511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724593342237654"/>
    <n v="540.68773883377912"/>
  </r>
  <r>
    <n v="1419"/>
    <s v="Town of Indialantic"/>
    <x v="0"/>
    <x v="0"/>
    <s v="IR8-11"/>
    <n v="0.36"/>
    <n v="0.48"/>
    <n v="9.9590938270059298E-2"/>
    <n v="10.976883242671548"/>
    <n v="1.5271930512709209"/>
    <n v="1.0931981014185503"/>
    <n v="0.15209458889558577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868182259674342"/>
    <n v="403.03022815103162"/>
  </r>
  <r>
    <n v="1420"/>
    <s v="Town of Indialantic"/>
    <x v="0"/>
    <x v="0"/>
    <s v="IR8-11"/>
    <n v="0.36"/>
    <n v="0.48"/>
    <n v="4.968095463503E-2"/>
    <n v="10.976883242671548"/>
    <n v="1.5271930512709209"/>
    <n v="0.54534203841318618"/>
    <n v="7.5872408699123664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069403487874297"/>
    <n v="201.05169033573429"/>
  </r>
  <r>
    <n v="1421"/>
    <s v="Town of Indialantic"/>
    <x v="0"/>
    <x v="0"/>
    <s v="IR8-11"/>
    <n v="0.36"/>
    <n v="0.48"/>
    <n v="3.29115572030797E-2"/>
    <n v="10.976883242671548"/>
    <n v="1.5271930512709209"/>
    <n v="0.36126632075271164"/>
    <n v="5.0262301467048742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6.202702811799455"/>
    <n v="133.18834663846789"/>
  </r>
  <r>
    <n v="1422"/>
    <s v="Town of Indialantic"/>
    <x v="0"/>
    <x v="0"/>
    <s v="IR8-11"/>
    <n v="0.36"/>
    <n v="0.48"/>
    <n v="0.175549593702756"/>
    <n v="9.5601531205363557"/>
    <n v="1.4050111376816152"/>
    <n v="1.6782809960462921"/>
    <n v="0.2466491343678545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9.78990072279535"/>
    <n v="710.42400072570717"/>
  </r>
  <r>
    <n v="1423"/>
    <s v="Town of Indialantic"/>
    <x v="0"/>
    <x v="0"/>
    <s v="IR8-11"/>
    <n v="0.36"/>
    <n v="0.48"/>
    <n v="9.0981805372456804E-4"/>
    <n v="9.5601531205363557"/>
    <n v="1.4050111376816152"/>
    <n v="8.6979999054352421E-3"/>
    <n v="1.2783044987468282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853631842440025"/>
    <n v="3.6819030339307379"/>
  </r>
  <r>
    <n v="1424"/>
    <s v="Town of Indialantic"/>
    <x v="0"/>
    <x v="0"/>
    <s v="IR8-11"/>
    <n v="0.36"/>
    <n v="0.48"/>
    <n v="1.5452182013240699E-3"/>
    <n v="9.5601531205363557"/>
    <n v="1.4050111376816152"/>
    <n v="1.4772522609297883E-2"/>
    <n v="2.171048783008670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171982834238019"/>
    <n v="6.2532762020376751"/>
  </r>
  <r>
    <n v="1425"/>
    <s v="Town of Indialantic"/>
    <x v="0"/>
    <x v="0"/>
    <s v="IR8-11"/>
    <n v="0.36"/>
    <n v="0.48"/>
    <n v="1.2890196377009599E-3"/>
    <n v="9.5601531205363557"/>
    <n v="1.4050111376816152"/>
    <n v="1.2323225111799474E-2"/>
    <n v="1.8110869476601692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.979929383513518"/>
    <n v="5.2164773994298672"/>
  </r>
  <r>
    <n v="1426"/>
    <s v="Town of Indialantic"/>
    <x v="0"/>
    <x v="0"/>
    <s v="IR8-11"/>
    <n v="0.36"/>
    <n v="0.48"/>
    <n v="4.4135966416948898E-2"/>
    <n v="9.5601531205363557"/>
    <n v="1.4050111376816152"/>
    <n v="0.42194659706888182"/>
    <n v="6.201152438815493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921515594839221"/>
    <n v="178.61191915326026"/>
  </r>
  <r>
    <n v="1427"/>
    <s v="Town of Indialantic"/>
    <x v="0"/>
    <x v="0"/>
    <s v="IR8-11"/>
    <n v="0.36"/>
    <n v="0.48"/>
    <n v="0.12612857717011999"/>
    <n v="9.5601531205363557"/>
    <n v="1.4050111376816152"/>
    <n v="1.2058085106217331"/>
    <n v="0.177212055703953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3.096041814528817"/>
    <n v="510.42424256907429"/>
  </r>
  <r>
    <n v="1428"/>
    <s v="Town of Indialantic"/>
    <x v="0"/>
    <x v="0"/>
    <s v="IR8-11"/>
    <n v="0.36"/>
    <n v="0.48"/>
    <n v="0.23133060471841899"/>
    <n v="9.5601531205363557"/>
    <n v="1.4050111376816152"/>
    <n v="2.2115560025743557"/>
    <n v="0.3250220761160018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20558170173555"/>
    <n v="936.16174340240821"/>
  </r>
  <r>
    <n v="1429"/>
    <s v="Town of Indialantic"/>
    <x v="0"/>
    <x v="0"/>
    <s v="IR8-11"/>
    <n v="0.36"/>
    <n v="0.48"/>
    <n v="3.6874655835961098E-2"/>
    <n v="9.5601531205363557"/>
    <n v="1.4050111376816152"/>
    <n v="0.35252735605886765"/>
    <n v="5.180930214770171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367678460387964"/>
    <n v="149.22643779354866"/>
  </r>
  <r>
    <n v="1430"/>
    <s v="Town of Indialantic"/>
    <x v="0"/>
    <x v="0"/>
    <s v="IR8-11"/>
    <n v="0.36"/>
    <n v="0.48"/>
    <n v="0.31639205143104498"/>
    <n v="9.4552695037413486"/>
    <n v="1.3814428955195059"/>
    <n v="2.991572115122124"/>
    <n v="0.4370775516482592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0.26296777235996"/>
    <n v="1280.3932053300341"/>
  </r>
  <r>
    <n v="1431"/>
    <s v="Town of Indialantic"/>
    <x v="0"/>
    <x v="0"/>
    <s v="IR8-11"/>
    <n v="0.36"/>
    <n v="0.48"/>
    <n v="2.28762792948E-2"/>
    <n v="9.4552695037413486"/>
    <n v="1.3814428955195059"/>
    <n v="0.21630138597519208"/>
    <n v="3.1602273507721435E-2"/>
    <x v="2"/>
    <s v="Institutional (Educational,religious,health and military facilities)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7.836461022967256"/>
    <n v="92.577017784777354"/>
  </r>
  <r>
    <n v="1432"/>
    <s v="Town of Indialantic"/>
    <x v="0"/>
    <x v="0"/>
    <s v="IR8-11"/>
    <n v="0.36"/>
    <n v="0.48"/>
    <n v="5.5481896137150703E-2"/>
    <n v="9.4552695037413486"/>
    <n v="1.3814428955195059"/>
    <n v="0.52459628055534602"/>
    <n v="7.664507124861795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569800438116218"/>
    <n v="224.52726770955806"/>
  </r>
  <r>
    <n v="1433"/>
    <s v="Town of Indialantic"/>
    <x v="0"/>
    <x v="0"/>
    <s v="IR8-11"/>
    <n v="0.36"/>
    <n v="0.48"/>
    <n v="1.2439219170291599E-3"/>
    <n v="9.4552695037413486"/>
    <n v="1.3814428955195059"/>
    <n v="1.1761616967121292E-2"/>
    <n v="1.718407094860937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.820604548801832"/>
    <n v="5.0339733988935569"/>
  </r>
  <r>
    <n v="1434"/>
    <s v="Town of Indialantic"/>
    <x v="0"/>
    <x v="0"/>
    <s v="IR8-11"/>
    <n v="0.36"/>
    <n v="0.48"/>
    <n v="0.194945249406065"/>
    <n v="9.4552695037413486"/>
    <n v="1.3814428955195059"/>
    <n v="1.8432598716084176"/>
    <n v="0.269305729807286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4372199584603"/>
    <n v="788.91543457530565"/>
  </r>
  <r>
    <n v="1435"/>
    <s v="Town of Indialantic"/>
    <x v="0"/>
    <x v="0"/>
    <s v="IR8-11"/>
    <n v="0.36"/>
    <n v="0.48"/>
    <n v="4.7537195013891698E-2"/>
    <n v="9.5741736729868414"/>
    <n v="1.4070385598046744"/>
    <n v="0.45512936098964324"/>
    <n v="6.688666640950012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1.785733645421118"/>
    <n v="192.37620294484901"/>
  </r>
  <r>
    <n v="1436"/>
    <s v="Town of Indialantic"/>
    <x v="0"/>
    <x v="0"/>
    <s v="IR8-11"/>
    <n v="0.36"/>
    <n v="0.48"/>
    <n v="0.40013103620757101"/>
    <n v="9.5741736729868414"/>
    <n v="1.4070385598046744"/>
    <n v="3.830924032603471"/>
    <n v="0.5629997969186527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9.09295782096649"/>
    <n v="1619.2728536781769"/>
  </r>
  <r>
    <n v="1437"/>
    <s v="Town of Indialantic"/>
    <x v="0"/>
    <x v="0"/>
    <s v="IR8-11"/>
    <n v="0.36"/>
    <n v="0.48"/>
    <n v="8.9925898792914696E-2"/>
    <n v="9.5741736729868414"/>
    <n v="1.4070385598046744"/>
    <n v="0.86096617274280307"/>
    <n v="0.1265292071267236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57792918464541"/>
    <n v="363.91720107019944"/>
  </r>
  <r>
    <n v="1438"/>
    <s v="Town of Indialantic"/>
    <x v="0"/>
    <x v="0"/>
    <s v="IR8-11"/>
    <n v="0.36"/>
    <n v="0.48"/>
    <n v="8.0169323653535504E-2"/>
    <n v="9.5741736729868414"/>
    <n v="1.4070385598046744"/>
    <n v="0.76755502790484087"/>
    <n v="0.1128013296939854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418939649809147"/>
    <n v="324.43374230677455"/>
  </r>
  <r>
    <n v="1439"/>
    <s v="Town of Indialantic"/>
    <x v="0"/>
    <x v="0"/>
    <s v="IR8-11"/>
    <n v="0.36"/>
    <n v="0.48"/>
    <n v="0.13930996266183299"/>
    <n v="10.076385408568186"/>
    <n v="1.4114529857660227"/>
    <n v="1.4037408750338727"/>
    <n v="0.1966294627459973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61082376144535"/>
    <n v="563.76741710234307"/>
  </r>
  <r>
    <n v="1440"/>
    <s v="Town of Indialantic"/>
    <x v="0"/>
    <x v="0"/>
    <s v="IR8-11"/>
    <n v="0.36"/>
    <n v="0.48"/>
    <n v="4.3868222389352202E-2"/>
    <n v="10.076385408568186"/>
    <n v="1.4114529857660227"/>
    <n v="0.44203311598389272"/>
    <n v="6.1917933471699056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27629396912164"/>
    <n v="177.52839751562135"/>
  </r>
  <r>
    <n v="1441"/>
    <s v="Town of Indialantic"/>
    <x v="0"/>
    <x v="0"/>
    <s v="IR8-11"/>
    <n v="0.36"/>
    <n v="0.48"/>
    <n v="0.233088832378961"/>
    <n v="10.076385408568186"/>
    <n v="1.4114529857660227"/>
    <n v="2.3486929094835585"/>
    <n v="0.3289939284100004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06726588140666"/>
    <n v="943.2770383025171"/>
  </r>
  <r>
    <n v="1442"/>
    <s v="Town of Indialantic"/>
    <x v="0"/>
    <x v="0"/>
    <s v="IR8-11"/>
    <n v="0.36"/>
    <n v="0.48"/>
    <n v="2.33159213399423E-2"/>
    <n v="10.076385408568186"/>
    <n v="1.4114529857660227"/>
    <n v="0.23494020957711817"/>
    <n v="3.2909326791147282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7.560475537460832"/>
    <n v="94.356186018718759"/>
  </r>
  <r>
    <n v="1443"/>
    <s v="Town of Indialantic"/>
    <x v="0"/>
    <x v="0"/>
    <s v="IR8-11"/>
    <n v="0.36"/>
    <n v="0.48"/>
    <n v="0.114223450151638"/>
    <n v="10.076385408568186"/>
    <n v="1.4114529857660227"/>
    <n v="1.1509595064242806"/>
    <n v="0.1612210297610259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284565154033885"/>
    <n v="462.24590283484241"/>
  </r>
  <r>
    <n v="1444"/>
    <s v="Town of Indialantic"/>
    <x v="0"/>
    <x v="0"/>
    <s v="IR8-11"/>
    <n v="0.36"/>
    <n v="0.48"/>
    <n v="2.3321986973475199E-2"/>
    <n v="10.076385408568186"/>
    <n v="1.4114529857660227"/>
    <n v="0.2350013292383428"/>
    <n v="3.2917888147707859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5.703545237325883"/>
    <n v="94.380732766737424"/>
  </r>
  <r>
    <n v="1445"/>
    <s v="Town of Indialantic"/>
    <x v="0"/>
    <x v="0"/>
    <s v="IR8-11"/>
    <n v="0.36"/>
    <n v="0.48"/>
    <n v="1.9474710403315901E-2"/>
    <n v="10.076385408568186"/>
    <n v="1.4114529857660227"/>
    <n v="0.19623468774406339"/>
    <n v="2.748763814568885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557834613337732"/>
    <n v="78.811356870039234"/>
  </r>
  <r>
    <n v="1446"/>
    <s v="Town of Indialantic"/>
    <x v="0"/>
    <x v="0"/>
    <s v="IR8-11"/>
    <n v="0.36"/>
    <n v="0.48"/>
    <n v="2.1160367346381801E-2"/>
    <n v="10.076385408568186"/>
    <n v="1.4114529857660227"/>
    <n v="0.21322001676902427"/>
    <n v="2.986686367095644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559593611479457"/>
    <n v="85.632968496048363"/>
  </r>
  <r>
    <n v="1447"/>
    <s v="Town of Indialantic"/>
    <x v="0"/>
    <x v="0"/>
    <s v="IR8-11"/>
    <n v="0.36"/>
    <n v="0.48"/>
    <n v="3.2214546181607899E-2"/>
    <n v="10.274891844604243"/>
    <n v="1.7348802619483326"/>
    <n v="0.33100097783902976"/>
    <n v="5.5888380318094566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6.739243101244796"/>
    <n v="130.36764310974132"/>
  </r>
  <r>
    <n v="1448"/>
    <s v="Town of Indialantic"/>
    <x v="0"/>
    <x v="0"/>
    <s v="IR8-11"/>
    <n v="0.36"/>
    <n v="0.48"/>
    <n v="0.24151549274091799"/>
    <n v="10.274891844604243"/>
    <n v="1.7348802619483326"/>
    <n v="2.4815455667092334"/>
    <n v="0.4190004613109444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98066221303702"/>
    <n v="977.3785229076866"/>
  </r>
  <r>
    <n v="1449"/>
    <s v="Town of Indialantic"/>
    <x v="0"/>
    <x v="0"/>
    <s v="IR8-11"/>
    <n v="0.36"/>
    <n v="0.48"/>
    <n v="0.101128491772457"/>
    <n v="10.274891844604243"/>
    <n v="1.7348802619483326"/>
    <n v="1.0390843153699456"/>
    <n v="0.1754458242966399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255132882725718"/>
    <n v="409.25248641699125"/>
  </r>
  <r>
    <n v="1450"/>
    <s v="Town of Indialantic"/>
    <x v="0"/>
    <x v="0"/>
    <s v="IR8-11"/>
    <n v="0.36"/>
    <n v="0.48"/>
    <n v="9.5173096777971006E-2"/>
    <n v="10.274891844604243"/>
    <n v="1.7348802619483326"/>
    <n v="0.97789327590970465"/>
    <n v="0.16511392706860034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612534039142162"/>
    <n v="385.15185793562864"/>
  </r>
  <r>
    <n v="1451"/>
    <s v="Town of Indialantic"/>
    <x v="0"/>
    <x v="0"/>
    <s v="IR8-11"/>
    <n v="0.36"/>
    <n v="0.48"/>
    <n v="0.14773182614893199"/>
    <n v="10.274891844604243"/>
    <n v="1.7348802619483326"/>
    <n v="1.5179285356861532"/>
    <n v="0.25629702924736464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9.268447998052778"/>
    <n v="597.84948944368762"/>
  </r>
  <r>
    <n v="1452"/>
    <s v="Town of Indialantic"/>
    <x v="0"/>
    <x v="0"/>
    <s v="IR8-11"/>
    <n v="0.36"/>
    <n v="0.48"/>
    <n v="0.219329501048522"/>
    <n v="9.585254622384813"/>
    <n v="1.408644143525966"/>
    <n v="2.1023291137507001"/>
    <n v="0.3089572171544727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5.65136082570433"/>
    <n v="887.59499993999941"/>
  </r>
  <r>
    <n v="1453"/>
    <s v="Town of Indialantic"/>
    <x v="0"/>
    <x v="0"/>
    <s v="IR8-11"/>
    <n v="0.36"/>
    <n v="0.48"/>
    <n v="3.5428224740112903E-2"/>
    <n v="9.585254622384813"/>
    <n v="1.408644143525966"/>
    <n v="0.33958855495305518"/>
    <n v="4.990576129568177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897509424577684"/>
    <n v="143.37293882375641"/>
  </r>
  <r>
    <n v="1454"/>
    <s v="Town of Indialantic"/>
    <x v="0"/>
    <x v="0"/>
    <s v="IR8-11"/>
    <n v="0.36"/>
    <n v="0.48"/>
    <n v="0.22153672502791699"/>
    <n v="9.585254622384813"/>
    <n v="1.408644143525966"/>
    <n v="2.1234859176018346"/>
    <n v="0.3120664102864975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4622416500454"/>
    <n v="896.52731847668883"/>
  </r>
  <r>
    <n v="1455"/>
    <s v="Town of Indialantic"/>
    <x v="0"/>
    <x v="0"/>
    <s v="IR8-11"/>
    <n v="0.36"/>
    <n v="0.48"/>
    <n v="0.14068786855351001"/>
    <n v="9.585254622384813"/>
    <n v="1.408644143525966"/>
    <n v="1.3485290423659988"/>
    <n v="0.1981791421030527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62243320821096"/>
    <n v="569.34360440953924"/>
  </r>
  <r>
    <n v="1456"/>
    <s v="Town of Indialantic"/>
    <x v="0"/>
    <x v="0"/>
    <s v="IR8-11"/>
    <n v="0.36"/>
    <n v="0.48"/>
    <n v="7.811343208647E-4"/>
    <n v="9.585254622384813"/>
    <n v="1.408644143525966"/>
    <n v="7.4873713597717875E-3"/>
    <n v="1.100340286393192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127195128611987"/>
    <n v="3.1611384431483724"/>
  </r>
  <r>
    <n v="1457"/>
    <s v="Town of Indialantic"/>
    <x v="0"/>
    <x v="0"/>
    <s v="IR8-11"/>
    <n v="0.36"/>
    <n v="0.48"/>
    <n v="0.34980601152705698"/>
    <n v="9.5747508236255694"/>
    <n v="1.4071246491204863"/>
    <n v="3.3493053969778641"/>
    <n v="0.4922206612302468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4.17064416539989"/>
    <n v="1415.6147043424012"/>
  </r>
  <r>
    <n v="1458"/>
    <s v="Town of Indialantic"/>
    <x v="0"/>
    <x v="0"/>
    <s v="IR8-11"/>
    <n v="0.36"/>
    <n v="0.48"/>
    <n v="0.210652287009372"/>
    <n v="9.5747508236255694"/>
    <n v="1.4071246491204863"/>
    <n v="2.0169431585415944"/>
    <n v="0.2964140254444905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48222469255998"/>
    <n v="852.4795605771269"/>
  </r>
  <r>
    <n v="1459"/>
    <s v="Town of Indialantic"/>
    <x v="0"/>
    <x v="0"/>
    <s v="IR8-11"/>
    <n v="0.36"/>
    <n v="0.48"/>
    <n v="4.6441081679536901E-2"/>
    <n v="9.5747508236255694"/>
    <n v="1.4071246491204863"/>
    <n v="0.44466178506120829"/>
    <n v="6.534839076309420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283253554119682"/>
    <n v="187.94038965803688"/>
  </r>
  <r>
    <n v="1460"/>
    <s v="Town of Indialantic"/>
    <x v="0"/>
    <x v="0"/>
    <s v="IR8-11"/>
    <n v="0.36"/>
    <n v="0.48"/>
    <n v="1.0864073497973499E-2"/>
    <n v="9.5747508236255694"/>
    <n v="1.4071246491204863"/>
    <n v="0.10402079667265049"/>
    <n v="1.528710560885513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235739436549444"/>
    <n v="43.965345608699501"/>
  </r>
  <r>
    <n v="1461"/>
    <s v="Town of Indialantic"/>
    <x v="0"/>
    <x v="0"/>
    <s v="IR8-11"/>
    <n v="0.36"/>
    <n v="0.48"/>
    <n v="0.176135734657799"/>
    <n v="9.5601531205363557"/>
    <n v="1.4050111376816155"/>
    <n v="1.6838845933267206"/>
    <n v="0.2474726689379413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1.28769431410407"/>
    <n v="712.79602901405747"/>
  </r>
  <r>
    <n v="1462"/>
    <s v="Town of Indialantic"/>
    <x v="0"/>
    <x v="0"/>
    <s v="IR8-11"/>
    <n v="0.36"/>
    <n v="0.48"/>
    <n v="7.8021601204586299E-3"/>
    <n v="9.5601531205363557"/>
    <n v="1.4050111376816155"/>
    <n v="7.4589845422526876E-2"/>
    <n v="1.096212186721970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950459283980067"/>
    <n v="31.574221792071185"/>
  </r>
  <r>
    <n v="1463"/>
    <s v="Town of Indialantic"/>
    <x v="0"/>
    <x v="0"/>
    <s v="IR8-11"/>
    <n v="0.36"/>
    <n v="0.48"/>
    <n v="0.105023129247741"/>
    <n v="9.5601531205363557"/>
    <n v="1.4050111376816155"/>
    <n v="1.0040371968062842"/>
    <n v="0.1475586663072519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9.740342090434581"/>
    <n v="425.01352509676462"/>
  </r>
  <r>
    <n v="1464"/>
    <s v="Town of Indialantic"/>
    <x v="0"/>
    <x v="0"/>
    <s v="IR8-11"/>
    <n v="0.36"/>
    <n v="0.48"/>
    <n v="0.100602495804513"/>
    <n v="9.5601531205363557"/>
    <n v="1.4050111376816155"/>
    <n v="0.96177526419926052"/>
    <n v="0.1413476270839087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508768480428074"/>
    <n v="407.12385625596244"/>
  </r>
  <r>
    <n v="1465"/>
    <s v="Town of Indialantic"/>
    <x v="0"/>
    <x v="0"/>
    <s v="IR8-11"/>
    <n v="0.36"/>
    <n v="0.48"/>
    <n v="0.16442895425710499"/>
    <n v="9.5601531205363557"/>
    <n v="1.4050111376816155"/>
    <n v="1.571965980147592"/>
    <n v="0.2310245120885733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03397630556546"/>
    <n v="665.42036956388301"/>
  </r>
  <r>
    <n v="1466"/>
    <s v="Town of Indialantic"/>
    <x v="0"/>
    <x v="0"/>
    <s v="IR8-11"/>
    <n v="0.36"/>
    <n v="0.48"/>
    <n v="6.3770979649336701E-2"/>
    <n v="9.5601531205363557"/>
    <n v="1.4050111376816155"/>
    <n v="0.60966033009426668"/>
    <n v="8.959893666818570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5.514436029899414"/>
    <n v="258.07199855665812"/>
  </r>
  <r>
    <n v="1467"/>
    <s v="Town of Indialantic"/>
    <x v="0"/>
    <x v="0"/>
    <s v="IR8-11"/>
    <n v="0.36"/>
    <n v="0.48"/>
    <n v="0.35265120453564802"/>
    <n v="9.5675464962055017"/>
    <n v="1.4060786152770108"/>
    <n v="3.3740067963376887"/>
    <n v="0.4958553173492538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7.24954790808215"/>
    <n v="1427.1287919421839"/>
  </r>
  <r>
    <n v="1468"/>
    <s v="Town of Indialantic"/>
    <x v="0"/>
    <x v="0"/>
    <s v="IR8-11"/>
    <n v="0.36"/>
    <n v="0.48"/>
    <n v="4.37426767720677E-4"/>
    <n v="9.5675464962055017"/>
    <n v="1.4060786152770108"/>
    <n v="4.1851009388524608E-3"/>
    <n v="6.1505642384178816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7819525970590853"/>
    <n v="1.7702033242800947"/>
  </r>
  <r>
    <n v="1469"/>
    <s v="Town of Indialantic"/>
    <x v="0"/>
    <x v="0"/>
    <s v="IR8-11"/>
    <n v="0.36"/>
    <n v="0.48"/>
    <n v="0.26013358060139902"/>
    <n v="9.5675464962055017"/>
    <n v="1.4060786152770108"/>
    <n v="2.4888401276283068"/>
    <n v="0.3657682647990658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82754279922531"/>
    <n v="1052.7232513386803"/>
  </r>
  <r>
    <n v="1470"/>
    <s v="Town of Indialantic"/>
    <x v="0"/>
    <x v="0"/>
    <s v="IR8-11"/>
    <n v="0.36"/>
    <n v="0.48"/>
    <n v="4.5412417631452802E-3"/>
    <n v="9.5675464962055017"/>
    <n v="1.4060786152770108"/>
    <n v="4.3448541719402718E-2"/>
    <n v="6.385342929961446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737009159446689"/>
    <n v="18.377753394855585"/>
  </r>
  <r>
    <n v="1471"/>
    <s v="Town of Indialantic"/>
    <x v="0"/>
    <x v="0"/>
    <s v="IR8-11"/>
    <n v="0.36"/>
    <n v="0.48"/>
    <n v="8.0285593091336996E-2"/>
    <n v="9.5675464969183395"/>
    <n v="1.4060786153817719"/>
    <n v="0.76813614493403248"/>
    <n v="0.1128878555689714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1.33366035939032"/>
    <n v="324.90426802787016"/>
  </r>
  <r>
    <n v="1472"/>
    <s v="Town of Indialantic"/>
    <x v="0"/>
    <x v="0"/>
    <s v="IR8-11"/>
    <n v="0.36"/>
    <n v="0.48"/>
    <n v="3.8866264615881101E-2"/>
    <n v="9.5675464969183395"/>
    <n v="1.4060786153817719"/>
    <n v="0.37185479387397441"/>
    <n v="5.464902353615965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5.271781170067186"/>
    <n v="157.28619257547615"/>
  </r>
  <r>
    <n v="1473"/>
    <s v="Town of Indialantic"/>
    <x v="0"/>
    <x v="0"/>
    <s v="IR8-11"/>
    <n v="0.36"/>
    <n v="0.48"/>
    <n v="1.46267250920362E-3"/>
    <n v="9.5675464969183395"/>
    <n v="1.4060786153817719"/>
    <n v="1.3994187241569853E-2"/>
    <n v="2.05663253649800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.625082731000322"/>
    <n v="5.9192256377385943"/>
  </r>
  <r>
    <n v="1474"/>
    <s v="Town of Indialantic"/>
    <x v="0"/>
    <x v="0"/>
    <s v="IR8-11"/>
    <n v="0.36"/>
    <n v="0.48"/>
    <n v="1.3782786814454E-3"/>
    <n v="9.5675464969183395"/>
    <n v="1.4060786153817719"/>
    <n v="1.3186745370440164E-2"/>
    <n v="1.937968180016962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987031062521755"/>
    <n v="5.5776959338643275"/>
  </r>
  <r>
    <n v="1475"/>
    <s v="Town of Indialantic"/>
    <x v="0"/>
    <x v="0"/>
    <s v="IR8-11"/>
    <n v="0.36"/>
    <n v="0.48"/>
    <n v="0.25145373649661801"/>
    <n v="9.5675464969183395"/>
    <n v="1.4060786153817719"/>
    <n v="2.405795315755245"/>
    <n v="0.3535637216457375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8.17534554196988"/>
    <n v="1017.5971684778169"/>
  </r>
  <r>
    <n v="1476"/>
    <s v="Town of Indialantic"/>
    <x v="0"/>
    <x v="0"/>
    <s v="IR8-11"/>
    <n v="0.36"/>
    <n v="0.48"/>
    <n v="0.23551502597274099"/>
    <n v="9.5675464969183395"/>
    <n v="1.4060786153817719"/>
    <n v="2.2533009617171298"/>
    <n v="0.3311526416213537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06060989130656"/>
    <n v="953.09549542949173"/>
  </r>
  <r>
    <n v="1477"/>
    <s v="Town of Indialantic"/>
    <x v="0"/>
    <x v="0"/>
    <s v="IR8-11"/>
    <n v="0.36"/>
    <n v="0.48"/>
    <n v="8.80188225465953E-3"/>
    <n v="9.5675464969183395"/>
    <n v="1.4060786153817719"/>
    <n v="8.4212417731855477E-2"/>
    <n v="1.237613841338506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4.029508959579779"/>
    <n v="35.619953731477509"/>
  </r>
  <r>
    <n v="1478"/>
    <s v="Town of Indialantic"/>
    <x v="0"/>
    <x v="0"/>
    <s v="IR8-11"/>
    <n v="0.36"/>
    <n v="0.48"/>
    <n v="0.43704239959352797"/>
    <n v="9.6009378300683696"/>
    <n v="1.4109172780822288"/>
    <n v="4.1960169076013596"/>
    <n v="0.6166306728410262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9.18439816244012"/>
    <n v="1768.6478416561754"/>
  </r>
  <r>
    <n v="1479"/>
    <s v="Town of Indialantic"/>
    <x v="0"/>
    <x v="0"/>
    <s v="IR8-11"/>
    <n v="0.36"/>
    <n v="0.48"/>
    <n v="7.3746115579482796E-2"/>
    <n v="9.6009378300683696"/>
    <n v="1.4109172780822288"/>
    <n v="0.70803187088765074"/>
    <n v="0.1040496686625413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214248002760115"/>
    <n v="298.43994145988256"/>
  </r>
  <r>
    <n v="1480"/>
    <s v="Town of Indialantic"/>
    <x v="0"/>
    <x v="0"/>
    <s v="IR8-11"/>
    <n v="0.36"/>
    <n v="0.48"/>
    <n v="2.3878015113550501E-2"/>
    <n v="9.6009378300683696"/>
    <n v="1.4109172780822288"/>
    <n v="0.22925133861063129"/>
    <n v="3.368990409001699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6.211943702561243"/>
    <n v="96.630898816435916"/>
  </r>
  <r>
    <n v="1481"/>
    <s v="Town of Indialantic"/>
    <x v="0"/>
    <x v="0"/>
    <s v="IR8-11"/>
    <n v="0.36"/>
    <n v="0.48"/>
    <n v="8.3096923542446605E-2"/>
    <n v="9.6009378300683696"/>
    <n v="1.4109172780822288"/>
    <n v="0.79780839680097448"/>
    <n v="0.1172428851815158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7.181568904545756"/>
    <n v="336.28131871943179"/>
  </r>
  <r>
    <n v="1482"/>
    <s v="Town of Indialantic"/>
    <x v="0"/>
    <x v="0"/>
    <s v="IR8-11"/>
    <n v="0.36"/>
    <n v="0.48"/>
    <n v="0.23434421735642"/>
    <n v="9.5918438763469211"/>
    <n v="1.4096034127373112"/>
    <n v="2.2477931462074889"/>
    <n v="0.3303324085408638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1.59019103893499"/>
    <n v="948.35740106112848"/>
  </r>
  <r>
    <n v="1483"/>
    <s v="Town of Indialantic"/>
    <x v="0"/>
    <x v="0"/>
    <s v="IR8-11"/>
    <n v="0.36"/>
    <n v="0.48"/>
    <n v="0.265692484054525"/>
    <n v="9.5918438763469211"/>
    <n v="1.4096034127373112"/>
    <n v="2.5484808261697975"/>
    <n v="0.3745210322619120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3.95326731236423"/>
    <n v="1075.2193354794651"/>
  </r>
  <r>
    <n v="1484"/>
    <s v="Town of Indialantic"/>
    <x v="0"/>
    <x v="0"/>
    <s v="IR8-11"/>
    <n v="0.36"/>
    <n v="0.48"/>
    <n v="0.117726752072861"/>
    <n v="9.5918438763469211"/>
    <n v="1.4096034127373112"/>
    <n v="1.129216625952284"/>
    <n v="0.1659480314923841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25270345420489"/>
    <n v="476.4232627143482"/>
  </r>
  <r>
    <n v="1485"/>
    <s v="Town of Indialantic"/>
    <x v="0"/>
    <x v="0"/>
    <s v="IR8-11"/>
    <n v="0.36"/>
    <n v="0.48"/>
    <n v="0.13170129563675301"/>
    <n v="10.420561697458979"/>
    <n v="1.8070214022505966"/>
    <n v="1.3724014768180697"/>
    <n v="0.2379870599197458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6.12256772437325"/>
    <n v="532.97623408599475"/>
  </r>
  <r>
    <n v="1486"/>
    <s v="Town of Indialantic"/>
    <x v="0"/>
    <x v="0"/>
    <s v="IR8-11"/>
    <n v="0.36"/>
    <n v="0.48"/>
    <n v="0.13517628320258299"/>
    <n v="10.420561697458979"/>
    <n v="1.8070214022505966"/>
    <n v="1.4086127991457038"/>
    <n v="0.24426643682375526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7.953756384553984"/>
    <n v="547.03900983453468"/>
  </r>
  <r>
    <n v="1487"/>
    <s v="Town of Indialantic"/>
    <x v="0"/>
    <x v="0"/>
    <s v="IR8-11"/>
    <n v="0.36"/>
    <n v="0.48"/>
    <n v="3.0930639480320099E-2"/>
    <n v="10.420561697458979"/>
    <n v="1.8070214022505966"/>
    <n v="0.32231463704653612"/>
    <n v="5.5892327526235693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453153786448354"/>
    <n v="125.17185702987237"/>
  </r>
  <r>
    <n v="1488"/>
    <s v="Town of Indialantic"/>
    <x v="0"/>
    <x v="0"/>
    <s v="IR8-11"/>
    <n v="0.36"/>
    <n v="0.48"/>
    <n v="1.0518876123905299E-2"/>
    <n v="11.332123512474462"/>
    <n v="1.914230475829217"/>
    <n v="0.11920120344851347"/>
    <n v="2.013555324785183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7.794476493806641"/>
    <n v="42.568381398455983"/>
  </r>
  <r>
    <n v="1489"/>
    <s v="Town of Indialantic"/>
    <x v="0"/>
    <x v="0"/>
    <s v="IR8-11"/>
    <n v="0.36"/>
    <n v="0.48"/>
    <n v="1.8361413815842199E-2"/>
    <n v="11.332123512474462"/>
    <n v="1.914230475829217"/>
    <n v="0.20807380922477883"/>
    <n v="3.5147977905596775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9.540051187064449"/>
    <n v="74.306005424985187"/>
  </r>
  <r>
    <n v="1490"/>
    <s v="Town of Indialantic"/>
    <x v="0"/>
    <x v="0"/>
    <s v="IR8-11"/>
    <n v="0.36"/>
    <n v="0.48"/>
    <n v="7.3066305516327396E-2"/>
    <n v="11.332123512474462"/>
    <n v="1.914230475829217"/>
    <n v="0.82799639871121622"/>
    <n v="0.1398657487756023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942389682262572"/>
    <n v="295.68884773979028"/>
  </r>
  <r>
    <n v="1491"/>
    <s v="Town of Indialantic"/>
    <x v="0"/>
    <x v="0"/>
    <s v="IR8-11"/>
    <n v="0.36"/>
    <n v="0.48"/>
    <n v="0.11042167016018101"/>
    <n v="11.332123512474462"/>
    <n v="1.914230475829217"/>
    <n v="1.2513120047088868"/>
    <n v="0.21137252621258015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8.576015438749494"/>
    <n v="446.86064505986479"/>
  </r>
  <r>
    <n v="1492"/>
    <s v="Town of Indialantic"/>
    <x v="0"/>
    <x v="0"/>
    <s v="IR8-11"/>
    <n v="0.36"/>
    <n v="0.48"/>
    <n v="0.38499228772841099"/>
    <n v="11.332123512474462"/>
    <n v="1.914230475829217"/>
    <n v="4.3627801558884594"/>
    <n v="0.736963970128935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0.41976521673922"/>
    <n v="1558.0085121681886"/>
  </r>
  <r>
    <n v="1493"/>
    <s v="Town of Indialantic"/>
    <x v="0"/>
    <x v="0"/>
    <s v="IR8-11"/>
    <n v="0.36"/>
    <n v="0.48"/>
    <n v="1.2797737940538199E-2"/>
    <n v="10.739264824427146"/>
    <n v="1.9520287775634986"/>
    <n v="0.13743829689705858"/>
    <n v="2.4981552747646789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0107597802171"/>
    <n v="51.790607976859022"/>
  </r>
  <r>
    <n v="1494"/>
    <s v="Town of Indialantic"/>
    <x v="0"/>
    <x v="0"/>
    <s v="IR8-11"/>
    <n v="0.36"/>
    <n v="0.48"/>
    <n v="0.25791836667217699"/>
    <n v="10.739264824427146"/>
    <n v="1.9520287775634986"/>
    <n v="2.769853642776213"/>
    <n v="0.50346407400626381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8.7558976959013"/>
    <n v="1043.7585986222171"/>
  </r>
  <r>
    <n v="1495"/>
    <s v="Town of Indialantic"/>
    <x v="0"/>
    <x v="0"/>
    <s v="IR8-11"/>
    <n v="0.36"/>
    <n v="0.48"/>
    <n v="5.59743953613163E-2"/>
    <n v="10.739264824427146"/>
    <n v="1.9520287775634986"/>
    <n v="0.60112385517236211"/>
    <n v="0.1092636305520062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549086517022694"/>
    <n v="226.52034135789978"/>
  </r>
  <r>
    <n v="1496"/>
    <s v="Town of Indialantic"/>
    <x v="0"/>
    <x v="0"/>
    <s v="IR8-11"/>
    <n v="0.36"/>
    <n v="0.48"/>
    <n v="9.1426425166756101E-2"/>
    <n v="10.739264824427146"/>
    <n v="1.9520287775634986"/>
    <n v="0.98185259181646456"/>
    <n v="0.178467012955263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7.703912008805787"/>
    <n v="369.98961586315988"/>
  </r>
  <r>
    <n v="1497"/>
    <s v="Town of Indialantic"/>
    <x v="0"/>
    <x v="0"/>
    <s v="IR8-11"/>
    <n v="0.36"/>
    <n v="0.48"/>
    <n v="4.24283275878524E-2"/>
    <n v="10.739264824427146"/>
    <n v="1.9520287775634986"/>
    <n v="0.45564904602349515"/>
    <n v="8.2821316435379183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1.374326142698507"/>
    <n v="171.70134999059181"/>
  </r>
  <r>
    <n v="1498"/>
    <s v="Town of Indialantic"/>
    <x v="0"/>
    <x v="0"/>
    <s v="IR8-11"/>
    <n v="0.36"/>
    <n v="0.48"/>
    <n v="0.15721820089324601"/>
    <n v="10.739264824427146"/>
    <n v="1.9520287775634986"/>
    <n v="1.6884078946125574"/>
    <n v="0.30689445250037556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79113111046635"/>
    <n v="636.23948600300787"/>
  </r>
  <r>
    <n v="1499"/>
    <s v="Town of Indialantic"/>
    <x v="0"/>
    <x v="0"/>
    <s v="IR8-11"/>
    <n v="0.36"/>
    <n v="0.48"/>
    <n v="7.4921251678374201E-6"/>
    <n v="9.5865176947592907"/>
    <n v="1.408829946593785"/>
    <n v="7.182339049282485E-5"/>
    <n v="1.0555130300078346E-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0.99274896252024902"/>
    <n v="3.0319554852887547E-2"/>
  </r>
  <r>
    <n v="1500"/>
    <s v="Town of Indialantic"/>
    <x v="0"/>
    <x v="0"/>
    <s v="IR8-11"/>
    <n v="0.36"/>
    <n v="0.48"/>
    <n v="6.1005303745757995E-4"/>
    <n v="9.5865176947592907"/>
    <n v="1.408829946593785"/>
    <n v="5.8482842383287426E-3"/>
    <n v="8.5946098818073867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.066559039992887"/>
    <n v="2.4687970526398346"/>
  </r>
  <r>
    <n v="1501"/>
    <s v="Town of Indialantic"/>
    <x v="0"/>
    <x v="0"/>
    <s v="IR8-11"/>
    <n v="0.36"/>
    <n v="0.48"/>
    <n v="0.219318121373479"/>
    <n v="9.5865176947592907"/>
    <n v="1.408829946593785"/>
    <n v="2.1024970513282222"/>
    <n v="0.308981937221647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90165506748994"/>
    <n v="887.54894802896467"/>
  </r>
  <r>
    <n v="1502"/>
    <s v="Town of Indialantic"/>
    <x v="0"/>
    <x v="0"/>
    <s v="IR8-11"/>
    <n v="0.36"/>
    <n v="0.48"/>
    <n v="6.8072404772579103E-3"/>
    <n v="9.5865176947592907"/>
    <n v="1.408829946593785"/>
    <n v="6.5257731287714629E-2"/>
    <n v="9.590244238026313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9.927845625534136"/>
    <n v="27.547924844212435"/>
  </r>
  <r>
    <n v="1503"/>
    <s v="Town of Indialantic"/>
    <x v="0"/>
    <x v="0"/>
    <s v="IR8-11"/>
    <n v="0.36"/>
    <n v="0.48"/>
    <n v="4.3073395864318902E-2"/>
    <n v="9.5865176947592907"/>
    <n v="1.408829946593785"/>
    <n v="0.41292387162666483"/>
    <n v="6.068308999514136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327105972378135"/>
    <n v="174.31184868809643"/>
  </r>
  <r>
    <n v="1504"/>
    <s v="Town of Indialantic"/>
    <x v="0"/>
    <x v="0"/>
    <s v="IR8-11"/>
    <n v="0.36"/>
    <n v="0.48"/>
    <n v="0.152218837313983"/>
    <n v="9.5865176947592907"/>
    <n v="1.408829946593785"/>
    <n v="1.4592485773861839"/>
    <n v="0.2144504564436267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51825238180025"/>
    <n v="616.00777939435307"/>
  </r>
  <r>
    <n v="1505"/>
    <s v="Town of Indialantic"/>
    <x v="0"/>
    <x v="0"/>
    <s v="IR8-11"/>
    <n v="0.36"/>
    <n v="0.48"/>
    <n v="0.19572831352227599"/>
    <n v="9.5865176947592907"/>
    <n v="1.408829946593785"/>
    <n v="1.8763529409466928"/>
    <n v="0.275747909486479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14269791752113"/>
    <n v="792.08438262314519"/>
  </r>
  <r>
    <n v="1506"/>
    <s v="Town of Indialantic"/>
    <x v="0"/>
    <x v="0"/>
    <s v="IR8-11"/>
    <n v="0.36"/>
    <n v="0.48"/>
    <n v="0.153645180758893"/>
    <n v="11.882973910423837"/>
    <n v="1.5796208348577305"/>
    <n v="1.82576167442028"/>
    <n v="0.24270112870222946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9.71693872006739"/>
    <n v="621.77998652493591"/>
  </r>
  <r>
    <n v="1507"/>
    <s v="Town of Indialantic"/>
    <x v="0"/>
    <x v="0"/>
    <s v="IR8-11"/>
    <n v="0.36"/>
    <n v="0.48"/>
    <n v="2.8787237474682401E-2"/>
    <n v="11.882973910423837"/>
    <n v="1.5796208348577305"/>
    <n v="0.34207799186482635"/>
    <n v="4.5472920093005562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1.47490471621285"/>
    <n v="116.49781685757227"/>
  </r>
  <r>
    <n v="1508"/>
    <s v="Town of Indialantic"/>
    <x v="0"/>
    <x v="0"/>
    <s v="IR8-11"/>
    <n v="0.36"/>
    <n v="0.48"/>
    <n v="3.5616948445850297E-2"/>
    <n v="11.882973910423837"/>
    <n v="1.5796208348577305"/>
    <n v="0.42323526915094994"/>
    <n v="5.6261273839118796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8.760511988282616"/>
    <n v="144.13667656437912"/>
  </r>
  <r>
    <n v="1509"/>
    <s v="Town of Indialantic"/>
    <x v="0"/>
    <x v="0"/>
    <s v="IR8-11"/>
    <n v="0.36"/>
    <n v="0.48"/>
    <n v="0.36482604693169002"/>
    <n v="11.882973910423837"/>
    <n v="1.5796208348577305"/>
    <n v="4.3352183975323353"/>
    <n v="0.57628682483208171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8.96337201121412"/>
    <n v="1476.3986310843145"/>
  </r>
  <r>
    <n v="1510"/>
    <s v="Town of Indialantic"/>
    <x v="0"/>
    <x v="0"/>
    <s v="IR8-11"/>
    <n v="0.36"/>
    <n v="0.48"/>
    <n v="3.1354561430565503E-2"/>
    <n v="11.882973910423837"/>
    <n v="1.5796208348577305"/>
    <n v="0.37258543545219136"/>
    <n v="4.9528318503547879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433939433247403"/>
    <n v="126.88740829681943"/>
  </r>
  <r>
    <n v="1511"/>
    <s v="Town of Indialantic"/>
    <x v="0"/>
    <x v="0"/>
    <s v="IR8-11"/>
    <n v="0.36"/>
    <n v="0.48"/>
    <n v="3.5334786952721199E-3"/>
    <n v="11.882973910423837"/>
    <n v="1.5796208348577305"/>
    <n v="4.1988235148957061E-2"/>
    <n v="5.5815565665777505E-3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.732336550850395"/>
    <n v="14.299480951375555"/>
  </r>
  <r>
    <n v="1512"/>
    <s v="Town of Indialantic"/>
    <x v="0"/>
    <x v="0"/>
    <s v="IR8-11"/>
    <n v="0.36"/>
    <n v="0.48"/>
    <n v="9.0458620193666101E-2"/>
    <n v="9.600937830426032"/>
    <n v="1.4109172781347894"/>
    <n v="0.86848758870550902"/>
    <n v="0.1276296301874760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08448282312433"/>
    <n v="366.07304809218016"/>
  </r>
  <r>
    <n v="1513"/>
    <s v="Town of Indialantic"/>
    <x v="0"/>
    <x v="0"/>
    <s v="IR8-11"/>
    <n v="0.36"/>
    <n v="0.48"/>
    <n v="0.103646868153842"/>
    <n v="9.600937830426032"/>
    <n v="1.4109172781347894"/>
    <n v="0.99510713746340074"/>
    <n v="0.1462371571028141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7.81757553860794"/>
    <n v="419.44399405002144"/>
  </r>
  <r>
    <n v="1514"/>
    <s v="Town of Indialantic"/>
    <x v="0"/>
    <x v="0"/>
    <s v="IR8-11"/>
    <n v="0.36"/>
    <n v="0.48"/>
    <n v="0.3319866605747"/>
    <n v="9.600937830426032"/>
    <n v="1.4109172781347894"/>
    <n v="3.1873832887084439"/>
    <n v="0.468405715515113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9.98931004956341"/>
    <n v="1343.502349497855"/>
  </r>
  <r>
    <n v="1515"/>
    <s v="Town of Indialantic"/>
    <x v="0"/>
    <x v="0"/>
    <s v="IR8-11"/>
    <n v="0.36"/>
    <n v="0.48"/>
    <n v="0.18429588216190401"/>
    <n v="9.5721902029115569"/>
    <n v="1.4067554033210252"/>
    <n v="1.7641152376671203"/>
    <n v="0.2592592280410734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8.10192347569213"/>
    <n v="745.81897434877601"/>
  </r>
  <r>
    <n v="1516"/>
    <s v="Town of Indialantic"/>
    <x v="0"/>
    <x v="0"/>
    <s v="IR8-11"/>
    <n v="0.36"/>
    <n v="0.48"/>
    <n v="0.161927326755126"/>
    <n v="9.5721902029115569"/>
    <n v="1.4067554033210252"/>
    <n v="1.5499991707490755"/>
    <n v="0.227792141858102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78299817491239"/>
    <n v="655.29664224104408"/>
  </r>
  <r>
    <n v="1517"/>
    <s v="Town of Indialantic"/>
    <x v="0"/>
    <x v="0"/>
    <s v="IR8-11"/>
    <n v="0.36"/>
    <n v="0.48"/>
    <n v="1.28389194874388E-2"/>
    <n v="9.5721902029115569"/>
    <n v="1.4067554033210252"/>
    <n v="0.12289657933363195"/>
    <n v="1.806121936175814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496112350379761"/>
    <n v="51.957263784418068"/>
  </r>
  <r>
    <n v="1518"/>
    <s v="Town of Indialantic"/>
    <x v="0"/>
    <x v="0"/>
    <s v="IR8-11"/>
    <n v="0.36"/>
    <n v="0.48"/>
    <n v="0.25470928186091102"/>
    <n v="9.5721902029115569"/>
    <n v="1.4067554033210252"/>
    <n v="2.4381256924196508"/>
    <n v="0.3583136585338545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6.55921370399525"/>
    <n v="1030.7718931437189"/>
  </r>
  <r>
    <n v="1519"/>
    <s v="Town of Indialantic"/>
    <x v="0"/>
    <x v="0"/>
    <s v="IR8-11"/>
    <n v="0.36"/>
    <n v="0.48"/>
    <n v="1.7296630502123399E-3"/>
    <n v="9.5721902029115569"/>
    <n v="1.4067554033210252"/>
    <n v="1.6556663703580679E-2"/>
    <n v="2.4332128418109349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.038261475613908"/>
    <n v="6.9996980233397705"/>
  </r>
  <r>
    <n v="1520"/>
    <s v="Town of Indialantic"/>
    <x v="0"/>
    <x v="0"/>
    <s v="IR8-11"/>
    <n v="0.36"/>
    <n v="0.48"/>
    <n v="2.2623803062943901E-3"/>
    <n v="9.5721902029115569"/>
    <n v="1.4067554033210252"/>
    <n v="2.1655934603171209E-2"/>
    <n v="3.1826157202467092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243454764711604"/>
    <n v="9.155528272438719"/>
  </r>
  <r>
    <n v="1521"/>
    <s v="Town of Indialantic"/>
    <x v="0"/>
    <x v="0"/>
    <s v="IR8-11"/>
    <n v="0.36"/>
    <n v="0.48"/>
    <n v="2.7774597490778001E-3"/>
    <n v="8.786306628073417"/>
    <n v="1.2753410800626921"/>
    <n v="2.4403613002529405E-2"/>
    <n v="3.5422085162195352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.126601212277556"/>
    <n v="11.239980823512976"/>
  </r>
  <r>
    <n v="1522"/>
    <s v="Natural Lands"/>
    <x v="0"/>
    <x v="0"/>
    <s v="IR8-11"/>
    <n v="0.36"/>
    <n v="0.48"/>
    <n v="9.0465661524893201E-2"/>
    <n v="8.786306628073417"/>
    <n v="1.2753410800626921"/>
    <n v="0.79485904146921549"/>
    <n v="0.11537457447774323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648989338526405"/>
    <n v="366.10154334867877"/>
  </r>
  <r>
    <n v="1523"/>
    <s v="Town of Indialantic"/>
    <x v="0"/>
    <x v="0"/>
    <s v="IR8-11"/>
    <n v="0.36"/>
    <n v="0.48"/>
    <n v="9.7848355784343796E-2"/>
    <n v="8.786306628073417"/>
    <n v="1.2753410800626921"/>
    <n v="0.85972565697406578"/>
    <n v="0.1247900277483635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0.41101643112242"/>
    <n v="395.97824702715207"/>
  </r>
  <r>
    <n v="1524"/>
    <s v="Town of Indialantic"/>
    <x v="0"/>
    <x v="0"/>
    <s v="IR8-11"/>
    <n v="0.36"/>
    <n v="0.48"/>
    <n v="0.198223759241169"/>
    <n v="8.786306628073417"/>
    <n v="1.2753410800626921"/>
    <n v="1.7416547296623124"/>
    <n v="0.2528029032047195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3217402611686"/>
    <n v="802.18309315739714"/>
  </r>
  <r>
    <n v="1525"/>
    <s v="Town of Indialantic"/>
    <x v="0"/>
    <x v="0"/>
    <s v="IR8-11"/>
    <n v="0.36"/>
    <n v="0.48"/>
    <n v="0.26589584430172802"/>
    <n v="9.5601531226732153"/>
    <n v="1.40501113799566"/>
    <n v="2.542004986206996"/>
    <n v="0.3735866227906877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7.77160739094813"/>
    <n v="1076.0423052019182"/>
  </r>
  <r>
    <n v="1526"/>
    <s v="Town of Indialantic"/>
    <x v="0"/>
    <x v="0"/>
    <s v="IR8-11"/>
    <n v="0.36"/>
    <n v="0.48"/>
    <n v="7.6272157509484004E-2"/>
    <n v="9.5601531226732153"/>
    <n v="1.40501113799566"/>
    <n v="0.7291735047873168"/>
    <n v="0.1071632308197843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4.287026751584847"/>
    <n v="308.66247046755967"/>
  </r>
  <r>
    <n v="1527"/>
    <s v="Town of Indialantic"/>
    <x v="0"/>
    <x v="0"/>
    <s v="IR8-11"/>
    <n v="0.36"/>
    <n v="0.48"/>
    <n v="0.20657650476974199"/>
    <n v="9.5601531226732153"/>
    <n v="1.40501113799566"/>
    <n v="1.9749030171453672"/>
    <n v="0.2902422900497010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1840180447621"/>
    <n v="835.98545504437345"/>
  </r>
  <r>
    <n v="1528"/>
    <s v="Town of Indialantic"/>
    <x v="0"/>
    <x v="0"/>
    <s v="IR8-11"/>
    <n v="0.36"/>
    <n v="0.48"/>
    <n v="1.9687201418095698E-2"/>
    <n v="9.5601531226732153"/>
    <n v="1.40501113799566"/>
    <n v="0.18821266011390414"/>
    <n v="2.76607372683884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904140911079025"/>
    <n v="79.671277497903148"/>
  </r>
  <r>
    <n v="1529"/>
    <s v="Town of Indialantic"/>
    <x v="0"/>
    <x v="0"/>
    <s v="IR8-11"/>
    <n v="0.36"/>
    <n v="0.48"/>
    <n v="4.6619519827989203E-2"/>
    <n v="9.5601531226732153"/>
    <n v="1.40501113799566"/>
    <n v="0.44568974806107686"/>
    <n v="6.550094460633434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7.64190499678579"/>
    <n v="188.66250322510228"/>
  </r>
  <r>
    <n v="1530"/>
    <s v="Town of Indialantic"/>
    <x v="0"/>
    <x v="0"/>
    <s v="IR8-11"/>
    <n v="0.36"/>
    <n v="0.48"/>
    <n v="2.1759811544055201E-3"/>
    <n v="9.5601531226732153"/>
    <n v="1.40501113799566"/>
    <n v="2.0802713028168E-2"/>
    <n v="3.057277758008409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747546873946305"/>
    <n v="8.8058833097273315"/>
  </r>
  <r>
    <n v="1531"/>
    <s v="Town of Indialantic"/>
    <x v="0"/>
    <x v="0"/>
    <s v="IR8-11"/>
    <n v="0.36"/>
    <n v="0.48"/>
    <n v="5.3624457140183802E-4"/>
    <n v="9.5601531226732153"/>
    <n v="1.40501113799566"/>
    <n v="5.1265802138038413E-3"/>
    <n v="7.5342959550929141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.3222129678689729"/>
    <n v="2.1701047877546622"/>
  </r>
  <r>
    <n v="1532"/>
    <s v="Town of Indialantic"/>
    <x v="0"/>
    <x v="0"/>
    <s v="IR8-11"/>
    <n v="0.36"/>
    <n v="0.48"/>
    <n v="0.12610232315384401"/>
    <n v="10.002925487631614"/>
    <n v="1.6022792980060185"/>
    <n v="1.2613921423251444"/>
    <n v="0.2020511418198692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1.17238445411172"/>
    <n v="510.31799633469382"/>
  </r>
  <r>
    <n v="1533"/>
    <s v="Town of Indialantic"/>
    <x v="0"/>
    <x v="0"/>
    <s v="IR8-11"/>
    <n v="0.36"/>
    <n v="0.48"/>
    <n v="0.20200981220956499"/>
    <n v="10.002925487631614"/>
    <n v="1.6022792980060185"/>
    <n v="2.0206890993027335"/>
    <n v="0.3236761400974694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06042753089525"/>
    <n v="817.50470592809734"/>
  </r>
  <r>
    <n v="1534"/>
    <s v="Town of Indialantic"/>
    <x v="0"/>
    <x v="0"/>
    <s v="IR8-11"/>
    <n v="0.36"/>
    <n v="0.48"/>
    <n v="4.6306680402050503E-3"/>
    <n v="10.002925487631614"/>
    <n v="1.6022792980060185"/>
    <n v="4.6320227364128233E-2"/>
    <n v="7.4196235367586533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5.303167087554868"/>
    <n v="18.739648698506215"/>
  </r>
  <r>
    <n v="1535"/>
    <s v="Town of Indialantic"/>
    <x v="0"/>
    <x v="0"/>
    <s v="IR8-11"/>
    <n v="0.36"/>
    <n v="0.48"/>
    <n v="0.16150883674177599"/>
    <n v="10.002925487631614"/>
    <n v="1.6022792980060185"/>
    <n v="1.6155608595220443"/>
    <n v="0.25878226555638151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1.32169386716461"/>
    <n v="653.60307324280745"/>
  </r>
  <r>
    <n v="1536"/>
    <s v="Town of Indialantic"/>
    <x v="0"/>
    <x v="0"/>
    <s v="IR8-11"/>
    <n v="0.36"/>
    <n v="0.48"/>
    <n v="8.5950244581039503E-2"/>
    <n v="10.002925487631614"/>
    <n v="1.6022792980060185"/>
    <n v="0.85975389218785114"/>
    <n v="0.1377162975507535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7.153726843993951"/>
    <n v="347.82829928963042"/>
  </r>
  <r>
    <n v="1537"/>
    <s v="Town of Indialantic"/>
    <x v="0"/>
    <x v="0"/>
    <s v="IR8-11"/>
    <n v="0.36"/>
    <n v="0.48"/>
    <n v="3.7561568941483901E-2"/>
    <n v="10.002925487631614"/>
    <n v="1.6022792980060185"/>
    <n v="0.37572557532020134"/>
    <n v="6.018412431556549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085699670755261"/>
    <n v="152.00627650626467"/>
  </r>
  <r>
    <n v="1538"/>
    <s v="Town of Indialantic"/>
    <x v="0"/>
    <x v="0"/>
    <s v="IR8-11"/>
    <n v="0.36"/>
    <n v="0.48"/>
    <n v="6.9795710757838497E-2"/>
    <n v="11.5780658517013"/>
    <n v="1.6289482459549947"/>
    <n v="0.808099335320551"/>
    <n v="0.11369360061416317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357085811694006"/>
    <n v="282.45322033633158"/>
  </r>
  <r>
    <n v="1539"/>
    <s v="Town of Indialantic"/>
    <x v="0"/>
    <x v="0"/>
    <s v="IR8-11"/>
    <n v="0.36"/>
    <n v="0.48"/>
    <n v="7.6498500861837904E-2"/>
    <n v="11.5780658517013"/>
    <n v="1.6289482459549947"/>
    <n v="0.8857046805347879"/>
    <n v="0.1246120987970775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7.43867076764712"/>
    <n v="309.5784495167008"/>
  </r>
  <r>
    <n v="1540"/>
    <s v="Town of Indialantic"/>
    <x v="0"/>
    <x v="0"/>
    <s v="IR8-11"/>
    <n v="0.36"/>
    <n v="0.48"/>
    <n v="0.116058640688201"/>
    <n v="11.5780658517013"/>
    <n v="1.6289482459549947"/>
    <n v="1.3437345845469311"/>
    <n v="0.189053519176966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1.38328011126417"/>
    <n v="469.67265544406047"/>
  </r>
  <r>
    <n v="1541"/>
    <s v="Town of Indialantic"/>
    <x v="0"/>
    <x v="0"/>
    <s v="IR8-11"/>
    <n v="0.36"/>
    <n v="0.48"/>
    <n v="0.27946642747363998"/>
    <n v="11.5780658517013"/>
    <n v="1.6289482459549947"/>
    <n v="3.235680700629509"/>
    <n v="0.45523634683649455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10321969796937"/>
    <n v="1130.960506866883"/>
  </r>
  <r>
    <n v="1542"/>
    <s v="Town of Indialantic"/>
    <x v="0"/>
    <x v="0"/>
    <s v="IR8-11"/>
    <n v="0.36"/>
    <n v="0.48"/>
    <n v="1.0774568684480399E-3"/>
    <n v="11.5780658517013"/>
    <n v="1.6289482459549947"/>
    <n v="1.247486657525927E-2"/>
    <n v="1.7551214759505961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.08398948904226"/>
    <n v="4.3603132479379338"/>
  </r>
  <r>
    <n v="1543"/>
    <s v="Town of Indialantic"/>
    <x v="0"/>
    <x v="0"/>
    <s v="IR8-11"/>
    <n v="0.36"/>
    <n v="0.48"/>
    <n v="4.7287852415405902E-2"/>
    <n v="11.5780658517013"/>
    <n v="1.6289482459549947"/>
    <n v="0.54750186925110189"/>
    <n v="7.7029464247054105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4.992423423588647"/>
    <n v="191.36714924878856"/>
  </r>
  <r>
    <n v="1544"/>
    <s v="Town of Indialantic"/>
    <x v="0"/>
    <x v="0"/>
    <s v="IR8-11"/>
    <n v="0.36"/>
    <n v="0.48"/>
    <n v="2.7578864579528701E-2"/>
    <n v="11.5780658517013"/>
    <n v="1.6289482459549947"/>
    <n v="0.31930991021693578"/>
    <n v="4.4924543082253611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390783111708373"/>
    <n v="111.60770524616549"/>
  </r>
  <r>
    <n v="1545"/>
    <s v="Town of Indialantic"/>
    <x v="1"/>
    <x v="1"/>
    <s v="IR12-21"/>
    <n v="0.56000000000000005"/>
    <n v="0.48"/>
    <n v="1.48121690073618E-2"/>
    <n v="9.6129053570881684"/>
    <n v="1.2784956604362745"/>
    <n v="0.1423879788009636"/>
    <n v="1.8937293797560741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546867238788444"/>
    <n v="59.94272127711637"/>
  </r>
  <r>
    <n v="1546"/>
    <s v="Town of Indialantic"/>
    <x v="1"/>
    <x v="1"/>
    <s v="IR12-21"/>
    <n v="0.56000000000000005"/>
    <n v="0.48"/>
    <n v="1.36707272456236E-2"/>
    <n v="9.6129053570881684"/>
    <n v="1.2784956604362745"/>
    <n v="0.13141540717474628"/>
    <n v="1.7477965458537716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9.784954998254833"/>
    <n v="55.323470352830682"/>
  </r>
  <r>
    <n v="1547"/>
    <s v="Town of Indialantic"/>
    <x v="1"/>
    <x v="1"/>
    <s v="IR12-21"/>
    <n v="0.56000000000000005"/>
    <n v="0.48"/>
    <n v="4.8156305632908701E-3"/>
    <n v="9.6129053570881684"/>
    <n v="1.2784956604362745"/>
    <n v="4.629220083961632E-2"/>
    <n v="6.1567627774316699E-3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5.394014342937375"/>
    <n v="19.488165472959381"/>
  </r>
  <r>
    <n v="1548"/>
    <s v="Town of Indialantic"/>
    <x v="0"/>
    <x v="0"/>
    <s v="IR8-11"/>
    <n v="0.36"/>
    <n v="0.48"/>
    <n v="4.0661412911712803E-2"/>
    <n v="9.574173673700173"/>
    <n v="1.4070385599095068"/>
    <n v="0.38929942903477305"/>
    <n v="5.721217586718220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19104508273854"/>
    <n v="164.55089998562318"/>
  </r>
  <r>
    <n v="1549"/>
    <s v="Town of Indialantic"/>
    <x v="0"/>
    <x v="0"/>
    <s v="IR8-11"/>
    <n v="0.36"/>
    <n v="0.48"/>
    <n v="8.3564859653649404E-2"/>
    <n v="9.574173673700173"/>
    <n v="1.4070385599095068"/>
    <n v="0.80006447934241987"/>
    <n v="0.117578979786110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5.912120632133949"/>
    <n v="338.17498897632584"/>
  </r>
  <r>
    <n v="1550"/>
    <s v="Town of Indialantic"/>
    <x v="0"/>
    <x v="0"/>
    <s v="IR8-11"/>
    <n v="0.36"/>
    <n v="0.48"/>
    <n v="0.16702877136668601"/>
    <n v="9.574173673700173"/>
    <n v="1.4070385599095068"/>
    <n v="1.5991624655694106"/>
    <n v="0.2350159219272361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7.29244050231901"/>
    <n v="675.94145613085527"/>
  </r>
  <r>
    <n v="1551"/>
    <s v="Town of Indialantic"/>
    <x v="0"/>
    <x v="0"/>
    <s v="IR8-11"/>
    <n v="0.36"/>
    <n v="0.48"/>
    <n v="0.23792506261535101"/>
    <n v="9.574173673700173"/>
    <n v="1.4070385599095068"/>
    <n v="2.2779358708053588"/>
    <n v="0.3347697374686827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90271970618218"/>
    <n v="962.84856769485543"/>
  </r>
  <r>
    <n v="1552"/>
    <s v="Town of Indialantic"/>
    <x v="0"/>
    <x v="0"/>
    <s v="IR8-11"/>
    <n v="0.36"/>
    <n v="0.48"/>
    <n v="3.6819070500195498E-2"/>
    <n v="9.574173673700173"/>
    <n v="1.4070385599095068"/>
    <n v="0.35251217547308239"/>
    <n v="5.180585193380167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375691236502618"/>
    <n v="149.00149192051447"/>
  </r>
  <r>
    <n v="1553"/>
    <s v="Town of Indialantic"/>
    <x v="0"/>
    <x v="0"/>
    <s v="IR8-11"/>
    <n v="0.36"/>
    <n v="0.48"/>
    <n v="5.1764276574291501E-2"/>
    <n v="9.574173673700173"/>
    <n v="1.4070385599095068"/>
    <n v="0.49560017401571627"/>
    <n v="7.28343331658485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425657752610221"/>
    <n v="209.4825951055613"/>
  </r>
  <r>
    <n v="1554"/>
    <s v="Town of Indialantic"/>
    <x v="0"/>
    <x v="0"/>
    <s v="IR8-11"/>
    <n v="0.36"/>
    <n v="0.48"/>
    <n v="0.21355825031501499"/>
    <n v="9.5896964670744484"/>
    <n v="1.4092878847448653"/>
    <n v="2.0479587985604999"/>
    <n v="0.3009650548562619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0.75291162320997"/>
    <n v="864.23957684382469"/>
  </r>
  <r>
    <n v="1555"/>
    <s v="Town of Indialantic"/>
    <x v="0"/>
    <x v="0"/>
    <s v="IR8-11"/>
    <n v="0.36"/>
    <n v="0.48"/>
    <n v="2.8807429147129401E-2"/>
    <n v="9.5896964670744484"/>
    <n v="1.4092878847448653"/>
    <n v="0.27625450151772429"/>
    <n v="4.059796088769557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3.722907086765474"/>
    <n v="116.57952965689365"/>
  </r>
  <r>
    <n v="1556"/>
    <s v="Town of Indialantic"/>
    <x v="0"/>
    <x v="0"/>
    <s v="IR8-11"/>
    <n v="0.36"/>
    <n v="0.48"/>
    <n v="0.187006393659961"/>
    <n v="9.5896964670744484"/>
    <n v="1.4092878847448653"/>
    <n v="1.7933345526012614"/>
    <n v="0.2635458449548120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0.18061863713689"/>
    <n v="756.78802521267448"/>
  </r>
  <r>
    <n v="1557"/>
    <s v="Town of Indialantic"/>
    <x v="0"/>
    <x v="0"/>
    <s v="IR8-11"/>
    <n v="0.36"/>
    <n v="0.48"/>
    <n v="7.9004524110864602E-2"/>
    <n v="9.5896964670744484"/>
    <n v="1.4092878847448653"/>
    <n v="0.7576294057488564"/>
    <n v="0.1113401186694750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499417855923809"/>
    <n v="319.71996579670815"/>
  </r>
  <r>
    <n v="1558"/>
    <s v="Town of Indialantic"/>
    <x v="0"/>
    <x v="0"/>
    <s v="IR8-11"/>
    <n v="0.36"/>
    <n v="0.48"/>
    <n v="7.2385222829332393E-2"/>
    <n v="9.5896964670744484"/>
    <n v="1.4092878847448653"/>
    <n v="0.69415231563484558"/>
    <n v="0.1020116175679355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344158855200192"/>
    <n v="292.93260389373904"/>
  </r>
  <r>
    <n v="1559"/>
    <s v="Town of Indialantic"/>
    <x v="0"/>
    <x v="0"/>
    <s v="IR8-11"/>
    <n v="0.36"/>
    <n v="0.48"/>
    <n v="2.9212093675996299E-2"/>
    <n v="9.5896964670744484"/>
    <n v="1.4092878847448653"/>
    <n v="0.28013511152054954"/>
    <n v="4.116824970561368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7.84468540413522"/>
    <n v="118.21714890445585"/>
  </r>
  <r>
    <n v="1560"/>
    <s v="Town of Indialantic"/>
    <x v="0"/>
    <x v="0"/>
    <s v="IR8-11"/>
    <n v="0.36"/>
    <n v="0.48"/>
    <n v="7.7895399296150801E-3"/>
    <n v="9.5896964670744484"/>
    <n v="1.4092878847448653"/>
    <n v="7.469932354316508E-2"/>
    <n v="1.097770425054290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979984732908111"/>
    <n v="31.523149691704042"/>
  </r>
  <r>
    <n v="1561"/>
    <s v="Town of Indialantic"/>
    <x v="1"/>
    <x v="1"/>
    <s v="IR12-21"/>
    <n v="0.56000000000000005"/>
    <n v="0.48"/>
    <n v="1.1204720573491599E-2"/>
    <n v="10.552616866377587"/>
    <n v="1.413886168827363"/>
    <n v="0.1182391233068754"/>
    <n v="1.584219944443517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746430619122449"/>
    <n v="45.343895414031849"/>
  </r>
  <r>
    <n v="1562"/>
    <s v="Town of Indialantic"/>
    <x v="1"/>
    <x v="1"/>
    <s v="IR12-21"/>
    <n v="0.56000000000000005"/>
    <n v="0.48"/>
    <n v="2.41759545052985E-2"/>
    <n v="10.552616866377587"/>
    <n v="1.413886168827363"/>
    <n v="0.25511958527339018"/>
    <n v="3.4182047693241124E-2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6.704899568906974"/>
    <n v="97.836616757417275"/>
  </r>
  <r>
    <n v="1563"/>
    <s v="Town of Indialantic"/>
    <x v="0"/>
    <x v="0"/>
    <s v="IR8-11"/>
    <n v="0.36"/>
    <n v="0.48"/>
    <n v="0.24260720533959801"/>
    <n v="9.5795152676305744"/>
    <n v="1.4078169648325758"/>
    <n v="2.3240594275878648"/>
    <n v="0.3415465394677063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0.64378924468824"/>
    <n v="981.79652704906653"/>
  </r>
  <r>
    <n v="1564"/>
    <s v="Town of Indialantic"/>
    <x v="0"/>
    <x v="0"/>
    <s v="IR8-11"/>
    <n v="0.36"/>
    <n v="0.48"/>
    <n v="2.5620596029052999E-2"/>
    <n v="9.5795152676305744"/>
    <n v="1.4078169648325758"/>
    <n v="0.24543289082610847"/>
    <n v="3.606910973882293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362651783809611"/>
    <n v="103.68287358588915"/>
  </r>
  <r>
    <n v="1565"/>
    <s v="Town of Indialantic"/>
    <x v="0"/>
    <x v="0"/>
    <s v="IR8-11"/>
    <n v="0.36"/>
    <n v="0.48"/>
    <n v="2.5157094797508199E-3"/>
    <n v="9.5795152676305744"/>
    <n v="1.4078169648325758"/>
    <n v="2.4099277370195949E-2"/>
    <n v="3.541658484183337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.19140824625935"/>
    <n v="10.180715065022182"/>
  </r>
  <r>
    <n v="1566"/>
    <s v="Town of Indialantic"/>
    <x v="0"/>
    <x v="0"/>
    <s v="IR8-11"/>
    <n v="0.36"/>
    <n v="0.48"/>
    <n v="0.19923220981303699"/>
    <n v="9.5795152676305744"/>
    <n v="1.4078169648325758"/>
    <n v="1.9085479957077658"/>
    <n v="0.280482484915876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0.84309778666371"/>
    <n v="806.26414783083328"/>
  </r>
  <r>
    <n v="1567"/>
    <s v="Town of Indialantic"/>
    <x v="0"/>
    <x v="0"/>
    <s v="IR8-11"/>
    <n v="0.36"/>
    <n v="0.48"/>
    <n v="1.6488248477596199E-2"/>
    <n v="9.5795152676305744"/>
    <n v="1.4078169648325758"/>
    <n v="0.15794942802761935"/>
    <n v="2.32124359271348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9.763410157660999"/>
    <n v="66.725574245687355"/>
  </r>
  <r>
    <n v="1568"/>
    <s v="Town of Indialantic"/>
    <x v="0"/>
    <x v="0"/>
    <s v="IR8-11"/>
    <n v="0.36"/>
    <n v="0.48"/>
    <n v="0.103580024522266"/>
    <n v="9.5795152676305744"/>
    <n v="1.4078169648325758"/>
    <n v="0.99224642633259641"/>
    <n v="0.1458217157402202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132054109612682"/>
    <n v="419.17348747028245"/>
  </r>
  <r>
    <n v="1569"/>
    <s v="Town of Indialantic"/>
    <x v="0"/>
    <x v="0"/>
    <s v="IR8-11"/>
    <n v="0.36"/>
    <n v="0.48"/>
    <n v="2.7719460075652801E-2"/>
    <n v="9.5795152676305744"/>
    <n v="1.4078169648325758"/>
    <n v="0.26553899100519218"/>
    <n v="3.902392615050329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0.327222315671392"/>
    <n v="112.17667503261575"/>
  </r>
  <r>
    <n v="1570"/>
    <s v="Town of Indialantic"/>
    <x v="0"/>
    <x v="0"/>
    <s v="IR8-11"/>
    <n v="0.36"/>
    <n v="0.48"/>
    <n v="1.2240022599089099E-2"/>
    <n v="9.5641461430011816"/>
    <n v="1.4055933081884382"/>
    <n v="0.1170653649313253"/>
    <n v="1.7204493857354893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9.945360791828911"/>
    <n v="49.533614065444951"/>
  </r>
  <r>
    <n v="1571"/>
    <s v="Town of Indialantic"/>
    <x v="0"/>
    <x v="0"/>
    <s v="IR8-11"/>
    <n v="0.36"/>
    <n v="0.48"/>
    <n v="7.6493610480348806E-2"/>
    <n v="9.5641461430011816"/>
    <n v="1.4055933081884382"/>
    <n v="0.73159606963986279"/>
    <n v="0.1075189070103512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9.015591933879378"/>
    <n v="309.55865884496342"/>
  </r>
  <r>
    <n v="1572"/>
    <s v="Town of Indialantic"/>
    <x v="0"/>
    <x v="0"/>
    <s v="IR8-11"/>
    <n v="0.36"/>
    <n v="0.48"/>
    <n v="0.51214479615028097"/>
    <n v="9.5641461430011816"/>
    <n v="1.4055933081884382"/>
    <n v="4.898227676758836"/>
    <n v="0.7198672982923667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4.78891137482111"/>
    <n v="2072.5764574995028"/>
  </r>
  <r>
    <n v="1573"/>
    <s v="Town of Indialantic"/>
    <x v="0"/>
    <x v="0"/>
    <s v="IR8-11"/>
    <n v="0.36"/>
    <n v="0.48"/>
    <n v="1.68850243921677E-2"/>
    <n v="9.5641461430011816"/>
    <n v="1.4055933081884382"/>
    <n v="0.16149084091483157"/>
    <n v="2.37334772942294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7.436065915916167"/>
    <n v="68.331269403824479"/>
  </r>
  <r>
    <n v="1574"/>
    <s v="Town of Indialantic"/>
    <x v="0"/>
    <x v="0"/>
    <s v="IR8-11"/>
    <n v="0.36"/>
    <n v="0.48"/>
    <n v="0.227627954800145"/>
    <n v="9.5964413923972014"/>
    <n v="1.4102655355553879"/>
    <n v="2.1844183275108309"/>
    <n v="0.3210158595836041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8.54546630461348"/>
    <n v="921.17765080074207"/>
  </r>
  <r>
    <n v="1575"/>
    <s v="Town of Indialantic"/>
    <x v="0"/>
    <x v="0"/>
    <s v="IR8-11"/>
    <n v="0.36"/>
    <n v="0.48"/>
    <n v="2.0221970186963699E-3"/>
    <n v="9.5964413923972014"/>
    <n v="1.4102655355553879"/>
    <n v="1.9405895173800061E-2"/>
    <n v="2.851834761570344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.309727822934331"/>
    <n v="8.1835409924695313"/>
  </r>
  <r>
    <n v="1576"/>
    <s v="Town of Indialantic"/>
    <x v="0"/>
    <x v="0"/>
    <s v="IR8-11"/>
    <n v="0.36"/>
    <n v="0.48"/>
    <n v="0.16808258060850001"/>
    <n v="9.5964413923972014"/>
    <n v="1.4102655355553879"/>
    <n v="1.6129946338923487"/>
    <n v="0.2370410705593779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7.46276708503298"/>
    <n v="680.20607082907372"/>
  </r>
  <r>
    <n v="1577"/>
    <s v="Town of Indialantic"/>
    <x v="0"/>
    <x v="0"/>
    <s v="IR8-11"/>
    <n v="0.36"/>
    <n v="0.48"/>
    <n v="0.16276676258626099"/>
    <n v="9.5964413923972014"/>
    <n v="1.4102655355553879"/>
    <n v="1.5619816977892831"/>
    <n v="0.2295443556093300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89497555415321"/>
    <n v="658.69371852546726"/>
  </r>
  <r>
    <n v="1578"/>
    <s v="Town of Indialantic"/>
    <x v="0"/>
    <x v="0"/>
    <s v="IR8-11"/>
    <n v="0.36"/>
    <n v="0.48"/>
    <n v="0.252134451640673"/>
    <n v="9.5721902032681481"/>
    <n v="1.4067554033734309"/>
    <n v="2.4134789279012367"/>
    <n v="0.3546915022221137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7.17531917135005"/>
    <n v="1020.351924930358"/>
  </r>
  <r>
    <n v="1579"/>
    <s v="Town of Indialantic"/>
    <x v="0"/>
    <x v="0"/>
    <s v="IR8-11"/>
    <n v="0.36"/>
    <n v="0.48"/>
    <n v="5.67849783432402E-2"/>
    <n v="9.5721902032681481"/>
    <n v="1.4067554033734309"/>
    <n v="0.54355661338995775"/>
    <n v="7.988257511479640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370359223446087"/>
    <n v="229.80065430418671"/>
  </r>
  <r>
    <n v="1580"/>
    <s v="Town of Indialantic"/>
    <x v="0"/>
    <x v="0"/>
    <s v="IR8-11"/>
    <n v="0.36"/>
    <n v="0.48"/>
    <n v="2.79174989942358E-2"/>
    <n v="9.5721902032681481"/>
    <n v="1.4067554033734309"/>
    <n v="0.26723161037237231"/>
    <n v="3.927309255881353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141816751910596"/>
    <n v="112.97811010216884"/>
  </r>
  <r>
    <n v="1581"/>
    <s v="Town of Indialantic"/>
    <x v="0"/>
    <x v="0"/>
    <s v="IR8-11"/>
    <n v="0.36"/>
    <n v="0.48"/>
    <n v="4.2536701104720902E-2"/>
    <n v="9.5721902032681481"/>
    <n v="1.4067554033734309"/>
    <n v="0.40716939359395482"/>
    <n v="5.983873412074671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866722677381702"/>
    <n v="172.13992205334907"/>
  </r>
  <r>
    <n v="1582"/>
    <s v="Town of Indialantic"/>
    <x v="0"/>
    <x v="0"/>
    <s v="IR8-11"/>
    <n v="0.36"/>
    <n v="0.48"/>
    <n v="0.108163156981978"/>
    <n v="9.5721902032681481"/>
    <n v="1.4067554033734309"/>
    <n v="1.0353583116174445"/>
    <n v="0.1521591055303261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7.285698697100358"/>
    <n v="437.72076649957626"/>
  </r>
  <r>
    <n v="1583"/>
    <s v="Town of Indialantic"/>
    <x v="0"/>
    <x v="0"/>
    <s v="IR8-11"/>
    <n v="0.36"/>
    <n v="0.48"/>
    <n v="8.6560691128710195E-5"/>
    <n v="9.5721902032681481"/>
    <n v="1.4067554033734309"/>
    <n v="8.2857539961035979E-4"/>
    <n v="1.2176971996505167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.4841417965551464"/>
    <n v="0.35029868882160375"/>
  </r>
  <r>
    <n v="1584"/>
    <s v="Town of Indialantic"/>
    <x v="0"/>
    <x v="0"/>
    <s v="IR8-11"/>
    <n v="0.36"/>
    <n v="0.48"/>
    <n v="0.13014010593495101"/>
    <n v="9.5721902032681481"/>
    <n v="1.4067554033734309"/>
    <n v="1.245725847082817"/>
    <n v="0.1830752972195830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553245023922273"/>
    <n v="526.65832351467179"/>
  </r>
  <r>
    <n v="1585"/>
    <s v="Town of Indialantic"/>
    <x v="0"/>
    <x v="0"/>
    <s v="IR8-11"/>
    <n v="0.36"/>
    <n v="0.48"/>
    <n v="5.8044526992946498E-3"/>
    <n v="9.5675464958490828"/>
    <n v="1.4060786152246307"/>
    <n v="5.5534371083458274E-2"/>
    <n v="8.1615168135610906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765258728530377"/>
    <n v="23.489786684657574"/>
  </r>
  <r>
    <n v="1586"/>
    <s v="Town of Indialantic"/>
    <x v="0"/>
    <x v="0"/>
    <s v="IR8-11"/>
    <n v="0.36"/>
    <n v="0.48"/>
    <n v="0.191633157774803"/>
    <n v="9.5675464958490828"/>
    <n v="1.4060786152246307"/>
    <n v="1.8334591471568109"/>
    <n v="0.2694512851151181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57566254337378"/>
    <n v="775.51187528575338"/>
  </r>
  <r>
    <n v="1587"/>
    <s v="Town of Indialantic"/>
    <x v="0"/>
    <x v="0"/>
    <s v="IR8-11"/>
    <n v="0.36"/>
    <n v="0.48"/>
    <n v="0.113551360469168"/>
    <n v="9.5675464958490828"/>
    <n v="1.4060786152246307"/>
    <n v="1.0864079209556843"/>
    <n v="0.1596621396853606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7.253657588968878"/>
    <n v="459.52605238691137"/>
  </r>
  <r>
    <n v="1588"/>
    <s v="Town of Indialantic"/>
    <x v="0"/>
    <x v="0"/>
    <s v="IR8-11"/>
    <n v="0.36"/>
    <n v="0.48"/>
    <n v="7.8184049323614696E-2"/>
    <n v="9.5675464958490828"/>
    <n v="1.4060786152246307"/>
    <n v="0.74802952713744164"/>
    <n v="0.1099329198056023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06429817247141"/>
    <n v="316.39962213450843"/>
  </r>
  <r>
    <n v="1589"/>
    <s v="Town of Indialantic"/>
    <x v="0"/>
    <x v="0"/>
    <s v="IR8-11"/>
    <n v="0.36"/>
    <n v="0.48"/>
    <n v="0.228590433424046"/>
    <n v="9.5675464958490828"/>
    <n v="1.4060786152246307"/>
    <n v="2.1870496002908544"/>
    <n v="0.3214161200824807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84182931720041"/>
    <n v="925.07266360130143"/>
  </r>
  <r>
    <n v="1590"/>
    <s v="Town of Indialantic"/>
    <x v="0"/>
    <x v="0"/>
    <s v="IR8-11"/>
    <n v="0.36"/>
    <n v="0.48"/>
    <n v="1.79240294562307E-4"/>
    <n v="9.5918438745603005"/>
    <n v="1.4096034124747521"/>
    <n v="1.7192449214718482E-3"/>
    <n v="2.5265773086800771E-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.635296014889108"/>
    <n v="0.72535973720234126"/>
  </r>
  <r>
    <n v="1591"/>
    <s v="Town of Indialantic"/>
    <x v="0"/>
    <x v="0"/>
    <s v="IR8-11"/>
    <n v="0.36"/>
    <n v="0.48"/>
    <n v="9.3096087980820592E-3"/>
    <n v="9.5918438745603005"/>
    <n v="1.4096034124747521"/>
    <n v="8.9296314124436088E-2"/>
    <n v="1.312285633058144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391286232982758"/>
    <n v="37.67465015454993"/>
  </r>
  <r>
    <n v="1592"/>
    <s v="Town of Indialantic"/>
    <x v="0"/>
    <x v="0"/>
    <s v="IR8-11"/>
    <n v="0.36"/>
    <n v="0.48"/>
    <n v="0.113281570216149"/>
    <n v="9.5936829193710498"/>
    <n v="1.4098682669008535"/>
    <n v="1.0867874652622009"/>
    <n v="0.1597120910724493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02493680177214"/>
    <n v="458.43424996877877"/>
  </r>
  <r>
    <n v="1593"/>
    <s v="Town of Indialantic"/>
    <x v="0"/>
    <x v="0"/>
    <s v="IR8-11"/>
    <n v="0.36"/>
    <n v="0.48"/>
    <n v="1.05307643344078E-4"/>
    <n v="9.5936829193710498"/>
    <n v="1.4098682669008535"/>
    <n v="1.0102881392292996E-3"/>
    <n v="1.4846990461292846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.7610499781414948"/>
    <n v="0.42616491279479146"/>
  </r>
  <r>
    <n v="1594"/>
    <s v="Town of Indialantic"/>
    <x v="0"/>
    <x v="0"/>
    <s v="IR8-11"/>
    <n v="0.36"/>
    <n v="0.48"/>
    <n v="0.38480693996054099"/>
    <n v="9.5936829193710498"/>
    <n v="1.4098682669008535"/>
    <n v="3.691715767154883"/>
    <n v="0.5425270935335887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0.53719501365595"/>
    <n v="1557.2584363634046"/>
  </r>
  <r>
    <n v="1595"/>
    <s v="Town of Indialantic"/>
    <x v="0"/>
    <x v="0"/>
    <s v="IR8-11"/>
    <n v="0.36"/>
    <n v="0.48"/>
    <n v="8.2925132993650903E-4"/>
    <n v="9.5936829193710498"/>
    <n v="1.4098682669008535"/>
    <n v="7.955574319877614E-3"/>
    <n v="1.169135135362813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.3358448058868078"/>
    <n v="3.3558610703373049"/>
  </r>
  <r>
    <n v="1596"/>
    <s v="Town of Indialantic"/>
    <x v="0"/>
    <x v="0"/>
    <s v="IR8-11"/>
    <n v="0.36"/>
    <n v="0.48"/>
    <n v="0.11874038437986199"/>
    <n v="9.5936829193710498"/>
    <n v="1.4098682669008535"/>
    <n v="1.1391575974646351"/>
    <n v="0.1674082999367772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7.59283156875172"/>
    <n v="480.52528712589117"/>
  </r>
  <r>
    <n v="1597"/>
    <s v="Town of Indialantic"/>
    <x v="0"/>
    <x v="0"/>
    <s v="IR8-11"/>
    <n v="0.36"/>
    <n v="0.48"/>
    <n v="0.13880028074300099"/>
    <n v="9.578591588812559"/>
    <n v="1.4076784950009866"/>
    <n v="1.329511201649731"/>
    <n v="0.1953861703020220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2.30758005936343"/>
    <n v="561.70480755573851"/>
  </r>
  <r>
    <n v="1598"/>
    <s v="Town of Indialantic"/>
    <x v="0"/>
    <x v="0"/>
    <s v="IR8-11"/>
    <n v="0.36"/>
    <n v="0.48"/>
    <n v="0.29298744168899599"/>
    <n v="9.578591588812559"/>
    <n v="1.4076784950009866"/>
    <n v="2.806407044589927"/>
    <n v="0.4124321209709552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8.48835602448258"/>
    <n v="1185.6781100816597"/>
  </r>
  <r>
    <n v="1599"/>
    <s v="Town of Indialantic"/>
    <x v="0"/>
    <x v="0"/>
    <s v="IR8-11"/>
    <n v="0.36"/>
    <n v="0.48"/>
    <n v="0.105219191462558"/>
    <n v="9.578591588812559"/>
    <n v="1.4076784950009866"/>
    <n v="1.0078516623249163"/>
    <n v="0.148114793083234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425574345697441"/>
    <n v="425.80696072998722"/>
  </r>
  <r>
    <n v="1600"/>
    <s v="Town of Indialantic"/>
    <x v="0"/>
    <x v="0"/>
    <s v="IR8-11"/>
    <n v="0.36"/>
    <n v="0.48"/>
    <n v="1.49967790117166E-2"/>
    <n v="9.578591588812559"/>
    <n v="1.4076784950009866"/>
    <n v="0.14364802130090934"/>
    <n v="2.111064330907560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8.357914026625934"/>
    <n v="60.689811458878722"/>
  </r>
  <r>
    <n v="1601"/>
    <s v="Town of Indialantic"/>
    <x v="0"/>
    <x v="0"/>
    <s v="IR8-11"/>
    <n v="0.36"/>
    <n v="0.48"/>
    <n v="6.5759760646573906E-2"/>
    <n v="9.578591588812559"/>
    <n v="1.4076784950009866"/>
    <n v="0.62988589021159991"/>
    <n v="9.256860089859426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121685858594944"/>
    <n v="266.12030970807439"/>
  </r>
  <r>
    <n v="1602"/>
    <s v="Town of Indialantic"/>
    <x v="0"/>
    <x v="0"/>
    <s v="IR8-11"/>
    <n v="0.36"/>
    <n v="0.48"/>
    <n v="8.3753178615191104E-2"/>
    <n v="9.5964413920397043"/>
    <n v="1.4102655355028515"/>
    <n v="0.80373246997771453"/>
    <n v="0.1181142212898184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96297598751509"/>
    <n v="338.93708877530065"/>
  </r>
  <r>
    <n v="1603"/>
    <s v="Town of Indialantic"/>
    <x v="0"/>
    <x v="0"/>
    <s v="IR8-11"/>
    <n v="0.36"/>
    <n v="0.48"/>
    <n v="2.8144076699977798E-2"/>
    <n v="9.5964413920397043"/>
    <n v="1.4102655355028515"/>
    <n v="0.27008298258440716"/>
    <n v="3.969062139852751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278398792376166"/>
    <n v="113.8950375458234"/>
  </r>
  <r>
    <n v="1604"/>
    <s v="Town of Indialantic"/>
    <x v="0"/>
    <x v="0"/>
    <s v="IR8-11"/>
    <n v="0.36"/>
    <n v="0.48"/>
    <n v="0.107830437656218"/>
    <n v="9.5964413920397043"/>
    <n v="1.4102655355028515"/>
    <n v="1.0347884752458871"/>
    <n v="0.152069549904753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1.77356229082572"/>
    <n v="436.37429915926862"/>
  </r>
  <r>
    <n v="1605"/>
    <s v="Town of Indialantic"/>
    <x v="0"/>
    <x v="0"/>
    <s v="IR8-11"/>
    <n v="0.36"/>
    <n v="0.48"/>
    <n v="6.7709974138739403E-3"/>
    <n v="9.5964413920397043"/>
    <n v="1.4102655355028515"/>
    <n v="6.4977479847893677E-2"/>
    <n v="9.548904293765354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85712335324596"/>
    <n v="27.401254370389527"/>
  </r>
  <r>
    <n v="1606"/>
    <s v="Town of Indialantic"/>
    <x v="0"/>
    <x v="0"/>
    <s v="IR8-11"/>
    <n v="0.36"/>
    <n v="0.48"/>
    <n v="0.39126476316758502"/>
    <n v="9.5964413920397043"/>
    <n v="1.4102655355028515"/>
    <n v="3.7547493685080249"/>
    <n v="0.551787210751930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6.83732055278853"/>
    <n v="1583.3923196835565"/>
  </r>
  <r>
    <n v="1607"/>
    <s v="Town of Indialantic"/>
    <x v="0"/>
    <x v="0"/>
    <s v="IR8-11"/>
    <n v="0.36"/>
    <n v="0.48"/>
    <n v="4.8561583169510897E-2"/>
    <n v="10.207597424608382"/>
    <n v="1.7061783621983753"/>
    <n v="0.4956970912960052"/>
    <n v="8.2854722437916292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726772942338215"/>
    <n v="196.52175473144712"/>
  </r>
  <r>
    <n v="1608"/>
    <s v="Town of Indialantic"/>
    <x v="0"/>
    <x v="0"/>
    <s v="IR8-11"/>
    <n v="0.36"/>
    <n v="0.48"/>
    <n v="0.20537614351639799"/>
    <n v="10.207597424608382"/>
    <n v="1.7061783621983753"/>
    <n v="2.0963969936339857"/>
    <n v="0.3504083321794264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75392094863747"/>
    <n v="831.12776539708079"/>
  </r>
  <r>
    <n v="1609"/>
    <s v="Town of Indialantic"/>
    <x v="0"/>
    <x v="0"/>
    <s v="IR8-11"/>
    <n v="0.36"/>
    <n v="0.48"/>
    <n v="5.7769107556963899E-2"/>
    <n v="10.207597424608382"/>
    <n v="1.7061783621983753"/>
    <n v="0.58968379352038935"/>
    <n v="9.8564401317202455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320956594848553"/>
    <n v="233.78328393321593"/>
  </r>
  <r>
    <n v="1610"/>
    <s v="Town of Indialantic"/>
    <x v="0"/>
    <x v="0"/>
    <s v="IR8-11"/>
    <n v="0.36"/>
    <n v="0.48"/>
    <n v="6.8605633674114999E-2"/>
    <n v="10.207597424608382"/>
    <n v="1.7061783621983753"/>
    <n v="0.70029868960552233"/>
    <n v="0.1170534476996832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34791669494949"/>
    <n v="277.63714924691408"/>
  </r>
  <r>
    <n v="1611"/>
    <s v="Town of Indialantic"/>
    <x v="0"/>
    <x v="0"/>
    <s v="IR8-11"/>
    <n v="0.36"/>
    <n v="0.48"/>
    <n v="4.29686213470536E-2"/>
    <n v="10.207597424608382"/>
    <n v="1.7061783621983753"/>
    <n v="0.43860638860115708"/>
    <n v="7.331213199583805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310363688723243"/>
    <n v="173.88784125999774"/>
  </r>
  <r>
    <n v="1612"/>
    <s v="Town of Indialantic"/>
    <x v="0"/>
    <x v="0"/>
    <s v="IR8-11"/>
    <n v="0.36"/>
    <n v="0.48"/>
    <n v="0.194482364357844"/>
    <n v="10.207597424608382"/>
    <n v="1.7061783621983753"/>
    <n v="1.9851976815508774"/>
    <n v="0.3318216018965339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47949607668183"/>
    <n v="787.04220524507991"/>
  </r>
  <r>
    <n v="1613"/>
    <s v="Town of Indialantic"/>
    <x v="0"/>
    <x v="0"/>
    <s v="IR8-11"/>
    <n v="0.36"/>
    <n v="0.48"/>
    <n v="0.21168693139473199"/>
    <n v="9.6105422008137023"/>
    <n v="1.4090583146409741"/>
    <n v="2.0344261875298266"/>
    <n v="0.2982792307825805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4.24048339157412"/>
    <n v="856.66661785291922"/>
  </r>
  <r>
    <n v="1614"/>
    <s v="Town of Indialantic"/>
    <x v="0"/>
    <x v="0"/>
    <s v="IR8-11"/>
    <n v="0.36"/>
    <n v="0.48"/>
    <n v="6.0833324989482901E-3"/>
    <n v="9.6105422008137023"/>
    <n v="1.4090583146409741"/>
    <n v="5.8464123702724018E-2"/>
    <n v="8.571770238368742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094528007666515"/>
    <n v="24.618373192963535"/>
  </r>
  <r>
    <n v="1615"/>
    <s v="Town of Indialantic"/>
    <x v="0"/>
    <x v="0"/>
    <s v="IR8-11"/>
    <n v="0.36"/>
    <n v="0.48"/>
    <n v="1.1548880005329601E-2"/>
    <n v="9.6105422008137023"/>
    <n v="1.4090583146409741"/>
    <n v="0.1109909986633537"/>
    <n v="1.6273045396300572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265422709688931"/>
    <n v="46.736659221095152"/>
  </r>
  <r>
    <n v="1616"/>
    <s v="Town of Indialantic"/>
    <x v="0"/>
    <x v="0"/>
    <s v="IR8-11"/>
    <n v="0.36"/>
    <n v="0.48"/>
    <n v="0.23378385340095101"/>
    <n v="9.6105422008137023"/>
    <n v="1.4090583146409741"/>
    <n v="2.2467895889786837"/>
    <n v="0.3294150824634166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64786721060406"/>
    <n v="946.08968858905973"/>
  </r>
  <r>
    <n v="1617"/>
    <s v="Town of Indialantic"/>
    <x v="0"/>
    <x v="0"/>
    <s v="IR8-11"/>
    <n v="0.36"/>
    <n v="0.48"/>
    <n v="2.5420819337143401E-2"/>
    <n v="9.6105422008137023"/>
    <n v="1.4090583146409741"/>
    <n v="0.24430785701887767"/>
    <n v="3.581941685198796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5.208270211478677"/>
    <n v="102.87440599718869"/>
  </r>
  <r>
    <n v="1618"/>
    <s v="Town of Indialantic"/>
    <x v="0"/>
    <x v="0"/>
    <s v="IR8-11"/>
    <n v="0.36"/>
    <n v="0.48"/>
    <n v="1.9654125228459898E-2"/>
    <n v="9.6105422008137023"/>
    <n v="1.4090583146409741"/>
    <n v="0.1888867999281911"/>
    <n v="2.769380857015635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564968428706635"/>
    <n v="79.53742290744664"/>
  </r>
  <r>
    <n v="1619"/>
    <s v="Town of Indialantic"/>
    <x v="0"/>
    <x v="0"/>
    <s v="IR8-11"/>
    <n v="0.36"/>
    <n v="0.48"/>
    <n v="0.109585511802349"/>
    <n v="9.6105422008137023"/>
    <n v="1.4090583146409741"/>
    <n v="1.0531761857742432"/>
    <n v="0.1544123765692864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78075858755281"/>
    <n v="443.476832239327"/>
  </r>
  <r>
    <n v="1620"/>
    <s v="Town of Indialantic"/>
    <x v="0"/>
    <x v="0"/>
    <s v="IR8-11"/>
    <n v="0.36"/>
    <n v="0.48"/>
    <n v="0.27373114558177603"/>
    <n v="9.5896964663599604"/>
    <n v="1.4092878846398653"/>
    <n v="2.6249985995182215"/>
    <n v="0.3857659871169881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3.78666695271357"/>
    <n v="1107.7506445085205"/>
  </r>
  <r>
    <n v="1621"/>
    <s v="Town of Indialantic"/>
    <x v="0"/>
    <x v="0"/>
    <s v="IR8-11"/>
    <n v="0.36"/>
    <n v="0.48"/>
    <n v="9.4432587637077098E-2"/>
    <n v="9.5896964663599604"/>
    <n v="1.4092878846398653"/>
    <n v="0.90557985197250557"/>
    <n v="0.1330827016721250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056475182415682"/>
    <n v="382.15512376295618"/>
  </r>
  <r>
    <n v="1622"/>
    <s v="Town of Indialantic"/>
    <x v="0"/>
    <x v="0"/>
    <s v="IR8-11"/>
    <n v="0.36"/>
    <n v="0.48"/>
    <n v="9.9198431164366802E-2"/>
    <n v="9.5896964663599604"/>
    <n v="1.4092878846398653"/>
    <n v="0.95128284480538006"/>
    <n v="0.1397991472152237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758301223922217"/>
    <n v="401.44180824952213"/>
  </r>
  <r>
    <n v="1623"/>
    <s v="Town of Indialantic"/>
    <x v="0"/>
    <x v="0"/>
    <s v="IR8-11"/>
    <n v="0.36"/>
    <n v="0.48"/>
    <n v="0.15040128933072"/>
    <n v="9.5896964663599604"/>
    <n v="1.4092878846398653"/>
    <n v="1.4423027128307877"/>
    <n v="0.2119587148879987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05347119115231"/>
    <n v="608.65242366526559"/>
  </r>
  <r>
    <n v="1624"/>
    <s v="Town of Indialantic"/>
    <x v="0"/>
    <x v="0"/>
    <s v="IR8-11"/>
    <n v="0.36"/>
    <n v="0.48"/>
    <n v="7.3803545694633002E-2"/>
    <n v="9.5785915891693882"/>
    <n v="1.4076784950534265"/>
    <n v="0.70693402204149025"/>
    <n v="0.1038916641330277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96900931778183"/>
    <n v="298.67235289021761"/>
  </r>
  <r>
    <n v="1625"/>
    <s v="Town of Indialantic"/>
    <x v="0"/>
    <x v="0"/>
    <s v="IR8-11"/>
    <n v="0.36"/>
    <n v="0.48"/>
    <n v="0.10731677171901401"/>
    <n v="9.5896964692179125"/>
    <n v="1.4092878850598658"/>
    <n v="1.0291352668416933"/>
    <n v="0.1512402262473416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01224915443427"/>
    <n v="434.29556686232809"/>
  </r>
  <r>
    <n v="1626"/>
    <s v="Town of Indialantic"/>
    <x v="0"/>
    <x v="0"/>
    <s v="IR8-11"/>
    <n v="0.36"/>
    <n v="0.48"/>
    <n v="2.93922153399119E-2"/>
    <n v="9.5896964692179125"/>
    <n v="1.4092878850598658"/>
    <n v="0.28186242366764569"/>
    <n v="4.142209299360858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4.289709859374767"/>
    <n v="118.94607541688642"/>
  </r>
  <r>
    <n v="1627"/>
    <s v="Town of Indialantic"/>
    <x v="0"/>
    <x v="0"/>
    <s v="IR8-11"/>
    <n v="0.36"/>
    <n v="0.48"/>
    <n v="0.26989773452277799"/>
    <n v="9.5896964692179125"/>
    <n v="1.4092878850598658"/>
    <n v="2.5882373518029977"/>
    <n v="0.3803636074680549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3.83691875049328"/>
    <n v="1092.2373803447156"/>
  </r>
  <r>
    <n v="1628"/>
    <s v="Town of Indialantic"/>
    <x v="0"/>
    <x v="0"/>
    <s v="IR8-11"/>
    <n v="0.36"/>
    <n v="0.48"/>
    <n v="0.17932076661135499"/>
    <n v="9.5896964692179125"/>
    <n v="1.4092878850598658"/>
    <n v="1.7196317224303603"/>
    <n v="0.2527145839250302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78609083526898"/>
    <n v="725.68539603085514"/>
  </r>
  <r>
    <n v="1629"/>
    <s v="Town of Indialantic"/>
    <x v="0"/>
    <x v="0"/>
    <s v="IR8-11"/>
    <n v="0.36"/>
    <n v="0.48"/>
    <n v="3.1835965336772402E-2"/>
    <n v="9.5896964692179125"/>
    <n v="1.4092878850598658"/>
    <n v="0.30529724438419015"/>
    <n v="4.486604025829917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818895762500659"/>
    <n v="128.83558078642108"/>
  </r>
  <r>
    <n v="1630"/>
    <s v="Town of Indialantic"/>
    <x v="0"/>
    <x v="0"/>
    <s v="IR8-11"/>
    <n v="0.36"/>
    <n v="0.48"/>
    <n v="0.20548348625895199"/>
    <n v="9.5843984303164973"/>
    <n v="1.4085246430989753"/>
    <n v="1.969435603156261"/>
    <n v="0.2894285541456235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9.03245917006527"/>
    <n v="831.56216606418354"/>
  </r>
  <r>
    <n v="1631"/>
    <s v="Town of Indialantic"/>
    <x v="0"/>
    <x v="0"/>
    <s v="IR8-11"/>
    <n v="0.36"/>
    <n v="0.48"/>
    <n v="5.5052407185703603E-2"/>
    <n v="9.5843984303164973"/>
    <n v="1.4085246430989753"/>
    <n v="0.52764420501580223"/>
    <n v="7.754267218298263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0.604610493309096"/>
    <n v="222.7891875880444"/>
  </r>
  <r>
    <n v="1632"/>
    <s v="Town of Indialantic"/>
    <x v="0"/>
    <x v="0"/>
    <s v="IR8-11"/>
    <n v="0.36"/>
    <n v="0.48"/>
    <n v="4.8458238652687197E-2"/>
    <n v="9.5843984303164973"/>
    <n v="1.4085246430989753"/>
    <n v="0.46444306647871736"/>
    <n v="6.825462330348119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5.164307345036264"/>
    <n v="196.10353430981917"/>
  </r>
  <r>
    <n v="1633"/>
    <s v="Town of Indialantic"/>
    <x v="0"/>
    <x v="0"/>
    <s v="IR8-11"/>
    <n v="0.36"/>
    <n v="0.48"/>
    <n v="0.13380620830605999"/>
    <n v="9.5843984303164973"/>
    <n v="1.4085246430989753"/>
    <n v="1.2824520128552037"/>
    <n v="0.188469341798720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4.451753790599028"/>
    <n v="541.49451344037038"/>
  </r>
  <r>
    <n v="1634"/>
    <s v="Town of Indialantic"/>
    <x v="0"/>
    <x v="0"/>
    <s v="IR8-11"/>
    <n v="0.36"/>
    <n v="0.48"/>
    <n v="4.8252085679153302E-4"/>
    <n v="9.5843984303164973"/>
    <n v="1.4085246430989753"/>
    <n v="4.6246721424277404E-3"/>
    <n v="6.7964251760010584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9151783586862905"/>
    <n v="1.9526926282487653"/>
  </r>
  <r>
    <n v="1635"/>
    <s v="Town of Indialantic"/>
    <x v="0"/>
    <x v="0"/>
    <s v="IR8-11"/>
    <n v="0.36"/>
    <n v="0.48"/>
    <n v="4.8237645865654299E-4"/>
    <n v="9.5843984303164973"/>
    <n v="1.4085246430989753"/>
    <n v="4.6232881731694013E-3"/>
    <n v="6.7943912926855484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6033591460914121"/>
    <n v="1.9521082697288001"/>
  </r>
  <r>
    <n v="1636"/>
    <s v="Town of Indialantic"/>
    <x v="0"/>
    <x v="0"/>
    <s v="IR8-11"/>
    <n v="0.36"/>
    <n v="0.48"/>
    <n v="0.173998215833995"/>
    <n v="9.5843984303164973"/>
    <n v="1.4085246430989753"/>
    <n v="1.6676682267172127"/>
    <n v="0.2450807748574362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22871068037136"/>
    <n v="704.14579723394365"/>
  </r>
  <r>
    <n v="1637"/>
    <s v="Town of Indialantic"/>
    <x v="1"/>
    <x v="1"/>
    <s v="IR12-21"/>
    <n v="0.56000000000000005"/>
    <n v="0.48"/>
    <n v="4.7802263404083302E-5"/>
    <n v="11.03020682940269"/>
    <n v="1.4526221434634536"/>
    <n v="5.272688522606259E-4"/>
    <n v="6.94386263284441E-5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.5500098036916015"/>
    <n v="0.19344889666207082"/>
  </r>
  <r>
    <n v="1638"/>
    <s v="Town of Indialantic"/>
    <x v="1"/>
    <x v="1"/>
    <s v="IR12-21"/>
    <n v="0.56000000000000005"/>
    <n v="0.48"/>
    <n v="2.41257609151253E-4"/>
    <n v="11.03020682940269"/>
    <n v="1.4526221434634536"/>
    <n v="2.6611213281055156E-3"/>
    <n v="3.5045614533216126E-4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.8090497241343506"/>
    <n v="0.97633490504661802"/>
  </r>
  <r>
    <n v="1639"/>
    <s v="Town of Indialantic"/>
    <x v="0"/>
    <x v="0"/>
    <s v="IR8-11"/>
    <n v="0.36"/>
    <n v="0.48"/>
    <n v="0.20617013822383501"/>
    <n v="11.149078637598778"/>
    <n v="1.8019652592196782"/>
    <n v="2.2986070837821462"/>
    <n v="0.3715114265678697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3.37638273601749"/>
    <n v="834.34094797822058"/>
  </r>
  <r>
    <n v="1640"/>
    <s v="Town of Indialantic"/>
    <x v="0"/>
    <x v="0"/>
    <s v="IR8-11"/>
    <n v="0.36"/>
    <n v="0.48"/>
    <n v="4.5013554150556004E-3"/>
    <n v="11.149078637598778"/>
    <n v="1.8019652592196782"/>
    <n v="5.0185965498235979E-2"/>
    <n v="8.1112860773305678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470392888352048"/>
    <n v="18.216339070922778"/>
  </r>
  <r>
    <n v="1641"/>
    <s v="Town of Indialantic"/>
    <x v="0"/>
    <x v="0"/>
    <s v="IR8-11"/>
    <n v="0.36"/>
    <n v="0.48"/>
    <n v="1.19847543669579E-2"/>
    <n v="11.149078637598778"/>
    <n v="1.8019652592196782"/>
    <n v="0.13361896888951899"/>
    <n v="2.1596111009539464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6983367376655"/>
    <n v="48.500580180810218"/>
  </r>
  <r>
    <n v="1642"/>
    <s v="Town of Indialantic"/>
    <x v="0"/>
    <x v="0"/>
    <s v="IR8-11"/>
    <n v="0.36"/>
    <n v="0.48"/>
    <n v="8.0744571924805497E-2"/>
    <n v="11.149078637598778"/>
    <n v="1.8019652592196782"/>
    <n v="0.90022758194890706"/>
    <n v="0.1454989134790641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1.529655587169515"/>
    <n v="326.76168946783775"/>
  </r>
  <r>
    <n v="1643"/>
    <s v="Town of Indialantic"/>
    <x v="0"/>
    <x v="0"/>
    <s v="IR8-11"/>
    <n v="0.36"/>
    <n v="0.48"/>
    <n v="5.5461295756347904E-4"/>
    <n v="11.149078637598778"/>
    <n v="1.8019652592196782"/>
    <n v="6.1834234773064621E-3"/>
    <n v="9.993932818424668E-4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.5364928293420359"/>
    <n v="2.2444390092620239"/>
  </r>
  <r>
    <n v="1644"/>
    <s v="Town of Indialantic"/>
    <x v="0"/>
    <x v="0"/>
    <s v="IR8-11"/>
    <n v="0.36"/>
    <n v="0.48"/>
    <n v="1.49652870159491E-2"/>
    <n v="11.149078637598778"/>
    <n v="1.8019652592196782"/>
    <n v="0.16684916177505249"/>
    <n v="2.6966927296991607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381022790282664"/>
    <n v="60.562367873552809"/>
  </r>
  <r>
    <n v="1645"/>
    <s v="Town of Indialantic"/>
    <x v="0"/>
    <x v="0"/>
    <s v="IR8-11"/>
    <n v="0.36"/>
    <n v="0.48"/>
    <n v="0.298842733740734"/>
    <n v="11.149078637598778"/>
    <n v="1.8019652592196782"/>
    <n v="3.3318211387504371"/>
    <n v="0.53850422417103905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6.09837795485581"/>
    <n v="1209.3736363262617"/>
  </r>
  <r>
    <n v="1646"/>
    <s v="Town of Indialantic"/>
    <x v="0"/>
    <x v="0"/>
    <s v="IR8-11"/>
    <n v="0.36"/>
    <n v="0.48"/>
    <n v="0.193150191980484"/>
    <n v="11.808178734824986"/>
    <n v="1.5648286213312637"/>
    <n v="2.2807519895713146"/>
    <n v="0.30224694862668966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7.05559811704785"/>
    <n v="781.6510949040138"/>
  </r>
  <r>
    <n v="1647"/>
    <s v="Town of Indialantic"/>
    <x v="0"/>
    <x v="0"/>
    <s v="IR8-11"/>
    <n v="0.36"/>
    <n v="0.48"/>
    <n v="2.3124413262113602E-2"/>
    <n v="11.808178734824986"/>
    <n v="1.5648286213312637"/>
    <n v="0.2730572049369947"/>
    <n v="3.618574372404762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207008263530724"/>
    <n v="93.581180324016231"/>
  </r>
  <r>
    <n v="1648"/>
    <s v="Town of Indialantic"/>
    <x v="0"/>
    <x v="0"/>
    <s v="IR8-11"/>
    <n v="0.36"/>
    <n v="0.48"/>
    <n v="3.0776407074259202E-2"/>
    <n v="11.808178734824986"/>
    <n v="1.5648286213312637"/>
    <n v="0.3634133155485848"/>
    <n v="4.815980265154278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742654222794066"/>
    <n v="124.54770062686276"/>
  </r>
  <r>
    <n v="1649"/>
    <s v="Town of Indialantic"/>
    <x v="0"/>
    <x v="0"/>
    <s v="IR8-11"/>
    <n v="0.36"/>
    <n v="0.48"/>
    <n v="0.116543139148498"/>
    <n v="11.808178734824986"/>
    <n v="1.5648286213312637"/>
    <n v="1.3761622173830435"/>
    <n v="0.18237003975936175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0.308925391282585"/>
    <n v="471.63335114975496"/>
  </r>
  <r>
    <n v="1650"/>
    <s v="Town of Indialantic"/>
    <x v="0"/>
    <x v="0"/>
    <s v="IR8-11"/>
    <n v="0.36"/>
    <n v="0.48"/>
    <n v="0.22324468488212901"/>
    <n v="11.808178734824986"/>
    <n v="1.5648286213312637"/>
    <n v="2.6361131406878608"/>
    <n v="0.3493396724636343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91520508858221"/>
    <n v="903.43918678190903"/>
  </r>
  <r>
    <n v="1651"/>
    <s v="Town of Indialantic"/>
    <x v="0"/>
    <x v="0"/>
    <s v="IR8-11"/>
    <n v="0.36"/>
    <n v="0.48"/>
    <n v="1.2977657577661001E-2"/>
    <n v="11.808178734824986"/>
    <n v="1.5648286213312637"/>
    <n v="0.15324250023637698"/>
    <n v="2.030781001536049E-2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24510257054348"/>
    <n v="52.518716915865532"/>
  </r>
  <r>
    <n v="1652"/>
    <s v="Town of Indialantic"/>
    <x v="0"/>
    <x v="0"/>
    <s v="IR8-11"/>
    <n v="0.36"/>
    <n v="0.48"/>
    <n v="1.79469596684897E-2"/>
    <n v="11.808178734824986"/>
    <n v="1.5648286213312637"/>
    <n v="0.21192090751222176"/>
    <n v="2.808391615513053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0.023127289200218"/>
    <n v="72.628768996981179"/>
  </r>
  <r>
    <n v="1653"/>
    <s v="Town of Indialantic"/>
    <x v="0"/>
    <x v="0"/>
    <s v="IR8-11"/>
    <n v="0.36"/>
    <n v="0.48"/>
    <n v="2.5005924409324601E-2"/>
    <n v="10.503735582587506"/>
    <n v="1.4938282948201236"/>
    <n v="0.26265561799371628"/>
    <n v="3.7354557420782274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9278292969372"/>
    <n v="101.19538579392432"/>
  </r>
  <r>
    <n v="1654"/>
    <s v="Town of Indialantic"/>
    <x v="0"/>
    <x v="0"/>
    <s v="IR8-11"/>
    <n v="0.36"/>
    <n v="0.48"/>
    <n v="7.5757265694467602E-3"/>
    <n v="10.503735582587506"/>
    <n v="1.4938282948201236"/>
    <n v="7.9573428731451512E-2"/>
    <n v="1.1316834703260158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97027071248266"/>
    <n v="30.657877721911959"/>
  </r>
  <r>
    <n v="1655"/>
    <s v="Town of Indialantic"/>
    <x v="0"/>
    <x v="0"/>
    <s v="IR8-11"/>
    <n v="0.36"/>
    <n v="0.48"/>
    <n v="1.3082175129096099E-4"/>
    <n v="10.503735582587506"/>
    <n v="1.4938282948201236"/>
    <n v="1.3741170840112799E-3"/>
    <n v="1.9542523365635855E-4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.2303809742939773"/>
    <n v="0.52941684440144132"/>
  </r>
  <r>
    <n v="1656"/>
    <s v="Town of Indialantic"/>
    <x v="0"/>
    <x v="0"/>
    <s v="IR8-11"/>
    <n v="0.36"/>
    <n v="0.48"/>
    <n v="6.4973499369238501E-4"/>
    <n v="10.503735582587506"/>
    <n v="1.4938282948201236"/>
    <n v="6.8246445724989731E-3"/>
    <n v="9.7059251771245921E-4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.0181713882546468"/>
    <n v="2.6293842320820522"/>
  </r>
  <r>
    <n v="1657"/>
    <s v="Town of Indialantic"/>
    <x v="0"/>
    <x v="0"/>
    <s v="IR8-11"/>
    <n v="0.36"/>
    <n v="0.48"/>
    <n v="4.5569626184452698E-2"/>
    <n v="10.503735582587506"/>
    <n v="1.4938282948201236"/>
    <n v="0.47865130403884715"/>
    <n v="6.8073196978711434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5.202682980180057"/>
    <n v="184.41373439091953"/>
  </r>
  <r>
    <n v="1658"/>
    <s v="Town of Indialantic"/>
    <x v="0"/>
    <x v="0"/>
    <s v="IR8-11"/>
    <n v="0.36"/>
    <n v="0.48"/>
    <n v="0.147042815030691"/>
    <n v="10.503735582587506"/>
    <n v="1.4938282948201236"/>
    <n v="1.5444988484017019"/>
    <n v="0.21965671764284797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7.74398852579661"/>
    <n v="595.06116037472657"/>
  </r>
  <r>
    <n v="1659"/>
    <s v="Town of Indialantic"/>
    <x v="0"/>
    <x v="0"/>
    <s v="IR8-11"/>
    <n v="0.36"/>
    <n v="0.48"/>
    <n v="0.103596899379472"/>
    <n v="10.503735582587506"/>
    <n v="1.4938282948201236"/>
    <n v="1.0881544382578976"/>
    <n v="0.15475597954868858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96382018736729"/>
    <n v="419.24177759454335"/>
  </r>
  <r>
    <n v="1660"/>
    <s v="Town of Indialantic"/>
    <x v="0"/>
    <x v="0"/>
    <s v="IR8-11"/>
    <n v="0.36"/>
    <n v="0.48"/>
    <n v="0.18882076914271601"/>
    <n v="9.5601531205363557"/>
    <n v="1.4050111376816155"/>
    <n v="1.8051554653418111"/>
    <n v="0.2652952836711250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1.67120344358193"/>
    <n v="764.13054228770739"/>
  </r>
  <r>
    <n v="1661"/>
    <s v="Town of Indialantic"/>
    <x v="0"/>
    <x v="0"/>
    <s v="IR8-11"/>
    <n v="0.36"/>
    <n v="0.48"/>
    <n v="0.15701096672329701"/>
    <n v="9.5601531205363557"/>
    <n v="1.4050111376816155"/>
    <n v="1.5010488834781577"/>
    <n v="0.2206021569843897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0.84523897147706"/>
    <n v="635.40083907140888"/>
  </r>
  <r>
    <n v="1662"/>
    <s v="Town of Indialantic"/>
    <x v="0"/>
    <x v="0"/>
    <s v="IR8-11"/>
    <n v="0.36"/>
    <n v="0.48"/>
    <n v="5.6220986180440099E-3"/>
    <n v="9.5601531205363557"/>
    <n v="1.4050111376816155"/>
    <n v="5.3748123647256577E-2"/>
    <n v="7.899111175496251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5.91208915209214"/>
    <n v="22.751825899797581"/>
  </r>
  <r>
    <n v="1663"/>
    <s v="Town of Indialantic"/>
    <x v="0"/>
    <x v="0"/>
    <s v="IR8-11"/>
    <n v="0.36"/>
    <n v="0.48"/>
    <n v="7.0027893272687101E-5"/>
    <n v="9.5601531205363557"/>
    <n v="1.4050111376816155"/>
    <n v="6.6947738239546645E-4"/>
    <n v="9.8389969996504854E-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.1341285440429001"/>
    <n v="0.2833928296377155"/>
  </r>
  <r>
    <n v="1664"/>
    <s v="Town of Indialantic"/>
    <x v="0"/>
    <x v="0"/>
    <s v="IR8-11"/>
    <n v="0.36"/>
    <n v="0.48"/>
    <n v="4.654238258112E-2"/>
    <n v="9.5601531205363557"/>
    <n v="1.4050111376816155"/>
    <n v="0.44495230407009129"/>
    <n v="6.539256590071240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3.821037952458603"/>
    <n v="188.3503398622033"/>
  </r>
  <r>
    <n v="1665"/>
    <s v="Town of Indialantic"/>
    <x v="0"/>
    <x v="0"/>
    <s v="IR8-11"/>
    <n v="0.36"/>
    <n v="0.48"/>
    <n v="0.21969720877850399"/>
    <n v="9.5601531205363557"/>
    <n v="1.4050111376816155"/>
    <n v="2.1003389560769423"/>
    <n v="0.3086770252513612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57335030178527"/>
    <n v="889.08306032864209"/>
  </r>
  <r>
    <n v="1666"/>
    <s v="Town of Indialantic"/>
    <x v="0"/>
    <x v="0"/>
    <s v="IR8-11"/>
    <n v="0.36"/>
    <n v="0.48"/>
    <n v="9.2180396406401396E-2"/>
    <n v="9.5785915891693882"/>
    <n v="1.4076784950534265"/>
    <n v="0.88295836970465646"/>
    <n v="0.1297603616867913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94375096947383"/>
    <n v="373.04082921662348"/>
  </r>
  <r>
    <n v="1667"/>
    <s v="Town of Indialantic"/>
    <x v="0"/>
    <x v="0"/>
    <s v="IR8-11"/>
    <n v="0.36"/>
    <n v="0.48"/>
    <n v="0.29940979630570003"/>
    <n v="10.690389419898143"/>
    <n v="1.4359943084946214"/>
    <n v="3.2008073186403134"/>
    <n v="0.42995076340251914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5.44885112938636"/>
    <n v="1211.6684571091976"/>
  </r>
  <r>
    <n v="1668"/>
    <s v="Town of Indialantic"/>
    <x v="0"/>
    <x v="0"/>
    <s v="IR8-11"/>
    <n v="0.36"/>
    <n v="0.48"/>
    <n v="4.9134575707160497E-2"/>
    <n v="10.690389419898143"/>
    <n v="1.4359943084946214"/>
    <n v="0.52526774829101286"/>
    <n v="7.0556971065780558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7.022619814779546"/>
    <n v="198.84057326242146"/>
  </r>
  <r>
    <n v="1669"/>
    <s v="Town of Indialantic"/>
    <x v="0"/>
    <x v="0"/>
    <s v="IR8-11"/>
    <n v="0.36"/>
    <n v="0.48"/>
    <n v="1.40280175448442E-2"/>
    <n v="10.690389419898143"/>
    <n v="1.4359943084946214"/>
    <n v="0.14996497034354794"/>
    <n v="2.0144153353858964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095883528042464"/>
    <n v="56.769372894892832"/>
  </r>
  <r>
    <n v="1670"/>
    <s v="Town of Indialantic"/>
    <x v="0"/>
    <x v="0"/>
    <s v="IR8-11"/>
    <n v="0.36"/>
    <n v="0.48"/>
    <n v="1.5480071649461E-2"/>
    <n v="10.690389419898143"/>
    <n v="1.4359943084946214"/>
    <n v="0.16548799418066307"/>
    <n v="2.2229294783714944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019647334669628"/>
    <n v="62.645627373833371"/>
  </r>
  <r>
    <n v="1671"/>
    <s v="Town of Indialantic"/>
    <x v="0"/>
    <x v="0"/>
    <s v="IR8-11"/>
    <n v="0.36"/>
    <n v="0.48"/>
    <n v="1.08877491793573E-2"/>
    <n v="10.690389419898143"/>
    <n v="1.4359943084946214"/>
    <n v="0.11639427863350597"/>
    <n v="1.5634745853874067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8.145219947614819"/>
    <n v="44.061157691962492"/>
  </r>
  <r>
    <n v="1672"/>
    <s v="Town of Indialantic"/>
    <x v="0"/>
    <x v="0"/>
    <s v="IR8-11"/>
    <n v="0.36"/>
    <n v="0.48"/>
    <n v="1.3926327134452099E-2"/>
    <n v="10.690389419898143"/>
    <n v="1.4359943084946214"/>
    <n v="0.14887786025618713"/>
    <n v="1.9998126503307425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0.461770738520158"/>
    <n v="56.357846404500975"/>
  </r>
  <r>
    <n v="1673"/>
    <s v="Town of Indialantic"/>
    <x v="0"/>
    <x v="0"/>
    <s v="IR8-11"/>
    <n v="0.36"/>
    <n v="0.48"/>
    <n v="0.212285425705772"/>
    <n v="10.690389419898143"/>
    <n v="1.4359943084946214"/>
    <n v="2.2694138689635581"/>
    <n v="0.30484066308984636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52397294387026"/>
    <n v="859.08863839932133"/>
  </r>
  <r>
    <n v="1674"/>
    <s v="Town of Indialantic"/>
    <x v="0"/>
    <x v="0"/>
    <s v="IR8-11"/>
    <n v="0.36"/>
    <n v="0.48"/>
    <n v="2.6114903260988E-3"/>
    <n v="10.690389419898143"/>
    <n v="1.4359943084946214"/>
    <n v="2.7917848552292963E-2"/>
    <n v="3.750085244966639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.888554523076927"/>
    <n v="10.56832639820839"/>
  </r>
  <r>
    <n v="1675"/>
    <s v="Town of Indialantic"/>
    <x v="0"/>
    <x v="0"/>
    <s v="IR8-11"/>
    <n v="0.36"/>
    <n v="0.48"/>
    <n v="2.6606242875460599E-2"/>
    <n v="11.346696099940321"/>
    <n v="1.4993612623487125"/>
    <n v="0.30189295226905372"/>
    <n v="3.9892369904107043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0.96772379292678"/>
    <n v="107.67164485649207"/>
  </r>
  <r>
    <n v="1676"/>
    <s v="Town of Indialantic"/>
    <x v="0"/>
    <x v="0"/>
    <s v="IR8-11"/>
    <n v="0.36"/>
    <n v="0.48"/>
    <n v="1.1076462167860599E-2"/>
    <n v="11.346696099940321"/>
    <n v="1.4993612623487125"/>
    <n v="0.12568125008120037"/>
    <n v="1.6607618298361226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7.147323045692644"/>
    <n v="44.824852061477287"/>
  </r>
  <r>
    <n v="1677"/>
    <s v="Town of Indialantic"/>
    <x v="0"/>
    <x v="0"/>
    <s v="IR8-11"/>
    <n v="0.36"/>
    <n v="0.48"/>
    <n v="0.16533753157509701"/>
    <n v="11.346696099940321"/>
    <n v="1.4993612623487125"/>
    <n v="1.8760347246969129"/>
    <n v="0.24790069005605755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42208232455415"/>
    <n v="669.09725151844464"/>
  </r>
  <r>
    <n v="1678"/>
    <s v="Town of Indialantic"/>
    <x v="0"/>
    <x v="0"/>
    <s v="IR8-11"/>
    <n v="0.36"/>
    <n v="0.48"/>
    <n v="4.30979882164843E-2"/>
    <n v="11.346696099940321"/>
    <n v="1.4993612623487125"/>
    <n v="0.4890197748112563"/>
    <n v="6.4619454016957831E-2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9.423603961904149"/>
    <n v="174.41137040639913"/>
  </r>
  <r>
    <n v="1679"/>
    <s v="Town of Indialantic"/>
    <x v="0"/>
    <x v="0"/>
    <s v="IR8-11"/>
    <n v="0.36"/>
    <n v="0.48"/>
    <n v="0.312264480579378"/>
    <n v="11.346696099940321"/>
    <n v="1.4993612623487125"/>
    <n v="3.5431701639399185"/>
    <n v="0.46819726578816123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7.36678903385769"/>
    <n v="1263.689518720055"/>
  </r>
  <r>
    <n v="1680"/>
    <s v="Town of Indialantic"/>
    <x v="0"/>
    <x v="0"/>
    <s v="IR8-11"/>
    <n v="0.36"/>
    <n v="0.48"/>
    <n v="5.5426536672685101E-2"/>
    <n v="9.5852546227418909"/>
    <n v="1.4086441435784423"/>
    <n v="0.53127746686442778"/>
    <n v="7.8076266282813625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99424782109114"/>
    <n v="224.30323590524495"/>
  </r>
  <r>
    <n v="1681"/>
    <s v="Town of Indialantic"/>
    <x v="0"/>
    <x v="0"/>
    <s v="IR8-11"/>
    <n v="0.36"/>
    <n v="0.48"/>
    <n v="0.223693113484592"/>
    <n v="10.573871113645867"/>
    <n v="1.8758306379783631"/>
    <n v="2.365302150996234"/>
    <n v="0.4196103957791685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2.96943158625521"/>
    <n v="905.25391295177508"/>
  </r>
  <r>
    <n v="1682"/>
    <s v="Town of Indialantic"/>
    <x v="0"/>
    <x v="0"/>
    <s v="IR8-11"/>
    <n v="0.36"/>
    <n v="0.48"/>
    <n v="0.29149588835380502"/>
    <n v="10.573871113645867"/>
    <n v="1.8758306379783631"/>
    <n v="3.0822399536108396"/>
    <n v="0.54679691821878784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08599776921739"/>
    <n v="1179.6420078877895"/>
  </r>
  <r>
    <n v="1683"/>
    <s v="Town of Indialantic"/>
    <x v="0"/>
    <x v="0"/>
    <s v="IR8-11"/>
    <n v="0.36"/>
    <n v="0.48"/>
    <n v="8.0999728859174697E-2"/>
    <n v="10.573871113645867"/>
    <n v="1.8758306379783631"/>
    <n v="0.85648069319717479"/>
    <n v="0.15194177306198009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26596250017238"/>
    <n v="327.79427294640988"/>
  </r>
  <r>
    <n v="1684"/>
    <s v="Town of Indialantic"/>
    <x v="0"/>
    <x v="0"/>
    <s v="IR8-11"/>
    <n v="0.36"/>
    <n v="0.48"/>
    <n v="2.15747228552737E-2"/>
    <n v="10.573871113645867"/>
    <n v="1.8758306379783631"/>
    <n v="0.22812833878429384"/>
    <n v="4.047052613781444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3.26242764020428"/>
    <n v="87.309805748364312"/>
  </r>
  <r>
    <n v="1685"/>
    <s v="Town of Indialantic"/>
    <x v="0"/>
    <x v="0"/>
    <s v="IR8-11"/>
    <n v="0.36"/>
    <n v="0.48"/>
    <n v="5.9227437045111603E-2"/>
    <n v="10.52466968096002"/>
    <n v="1.8429092526078203"/>
    <n v="0.62334921094965445"/>
    <n v="0.1091507917386833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7.785522246561044"/>
    <n v="239.68493398830168"/>
  </r>
  <r>
    <n v="1686"/>
    <s v="Town of Indialantic"/>
    <x v="0"/>
    <x v="0"/>
    <s v="IR8-11"/>
    <n v="0.36"/>
    <n v="0.48"/>
    <n v="1.22556656649761E-4"/>
    <n v="10.52466968096002"/>
    <n v="1.8429092526078203"/>
    <n v="1.2898683284415669E-3"/>
    <n v="2.2586079650852429E-4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.8135040138701113"/>
    <n v="0.49596919307095788"/>
  </r>
  <r>
    <n v="1687"/>
    <s v="Town of Indialantic"/>
    <x v="0"/>
    <x v="0"/>
    <s v="IR8-11"/>
    <n v="0.36"/>
    <n v="0.48"/>
    <n v="3.3866500164975097E-2"/>
    <n v="10.52466968096002"/>
    <n v="1.8429092526078203"/>
    <n v="0.3564337274865409"/>
    <n v="6.2412886507476881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5.43856811615926"/>
    <n v="137.05286369684015"/>
  </r>
  <r>
    <n v="1688"/>
    <s v="Town of Indialantic"/>
    <x v="0"/>
    <x v="0"/>
    <s v="IR8-11"/>
    <n v="0.36"/>
    <n v="0.48"/>
    <n v="1.49860327454715E-3"/>
    <n v="9.5968072628980661"/>
    <n v="1.4103225588649611"/>
    <n v="1.4381806789376913E-2"/>
    <n v="2.1135140048827465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121310579830565"/>
    <n v="6.0646322862308111"/>
  </r>
  <r>
    <n v="1689"/>
    <s v="Town of Indialantic"/>
    <x v="0"/>
    <x v="0"/>
    <s v="IR8-11"/>
    <n v="0.36"/>
    <n v="0.48"/>
    <n v="8.6340841522734499E-4"/>
    <n v="9.5865176954735425"/>
    <n v="1.4088299466987508"/>
    <n v="8.2770800509977104E-3"/>
    <n v="1.2163956316039934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631120450767616"/>
    <n v="3.494089890316987"/>
  </r>
  <r>
    <n v="1690"/>
    <s v="Town of Indialantic"/>
    <x v="0"/>
    <x v="0"/>
    <s v="IR8-11"/>
    <n v="0.36"/>
    <n v="0.48"/>
    <n v="6.3353730792434001E-3"/>
    <n v="9.5865176954735425"/>
    <n v="1.4088299466987508"/>
    <n v="6.0734166131593562E-2"/>
    <n v="8.925463317547181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883694486227931"/>
    <n v="25.638345234036205"/>
  </r>
  <r>
    <n v="1691"/>
    <s v="Town of Indialantic"/>
    <x v="0"/>
    <x v="0"/>
    <s v="IR8-11"/>
    <n v="0.36"/>
    <n v="0.48"/>
    <n v="0.140374630223883"/>
    <n v="9.5865176954735425"/>
    <n v="1.4088299466987508"/>
    <n v="1.3457038766368095"/>
    <n v="0.1977639828161699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268814121860785"/>
    <n v="568.0759738635445"/>
  </r>
  <r>
    <n v="1692"/>
    <s v="Town of Indialantic"/>
    <x v="0"/>
    <x v="0"/>
    <s v="IR8-11"/>
    <n v="0.36"/>
    <n v="0.48"/>
    <n v="5.2014037365327601E-2"/>
    <n v="9.5865176954735425"/>
    <n v="1.4088299466987508"/>
    <n v="0.49863348961573506"/>
    <n v="7.327893348898131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032500351993534"/>
    <n v="210.49334116682948"/>
  </r>
  <r>
    <n v="1693"/>
    <s v="Town of Indialantic"/>
    <x v="0"/>
    <x v="0"/>
    <s v="IR8-11"/>
    <n v="0.36"/>
    <n v="0.48"/>
    <n v="0.163890561261502"/>
    <n v="9.5865176954735425"/>
    <n v="1.4088299466987508"/>
    <n v="1.5711397656544797"/>
    <n v="0.2308939306864702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99635133061703"/>
    <n v="663.24157041184924"/>
  </r>
  <r>
    <n v="1694"/>
    <s v="Town of Indialantic"/>
    <x v="0"/>
    <x v="0"/>
    <s v="IR8-11"/>
    <n v="0.36"/>
    <n v="0.48"/>
    <n v="0.24841347829191199"/>
    <n v="9.5865176954735425"/>
    <n v="1.4088299466987508"/>
    <n v="2.381420205439547"/>
    <n v="0.3499723473812456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5.84388538276333"/>
    <n v="1005.2936800363457"/>
  </r>
  <r>
    <n v="1695"/>
    <s v="Town of Indialantic"/>
    <x v="0"/>
    <x v="0"/>
    <s v="IR8-11"/>
    <n v="0.36"/>
    <n v="0.48"/>
    <n v="5.8719650308189496E-3"/>
    <n v="9.5865176954735425"/>
    <n v="1.4088299466987508"/>
    <n v="5.6291696675147704E-2"/>
    <n v="8.2726001813855903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667188355568001"/>
    <n v="23.762999397077902"/>
  </r>
  <r>
    <n v="1696"/>
    <s v="Town of Indialantic"/>
    <x v="0"/>
    <x v="0"/>
    <s v="IR8-11"/>
    <n v="0.36"/>
    <n v="0.48"/>
    <n v="8.0120884096781406E-2"/>
    <n v="9.5601531223170717"/>
    <n v="1.405011137943319"/>
    <n v="0.76596792026064897"/>
    <n v="0.1125707345378436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2.35212779465314"/>
    <n v="324.23771437542587"/>
  </r>
  <r>
    <n v="1697"/>
    <s v="Town of Indialantic"/>
    <x v="0"/>
    <x v="0"/>
    <s v="IR8-11"/>
    <n v="0.36"/>
    <n v="0.48"/>
    <n v="9.4884063304806303E-4"/>
    <n v="9.5601531223170717"/>
    <n v="1.405011137943319"/>
    <n v="9.0710617406157459E-3"/>
    <n v="1.3331316575657182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.092176357211297"/>
    <n v="3.8398218096846346"/>
  </r>
  <r>
    <n v="1698"/>
    <s v="Town of Indialantic"/>
    <x v="0"/>
    <x v="0"/>
    <s v="IR8-11"/>
    <n v="0.36"/>
    <n v="0.48"/>
    <n v="1.74405836155374E-3"/>
    <n v="9.5601531223170717"/>
    <n v="1.405011137943319"/>
    <n v="1.6673464990711182E-2"/>
    <n v="2.450421423206180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.220453264827805"/>
    <n v="7.05795378149418"/>
  </r>
  <r>
    <n v="1699"/>
    <s v="Town of Indialantic"/>
    <x v="0"/>
    <x v="0"/>
    <s v="IR8-11"/>
    <n v="0.36"/>
    <n v="0.48"/>
    <n v="0.47259588947074499"/>
    <n v="9.5601531223170717"/>
    <n v="1.405011137943319"/>
    <n v="4.5180890683179564"/>
    <n v="0.6640024884526264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3.50793617794554"/>
    <n v="1912.5277105045232"/>
  </r>
  <r>
    <n v="1700"/>
    <s v="Town of Indialantic"/>
    <x v="0"/>
    <x v="0"/>
    <s v="IR8-11"/>
    <n v="0.36"/>
    <n v="0.48"/>
    <n v="1.1640922447448399E-2"/>
    <n v="9.5601531223170717"/>
    <n v="1.405011137943319"/>
    <n v="0.1112890010826247"/>
    <n v="1.635562569459940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3.180818519685658"/>
    <n v="47.109141769117045"/>
  </r>
  <r>
    <n v="1701"/>
    <s v="Town of Indialantic"/>
    <x v="0"/>
    <x v="0"/>
    <s v="IR8-11"/>
    <n v="0.36"/>
    <n v="0.48"/>
    <n v="5.0408200221012202E-2"/>
    <n v="9.5601531223170717"/>
    <n v="1.405011137943319"/>
    <n v="0.48191011273329393"/>
    <n v="7.082408275419901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933644531895609"/>
    <n v="203.99474880602833"/>
  </r>
  <r>
    <n v="1702"/>
    <s v="Town of Indialantic"/>
    <x v="0"/>
    <x v="0"/>
    <s v="IR8-11"/>
    <n v="0.36"/>
    <n v="0.48"/>
    <n v="3.0465839129795999E-4"/>
    <n v="9.5601531223170717"/>
    <n v="1.405011137943319"/>
    <n v="2.9125808708072884E-3"/>
    <n v="4.280484330415277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.3941379784972661"/>
    <n v="1.2329087674622006"/>
  </r>
  <r>
    <n v="1703"/>
    <s v="Town of Indialantic"/>
    <x v="0"/>
    <x v="0"/>
    <s v="IR8-11"/>
    <n v="0.36"/>
    <n v="0.48"/>
    <n v="0.102481418397639"/>
    <n v="9.5964413931121921"/>
    <n v="1.410265535660461"/>
    <n v="0.98345692553595221"/>
    <n v="0.1445260124117901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06608087124405"/>
    <n v="414.72758621914852"/>
  </r>
  <r>
    <n v="1704"/>
    <s v="Town of Indialantic"/>
    <x v="0"/>
    <x v="0"/>
    <s v="IR8-11"/>
    <n v="0.36"/>
    <n v="0.48"/>
    <n v="0.103574497772908"/>
    <n v="9.5964413931121921"/>
    <n v="1.410265535660461"/>
    <n v="0.99394659769874094"/>
    <n v="0.1460675445824733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42740221887651"/>
    <n v="419.15112150914791"/>
  </r>
  <r>
    <n v="1705"/>
    <s v="Town of Indialantic"/>
    <x v="0"/>
    <x v="0"/>
    <s v="IR8-11"/>
    <n v="0.36"/>
    <n v="0.48"/>
    <n v="0.39071169150024299"/>
    <n v="9.5964413931121921"/>
    <n v="1.410265535660461"/>
    <n v="3.7494418490858128"/>
    <n v="0.5510072329023949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9.07718895369376"/>
    <n v="1581.1541180545278"/>
  </r>
  <r>
    <n v="1706"/>
    <s v="Town of Indialantic"/>
    <x v="0"/>
    <x v="0"/>
    <s v="IR8-11"/>
    <n v="0.36"/>
    <n v="0.48"/>
    <n v="8.3523708036738404E-4"/>
    <n v="9.5964413931121921"/>
    <n v="1.410265535660461"/>
    <n v="8.0153036910997396E-3"/>
    <n v="1.177906068547788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841935544513644"/>
    <n v="3.3800845429113711"/>
  </r>
  <r>
    <n v="1707"/>
    <s v="Town of Indialantic"/>
    <x v="0"/>
    <x v="0"/>
    <s v="IR8-11"/>
    <n v="0.36"/>
    <n v="0.48"/>
    <n v="2.0160608732646999E-2"/>
    <n v="9.5964413931121921"/>
    <n v="1.410265535660461"/>
    <n v="0.19347010015231278"/>
    <n v="2.843181167358738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044520169344352"/>
    <n v="81.587088929206217"/>
  </r>
  <r>
    <n v="1708"/>
    <s v="Town of Indialantic"/>
    <x v="0"/>
    <x v="0"/>
    <s v="IR8-11"/>
    <n v="0.36"/>
    <n v="0.48"/>
    <n v="8.6510914983420104E-2"/>
    <n v="9.5843984324587765"/>
    <n v="1.408524643413805"/>
    <n v="0.82915507795766608"/>
    <n v="0.121852755678423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51182283098304"/>
    <n v="350.09725190835417"/>
  </r>
  <r>
    <n v="1709"/>
    <s v="Town of Indialantic"/>
    <x v="0"/>
    <x v="0"/>
    <s v="IR8-11"/>
    <n v="0.36"/>
    <n v="0.48"/>
    <n v="1.5013430494062299E-2"/>
    <n v="9.5843984324587765"/>
    <n v="1.408524643413805"/>
    <n v="0.14389469969311949"/>
    <n v="2.114678683306704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809675825738864"/>
    <n v="60.757197617152144"/>
  </r>
  <r>
    <n v="1710"/>
    <s v="Town of Indialantic"/>
    <x v="0"/>
    <x v="0"/>
    <s v="IR8-11"/>
    <n v="0.36"/>
    <n v="0.48"/>
    <n v="0.145951995338684"/>
    <n v="9.5843984324587765"/>
    <n v="1.408524643413805"/>
    <n v="1.3988620753383136"/>
    <n v="0.2055769821899532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37431484703689"/>
    <n v="590.64676969845004"/>
  </r>
  <r>
    <n v="1711"/>
    <s v="Town of Indialantic"/>
    <x v="0"/>
    <x v="0"/>
    <s v="IR8-11"/>
    <n v="0.36"/>
    <n v="0.48"/>
    <n v="1.92562916386015E-2"/>
    <n v="9.5843984324587765"/>
    <n v="1.408524643413805"/>
    <n v="0.18455997139598126"/>
    <n v="2.712296131373341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211580018317974"/>
    <n v="77.927447489282045"/>
  </r>
  <r>
    <n v="1712"/>
    <s v="Town of Indialantic"/>
    <x v="0"/>
    <x v="0"/>
    <s v="IR8-11"/>
    <n v="0.36"/>
    <n v="0.48"/>
    <n v="5.7045060720962701E-2"/>
    <n v="9.5843984324587765"/>
    <n v="1.408524643413805"/>
    <n v="0.5467425905535106"/>
    <n v="8.034937381051283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742572144923997"/>
    <n v="230.85317034482583"/>
  </r>
  <r>
    <n v="1713"/>
    <s v="Town of Indialantic"/>
    <x v="0"/>
    <x v="0"/>
    <s v="IR8-11"/>
    <n v="0.36"/>
    <n v="0.48"/>
    <n v="0.293985760239034"/>
    <n v="9.5843984324587765"/>
    <n v="1.408524643413805"/>
    <n v="2.817676659600199"/>
    <n v="0.4140861881094217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2286205032118"/>
    <n v="1189.7181619174808"/>
  </r>
  <r>
    <n v="1714"/>
    <s v="Town of Indialantic"/>
    <x v="0"/>
    <x v="0"/>
    <s v="IR8-11"/>
    <n v="0.36"/>
    <n v="0.48"/>
    <n v="0.15437647989321901"/>
    <n v="9.5607344176064935"/>
    <n v="1.3004944940003775"/>
    <n v="1.4759525245840357"/>
    <n v="0.20076576210429131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0.99296258292605"/>
    <n v="624.73944912337879"/>
  </r>
  <r>
    <n v="1715"/>
    <s v="Town of Indialantic"/>
    <x v="0"/>
    <x v="0"/>
    <s v="IR8-11"/>
    <n v="0.36"/>
    <n v="0.48"/>
    <n v="0.15603075268211"/>
    <n v="9.5607344176064935"/>
    <n v="1.3004944940003775"/>
    <n v="1.4917685873728959"/>
    <n v="0.202917134757818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1.6954546264059"/>
    <n v="631.43405358350253"/>
  </r>
  <r>
    <n v="1716"/>
    <s v="Town of Indialantic"/>
    <x v="0"/>
    <x v="0"/>
    <s v="IR8-11"/>
    <n v="0.36"/>
    <n v="0.48"/>
    <n v="0.198560806006461"/>
    <n v="9.5607344176064935"/>
    <n v="1.3004944940003775"/>
    <n v="1.8983871319736578"/>
    <n v="0.25822723493567962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29321084658118"/>
    <n v="803.54707302416614"/>
  </r>
  <r>
    <n v="1717"/>
    <s v="Town of Indialantic"/>
    <x v="0"/>
    <x v="0"/>
    <s v="IR8-11"/>
    <n v="0.36"/>
    <n v="0.48"/>
    <n v="2.5757670620462102E-2"/>
    <n v="9.5607344176064935"/>
    <n v="1.3004944940003775"/>
    <n v="0.24626224801842361"/>
    <n v="3.3497708820186253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8.903336489273002"/>
    <n v="104.23759477648099"/>
  </r>
  <r>
    <n v="1718"/>
    <s v="Town of Indialantic"/>
    <x v="0"/>
    <x v="0"/>
    <s v="IR8-11"/>
    <n v="0.36"/>
    <n v="0.48"/>
    <n v="6.9907593462371104E-2"/>
    <n v="9.5607344176064935"/>
    <n v="1.3004944940003775"/>
    <n v="0.66836793486773405"/>
    <n v="9.0914440386630407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32158651955541"/>
    <n v="282.90599357772493"/>
  </r>
  <r>
    <n v="1719"/>
    <s v="Town of Indialantic"/>
    <x v="0"/>
    <x v="0"/>
    <s v="IR8-11"/>
    <n v="0.36"/>
    <n v="0.48"/>
    <n v="1.3130150957263199E-2"/>
    <n v="9.5607344176064935"/>
    <n v="1.3004944940003775"/>
    <n v="0.12553388616547512"/>
    <n v="1.7075689025314578E-2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5.070840121370587"/>
    <n v="53.135835728482078"/>
  </r>
  <r>
    <n v="1720"/>
    <s v="Town of Indialantic"/>
    <x v="0"/>
    <x v="0"/>
    <s v="IR8-11"/>
    <n v="0.36"/>
    <n v="0.48"/>
    <n v="4.11003143501599E-2"/>
    <n v="9.7363332266141516"/>
    <n v="1.3849276788372877"/>
    <n v="0.40016635623174823"/>
    <n v="5.6920962952449819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942113775302559"/>
    <n v="166.32707109060362"/>
  </r>
  <r>
    <n v="1721"/>
    <s v="Town of Indialantic"/>
    <x v="0"/>
    <x v="0"/>
    <s v="IR8-11"/>
    <n v="0.36"/>
    <n v="0.48"/>
    <n v="7.0175668159984605E-2"/>
    <n v="9.7363332266141516"/>
    <n v="1.3849276788372877"/>
    <n v="0.68325368960590693"/>
    <n v="9.718822521566324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3.39865521504041"/>
    <n v="283.99085338944485"/>
  </r>
  <r>
    <n v="1722"/>
    <s v="Town of Indialantic"/>
    <x v="0"/>
    <x v="0"/>
    <s v="IR8-11"/>
    <n v="0.36"/>
    <n v="0.48"/>
    <n v="7.5300867627642404E-2"/>
    <n v="9.7363332266141516"/>
    <n v="1.3849276788372877"/>
    <n v="0.73315433947588871"/>
    <n v="0.10428625581798466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1.631876896477365"/>
    <n v="304.73179977121691"/>
  </r>
  <r>
    <n v="1723"/>
    <s v="Town of Indialantic"/>
    <x v="0"/>
    <x v="0"/>
    <s v="IR8-11"/>
    <n v="0.36"/>
    <n v="0.48"/>
    <n v="7.7420611783600504E-2"/>
    <n v="9.7363332266141516"/>
    <n v="1.3849276788372877"/>
    <n v="0.7537928749334647"/>
    <n v="0.1072219481716246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1.970621516430597"/>
    <n v="313.31010002260075"/>
  </r>
  <r>
    <n v="1724"/>
    <s v="Town of Indialantic"/>
    <x v="0"/>
    <x v="0"/>
    <s v="IR8-11"/>
    <n v="0.36"/>
    <n v="0.48"/>
    <n v="9.4523280841726301E-2"/>
    <n v="9.7363332266141516"/>
    <n v="1.3849276788372877"/>
    <n v="0.92031015994788068"/>
    <n v="0.13090790793221707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4.907984128418107"/>
    <n v="382.52214614065895"/>
  </r>
  <r>
    <n v="1725"/>
    <s v="Town of Indialantic"/>
    <x v="0"/>
    <x v="0"/>
    <s v="IR8-11"/>
    <n v="0.36"/>
    <n v="0.48"/>
    <n v="9.7712693768210707E-2"/>
    <n v="9.7363332266141516"/>
    <n v="1.3849276788372877"/>
    <n v="0.95136334699740344"/>
    <n v="0.1353250141733467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672716266945187"/>
    <n v="395.42924232588774"/>
  </r>
  <r>
    <n v="1726"/>
    <s v="Town of Indialantic"/>
    <x v="0"/>
    <x v="0"/>
    <s v="IR8-11"/>
    <n v="0.36"/>
    <n v="0.48"/>
    <n v="0.118054054526106"/>
    <n v="9.7363332266141516"/>
    <n v="1.3849276788372877"/>
    <n v="1.1494136136190445"/>
    <n v="0.1634963277121705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1.317705166928206"/>
    <n v="477.74780874933123"/>
  </r>
  <r>
    <n v="1727"/>
    <s v="Town of Indialantic"/>
    <x v="0"/>
    <x v="0"/>
    <s v="IR8-11"/>
    <n v="0.36"/>
    <n v="0.48"/>
    <n v="4.3475962725550599E-2"/>
    <n v="9.7363332266141516"/>
    <n v="1.3849276788372877"/>
    <n v="0.42329646044381664"/>
    <n v="6.021106414271323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5.018534686995743"/>
    <n v="175.94097897591735"/>
  </r>
  <r>
    <n v="1728"/>
    <s v="Town of Indialantic"/>
    <x v="0"/>
    <x v="0"/>
    <s v="IR8-11"/>
    <n v="0.36"/>
    <n v="0.48"/>
    <n v="0.12790549963169701"/>
    <n v="9.5843984303164973"/>
    <n v="1.4085246430989753"/>
    <n v="1.2258972698988841"/>
    <n v="0.1801580482191321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8792714669041"/>
    <n v="517.61519264481319"/>
  </r>
  <r>
    <n v="1729"/>
    <s v="Town of Indialantic"/>
    <x v="0"/>
    <x v="0"/>
    <s v="IR8-11"/>
    <n v="0.36"/>
    <n v="0.48"/>
    <n v="1.2494986962480701E-2"/>
    <n v="9.5843984303164973"/>
    <n v="1.4085246430989753"/>
    <n v="0.11975693343002512"/>
    <n v="1.759949705185447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941855725730264"/>
    <n v="50.565418236919413"/>
  </r>
  <r>
    <n v="1730"/>
    <s v="Town of Indialantic"/>
    <x v="0"/>
    <x v="0"/>
    <s v="IR8-11"/>
    <n v="0.36"/>
    <n v="0.48"/>
    <n v="0.19305026260942099"/>
    <n v="9.5843984303164973"/>
    <n v="1.4085246430989753"/>
    <n v="1.8502706339259221"/>
    <n v="0.2719160522420981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70209408569056"/>
    <n v="781.2466950869416"/>
  </r>
  <r>
    <n v="1731"/>
    <s v="Town of Indialantic"/>
    <x v="0"/>
    <x v="0"/>
    <s v="IR8-11"/>
    <n v="0.36"/>
    <n v="0.48"/>
    <n v="0.26181297959152"/>
    <n v="9.5843984303164973"/>
    <n v="1.4085246430989753"/>
    <n v="2.5093199106334496"/>
    <n v="0.3687700336378250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7.60198969136395"/>
    <n v="1059.5195379276242"/>
  </r>
  <r>
    <n v="1732"/>
    <s v="Town of Indialantic"/>
    <x v="0"/>
    <x v="0"/>
    <s v="IR8-11"/>
    <n v="0.36"/>
    <n v="0.48"/>
    <n v="1.8416493709791398E-2"/>
    <n v="9.5843984303164973"/>
    <n v="1.4085246430989753"/>
    <n v="0.17651101340405834"/>
    <n v="2.594008522971845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8.101954984089723"/>
    <n v="74.528905847558718"/>
  </r>
  <r>
    <n v="1733"/>
    <s v="Town of Indialantic"/>
    <x v="0"/>
    <x v="0"/>
    <s v="IR8-11"/>
    <n v="0.36"/>
    <n v="0.48"/>
    <n v="4.0832310939626498E-3"/>
    <n v="9.5843984303164973"/>
    <n v="1.4085246430989753"/>
    <n v="3.9135313687595139E-2"/>
    <n v="5.751331619314379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.12173784950766"/>
    <n v="16.524249976746141"/>
  </r>
  <r>
    <n v="1734"/>
    <s v="Town of Indialantic"/>
    <x v="0"/>
    <x v="0"/>
    <s v="IR8-11"/>
    <n v="0.36"/>
    <n v="0.48"/>
    <n v="0.24618687369537001"/>
    <n v="9.5785915891693882"/>
    <n v="1.4076784950534265"/>
    <n v="2.3581235177423778"/>
    <n v="0.3465519678654064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0.69088726983586"/>
    <n v="996.28293092468425"/>
  </r>
  <r>
    <n v="1735"/>
    <s v="Town of Indialantic"/>
    <x v="0"/>
    <x v="0"/>
    <s v="IR8-11"/>
    <n v="0.36"/>
    <n v="0.48"/>
    <n v="2.1941097354664801E-2"/>
    <n v="9.5785915891693882"/>
    <n v="1.4076784950534265"/>
    <n v="0.21016481057853897"/>
    <n v="3.088601090403526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999035689608803"/>
    <n v="88.792470744228922"/>
  </r>
  <r>
    <n v="1736"/>
    <s v="Town of Indialantic"/>
    <x v="0"/>
    <x v="0"/>
    <s v="IR8-11"/>
    <n v="0.36"/>
    <n v="0.48"/>
    <n v="6.1444130697212697E-2"/>
    <n v="9.5785915891693882"/>
    <n v="1.4076784950534265"/>
    <n v="0.58854823350014618"/>
    <n v="8.649358142971841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187632609831397"/>
    <n v="248.6555749308001"/>
  </r>
  <r>
    <n v="1737"/>
    <s v="Town of Indialantic"/>
    <x v="0"/>
    <x v="0"/>
    <s v="IR8-11"/>
    <n v="0.36"/>
    <n v="0.48"/>
    <n v="0.100848984195861"/>
    <n v="9.5785915891693882"/>
    <n v="1.4076784950534265"/>
    <n v="0.96599123179475066"/>
    <n v="0.1419629463004963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10545669012799"/>
    <n v="408.12135938553678"/>
  </r>
  <r>
    <n v="1738"/>
    <s v="Town of Indialantic"/>
    <x v="0"/>
    <x v="0"/>
    <s v="IR8-11"/>
    <n v="0.36"/>
    <n v="0.48"/>
    <n v="0.187342367724805"/>
    <n v="9.5785915891693882"/>
    <n v="1.4076784950534265"/>
    <n v="1.7944760277838958"/>
    <n v="0.2637178222585991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83919345136015"/>
    <n v="758.14766401474981"/>
  </r>
  <r>
    <n v="1739"/>
    <s v="Town of Indialantic"/>
    <x v="0"/>
    <x v="0"/>
    <s v="IR8-11"/>
    <n v="0.36"/>
    <n v="0.48"/>
    <n v="0.20415482280407399"/>
    <n v="10.012404428857657"/>
    <n v="1.6180354805811945"/>
    <n v="2.0440806520161607"/>
    <n v="0.3303297468287584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8.38175050565098"/>
    <n v="826.18525582860173"/>
  </r>
  <r>
    <n v="1740"/>
    <s v="Town of Indialantic"/>
    <x v="0"/>
    <x v="0"/>
    <s v="IR8-11"/>
    <n v="0.36"/>
    <n v="0.48"/>
    <n v="9.1090531347845698E-7"/>
    <n v="10.012404428857657"/>
    <n v="1.6180354805811945"/>
    <n v="9.1203523949416752E-6"/>
    <n v="1.4738771166580787E-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0.34491500726484925"/>
    <n v="3.6863030180485784E-3"/>
  </r>
  <r>
    <n v="1741"/>
    <s v="Town of Indialantic"/>
    <x v="0"/>
    <x v="0"/>
    <s v="IR8-11"/>
    <n v="0.36"/>
    <n v="0.48"/>
    <n v="9.7126420505353795E-4"/>
    <n v="10.012404428857657"/>
    <n v="1.6180354805811945"/>
    <n v="9.7246900282689543E-3"/>
    <n v="1.5715399447951131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.033891025227389"/>
    <n v="3.9305667860681424"/>
  </r>
  <r>
    <n v="1742"/>
    <s v="Town of Indialantic"/>
    <x v="0"/>
    <x v="0"/>
    <s v="IR8-11"/>
    <n v="0.36"/>
    <n v="0.48"/>
    <n v="6.4884892122095195E-2"/>
    <n v="10.012404428857657"/>
    <n v="1.6180354805811945"/>
    <n v="0.64965378124921724"/>
    <n v="0.1049860576072332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7.897769861970062"/>
    <n v="262.57984240103224"/>
  </r>
  <r>
    <n v="1743"/>
    <s v="Town of Indialantic"/>
    <x v="0"/>
    <x v="0"/>
    <s v="IR8-11"/>
    <n v="0.36"/>
    <n v="0.48"/>
    <n v="0.16917684848547199"/>
    <n v="10.012404428857657"/>
    <n v="1.6180354805811945"/>
    <n v="1.6938670270361205"/>
    <n v="0.2737341433424025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5.69966260605332"/>
    <n v="684.6344158148222"/>
  </r>
  <r>
    <n v="1744"/>
    <s v="Town of Indialantic"/>
    <x v="0"/>
    <x v="0"/>
    <s v="IR8-11"/>
    <n v="0.36"/>
    <n v="0.48"/>
    <n v="1.5536512497532301E-2"/>
    <n v="10.012404428857657"/>
    <n v="1.6180354805811945"/>
    <n v="0.15555784653929475"/>
    <n v="2.5138628465500412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233232457523265"/>
    <n v="62.874035382336345"/>
  </r>
  <r>
    <n v="1745"/>
    <s v="Town of Indialantic"/>
    <x v="0"/>
    <x v="0"/>
    <s v="IR8-11"/>
    <n v="0.36"/>
    <n v="0.48"/>
    <n v="3.2383324797596202E-2"/>
    <n v="10.012404428857657"/>
    <n v="1.6180354805811945"/>
    <n v="0.32423494462458818"/>
    <n v="5.2397368501695483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6.389850615338112"/>
    <n v="131.05066593581728"/>
  </r>
  <r>
    <n v="1746"/>
    <s v="Town of Indialantic"/>
    <x v="0"/>
    <x v="0"/>
    <s v="IR8-11"/>
    <n v="0.36"/>
    <n v="0.48"/>
    <n v="2.57027208734847E-2"/>
    <n v="10.012404428857657"/>
    <n v="1.6180354805811945"/>
    <n v="0.25734603630737035"/>
    <n v="4.1587914320773113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7.356095790409086"/>
    <n v="104.01522104001604"/>
  </r>
  <r>
    <n v="1747"/>
    <s v="Town of Indialantic"/>
    <x v="0"/>
    <x v="0"/>
    <s v="IR8-11"/>
    <n v="0.36"/>
    <n v="0.48"/>
    <n v="0.104952156931265"/>
    <n v="10.012404428857657"/>
    <n v="1.6180354805811945"/>
    <n v="1.0508234408767616"/>
    <n v="0.1698163136783123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7.58298254994358"/>
    <n v="424.72631032202344"/>
  </r>
  <r>
    <n v="1748"/>
    <s v="Town of Indialantic"/>
    <x v="0"/>
    <x v="0"/>
    <s v="IR8-11"/>
    <n v="0.36"/>
    <n v="0.48"/>
    <n v="0.39713673409338701"/>
    <n v="9.5546415526452879"/>
    <n v="1.4042146300883487"/>
    <n v="3.794499141650518"/>
    <n v="0.5576652121594403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5.37639831855222"/>
    <n v="1607.1553429367846"/>
  </r>
  <r>
    <n v="1749"/>
    <s v="Town of Indialantic"/>
    <x v="0"/>
    <x v="0"/>
    <s v="IR8-11"/>
    <n v="0.36"/>
    <n v="0.48"/>
    <n v="4.9694777506071097E-2"/>
    <n v="9.5546415526452879"/>
    <n v="1.4042146300883487"/>
    <n v="0.4748157861089693"/>
    <n v="6.978213361301041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7.965206662421735"/>
    <n v="201.10762951018307"/>
  </r>
  <r>
    <n v="1750"/>
    <s v="Town of Indialantic"/>
    <x v="0"/>
    <x v="0"/>
    <s v="IR8-11"/>
    <n v="0.36"/>
    <n v="0.48"/>
    <n v="5.3983917689881498E-2"/>
    <n v="9.5546415526452879"/>
    <n v="1.4042146300883487"/>
    <n v="0.51579698313432476"/>
    <n v="7.580500700961681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478624024899112"/>
    <n v="218.46516400961002"/>
  </r>
  <r>
    <n v="1751"/>
    <s v="Town of Indialantic"/>
    <x v="0"/>
    <x v="0"/>
    <s v="IR8-11"/>
    <n v="0.36"/>
    <n v="0.48"/>
    <n v="3.3071972022668497E-2"/>
    <n v="9.5546415526452879"/>
    <n v="1.4042146300883487"/>
    <n v="0.31599083811571083"/>
    <n v="4.644014696010365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3.204533309440365"/>
    <n v="133.83752238136918"/>
  </r>
  <r>
    <n v="1752"/>
    <s v="Town of Indialantic"/>
    <x v="0"/>
    <x v="0"/>
    <s v="IR8-11"/>
    <n v="0.36"/>
    <n v="0.48"/>
    <n v="8.3876052424945502E-2"/>
    <n v="9.5546415526452879"/>
    <n v="1.4042146300883487"/>
    <n v="0.80140561577123881"/>
    <n v="0.1177799799291657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7.146384165263271"/>
    <n v="339.43434144144987"/>
  </r>
  <r>
    <n v="1753"/>
    <s v="Town of Indialantic"/>
    <x v="0"/>
    <x v="0"/>
    <s v="IR8-11"/>
    <n v="0.36"/>
    <n v="0.48"/>
    <n v="4.17826289250708E-2"/>
    <n v="9.1810931633977795"/>
    <n v="1.2202056642516155"/>
    <n v="0.38361020877275381"/>
    <n v="5.0983400481694779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85513772747693"/>
    <n v="169.08830021017872"/>
  </r>
  <r>
    <n v="1754"/>
    <s v="Town of Indialantic"/>
    <x v="0"/>
    <x v="0"/>
    <s v="IR8-11"/>
    <n v="0.36"/>
    <n v="0.48"/>
    <n v="1.1812681602106899E-2"/>
    <n v="9.1810931633977795"/>
    <n v="1.2202056642516155"/>
    <n v="0.10845333029849838"/>
    <n v="1.4413901000891686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7.68403037564173"/>
    <n v="47.804226407252713"/>
  </r>
  <r>
    <n v="1755"/>
    <s v="Town of Indialantic"/>
    <x v="0"/>
    <x v="0"/>
    <s v="IR8-11"/>
    <n v="0.36"/>
    <n v="0.48"/>
    <n v="6.2743221576479796E-2"/>
    <n v="9.1810931633977795"/>
    <n v="1.2202056642516155"/>
    <n v="0.57605136266537071"/>
    <n v="7.6559634361014817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696862032276442"/>
    <n v="253.91280919884338"/>
  </r>
  <r>
    <n v="1756"/>
    <s v="Town of Indialantic"/>
    <x v="0"/>
    <x v="0"/>
    <s v="IR8-11"/>
    <n v="0.36"/>
    <n v="0.48"/>
    <n v="5.1031294896834903E-2"/>
    <n v="9.1810931633977795"/>
    <n v="1.2202056642516155"/>
    <n v="0.46852307269666693"/>
    <n v="6.2268675087212511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9.079929360690357"/>
    <n v="206.51632349664484"/>
  </r>
  <r>
    <n v="1757"/>
    <s v="Town of Indialantic"/>
    <x v="0"/>
    <x v="0"/>
    <s v="IR8-11"/>
    <n v="0.36"/>
    <n v="0.48"/>
    <n v="0.183669950666737"/>
    <n v="9.1810931633977795"/>
    <n v="1.2202056642516155"/>
    <n v="1.6862909283879866"/>
    <n v="0.22411511415636726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91204465132775"/>
    <n v="743.28591945757705"/>
  </r>
  <r>
    <n v="1758"/>
    <s v="Town of Indialantic"/>
    <x v="0"/>
    <x v="0"/>
    <s v="IR8-11"/>
    <n v="0.36"/>
    <n v="0.48"/>
    <n v="0.16831088329986699"/>
    <n v="9.578591588812559"/>
    <n v="1.4076784950009864"/>
    <n v="1.6121812110817182"/>
    <n v="0.2369276108958434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52182702069135"/>
    <n v="681.12997904188194"/>
  </r>
  <r>
    <n v="1759"/>
    <s v="Town of Indialantic"/>
    <x v="0"/>
    <x v="0"/>
    <s v="IR8-11"/>
    <n v="0.36"/>
    <n v="0.48"/>
    <n v="3.5923146295488901E-3"/>
    <n v="9.578591588812559"/>
    <n v="1.4076784950009864"/>
    <n v="3.4409314694965304E-2"/>
    <n v="5.056824051293407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469388990946896"/>
    <n v="14.537581529871405"/>
  </r>
  <r>
    <n v="1760"/>
    <s v="Town of Indialantic"/>
    <x v="0"/>
    <x v="0"/>
    <s v="IR8-11"/>
    <n v="0.36"/>
    <n v="0.48"/>
    <n v="0.171644566184948"/>
    <n v="9.578591588812559"/>
    <n v="1.4076784950009864"/>
    <n v="1.6441131979245236"/>
    <n v="0.2416203646023248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7.50683170809637"/>
    <n v="694.62091503561851"/>
  </r>
  <r>
    <n v="1761"/>
    <s v="Town of Indialantic"/>
    <x v="0"/>
    <x v="0"/>
    <s v="IR8-11"/>
    <n v="0.36"/>
    <n v="0.48"/>
    <n v="0.13974176746800501"/>
    <n v="9.578591588812559"/>
    <n v="1.4076784950009864"/>
    <n v="1.3385293184748333"/>
    <n v="0.1967114809181390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9.465072701142134"/>
    <n v="565.51486915542182"/>
  </r>
  <r>
    <n v="1762"/>
    <s v="Town of Indialantic"/>
    <x v="0"/>
    <x v="0"/>
    <s v="IR8-11"/>
    <n v="0.36"/>
    <n v="0.48"/>
    <n v="0.13447392224664001"/>
    <n v="9.578591588812559"/>
    <n v="1.4076784950009864"/>
    <n v="1.2880707805463001"/>
    <n v="0.1892960484850298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659808080107553"/>
    <n v="544.19665588913222"/>
  </r>
  <r>
    <n v="1763"/>
    <s v="Town of Indialantic"/>
    <x v="0"/>
    <x v="0"/>
    <s v="IR8-11"/>
    <n v="0.36"/>
    <n v="0.48"/>
    <n v="0.29892609181681401"/>
    <n v="9.5785915880988988"/>
    <n v="1.4076784948961061"/>
    <n v="2.8632909485398139"/>
    <n v="0.4207918310138679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7.77590855013585"/>
    <n v="1209.7109744918066"/>
  </r>
  <r>
    <n v="1764"/>
    <s v="Town of Indialantic"/>
    <x v="0"/>
    <x v="0"/>
    <s v="IR8-11"/>
    <n v="0.36"/>
    <n v="0.48"/>
    <n v="1.61982315057052E-4"/>
    <n v="9.5785915880988988"/>
    <n v="1.4076784948961061"/>
    <n v="1.5515624404262639E-3"/>
    <n v="2.2801902145929781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.8567741066137291"/>
    <n v="0.65551917200385235"/>
  </r>
  <r>
    <n v="1765"/>
    <s v="Town of Indialantic"/>
    <x v="0"/>
    <x v="0"/>
    <s v="IR8-11"/>
    <n v="0.36"/>
    <n v="0.48"/>
    <n v="5.6935148061949901E-2"/>
    <n v="9.5785915880988988"/>
    <n v="1.4076784948961061"/>
    <n v="0.54535853029335868"/>
    <n v="8.014638353053259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5.371757204389269"/>
    <n v="230.40836959479702"/>
  </r>
  <r>
    <n v="1766"/>
    <s v="Town of Indialantic"/>
    <x v="0"/>
    <x v="0"/>
    <s v="IR8-11"/>
    <n v="0.36"/>
    <n v="0.48"/>
    <n v="0.21226307932614499"/>
    <n v="9.5785915880988988"/>
    <n v="1.4076784948961061"/>
    <n v="2.0331813460973818"/>
    <n v="0.2987981720278405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80426887865704"/>
    <n v="858.99820580940991"/>
  </r>
  <r>
    <n v="1767"/>
    <s v="Town of Indialantic"/>
    <x v="0"/>
    <x v="0"/>
    <s v="IR8-11"/>
    <n v="0.36"/>
    <n v="0.48"/>
    <n v="4.9477152216987702E-2"/>
    <n v="9.5785915880988988"/>
    <n v="1.4076784948961061"/>
    <n v="0.47392143402872716"/>
    <n v="6.964792316455478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124501098300172"/>
    <n v="200.22693121137917"/>
  </r>
  <r>
    <n v="1768"/>
    <s v="Town of Indialantic"/>
    <x v="0"/>
    <x v="0"/>
    <s v="IR8-11"/>
    <n v="0.36"/>
    <n v="0.48"/>
    <n v="0.24344565574211099"/>
    <n v="9.5896964670744484"/>
    <n v="1.4092878847448653"/>
    <n v="2.3345699447947443"/>
    <n v="0.3430850132311262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3.8273913763403"/>
    <n v="985.18961544533977"/>
  </r>
  <r>
    <n v="1769"/>
    <s v="Town of Indialantic"/>
    <x v="0"/>
    <x v="0"/>
    <s v="IR8-11"/>
    <n v="0.36"/>
    <n v="0.48"/>
    <n v="0.13472504360507201"/>
    <n v="9.5896964670744484"/>
    <n v="1.4092878847448653"/>
    <n v="1.2919722746860101"/>
    <n v="0.1898663717243516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4.906674723942658"/>
    <n v="545.21290797130655"/>
  </r>
  <r>
    <n v="1770"/>
    <s v="Town of Indialantic"/>
    <x v="0"/>
    <x v="0"/>
    <s v="IR8-11"/>
    <n v="0.36"/>
    <n v="0.48"/>
    <n v="0.235750559147335"/>
    <n v="9.5896964670744484"/>
    <n v="1.4092878847448653"/>
    <n v="2.2607763041660243"/>
    <n v="0.3322404068281670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5.94368819307371"/>
    <n v="954.04866436978205"/>
  </r>
  <r>
    <n v="1771"/>
    <s v="Town of Indialantic"/>
    <x v="0"/>
    <x v="0"/>
    <s v="IR8-11"/>
    <n v="0.36"/>
    <n v="0.48"/>
    <n v="1.6903071696185499E-3"/>
    <n v="9.5896964670744484"/>
    <n v="1.4092878847448653"/>
    <n v="1.6209532692761618E-2"/>
    <n v="2.382129415640806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.447111794642694"/>
    <n v="6.8404304251995898"/>
  </r>
  <r>
    <n v="1772"/>
    <s v="Town of Indialantic"/>
    <x v="0"/>
    <x v="0"/>
    <s v="IR8-11"/>
    <n v="0.36"/>
    <n v="0.48"/>
    <n v="9.2533511729653503E-2"/>
    <n v="10.209399323855699"/>
    <n v="1.7092356771069175"/>
    <n v="0.94471157208671785"/>
    <n v="0.1581615795763151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98435417731096"/>
    <n v="374.46983623037386"/>
  </r>
  <r>
    <n v="1773"/>
    <s v="Town of Indialantic"/>
    <x v="0"/>
    <x v="0"/>
    <s v="IR8-11"/>
    <n v="0.36"/>
    <n v="0.48"/>
    <n v="0.17391275341739501"/>
    <n v="10.209399323855699"/>
    <n v="1.7092356771069175"/>
    <n v="1.7755447471494354"/>
    <n v="0.29725788284490956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90704164371128"/>
    <n v="703.79994310445204"/>
  </r>
  <r>
    <n v="1774"/>
    <s v="Town of Indialantic"/>
    <x v="0"/>
    <x v="0"/>
    <s v="IR8-11"/>
    <n v="0.36"/>
    <n v="0.48"/>
    <n v="0.21608219041834201"/>
    <n v="10.209399323855699"/>
    <n v="1.7092356771069175"/>
    <n v="2.2060693687542794"/>
    <n v="0.3693353890504406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63121319623116"/>
    <n v="874.45360006072713"/>
  </r>
  <r>
    <n v="1775"/>
    <s v="Town of Indialantic"/>
    <x v="0"/>
    <x v="0"/>
    <s v="IR8-11"/>
    <n v="0.36"/>
    <n v="0.48"/>
    <n v="7.2935702861303903E-3"/>
    <n v="10.209399323855699"/>
    <n v="1.7092356771069175"/>
    <n v="7.4462971547713627E-2"/>
    <n v="1.2466430546540971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535015712111402"/>
    <n v="29.516031754652595"/>
  </r>
  <r>
    <n v="1776"/>
    <s v="Town of Indialantic"/>
    <x v="0"/>
    <x v="0"/>
    <s v="IR8-11"/>
    <n v="0.36"/>
    <n v="0.48"/>
    <n v="5.3332083391481697E-2"/>
    <n v="10.209399323855699"/>
    <n v="1.7092356771069175"/>
    <n v="0.54448853611680903"/>
    <n v="9.115709966716180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9.659535489709668"/>
    <n v="215.82728419279024"/>
  </r>
  <r>
    <n v="1777"/>
    <s v="Town of Indialantic"/>
    <x v="0"/>
    <x v="0"/>
    <s v="IR8-11"/>
    <n v="0.36"/>
    <n v="0.48"/>
    <n v="4.7030845754305502E-2"/>
    <n v="10.209399323855699"/>
    <n v="1.7092356771069175"/>
    <n v="0.48015668484436824"/>
    <n v="8.038679948777136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621982631092251"/>
    <n v="190.32708019171503"/>
  </r>
  <r>
    <n v="1778"/>
    <s v="Town of Indialantic"/>
    <x v="0"/>
    <x v="0"/>
    <s v="IR8-11"/>
    <n v="0.36"/>
    <n v="0.48"/>
    <n v="2.7578498739645799E-2"/>
    <n v="10.209399323855699"/>
    <n v="1.7092356771069175"/>
    <n v="0.28155990638549505"/>
    <n v="4.7138153966850761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8.972960165081304"/>
    <n v="111.60622474468587"/>
  </r>
  <r>
    <n v="1779"/>
    <s v="Town of Indialantic"/>
    <x v="1"/>
    <x v="1"/>
    <s v="IR12-21"/>
    <n v="0.56000000000000005"/>
    <n v="0.48"/>
    <n v="9.5209014237838605E-3"/>
    <n v="9.2157798749330357"/>
    <n v="1.2103763074939571"/>
    <n v="8.7742531732528592E-2"/>
    <n v="1.1523873509333468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3.898836024025101"/>
    <n v="38.52972107387702"/>
  </r>
  <r>
    <n v="1780"/>
    <s v="Town of Indialantic"/>
    <x v="1"/>
    <x v="1"/>
    <s v="IR12-21"/>
    <n v="0.56000000000000005"/>
    <n v="0.48"/>
    <n v="1.57467360138876E-2"/>
    <n v="9.2157798749330357"/>
    <n v="1.2103763074939571"/>
    <n v="0.14511845285266861"/>
    <n v="1.9059476191571386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6.8009172954701"/>
    <n v="63.724779769638445"/>
  </r>
  <r>
    <n v="1781"/>
    <s v="Town of Indialantic"/>
    <x v="0"/>
    <x v="0"/>
    <s v="IR8-11"/>
    <n v="0.36"/>
    <n v="0.48"/>
    <n v="6.81993513006724E-3"/>
    <n v="9.5747508243389436"/>
    <n v="1.4071246492253253"/>
    <n v="6.5299179508549424E-2"/>
    <n v="9.5964988276353389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0.93459148009925"/>
    <n v="27.599298281463991"/>
  </r>
  <r>
    <n v="1782"/>
    <s v="Town of Indialantic"/>
    <x v="0"/>
    <x v="0"/>
    <s v="IR8-11"/>
    <n v="0.36"/>
    <n v="0.48"/>
    <n v="0.13731464925421999"/>
    <n v="9.5747508243389436"/>
    <n v="1.4071246492253253"/>
    <n v="1.3147535511406558"/>
    <n v="0.1932188276653428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341458812599583"/>
    <n v="555.69267022404483"/>
  </r>
  <r>
    <n v="1783"/>
    <s v="Town of Indialantic"/>
    <x v="0"/>
    <x v="0"/>
    <s v="IR8-11"/>
    <n v="0.36"/>
    <n v="0.48"/>
    <n v="0.158414167115289"/>
    <n v="9.5747508243389436"/>
    <n v="1.4071246492253253"/>
    <n v="1.5167761771740804"/>
    <n v="0.2229084793344230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57148543373873"/>
    <n v="641.07938958965497"/>
  </r>
  <r>
    <n v="1784"/>
    <s v="Town of Indialantic"/>
    <x v="0"/>
    <x v="0"/>
    <s v="IR8-11"/>
    <n v="0.36"/>
    <n v="0.48"/>
    <n v="0.13870433001427601"/>
    <n v="9.5747508243389436"/>
    <n v="1.4071246492253253"/>
    <n v="1.3280593981435702"/>
    <n v="0.1951742817173718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616259563044821"/>
    <n v="561.31650873296087"/>
  </r>
  <r>
    <n v="1785"/>
    <s v="Town of Indialantic"/>
    <x v="0"/>
    <x v="0"/>
    <s v="IR8-11"/>
    <n v="0.36"/>
    <n v="0.48"/>
    <n v="0.176510372292142"/>
    <n v="9.5747508243389436"/>
    <n v="1.4071246492253253"/>
    <n v="1.6900428326085606"/>
    <n v="0.2483720956962119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01759749693406"/>
    <n v="714.31213373066885"/>
  </r>
  <r>
    <n v="1786"/>
    <s v="Town of Indialantic"/>
    <x v="0"/>
    <x v="0"/>
    <s v="IR8-11"/>
    <n v="0.36"/>
    <n v="0.48"/>
    <n v="0.16843807637994301"/>
    <n v="9.5918438767042442"/>
    <n v="1.4096034127898229"/>
    <n v="1.6156317315287982"/>
    <n v="0.2374308873089205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0.48120142472496"/>
    <n v="681.64471117487528"/>
  </r>
  <r>
    <n v="1787"/>
    <s v="Town of Indialantic"/>
    <x v="0"/>
    <x v="0"/>
    <s v="IR8-11"/>
    <n v="0.36"/>
    <n v="0.48"/>
    <n v="2.8707616575888999E-3"/>
    <n v="9.5918438767042442"/>
    <n v="1.4096034127898229"/>
    <n v="2.7535897626821414E-2"/>
    <n v="4.046635429843482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.492377633492332"/>
    <n v="11.617560251193304"/>
  </r>
  <r>
    <n v="1788"/>
    <s v="Town of Indialantic"/>
    <x v="0"/>
    <x v="0"/>
    <s v="IR8-11"/>
    <n v="0.36"/>
    <n v="0.48"/>
    <n v="4.1481018701190503E-2"/>
    <n v="9.5918438767042442"/>
    <n v="1.4096034127898229"/>
    <n v="0.39787945522846835"/>
    <n v="5.847178552719660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838226912010072"/>
    <n v="167.86772693860729"/>
  </r>
  <r>
    <n v="1789"/>
    <s v="Town of Indialantic"/>
    <x v="0"/>
    <x v="0"/>
    <s v="IR8-11"/>
    <n v="0.36"/>
    <n v="0.48"/>
    <n v="4.2968478498619104E-3"/>
    <n v="9.5918438767042442"/>
    <n v="1.4096034127898229"/>
    <n v="4.1214693737827761E-2"/>
    <n v="6.056851393403961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282827685390846"/>
    <n v="17.388726317289301"/>
  </r>
  <r>
    <n v="1790"/>
    <s v="Town of Indialantic"/>
    <x v="1"/>
    <x v="1"/>
    <s v="IR12-21"/>
    <n v="0.56000000000000005"/>
    <n v="0.48"/>
    <n v="5.1557196548089199E-2"/>
    <n v="9.7607011681944744"/>
    <n v="1.2906826182837028"/>
    <n v="0.50323438857576641"/>
    <n v="6.6543977432055257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16173000152206"/>
    <n v="208.64457197157392"/>
  </r>
  <r>
    <n v="1791"/>
    <s v="Town of Indialantic"/>
    <x v="1"/>
    <x v="1"/>
    <s v="IR12-21"/>
    <n v="0.56000000000000005"/>
    <n v="0.48"/>
    <n v="1.0388259300919E-2"/>
    <n v="9.7607011681944744"/>
    <n v="1.2906826182837028"/>
    <n v="0.1013966946939872"/>
    <n v="1.3407945713920164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7.4255473735019"/>
    <n v="42.039793869480491"/>
  </r>
  <r>
    <n v="1792"/>
    <s v="Town of Indialantic"/>
    <x v="1"/>
    <x v="1"/>
    <s v="IR12-21"/>
    <n v="0.56000000000000005"/>
    <n v="0.48"/>
    <n v="7.6004990195811306E-2"/>
    <n v="9.7607011681944744"/>
    <n v="1.2906826182837028"/>
    <n v="0.741861996592865"/>
    <n v="9.80983197485569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9.695889429352832"/>
    <n v="307.58128270836824"/>
  </r>
  <r>
    <n v="1793"/>
    <s v="Town of Indialantic"/>
    <x v="0"/>
    <x v="0"/>
    <s v="IR8-11"/>
    <n v="0.36"/>
    <n v="0.48"/>
    <n v="0.14134037444807701"/>
    <n v="8.8778619380063883"/>
    <n v="1.2777636196260516"/>
    <n v="1.2548003306161535"/>
    <n v="0.1805995884540763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2.90171788476957"/>
    <n v="571.98420207961942"/>
  </r>
  <r>
    <n v="1794"/>
    <s v="Town of Indialantic"/>
    <x v="0"/>
    <x v="0"/>
    <s v="IR8-11"/>
    <n v="0.36"/>
    <n v="0.48"/>
    <n v="3.03121653367167E-3"/>
    <n v="8.8778619380063883"/>
    <n v="1.2777636196260516"/>
    <n v="2.6910721890139377E-2"/>
    <n v="3.8731782099346462E-3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.777020295561691"/>
    <n v="12.266898096974259"/>
  </r>
  <r>
    <n v="1795"/>
    <s v="Town of Indialantic"/>
    <x v="0"/>
    <x v="0"/>
    <s v="IR8-11"/>
    <n v="0.36"/>
    <n v="0.48"/>
    <n v="7.2664795473768307E-2"/>
    <n v="8.8778619380063883"/>
    <n v="1.2777636196260516"/>
    <n v="0.6451080219695865"/>
    <n v="9.284843208394892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380540461009431"/>
    <n v="294.0639942454016"/>
  </r>
  <r>
    <n v="1796"/>
    <s v="Town of Indialantic"/>
    <x v="0"/>
    <x v="0"/>
    <s v="IR8-11"/>
    <n v="0.36"/>
    <n v="0.48"/>
    <n v="0.220932007952645"/>
    <n v="8.8778619380063883"/>
    <n v="1.2777636196260516"/>
    <n v="1.9614038642901117"/>
    <n v="0.2822988821728232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98450021365278"/>
    <n v="894.08011529688974"/>
  </r>
  <r>
    <n v="1797"/>
    <s v="Town of Indialantic"/>
    <x v="0"/>
    <x v="0"/>
    <s v="IR8-11"/>
    <n v="0.36"/>
    <n v="0.48"/>
    <n v="6.1619134011349198E-2"/>
    <n v="8.8778619380063883"/>
    <n v="1.2777636196260516"/>
    <n v="0.54704616449227195"/>
    <n v="7.873468771256429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7.655255272186139"/>
    <n v="249.36378821655489"/>
  </r>
  <r>
    <n v="1798"/>
    <s v="Town of Indialantic"/>
    <x v="0"/>
    <x v="0"/>
    <s v="IR8-11"/>
    <n v="0.36"/>
    <n v="0.48"/>
    <n v="0.118175925317443"/>
    <n v="8.8778619380063883"/>
    <n v="1.2777636196260516"/>
    <n v="1.0491495493644127"/>
    <n v="0.15100089808627393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0.08000764370675"/>
    <n v="478.24100234395678"/>
  </r>
  <r>
    <n v="1799"/>
    <s v="Town of Indialantic"/>
    <x v="0"/>
    <x v="0"/>
    <s v="IR8-11"/>
    <n v="0.36"/>
    <n v="0.48"/>
    <n v="0.191715588607271"/>
    <n v="10.417003625548402"/>
    <n v="1.4066543137758354"/>
    <n v="1.997101981596088"/>
    <n v="0.2696775597324911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9.37430389269758"/>
    <n v="775.84546102952959"/>
  </r>
  <r>
    <n v="1800"/>
    <s v="Town of Indialantic"/>
    <x v="0"/>
    <x v="0"/>
    <s v="IR8-11"/>
    <n v="0.36"/>
    <n v="0.48"/>
    <n v="7.2485491163475996E-2"/>
    <n v="10.417003625548402"/>
    <n v="1.4066543137758354"/>
    <n v="0.75508162424958614"/>
    <n v="0.1019620288312637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0011641100663"/>
    <n v="293.33837544573134"/>
  </r>
  <r>
    <n v="1801"/>
    <s v="Town of Indialantic"/>
    <x v="0"/>
    <x v="0"/>
    <s v="IR8-11"/>
    <n v="0.36"/>
    <n v="0.48"/>
    <n v="9.4697094083821404E-2"/>
    <n v="10.417003625548402"/>
    <n v="1.4066543137758354"/>
    <n v="0.98645997240006567"/>
    <n v="0.1332060758950435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727486731851386"/>
    <n v="383.2255433757299"/>
  </r>
  <r>
    <n v="1802"/>
    <s v="Town of Indialantic"/>
    <x v="0"/>
    <x v="0"/>
    <s v="IR8-11"/>
    <n v="0.36"/>
    <n v="0.48"/>
    <n v="1.17231509852125E-2"/>
    <n v="10.417003625548402"/>
    <n v="1.4066543137758354"/>
    <n v="0.12212010631580993"/>
    <n v="1.6490420904394596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3.502774322870579"/>
    <n v="47.441908855272267"/>
  </r>
  <r>
    <n v="1803"/>
    <s v="Town of Indialantic"/>
    <x v="0"/>
    <x v="0"/>
    <s v="IR8-11"/>
    <n v="0.36"/>
    <n v="0.48"/>
    <n v="9.3072862539339496E-2"/>
    <n v="10.417003625548402"/>
    <n v="1.4066543137758354"/>
    <n v="0.96954034651246757"/>
    <n v="0.13092134358642726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939559145727472"/>
    <n v="376.65251151847843"/>
  </r>
  <r>
    <n v="1804"/>
    <s v="Town of Indialantic"/>
    <x v="0"/>
    <x v="0"/>
    <s v="IR8-11"/>
    <n v="0.36"/>
    <n v="0.48"/>
    <n v="0.148613567279472"/>
    <n v="10.417003625548402"/>
    <n v="1.4066543137758354"/>
    <n v="1.5481080691559412"/>
    <n v="0.20904791549928464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2.42710768565979"/>
    <n v="601.41776920070424"/>
  </r>
  <r>
    <n v="1805"/>
    <s v="Town of Indialantic"/>
    <x v="0"/>
    <x v="0"/>
    <s v="IR8-11"/>
    <n v="0.36"/>
    <n v="0.48"/>
    <n v="0.17825488038227699"/>
    <n v="9.5721902029115569"/>
    <n v="1.4067554033210252"/>
    <n v="1.7062896196164032"/>
    <n v="0.2507610161461111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8.87741397731745"/>
    <n v="721.3719074991626"/>
  </r>
  <r>
    <n v="1806"/>
    <s v="Town of Indialantic"/>
    <x v="0"/>
    <x v="0"/>
    <s v="IR8-11"/>
    <n v="0.36"/>
    <n v="0.48"/>
    <n v="3.81730293413143E-4"/>
    <n v="9.5721902029115569"/>
    <n v="1.4067554033210252"/>
    <n v="3.6539949747638415E-3"/>
    <n v="5.3700115287025926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0760262102513263"/>
    <n v="1.5448076895236162"/>
  </r>
  <r>
    <n v="1807"/>
    <s v="Town of Indialantic"/>
    <x v="0"/>
    <x v="0"/>
    <s v="IR8-11"/>
    <n v="0.36"/>
    <n v="0.48"/>
    <n v="0.217470245778353"/>
    <n v="9.5721902029115569"/>
    <n v="1.4067554033210252"/>
    <n v="2.0816665560643188"/>
    <n v="0.3059274433102494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88532009425325"/>
    <n v="880.07086080903514"/>
  </r>
  <r>
    <n v="1808"/>
    <s v="Town of Indialantic"/>
    <x v="0"/>
    <x v="0"/>
    <s v="IR8-11"/>
    <n v="0.36"/>
    <n v="0.48"/>
    <n v="1.2251286146223799E-4"/>
    <n v="9.5721902029115569"/>
    <n v="1.4067554033210252"/>
    <n v="1.1727164122194954E-3"/>
    <n v="1.723456298383235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.0030182175184406"/>
    <n v="0.49579196023506122"/>
  </r>
  <r>
    <n v="1809"/>
    <s v="Town of Indialantic"/>
    <x v="0"/>
    <x v="0"/>
    <s v="IR8-11"/>
    <n v="0.36"/>
    <n v="0.48"/>
    <n v="2.12894869438751E-3"/>
    <n v="9.5721902029115569"/>
    <n v="1.4067554033210252"/>
    <n v="2.0378701834917475E-2"/>
    <n v="2.994910079222871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409169830545871"/>
    <n v="8.6155496968422032"/>
  </r>
  <r>
    <n v="1810"/>
    <s v="Town of Indialantic"/>
    <x v="0"/>
    <x v="0"/>
    <s v="IR8-11"/>
    <n v="0.36"/>
    <n v="0.48"/>
    <n v="2.0832299122595901E-2"/>
    <n v="9.5721902029115569"/>
    <n v="1.4067554033210252"/>
    <n v="0.19941072956543551"/>
    <n v="2.930594935431163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7.847635230516289"/>
    <n v="84.305323497635001"/>
  </r>
  <r>
    <n v="1811"/>
    <s v="Town of Indialantic"/>
    <x v="0"/>
    <x v="0"/>
    <s v="IR8-11"/>
    <n v="0.36"/>
    <n v="0.48"/>
    <n v="0.19857283635131601"/>
    <n v="9.5721902029115569"/>
    <n v="1.4067554033210252"/>
    <n v="1.9007769586864269"/>
    <n v="0.279343410489995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07306698710964"/>
    <n v="803.5957581025084"/>
  </r>
  <r>
    <n v="1812"/>
    <s v="Natural Lands"/>
    <x v="0"/>
    <x v="0"/>
    <s v="IR8-11"/>
    <n v="0.36"/>
    <n v="0.48"/>
    <n v="0.20244157190317999"/>
    <n v="7.1969936635328891"/>
    <n v="1.0193474920808856"/>
    <n v="1.4569707102228242"/>
    <n v="0.2063583086124188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2.7921956218031"/>
    <n v="819.25197541713715"/>
  </r>
  <r>
    <n v="1813"/>
    <s v="Town of Indialantic"/>
    <x v="0"/>
    <x v="0"/>
    <s v="IR8-11"/>
    <n v="0.36"/>
    <n v="0.48"/>
    <n v="1.09315304779484E-2"/>
    <n v="11.085217187200447"/>
    <n v="2.1150245010004687"/>
    <n v="0.12117838953655911"/>
    <n v="2.312045479429423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704189400178066"/>
    <n v="44.238334321346798"/>
  </r>
  <r>
    <n v="1814"/>
    <s v="Town of Indialantic"/>
    <x v="0"/>
    <x v="0"/>
    <s v="IR8-11"/>
    <n v="0.36"/>
    <n v="0.48"/>
    <n v="0.14563663342001101"/>
    <n v="11.085217187200447"/>
    <n v="2.1150245010004687"/>
    <n v="1.6144137118735171"/>
    <n v="0.30802504792654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0.88614735159867"/>
    <n v="589.37054529248599"/>
  </r>
  <r>
    <n v="1815"/>
    <s v="Town of Indialantic"/>
    <x v="0"/>
    <x v="0"/>
    <s v="IR8-11"/>
    <n v="0.36"/>
    <n v="0.48"/>
    <n v="1.1541335963273299E-2"/>
    <n v="11.085217187200447"/>
    <n v="2.1150245010004687"/>
    <n v="0.12793821578333181"/>
    <n v="2.441020833660087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9.698987020679695"/>
    <n v="46.70612956604856"/>
  </r>
  <r>
    <n v="1816"/>
    <s v="Town of Indialantic"/>
    <x v="0"/>
    <x v="0"/>
    <s v="IR8-11"/>
    <n v="0.36"/>
    <n v="0.48"/>
    <n v="0.17943136335517201"/>
    <n v="11.085217187200447"/>
    <n v="2.1150245010004687"/>
    <n v="1.9890356329875614"/>
    <n v="0.37950172974410645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8824409916605"/>
    <n v="726.13296517386607"/>
  </r>
  <r>
    <n v="1817"/>
    <s v="Town of Indialantic"/>
    <x v="0"/>
    <x v="0"/>
    <s v="IR8-11"/>
    <n v="0.36"/>
    <n v="0.48"/>
    <n v="0.192799115008605"/>
    <n v="11.085217187200447"/>
    <n v="2.1150245010004687"/>
    <n v="2.1372200633704237"/>
    <n v="0.4077748520144067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58372365123229"/>
    <n v="780.23033680560877"/>
  </r>
  <r>
    <n v="1818"/>
    <s v="Town of Indialantic"/>
    <x v="0"/>
    <x v="0"/>
    <s v="IR8-11"/>
    <n v="0.36"/>
    <n v="0.48"/>
    <n v="7.7423475419890295E-2"/>
    <n v="11.085217187200447"/>
    <n v="2.1150245010004687"/>
    <n v="0.85825604041735926"/>
    <n v="0.1637525474656755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131560849727052"/>
    <n v="313.32168874751153"/>
  </r>
  <r>
    <n v="1819"/>
    <s v="Town of Indialantic"/>
    <x v="0"/>
    <x v="0"/>
    <s v="IR8-11"/>
    <n v="0.36"/>
    <n v="0.48"/>
    <n v="0.28467362543672398"/>
    <n v="9.5601531223170717"/>
    <n v="1.4050111379433192"/>
    <n v="2.7215234490602174"/>
    <n v="0.3999696144173017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6.26321778446592"/>
    <n v="1152.0332893864984"/>
  </r>
  <r>
    <n v="1820"/>
    <s v="Town of Indialantic"/>
    <x v="0"/>
    <x v="0"/>
    <s v="IR8-11"/>
    <n v="0.36"/>
    <n v="0.48"/>
    <n v="5.0710494483189601E-2"/>
    <n v="9.5601531223170717"/>
    <n v="1.4050111379433192"/>
    <n v="0.4848000921677077"/>
    <n v="7.124880955949462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388133174352483"/>
    <n v="205.2180902823755"/>
  </r>
  <r>
    <n v="1821"/>
    <s v="Town of Indialantic"/>
    <x v="0"/>
    <x v="0"/>
    <s v="IR8-11"/>
    <n v="0.36"/>
    <n v="0.48"/>
    <n v="0.13901831779578899"/>
    <n v="9.5601531223170717"/>
    <n v="1.4050111379433192"/>
    <n v="1.329036404934679"/>
    <n v="0.1953222848812274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607910835935627"/>
    <n v="562.58717220313224"/>
  </r>
  <r>
    <n v="1822"/>
    <s v="Town of Indialantic"/>
    <x v="0"/>
    <x v="0"/>
    <s v="IR8-11"/>
    <n v="0.36"/>
    <n v="0.48"/>
    <n v="3.0820576194247302E-4"/>
    <n v="9.5601531223170717"/>
    <n v="1.4050111379433192"/>
    <n v="2.9464942773504456E-3"/>
    <n v="4.3303252830748177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.9618065096953075"/>
    <n v="1.2472644671375839"/>
  </r>
  <r>
    <n v="1823"/>
    <s v="Town of Indialantic"/>
    <x v="0"/>
    <x v="0"/>
    <s v="IR8-11"/>
    <n v="0.36"/>
    <n v="0.48"/>
    <n v="0.14305281014424101"/>
    <n v="9.5601531223170717"/>
    <n v="1.4050111379433192"/>
    <n v="1.3676067695566969"/>
    <n v="0.2009907915667496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989443748747732"/>
    <n v="578.9141834745916"/>
  </r>
  <r>
    <n v="1824"/>
    <s v="Town of Indialantic"/>
    <x v="0"/>
    <x v="0"/>
    <s v="IR8-11"/>
    <n v="0.36"/>
    <n v="0.48"/>
    <n v="3.1182559413113499E-3"/>
    <n v="9.5843984274601244"/>
    <n v="1.4085246426792022"/>
    <n v="2.9886607340322693E-2"/>
    <n v="4.3921403355178688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.17356897932541"/>
    <n v="12.619134082782791"/>
  </r>
  <r>
    <n v="1825"/>
    <s v="Town of Indialantic"/>
    <x v="0"/>
    <x v="0"/>
    <s v="IR8-11"/>
    <n v="0.36"/>
    <n v="0.48"/>
    <n v="0.20871398215590001"/>
    <n v="9.5843984274601244"/>
    <n v="1.4085246426792022"/>
    <n v="2.0003979623639485"/>
    <n v="0.2939787871382924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6.71708406252776"/>
    <n v="844.63551913228241"/>
  </r>
  <r>
    <n v="1826"/>
    <s v="Town of Indialantic"/>
    <x v="0"/>
    <x v="0"/>
    <s v="IR8-11"/>
    <n v="0.36"/>
    <n v="0.48"/>
    <n v="0.128928288701708"/>
    <n v="9.5843984274601244"/>
    <n v="1.4085246426792022"/>
    <n v="1.235700087487775"/>
    <n v="0.1815986717748142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4.700346351488889"/>
    <n v="521.75427316155037"/>
  </r>
  <r>
    <n v="1827"/>
    <s v="Town of Indialantic"/>
    <x v="0"/>
    <x v="0"/>
    <s v="IR8-11"/>
    <n v="0.36"/>
    <n v="0.48"/>
    <n v="0.27700292698406098"/>
    <n v="9.5843984274601244"/>
    <n v="1.4085246426792022"/>
    <n v="2.6549064177878856"/>
    <n v="0.3901654487513176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4.93005180221738"/>
    <n v="1120.9910740890457"/>
  </r>
  <r>
    <n v="1828"/>
    <s v="Town of Indialantic"/>
    <x v="0"/>
    <x v="0"/>
    <s v="IR8-11"/>
    <n v="0.36"/>
    <n v="0.48"/>
    <n v="0.22242819968914701"/>
    <n v="9.5673754974343055"/>
    <n v="1.406057714608042"/>
    <n v="2.12805410764437"/>
    <n v="0.3127468861193032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1.34479953066767"/>
    <n v="900.13498843489322"/>
  </r>
  <r>
    <n v="1829"/>
    <s v="Town of Indialantic"/>
    <x v="0"/>
    <x v="0"/>
    <s v="IR8-11"/>
    <n v="0.36"/>
    <n v="0.48"/>
    <n v="3.6432517490481299E-2"/>
    <n v="9.5673754974343055"/>
    <n v="1.406057714608042"/>
    <n v="0.34856357514827757"/>
    <n v="5.122622228008365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239511364609371"/>
    <n v="147.43716739055444"/>
  </r>
  <r>
    <n v="1830"/>
    <s v="Town of Indialantic"/>
    <x v="0"/>
    <x v="0"/>
    <s v="IR8-11"/>
    <n v="0.36"/>
    <n v="0.48"/>
    <n v="0.22769140622189499"/>
    <n v="9.5673754974343055"/>
    <n v="1.406057714608042"/>
    <n v="2.1784091808637189"/>
    <n v="0.3201472582682489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14941399560995"/>
    <n v="921.43442959436334"/>
  </r>
  <r>
    <n v="1831"/>
    <s v="Town of Indialantic"/>
    <x v="0"/>
    <x v="0"/>
    <s v="IR8-11"/>
    <n v="0.36"/>
    <n v="0.48"/>
    <n v="5.3807839636439701E-6"/>
    <n v="9.5673754974343055"/>
    <n v="1.406057714608042"/>
    <n v="5.147998065075476E-5"/>
    <n v="7.5656928027208422E-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0.83317770717169326"/>
    <n v="2.1775260140819527E-2"/>
  </r>
  <r>
    <n v="1832"/>
    <s v="Town of Indialantic"/>
    <x v="0"/>
    <x v="0"/>
    <s v="IR8-11"/>
    <n v="0.36"/>
    <n v="0.48"/>
    <n v="0.12008047768859"/>
    <n v="9.5673754974343055"/>
    <n v="1.406057714608042"/>
    <n v="1.1488550199580227"/>
    <n v="0.1688400820278608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1.444715590749567"/>
    <n v="485.94845233892909"/>
  </r>
  <r>
    <n v="1833"/>
    <s v="Town of Indialantic"/>
    <x v="0"/>
    <x v="0"/>
    <s v="IR8-11"/>
    <n v="0.36"/>
    <n v="0.48"/>
    <n v="7.1980297100210098E-3"/>
    <n v="9.5673754974343055"/>
    <n v="1.406057714608042"/>
    <n v="6.8866253077459166E-2"/>
    <n v="1.012084520375292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302814102050871"/>
    <n v="29.129392760624526"/>
  </r>
  <r>
    <n v="1834"/>
    <s v="Town of Indialantic"/>
    <x v="0"/>
    <x v="0"/>
    <s v="IR8-11"/>
    <n v="0.36"/>
    <n v="0.48"/>
    <n v="3.9274421528563601E-3"/>
    <n v="9.5673754974343055"/>
    <n v="1.406057714608042"/>
    <n v="3.7575313820828578E-2"/>
    <n v="5.522210337700501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725294150336488"/>
    <n v="15.893794499891227"/>
  </r>
  <r>
    <n v="1835"/>
    <s v="Town of Indialantic"/>
    <x v="0"/>
    <x v="0"/>
    <s v="IR8-11"/>
    <n v="0.36"/>
    <n v="0.48"/>
    <n v="9.5402061178593098E-3"/>
    <n v="8.1201429310741506"/>
    <n v="1.1695913090226606"/>
    <n v="7.7467837268925643E-2"/>
    <n v="1.1158142161733066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77124979904935"/>
    <n v="38.607844399078708"/>
  </r>
  <r>
    <n v="1836"/>
    <s v="Natural Lands"/>
    <x v="0"/>
    <x v="0"/>
    <s v="IR8-11"/>
    <n v="0.36"/>
    <n v="0.48"/>
    <n v="0.27269942200881903"/>
    <n v="8.1201429310741506"/>
    <n v="1.1695913090226606"/>
    <n v="2.2143582839329183"/>
    <n v="0.3189468739570176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6.14751729462262"/>
    <n v="1103.5754073411572"/>
  </r>
  <r>
    <n v="1837"/>
    <s v="Town of Indialantic"/>
    <x v="0"/>
    <x v="0"/>
    <s v="IR8-11"/>
    <n v="0.36"/>
    <n v="0.48"/>
    <n v="7.1141638224974596E-3"/>
    <n v="8.1201429310741506"/>
    <n v="1.1695913090226606"/>
    <n v="5.7768027073756202E-2"/>
    <n v="8.320664177756459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0.37639098343913"/>
    <n v="28.7899995550796"/>
  </r>
  <r>
    <n v="1838"/>
    <s v="Town of Indialantic"/>
    <x v="0"/>
    <x v="0"/>
    <s v="IR8-11"/>
    <n v="0.36"/>
    <n v="0.48"/>
    <n v="0.27602241948874001"/>
    <n v="8.1201429310741506"/>
    <n v="1.1695913090226606"/>
    <n v="2.2413414984294762"/>
    <n v="0.322833422929437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2.05209506220231"/>
    <n v="1117.0231010343948"/>
  </r>
  <r>
    <n v="1839"/>
    <s v="Town of Indialantic"/>
    <x v="0"/>
    <x v="0"/>
    <s v="IR8-11"/>
    <n v="0.36"/>
    <n v="0.48"/>
    <n v="8.11308119295274E-3"/>
    <n v="8.1201429310741506"/>
    <n v="1.1695913090226606"/>
    <n v="6.5879378898185834E-2"/>
    <n v="9.4889892526727245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3.787475466231854"/>
    <n v="32.83247473115344"/>
  </r>
  <r>
    <n v="1840"/>
    <s v="Town of Indialantic"/>
    <x v="0"/>
    <x v="0"/>
    <s v="IR8-11"/>
    <n v="0.36"/>
    <n v="0.48"/>
    <n v="4.4274161083071702E-2"/>
    <n v="8.1201429310741506"/>
    <n v="1.1695913090226606"/>
    <n v="0.35951251614794294"/>
    <n v="5.178267401702996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0.520290518415429"/>
    <n v="179.17117312540086"/>
  </r>
  <r>
    <n v="1841"/>
    <s v="Town of Indialantic"/>
    <x v="0"/>
    <x v="0"/>
    <s v="IR8-11"/>
    <n v="0.36"/>
    <n v="0.48"/>
    <n v="0.30954731687429998"/>
    <n v="9.6009378311413567"/>
    <n v="1.4109172782399109"/>
    <n v="2.9719445451067679"/>
    <n v="0.4367456578107545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3.39496077811987"/>
    <n v="1252.6935473294473"/>
  </r>
  <r>
    <n v="1842"/>
    <s v="Town of Indialantic"/>
    <x v="0"/>
    <x v="0"/>
    <s v="IR8-11"/>
    <n v="0.36"/>
    <n v="0.48"/>
    <n v="0.306110026486478"/>
    <n v="9.6009378311413567"/>
    <n v="1.4109172782399109"/>
    <n v="2.9389433337857094"/>
    <n v="0.4318959254122485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4.02003735996692"/>
    <n v="1238.7833266478374"/>
  </r>
  <r>
    <n v="1843"/>
    <s v="Town of Indialantic"/>
    <x v="0"/>
    <x v="0"/>
    <s v="IR8-11"/>
    <n v="0.36"/>
    <n v="0.48"/>
    <n v="1.7066250876255E-3"/>
    <n v="9.6009378311413567"/>
    <n v="1.4109172782399109"/>
    <n v="1.6385201367358597E-2"/>
    <n v="2.4079068236085199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619926059564996"/>
    <n v="6.9064666964862305"/>
  </r>
  <r>
    <n v="1844"/>
    <s v="Town of Indialantic"/>
    <x v="0"/>
    <x v="0"/>
    <s v="IR8-11"/>
    <n v="0.36"/>
    <n v="0.48"/>
    <n v="0.23885888386736601"/>
    <n v="9.5785915891693882"/>
    <n v="1.4076784950534265"/>
    <n v="2.2879316960103395"/>
    <n v="0.3362365141725549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5.16305197493404"/>
    <n v="966.6276082259476"/>
  </r>
  <r>
    <n v="1845"/>
    <s v="Town of Indialantic"/>
    <x v="0"/>
    <x v="0"/>
    <s v="IR8-11"/>
    <n v="0.36"/>
    <n v="0.48"/>
    <n v="4.8589213437466E-2"/>
    <n v="9.5785915891693882"/>
    <n v="1.4076784950534265"/>
    <n v="0.46541623115646807"/>
    <n v="6.839799084748186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045039549659585"/>
    <n v="196.63357045877365"/>
  </r>
  <r>
    <n v="1846"/>
    <s v="Town of Indialantic"/>
    <x v="0"/>
    <x v="0"/>
    <s v="IR8-11"/>
    <n v="0.36"/>
    <n v="0.48"/>
    <n v="0.15383881254871601"/>
    <n v="9.5785915891693882"/>
    <n v="1.4076784950534265"/>
    <n v="1.4735591559669372"/>
    <n v="0.2165555881293827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2.04437201311245"/>
    <n v="622.563586577161"/>
  </r>
  <r>
    <n v="1847"/>
    <s v="Town of Indialantic"/>
    <x v="0"/>
    <x v="0"/>
    <s v="IR8-11"/>
    <n v="0.36"/>
    <n v="0.48"/>
    <n v="1.78708034541997E-2"/>
    <n v="9.5785915891693882"/>
    <n v="1.4076784950534265"/>
    <n v="0.17117712765809651"/>
    <n v="2.515634571180340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9.708857711457789"/>
    <n v="72.320575732076222"/>
  </r>
  <r>
    <n v="1848"/>
    <s v="Town of Indialantic"/>
    <x v="0"/>
    <x v="0"/>
    <s v="IR8-11"/>
    <n v="0.36"/>
    <n v="0.48"/>
    <n v="0.158605740498246"/>
    <n v="9.5785915891693882"/>
    <n v="1.4076784950534265"/>
    <n v="1.5192196119304817"/>
    <n v="0.2232658900914052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8.98929989015966"/>
    <n v="641.85465956483517"/>
  </r>
  <r>
    <n v="1849"/>
    <s v="Town of Indialantic"/>
    <x v="0"/>
    <x v="0"/>
    <s v="IR8-11"/>
    <n v="0.36"/>
    <n v="0.48"/>
    <n v="0.324401832119736"/>
    <n v="9.5896964663599604"/>
    <n v="1.4092878846398653"/>
    <n v="3.1109151031593294"/>
    <n v="0.4571755717613194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58.80997227417271"/>
    <n v="1312.8076377520822"/>
  </r>
  <r>
    <n v="1850"/>
    <s v="Town of Indialantic"/>
    <x v="0"/>
    <x v="0"/>
    <s v="IR8-11"/>
    <n v="0.36"/>
    <n v="0.48"/>
    <n v="5.0589483449255103E-2"/>
    <n v="9.5896964663599604"/>
    <n v="1.4092878846398653"/>
    <n v="0.48513779066829738"/>
    <n v="7.129514611522419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1.640890661817238"/>
    <n v="204.72837600251646"/>
  </r>
  <r>
    <n v="1851"/>
    <s v="Town of Indialantic"/>
    <x v="0"/>
    <x v="0"/>
    <s v="IR8-11"/>
    <n v="0.36"/>
    <n v="0.48"/>
    <n v="9.1822214325137902E-2"/>
    <n v="9.5896964663599604"/>
    <n v="1.4092878846398653"/>
    <n v="0.88054716424712187"/>
    <n v="0.1294039341892219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9.38611030725086"/>
    <n v="371.59131776067369"/>
  </r>
  <r>
    <n v="1852"/>
    <s v="Town of Indialantic"/>
    <x v="0"/>
    <x v="0"/>
    <s v="IR8-11"/>
    <n v="0.36"/>
    <n v="0.48"/>
    <n v="0.12776580621047201"/>
    <n v="9.5896964663599604"/>
    <n v="1.4092878846398653"/>
    <n v="1.2252353003381948"/>
    <n v="0.1800588027636630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97887537279553"/>
    <n v="517.04987342596428"/>
  </r>
  <r>
    <n v="1853"/>
    <s v="Town of Indialantic"/>
    <x v="0"/>
    <x v="0"/>
    <s v="IR8-11"/>
    <n v="0.36"/>
    <n v="0.48"/>
    <n v="0.100122807197483"/>
    <n v="9.5721902021983727"/>
    <n v="1.4067554032162137"/>
    <n v="0.95839455407234342"/>
    <n v="0.1408483000102344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3.20855479258091"/>
    <n v="405.18262533585278"/>
  </r>
  <r>
    <n v="1854"/>
    <s v="Town of Indialantic"/>
    <x v="0"/>
    <x v="0"/>
    <s v="IR8-11"/>
    <n v="0.36"/>
    <n v="0.48"/>
    <n v="1.5722834127221599E-2"/>
    <n v="9.5721902021983727"/>
    <n v="1.4067554032162137"/>
    <n v="0.1505019587833808"/>
    <n v="2.211818186234126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2.710513506662799"/>
    <n v="63.628052266076594"/>
  </r>
  <r>
    <n v="1855"/>
    <s v="Town of Indialantic"/>
    <x v="0"/>
    <x v="0"/>
    <s v="IR8-11"/>
    <n v="0.36"/>
    <n v="0.48"/>
    <n v="0.103528945786393"/>
    <n v="9.5721902021983727"/>
    <n v="1.4067554032162137"/>
    <n v="0.99099876050043756"/>
    <n v="0.1456399038742868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22154662299621"/>
    <n v="418.96677915996429"/>
  </r>
  <r>
    <n v="1856"/>
    <s v="Town of Indialantic"/>
    <x v="0"/>
    <x v="0"/>
    <s v="IR8-11"/>
    <n v="0.36"/>
    <n v="0.48"/>
    <n v="0.30004259811733802"/>
    <n v="9.5721902021983727"/>
    <n v="1.4067554032162137"/>
    <n v="2.8720648179409269"/>
    <n v="0.4220865460965962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8.01904025168494"/>
    <n v="1214.2293151847298"/>
  </r>
  <r>
    <n v="1857"/>
    <s v="Town of Indialantic"/>
    <x v="0"/>
    <x v="0"/>
    <s v="IR8-11"/>
    <n v="0.36"/>
    <n v="0.48"/>
    <n v="9.8346268439478093E-2"/>
    <n v="9.5721902021983727"/>
    <n v="1.4067554032162137"/>
    <n v="0.94138918717914322"/>
    <n v="0.1383491445133880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8.659018476909282"/>
    <n v="397.99322805337653"/>
  </r>
  <r>
    <n v="1858"/>
    <s v="Town of Indialantic"/>
    <x v="0"/>
    <x v="0"/>
    <s v="IR8-11"/>
    <n v="0.36"/>
    <n v="0.48"/>
    <n v="0.348634839735463"/>
    <n v="9.5632603050280558"/>
    <n v="1.4054575688819864"/>
    <n v="3.3340857237919712"/>
    <n v="0.4899914742821647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8.84122106009687"/>
    <n v="1410.8751402558519"/>
  </r>
  <r>
    <n v="1859"/>
    <s v="Town of Indialantic"/>
    <x v="0"/>
    <x v="0"/>
    <s v="IR8-11"/>
    <n v="0.36"/>
    <n v="0.48"/>
    <n v="1.3164279347098001E-2"/>
    <n v="9.5632603050280558"/>
    <n v="1.4054575688819864"/>
    <n v="0.12589343012440296"/>
    <n v="1.8501836047255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3.375057702985188"/>
    <n v="53.27394842207115"/>
  </r>
  <r>
    <n v="1860"/>
    <s v="Town of Indialantic"/>
    <x v="0"/>
    <x v="0"/>
    <s v="IR8-11"/>
    <n v="0.36"/>
    <n v="0.48"/>
    <n v="5.2944906901115897E-2"/>
    <n v="9.5632603050280558"/>
    <n v="1.4054575688819864"/>
    <n v="0.50632592652084762"/>
    <n v="7.441182013792545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646626662173432"/>
    <n v="214.26043652615084"/>
  </r>
  <r>
    <n v="1861"/>
    <s v="Town of Indialantic"/>
    <x v="0"/>
    <x v="0"/>
    <s v="IR8-11"/>
    <n v="0.36"/>
    <n v="0.48"/>
    <n v="9.9864794065840201E-2"/>
    <n v="9.5632603050280558"/>
    <n v="1.4054575688819864"/>
    <n v="0.95503302095965092"/>
    <n v="0.1403557306846759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92093472060192"/>
    <n v="404.13848323699881"/>
  </r>
  <r>
    <n v="1862"/>
    <s v="Town of Indialantic"/>
    <x v="0"/>
    <x v="0"/>
    <s v="IR8-11"/>
    <n v="0.36"/>
    <n v="0.48"/>
    <n v="0.10315463364141"/>
    <n v="9.5632603050280558"/>
    <n v="1.4054575688819864"/>
    <n v="0.986494613182608"/>
    <n v="0.1449794606165680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84713584254564"/>
    <n v="417.45199165205963"/>
  </r>
  <r>
    <n v="1863"/>
    <s v="Town of Indialantic"/>
    <x v="0"/>
    <x v="0"/>
    <s v="IR8-11"/>
    <n v="0.36"/>
    <n v="0.48"/>
    <n v="6.5106521311259893E-2"/>
    <n v="10.369582119101111"/>
    <n v="1.7905728180556688"/>
    <n v="0.67512741922611597"/>
    <n v="0.1165779673381040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965710385838747"/>
    <n v="263.47674390859447"/>
  </r>
  <r>
    <n v="1864"/>
    <s v="Town of Indialantic"/>
    <x v="0"/>
    <x v="0"/>
    <s v="IR8-11"/>
    <n v="0.36"/>
    <n v="0.48"/>
    <n v="8.1901905649106599E-3"/>
    <n v="10.369582119101111"/>
    <n v="1.7905728180556688"/>
    <n v="8.49288536339282E-2"/>
    <n v="1.466513260022503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5.748551301740324"/>
    <n v="33.144525288288577"/>
  </r>
  <r>
    <n v="1865"/>
    <s v="Town of Indialantic"/>
    <x v="0"/>
    <x v="0"/>
    <s v="IR8-11"/>
    <n v="0.36"/>
    <n v="0.48"/>
    <n v="0.15535648095295301"/>
    <n v="10.369582119101111"/>
    <n v="1.7905728180556688"/>
    <n v="1.6109817869762137"/>
    <n v="0.27817709190314094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78372919370756"/>
    <n v="628.70537270592206"/>
  </r>
  <r>
    <n v="1866"/>
    <s v="Town of Indialantic"/>
    <x v="0"/>
    <x v="0"/>
    <s v="IR8-11"/>
    <n v="0.36"/>
    <n v="0.48"/>
    <n v="0.111278148284811"/>
    <n v="10.369582119101111"/>
    <n v="1.7905728180556688"/>
    <n v="1.153907896700858"/>
    <n v="0.1992516275623506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1.521033173684117"/>
    <n v="450.32668905916546"/>
  </r>
  <r>
    <n v="1867"/>
    <s v="Town of Indialantic"/>
    <x v="0"/>
    <x v="0"/>
    <s v="IR8-11"/>
    <n v="0.36"/>
    <n v="0.48"/>
    <n v="2.412198135499E-2"/>
    <n v="10.369582119101111"/>
    <n v="1.7905728180556688"/>
    <n v="0.2501348665359947"/>
    <n v="4.3192164131890746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92035098564952"/>
    <n v="97.61819516745453"/>
  </r>
  <r>
    <n v="1868"/>
    <s v="Town of Indialantic"/>
    <x v="0"/>
    <x v="0"/>
    <s v="IR8-11"/>
    <n v="0.36"/>
    <n v="0.48"/>
    <n v="8.5182042979426303E-2"/>
    <n v="10.369582119101111"/>
    <n v="1.7905728180556688"/>
    <n v="0.88330218974796126"/>
    <n v="0.15252465074541047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6.121487603251694"/>
    <n v="344.71949770444405"/>
  </r>
  <r>
    <n v="1869"/>
    <s v="Town of Indialantic"/>
    <x v="0"/>
    <x v="0"/>
    <s v="IR8-11"/>
    <n v="0.36"/>
    <n v="0.48"/>
    <n v="0.168437875128081"/>
    <n v="9.600937830426032"/>
    <n v="1.4109172781347892"/>
    <n v="1.6171615673937689"/>
    <n v="0.2376519083105195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5.3631706412061"/>
    <n v="681.6438967374844"/>
  </r>
  <r>
    <n v="1870"/>
    <s v="Town of Indialantic"/>
    <x v="0"/>
    <x v="0"/>
    <s v="IR8-11"/>
    <n v="0.36"/>
    <n v="0.48"/>
    <n v="0.129707380230243"/>
    <n v="9.600937830426032"/>
    <n v="1.4109172781347892"/>
    <n v="1.2453124937379936"/>
    <n v="0.1830063838684486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6.52614754081492"/>
    <n v="524.90714471743956"/>
  </r>
  <r>
    <n v="1871"/>
    <s v="Town of Indialantic"/>
    <x v="0"/>
    <x v="0"/>
    <s v="IR8-11"/>
    <n v="0.36"/>
    <n v="0.48"/>
    <n v="0.187348051851849"/>
    <n v="9.600937830426032"/>
    <n v="1.4109172781347892"/>
    <n v="1.7987169984810349"/>
    <n v="0.2643326033826661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38881559389833"/>
    <n v="758.1706668607851"/>
  </r>
  <r>
    <n v="1872"/>
    <s v="Town of Indialantic"/>
    <x v="0"/>
    <x v="0"/>
    <s v="IR8-11"/>
    <n v="0.36"/>
    <n v="0.48"/>
    <n v="9.1345243130837694E-2"/>
    <n v="9.1529439187128201"/>
    <n v="1.338287036828621"/>
    <n v="0.83607788761774493"/>
    <n v="0.1222461547579587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99466380442385"/>
    <n v="369.66108381972015"/>
  </r>
  <r>
    <n v="1873"/>
    <s v="Natural Lands"/>
    <x v="0"/>
    <x v="0"/>
    <s v="IR8-11"/>
    <n v="0.36"/>
    <n v="0.48"/>
    <n v="3.9163237138739003E-2"/>
    <n v="9.1529439187128201"/>
    <n v="1.338287036828621"/>
    <n v="0.35845891320612921"/>
    <n v="5.2411652583019622E-2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699022566777671"/>
    <n v="158.4879977368802"/>
  </r>
  <r>
    <n v="1874"/>
    <s v="Town of Indialantic"/>
    <x v="0"/>
    <x v="0"/>
    <s v="IR8-11"/>
    <n v="0.36"/>
    <n v="0.48"/>
    <n v="5.3556194762307399E-2"/>
    <n v="9.1529439187128201"/>
    <n v="1.338287036828621"/>
    <n v="0.49019684715906092"/>
    <n v="7.167356119226488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150169513725245"/>
    <n v="216.73423073314876"/>
  </r>
  <r>
    <n v="1875"/>
    <s v="Town of Indialantic"/>
    <x v="0"/>
    <x v="0"/>
    <s v="IR8-11"/>
    <n v="0.36"/>
    <n v="0.48"/>
    <n v="0.29429937687879598"/>
    <n v="9.6591190696812426"/>
    <n v="1.4698198053259872"/>
    <n v="2.8426727234052853"/>
    <n v="0.4325670528315512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0.40198038941256"/>
    <n v="1190.9873234302743"/>
  </r>
  <r>
    <n v="1876"/>
    <s v="Town of Indialantic"/>
    <x v="0"/>
    <x v="0"/>
    <s v="IR8-11"/>
    <n v="0.36"/>
    <n v="0.48"/>
    <n v="0.120555272230877"/>
    <n v="9.6591190696812426"/>
    <n v="1.4698198053259872"/>
    <n v="1.1644577289558775"/>
    <n v="0.1771945267614090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0.991236008390047"/>
    <n v="487.8698776817036"/>
  </r>
  <r>
    <n v="1877"/>
    <s v="Town of Indialantic"/>
    <x v="0"/>
    <x v="0"/>
    <s v="IR8-11"/>
    <n v="0.36"/>
    <n v="0.48"/>
    <n v="0.25575995886592001"/>
    <n v="9.567363844489984"/>
    <n v="1.4060581569065178"/>
    <n v="2.4469485833220488"/>
    <n v="0.3596133763735023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1.55404207918406"/>
    <n v="1035.0238321293086"/>
  </r>
  <r>
    <n v="1878"/>
    <s v="Town of Indialantic"/>
    <x v="0"/>
    <x v="0"/>
    <s v="IR8-11"/>
    <n v="0.36"/>
    <n v="0.48"/>
    <n v="0.156610576543809"/>
    <n v="9.567363844489984"/>
    <n v="1.4060581569065178"/>
    <n v="1.4983503676899694"/>
    <n v="0.220203578607255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5.57533812928685"/>
    <n v="633.78051750208078"/>
  </r>
  <r>
    <n v="1879"/>
    <s v="Town of Indialantic"/>
    <x v="0"/>
    <x v="0"/>
    <s v="IR8-11"/>
    <n v="0.36"/>
    <n v="0.48"/>
    <n v="5.7051668679988102E-3"/>
    <n v="9.567363844489984"/>
    <n v="1.4060581569065178"/>
    <n v="5.4583407219673981E-2"/>
    <n v="8.021796411262537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.789657955106904"/>
    <n v="23.087991180624694"/>
  </r>
  <r>
    <n v="1880"/>
    <s v="Town of Indialantic"/>
    <x v="0"/>
    <x v="0"/>
    <s v="IR8-11"/>
    <n v="0.36"/>
    <n v="0.48"/>
    <n v="0.14494932246345099"/>
    <n v="9.567363844489984"/>
    <n v="1.4060581569065178"/>
    <n v="1.386782907020141"/>
    <n v="0.2038071771878084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08764542419371"/>
    <n v="586.5890965337469"/>
  </r>
  <r>
    <n v="1881"/>
    <s v="Town of Indialantic"/>
    <x v="0"/>
    <x v="0"/>
    <s v="IR8-11"/>
    <n v="0.36"/>
    <n v="0.48"/>
    <n v="5.4738428995774399E-2"/>
    <n v="9.567363844489984"/>
    <n v="1.4060581569065178"/>
    <n v="0.52370246647835417"/>
    <n v="7.696541458575684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1.085653592108699"/>
    <n v="221.51856293363591"/>
  </r>
  <r>
    <n v="1882"/>
    <s v="Town of Indialantic"/>
    <x v="0"/>
    <x v="0"/>
    <s v="IR8-11"/>
    <n v="0.36"/>
    <n v="0.48"/>
    <n v="1.08088902735321E-2"/>
    <n v="9.5795152697717594"/>
    <n v="1.4078169651472474"/>
    <n v="0.10354392942458819"/>
    <n v="1.5216939101493561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627089631596249"/>
    <n v="43.742027022460377"/>
  </r>
  <r>
    <n v="1883"/>
    <s v="Town of Indialantic"/>
    <x v="0"/>
    <x v="0"/>
    <s v="IR8-11"/>
    <n v="0.36"/>
    <n v="0.48"/>
    <n v="2.5705165557108899E-2"/>
    <n v="9.5795152697717594"/>
    <n v="1.4078169651472474"/>
    <n v="0.24624302596633579"/>
    <n v="3.618816816321660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0.153121800124069"/>
    <n v="104.02511432364129"/>
  </r>
  <r>
    <n v="1884"/>
    <s v="Town of Indialantic"/>
    <x v="0"/>
    <x v="0"/>
    <s v="IR8-11"/>
    <n v="0.36"/>
    <n v="0.48"/>
    <n v="0.16442880182310099"/>
    <n v="9.5795152697717594"/>
    <n v="1.4078169651472474"/>
    <n v="1.5751482178546705"/>
    <n v="0.2314856567653962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83275899880479"/>
    <n v="665.41975268535316"/>
  </r>
  <r>
    <n v="1885"/>
    <s v="Town of Indialantic"/>
    <x v="0"/>
    <x v="0"/>
    <s v="IR8-11"/>
    <n v="0.36"/>
    <n v="0.48"/>
    <n v="0.10928153347595899"/>
    <n v="9.5795152697717594"/>
    <n v="1.4078169651472474"/>
    <n v="1.0468641186370229"/>
    <n v="0.1538483968047619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7.559330481593548"/>
    <n v="442.24667559690448"/>
  </r>
  <r>
    <n v="1886"/>
    <s v="Town of Indialantic"/>
    <x v="0"/>
    <x v="0"/>
    <s v="IR8-11"/>
    <n v="0.36"/>
    <n v="0.48"/>
    <n v="0.260046202081818"/>
    <n v="9.5795152697717594"/>
    <n v="1.4078169651472474"/>
    <n v="2.4911165636889283"/>
    <n v="0.3660974550128928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9.10998725832241"/>
    <n v="1052.3696430155323"/>
  </r>
  <r>
    <n v="1887"/>
    <s v="Town of Indialantic"/>
    <x v="0"/>
    <x v="0"/>
    <s v="IR8-11"/>
    <n v="0.36"/>
    <n v="0.48"/>
    <n v="4.7492860341327402E-2"/>
    <n v="9.5795152697717594"/>
    <n v="1.4078169651472474"/>
    <n v="0.45495858084488344"/>
    <n v="6.686125451188960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5.596071070356473"/>
    <n v="192.19678689044716"/>
  </r>
  <r>
    <n v="1888"/>
    <s v="Town of Indialantic"/>
    <x v="0"/>
    <x v="0"/>
    <s v="IR8-11"/>
    <n v="0.36"/>
    <n v="0.48"/>
    <n v="0.15515831900431901"/>
    <n v="11.212544714819098"/>
    <n v="1.7223379007221189"/>
    <n v="1.7397195897120925"/>
    <n v="0.26723505343347165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4.3498306740338"/>
    <n v="627.90343975141707"/>
  </r>
  <r>
    <n v="1889"/>
    <s v="Town of Indialantic"/>
    <x v="0"/>
    <x v="0"/>
    <s v="IR8-11"/>
    <n v="0.36"/>
    <n v="0.48"/>
    <n v="6.6453031640942004E-2"/>
    <n v="11.212544714819098"/>
    <n v="1.7223379007221189"/>
    <n v="0.74510758870935057"/>
    <n v="0.114454575013080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0.11151714768226"/>
    <n v="268.92587788409639"/>
  </r>
  <r>
    <n v="1890"/>
    <s v="Town of Indialantic"/>
    <x v="0"/>
    <x v="0"/>
    <s v="IR8-11"/>
    <n v="0.36"/>
    <n v="0.48"/>
    <n v="0.13427135211145899"/>
    <n v="11.212544714819098"/>
    <n v="1.7223379007221189"/>
    <n v="1.5055235394689537"/>
    <n v="0.2312606387227707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4.776243735659094"/>
    <n v="543.37688363659049"/>
  </r>
  <r>
    <n v="1891"/>
    <s v="Town of Indialantic"/>
    <x v="0"/>
    <x v="0"/>
    <s v="IR8-11"/>
    <n v="0.36"/>
    <n v="0.48"/>
    <n v="6.8094928731313398E-2"/>
    <n v="11.212544714819098"/>
    <n v="1.7223379007221189"/>
    <n v="0.76351743325227117"/>
    <n v="0.1172824766009126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7.270606919022967"/>
    <n v="275.57039966918609"/>
  </r>
  <r>
    <n v="1892"/>
    <s v="Town of Indialantic"/>
    <x v="0"/>
    <x v="0"/>
    <s v="IR8-11"/>
    <n v="0.36"/>
    <n v="0.48"/>
    <n v="0.14108859805014901"/>
    <n v="11.212544714819098"/>
    <n v="1.7223379007221189"/>
    <n v="1.5819622143884342"/>
    <n v="0.2430022397815204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992826370252828"/>
    <n v="570.96529914665871"/>
  </r>
  <r>
    <n v="1893"/>
    <s v="Town of Indialantic"/>
    <x v="0"/>
    <x v="0"/>
    <s v="IR8-11"/>
    <n v="0.36"/>
    <n v="0.48"/>
    <n v="5.2697224290824601E-2"/>
    <n v="11.212544714819098"/>
    <n v="1.7223379007221189"/>
    <n v="0.59086998370772192"/>
    <n v="9.0762426658941492E-2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3.513028510204776"/>
    <n v="213.258100563977"/>
  </r>
  <r>
    <n v="1894"/>
    <s v="Town of Indialantic"/>
    <x v="0"/>
    <x v="0"/>
    <s v="IR8-11"/>
    <n v="0.36"/>
    <n v="0.48"/>
    <n v="0.14792115172203599"/>
    <n v="9.5750983413600093"/>
    <n v="1.407179025107816"/>
    <n v="1.4163595745057291"/>
    <n v="0.2081515420730399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5.15527613336594"/>
    <n v="598.61566285512595"/>
  </r>
  <r>
    <n v="1895"/>
    <s v="Town of Indialantic"/>
    <x v="0"/>
    <x v="0"/>
    <s v="IR8-11"/>
    <n v="0.36"/>
    <n v="0.48"/>
    <n v="3.31871991242194E-3"/>
    <n v="9.5750983413600093"/>
    <n v="1.407179025107816"/>
    <n v="3.1777069528869752E-2"/>
    <n v="4.670033050967801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.89407619603741"/>
    <n v="13.430382991731477"/>
  </r>
  <r>
    <n v="1896"/>
    <s v="Town of Indialantic"/>
    <x v="0"/>
    <x v="0"/>
    <s v="IR8-11"/>
    <n v="0.36"/>
    <n v="0.48"/>
    <n v="0.23733066929053401"/>
    <n v="9.5750983413600093"/>
    <n v="1.407179025107816"/>
    <n v="2.2724644978776531"/>
    <n v="0.3339667398404391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6.03708298432663"/>
    <n v="960.44314325088999"/>
  </r>
  <r>
    <n v="1897"/>
    <s v="Town of Indialantic"/>
    <x v="0"/>
    <x v="0"/>
    <s v="IR8-11"/>
    <n v="0.36"/>
    <n v="0.48"/>
    <n v="0.148415968026509"/>
    <n v="9.5750983413600093"/>
    <n v="1.407179025107816"/>
    <n v="1.4210974892819666"/>
    <n v="0.2088478371979757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9.185608826473413"/>
    <n v="600.61811339479198"/>
  </r>
  <r>
    <n v="1898"/>
    <s v="Town of Indialantic"/>
    <x v="0"/>
    <x v="0"/>
    <s v="IR8-11"/>
    <n v="0.36"/>
    <n v="0.48"/>
    <n v="1.30408560189393E-2"/>
    <n v="9.5750983413600093"/>
    <n v="1.407179025107816"/>
    <n v="0.12486747883686038"/>
    <n v="1.835081905930239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406700349006137"/>
    <n v="52.774471933838271"/>
  </r>
  <r>
    <n v="1899"/>
    <s v="Town of Indialantic"/>
    <x v="0"/>
    <x v="0"/>
    <s v="IR8-11"/>
    <n v="0.36"/>
    <n v="0.48"/>
    <n v="6.7736088766512798E-2"/>
    <n v="9.5750983413600093"/>
    <n v="1.407179025107816"/>
    <n v="0.64857971119845104"/>
    <n v="9.531680335507797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017294552538687"/>
    <n v="274.11822585301894"/>
  </r>
  <r>
    <n v="1900"/>
    <s v="Town of Indialantic"/>
    <x v="0"/>
    <x v="0"/>
    <s v="IR8-11"/>
    <n v="0.36"/>
    <n v="0.48"/>
    <n v="0.221296021149545"/>
    <n v="9.5622750719915963"/>
    <n v="1.4053207660406697"/>
    <n v="2.1160934265692193"/>
    <n v="0.3109918939636308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6.07277555308346"/>
    <n v="895.55322444060403"/>
  </r>
  <r>
    <n v="1901"/>
    <s v="Town of Indialantic"/>
    <x v="0"/>
    <x v="0"/>
    <s v="IR8-11"/>
    <n v="0.36"/>
    <n v="0.48"/>
    <n v="2.5218745706788E-2"/>
    <n v="9.5622750719915963"/>
    <n v="1.4053207660406697"/>
    <n v="0.24114858341891399"/>
    <n v="3.544042703524816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7.271213735279751"/>
    <n v="102.05664302838726"/>
  </r>
  <r>
    <n v="1902"/>
    <s v="Town of Indialantic"/>
    <x v="0"/>
    <x v="0"/>
    <s v="IR8-11"/>
    <n v="0.36"/>
    <n v="0.48"/>
    <n v="0.140523456279086"/>
    <n v="9.5622750719915963"/>
    <n v="1.4053207660406697"/>
    <n v="1.3437239430076049"/>
    <n v="0.1974805312248076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986272116587756"/>
    <n v="568.67825154086609"/>
  </r>
  <r>
    <n v="1903"/>
    <s v="Town of Indialantic"/>
    <x v="0"/>
    <x v="0"/>
    <s v="IR8-11"/>
    <n v="0.36"/>
    <n v="0.48"/>
    <n v="7.4040033045880598E-3"/>
    <n v="9.5622750719915963"/>
    <n v="1.4053207660406697"/>
    <n v="7.0799116232405812E-2"/>
    <n v="1.040499959577134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001368092993872"/>
    <n v="29.962938324643019"/>
  </r>
  <r>
    <n v="1904"/>
    <s v="Town of Indialantic"/>
    <x v="0"/>
    <x v="0"/>
    <s v="IR8-11"/>
    <n v="0.36"/>
    <n v="0.48"/>
    <n v="0.20149425646043301"/>
    <n v="9.5622750719915963"/>
    <n v="1.4053207660406697"/>
    <n v="1.9267435057010802"/>
    <n v="0.2831640628417708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59187440935885"/>
    <n v="815.4183258336169"/>
  </r>
  <r>
    <n v="1905"/>
    <s v="Town of Indialantic"/>
    <x v="0"/>
    <x v="0"/>
    <s v="IR8-11"/>
    <n v="0.36"/>
    <n v="0.48"/>
    <n v="2.1826970836512801E-2"/>
    <n v="9.5622750719915963"/>
    <n v="1.4053207660406697"/>
    <n v="0.20871549912707391"/>
    <n v="3.067389537631552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3.07659651853335"/>
    <n v="88.330617111279366"/>
  </r>
  <r>
    <n v="1906"/>
    <s v="Town of Indialantic"/>
    <x v="1"/>
    <x v="1"/>
    <s v="IR12-21"/>
    <n v="0.56000000000000005"/>
    <n v="0.48"/>
    <n v="8.1205802128857904E-2"/>
    <n v="10.419334049810509"/>
    <n v="1.3693649388373921"/>
    <n v="0.84611037916338383"/>
    <n v="0.11120037826542487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6.62731957559475"/>
    <n v="328.6282218813123"/>
  </r>
  <r>
    <n v="1907"/>
    <s v="Town of Indialantic"/>
    <x v="1"/>
    <x v="1"/>
    <s v="IR12-21"/>
    <n v="0.56000000000000005"/>
    <n v="0.48"/>
    <n v="1.6838645022427001E-2"/>
    <n v="10.419334049810509"/>
    <n v="1.3693649388373921"/>
    <n v="0.17544746743484588"/>
    <n v="2.3058250111240308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60656571817456"/>
    <n v="68.14357875352232"/>
  </r>
  <r>
    <n v="1908"/>
    <s v="Town of Indialantic"/>
    <x v="1"/>
    <x v="1"/>
    <s v="IR12-21"/>
    <n v="0.56000000000000005"/>
    <n v="0.48"/>
    <n v="2.9608488918789699E-2"/>
    <n v="10.419334049810509"/>
    <n v="1.3693649388373921"/>
    <n v="0.30850073675498263"/>
    <n v="4.0544826617346055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8.620476482567952"/>
    <n v="119.82130353856326"/>
  </r>
  <r>
    <n v="1909"/>
    <s v="Town of Indialantic"/>
    <x v="1"/>
    <x v="1"/>
    <s v="IR12-21"/>
    <n v="0.56000000000000005"/>
    <n v="0.48"/>
    <n v="3.5438466275035101E-2"/>
    <n v="10.419334049810509"/>
    <n v="1.3693649388373921"/>
    <n v="0.3692452183325346"/>
    <n v="4.8528193203204423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3.207258804417656"/>
    <n v="143.41438484513174"/>
  </r>
  <r>
    <n v="1910"/>
    <s v="Town of Indialantic"/>
    <x v="0"/>
    <x v="0"/>
    <s v="IR8-11"/>
    <n v="0.36"/>
    <n v="0.48"/>
    <n v="0.14463663793526099"/>
    <n v="11.005908736802439"/>
    <n v="1.478550194236887"/>
    <n v="1.5918576371134201"/>
    <n v="0.21385252911295044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5.29292611415252"/>
    <n v="585.3237071426563"/>
  </r>
  <r>
    <n v="1911"/>
    <s v="Town of Indialantic"/>
    <x v="0"/>
    <x v="0"/>
    <s v="IR8-11"/>
    <n v="0.36"/>
    <n v="0.48"/>
    <n v="6.1597704438144101E-2"/>
    <n v="11.005908736802439"/>
    <n v="1.478550194236887"/>
    <n v="0.67793871344274459"/>
    <n v="9.1075297861564319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97496843788336"/>
    <n v="249.2770658106005"/>
  </r>
  <r>
    <n v="1912"/>
    <s v="Town of Indialantic"/>
    <x v="0"/>
    <x v="0"/>
    <s v="IR8-11"/>
    <n v="0.36"/>
    <n v="0.48"/>
    <n v="0.19863274870835601"/>
    <n v="11.005908736802439"/>
    <n v="1.478550194236887"/>
    <n v="2.1861339044243788"/>
    <n v="0.2936884891845465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72882362835837"/>
    <n v="803.8382148093774"/>
  </r>
  <r>
    <n v="1913"/>
    <s v="Town of Indialantic"/>
    <x v="0"/>
    <x v="0"/>
    <s v="IR8-11"/>
    <n v="0.36"/>
    <n v="0.48"/>
    <n v="0.13955560711261"/>
    <n v="11.005908736802439"/>
    <n v="1.478550194236887"/>
    <n v="1.5359362755904431"/>
    <n v="0.206339970003196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418270568951669"/>
    <n v="564.76150492559645"/>
  </r>
  <r>
    <n v="1914"/>
    <s v="Town of Indialantic"/>
    <x v="0"/>
    <x v="0"/>
    <s v="IR8-11"/>
    <n v="0.36"/>
    <n v="0.48"/>
    <n v="5.87141455981098E-2"/>
    <n v="11.005908736802439"/>
    <n v="1.478550194236887"/>
    <n v="0.64620252801212719"/>
    <n v="8.6811811378538106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8.688751431667484"/>
    <n v="237.60771719943952"/>
  </r>
  <r>
    <n v="1915"/>
    <s v="Town of Indialantic"/>
    <x v="0"/>
    <x v="0"/>
    <s v="IR8-11"/>
    <n v="0.36"/>
    <n v="0.48"/>
    <n v="1.46266098294047E-2"/>
    <n v="11.005908736802439"/>
    <n v="1.478550194236887"/>
    <n v="0.16097913291124563"/>
    <n v="2.162617680429347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992606058532175"/>
    <n v="59.19178992606529"/>
  </r>
  <r>
    <n v="1916"/>
    <s v="Town of Indialantic"/>
    <x v="0"/>
    <x v="0"/>
    <s v="IR8-11"/>
    <n v="0.36"/>
    <n v="0.48"/>
    <n v="0.12859516403165699"/>
    <n v="9.7815280547095469"/>
    <n v="1.5262717560085863"/>
    <n v="1.2578572046756289"/>
    <n v="0.1962711668208093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547546182015"/>
    <n v="520.40616545109333"/>
  </r>
  <r>
    <n v="1917"/>
    <s v="Town of Indialantic"/>
    <x v="0"/>
    <x v="0"/>
    <s v="IR8-11"/>
    <n v="0.36"/>
    <n v="0.48"/>
    <n v="0.21448211998462499"/>
    <n v="9.5721902029115569"/>
    <n v="1.4067554033210252"/>
    <n v="2.0530636476165283"/>
    <n v="0.3017238812041196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1.05038076168066"/>
    <n v="867.97834474974798"/>
  </r>
  <r>
    <n v="1918"/>
    <s v="Town of Indialantic"/>
    <x v="0"/>
    <x v="0"/>
    <s v="IR8-11"/>
    <n v="0.36"/>
    <n v="0.48"/>
    <n v="4.8022124539542299E-2"/>
    <n v="9.5721902029115569"/>
    <n v="1.4067554033210252"/>
    <n v="0.45967691004040545"/>
    <n v="6.755538317495632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5.353438797668275"/>
    <n v="194.33864311013951"/>
  </r>
  <r>
    <n v="1919"/>
    <s v="Town of Indialantic"/>
    <x v="0"/>
    <x v="0"/>
    <s v="IR8-11"/>
    <n v="0.36"/>
    <n v="0.48"/>
    <n v="4.5955227120283E-2"/>
    <n v="9.5721902029115569"/>
    <n v="1.4067554033210252"/>
    <n v="0.43989217481334841"/>
    <n v="6.464776406230303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349157519493552"/>
    <n v="185.97420601456781"/>
  </r>
  <r>
    <n v="1920"/>
    <s v="Town of Indialantic"/>
    <x v="0"/>
    <x v="0"/>
    <s v="IR8-11"/>
    <n v="0.36"/>
    <n v="0.48"/>
    <n v="1.0828143315400199E-2"/>
    <n v="9.5721902029115569"/>
    <n v="1.4067554033210252"/>
    <n v="0.10364904735939605"/>
    <n v="1.52325491168736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9.300702549137938"/>
    <n v="43.819941318595014"/>
  </r>
  <r>
    <n v="1921"/>
    <s v="Town of Indialantic"/>
    <x v="0"/>
    <x v="0"/>
    <s v="IR8-11"/>
    <n v="0.36"/>
    <n v="0.48"/>
    <n v="0.13718298435437601"/>
    <n v="9.5721902029115569"/>
    <n v="1.4067554033210252"/>
    <n v="1.3131416188431275"/>
    <n v="0.1929829044842221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508561152588157"/>
    <n v="555.1598412785055"/>
  </r>
  <r>
    <n v="1922"/>
    <s v="Town of Indialantic"/>
    <x v="0"/>
    <x v="0"/>
    <s v="IR8-11"/>
    <n v="0.36"/>
    <n v="0.48"/>
    <n v="0.12954373387294199"/>
    <n v="9.5721902029115569"/>
    <n v="1.4067554033210252"/>
    <n v="1.2400172602271573"/>
    <n v="0.1822363475921420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162044143758678"/>
    <n v="524.24489140539242"/>
  </r>
  <r>
    <n v="1923"/>
    <s v="Town of Indialantic"/>
    <x v="0"/>
    <x v="0"/>
    <s v="IR8-11"/>
    <n v="0.36"/>
    <n v="0.48"/>
    <n v="3.1749120572798301E-2"/>
    <n v="9.5721902029115569"/>
    <n v="1.4067554033210252"/>
    <n v="0.30390862089799764"/>
    <n v="4.466324691647473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6.302725609059259"/>
    <n v="128.48413249558092"/>
  </r>
  <r>
    <n v="1924"/>
    <s v="Town of Indialantic"/>
    <x v="0"/>
    <x v="0"/>
    <s v="IR8-11"/>
    <n v="0.36"/>
    <n v="0.48"/>
    <n v="0.21967017489485299"/>
    <n v="10.076858692930012"/>
    <n v="1.6386991469999619"/>
    <n v="2.2135853114666553"/>
    <n v="0.3599733282215280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1.72186804919156"/>
    <n v="888.97365808296684"/>
  </r>
  <r>
    <n v="1925"/>
    <s v="Town of Indialantic"/>
    <x v="0"/>
    <x v="0"/>
    <s v="IR8-11"/>
    <n v="0.36"/>
    <n v="0.48"/>
    <n v="0.19281343364842601"/>
    <n v="10.076858692930012"/>
    <n v="1.6386991469999619"/>
    <n v="1.9429537249738258"/>
    <n v="0.3159632092498094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0.49092160653652"/>
    <n v="780.28828228512862"/>
  </r>
  <r>
    <n v="1926"/>
    <s v="Town of Indialantic"/>
    <x v="0"/>
    <x v="0"/>
    <s v="IR8-11"/>
    <n v="0.36"/>
    <n v="0.48"/>
    <n v="2.15972393393267E-4"/>
    <n v="10.076858692930012"/>
    <n v="1.6386991469999619"/>
    <n v="2.1763232897978428E-3"/>
    <n v="3.5391377682908687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.4955833716869922"/>
    <n v="0.87400926726464001"/>
  </r>
  <r>
    <n v="1927"/>
    <s v="Town of Indialantic"/>
    <x v="0"/>
    <x v="0"/>
    <s v="IR8-11"/>
    <n v="0.36"/>
    <n v="0.48"/>
    <n v="2.83753885946137E-2"/>
    <n v="10.076858692930012"/>
    <n v="1.6386991469999619"/>
    <n v="0.28593478122490018"/>
    <n v="4.649872508578591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7.36004526593166"/>
    <n v="114.83112357220807"/>
  </r>
  <r>
    <n v="1928"/>
    <s v="Town of Indialantic"/>
    <x v="0"/>
    <x v="0"/>
    <s v="IR8-11"/>
    <n v="0.36"/>
    <n v="0.48"/>
    <n v="8.2117927967266496E-2"/>
    <n v="10.076858692930012"/>
    <n v="1.6386991469999619"/>
    <n v="0.82749075628234992"/>
    <n v="0.1345665785133639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09173411382065"/>
    <n v="332.31946418851317"/>
  </r>
  <r>
    <n v="1929"/>
    <s v="Town of Indialantic"/>
    <x v="0"/>
    <x v="0"/>
    <s v="IR8-11"/>
    <n v="0.36"/>
    <n v="0.48"/>
    <n v="8.02755458299549E-2"/>
    <n v="10.076858692930012"/>
    <n v="1.6386991469999619"/>
    <n v="0.80892533182628257"/>
    <n v="0.1315474684765034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217791799577142"/>
    <n v="324.8636082036187"/>
  </r>
  <r>
    <n v="1930"/>
    <s v="Town of Indialantic"/>
    <x v="0"/>
    <x v="0"/>
    <s v="IR8-11"/>
    <n v="0.36"/>
    <n v="0.48"/>
    <n v="1.4295010155298301E-2"/>
    <n v="10.076858692930012"/>
    <n v="1.6386991469999619"/>
    <n v="0.14404879734894047"/>
    <n v="2.342522094784311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6.010350899079157"/>
    <n v="57.849853655241972"/>
  </r>
  <r>
    <n v="1931"/>
    <s v="Town of Indialantic"/>
    <x v="0"/>
    <x v="0"/>
    <s v="IR8-11"/>
    <n v="0.36"/>
    <n v="0.48"/>
    <n v="8.9528026088242995E-4"/>
    <n v="9.6334741287995769"/>
    <n v="1.2745182964826223"/>
    <n v="8.6246592312358254E-3"/>
    <n v="1.1410510729743923E-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904417403600071"/>
    <n v="3.6230706736000116"/>
  </r>
  <r>
    <n v="1932"/>
    <s v="Town of Indialantic"/>
    <x v="0"/>
    <x v="0"/>
    <s v="IR8-11"/>
    <n v="0.36"/>
    <n v="0.48"/>
    <n v="2.0339449182205298E-2"/>
    <n v="9.6334741287995769"/>
    <n v="1.2745182964826223"/>
    <n v="0.19593955749080846"/>
    <n v="2.5923000123099161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2524535450703"/>
    <n v="82.3108305510858"/>
  </r>
  <r>
    <n v="1933"/>
    <s v="Town of Indialantic"/>
    <x v="0"/>
    <x v="0"/>
    <s v="IR8-11"/>
    <n v="0.36"/>
    <n v="0.48"/>
    <n v="5.2758469765147402E-4"/>
    <n v="9.6334741287995769"/>
    <n v="1.2745182964826223"/>
    <n v="5.0824735355760216E-3"/>
    <n v="6.7241635010105601E-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.6848778353383853"/>
    <n v="2.1350595220508284"/>
  </r>
  <r>
    <n v="1934"/>
    <s v="Town of Indialantic"/>
    <x v="0"/>
    <x v="0"/>
    <s v="IR8-11"/>
    <n v="0.36"/>
    <n v="0.48"/>
    <n v="0.16349652320816299"/>
    <n v="9.6334741287995769"/>
    <n v="1.2745182964826223"/>
    <n v="1.5750395264745178"/>
    <n v="0.2083793102400994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2484024650602"/>
    <n v="661.64695498502397"/>
  </r>
  <r>
    <n v="1935"/>
    <s v="Town of Indialantic"/>
    <x v="0"/>
    <x v="0"/>
    <s v="IR8-11"/>
    <n v="0.36"/>
    <n v="0.48"/>
    <n v="9.4072195034498405E-3"/>
    <n v="9.6334741287995769"/>
    <n v="1.2745182964826223"/>
    <n v="9.0624205710422845E-2"/>
    <n v="1.198967337617499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5.03893689421583"/>
    <n v="38.069666664462524"/>
  </r>
  <r>
    <n v="1936"/>
    <s v="Town of Indialantic"/>
    <x v="0"/>
    <x v="0"/>
    <s v="IR8-11"/>
    <n v="0.36"/>
    <n v="0.48"/>
    <n v="0.29448249988812403"/>
    <n v="9.5721902011285973"/>
    <n v="1.4067554030589966"/>
    <n v="2.8188424998329542"/>
    <n v="0.4142648478239388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3.06349379333784"/>
    <n v="1191.7283959566623"/>
  </r>
  <r>
    <n v="1937"/>
    <s v="Town of Indialantic"/>
    <x v="0"/>
    <x v="0"/>
    <s v="IR8-11"/>
    <n v="0.36"/>
    <n v="0.48"/>
    <n v="7.7910724721200794E-2"/>
    <n v="9.5721902011285973"/>
    <n v="1.4067554030589966"/>
    <n v="0.74577627573910577"/>
    <n v="0.1096013329577913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990023101581443"/>
    <n v="315.29351671182997"/>
  </r>
  <r>
    <n v="1938"/>
    <s v="Town of Indialantic"/>
    <x v="0"/>
    <x v="0"/>
    <s v="IR8-11"/>
    <n v="0.36"/>
    <n v="0.48"/>
    <n v="2.6670596834022799E-3"/>
    <n v="9.5721902011285973"/>
    <n v="1.4067554030589966"/>
    <n v="2.5529602567288444E-2"/>
    <n v="3.751900619906974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334023868799711"/>
    <n v="10.793207608700621"/>
  </r>
  <r>
    <n v="1939"/>
    <s v="Town of Indialantic"/>
    <x v="0"/>
    <x v="0"/>
    <s v="IR8-11"/>
    <n v="0.36"/>
    <n v="0.48"/>
    <n v="3.2628712811883101E-3"/>
    <n v="9.5721902011285973"/>
    <n v="1.4067554030589966"/>
    <n v="3.1232824505334655E-2"/>
    <n v="4.590061804297686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128579340085061"/>
    <n v="13.204371599741444"/>
  </r>
  <r>
    <n v="1940"/>
    <s v="Town of Indialantic"/>
    <x v="0"/>
    <x v="0"/>
    <s v="IR8-11"/>
    <n v="0.36"/>
    <n v="0.48"/>
    <n v="0.224279871954605"/>
    <n v="9.5721902011285973"/>
    <n v="1.4067554030589966"/>
    <n v="2.1468495926342466"/>
    <n v="0.3155069216695204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99700645081936"/>
    <n v="907.62844023454306"/>
  </r>
  <r>
    <n v="1941"/>
    <s v="Town of Indialantic"/>
    <x v="0"/>
    <x v="0"/>
    <s v="IR8-11"/>
    <n v="0.36"/>
    <n v="0.48"/>
    <n v="1.5160426208433201E-2"/>
    <n v="9.5721902011285973"/>
    <n v="1.4067554030589966"/>
    <n v="0.14511848319729745"/>
    <n v="2.132701148139062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6.257794756151782"/>
    <n v="61.352068167919299"/>
  </r>
  <r>
    <n v="1942"/>
    <s v="Town of Indialantic"/>
    <x v="0"/>
    <x v="0"/>
    <s v="IR8-11"/>
    <n v="0.36"/>
    <n v="0.48"/>
    <n v="0.14808876063583501"/>
    <n v="9.5775183048363566"/>
    <n v="1.4075396150688921"/>
    <n v="1.4183228157302394"/>
    <n v="0.2084407971413925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0.02863482203173"/>
    <n v="599.29395206438619"/>
  </r>
  <r>
    <n v="1943"/>
    <s v="Town of Indialantic"/>
    <x v="0"/>
    <x v="0"/>
    <s v="IR8-11"/>
    <n v="0.36"/>
    <n v="0.48"/>
    <n v="0.223576196446063"/>
    <n v="9.5775183048363566"/>
    <n v="1.4075396150688921"/>
    <n v="2.1413051139878574"/>
    <n v="0.314692353484258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58150542456924"/>
    <n v="904.78076648351271"/>
  </r>
  <r>
    <n v="1944"/>
    <s v="Town of Indialantic"/>
    <x v="0"/>
    <x v="0"/>
    <s v="IR8-11"/>
    <n v="0.36"/>
    <n v="0.48"/>
    <n v="7.3973008121315298E-2"/>
    <n v="9.5775183048363566"/>
    <n v="1.4075396150688921"/>
    <n v="0.70847783934570574"/>
    <n v="0.1041199393765641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258334069614321"/>
    <n v="299.35814299999231"/>
  </r>
  <r>
    <n v="1945"/>
    <s v="Town of Indialantic"/>
    <x v="0"/>
    <x v="0"/>
    <s v="IR8-11"/>
    <n v="0.36"/>
    <n v="0.48"/>
    <n v="0.16031113324078899"/>
    <n v="9.5775183048363566"/>
    <n v="1.4075396150688921"/>
    <n v="1.5353828130827167"/>
    <n v="0.2256442707729980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5.35161382003292"/>
    <n v="648.75613913770962"/>
  </r>
  <r>
    <n v="1946"/>
    <s v="Town of Indialantic"/>
    <x v="0"/>
    <x v="0"/>
    <s v="IR8-11"/>
    <n v="0.36"/>
    <n v="0.48"/>
    <n v="1.0270130928415701E-5"/>
    <n v="9.5775183048363566"/>
    <n v="1.4075396150688921"/>
    <n v="9.8362366959967382E-5"/>
    <n v="1.445561613368936E-5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.1691294667578385"/>
    <n v="4.1561745306547895E-2"/>
  </r>
  <r>
    <n v="1947"/>
    <s v="Town of Indialantic"/>
    <x v="0"/>
    <x v="0"/>
    <s v="IR8-11"/>
    <n v="0.36"/>
    <n v="0.48"/>
    <n v="1.16653150377536E-2"/>
    <n v="9.5775183048363566"/>
    <n v="1.4075396150688921"/>
    <n v="0.11172476830576791"/>
    <n v="1.641939303789706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642837302416183"/>
    <n v="47.207855079852457"/>
  </r>
  <r>
    <n v="1948"/>
    <s v="Town of Indialantic"/>
    <x v="0"/>
    <x v="0"/>
    <s v="IR8-11"/>
    <n v="0.36"/>
    <n v="0.48"/>
    <n v="1.38770032215513E-4"/>
    <n v="9.5775183048363566"/>
    <n v="1.4075396150688921"/>
    <n v="1.3290725237068066E-3"/>
    <n v="1.9532431772772093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.3932330370678319"/>
    <n v="0.56158239610800464"/>
  </r>
  <r>
    <n v="1949"/>
    <s v="Town of Indialantic"/>
    <x v="0"/>
    <x v="0"/>
    <s v="IR8-11"/>
    <n v="0.36"/>
    <n v="0.48"/>
    <n v="0.18687401835085499"/>
    <n v="9.5785915898830503"/>
    <n v="1.4076784951583066"/>
    <n v="1.7899899005431503"/>
    <n v="0.2630585369363173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0.37631269680637"/>
    <n v="756.25232134285216"/>
  </r>
  <r>
    <n v="1950"/>
    <s v="Town of Indialantic"/>
    <x v="0"/>
    <x v="0"/>
    <s v="IR8-11"/>
    <n v="0.36"/>
    <n v="0.48"/>
    <n v="4.5886003149951697E-3"/>
    <n v="9.5785915898830503"/>
    <n v="1.4076784951583066"/>
    <n v="4.3952328386547446E-2"/>
    <n v="6.459273986295331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247120188322523"/>
    <n v="18.569406654564862"/>
  </r>
  <r>
    <n v="1951"/>
    <s v="Town of Indialantic"/>
    <x v="0"/>
    <x v="0"/>
    <s v="IR8-11"/>
    <n v="0.36"/>
    <n v="0.48"/>
    <n v="0.17061077304611699"/>
    <n v="9.5785915898830503"/>
    <n v="1.4076784951583066"/>
    <n v="1.6342109158429821"/>
    <n v="0.2401651162593533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84246298454801"/>
    <n v="690.43730263230736"/>
  </r>
  <r>
    <n v="1952"/>
    <s v="Town of Indialantic"/>
    <x v="0"/>
    <x v="0"/>
    <s v="IR8-11"/>
    <n v="0.36"/>
    <n v="0.48"/>
    <n v="2.5914491592312901E-3"/>
    <n v="9.5785915898830503"/>
    <n v="1.4076784951583066"/>
    <n v="2.4822433122222338E-2"/>
    <n v="3.6479272527459613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.388311060721726"/>
    <n v="10.487222673358223"/>
  </r>
  <r>
    <n v="1953"/>
    <s v="Town of Indialantic"/>
    <x v="0"/>
    <x v="0"/>
    <s v="IR8-11"/>
    <n v="0.36"/>
    <n v="0.48"/>
    <n v="1.5703859878375699E-2"/>
    <n v="9.5785915898830503"/>
    <n v="1.4076784951583066"/>
    <n v="0.15042086015971134"/>
    <n v="2.210598584176881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5.990852327146037"/>
    <n v="63.551266205274452"/>
  </r>
  <r>
    <n v="1954"/>
    <s v="Town of Indialantic"/>
    <x v="0"/>
    <x v="0"/>
    <s v="IR8-11"/>
    <n v="0.36"/>
    <n v="0.48"/>
    <n v="0.236704138736863"/>
    <n v="9.5785915898830503"/>
    <n v="1.4076784951583066"/>
    <n v="2.2672922725954265"/>
    <n v="0.3332033258148503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63172361536473"/>
    <n v="957.90766405593331"/>
  </r>
  <r>
    <n v="1955"/>
    <s v="Town of Indialantic"/>
    <x v="0"/>
    <x v="0"/>
    <s v="IR8-11"/>
    <n v="0.36"/>
    <n v="0.48"/>
    <n v="6.9061413544977096E-4"/>
    <n v="9.5785915898830503"/>
    <n v="1.4076784951583066"/>
    <n v="6.6151107496735294E-3"/>
    <n v="9.7216266692498848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.5930719322205391"/>
    <n v="2.7948162494451299"/>
  </r>
  <r>
    <n v="1956"/>
    <s v="Town of Indialantic"/>
    <x v="0"/>
    <x v="0"/>
    <s v="IR8-11"/>
    <n v="0.36"/>
    <n v="0.48"/>
    <n v="1.8006656212561499E-2"/>
    <n v="11.107763382770717"/>
    <n v="1.4630686606970082"/>
    <n v="0.20001367652403146"/>
    <n v="2.6344974388543815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96020538547894"/>
    <n v="72.870352339753381"/>
  </r>
  <r>
    <n v="1957"/>
    <s v="Town of Indialantic"/>
    <x v="0"/>
    <x v="0"/>
    <s v="IR8-11"/>
    <n v="0.36"/>
    <n v="0.48"/>
    <n v="3.9200903740734303E-2"/>
    <n v="11.107763382770717"/>
    <n v="1.4630686606970082"/>
    <n v="0.43543436314284811"/>
    <n v="5.7353613734068477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385314033588415"/>
    <n v="158.64042906707488"/>
  </r>
  <r>
    <n v="1958"/>
    <s v="Town of Indialantic"/>
    <x v="0"/>
    <x v="0"/>
    <s v="IR8-11"/>
    <n v="0.36"/>
    <n v="0.48"/>
    <n v="0.39318076155543302"/>
    <n v="11.107763382770717"/>
    <n v="1.4630686606970082"/>
    <n v="4.3673588660153433"/>
    <n v="0.57525045022073718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0.63620813411319"/>
    <n v="1591.1460900647257"/>
  </r>
  <r>
    <n v="1959"/>
    <s v="Town of Indialantic"/>
    <x v="0"/>
    <x v="0"/>
    <s v="IR8-11"/>
    <n v="0.36"/>
    <n v="0.48"/>
    <n v="8.1323873780210099E-3"/>
    <n v="9.5774916661313654"/>
    <n v="1.407527286568822"/>
    <n v="7.7887872338748124E-2"/>
    <n v="1.1446557139512448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2.945775839285716"/>
    <n v="32.910604090189011"/>
  </r>
  <r>
    <n v="1960"/>
    <s v="Town of Indialantic"/>
    <x v="0"/>
    <x v="0"/>
    <s v="IR8-11"/>
    <n v="0.36"/>
    <n v="0.48"/>
    <n v="7.43973364884649E-3"/>
    <n v="9.5774916661313654"/>
    <n v="1.407527286568822"/>
    <n v="7.1253987020064358E-2"/>
    <n v="1.047162811555566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141903819998234"/>
    <n v="30.107533897779824"/>
  </r>
  <r>
    <n v="1961"/>
    <s v="Town of Indialantic"/>
    <x v="0"/>
    <x v="0"/>
    <s v="IR8-11"/>
    <n v="0.36"/>
    <n v="0.48"/>
    <n v="0.17809836338249299"/>
    <n v="9.5774916661313654"/>
    <n v="1.407527286568822"/>
    <n v="1.7057355910474621"/>
    <n v="0.2506783061541084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36181636866976"/>
    <n v="720.73850567337217"/>
  </r>
  <r>
    <n v="1962"/>
    <s v="Town of Indialantic"/>
    <x v="0"/>
    <x v="0"/>
    <s v="IR8-11"/>
    <n v="0.36"/>
    <n v="0.48"/>
    <n v="0.13069356608448399"/>
    <n v="9.5774916661313654"/>
    <n v="1.407527286568822"/>
    <n v="1.2517165399911343"/>
    <n v="0.1839547604428967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173794069184424"/>
    <n v="528.89809727535112"/>
  </r>
  <r>
    <n v="1963"/>
    <s v="Town of Indialantic"/>
    <x v="0"/>
    <x v="0"/>
    <s v="IR8-11"/>
    <n v="0.36"/>
    <n v="0.48"/>
    <n v="0.293399402966948"/>
    <n v="9.5774916661313654"/>
    <n v="1.407527286568822"/>
    <n v="2.8100303367638628"/>
    <n v="0.412967665538980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7.8559712174563"/>
    <n v="1187.3452582251177"/>
  </r>
  <r>
    <n v="1964"/>
    <s v="Town of Indialantic"/>
    <x v="0"/>
    <x v="0"/>
    <s v="IR8-11"/>
    <n v="0.36"/>
    <n v="0.48"/>
    <n v="0.284359770948796"/>
    <n v="9.5896964660027155"/>
    <n v="1.4092878845873649"/>
    <n v="2.7269238905410105"/>
    <n v="0.4007447800621763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4366925758253"/>
    <n v="1150.7631653363264"/>
  </r>
  <r>
    <n v="1965"/>
    <s v="Town of Indialantic"/>
    <x v="0"/>
    <x v="0"/>
    <s v="IR8-11"/>
    <n v="0.36"/>
    <n v="0.48"/>
    <n v="0.102086373137834"/>
    <n v="9.5896964660027155"/>
    <n v="1.4092878845873649"/>
    <n v="0.97897733170692125"/>
    <n v="0.1438690888446144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4.03950347260313"/>
    <n v="413.1288947723649"/>
  </r>
  <r>
    <n v="1966"/>
    <s v="Town of Indialantic"/>
    <x v="0"/>
    <x v="0"/>
    <s v="IR8-11"/>
    <n v="0.36"/>
    <n v="0.48"/>
    <n v="9.3061145241227397E-2"/>
    <n v="9.5896964660027155"/>
    <n v="1.4092878845873649"/>
    <n v="0.89242813564196377"/>
    <n v="0.1311499445142868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416799100757544"/>
    <n v="376.60509329536046"/>
  </r>
  <r>
    <n v="1967"/>
    <s v="Town of Indialantic"/>
    <x v="0"/>
    <x v="0"/>
    <s v="IR8-11"/>
    <n v="0.36"/>
    <n v="0.48"/>
    <n v="0.13825616440909699"/>
    <n v="9.5896964660027155"/>
    <n v="1.4092878845873649"/>
    <n v="1.3258346512370078"/>
    <n v="0.1948427374712592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904469257767474"/>
    <n v="559.50284687534497"/>
  </r>
  <r>
    <n v="1968"/>
    <s v="Town of Indialantic"/>
    <x v="0"/>
    <x v="0"/>
    <s v="IR8-11"/>
    <n v="0.36"/>
    <n v="0.48"/>
    <n v="0.21811721014475699"/>
    <n v="9.5721902032681481"/>
    <n v="1.4067554033734309"/>
    <n v="2.0878594221118227"/>
    <n v="0.3068375639398749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5.51946953965603"/>
    <n v="882.6890327102808"/>
  </r>
  <r>
    <n v="1969"/>
    <s v="Town of Indialantic"/>
    <x v="0"/>
    <x v="0"/>
    <s v="IR8-11"/>
    <n v="0.36"/>
    <n v="0.48"/>
    <n v="0.13779893478861499"/>
    <n v="9.5721902032681481"/>
    <n v="1.4067554033734309"/>
    <n v="1.3190376136043669"/>
    <n v="0.1938493960929871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0.01439797702781"/>
    <n v="557.65250424918531"/>
  </r>
  <r>
    <n v="1970"/>
    <s v="Town of Indialantic"/>
    <x v="0"/>
    <x v="0"/>
    <s v="IR8-11"/>
    <n v="0.36"/>
    <n v="0.48"/>
    <n v="2.3259929643606798E-2"/>
    <n v="9.5721902032681481"/>
    <n v="1.4067554033734309"/>
    <n v="0.2226484706632394"/>
    <n v="3.272103170822970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8.757502184727805"/>
    <n v="94.129595662802203"/>
  </r>
  <r>
    <n v="1971"/>
    <s v="Town of Indialantic"/>
    <x v="0"/>
    <x v="0"/>
    <s v="IR8-11"/>
    <n v="0.36"/>
    <n v="0.48"/>
    <n v="1.4249918040075801E-2"/>
    <n v="9.5721902032681481"/>
    <n v="1.4067554033734309"/>
    <n v="0.13640292586058764"/>
    <n v="2.004614920050516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16681627352223"/>
    <n v="57.667372339154397"/>
  </r>
  <r>
    <n v="1972"/>
    <s v="Town of Indialantic"/>
    <x v="0"/>
    <x v="0"/>
    <s v="IR8-11"/>
    <n v="0.36"/>
    <n v="0.48"/>
    <n v="1.57143141457388E-2"/>
    <n v="9.5721902032681481"/>
    <n v="1.4067554033734309"/>
    <n v="0.15042040391691902"/>
    <n v="2.210619633482559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6.897971457362729"/>
    <n v="63.593573124294316"/>
  </r>
  <r>
    <n v="1973"/>
    <s v="Town of Indialantic"/>
    <x v="0"/>
    <x v="0"/>
    <s v="IR8-11"/>
    <n v="0.36"/>
    <n v="0.48"/>
    <n v="0.207737796095811"/>
    <n v="9.5721902032681481"/>
    <n v="1.4067554033734309"/>
    <n v="1.9885056966368382"/>
    <n v="0.2922362671426701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28197052889843"/>
    <n v="840.6850343055562"/>
  </r>
  <r>
    <n v="1974"/>
    <s v="Town of Indialantic"/>
    <x v="0"/>
    <x v="0"/>
    <s v="IR8-11"/>
    <n v="0.36"/>
    <n v="0.48"/>
    <n v="8.8535055616011397E-4"/>
    <n v="9.5721902032681481"/>
    <n v="1.4067554033734309"/>
    <n v="8.4747439201338492E-3"/>
    <n v="1.245471678757912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751674322765229"/>
    <n v="3.5828865842719688"/>
  </r>
  <r>
    <n v="1975"/>
    <s v="Town of Indialantic"/>
    <x v="0"/>
    <x v="0"/>
    <s v="IR8-11"/>
    <n v="0.36"/>
    <n v="0.48"/>
    <n v="0.20879592582362999"/>
    <n v="9.5852546234560485"/>
    <n v="1.4086441436833943"/>
    <n v="2.0013621133597357"/>
    <n v="0.2941191581364087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2.77494501664799"/>
    <n v="844.9671333903101"/>
  </r>
  <r>
    <n v="1976"/>
    <s v="Town of Indialantic"/>
    <x v="0"/>
    <x v="0"/>
    <s v="IR8-11"/>
    <n v="0.36"/>
    <n v="0.48"/>
    <n v="1.9357093356985201E-2"/>
    <n v="9.5852546234560485"/>
    <n v="1.4086441436833943"/>
    <n v="0.18554266859671276"/>
    <n v="2.726725619604993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242738292479984"/>
    <n v="78.335377570711771"/>
  </r>
  <r>
    <n v="1977"/>
    <s v="Town of Indialantic"/>
    <x v="0"/>
    <x v="0"/>
    <s v="IR8-11"/>
    <n v="0.36"/>
    <n v="0.48"/>
    <n v="0.28172708868091101"/>
    <n v="9.5852546234560485"/>
    <n v="1.4086441436833943"/>
    <n v="2.7004258793315143"/>
    <n v="0.3968532135873375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3.77954912035744"/>
    <n v="1140.1090781924004"/>
  </r>
  <r>
    <n v="1978"/>
    <s v="Town of Indialantic"/>
    <x v="0"/>
    <x v="0"/>
    <s v="IR8-11"/>
    <n v="0.36"/>
    <n v="0.48"/>
    <n v="2.80049525841169E-2"/>
    <n v="9.5852546234560485"/>
    <n v="1.4086441436833943"/>
    <n v="0.26843460123657392"/>
    <n v="3.944901245174740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841952869077716"/>
    <n v="113.33202222404091"/>
  </r>
  <r>
    <n v="1979"/>
    <s v="Town of Indialantic"/>
    <x v="0"/>
    <x v="0"/>
    <s v="IR8-11"/>
    <n v="0.36"/>
    <n v="0.48"/>
    <n v="7.3780641074738904E-2"/>
    <n v="9.5852546234560485"/>
    <n v="1.4086441436833943"/>
    <n v="0.70720623098319235"/>
    <n v="0.1039306679671374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398252569206761"/>
    <n v="298.57966118209634"/>
  </r>
  <r>
    <n v="1980"/>
    <s v="Town of Indialantic"/>
    <x v="0"/>
    <x v="0"/>
    <s v="IR8-11"/>
    <n v="0.36"/>
    <n v="0.48"/>
    <n v="6.0977521015043298E-3"/>
    <n v="9.5852546234560485"/>
    <n v="1.4086441436833943"/>
    <n v="5.844850652363321E-2"/>
    <n v="8.589562787417185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.288457606704355"/>
    <n v="24.676727254175884"/>
  </r>
  <r>
    <n v="1981"/>
    <s v="Town of Indialantic"/>
    <x v="0"/>
    <x v="0"/>
    <s v="IR8-11"/>
    <n v="0.36"/>
    <n v="0.48"/>
    <n v="0.231681389198309"/>
    <n v="9.5675464969183395"/>
    <n v="1.4060786153817721"/>
    <n v="2.2166224636254555"/>
    <n v="0.3257622469336837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5.19628691596816"/>
    <n v="937.58131782772921"/>
  </r>
  <r>
    <n v="1982"/>
    <s v="Town of Indialantic"/>
    <x v="0"/>
    <x v="0"/>
    <s v="IR8-11"/>
    <n v="0.36"/>
    <n v="0.48"/>
    <n v="7.3163113210553105E-2"/>
    <n v="9.5675464969183395"/>
    <n v="1.4060786153817721"/>
    <n v="0.69999148750126727"/>
    <n v="0.1028730889201143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7.090527663079598"/>
    <n v="296.08061457890523"/>
  </r>
  <r>
    <n v="1983"/>
    <s v="Town of Indialantic"/>
    <x v="0"/>
    <x v="0"/>
    <s v="IR8-11"/>
    <n v="0.36"/>
    <n v="0.48"/>
    <n v="7.4515357866674597E-2"/>
    <n v="9.5675464969183395"/>
    <n v="1.4060786153817721"/>
    <n v="0.71292915112391897"/>
    <n v="0.1047744512138510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704748679200037"/>
    <n v="301.55295455018643"/>
  </r>
  <r>
    <n v="1984"/>
    <s v="Town of Indialantic"/>
    <x v="0"/>
    <x v="0"/>
    <s v="IR8-11"/>
    <n v="0.36"/>
    <n v="0.48"/>
    <n v="0.21120421923898899"/>
    <n v="9.5675464969183395"/>
    <n v="1.4060786153817721"/>
    <n v="2.020706187914362"/>
    <n v="0.2969697361503458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98316278001823"/>
    <n v="854.71315106528141"/>
  </r>
  <r>
    <n v="1985"/>
    <s v="Town of Indialantic"/>
    <x v="0"/>
    <x v="0"/>
    <s v="IR8-11"/>
    <n v="0.36"/>
    <n v="0.48"/>
    <n v="2.7199374107360799E-2"/>
    <n v="9.5675464969183395"/>
    <n v="1.4060786153817721"/>
    <n v="0.2602312764592512"/>
    <n v="3.824445828412869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3.159441663119246"/>
    <n v="110.07196179163316"/>
  </r>
  <r>
    <n v="1986"/>
    <s v="Town of Indialantic"/>
    <x v="0"/>
    <x v="0"/>
    <s v="IR8-11"/>
    <n v="0.36"/>
    <n v="0.48"/>
    <n v="3.6508359027716302E-4"/>
    <n v="7.1866430341281413"/>
    <n v="1.0566440267343853"/>
    <n v="2.6237254409398661E-3"/>
    <n v="3.8576339492510798E-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.1579005958403297"/>
    <n v="1.4774408720259893"/>
  </r>
  <r>
    <n v="1987"/>
    <s v="Natural Lands"/>
    <x v="0"/>
    <x v="0"/>
    <s v="IR8-11"/>
    <n v="0.36"/>
    <n v="0.48"/>
    <n v="0.18093217939261499"/>
    <n v="7.1866430341281413"/>
    <n v="1.0566440267343853"/>
    <n v="1.3002949866815599"/>
    <n v="0.19118090659924086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5.68336341497849"/>
    <n v="732.20655219383252"/>
  </r>
  <r>
    <n v="1988"/>
    <s v="Town of Indialantic"/>
    <x v="0"/>
    <x v="0"/>
    <s v="IR8-11"/>
    <n v="0.36"/>
    <n v="0.48"/>
    <n v="5.7897652345137302E-2"/>
    <n v="7.1866430341281413"/>
    <n v="1.0566440267343853"/>
    <n v="0.41608975991855385"/>
    <n v="6.1177208512433405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483777741813242"/>
    <n v="234.30348623480137"/>
  </r>
  <r>
    <n v="1989"/>
    <s v="Town of Indialantic"/>
    <x v="0"/>
    <x v="0"/>
    <s v="IR8-11"/>
    <n v="0.36"/>
    <n v="0.48"/>
    <n v="0.15887591383741001"/>
    <n v="10.83548347602418"/>
    <n v="1.4270890819238824"/>
    <n v="1.7214973391234976"/>
    <n v="0.22673008201804729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5.74301479638558"/>
    <n v="642.9480122775924"/>
  </r>
  <r>
    <n v="1990"/>
    <s v="Town of Indialantic"/>
    <x v="0"/>
    <x v="0"/>
    <s v="IR8-11"/>
    <n v="0.36"/>
    <n v="0.48"/>
    <n v="2.30854641728079E-2"/>
    <n v="10.83548347602418"/>
    <n v="1.4270890819238824"/>
    <n v="0.25014216558080821"/>
    <n v="3.2945013872159104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6385167533893"/>
    <n v="93.423558951812765"/>
  </r>
  <r>
    <n v="1991"/>
    <s v="Town of Indialantic"/>
    <x v="0"/>
    <x v="0"/>
    <s v="IR8-11"/>
    <n v="0.36"/>
    <n v="0.48"/>
    <n v="0.104978938660045"/>
    <n v="10.83548347602418"/>
    <n v="1.4270890819238824"/>
    <n v="1.1374975551814737"/>
    <n v="0.14981429719370717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088158279389603"/>
    <n v="424.83469213313788"/>
  </r>
  <r>
    <n v="1992"/>
    <s v="Town of Indialantic"/>
    <x v="0"/>
    <x v="0"/>
    <s v="IR8-11"/>
    <n v="0.36"/>
    <n v="0.48"/>
    <n v="9.6431184984066706E-2"/>
    <n v="10.83548347602418"/>
    <n v="1.4270890819238824"/>
    <n v="1.0448785114682859"/>
    <n v="0.13761589124774384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511191582894583"/>
    <n v="390.24316027241287"/>
  </r>
  <r>
    <n v="1993"/>
    <s v="Town of Indialantic"/>
    <x v="0"/>
    <x v="0"/>
    <s v="IR8-11"/>
    <n v="0.36"/>
    <n v="0.48"/>
    <n v="1.1360761703688899E-2"/>
    <n v="10.83548347602418"/>
    <n v="1.4270890819238824"/>
    <n v="0.12309934571536937"/>
    <n v="1.6212818989673392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7.535951456053695"/>
    <n v="45.975371463929363"/>
  </r>
  <r>
    <n v="1994"/>
    <s v="Town of Indialantic"/>
    <x v="0"/>
    <x v="0"/>
    <s v="IR8-11"/>
    <n v="0.36"/>
    <n v="0.48"/>
    <n v="4.3723662480645003E-3"/>
    <n v="10.83548347602418"/>
    <n v="1.4270890819238824"/>
    <n v="4.7376702232028736E-2"/>
    <n v="6.2397561347853382E-3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174732791315222"/>
    <n v="17.694338432064814"/>
  </r>
  <r>
    <n v="1995"/>
    <s v="Town of Indialantic"/>
    <x v="0"/>
    <x v="0"/>
    <s v="IR8-11"/>
    <n v="0.36"/>
    <n v="0.48"/>
    <n v="1.45990128677906E-2"/>
    <n v="10.83548347602418"/>
    <n v="1.4270890819238824"/>
    <n v="0.15818736269520942"/>
    <n v="2.0834091870490231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681842612537473"/>
    <n v="59.080108984718471"/>
  </r>
  <r>
    <n v="1996"/>
    <s v="Town of Indialantic"/>
    <x v="0"/>
    <x v="0"/>
    <s v="IR8-11"/>
    <n v="0.36"/>
    <n v="0.48"/>
    <n v="8.7785587616398E-2"/>
    <n v="9.5852546227418909"/>
    <n v="1.408644143578442"/>
    <n v="0.84144720951019225"/>
    <n v="0.1236586538864312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3.05660834387237"/>
    <n v="355.25566903957827"/>
  </r>
  <r>
    <n v="1997"/>
    <s v="Town of Indialantic"/>
    <x v="0"/>
    <x v="0"/>
    <s v="IR8-11"/>
    <n v="0.36"/>
    <n v="0.48"/>
    <n v="0.18332347434954099"/>
    <n v="9.5852546227418909"/>
    <n v="1.408644143578442"/>
    <n v="1.7572021799660422"/>
    <n v="0.2582375385229336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86647452983708"/>
    <n v="741.88377954812256"/>
  </r>
  <r>
    <n v="1998"/>
    <s v="Town of Indialantic"/>
    <x v="0"/>
    <x v="0"/>
    <s v="IR8-11"/>
    <n v="0.36"/>
    <n v="0.48"/>
    <n v="0.31222496709738401"/>
    <n v="9.5852546227418909"/>
    <n v="1.408644143578442"/>
    <n v="2.9927558092056348"/>
    <n v="0.4398138713807017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3.22258858770465"/>
    <n v="1263.5296133316758"/>
  </r>
  <r>
    <n v="1999"/>
    <s v="Town of Indialantic"/>
    <x v="0"/>
    <x v="0"/>
    <s v="IR8-11"/>
    <n v="0.36"/>
    <n v="0.48"/>
    <n v="3.4429424604590399E-2"/>
    <n v="9.5852546227418909"/>
    <n v="1.408644143578442"/>
    <n v="0.33001480134949351"/>
    <n v="4.849880733603178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94097074745784"/>
    <n v="139.33093808062344"/>
  </r>
  <r>
    <n v="2000"/>
    <s v="Town of Indialantic"/>
    <x v="0"/>
    <x v="0"/>
    <s v="IR8-11"/>
    <n v="0.36"/>
    <n v="0.48"/>
    <n v="2.6234843114656101E-2"/>
    <n v="10.344585501970675"/>
    <n v="1.3658909354338507"/>
    <n v="0.27138857773034669"/>
    <n v="3.5833934402837941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2.33015948051408"/>
    <n v="106.16864334920228"/>
  </r>
  <r>
    <n v="2001"/>
    <s v="Town of Indialantic"/>
    <x v="0"/>
    <x v="0"/>
    <s v="IR8-11"/>
    <n v="0.36"/>
    <n v="0.48"/>
    <n v="1.75829118135685E-2"/>
    <n v="10.344585501970675"/>
    <n v="1.3658909354338507"/>
    <n v="0.18188793462906963"/>
    <n v="2.4016339864685984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72772099196679"/>
    <n v="71.155519597232342"/>
  </r>
  <r>
    <n v="2002"/>
    <s v="Town of Indialantic"/>
    <x v="0"/>
    <x v="0"/>
    <s v="IR8-11"/>
    <n v="0.36"/>
    <n v="0.48"/>
    <n v="4.0066352356693202E-2"/>
    <n v="10.344585501970675"/>
    <n v="1.3658909354338507"/>
    <n v="0.41446980770589709"/>
    <n v="5.4726267499905945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6.471147861850312"/>
    <n v="162.1427753568253"/>
  </r>
  <r>
    <n v="2003"/>
    <s v="Town of Indialantic"/>
    <x v="0"/>
    <x v="0"/>
    <s v="IR8-11"/>
    <n v="0.36"/>
    <n v="0.48"/>
    <n v="0.11633172361617"/>
    <n v="10.344585501970675"/>
    <n v="1.3658909354338507"/>
    <n v="1.2034034615390918"/>
    <n v="0.1588964467907226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1.934889853752765"/>
    <n v="470.77778284495963"/>
  </r>
  <r>
    <n v="2004"/>
    <s v="Town of Indialantic"/>
    <x v="0"/>
    <x v="0"/>
    <s v="IR8-11"/>
    <n v="0.36"/>
    <n v="0.48"/>
    <n v="8.9546728105771106E-2"/>
    <n v="10.344585501970675"/>
    <n v="1.3658909354338507"/>
    <n v="0.92632378531186976"/>
    <n v="0.12231106421743237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4.929044242274955"/>
    <n v="362.38275173974642"/>
  </r>
  <r>
    <n v="2005"/>
    <s v="Town of Indialantic"/>
    <x v="0"/>
    <x v="0"/>
    <s v="IR8-11"/>
    <n v="0.36"/>
    <n v="0.48"/>
    <n v="8.8669238782126306E-2"/>
    <n v="10.344585501970675"/>
    <n v="1.3658909354338507"/>
    <n v="0.9172465219763597"/>
    <n v="0.12111250950432596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607919078005168"/>
    <n v="358.83167843476684"/>
  </r>
  <r>
    <n v="2006"/>
    <s v="Town of Indialantic"/>
    <x v="0"/>
    <x v="0"/>
    <s v="IR8-11"/>
    <n v="0.36"/>
    <n v="0.48"/>
    <n v="5.7982429542471502E-4"/>
    <n v="9.5843984281742163"/>
    <n v="1.4085246427841458"/>
    <n v="5.5572670656858607E-3"/>
    <n v="8.1669680859066578E-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.7334343688197897"/>
    <n v="2.346465673803062"/>
  </r>
  <r>
    <n v="2007"/>
    <s v="Town of Indialantic"/>
    <x v="0"/>
    <x v="0"/>
    <s v="IR8-11"/>
    <n v="0.36"/>
    <n v="0.48"/>
    <n v="9.7115920759772101E-2"/>
    <n v="9.5843984281742163"/>
    <n v="1.4085246427841458"/>
    <n v="0.93079767828065141"/>
    <n v="0.136790167596811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3.07326711205728"/>
    <n v="393.0141876439734"/>
  </r>
  <r>
    <n v="2008"/>
    <s v="Town of Indialantic"/>
    <x v="0"/>
    <x v="0"/>
    <s v="IR8-11"/>
    <n v="0.36"/>
    <n v="0.48"/>
    <n v="0.25833619098218802"/>
    <n v="9.5843984281742163"/>
    <n v="1.4085246427841458"/>
    <n v="2.4759969827901971"/>
    <n v="0.3638728911214032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8.05272637934499"/>
    <n v="1045.4494736146194"/>
  </r>
  <r>
    <n v="2009"/>
    <s v="Town of Indialantic"/>
    <x v="0"/>
    <x v="0"/>
    <s v="IR8-11"/>
    <n v="0.36"/>
    <n v="0.48"/>
    <n v="0.119468363363174"/>
    <n v="9.5843984281742163"/>
    <n v="1.4085246427841458"/>
    <n v="1.145032394034551"/>
    <n v="0.1682741338301211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32689781999294"/>
    <n v="483.47131354987744"/>
  </r>
  <r>
    <n v="2010"/>
    <s v="Town of Indialantic"/>
    <x v="0"/>
    <x v="0"/>
    <s v="IR8-11"/>
    <n v="0.36"/>
    <n v="0.48"/>
    <n v="9.3703497156806398E-2"/>
    <n v="9.5843984281742163"/>
    <n v="1.4085246427841458"/>
    <n v="0.89809165086412235"/>
    <n v="0.1319836848604159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59254157802313"/>
    <n v="379.20459927036222"/>
  </r>
  <r>
    <n v="2011"/>
    <s v="Town of Indialantic"/>
    <x v="0"/>
    <x v="0"/>
    <s v="IR8-11"/>
    <n v="0.36"/>
    <n v="0.48"/>
    <n v="4.8559657179588801E-2"/>
    <n v="9.5843984281742163"/>
    <n v="1.4085246427841458"/>
    <n v="0.46541510194472968"/>
    <n v="6.839747378260090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399888324777422"/>
    <n v="196.51396052676128"/>
  </r>
  <r>
    <n v="2012"/>
    <s v="Town of Indialantic"/>
    <x v="0"/>
    <x v="0"/>
    <s v="IR8-11"/>
    <n v="0.36"/>
    <n v="0.48"/>
    <n v="1.29577279804829E-2"/>
    <n v="9.5721902011285973"/>
    <n v="1.4067554030589966"/>
    <n v="0.12403383680366827"/>
    <n v="1.822835384791306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6.621277380454728"/>
    <n v="52.438064697529292"/>
  </r>
  <r>
    <n v="2013"/>
    <s v="Town of Indialantic"/>
    <x v="0"/>
    <x v="0"/>
    <s v="IR8-11"/>
    <n v="0.36"/>
    <n v="0.48"/>
    <n v="0.193626895247378"/>
    <n v="9.5721902011285973"/>
    <n v="1.4067554030589966"/>
    <n v="1.853433469361905"/>
    <n v="0.2723856810667873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65625337032063"/>
    <n v="783.58024458122406"/>
  </r>
  <r>
    <n v="2014"/>
    <s v="Town of Indialantic"/>
    <x v="0"/>
    <x v="0"/>
    <s v="IR8-11"/>
    <n v="0.36"/>
    <n v="0.48"/>
    <n v="0.122338221670968"/>
    <n v="9.5721902011285973"/>
    <n v="1.4067554030589966"/>
    <n v="1.1710447267023381"/>
    <n v="0.1720999543362634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3.256098893804065"/>
    <n v="495.08521807415286"/>
  </r>
  <r>
    <n v="2015"/>
    <s v="Town of Indialantic"/>
    <x v="0"/>
    <x v="0"/>
    <s v="IR8-11"/>
    <n v="0.36"/>
    <n v="0.48"/>
    <n v="0.15098740060920801"/>
    <n v="9.5721902011285973"/>
    <n v="1.4067554030589966"/>
    <n v="1.4452801166053388"/>
    <n v="0.212402341600836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2.03180600127837"/>
    <n v="611.02433185685629"/>
  </r>
  <r>
    <n v="2016"/>
    <s v="Town of Indialantic"/>
    <x v="0"/>
    <x v="0"/>
    <s v="IR8-11"/>
    <n v="0.36"/>
    <n v="0.48"/>
    <n v="7.6900232646658496E-4"/>
    <n v="9.5721902011285973"/>
    <n v="1.4067554030589966"/>
    <n v="7.3610365340485394E-3"/>
    <n v="1.081798177721806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204827135317926"/>
    <n v="3.1120420037018426"/>
  </r>
  <r>
    <n v="2017"/>
    <s v="Town of Indialantic"/>
    <x v="0"/>
    <x v="0"/>
    <s v="IR8-11"/>
    <n v="0.36"/>
    <n v="0.48"/>
    <n v="0.13708420604053101"/>
    <n v="9.5721902011285973"/>
    <n v="1.4067554030589966"/>
    <n v="1.3121960937906645"/>
    <n v="0.1928439475215697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795295726697375"/>
    <n v="554.76009962472597"/>
  </r>
  <r>
    <n v="2018"/>
    <s v="Town of Indialantic"/>
    <x v="0"/>
    <x v="0"/>
    <s v="IR8-11"/>
    <n v="0.36"/>
    <n v="0.48"/>
    <n v="2.4471298432376799E-3"/>
    <n v="9.5896964670744484"/>
    <n v="1.4092878847448653"/>
    <n v="2.3467232412168828E-2"/>
    <n v="3.4487104404724639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385580219235415"/>
    <n v="9.9031831225530969"/>
  </r>
  <r>
    <n v="2019"/>
    <s v="Town of Indialantic"/>
    <x v="0"/>
    <x v="0"/>
    <s v="IR8-11"/>
    <n v="0.36"/>
    <n v="0.48"/>
    <n v="6.7116160545870399E-2"/>
    <n v="9.5896964699324005"/>
    <n v="1.4092878851648658"/>
    <n v="0.64362360786214967"/>
    <n v="9.4585991956075297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4.050311478911965"/>
    <n v="271.60946535188526"/>
  </r>
  <r>
    <n v="2020"/>
    <s v="Town of Indialantic"/>
    <x v="0"/>
    <x v="0"/>
    <s v="IR8-11"/>
    <n v="0.36"/>
    <n v="0.48"/>
    <n v="3.6432638706567301E-2"/>
    <n v="9.5896964699324005"/>
    <n v="1.4092878851648658"/>
    <n v="0.34937794679469097"/>
    <n v="5.134407635375386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372235779606825"/>
    <n v="147.43765793465062"/>
  </r>
  <r>
    <n v="2021"/>
    <s v="Town of Indialantic"/>
    <x v="0"/>
    <x v="0"/>
    <s v="IR8-11"/>
    <n v="0.36"/>
    <n v="0.48"/>
    <n v="0.29496689977958102"/>
    <n v="9.5896964699324005"/>
    <n v="1.4092878851648658"/>
    <n v="2.8286430375631522"/>
    <n v="0.4156932783840026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6.41900998902537"/>
    <n v="1193.6886927684163"/>
  </r>
  <r>
    <n v="2022"/>
    <s v="Town of Indialantic"/>
    <x v="0"/>
    <x v="0"/>
    <s v="IR8-11"/>
    <n v="0.36"/>
    <n v="0.48"/>
    <n v="0.174929414436412"/>
    <n v="9.5896964699324005"/>
    <n v="1.4092878851648658"/>
    <n v="1.6775199881082019"/>
    <n v="0.2465259045242194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35658656825721"/>
    <n v="707.91422427866632"/>
  </r>
  <r>
    <n v="2023"/>
    <s v="Town of Indialantic"/>
    <x v="0"/>
    <x v="0"/>
    <s v="IR8-11"/>
    <n v="0.36"/>
    <n v="0.48"/>
    <n v="2.6886578396150699E-3"/>
    <n v="9.5896964699324005"/>
    <n v="1.4092878851648658"/>
    <n v="2.578341259341271E-2"/>
    <n v="3.789092920723058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.67469575994852"/>
    <n v="10.880612245882336"/>
  </r>
  <r>
    <n v="2024"/>
    <s v="Town of Indialantic"/>
    <x v="0"/>
    <x v="0"/>
    <s v="IR8-11"/>
    <n v="0.36"/>
    <n v="0.48"/>
    <n v="4.1629682175758999E-2"/>
    <n v="9.5896964699324005"/>
    <n v="1.4092878851648658"/>
    <n v="0.39921601620528385"/>
    <n v="5.866820675356090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853290895052119"/>
    <n v="168.4693466754411"/>
  </r>
  <r>
    <n v="2025"/>
    <s v="Town of Indialantic"/>
    <x v="0"/>
    <x v="0"/>
    <s v="IR8-11"/>
    <n v="0.36"/>
    <n v="0.48"/>
    <n v="0.21359438292306501"/>
    <n v="9.5721902004154131"/>
    <n v="1.4067554029541851"/>
    <n v="2.0445660590799402"/>
    <n v="0.3004750522176868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4.69195927417488"/>
    <n v="864.38580032077095"/>
  </r>
  <r>
    <n v="2026"/>
    <s v="Town of Indialantic"/>
    <x v="0"/>
    <x v="0"/>
    <s v="IR8-11"/>
    <n v="0.36"/>
    <n v="0.48"/>
    <n v="5.3733714913616198E-3"/>
    <n v="9.5721902004154131"/>
    <n v="1.4067554029541851"/>
    <n v="5.1434933932803253E-2"/>
    <n v="7.559019377552946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383282025793868"/>
    <n v="21.745262929757832"/>
  </r>
  <r>
    <n v="2027"/>
    <s v="Town of Indialantic"/>
    <x v="0"/>
    <x v="0"/>
    <s v="IR8-11"/>
    <n v="0.36"/>
    <n v="0.48"/>
    <n v="1.5972096817899298E-2"/>
    <n v="9.5721902004154131"/>
    <n v="1.4067554029541851"/>
    <n v="0.15288794864038188"/>
    <n v="2.246883349508718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4.165297415710867"/>
    <n v="64.636782586710453"/>
  </r>
  <r>
    <n v="2028"/>
    <s v="Town of Indialantic"/>
    <x v="0"/>
    <x v="0"/>
    <s v="IR8-11"/>
    <n v="0.36"/>
    <n v="0.48"/>
    <n v="5.1734667852674899E-5"/>
    <n v="9.5721902004154131"/>
    <n v="1.4067554029541851"/>
    <n v="4.9521408064112096E-4"/>
    <n v="7.2778023521790608E-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.5493968767327781"/>
    <n v="0.20936277286032812"/>
  </r>
  <r>
    <n v="2029"/>
    <s v="Town of Indialantic"/>
    <x v="0"/>
    <x v="0"/>
    <s v="IR8-11"/>
    <n v="0.36"/>
    <n v="0.48"/>
    <n v="0.20946142487473901"/>
    <n v="9.5721902004154131"/>
    <n v="1.4067554029541851"/>
    <n v="2.0050045985510261"/>
    <n v="0.2946609911530212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02423515309593"/>
    <n v="847.66031249939419"/>
  </r>
  <r>
    <n v="2030"/>
    <s v="Town of Indialantic"/>
    <x v="0"/>
    <x v="0"/>
    <s v="IR8-11"/>
    <n v="0.36"/>
    <n v="0.48"/>
    <n v="0.173310443008063"/>
    <n v="9.5721902004154131"/>
    <n v="1.4067554029541851"/>
    <n v="1.6589605241914347"/>
    <n v="0.24380540208997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7.58050911805122"/>
    <n v="701.36247935616746"/>
  </r>
  <r>
    <n v="2031"/>
    <s v="Town of Indialantic"/>
    <x v="0"/>
    <x v="0"/>
    <s v="IR8-11"/>
    <n v="0.36"/>
    <n v="0.48"/>
    <n v="0.180631611645271"/>
    <n v="11.975071989757767"/>
    <n v="1.5812596925892846"/>
    <n v="2.1630765530780875"/>
    <n v="0.28562548670210824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9.11599032009707"/>
    <n v="730.9901976751288"/>
  </r>
  <r>
    <n v="2032"/>
    <s v="Town of Indialantic"/>
    <x v="0"/>
    <x v="0"/>
    <s v="IR8-11"/>
    <n v="0.36"/>
    <n v="0.48"/>
    <n v="7.1658852309644102E-3"/>
    <n v="11.975071989757767"/>
    <n v="1.5812596925892846"/>
    <n v="8.5811991511140773E-2"/>
    <n v="1.1331125477444878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0.078943407217164"/>
    <n v="28.999308669109638"/>
  </r>
  <r>
    <n v="2033"/>
    <s v="Town of Indialantic"/>
    <x v="0"/>
    <x v="0"/>
    <s v="IR8-11"/>
    <n v="0.36"/>
    <n v="0.48"/>
    <n v="2.7871287433900399E-5"/>
    <n v="11.975071989757767"/>
    <n v="1.5812596925892846"/>
    <n v="3.3376067346818828E-4"/>
    <n v="4.4071743399796933E-5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.9926578044622887"/>
    <n v="0.11279109855243614"/>
  </r>
  <r>
    <n v="2034"/>
    <s v="Town of Indialantic"/>
    <x v="0"/>
    <x v="0"/>
    <s v="IR8-11"/>
    <n v="0.36"/>
    <n v="0.48"/>
    <n v="0.429938085420839"/>
    <n v="11.975071989757767"/>
    <n v="1.5812596925892846"/>
    <n v="5.1485395240531711"/>
    <n v="0.67984376478498143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0.01302475000256"/>
    <n v="1739.8977022196827"/>
  </r>
  <r>
    <n v="2035"/>
    <s v="Town of Indialantic"/>
    <x v="0"/>
    <x v="0"/>
    <s v="IR8-11"/>
    <n v="0.36"/>
    <n v="0.48"/>
    <n v="0.226345223758354"/>
    <n v="9.5843984292453577"/>
    <n v="1.4085246429415603"/>
    <n v="2.1693828070567571"/>
    <n v="0.3188128254757631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9.7604376953492"/>
    <n v="915.98662244606135"/>
  </r>
  <r>
    <n v="2036"/>
    <s v="Town of Indialantic"/>
    <x v="0"/>
    <x v="0"/>
    <s v="IR8-11"/>
    <n v="0.36"/>
    <n v="0.48"/>
    <n v="7.5496129613389695E-2"/>
    <n v="9.5843984292453577"/>
    <n v="1.4085246429415603"/>
    <n v="0.72358498608067612"/>
    <n v="0.1063381590071694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696405523972444"/>
    <n v="305.52199699228902"/>
  </r>
  <r>
    <n v="2037"/>
    <s v="Town of Indialantic"/>
    <x v="0"/>
    <x v="0"/>
    <s v="IR8-11"/>
    <n v="0.36"/>
    <n v="0.48"/>
    <n v="9.2487427121611099E-4"/>
    <n v="9.5843984292453577"/>
    <n v="1.4085246429415603"/>
    <n v="8.8643635122931386E-3"/>
    <n v="1.302708202630508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9278186915660216"/>
    <n v="3.7428333843834372"/>
  </r>
  <r>
    <n v="2038"/>
    <s v="Town of Indialantic"/>
    <x v="0"/>
    <x v="0"/>
    <s v="IR8-11"/>
    <n v="0.36"/>
    <n v="0.48"/>
    <n v="6.8313772315680504E-2"/>
    <n v="9.5843984292453577"/>
    <n v="1.4085246429415603"/>
    <n v="0.65474641207823325"/>
    <n v="9.622163175893493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5.7778157059509"/>
    <n v="276.45602823408296"/>
  </r>
  <r>
    <n v="2039"/>
    <s v="Town of Indialantic"/>
    <x v="0"/>
    <x v="0"/>
    <s v="IR8-11"/>
    <n v="0.36"/>
    <n v="0.48"/>
    <n v="1.03231044781774E-2"/>
    <n v="9.5843984292453577"/>
    <n v="1.4085246429415603"/>
    <n v="9.8940746345579186E-2"/>
    <n v="1.454034704917324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6.792165486432609"/>
    <n v="41.77612165661855"/>
  </r>
  <r>
    <n v="2040"/>
    <s v="Town of Indialantic"/>
    <x v="0"/>
    <x v="0"/>
    <s v="IR8-11"/>
    <n v="0.36"/>
    <n v="0.48"/>
    <n v="5.5726683955470598E-3"/>
    <n v="9.5843984292453577"/>
    <n v="1.4085246429415603"/>
    <n v="5.341067421698649E-2"/>
    <n v="7.849240762069640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7.89513774690381"/>
    <n v="22.551788886425115"/>
  </r>
  <r>
    <n v="2041"/>
    <s v="Town of Indialantic"/>
    <x v="0"/>
    <x v="0"/>
    <s v="IR8-11"/>
    <n v="0.36"/>
    <n v="0.48"/>
    <n v="0.23078768083554799"/>
    <n v="9.5843984292453577"/>
    <n v="1.4085246429415603"/>
    <n v="2.211961085689405"/>
    <n v="0.3250701357442010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8.88673593348031"/>
    <n v="933.96460840013958"/>
  </r>
  <r>
    <n v="2042"/>
    <s v="Town of Indialantic"/>
    <x v="0"/>
    <x v="0"/>
    <s v="IR8-11"/>
    <n v="0.36"/>
    <n v="0.48"/>
    <n v="0.503863891585142"/>
    <n v="9.5675464969183395"/>
    <n v="1.4060786153817721"/>
    <n v="4.820741210859067"/>
    <n v="0.7084722430209078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1.12188199011098"/>
    <n v="2039.064825676789"/>
  </r>
  <r>
    <n v="2043"/>
    <s v="Town of Indialantic"/>
    <x v="0"/>
    <x v="0"/>
    <s v="IR8-11"/>
    <n v="0.36"/>
    <n v="0.48"/>
    <n v="4.7433868841913501E-2"/>
    <n v="9.5675464969183395"/>
    <n v="1.4060786153817721"/>
    <n v="0.45382574567373352"/>
    <n v="6.669574862343831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6.378317745029705"/>
    <n v="191.95805676217699"/>
  </r>
  <r>
    <n v="2044"/>
    <s v="Town of Indialantic"/>
    <x v="0"/>
    <x v="0"/>
    <s v="IR8-11"/>
    <n v="0.36"/>
    <n v="0.48"/>
    <n v="5.8957672634185103E-2"/>
    <n v="9.5675464969183395"/>
    <n v="1.4060786153817721"/>
    <n v="0.56408027427765595"/>
    <n v="8.28991227036067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429705205457765"/>
    <n v="238.59323614940871"/>
  </r>
  <r>
    <n v="2045"/>
    <s v="Town of Indialantic"/>
    <x v="0"/>
    <x v="0"/>
    <s v="IR8-11"/>
    <n v="0.36"/>
    <n v="0.48"/>
    <n v="7.5080205606458204E-3"/>
    <n v="9.5675464969183395"/>
    <n v="1.4060786153817721"/>
    <n v="7.1833335813797791E-2"/>
    <n v="1.055686715417075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206281991381442"/>
    <n v="30.383881225360788"/>
  </r>
  <r>
    <n v="2046"/>
    <s v="Town of Indialantic"/>
    <x v="0"/>
    <x v="0"/>
    <s v="IR8-11"/>
    <n v="0.36"/>
    <n v="0.48"/>
    <n v="0.34102557279957502"/>
    <n v="10.203361759209367"/>
    <n v="1.6981570225317661"/>
    <n v="3.4796072884156537"/>
    <n v="0.5791149713125163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2.31390833562961"/>
    <n v="1380.0815294865984"/>
  </r>
  <r>
    <n v="2047"/>
    <s v="Town of Indialantic"/>
    <x v="0"/>
    <x v="0"/>
    <s v="IR8-11"/>
    <n v="0.36"/>
    <n v="0.48"/>
    <n v="3.8970867766882E-3"/>
    <n v="10.203361759209367"/>
    <n v="1.6981570225317661"/>
    <n v="3.976338618958087E-2"/>
    <n v="6.6178652772487514E-3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358865477293222"/>
    <n v="15.770950650890756"/>
  </r>
  <r>
    <n v="2048"/>
    <s v="Town of Indialantic"/>
    <x v="0"/>
    <x v="0"/>
    <s v="IR8-11"/>
    <n v="0.36"/>
    <n v="0.48"/>
    <n v="2.8266151951925601E-2"/>
    <n v="10.203361759209367"/>
    <n v="1.6981570225317661"/>
    <n v="0.28840977390627887"/>
    <n v="4.800036443711244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7.536252185864086"/>
    <n v="114.38905856318449"/>
  </r>
  <r>
    <n v="2049"/>
    <s v="Town of Indialantic"/>
    <x v="0"/>
    <x v="0"/>
    <s v="IR8-11"/>
    <n v="0.36"/>
    <n v="0.48"/>
    <n v="5.6569728516507899E-2"/>
    <n v="10.203361759209367"/>
    <n v="1.6981570225317661"/>
    <n v="0.57720140467419234"/>
    <n v="9.6064281743023394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833209254622048"/>
    <n v="228.92956916045452"/>
  </r>
  <r>
    <n v="2050"/>
    <s v="Town of Indialantic"/>
    <x v="0"/>
    <x v="0"/>
    <s v="IR8-11"/>
    <n v="0.36"/>
    <n v="0.48"/>
    <n v="0.188004913692257"/>
    <n v="10.203361759209367"/>
    <n v="1.6981570225317661"/>
    <n v="1.9182821469110325"/>
    <n v="0.31926186445698479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03247722566246"/>
    <n v="760.82889241826865"/>
  </r>
  <r>
    <n v="2051"/>
    <s v="Town of Indialantic"/>
    <x v="0"/>
    <x v="0"/>
    <s v="IR8-11"/>
    <n v="0.36"/>
    <n v="0.48"/>
    <n v="0.130475451334432"/>
    <n v="9.5517171938835475"/>
    <n v="1.4045542564125266"/>
    <n v="1.2462646118908103"/>
    <n v="0.1832598505291219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26168527960586"/>
    <n v="528.01541819828412"/>
  </r>
  <r>
    <n v="2052"/>
    <s v="Town of Indialantic"/>
    <x v="0"/>
    <x v="0"/>
    <s v="IR8-11"/>
    <n v="0.36"/>
    <n v="0.48"/>
    <n v="8.6690907509682502E-3"/>
    <n v="9.5517171938835475"/>
    <n v="1.4045542564125266"/>
    <n v="8.2804703181360267E-2"/>
    <n v="1.2176208313498922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338757090655484"/>
    <n v="35.082565581924314"/>
  </r>
  <r>
    <n v="2053"/>
    <s v="Natural Lands"/>
    <x v="0"/>
    <x v="0"/>
    <s v="IR8-11"/>
    <n v="0.36"/>
    <n v="0.48"/>
    <n v="3.6529130558258498E-3"/>
    <n v="9.5517171938835475"/>
    <n v="1.4045542564125266"/>
    <n v="3.4891592443093464E-2"/>
    <n v="5.1307145808650867E-3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023885271122424"/>
    <n v="14.782814660437664"/>
  </r>
  <r>
    <n v="2054"/>
    <s v="Town of Indialantic"/>
    <x v="0"/>
    <x v="0"/>
    <s v="IR8-11"/>
    <n v="0.36"/>
    <n v="0.48"/>
    <n v="0.29109982664023198"/>
    <n v="9.5517171938835475"/>
    <n v="1.4045542564125266"/>
    <n v="2.780503219256024"/>
    <n v="0.4088655005484864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6.0423093273661"/>
    <n v="1178.0392029985485"/>
  </r>
  <r>
    <n v="2055"/>
    <s v="Town of Indialantic"/>
    <x v="0"/>
    <x v="0"/>
    <s v="IR8-11"/>
    <n v="0.36"/>
    <n v="0.48"/>
    <n v="1.4791519569346901E-3"/>
    <n v="9.5517171938835475"/>
    <n v="1.4045542564125266"/>
    <n v="1.4128441179419575E-2"/>
    <n v="2.0775491769935372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981434573794431"/>
    <n v="5.9859155966266862"/>
  </r>
  <r>
    <n v="2056"/>
    <s v="Town of Indialantic"/>
    <x v="0"/>
    <x v="0"/>
    <s v="IR8-11"/>
    <n v="0.36"/>
    <n v="0.48"/>
    <n v="2.4725784788217999E-3"/>
    <n v="9.5517171938835475"/>
    <n v="1.4045542564125266"/>
    <n v="2.3617370369388612E-2"/>
    <n v="3.472870626743169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013870258974988"/>
    <n v="10.006170096908006"/>
  </r>
  <r>
    <n v="2057"/>
    <s v="Town of Indialantic"/>
    <x v="0"/>
    <x v="0"/>
    <s v="IR8-11"/>
    <n v="0.36"/>
    <n v="0.48"/>
    <n v="6.0859419345355499E-2"/>
    <n v="9.5517171938835475"/>
    <n v="1.4045542564125266"/>
    <n v="0.58131196217080106"/>
    <n v="8.54803564843139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646229500612833"/>
    <n v="246.28933204128691"/>
  </r>
  <r>
    <n v="2058"/>
    <s v="Town of Indialantic"/>
    <x v="0"/>
    <x v="0"/>
    <s v="IR8-11"/>
    <n v="0.36"/>
    <n v="0.48"/>
    <n v="0.119055022174384"/>
    <n v="9.5517171938835475"/>
    <n v="1.4045542564125266"/>
    <n v="1.1371799023212508"/>
    <n v="0.1672192381423187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482240812930556"/>
    <n v="481.79858110538061"/>
  </r>
  <r>
    <n v="2059"/>
    <s v="Town of Indialantic"/>
    <x v="0"/>
    <x v="0"/>
    <s v="IR8-11"/>
    <n v="0.36"/>
    <n v="0.48"/>
    <n v="0.210265370360118"/>
    <n v="9.5896964677889365"/>
    <n v="1.4092878848498656"/>
    <n v="2.0163810794407562"/>
    <n v="0.296324439051984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11005047872419"/>
    <n v="850.91376445015749"/>
  </r>
  <r>
    <n v="2060"/>
    <s v="Town of Indialantic"/>
    <x v="0"/>
    <x v="0"/>
    <s v="IR8-11"/>
    <n v="0.36"/>
    <n v="0.48"/>
    <n v="3.5943411573863E-2"/>
    <n v="9.5896964677889365"/>
    <n v="1.4092878848498656"/>
    <n v="0.34468640701015801"/>
    <n v="5.065461447121756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691009009358652"/>
    <n v="145.45782597065394"/>
  </r>
  <r>
    <n v="2061"/>
    <s v="Town of Indialantic"/>
    <x v="0"/>
    <x v="0"/>
    <s v="IR8-11"/>
    <n v="0.36"/>
    <n v="0.48"/>
    <n v="3.8829905292253802E-2"/>
    <n v="9.5896964677889365"/>
    <n v="1.4092878848498656"/>
    <n v="0.37236700562570524"/>
    <n v="5.472251509824096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890393742491987"/>
    <n v="157.13905161314119"/>
  </r>
  <r>
    <n v="2062"/>
    <s v="Town of Indialantic"/>
    <x v="0"/>
    <x v="0"/>
    <s v="IR8-11"/>
    <n v="0.36"/>
    <n v="0.48"/>
    <n v="0.12788809660001699"/>
    <n v="9.5896964677889365"/>
    <n v="1.4092878848498656"/>
    <n v="1.2264080282374332"/>
    <n v="0.1802311451549132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436357111530185"/>
    <n v="517.54476507428956"/>
  </r>
  <r>
    <n v="2063"/>
    <s v="Town of Indialantic"/>
    <x v="0"/>
    <x v="0"/>
    <s v="IR8-11"/>
    <n v="0.36"/>
    <n v="0.48"/>
    <n v="0.20313124574011601"/>
    <n v="9.5896964677889365"/>
    <n v="1.4092878848498656"/>
    <n v="1.947966989771557"/>
    <n v="0.2862704036560063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58867120951253"/>
    <n v="822.04298641350033"/>
  </r>
  <r>
    <n v="2064"/>
    <s v="Town of Indialantic"/>
    <x v="0"/>
    <x v="0"/>
    <s v="IR8-11"/>
    <n v="0.36"/>
    <n v="0.48"/>
    <n v="1.70542405551913E-3"/>
    <n v="9.5896964677889365"/>
    <n v="1.4092878848498656"/>
    <n v="1.6354499041294084E-2"/>
    <n v="2.4034334599746343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.231713870489516"/>
    <n v="6.9016062919930281"/>
  </r>
  <r>
    <n v="2065"/>
    <s v="Town of Indialantic"/>
    <x v="0"/>
    <x v="0"/>
    <s v="IR8-11"/>
    <n v="0.36"/>
    <n v="0.48"/>
    <n v="3.6948035755099598E-2"/>
    <n v="9.5721902025549639"/>
    <n v="1.4067554032686196"/>
    <n v="0.35367362585861489"/>
    <n v="5.1976848938648512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9.309501732567071"/>
    <n v="149.52339579058986"/>
  </r>
  <r>
    <n v="2066"/>
    <s v="Town of Indialantic"/>
    <x v="0"/>
    <x v="0"/>
    <s v="IR8-11"/>
    <n v="0.36"/>
    <n v="0.48"/>
    <n v="0.118718700580679"/>
    <n v="9.5721902025549639"/>
    <n v="1.4067554032686196"/>
    <n v="1.1363979825584318"/>
    <n v="0.1670081735108995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175817300061226"/>
    <n v="480.43753590390179"/>
  </r>
  <r>
    <n v="2067"/>
    <s v="Town of Indialantic"/>
    <x v="0"/>
    <x v="0"/>
    <s v="IR8-11"/>
    <n v="0.36"/>
    <n v="0.48"/>
    <n v="1.2864571968059501E-2"/>
    <n v="9.5721902025549639"/>
    <n v="1.4067554032686196"/>
    <n v="0.12314212975272239"/>
    <n v="1.809730612680572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9.265372534431844"/>
    <n v="52.06107569036859"/>
  </r>
  <r>
    <n v="2068"/>
    <s v="Town of Indialantic"/>
    <x v="0"/>
    <x v="0"/>
    <s v="IR8-11"/>
    <n v="0.36"/>
    <n v="0.48"/>
    <n v="0.23112402689101"/>
    <n v="9.5721902025549639"/>
    <n v="1.4067554032686196"/>
    <n v="2.2123631457811759"/>
    <n v="0.3251349736541300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29991822417982"/>
    <n v="935.3257525948336"/>
  </r>
  <r>
    <n v="2069"/>
    <s v="Town of Indialantic"/>
    <x v="0"/>
    <x v="0"/>
    <s v="IR8-11"/>
    <n v="0.36"/>
    <n v="0.48"/>
    <n v="0.17442015071964601"/>
    <n v="9.5721902025549639"/>
    <n v="1.4067554032686196"/>
    <n v="1.6695828578467555"/>
    <n v="0.2453664894637890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08208435166702"/>
    <n v="705.85330713577423"/>
  </r>
  <r>
    <n v="2070"/>
    <s v="Town of Indialantic"/>
    <x v="0"/>
    <x v="0"/>
    <s v="IR8-11"/>
    <n v="0.36"/>
    <n v="0.48"/>
    <n v="2.5291339323028298E-3"/>
    <n v="9.5721902025549639"/>
    <n v="1.4067554032686196"/>
    <n v="2.4209351047738456E-2"/>
    <n v="3.55787282485701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.344476065824033"/>
    <n v="10.235041897049456"/>
  </r>
  <r>
    <n v="2071"/>
    <s v="Town of Indialantic"/>
    <x v="0"/>
    <x v="0"/>
    <s v="IR8-11"/>
    <n v="0.36"/>
    <n v="0.48"/>
    <n v="4.1158833752076802E-2"/>
    <n v="9.5721902025549639"/>
    <n v="1.4067554032686196"/>
    <n v="0.39398018519021816"/>
    <n v="5.790041177296887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6.014902376383219"/>
    <n v="166.56389070808572"/>
  </r>
  <r>
    <n v="2072"/>
    <s v="Town of Indialantic"/>
    <x v="0"/>
    <x v="0"/>
    <s v="IR8-11"/>
    <n v="0.36"/>
    <n v="0.48"/>
    <n v="0.23115025695959901"/>
    <n v="9.5601531205363575"/>
    <n v="1.4050111376816155"/>
    <n v="2.2098318503850916"/>
    <n v="0.3247686855062039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9.08045769624164"/>
    <n v="935.4319019163654"/>
  </r>
  <r>
    <n v="2073"/>
    <s v="Town of Indialantic"/>
    <x v="0"/>
    <x v="0"/>
    <s v="IR8-11"/>
    <n v="0.36"/>
    <n v="0.48"/>
    <n v="3.4347829959568399E-3"/>
    <n v="9.5601531205363575"/>
    <n v="1.4050111376816155"/>
    <n v="3.2837051377162002E-2"/>
    <n v="4.825908364838787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.253325050404818"/>
    <n v="13.900073626738237"/>
  </r>
  <r>
    <n v="2074"/>
    <s v="Town of Indialantic"/>
    <x v="0"/>
    <x v="0"/>
    <s v="IR8-11"/>
    <n v="0.36"/>
    <n v="0.48"/>
    <n v="1.7286258214100399E-2"/>
    <n v="9.5601531205363575"/>
    <n v="1.4050111376816155"/>
    <n v="0.16525927540792917"/>
    <n v="2.428738531965137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7.482251875531944"/>
    <n v="69.955005072996926"/>
  </r>
  <r>
    <n v="2075"/>
    <s v="Town of Indialantic"/>
    <x v="0"/>
    <x v="0"/>
    <s v="IR8-11"/>
    <n v="0.36"/>
    <n v="0.48"/>
    <n v="3.9292253035424697E-2"/>
    <n v="9.5601531205363575"/>
    <n v="1.4050111376816155"/>
    <n v="0.37563995546951956"/>
    <n v="5.52060531393759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727160539033378"/>
    <n v="159.01010654697427"/>
  </r>
  <r>
    <n v="2076"/>
    <s v="Town of Indialantic"/>
    <x v="0"/>
    <x v="0"/>
    <s v="IR8-11"/>
    <n v="0.36"/>
    <n v="0.48"/>
    <n v="6.6073375808210502E-2"/>
    <n v="9.5601531205363575"/>
    <n v="1.4050111376816155"/>
    <n v="0.63167158991723515"/>
    <n v="9.283382891475876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9.234998289443553"/>
    <n v="267.38946523910568"/>
  </r>
  <r>
    <n v="2077"/>
    <s v="Town of Indialantic"/>
    <x v="0"/>
    <x v="0"/>
    <s v="IR8-11"/>
    <n v="0.36"/>
    <n v="0.48"/>
    <n v="0.198042860184554"/>
    <n v="9.5601531205363575"/>
    <n v="1.4050111376816155"/>
    <n v="1.8933200677933095"/>
    <n v="0.2782524242976213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48596785529466"/>
    <n v="801.45102064832872"/>
  </r>
  <r>
    <n v="2078"/>
    <s v="Town of Indialantic"/>
    <x v="0"/>
    <x v="0"/>
    <s v="IR8-11"/>
    <n v="0.36"/>
    <n v="0.48"/>
    <n v="5.9908902264055403E-2"/>
    <n v="9.5601531205363575"/>
    <n v="1.4050111376816155"/>
    <n v="0.57273827892761686"/>
    <n v="8.417267492727718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907433755596827"/>
    <n v="242.44272588622647"/>
  </r>
  <r>
    <n v="2079"/>
    <s v="Town of Indialantic"/>
    <x v="0"/>
    <x v="0"/>
    <s v="IR8-11"/>
    <n v="0.36"/>
    <n v="0.48"/>
    <n v="2.5747642750522399E-3"/>
    <n v="9.5601531205363575"/>
    <n v="1.4050111376816155"/>
    <n v="2.4615140718786205E-2"/>
    <n v="3.617572483353127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196392981030547"/>
    <n v="10.419701342661257"/>
  </r>
  <r>
    <n v="2080"/>
    <s v="Town of Indialantic"/>
    <x v="0"/>
    <x v="0"/>
    <s v="IR8-11"/>
    <n v="0.36"/>
    <n v="0.48"/>
    <n v="0.15930488086454"/>
    <n v="9.6509595363212135"/>
    <n v="1.5939456879895655"/>
    <n v="1.5374449591621471"/>
    <n v="0.25392332792972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8044042563476"/>
    <n v="644.68398024633166"/>
  </r>
  <r>
    <n v="2081"/>
    <s v="Town of Indialantic"/>
    <x v="0"/>
    <x v="0"/>
    <s v="IR8-11"/>
    <n v="0.36"/>
    <n v="0.48"/>
    <n v="1.05595878826199E-2"/>
    <n v="9.6509595363212135"/>
    <n v="1.5939456879895655"/>
    <n v="0.10191015537539246"/>
    <n v="1.6831409572448854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4.50357958405543"/>
    <n v="42.733136040677536"/>
  </r>
  <r>
    <n v="2082"/>
    <s v="Natural Lands"/>
    <x v="0"/>
    <x v="0"/>
    <s v="IR8-11"/>
    <n v="0.36"/>
    <n v="0.48"/>
    <n v="9.31159972180894E-2"/>
    <n v="9.6509595363212135"/>
    <n v="1.5939456879895655"/>
    <n v="0.89865872133597946"/>
    <n v="0.14842184224862198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9.328754826889039"/>
    <n v="376.82707137020549"/>
  </r>
  <r>
    <n v="2083"/>
    <s v="Town of Indialantic"/>
    <x v="0"/>
    <x v="0"/>
    <s v="IR8-11"/>
    <n v="0.36"/>
    <n v="0.48"/>
    <n v="7.5836584798740198E-2"/>
    <n v="9.6509595363212135"/>
    <n v="1.5939456879895655"/>
    <n v="0.73189581126543413"/>
    <n v="0.1208793973318069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9.474396418015886"/>
    <n v="306.89977024566406"/>
  </r>
  <r>
    <n v="2084"/>
    <s v="Town of Indialantic"/>
    <x v="0"/>
    <x v="0"/>
    <s v="IR8-11"/>
    <n v="0.36"/>
    <n v="0.48"/>
    <n v="1.9601178974904099E-2"/>
    <n v="9.6509595363212135"/>
    <n v="1.5939456879895655"/>
    <n v="0.18917018515098957"/>
    <n v="3.124321470656012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578170314871485"/>
    <n v="79.323157021202576"/>
  </r>
  <r>
    <n v="2085"/>
    <s v="Town of Indialantic"/>
    <x v="0"/>
    <x v="0"/>
    <s v="IR8-11"/>
    <n v="0.36"/>
    <n v="0.48"/>
    <n v="0.227572699417293"/>
    <n v="9.6509595363212135"/>
    <n v="1.5939456879895655"/>
    <n v="2.196294913647685"/>
    <n v="0.36273852294033965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78685579574898"/>
    <n v="920.95404019977821"/>
  </r>
  <r>
    <n v="2086"/>
    <s v="Town of Indialantic"/>
    <x v="0"/>
    <x v="0"/>
    <s v="IR8-11"/>
    <n v="0.36"/>
    <n v="0.48"/>
    <n v="3.17725245117262E-2"/>
    <n v="9.6509595363212135"/>
    <n v="1.5939456879895655"/>
    <n v="0.30663534842944346"/>
    <n v="5.064367844200875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6.905103526804979"/>
    <n v="128.57884487614058"/>
  </r>
  <r>
    <n v="2087"/>
    <s v="Town of Indialantic"/>
    <x v="0"/>
    <x v="0"/>
    <s v="IR8-11"/>
    <n v="0.36"/>
    <n v="0.48"/>
    <n v="0.17151317911342701"/>
    <n v="9.5931970436173533"/>
    <n v="1.4096391920889726"/>
    <n v="1.6453597228123416"/>
    <n v="0.2417716992380624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2.69052264015122"/>
    <n v="694.08921042141276"/>
  </r>
  <r>
    <n v="2088"/>
    <s v="Town of Indialantic"/>
    <x v="0"/>
    <x v="0"/>
    <s v="IR8-11"/>
    <n v="0.36"/>
    <n v="0.48"/>
    <n v="6.7274009857789505E-5"/>
    <n v="9.5931970436173533"/>
    <n v="1.4096391920889726"/>
    <n v="6.4537283248003094E-4"/>
    <n v="9.483208090451997E-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.6712192386813811"/>
    <n v="0.27224825885359627"/>
  </r>
  <r>
    <n v="2089"/>
    <s v="Town of Indialantic"/>
    <x v="0"/>
    <x v="0"/>
    <s v="IR8-11"/>
    <n v="0.36"/>
    <n v="0.48"/>
    <n v="7.1243880469586803E-6"/>
    <n v="9.5931970436173533"/>
    <n v="1.4096391920889726"/>
    <n v="6.8345658349666826E-5"/>
    <n v="1.0042816610643167E-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.3112676275353241"/>
    <n v="2.8831375523504538E-2"/>
  </r>
  <r>
    <n v="2090"/>
    <s v="Town of Indialantic"/>
    <x v="0"/>
    <x v="0"/>
    <s v="IR8-11"/>
    <n v="0.36"/>
    <n v="0.48"/>
    <n v="1.05361427171589E-3"/>
    <n v="9.5931970436173533"/>
    <n v="1.4096391920889726"/>
    <n v="1.0107529316537927E-2"/>
    <n v="1.485215970754998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0.994473072049356"/>
    <n v="4.2638256822257414"/>
  </r>
  <r>
    <n v="2091"/>
    <s v="Town of Indialantic"/>
    <x v="0"/>
    <x v="0"/>
    <s v="IR8-11"/>
    <n v="0.36"/>
    <n v="0.48"/>
    <n v="0.23488064213096899"/>
    <n v="9.5843984274601244"/>
    <n v="1.4085246426792024"/>
    <n v="2.2511896570808836"/>
    <n v="0.3308351725297847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5.82651209566384"/>
    <n v="950.528235105146"/>
  </r>
  <r>
    <n v="2092"/>
    <s v="Town of Indialantic"/>
    <x v="0"/>
    <x v="0"/>
    <s v="IR8-11"/>
    <n v="0.36"/>
    <n v="0.48"/>
    <n v="4.2216859940846403E-2"/>
    <n v="9.5843984274601244"/>
    <n v="1.4085246426792024"/>
    <n v="0.40462320602935259"/>
    <n v="5.946348756321861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3.220782122600163"/>
    <n v="170.84557078517574"/>
  </r>
  <r>
    <n v="2093"/>
    <s v="Town of Indialantic"/>
    <x v="0"/>
    <x v="0"/>
    <s v="IR8-11"/>
    <n v="0.36"/>
    <n v="0.48"/>
    <n v="0.21821012852525201"/>
    <n v="9.5843984274601244"/>
    <n v="1.4085246426792024"/>
    <n v="2.0914128126932972"/>
    <n v="0.3073543433100134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4.85889727437404"/>
    <n v="883.06506005514507"/>
  </r>
  <r>
    <n v="2094"/>
    <s v="Town of Indialantic"/>
    <x v="0"/>
    <x v="0"/>
    <s v="IR8-11"/>
    <n v="0.36"/>
    <n v="0.48"/>
    <n v="1.8478191352272501E-2"/>
    <n v="9.5843984274601244"/>
    <n v="1.4085246426792024"/>
    <n v="0.17710234813902784"/>
    <n v="2.602698787181755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709708405366158"/>
    <n v="74.778587348280283"/>
  </r>
  <r>
    <n v="2095"/>
    <s v="Town of Indialantic"/>
    <x v="0"/>
    <x v="0"/>
    <s v="IR8-11"/>
    <n v="0.36"/>
    <n v="0.48"/>
    <n v="2.4916517052468001E-2"/>
    <n v="9.5843984274601244"/>
    <n v="1.4085246426792024"/>
    <n v="0.23880982685545768"/>
    <n v="3.509552827813774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857001497169065"/>
    <n v="100.83356705761908"/>
  </r>
  <r>
    <n v="2096"/>
    <s v="Town of Indialantic"/>
    <x v="0"/>
    <x v="0"/>
    <s v="IR8-11"/>
    <n v="0.36"/>
    <n v="0.48"/>
    <n v="0.132892152031866"/>
    <n v="9.5631105431828232"/>
    <n v="1.4054381386920978"/>
    <n v="1.2708623402021924"/>
    <n v="0.1867716987984530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69140674258833"/>
    <n v="537.79545893671298"/>
  </r>
  <r>
    <n v="2097"/>
    <s v="Town of Indialantic"/>
    <x v="0"/>
    <x v="0"/>
    <s v="IR8-11"/>
    <n v="0.36"/>
    <n v="0.48"/>
    <n v="0.243530364899328"/>
    <n v="9.5631105431828232"/>
    <n v="1.4054381386920978"/>
    <n v="2.3289078001539236"/>
    <n v="0.3422668627591189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0.96235734094549"/>
    <n v="985.53242124225972"/>
  </r>
  <r>
    <n v="2098"/>
    <s v="Town of Indialantic"/>
    <x v="0"/>
    <x v="0"/>
    <s v="IR8-11"/>
    <n v="0.36"/>
    <n v="0.48"/>
    <n v="1.2304433254823699E-4"/>
    <n v="9.5631105431828232"/>
    <n v="1.4054381386920978"/>
    <n v="1.1766865538709386E-3"/>
    <n v="1.729311977132057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.1318371251361121"/>
    <n v="0.49794274741275446"/>
  </r>
  <r>
    <n v="2099"/>
    <s v="Town of Indialantic"/>
    <x v="0"/>
    <x v="0"/>
    <s v="IR8-11"/>
    <n v="0.36"/>
    <n v="0.48"/>
    <n v="1.53997253701257E-3"/>
    <n v="9.5631105431828232"/>
    <n v="1.4054381386920978"/>
    <n v="1.4726927604916909E-2"/>
    <n v="2.164336136055893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164180911705872"/>
    <n v="6.2320477517289561"/>
  </r>
  <r>
    <n v="2100"/>
    <s v="Town of Indialantic"/>
    <x v="0"/>
    <x v="0"/>
    <s v="IR8-11"/>
    <n v="0.36"/>
    <n v="0.48"/>
    <n v="5.0081326626333304E-3"/>
    <n v="9.5631105431828232"/>
    <n v="1.4054381386920978"/>
    <n v="4.7893326267687067E-2"/>
    <n v="7.0386206476944872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5.502267599377426"/>
    <n v="20.267193830008896"/>
  </r>
  <r>
    <n v="2101"/>
    <s v="Town of Indialantic"/>
    <x v="0"/>
    <x v="0"/>
    <s v="IR8-11"/>
    <n v="0.36"/>
    <n v="0.48"/>
    <n v="1.01307378191952E-3"/>
    <n v="9.5631105431828232"/>
    <n v="1.4054381386920978"/>
    <n v="9.6881365648966572E-3"/>
    <n v="1.4238125304187343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.76185881582914"/>
    <n v="4.099764140726073"/>
  </r>
  <r>
    <n v="2102"/>
    <s v="Town of Indialantic"/>
    <x v="0"/>
    <x v="0"/>
    <s v="IR8-11"/>
    <n v="0.36"/>
    <n v="0.48"/>
    <n v="0.230225067619897"/>
    <n v="9.5631105431828232"/>
    <n v="1.4054381386920978"/>
    <n v="2.2016677714608153"/>
    <n v="0.3235670905159703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39202514407147"/>
    <n v="931.68779349505326"/>
  </r>
  <r>
    <n v="2103"/>
    <s v="Town of Indialantic"/>
    <x v="0"/>
    <x v="0"/>
    <s v="IR8-11"/>
    <n v="0.36"/>
    <n v="0.48"/>
    <n v="1.61001946315417E-3"/>
    <n v="9.5631105431828232"/>
    <n v="1.4054381386920978"/>
    <n v="1.5396794102819193E-2"/>
    <n v="2.262782757553447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.487543168450294"/>
    <n v="6.5155176046544376"/>
  </r>
  <r>
    <n v="2104"/>
    <s v="Town of Indialantic"/>
    <x v="0"/>
    <x v="0"/>
    <s v="IR8-11"/>
    <n v="0.36"/>
    <n v="0.48"/>
    <n v="1.8216263395554699E-3"/>
    <n v="9.5631105431828232"/>
    <n v="1.4054381386920978"/>
    <n v="1.7420414053542447E-2"/>
    <n v="2.560183132057338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.234451769927066"/>
    <n v="7.3718602514430653"/>
  </r>
  <r>
    <n v="2105"/>
    <s v="Town of Indialantic"/>
    <x v="0"/>
    <x v="0"/>
    <s v="IR8-11"/>
    <n v="0.36"/>
    <n v="0.48"/>
    <n v="0.28350510332288897"/>
    <n v="9.5117797937586204"/>
    <n v="1.3906282368000733"/>
    <n v="2.6966381132141053"/>
    <n v="0.3942502019577316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9.73313949809003"/>
    <n v="1147.3044481654078"/>
  </r>
  <r>
    <n v="2106"/>
    <s v="Town of Indialantic"/>
    <x v="0"/>
    <x v="0"/>
    <s v="IR8-11"/>
    <n v="0.36"/>
    <n v="0.48"/>
    <n v="3.2496903016323098E-3"/>
    <n v="9.5117797937586204"/>
    <n v="1.3906282368000733"/>
    <n v="3.0910338547039562E-2"/>
    <n v="4.519111094305237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.418846324937915"/>
    <n v="13.151030067971698"/>
  </r>
  <r>
    <n v="2107"/>
    <s v="Town of Indialantic"/>
    <x v="0"/>
    <x v="0"/>
    <s v="IR8-11"/>
    <n v="0.36"/>
    <n v="0.48"/>
    <n v="5.5616911178332101E-4"/>
    <n v="9.5117797937586204"/>
    <n v="1.3906282368000733"/>
    <n v="5.2901581193732722E-3"/>
    <n v="7.734244712819026E-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.5721823815298723"/>
    <n v="2.2507365419608369"/>
  </r>
  <r>
    <n v="2108"/>
    <s v="Town of Indialantic"/>
    <x v="0"/>
    <x v="0"/>
    <s v="IR8-11"/>
    <n v="0.36"/>
    <n v="0.48"/>
    <n v="4.4034313496034601E-2"/>
    <n v="9.5117797937586204"/>
    <n v="1.3906282368000733"/>
    <n v="0.4188446933436144"/>
    <n v="6.1235359735692267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9.944254036062048"/>
    <n v="178.20054437740248"/>
  </r>
  <r>
    <n v="2109"/>
    <s v="Town of Indialantic"/>
    <x v="0"/>
    <x v="0"/>
    <s v="IR8-11"/>
    <n v="0.36"/>
    <n v="0.48"/>
    <n v="0.16389026206454399"/>
    <n v="9.5117797937586204"/>
    <n v="1.3906282368000733"/>
    <n v="1.5588880830993346"/>
    <n v="0.2279104261635187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89884500996824"/>
    <n v="663.2403596047177"/>
  </r>
  <r>
    <n v="2110"/>
    <s v="Town of Indialantic"/>
    <x v="0"/>
    <x v="0"/>
    <s v="IR8-11"/>
    <n v="0.36"/>
    <n v="0.48"/>
    <n v="0.12252791544007099"/>
    <n v="9.5117797937586204"/>
    <n v="1.3906282368000733"/>
    <n v="1.1654585502542321"/>
    <n v="0.1703907790072144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285744834055492"/>
    <n v="495.85288152193618"/>
  </r>
  <r>
    <n v="2111"/>
    <s v="Town of Indialantic"/>
    <x v="0"/>
    <x v="0"/>
    <s v="IR8-11"/>
    <n v="0.36"/>
    <n v="0.48"/>
    <n v="0.249896934664501"/>
    <n v="9.5843984274601226"/>
    <n v="1.4085246426792024"/>
    <n v="2.3951117876255483"/>
    <n v="0.3519859906049442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5.91581457132463"/>
    <n v="1011.2970149851083"/>
  </r>
  <r>
    <n v="2112"/>
    <s v="Town of Indialantic"/>
    <x v="0"/>
    <x v="0"/>
    <s v="IR8-11"/>
    <n v="0.36"/>
    <n v="0.48"/>
    <n v="0.17759383904762299"/>
    <n v="9.5843984274601226"/>
    <n v="1.4085246426792024"/>
    <n v="1.7021301116946439"/>
    <n v="0.2501452986865809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35677725793209"/>
    <n v="718.69676812854391"/>
  </r>
  <r>
    <n v="2113"/>
    <s v="Town of Indialantic"/>
    <x v="0"/>
    <x v="0"/>
    <s v="IR8-11"/>
    <n v="0.36"/>
    <n v="0.48"/>
    <n v="8.2645309244662596E-2"/>
    <n v="9.5843984274601226"/>
    <n v="1.4085246426792024"/>
    <n v="0.79210557196149967"/>
    <n v="0.1164079546729505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854809518635648"/>
    <n v="334.45370049799681"/>
  </r>
  <r>
    <n v="2114"/>
    <s v="Town of Indialantic"/>
    <x v="0"/>
    <x v="0"/>
    <s v="IR8-11"/>
    <n v="0.36"/>
    <n v="0.48"/>
    <n v="3.4064753999405901E-3"/>
    <n v="9.5843984274601226"/>
    <n v="1.4085246426792024"/>
    <n v="3.2649017466372186E-2"/>
    <n v="4.798104545496812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.182141735885377"/>
    <n v="13.785516849997203"/>
  </r>
  <r>
    <n v="2115"/>
    <s v="Town of Indialantic"/>
    <x v="0"/>
    <x v="0"/>
    <s v="IR8-11"/>
    <n v="0.36"/>
    <n v="0.48"/>
    <n v="5.7070265610939898E-2"/>
    <n v="9.5843984274601226"/>
    <n v="1.4085246426792024"/>
    <n v="0.54698416397622385"/>
    <n v="8.038487547725629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573817893494834"/>
    <n v="230.95517091570588"/>
  </r>
  <r>
    <n v="2116"/>
    <s v="Town of Indialantic"/>
    <x v="0"/>
    <x v="0"/>
    <s v="IR8-11"/>
    <n v="0.36"/>
    <n v="0.48"/>
    <n v="4.1138072694461202E-2"/>
    <n v="9.5843984274601226"/>
    <n v="1.4085246426792024"/>
    <n v="0.39428367924153412"/>
    <n v="5.794398914247701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914271031990367"/>
    <n v="166.47987368873822"/>
  </r>
  <r>
    <n v="2117"/>
    <s v="Town of Indialantic"/>
    <x v="0"/>
    <x v="0"/>
    <s v="IR8-11"/>
    <n v="0.36"/>
    <n v="0.48"/>
    <n v="6.0125571208530402E-3"/>
    <n v="9.5843984274601226"/>
    <n v="1.4085246426792024"/>
    <n v="5.7626743014118041E-2"/>
    <n v="8.468834870237822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9.122243899725863"/>
    <n v="24.331955399570965"/>
  </r>
  <r>
    <n v="2118"/>
    <s v="Town of Indialantic"/>
    <x v="0"/>
    <x v="0"/>
    <s v="IR8-11"/>
    <n v="0.36"/>
    <n v="0.48"/>
    <n v="3.73677502875091E-3"/>
    <n v="9.5896964667172035"/>
    <n v="1.4092878846923653"/>
    <n v="3.5834538290129676E-2"/>
    <n v="5.2661917758396225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140278717437191"/>
    <n v="15.122192024164555"/>
  </r>
  <r>
    <n v="2119"/>
    <s v="Town of Indialantic"/>
    <x v="0"/>
    <x v="0"/>
    <s v="IR8-11"/>
    <n v="0.36"/>
    <n v="0.48"/>
    <n v="0.12330907146551"/>
    <n v="9.5896964667172035"/>
    <n v="1.4092878846923653"/>
    <n v="1.1824965669469805"/>
    <n v="0.1737779804890082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4.124668113267205"/>
    <n v="499.01410780037781"/>
  </r>
  <r>
    <n v="2120"/>
    <s v="Town of Indialantic"/>
    <x v="0"/>
    <x v="0"/>
    <s v="IR8-11"/>
    <n v="0.36"/>
    <n v="0.48"/>
    <n v="4.3112059893070598E-2"/>
    <n v="9.5896964667172035"/>
    <n v="1.4092878846923653"/>
    <n v="0.41343156842947959"/>
    <n v="6.075730369143602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9.997317445672138"/>
    <n v="174.46831646116618"/>
  </r>
  <r>
    <n v="2121"/>
    <s v="Town of Indialantic"/>
    <x v="0"/>
    <x v="0"/>
    <s v="IR8-11"/>
    <n v="0.36"/>
    <n v="0.48"/>
    <n v="0.26674350964111498"/>
    <n v="9.5896964667172035"/>
    <n v="1.4092878846923653"/>
    <n v="2.5579892919251468"/>
    <n v="0.3759183964575444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2.41400326790881"/>
    <n v="1079.4726851246614"/>
  </r>
  <r>
    <n v="2122"/>
    <s v="Town of Indialantic"/>
    <x v="0"/>
    <x v="0"/>
    <s v="IR8-11"/>
    <n v="0.36"/>
    <n v="0.48"/>
    <n v="0.13641382229263199"/>
    <n v="9.5896964667172035"/>
    <n v="1.4092878846923653"/>
    <n v="1.3081671496510414"/>
    <n v="0.1922463470615835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73798341827084"/>
    <n v="552.04715284907024"/>
  </r>
  <r>
    <n v="2123"/>
    <s v="Town of Indialantic"/>
    <x v="0"/>
    <x v="0"/>
    <s v="IR8-11"/>
    <n v="0.36"/>
    <n v="0.48"/>
    <n v="4.4448215369849102E-2"/>
    <n v="9.5896964667172035"/>
    <n v="1.4092878846923653"/>
    <n v="0.42624489388412723"/>
    <n v="6.264033141692532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056396049417984"/>
    <n v="179.87554583369217"/>
  </r>
  <r>
    <n v="2124"/>
    <s v="Town of Indialantic"/>
    <x v="0"/>
    <x v="0"/>
    <s v="IR8-11"/>
    <n v="0.36"/>
    <n v="0.48"/>
    <n v="3.5614594558620198E-2"/>
    <n v="9.5747508243389436"/>
    <n v="1.4071246492253253"/>
    <n v="0.34100086860864598"/>
    <n v="5.0114173875600625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441558160802458"/>
    <n v="144.12715072072444"/>
  </r>
  <r>
    <n v="2125"/>
    <s v="Town of Indialantic"/>
    <x v="0"/>
    <x v="0"/>
    <s v="IR8-11"/>
    <n v="0.36"/>
    <n v="0.48"/>
    <n v="6.9987671167295401E-2"/>
    <n v="9.5747508243389436"/>
    <n v="1.4071246492253253"/>
    <n v="0.67011451220262452"/>
    <n v="9.848137724137795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3.263019581166958"/>
    <n v="283.2300565521889"/>
  </r>
  <r>
    <n v="2126"/>
    <s v="Town of Indialantic"/>
    <x v="0"/>
    <x v="0"/>
    <s v="IR8-11"/>
    <n v="0.36"/>
    <n v="0.48"/>
    <n v="2.065086910879E-2"/>
    <n v="9.5747508243389436"/>
    <n v="1.4071246492253253"/>
    <n v="0.19772692602270267"/>
    <n v="2.905834695090423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2.009286964283092"/>
    <n v="83.571102281048439"/>
  </r>
  <r>
    <n v="2127"/>
    <s v="Town of Indialantic"/>
    <x v="0"/>
    <x v="0"/>
    <s v="IR8-11"/>
    <n v="0.36"/>
    <n v="0.48"/>
    <n v="0.30432013130226498"/>
    <n v="9.5747508243389436"/>
    <n v="1.4071246492253253"/>
    <n v="2.9137894280492973"/>
    <n v="0.4282163580109045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0.41453514636078"/>
    <n v="1231.5398778261845"/>
  </r>
  <r>
    <n v="2128"/>
    <s v="Town of Indialantic"/>
    <x v="0"/>
    <x v="0"/>
    <s v="IR8-11"/>
    <n v="0.36"/>
    <n v="0.48"/>
    <n v="0.116087627308173"/>
    <n v="9.5747508243389436"/>
    <n v="1.4071246492253253"/>
    <n v="1.1115101052644816"/>
    <n v="0.1633497618554132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501916260141115"/>
    <n v="469.78996013325775"/>
  </r>
  <r>
    <n v="2129"/>
    <s v="Town of Indialantic"/>
    <x v="0"/>
    <x v="0"/>
    <s v="IR8-11"/>
    <n v="0.36"/>
    <n v="0.48"/>
    <n v="6.7975087579171603E-2"/>
    <n v="9.5747508243389436"/>
    <n v="1.4071246492253253"/>
    <n v="0.65084452583318519"/>
    <n v="9.564942126590260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255012860330609"/>
    <n v="275.08541973297304"/>
  </r>
  <r>
    <n v="2130"/>
    <s v="Town of Indialantic"/>
    <x v="0"/>
    <x v="0"/>
    <s v="IR8-11"/>
    <n v="0.36"/>
    <n v="0.48"/>
    <n v="3.1274725055166499E-3"/>
    <n v="9.5747508243389436"/>
    <n v="1.4071246492253253"/>
    <n v="2.9944769950292924E-2"/>
    <n v="4.4007436522869653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.044339333049173"/>
    <n v="12.656432194829463"/>
  </r>
  <r>
    <n v="2131"/>
    <s v="Town of Indialantic"/>
    <x v="0"/>
    <x v="0"/>
    <s v="IR8-11"/>
    <n v="0.36"/>
    <n v="0.48"/>
    <n v="0.100006305707737"/>
    <n v="7.8983492134901701"/>
    <n v="1.12620792520881"/>
    <n v="0.78988472603076199"/>
    <n v="0.1126278940589084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1.1938469943243"/>
    <n v="404.71116053385254"/>
  </r>
  <r>
    <n v="2132"/>
    <s v="Natural Lands"/>
    <x v="0"/>
    <x v="0"/>
    <s v="IR8-11"/>
    <n v="0.36"/>
    <n v="0.48"/>
    <n v="0.30997158436342398"/>
    <n v="7.8983492134901701"/>
    <n v="1.12620792520881"/>
    <n v="2.4482638195611517"/>
    <n v="0.34909245489961932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4.60449444151627"/>
    <n v="1254.4104969426269"/>
  </r>
  <r>
    <n v="2133"/>
    <s v="Town of Indialantic"/>
    <x v="0"/>
    <x v="0"/>
    <s v="IR8-11"/>
    <n v="0.36"/>
    <n v="0.48"/>
    <n v="0.20778556359675199"/>
    <n v="7.8983492134901701"/>
    <n v="1.12620792520881"/>
    <n v="1.6411629428090178"/>
    <n v="0.234009748466641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70936477586744"/>
    <n v="840.87834252352059"/>
  </r>
  <r>
    <n v="2134"/>
    <s v="Natural Lands"/>
    <x v="0"/>
    <x v="0"/>
    <s v="IR8-11"/>
    <n v="0.36"/>
    <n v="0.48"/>
    <n v="0.10192639975580201"/>
    <n v="6.2304339727543754"/>
    <n v="0.84686927023515279"/>
    <n v="0.63504570375909208"/>
    <n v="8.6318335778892502E-2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018830534095557"/>
    <n v="412.48150546387672"/>
  </r>
  <r>
    <n v="2135"/>
    <s v="Town of Indialantic"/>
    <x v="0"/>
    <x v="0"/>
    <s v="IR8-11"/>
    <n v="0.36"/>
    <n v="0.48"/>
    <n v="0.28700316656719899"/>
    <n v="10.227577131306747"/>
    <n v="1.7126979014795762"/>
    <n v="2.9353470229953054"/>
    <n v="0.4915497210976349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2.43967225815263"/>
    <n v="1161.4606078716049"/>
  </r>
  <r>
    <n v="2136"/>
    <s v="Town of Indialantic"/>
    <x v="0"/>
    <x v="0"/>
    <s v="IR8-11"/>
    <n v="0.36"/>
    <n v="0.48"/>
    <n v="2.0162434651044701E-2"/>
    <n v="10.227577131306747"/>
    <n v="1.7126979014795762"/>
    <n v="0.2062128555484915"/>
    <n v="3.453215951556334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913187691275752"/>
    <n v="81.594478158800484"/>
  </r>
  <r>
    <n v="2137"/>
    <s v="Town of Indialantic"/>
    <x v="0"/>
    <x v="0"/>
    <s v="IR8-11"/>
    <n v="0.36"/>
    <n v="0.48"/>
    <n v="5.01997013356449E-2"/>
    <n v="10.227577131306747"/>
    <n v="1.7126979014795762"/>
    <n v="0.51342131737887053"/>
    <n v="8.597692313246049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397318485380943"/>
    <n v="203.15098375271657"/>
  </r>
  <r>
    <n v="2138"/>
    <s v="Town of Indialantic"/>
    <x v="0"/>
    <x v="0"/>
    <s v="IR8-11"/>
    <n v="0.36"/>
    <n v="0.48"/>
    <n v="0.22863145925441"/>
    <n v="10.227577131306747"/>
    <n v="1.7126979014795762"/>
    <n v="2.3383458841676941"/>
    <n v="0.3915766204772412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81514573410487"/>
    <n v="925.23868924639396"/>
  </r>
  <r>
    <n v="2139"/>
    <s v="Town of Indialantic"/>
    <x v="0"/>
    <x v="0"/>
    <s v="IR8-11"/>
    <n v="0.36"/>
    <n v="0.48"/>
    <n v="3.9496968887307998E-3"/>
    <n v="10.227577131306747"/>
    <n v="1.7126979014795762"/>
    <n v="4.039582957477654E-2"/>
    <n v="6.764637572809652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.217262369725212"/>
    <n v="15.98385622069355"/>
  </r>
  <r>
    <n v="2140"/>
    <s v="Town of Indialantic"/>
    <x v="0"/>
    <x v="0"/>
    <s v="IR8-11"/>
    <n v="0.36"/>
    <n v="0.48"/>
    <n v="2.7816995039924498E-2"/>
    <n v="10.227577131306747"/>
    <n v="1.7126979014795762"/>
    <n v="0.28450046233200499"/>
    <n v="4.764210903034647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657378162318693"/>
    <n v="112.57138502918721"/>
  </r>
  <r>
    <n v="2141"/>
    <s v="Town of Indialantic"/>
    <x v="0"/>
    <x v="0"/>
    <s v="IR8-11"/>
    <n v="0.36"/>
    <n v="0.48"/>
    <n v="0.207317544042947"/>
    <n v="9.8108218840070673"/>
    <n v="1.5133321328833655"/>
    <n v="2.0339554980351435"/>
    <n v="0.3137403011106540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0.0707343058908"/>
    <n v="838.98433458639374"/>
  </r>
  <r>
    <n v="2142"/>
    <s v="Town of Indialantic"/>
    <x v="0"/>
    <x v="0"/>
    <s v="IR8-11"/>
    <n v="0.36"/>
    <n v="0.48"/>
    <n v="1.4517985202166699E-3"/>
    <n v="9.8108218840070673"/>
    <n v="1.5133321328833655"/>
    <n v="1.4243336693310783E-2"/>
    <n v="2.197053351116406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.275607817632061"/>
    <n v="5.8752201655696537"/>
  </r>
  <r>
    <n v="2143"/>
    <s v="Town of Indialantic"/>
    <x v="0"/>
    <x v="0"/>
    <s v="IR8-11"/>
    <n v="0.36"/>
    <n v="0.48"/>
    <n v="4.8545664404725797E-2"/>
    <n v="9.8108218840070673"/>
    <n v="1.5133321328833655"/>
    <n v="0.47627286671554675"/>
    <n v="7.346571385584377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833572787552285"/>
    <n v="196.4573337759395"/>
  </r>
  <r>
    <n v="2144"/>
    <s v="Town of Indialantic"/>
    <x v="0"/>
    <x v="0"/>
    <s v="IR8-11"/>
    <n v="0.36"/>
    <n v="0.48"/>
    <n v="8.79087223744149E-3"/>
    <n v="9.8108218840070673"/>
    <n v="1.5133321328833655"/>
    <n v="8.6245681726601145E-2"/>
    <n v="1.330350943299249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610784784417273"/>
    <n v="35.575397772587948"/>
  </r>
  <r>
    <n v="2145"/>
    <s v="Town of Indialantic"/>
    <x v="0"/>
    <x v="0"/>
    <s v="IR8-11"/>
    <n v="0.36"/>
    <n v="0.48"/>
    <n v="8.7360294517536394E-2"/>
    <n v="9.8108218840070673"/>
    <n v="1.5133321328833655"/>
    <n v="0.8570762892459487"/>
    <n v="0.1322051408315423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7.038474007265478"/>
    <n v="353.53456893104789"/>
  </r>
  <r>
    <n v="2146"/>
    <s v="Town of Indialantic"/>
    <x v="0"/>
    <x v="0"/>
    <s v="IR8-11"/>
    <n v="0.36"/>
    <n v="0.48"/>
    <n v="8.2609593011384902E-2"/>
    <n v="9.8108218840070673"/>
    <n v="1.5133321328833655"/>
    <n v="0.81046800294501231"/>
    <n v="0.1250157515885458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4.388617943183036"/>
    <n v="334.30916202997298"/>
  </r>
  <r>
    <n v="2147"/>
    <s v="Town of Indialantic"/>
    <x v="0"/>
    <x v="0"/>
    <s v="IR8-11"/>
    <n v="0.36"/>
    <n v="0.48"/>
    <n v="0.18168768704872901"/>
    <n v="9.8108218840070673"/>
    <n v="1.5133321328833655"/>
    <n v="1.7825055361522979"/>
    <n v="0.2749538149600985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46144872358448"/>
    <n v="735.26398320414955"/>
  </r>
  <r>
    <n v="2148"/>
    <s v="Town of Indialantic"/>
    <x v="0"/>
    <x v="0"/>
    <s v="IR8-11"/>
    <n v="0.36"/>
    <n v="0.48"/>
    <n v="4.3850527400076902E-2"/>
    <n v="9.2434743072591488"/>
    <n v="1.3432810545508187"/>
    <n v="0.40533122338237415"/>
    <n v="5.8903582688584873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803140474744609"/>
    <n v="177.45678843462832"/>
  </r>
  <r>
    <n v="2149"/>
    <s v="Town of Indialantic"/>
    <x v="0"/>
    <x v="0"/>
    <s v="IR8-11"/>
    <n v="0.36"/>
    <n v="0.48"/>
    <n v="0.10910364956740599"/>
    <n v="9.578591588455728"/>
    <n v="1.4076784949485464"/>
    <n v="1.0450593000161765"/>
    <n v="0.1535828612164396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29448402753128"/>
    <n v="441.52680495913734"/>
  </r>
  <r>
    <n v="2150"/>
    <s v="Town of Indialantic"/>
    <x v="0"/>
    <x v="0"/>
    <s v="IR8-11"/>
    <n v="0.36"/>
    <n v="0.48"/>
    <n v="1.69658612043639E-2"/>
    <n v="9.578591588455728"/>
    <n v="1.4076784949485464"/>
    <n v="0.1625090554230274"/>
    <n v="2.388247796566490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5.757233287272527"/>
    <n v="68.658404376427214"/>
  </r>
  <r>
    <n v="2151"/>
    <s v="Town of Indialantic"/>
    <x v="0"/>
    <x v="0"/>
    <s v="IR8-11"/>
    <n v="0.36"/>
    <n v="0.48"/>
    <n v="2.8645808824034999E-3"/>
    <n v="9.578591588455728"/>
    <n v="1.4076784949485464"/>
    <n v="2.7438650344641251E-2"/>
    <n v="4.032408905200137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.055542464599878"/>
    <n v="11.592547541438861"/>
  </r>
  <r>
    <n v="2152"/>
    <s v="Town of Indialantic"/>
    <x v="0"/>
    <x v="0"/>
    <s v="IR8-11"/>
    <n v="0.36"/>
    <n v="0.48"/>
    <n v="2.39270566265057E-2"/>
    <n v="7.8007982396440374"/>
    <n v="1.0678691167948571"/>
    <n v="0.18665014121190887"/>
    <n v="2.5550964827247176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495403978566387"/>
    <n v="96.829362778103146"/>
  </r>
  <r>
    <n v="2153"/>
    <s v="Town of Indialantic"/>
    <x v="0"/>
    <x v="0"/>
    <s v="IR8-11"/>
    <n v="0.36"/>
    <n v="0.48"/>
    <n v="2.2215583168423401E-2"/>
    <n v="7.8007982396440374"/>
    <n v="1.0678691167948571"/>
    <n v="0.17329928207290296"/>
    <n v="2.372333517714699E-2"/>
    <x v="2"/>
    <s v="Institutional (Educational,religious,health and military facilities)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5.430876147258971"/>
    <n v="89.90327542249571"/>
  </r>
  <r>
    <n v="2154"/>
    <s v="Town of Indialantic"/>
    <x v="0"/>
    <x v="0"/>
    <s v="IR8-11"/>
    <n v="0.36"/>
    <n v="0.48"/>
    <n v="0.36801362526431602"/>
    <n v="9.5918438745603005"/>
    <n v="1.4096034124747521"/>
    <n v="3.5299292372462596"/>
    <n v="0.5187532620097845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8.57656912284767"/>
    <n v="1489.2983029316049"/>
  </r>
  <r>
    <n v="2155"/>
    <s v="Town of Indialantic"/>
    <x v="0"/>
    <x v="0"/>
    <s v="IR8-11"/>
    <n v="0.36"/>
    <n v="0.48"/>
    <n v="7.8885556692066799E-3"/>
    <n v="9.5918438745603005"/>
    <n v="1.4096034124747521"/>
    <n v="7.5665794374808026E-2"/>
    <n v="1.111973499081078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.559728046257455"/>
    <n v="31.923852173388994"/>
  </r>
  <r>
    <n v="2156"/>
    <s v="Town of Indialantic"/>
    <x v="0"/>
    <x v="0"/>
    <s v="IR8-11"/>
    <n v="0.36"/>
    <n v="0.48"/>
    <n v="0.12634489086329401"/>
    <n v="9.5918438745603005"/>
    <n v="1.4096034124747521"/>
    <n v="1.2118804675090764"/>
    <n v="0.1780961893096493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62557218109795"/>
    <n v="511.29963302754982"/>
  </r>
  <r>
    <n v="2157"/>
    <s v="Town of Indialantic"/>
    <x v="0"/>
    <x v="0"/>
    <s v="IR8-11"/>
    <n v="0.36"/>
    <n v="0.48"/>
    <n v="0.11993799540927901"/>
    <n v="9.5601531219609299"/>
    <n v="1.4050111378909784"/>
    <n v="1.1466256012537543"/>
    <n v="0.1685142194063540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9.35957176303077"/>
    <n v="485.37184701182304"/>
  </r>
  <r>
    <n v="2158"/>
    <s v="Town of Indialantic"/>
    <x v="0"/>
    <x v="0"/>
    <s v="IR8-11"/>
    <n v="0.36"/>
    <n v="0.48"/>
    <n v="0.16011810127941301"/>
    <n v="9.5601531219609299"/>
    <n v="1.4050111378909784"/>
    <n v="1.5307535658288367"/>
    <n v="0.22496771567553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2576473328532"/>
    <n v="647.97496650508492"/>
  </r>
  <r>
    <n v="2159"/>
    <s v="Town of Indialantic"/>
    <x v="0"/>
    <x v="0"/>
    <s v="IR8-11"/>
    <n v="0.36"/>
    <n v="0.48"/>
    <n v="5.4096175969088903E-2"/>
    <n v="9.5601531219609299"/>
    <n v="1.4050111378909784"/>
    <n v="0.51716772557703306"/>
    <n v="7.600572975388020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0.221626966663408"/>
    <n v="218.91945714778814"/>
  </r>
  <r>
    <n v="2160"/>
    <s v="Town of Indialantic"/>
    <x v="0"/>
    <x v="0"/>
    <s v="IR8-11"/>
    <n v="0.36"/>
    <n v="0.48"/>
    <n v="0.18726470299929501"/>
    <n v="9.5601531219609299"/>
    <n v="1.4050111378909784"/>
    <n v="1.7902792350117966"/>
    <n v="0.263108993447855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62923241598173"/>
    <n v="757.83336602152701"/>
  </r>
  <r>
    <n v="2161"/>
    <s v="Town of Indialantic"/>
    <x v="0"/>
    <x v="0"/>
    <s v="IR8-11"/>
    <n v="0.36"/>
    <n v="0.48"/>
    <n v="9.6346477941796793E-2"/>
    <n v="9.5601531219609299"/>
    <n v="1.4050111378909784"/>
    <n v="0.92108708188520849"/>
    <n v="0.1353678746047919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332720183105948"/>
    <n v="389.90036303438012"/>
  </r>
  <r>
    <n v="2162"/>
    <s v="Town of Indialantic"/>
    <x v="0"/>
    <x v="0"/>
    <s v="IR8-11"/>
    <n v="0.36"/>
    <n v="0.48"/>
    <n v="3.7049438388967897E-2"/>
    <n v="9.5896964663599604"/>
    <n v="1.4092878846398649"/>
    <n v="0.35529286839930652"/>
    <n v="5.221332465428357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01946869962254"/>
    <n v="149.93375769070786"/>
  </r>
  <r>
    <n v="2163"/>
    <s v="Town of Indialantic"/>
    <x v="0"/>
    <x v="0"/>
    <s v="IR8-11"/>
    <n v="0.36"/>
    <n v="0.48"/>
    <n v="0.13147024540167601"/>
    <n v="9.586517697616296"/>
    <n v="1.4088299470136489"/>
    <n v="1.2603418342531245"/>
    <n v="0.1852192188631146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93427238716801"/>
    <n v="532.0412069582768"/>
  </r>
  <r>
    <n v="2164"/>
    <s v="Town of Indialantic"/>
    <x v="0"/>
    <x v="0"/>
    <s v="IR8-11"/>
    <n v="0.36"/>
    <n v="0.48"/>
    <n v="1.31642307146815E-2"/>
    <n v="9.586517697616296"/>
    <n v="1.4088299470136489"/>
    <n v="0.12619913072179822"/>
    <n v="1.854616246024018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925074614240167"/>
    <n v="53.273751613664125"/>
  </r>
  <r>
    <n v="2165"/>
    <s v="Town of Indialantic"/>
    <x v="0"/>
    <x v="0"/>
    <s v="IR8-11"/>
    <n v="0.36"/>
    <n v="0.48"/>
    <n v="3.1230107380754201E-3"/>
    <n v="9.586517697616296"/>
    <n v="1.4088299470136489"/>
    <n v="2.9938797710405744E-2"/>
    <n v="4.399791052645850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.142159721281192"/>
    <n v="12.638376062604673"/>
  </r>
  <r>
    <n v="2166"/>
    <s v="Town of Indialantic"/>
    <x v="0"/>
    <x v="0"/>
    <s v="IR8-11"/>
    <n v="0.36"/>
    <n v="0.48"/>
    <n v="1.7791144704569E-3"/>
    <n v="9.586517697616296"/>
    <n v="1.4088299470136489"/>
    <n v="1.7055512357120318E-2"/>
    <n v="2.506469745145010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.170903977434948"/>
    <n v="7.1998208209532999"/>
  </r>
  <r>
    <n v="2167"/>
    <s v="Town of Indialantic"/>
    <x v="0"/>
    <x v="0"/>
    <s v="IR8-11"/>
    <n v="0.36"/>
    <n v="0.48"/>
    <n v="2.9735385171131001E-2"/>
    <n v="9.586517697616296"/>
    <n v="1.4088299470136489"/>
    <n v="0.28505879618848451"/>
    <n v="4.18921011150749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490108083375958"/>
    <n v="120.3348344523293"/>
  </r>
  <r>
    <n v="2168"/>
    <s v="Town of Indialantic"/>
    <x v="0"/>
    <x v="0"/>
    <s v="IR8-11"/>
    <n v="0.36"/>
    <n v="0.48"/>
    <n v="0.29433107033983902"/>
    <n v="9.586517697616296"/>
    <n v="1.4088299470136489"/>
    <n v="2.8216100147712138"/>
    <n v="0.4146624262313459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5.21673829519011"/>
    <n v="1191.1155823166453"/>
  </r>
  <r>
    <n v="2169"/>
    <s v="Town of Indialantic"/>
    <x v="0"/>
    <x v="0"/>
    <s v="IR8-11"/>
    <n v="0.36"/>
    <n v="0.48"/>
    <n v="0.14416039669397199"/>
    <n v="9.586517697616296"/>
    <n v="1.4088299470136489"/>
    <n v="1.3819961942021481"/>
    <n v="0.2030974840358351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2.38341429807394"/>
    <n v="583.39642721673295"/>
  </r>
  <r>
    <n v="2170"/>
    <s v="Town of Indialantic"/>
    <x v="0"/>
    <x v="0"/>
    <s v="IR8-11"/>
    <n v="0.36"/>
    <n v="0.48"/>
    <n v="0.11500944131145401"/>
    <n v="10.652266965996132"/>
    <n v="1.4214530895347675"/>
    <n v="1.2251112724596724"/>
    <n v="0.1634805256778338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1.32533553799706"/>
    <n v="465.42669620789212"/>
  </r>
  <r>
    <n v="2171"/>
    <s v="Town of Indialantic"/>
    <x v="0"/>
    <x v="0"/>
    <s v="IR8-11"/>
    <n v="0.36"/>
    <n v="0.48"/>
    <n v="4.4152621533798397E-2"/>
    <n v="10.652266965996132"/>
    <n v="1.4214530895347675"/>
    <n v="0.47032551182661014"/>
    <n v="6.276088029027703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46729895778023"/>
    <n v="178.67932001984872"/>
  </r>
  <r>
    <n v="2172"/>
    <s v="Town of Indialantic"/>
    <x v="0"/>
    <x v="0"/>
    <s v="IR8-11"/>
    <n v="0.36"/>
    <n v="0.48"/>
    <n v="0.271658841562117"/>
    <n v="10.652266965996132"/>
    <n v="1.4214530895347675"/>
    <n v="2.8937825039929161"/>
    <n v="0.38615029963790709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88057960443061"/>
    <n v="1099.3643276773955"/>
  </r>
  <r>
    <n v="2173"/>
    <s v="Town of Indialantic"/>
    <x v="0"/>
    <x v="0"/>
    <s v="IR8-11"/>
    <n v="0.36"/>
    <n v="0.48"/>
    <n v="0.186942549214518"/>
    <n v="10.652266965996132"/>
    <n v="1.4214530895347675"/>
    <n v="1.9913619415369161"/>
    <n v="0.26573006414648193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30358347931788"/>
    <n v="756.52965590859901"/>
  </r>
  <r>
    <n v="2174"/>
    <s v="Town of Indialantic"/>
    <x v="0"/>
    <x v="0"/>
    <s v="IR8-11"/>
    <n v="0.36"/>
    <n v="0.48"/>
    <n v="0.334678022801915"/>
    <n v="9.5896964660027155"/>
    <n v="1.4092878845873653"/>
    <n v="3.2094606525123006"/>
    <n v="0.4716576827723927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6.69779771382866"/>
    <n v="1354.3939060120638"/>
  </r>
  <r>
    <n v="2175"/>
    <s v="Town of Indialantic"/>
    <x v="0"/>
    <x v="0"/>
    <s v="IR8-11"/>
    <n v="0.36"/>
    <n v="0.48"/>
    <n v="0.16295902499086401"/>
    <n v="9.5896964660027155"/>
    <n v="1.4092878845873653"/>
    <n v="1.5627275860581369"/>
    <n v="0.2296561796037943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56840978906243"/>
    <n v="659.4717768723184"/>
  </r>
  <r>
    <n v="2176"/>
    <s v="Town of Indialantic"/>
    <x v="0"/>
    <x v="0"/>
    <s v="IR8-11"/>
    <n v="0.36"/>
    <n v="0.48"/>
    <n v="7.9689012601346105E-3"/>
    <n v="9.5896964660027155"/>
    <n v="1.4092878845873653"/>
    <n v="7.6419344252237467E-2"/>
    <n v="1.123047599938069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.185942727743356"/>
    <n v="32.248999244047184"/>
  </r>
  <r>
    <n v="2177"/>
    <s v="Town of Indialantic"/>
    <x v="0"/>
    <x v="0"/>
    <s v="IR8-11"/>
    <n v="0.36"/>
    <n v="0.48"/>
    <n v="9.7344639120174006E-2"/>
    <n v="9.5896964660027155"/>
    <n v="1.4092878845873653"/>
    <n v="0.93350554175504241"/>
    <n v="0.137186620541590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0.474124952232586"/>
    <n v="393.93977800968656"/>
  </r>
  <r>
    <n v="2178"/>
    <s v="Town of Indialantic"/>
    <x v="0"/>
    <x v="0"/>
    <s v="IR8-11"/>
    <n v="0.36"/>
    <n v="0.48"/>
    <n v="1.47729036081825E-2"/>
    <n v="9.5896964660027155"/>
    <n v="1.4092878845873653"/>
    <n v="0.14166766152398649"/>
    <n v="2.081927407518856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3.376284841768928"/>
    <n v="59.783819844269686"/>
  </r>
  <r>
    <n v="2179"/>
    <s v="Town of Indialantic"/>
    <x v="0"/>
    <x v="0"/>
    <s v="IR8-11"/>
    <n v="0.36"/>
    <n v="0.48"/>
    <n v="3.9961955683944998E-5"/>
    <n v="9.5896964660027155"/>
    <n v="1.4092878845873653"/>
    <n v="3.8322302519688448E-4"/>
    <n v="5.6317899989800888E-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.3703663695486568"/>
    <n v="0.16172029701123705"/>
  </r>
  <r>
    <n v="2180"/>
    <s v="Town of Indialantic"/>
    <x v="0"/>
    <x v="0"/>
    <s v="IR8-11"/>
    <n v="0.36"/>
    <n v="0.48"/>
    <n v="4.5134897560926798E-4"/>
    <n v="11.090653479715405"/>
    <n v="1.6254176840340508"/>
    <n v="5.0057550869069111E-3"/>
    <n v="7.3363060662595767E-4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7570008644325945"/>
    <n v="1.8265445006880277"/>
  </r>
  <r>
    <n v="2181"/>
    <s v="Town of Indialantic"/>
    <x v="0"/>
    <x v="0"/>
    <s v="IR8-11"/>
    <n v="0.36"/>
    <n v="0.48"/>
    <n v="1.5151577862649699E-2"/>
    <n v="11.090653479715405"/>
    <n v="1.6254176840340508"/>
    <n v="0.16804089974557479"/>
    <n v="2.4627642598969667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38868667720314"/>
    <n v="61.316260182957507"/>
  </r>
  <r>
    <n v="2182"/>
    <s v="Town of Indialantic"/>
    <x v="0"/>
    <x v="0"/>
    <s v="IR8-11"/>
    <n v="0.36"/>
    <n v="0.48"/>
    <n v="3.4976907500340298E-2"/>
    <n v="11.090653479715405"/>
    <n v="1.6254176840340508"/>
    <n v="0.38791676087833299"/>
    <n v="5.6852083983876353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469962036634044"/>
    <n v="141.54652275344284"/>
  </r>
  <r>
    <n v="2183"/>
    <s v="Town of Indialantic"/>
    <x v="0"/>
    <x v="0"/>
    <s v="IR8-11"/>
    <n v="0.36"/>
    <n v="0.48"/>
    <n v="0.156653118070706"/>
    <n v="11.090653479715405"/>
    <n v="1.6254176840340508"/>
    <n v="1.7373854490391436"/>
    <n v="0.254626748371199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2.99439281723667"/>
    <n v="633.95267695342091"/>
  </r>
  <r>
    <n v="2184"/>
    <s v="Town of Indialantic"/>
    <x v="0"/>
    <x v="0"/>
    <s v="IR8-11"/>
    <n v="0.36"/>
    <n v="0.48"/>
    <n v="2.6415385967030799E-2"/>
    <n v="11.090653479715405"/>
    <n v="1.6254176840340508"/>
    <n v="0.29296389229327563"/>
    <n v="4.293603548139676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6.601293956056104"/>
    <n v="106.8992743508534"/>
  </r>
  <r>
    <n v="2185"/>
    <s v="Town of Indialantic"/>
    <x v="0"/>
    <x v="0"/>
    <s v="IR8-11"/>
    <n v="0.36"/>
    <n v="0.48"/>
    <n v="0.27272294427875299"/>
    <n v="11.090653479715405"/>
    <n v="1.6254176840340508"/>
    <n v="3.0246756709633824"/>
    <n v="0.44328869647251817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3.24571016919168"/>
    <n v="1103.67059859031"/>
  </r>
  <r>
    <n v="2186"/>
    <s v="Town of Indialantic"/>
    <x v="0"/>
    <x v="0"/>
    <s v="IR8-11"/>
    <n v="0.36"/>
    <n v="0.48"/>
    <n v="5.61749934424427E-3"/>
    <n v="11.090653479715405"/>
    <n v="1.6254176840340508"/>
    <n v="6.2301738649541714E-2"/>
    <n v="9.1307827741843213E-3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438703776477581"/>
    <n v="22.733213299082696"/>
  </r>
  <r>
    <n v="2187"/>
    <s v="Town of Indialantic"/>
    <x v="0"/>
    <x v="0"/>
    <s v="IR8-11"/>
    <n v="0.36"/>
    <n v="0.48"/>
    <n v="0.105774671691594"/>
    <n v="11.090653479715405"/>
    <n v="1.6254176840340508"/>
    <n v="1.1731102306621315"/>
    <n v="0.17192802189041281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6.283525031500503"/>
    <n v="428.05490946237683"/>
  </r>
  <r>
    <n v="2188"/>
    <s v="Town of Indialantic"/>
    <x v="0"/>
    <x v="0"/>
    <s v="IR8-11"/>
    <n v="0.36"/>
    <n v="0.48"/>
    <n v="7.6596030965121395E-2"/>
    <n v="9.5721536123165105"/>
    <n v="1.4067537166061042"/>
    <n v="0.73318897449189402"/>
    <n v="0.1077517512374607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0.37843786735968"/>
    <n v="309.97313984155062"/>
  </r>
  <r>
    <n v="2189"/>
    <s v="Town of Indialantic"/>
    <x v="0"/>
    <x v="0"/>
    <s v="IR8-11"/>
    <n v="0.36"/>
    <n v="0.48"/>
    <n v="2.49424844659464E-2"/>
    <n v="9.5721536123165105"/>
    <n v="1.4067537166061042"/>
    <n v="0.23875329278085727"/>
    <n v="3.50879327238601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252374240550296"/>
    <n v="100.93865345162727"/>
  </r>
  <r>
    <n v="2190"/>
    <s v="Town of Indialantic"/>
    <x v="0"/>
    <x v="0"/>
    <s v="IR8-11"/>
    <n v="0.36"/>
    <n v="0.48"/>
    <n v="0.24138369688318501"/>
    <n v="9.5721536123165105"/>
    <n v="1.4067537166061042"/>
    <n v="2.310561826074693"/>
    <n v="0.3395674127185417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48093965273443"/>
    <n v="976.84516399437348"/>
  </r>
  <r>
    <n v="2191"/>
    <s v="Town of Indialantic"/>
    <x v="0"/>
    <x v="0"/>
    <s v="IR8-11"/>
    <n v="0.36"/>
    <n v="0.48"/>
    <n v="0.14134879694928801"/>
    <n v="9.5721536123165105"/>
    <n v="1.4067537166061042"/>
    <n v="1.3530123973147201"/>
    <n v="0.1988429454462124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299749313285375"/>
    <n v="572.01828673273769"/>
  </r>
  <r>
    <n v="2192"/>
    <s v="Town of Indialantic"/>
    <x v="0"/>
    <x v="0"/>
    <s v="IR8-11"/>
    <n v="0.36"/>
    <n v="0.48"/>
    <n v="3.3674624620853098E-2"/>
    <n v="9.5721536123165105"/>
    <n v="1.4067537166061042"/>
    <n v="0.32233867970790148"/>
    <n v="4.737190334070051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9.351264882359885"/>
    <n v="136.27637091880854"/>
  </r>
  <r>
    <n v="2193"/>
    <s v="Town of Indialantic"/>
    <x v="0"/>
    <x v="0"/>
    <s v="IR8-11"/>
    <n v="0.36"/>
    <n v="0.48"/>
    <n v="9.9817819737492694E-2"/>
    <n v="9.5721536123165105"/>
    <n v="1.4067537166061042"/>
    <n v="0.95547150377379897"/>
    <n v="0.1404190888992359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376704260338187"/>
    <n v="403.94838487463801"/>
  </r>
  <r>
    <n v="2194"/>
    <s v="Town of Indialantic"/>
    <x v="0"/>
    <x v="0"/>
    <s v="IR8-11"/>
    <n v="0.36"/>
    <n v="0.48"/>
    <n v="0.19141126952465301"/>
    <n v="9.5721902011285973"/>
    <n v="1.4067554030589966"/>
    <n v="1.8322250785294685"/>
    <n v="0.2692688376101874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1.16343005392537"/>
    <n v="774.61392539557914"/>
  </r>
  <r>
    <n v="2195"/>
    <s v="Town of Indialantic"/>
    <x v="0"/>
    <x v="0"/>
    <s v="IR8-11"/>
    <n v="0.36"/>
    <n v="0.48"/>
    <n v="1.7206062714579001E-2"/>
    <n v="9.5721902011285973"/>
    <n v="1.4067554030589966"/>
    <n v="0.16469970491649724"/>
    <n v="2.420472168910595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7.829776690194578"/>
    <n v="69.63046540071123"/>
  </r>
  <r>
    <n v="2196"/>
    <s v="Town of Indialantic"/>
    <x v="0"/>
    <x v="0"/>
    <s v="IR8-11"/>
    <n v="0.36"/>
    <n v="0.48"/>
    <n v="0.22178016964818301"/>
    <n v="9.5721902011285973"/>
    <n v="1.4067554030589966"/>
    <n v="2.1229219667109751"/>
    <n v="0.3119904519439223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56924402070661"/>
    <n v="897.51250390171117"/>
  </r>
  <r>
    <n v="2197"/>
    <s v="Town of Indialantic"/>
    <x v="0"/>
    <x v="0"/>
    <s v="IR8-11"/>
    <n v="0.36"/>
    <n v="0.48"/>
    <n v="0.14242334440953999"/>
    <n v="9.5721902011285973"/>
    <n v="1.4067554030589966"/>
    <n v="1.3633033417689622"/>
    <n v="0.2003548092698527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762469831767206"/>
    <n v="576.36682602343342"/>
  </r>
  <r>
    <n v="2198"/>
    <s v="Town of Indialantic"/>
    <x v="0"/>
    <x v="0"/>
    <s v="IR8-11"/>
    <n v="0.36"/>
    <n v="0.48"/>
    <n v="1.8979431478443699E-2"/>
    <n v="9.5721902011285973"/>
    <n v="1.4067554030589966"/>
    <n v="0.18167472802095042"/>
    <n v="2.669941777928867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5.740319889213296"/>
    <n v="76.807034172040488"/>
  </r>
  <r>
    <n v="2199"/>
    <s v="Town of Indialantic"/>
    <x v="0"/>
    <x v="0"/>
    <s v="IR8-11"/>
    <n v="0.36"/>
    <n v="0.48"/>
    <n v="2.5963175823474401E-2"/>
    <n v="9.5721902011285973"/>
    <n v="1.4067554030589966"/>
    <n v="0.24852445720764058"/>
    <n v="3.652383787024332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628789908457179"/>
    <n v="105.06924482712776"/>
  </r>
  <r>
    <n v="2200"/>
    <s v="Town of Indialantic"/>
    <x v="0"/>
    <x v="0"/>
    <s v="IR8-11"/>
    <n v="0.36"/>
    <n v="0.48"/>
    <n v="0.24059540594192999"/>
    <n v="10.533576691254126"/>
    <n v="1.8561822625763844"/>
    <n v="2.5343301600527384"/>
    <n v="0.4465889249667752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5.36246104111541"/>
    <n v="973.65506373603387"/>
  </r>
  <r>
    <n v="2201"/>
    <s v="Town of Indialantic"/>
    <x v="0"/>
    <x v="0"/>
    <s v="IR8-11"/>
    <n v="0.36"/>
    <n v="0.48"/>
    <n v="1.91082880717128E-2"/>
    <n v="10.533576691254126"/>
    <n v="1.8561822625763844"/>
    <n v="0.20127861784196319"/>
    <n v="3.54684653869132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141441875642769"/>
    <n v="77.328498304080256"/>
  </r>
  <r>
    <n v="2202"/>
    <s v="Town of Indialantic"/>
    <x v="0"/>
    <x v="0"/>
    <s v="IR8-11"/>
    <n v="0.36"/>
    <n v="0.48"/>
    <n v="6.3164194947360405E-2"/>
    <n v="10.533576691254126"/>
    <n v="1.8561822625763844"/>
    <n v="0.66534489161934718"/>
    <n v="0.1172442582912072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3.481722509963213"/>
    <n v="255.61642798845128"/>
  </r>
  <r>
    <n v="2203"/>
    <s v="Town of Indialantic"/>
    <x v="0"/>
    <x v="0"/>
    <s v="IR8-11"/>
    <n v="0.36"/>
    <n v="0.48"/>
    <n v="5.1918577865329701E-3"/>
    <n v="10.533576691254126"/>
    <n v="1.8561822625763844"/>
    <n v="5.4688832164529931E-2"/>
    <n v="9.6370343331815874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519225369986685"/>
    <n v="21.010703027618419"/>
  </r>
  <r>
    <n v="2204"/>
    <s v="Town of Indialantic"/>
    <x v="0"/>
    <x v="0"/>
    <s v="IR8-11"/>
    <n v="0.36"/>
    <n v="0.48"/>
    <n v="4.7227587405822898E-2"/>
    <n v="10.533576691254126"/>
    <n v="1.8561822625763844"/>
    <n v="0.497475413882143"/>
    <n v="8.7663010046964307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7.102545051484555"/>
    <n v="191.12326540771159"/>
  </r>
  <r>
    <n v="2205"/>
    <s v="Town of Indialantic"/>
    <x v="0"/>
    <x v="0"/>
    <s v="IR8-11"/>
    <n v="0.36"/>
    <n v="0.48"/>
    <n v="0.17272936466240299"/>
    <n v="10.533576691254126"/>
    <n v="1.8561822625763844"/>
    <n v="1.8194580095030222"/>
    <n v="0.3206171829124405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5.51671417880647"/>
    <n v="699.01093872111915"/>
  </r>
  <r>
    <n v="2206"/>
    <s v="Town of Indialantic"/>
    <x v="0"/>
    <x v="0"/>
    <s v="IR8-11"/>
    <n v="0.36"/>
    <n v="0.48"/>
    <n v="6.97467548521509E-2"/>
    <n v="10.533576691254126"/>
    <n v="1.8561822625763844"/>
    <n v="0.73468279120123237"/>
    <n v="0.1294626892288258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545305323902568"/>
    <n v="282.25510281498543"/>
  </r>
  <r>
    <n v="2207"/>
    <s v="Town of Indialantic"/>
    <x v="0"/>
    <x v="0"/>
    <s v="IR8-11"/>
    <n v="0.36"/>
    <n v="0.48"/>
    <n v="0.14839962057206901"/>
    <n v="9.5896964688606676"/>
    <n v="1.4092878850073658"/>
    <n v="1.4231073173802331"/>
    <n v="0.2091377874119067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4.82709498041095"/>
    <n v="600.55195759379899"/>
  </r>
  <r>
    <n v="2208"/>
    <s v="Town of Indialantic"/>
    <x v="0"/>
    <x v="0"/>
    <s v="IR8-11"/>
    <n v="0.36"/>
    <n v="0.48"/>
    <n v="3.0137926322757198E-2"/>
    <n v="9.5896964688606676"/>
    <n v="1.4092878850073658"/>
    <n v="0.28901356563612768"/>
    <n v="4.247301444590630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5.028954229353019"/>
    <n v="121.96386069706811"/>
  </r>
  <r>
    <n v="2209"/>
    <s v="Town of Indialantic"/>
    <x v="0"/>
    <x v="0"/>
    <s v="IR8-11"/>
    <n v="0.36"/>
    <n v="0.48"/>
    <n v="7.1437276995866897E-3"/>
    <n v="9.5896964688606676"/>
    <n v="1.4092878850073658"/>
    <n v="6.8506180295228619E-2"/>
    <n v="1.006756890081906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0.73438678234908"/>
    <n v="28.909640320949169"/>
  </r>
  <r>
    <n v="2210"/>
    <s v="Town of Indialantic"/>
    <x v="0"/>
    <x v="0"/>
    <s v="IR8-11"/>
    <n v="0.36"/>
    <n v="0.48"/>
    <n v="0.16188893642945501"/>
    <n v="9.5896964688606676"/>
    <n v="1.4092878850073658"/>
    <n v="1.5524657620251539"/>
    <n v="0.2281481168267585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78167388883526"/>
    <n v="655.14128210504509"/>
  </r>
  <r>
    <n v="2211"/>
    <s v="Town of Indialantic"/>
    <x v="0"/>
    <x v="0"/>
    <s v="IR8-11"/>
    <n v="0.36"/>
    <n v="0.48"/>
    <n v="5.5808417399145103E-3"/>
    <n v="9.5896964688606676"/>
    <n v="1.4092878850073658"/>
    <n v="5.3518578326528406E-2"/>
    <n v="7.865012652204947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7.09480324765391"/>
    <n v="22.584865237571037"/>
  </r>
  <r>
    <n v="2212"/>
    <s v="Town of Indialantic"/>
    <x v="0"/>
    <x v="0"/>
    <s v="IR8-11"/>
    <n v="0.36"/>
    <n v="0.48"/>
    <n v="0.26461240078906401"/>
    <n v="9.5896964688606676"/>
    <n v="1.4092878850073658"/>
    <n v="2.537552605463631"/>
    <n v="0.372915050654741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1.30596982337198"/>
    <n v="1070.8483935799063"/>
  </r>
  <r>
    <n v="2213"/>
    <s v="Town of Indialantic"/>
    <x v="0"/>
    <x v="0"/>
    <s v="IR8-11"/>
    <n v="0.36"/>
    <n v="0.48"/>
    <n v="0.148911002544063"/>
    <n v="9.567375499216368"/>
    <n v="1.4060577148699405"/>
    <n v="1.4246874773038147"/>
    <n v="0.2093774639560971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5.42474007773689"/>
    <n v="602.62144701146542"/>
  </r>
  <r>
    <n v="2214"/>
    <s v="Town of Indialantic"/>
    <x v="0"/>
    <x v="0"/>
    <s v="IR8-11"/>
    <n v="0.36"/>
    <n v="0.48"/>
    <n v="0.217239542712792"/>
    <n v="9.567375499216368"/>
    <n v="1.4060577148699405"/>
    <n v="2.0784122784113337"/>
    <n v="0.3054513350061391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18588457527686"/>
    <n v="879.13723862650204"/>
  </r>
  <r>
    <n v="2215"/>
    <s v="Town of Indialantic"/>
    <x v="0"/>
    <x v="0"/>
    <s v="IR8-11"/>
    <n v="0.36"/>
    <n v="0.48"/>
    <n v="3.5504388241104003E-2"/>
    <n v="9.567375499216368"/>
    <n v="1.4060577148699405"/>
    <n v="0.33968381417260413"/>
    <n v="4.992121899814187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697684889926592"/>
    <n v="143.68116157689462"/>
  </r>
  <r>
    <n v="2216"/>
    <s v="Town of Indialantic"/>
    <x v="0"/>
    <x v="0"/>
    <s v="IR8-11"/>
    <n v="0.36"/>
    <n v="0.48"/>
    <n v="0.21504635903552499"/>
    <n v="9.567375499216368"/>
    <n v="1.4060577148699405"/>
    <n v="2.0574292666321683"/>
    <n v="0.3023675921765910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7.26960250631174"/>
    <n v="870.26173917665187"/>
  </r>
  <r>
    <n v="2217"/>
    <s v="Town of Indialantic"/>
    <x v="0"/>
    <x v="0"/>
    <s v="IR8-11"/>
    <n v="0.36"/>
    <n v="0.48"/>
    <n v="1.06216108840163E-3"/>
    <n v="9.567375499216368"/>
    <n v="1.4060577148699405"/>
    <n v="1.0162093973394746E-2"/>
    <n v="1.493459792781764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.118929051653215"/>
    <n v="4.2984134222214996"/>
  </r>
  <r>
    <n v="2218"/>
    <s v="Town of Indialantic"/>
    <x v="0"/>
    <x v="0"/>
    <s v="IR8-11"/>
    <n v="0.36"/>
    <n v="0.48"/>
    <n v="8.2308389210646399E-2"/>
    <n v="9.5843984296024036"/>
    <n v="1.4085246429940321"/>
    <n v="0.78887639629362272"/>
    <n v="0.1159333945283395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6.578633331043108"/>
    <n v="333.09023349450342"/>
  </r>
  <r>
    <n v="2219"/>
    <s v="Town of Indialantic"/>
    <x v="0"/>
    <x v="0"/>
    <s v="IR8-11"/>
    <n v="0.36"/>
    <n v="0.48"/>
    <n v="0.15376857721387199"/>
    <n v="9.5843984296024036"/>
    <n v="1.4085246429940321"/>
    <n v="1.4737793099708307"/>
    <n v="0.216586830323869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0.65048221922602"/>
    <n v="622.27935426126976"/>
  </r>
  <r>
    <n v="2220"/>
    <s v="Town of Indialantic"/>
    <x v="0"/>
    <x v="0"/>
    <s v="IR8-11"/>
    <n v="0.36"/>
    <n v="0.48"/>
    <n v="2.4132180513571799E-2"/>
    <n v="9.5843984296024036"/>
    <n v="1.4085246429940321"/>
    <n v="0.23129243301715927"/>
    <n v="3.39907709425462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3.907655451888367"/>
    <n v="97.659469697864182"/>
  </r>
  <r>
    <n v="2221"/>
    <s v="Town of Indialantic"/>
    <x v="0"/>
    <x v="0"/>
    <s v="IR8-11"/>
    <n v="0.36"/>
    <n v="0.48"/>
    <n v="0.141688731791349"/>
    <n v="9.5843984296024036"/>
    <n v="1.4085246429940321"/>
    <n v="1.3580012584733614"/>
    <n v="0.1995720703626870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5.99934881348587"/>
    <n v="573.39395423153155"/>
  </r>
  <r>
    <n v="2222"/>
    <s v="Town of Indialantic"/>
    <x v="0"/>
    <x v="0"/>
    <s v="IR8-11"/>
    <n v="0.36"/>
    <n v="0.48"/>
    <n v="3.0248351350845802E-4"/>
    <n v="9.5843984296024036"/>
    <n v="1.4085246429940321"/>
    <n v="2.8991225118510824E-3"/>
    <n v="4.260554828760813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.531804805841543"/>
    <n v="1.2241073493118193"/>
  </r>
  <r>
    <n v="2223"/>
    <s v="Town of Indialantic"/>
    <x v="0"/>
    <x v="0"/>
    <s v="IR8-11"/>
    <n v="0.36"/>
    <n v="0.48"/>
    <n v="0.215563091355925"/>
    <n v="9.5843984296024036"/>
    <n v="1.4085246429940321"/>
    <n v="2.0660425542719669"/>
    <n v="0.3036259262947941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77358621386098"/>
    <n v="872.3528806861226"/>
  </r>
  <r>
    <n v="2224"/>
    <s v="Town of Indialantic"/>
    <x v="0"/>
    <x v="0"/>
    <s v="IR8-11"/>
    <n v="0.36"/>
    <n v="0.48"/>
    <n v="0.361459144559234"/>
    <n v="9.5673638444899858"/>
    <n v="1.4060581569065178"/>
    <n v="3.4582111509162945"/>
    <n v="0.5082325785959631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2.23610420919118"/>
    <n v="1462.7732605947456"/>
  </r>
  <r>
    <n v="2225"/>
    <s v="Town of Indialantic"/>
    <x v="0"/>
    <x v="0"/>
    <s v="IR8-11"/>
    <n v="0.36"/>
    <n v="0.48"/>
    <n v="8.6568020305455799E-3"/>
    <n v="9.5673638444899858"/>
    <n v="1.4060581569065178"/>
    <n v="8.2822774755949277E-2"/>
    <n v="1.217196710777351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5.398635508422259"/>
    <n v="35.032834894758736"/>
  </r>
  <r>
    <n v="2226"/>
    <s v="Town of Indialantic"/>
    <x v="0"/>
    <x v="0"/>
    <s v="IR8-11"/>
    <n v="0.36"/>
    <n v="0.48"/>
    <n v="1.22437290597794E-2"/>
    <n v="9.5673638444899858"/>
    <n v="1.4060581569065178"/>
    <n v="0.1171402107282648"/>
    <n v="1.721539511545619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0.508559337906405"/>
    <n v="49.548613579693829"/>
  </r>
  <r>
    <n v="2227"/>
    <s v="Town of Indialantic"/>
    <x v="0"/>
    <x v="0"/>
    <s v="IR8-11"/>
    <n v="0.36"/>
    <n v="0.48"/>
    <n v="5.7856023425406702E-3"/>
    <n v="9.5673638444899858"/>
    <n v="1.4060581569065178"/>
    <n v="5.5352962670620176E-2"/>
    <n v="8.134893366346766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9.064163112178051"/>
    <n v="23.413501997363213"/>
  </r>
  <r>
    <n v="2228"/>
    <s v="Town of Indialantic"/>
    <x v="0"/>
    <x v="0"/>
    <s v="IR8-11"/>
    <n v="0.36"/>
    <n v="0.48"/>
    <n v="0.21719784643370699"/>
    <n v="9.5673638444899858"/>
    <n v="1.4060581569065178"/>
    <n v="2.0780108230709362"/>
    <n v="0.3053928036406429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24698396296409"/>
    <n v="878.96849977169677"/>
  </r>
  <r>
    <n v="2229"/>
    <s v="Town of Indialantic"/>
    <x v="0"/>
    <x v="0"/>
    <s v="IR8-11"/>
    <n v="0.36"/>
    <n v="0.48"/>
    <n v="1.2420329449227999E-2"/>
    <n v="9.5673638444899858"/>
    <n v="1.4060581569065178"/>
    <n v="0.11882981090919818"/>
    <n v="1.746370553355326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0.891127059284386"/>
    <n v="50.263289999932347"/>
  </r>
  <r>
    <n v="2230"/>
    <s v="Town of Indialantic"/>
    <x v="0"/>
    <x v="0"/>
    <s v="IR8-11"/>
    <n v="0.36"/>
    <n v="0.48"/>
    <n v="0.100500247982903"/>
    <n v="9.5601531205363557"/>
    <n v="1.4050111376816152"/>
    <n v="0.96079775936842771"/>
    <n v="0.1412039677557429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83664059540622"/>
    <n v="406.71007400240194"/>
  </r>
  <r>
    <n v="2231"/>
    <s v="Town of Indialantic"/>
    <x v="0"/>
    <x v="0"/>
    <s v="IR8-11"/>
    <n v="0.36"/>
    <n v="0.48"/>
    <n v="0.10106372198078301"/>
    <n v="9.5601531205363557"/>
    <n v="1.4050111376816152"/>
    <n v="0.96618465706760137"/>
    <n v="0.141995654998558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1.103461031079107"/>
    <n v="408.99037236957832"/>
  </r>
  <r>
    <n v="2232"/>
    <s v="Town of Indialantic"/>
    <x v="0"/>
    <x v="0"/>
    <s v="IR8-11"/>
    <n v="0.36"/>
    <n v="0.48"/>
    <n v="0.23120367116882901"/>
    <n v="9.5601531205363557"/>
    <n v="1.4050111376816152"/>
    <n v="2.2103424984041422"/>
    <n v="0.3248437330650825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54558812854121"/>
    <n v="935.64806155203405"/>
  </r>
  <r>
    <n v="2233"/>
    <s v="Town of Indialantic"/>
    <x v="0"/>
    <x v="0"/>
    <s v="IR8-11"/>
    <n v="0.36"/>
    <n v="0.48"/>
    <n v="8.0591783751536902E-2"/>
    <n v="9.5601531205363557"/>
    <n v="1.4050111376816152"/>
    <n v="0.7704697929218467"/>
    <n v="0.1132323537765375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1.466314382108422"/>
    <n v="326.14337766757899"/>
  </r>
  <r>
    <n v="2234"/>
    <s v="Town of Indialantic"/>
    <x v="0"/>
    <x v="0"/>
    <s v="IR8-11"/>
    <n v="0.36"/>
    <n v="0.48"/>
    <n v="1.60588300345006E-2"/>
    <n v="9.5601531205363557"/>
    <n v="1.4050111376816152"/>
    <n v="0.15352487406649387"/>
    <n v="2.25628350566093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516115009076344"/>
    <n v="64.987779461348879"/>
  </r>
  <r>
    <n v="2235"/>
    <s v="Town of Indialantic"/>
    <x v="0"/>
    <x v="0"/>
    <s v="IR8-11"/>
    <n v="0.36"/>
    <n v="0.48"/>
    <n v="1.54828606889124E-2"/>
    <n v="9.5601531205363557"/>
    <n v="1.4050111376816152"/>
    <n v="0.14801851892993556"/>
    <n v="2.175359171109476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9.180088258605309"/>
    <n v="62.656914216049657"/>
  </r>
  <r>
    <n v="2236"/>
    <s v="Town of Indialantic"/>
    <x v="0"/>
    <x v="0"/>
    <s v="IR8-11"/>
    <n v="0.36"/>
    <n v="0.48"/>
    <n v="7.2862338129489501E-2"/>
    <n v="9.5601531205363557"/>
    <n v="1.4050111376816152"/>
    <n v="0.6965751092382142"/>
    <n v="0.1023723965894565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525688042128465"/>
    <n v="294.86342101040492"/>
  </r>
  <r>
    <n v="2237"/>
    <s v="Town of Indialantic"/>
    <x v="0"/>
    <x v="0"/>
    <s v="IR8-11"/>
    <n v="0.36"/>
    <n v="0.48"/>
    <n v="0.190978859421467"/>
    <n v="8.6399426556288326"/>
    <n v="1.2232827701483047"/>
    <n v="1.6500463938388752"/>
    <n v="0.2336211481928558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8.83794039405734"/>
    <n v="772.86402379238882"/>
  </r>
  <r>
    <n v="2238"/>
    <s v="Town of Indialantic"/>
    <x v="0"/>
    <x v="0"/>
    <s v="IR8-11"/>
    <n v="0.36"/>
    <n v="0.48"/>
    <n v="4.3632964693379697E-2"/>
    <n v="8.6399426556288326"/>
    <n v="1.2232827701483047"/>
    <n v="0.37698631284587808"/>
    <n v="5.3375453919900687E-2"/>
    <x v="2"/>
    <s v="Institutional (Educational,religious,health and military facilities)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0.54811474327545"/>
    <n v="176.57634339775609"/>
  </r>
  <r>
    <n v="2239"/>
    <s v="Town of Indialantic"/>
    <x v="0"/>
    <x v="0"/>
    <s v="IR8-11"/>
    <n v="0.36"/>
    <n v="0.48"/>
    <n v="1.6257433860022701E-3"/>
    <n v="8.6399426556288326"/>
    <n v="1.2232827701483047"/>
    <n v="1.4046329627827463E-2"/>
    <n v="1.9887438727791413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90756158521938"/>
    <n v="6.5791500628175923"/>
  </r>
  <r>
    <n v="2240"/>
    <s v="Town of Indialantic"/>
    <x v="0"/>
    <x v="0"/>
    <s v="IR8-11"/>
    <n v="0.36"/>
    <n v="0.48"/>
    <n v="6.9740110181180398E-2"/>
    <n v="8.6399426556288326"/>
    <n v="1.2232827701483047"/>
    <n v="0.60255055276263514"/>
    <n v="8.531187517288234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507448507264428"/>
    <n v="282.22821278559337"/>
  </r>
  <r>
    <n v="2241"/>
    <s v="Town of Indialantic"/>
    <x v="0"/>
    <x v="0"/>
    <s v="IR8-11"/>
    <n v="0.36"/>
    <n v="0.48"/>
    <n v="0.220839665838958"/>
    <n v="9.5741736726301756"/>
    <n v="1.4070385597522579"/>
    <n v="2.1143573145477972"/>
    <n v="0.3107299253582173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2.30954992494117"/>
    <n v="893.7064200210574"/>
  </r>
  <r>
    <n v="2242"/>
    <s v="Town of Indialantic"/>
    <x v="0"/>
    <x v="0"/>
    <s v="IR8-11"/>
    <n v="0.36"/>
    <n v="0.48"/>
    <n v="4.9901937277262699E-2"/>
    <n v="9.5741736726301756"/>
    <n v="1.4070385597522579"/>
    <n v="0.4777698140932109"/>
    <n v="7.021394995544721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833235710736432"/>
    <n v="201.94597536069253"/>
  </r>
  <r>
    <n v="2243"/>
    <s v="Town of Indialantic"/>
    <x v="0"/>
    <x v="0"/>
    <s v="IR8-11"/>
    <n v="0.36"/>
    <n v="0.48"/>
    <n v="0.12379948182683299"/>
    <n v="9.5741736726301756"/>
    <n v="1.4070385597522579"/>
    <n v="1.1852777395917222"/>
    <n v="0.1741906446077029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434814216083055"/>
    <n v="500.99872812071123"/>
  </r>
  <r>
    <n v="2244"/>
    <s v="Town of Indialantic"/>
    <x v="0"/>
    <x v="0"/>
    <s v="IR8-11"/>
    <n v="0.36"/>
    <n v="0.48"/>
    <n v="0.138213919853933"/>
    <n v="9.5741736726301756"/>
    <n v="1.4070385597522579"/>
    <n v="1.3232840726565425"/>
    <n v="0.194472314728991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964031512201345"/>
    <n v="559.33188922596764"/>
  </r>
  <r>
    <n v="2245"/>
    <s v="Town of Indialantic"/>
    <x v="0"/>
    <x v="0"/>
    <s v="IR8-11"/>
    <n v="0.36"/>
    <n v="0.48"/>
    <n v="8.1075972526951104E-2"/>
    <n v="9.5741736726301756"/>
    <n v="1.4070385597522579"/>
    <n v="0.77623544165042269"/>
    <n v="0.1140770196148349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256712453178352"/>
    <n v="328.10282012301815"/>
  </r>
  <r>
    <n v="2246"/>
    <s v="Town of Indialantic"/>
    <x v="0"/>
    <x v="0"/>
    <s v="IR8-11"/>
    <n v="0.36"/>
    <n v="0.48"/>
    <n v="3.9324763669889096E-3"/>
    <n v="9.5741736726301756"/>
    <n v="1.4070385597522579"/>
    <n v="3.7650211701065577E-2"/>
    <n v="5.5331458836678669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.894707218851341"/>
    <n v="15.914167241685311"/>
  </r>
  <r>
    <n v="2247"/>
    <s v="Town of Indialantic"/>
    <x v="0"/>
    <x v="0"/>
    <s v="IR8-11"/>
    <n v="0.36"/>
    <n v="0.48"/>
    <n v="0.11943454590680699"/>
    <n v="9.6438943856363171"/>
    <n v="1.4373792507110734"/>
    <n v="1.1518141467216789"/>
    <n v="0.1716727381045435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25662917589574"/>
    <n v="483.33445915938876"/>
  </r>
  <r>
    <n v="2248"/>
    <s v="Town of Indialantic"/>
    <x v="0"/>
    <x v="0"/>
    <s v="IR8-11"/>
    <n v="0.36"/>
    <n v="0.48"/>
    <n v="2.45567957945187E-2"/>
    <n v="9.6438943856363171"/>
    <n v="1.4373792507110734"/>
    <n v="0.23682314509197641"/>
    <n v="3.5297428738990125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369515210445492"/>
    <n v="99.377826774613453"/>
  </r>
  <r>
    <n v="2249"/>
    <s v="Town of Indialantic"/>
    <x v="0"/>
    <x v="0"/>
    <s v="IR8-11"/>
    <n v="0.36"/>
    <n v="0.48"/>
    <n v="6.0786771255232103E-2"/>
    <n v="9.6438943856363171"/>
    <n v="1.4373792507110734"/>
    <n v="0.58622120202929195"/>
    <n v="8.737364371999092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242260732441622"/>
    <n v="245.99533565119583"/>
  </r>
  <r>
    <n v="2250"/>
    <s v="Town of Indialantic"/>
    <x v="0"/>
    <x v="0"/>
    <s v="IR8-11"/>
    <n v="0.36"/>
    <n v="0.48"/>
    <n v="0.22930052417218799"/>
    <n v="9.6438943856363171"/>
    <n v="1.4373792507110734"/>
    <n v="2.2113500376876285"/>
    <n v="0.3295918156222759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69618988686676"/>
    <n v="927.94629890590545"/>
  </r>
  <r>
    <n v="2251"/>
    <s v="Town of Indialantic"/>
    <x v="0"/>
    <x v="0"/>
    <s v="IR8-11"/>
    <n v="0.36"/>
    <n v="0.48"/>
    <n v="0.111177020242891"/>
    <n v="9.6438943856363171"/>
    <n v="1.4373792507110734"/>
    <n v="1.0721794413321917"/>
    <n v="0.159803542053016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487974524264118"/>
    <n v="449.91743839323993"/>
  </r>
  <r>
    <n v="2252"/>
    <s v="Town of Indialantic"/>
    <x v="0"/>
    <x v="0"/>
    <s v="IR8-11"/>
    <n v="0.36"/>
    <n v="0.48"/>
    <n v="7.2507796227235799E-2"/>
    <n v="9.6438943856363171"/>
    <n v="1.4373792507110734"/>
    <n v="0.69925752895070148"/>
    <n v="0.1042212018118153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911814525432675"/>
    <n v="293.42864083625989"/>
  </r>
  <r>
    <n v="2253"/>
    <s v="Town of Indialantic"/>
    <x v="0"/>
    <x v="0"/>
    <s v="IR8-11"/>
    <n v="0.36"/>
    <n v="0.48"/>
    <n v="0.23692633775397501"/>
    <n v="9.5721902004154131"/>
    <n v="1.4067554029541851"/>
    <n v="2.2679039684689117"/>
    <n v="0.3332974057375524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4.65164236465091"/>
    <n v="958.80687157538603"/>
  </r>
  <r>
    <n v="2254"/>
    <s v="Town of Indialantic"/>
    <x v="0"/>
    <x v="0"/>
    <s v="IR8-11"/>
    <n v="0.36"/>
    <n v="0.48"/>
    <n v="1.57673064246386E-2"/>
    <n v="9.5721902004154131"/>
    <n v="1.4067554029541851"/>
    <n v="0.1509276560448726"/>
    <n v="2.218074350289458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416210930647871"/>
    <n v="63.808025268497573"/>
  </r>
  <r>
    <n v="2255"/>
    <s v="Town of Indialantic"/>
    <x v="0"/>
    <x v="0"/>
    <s v="IR8-11"/>
    <n v="0.36"/>
    <n v="0.48"/>
    <n v="6.0938771231338097E-2"/>
    <n v="9.5721902004154131"/>
    <n v="1.4067554029541851"/>
    <n v="0.58331750880597122"/>
    <n v="8.572594567907393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7.001539393637628"/>
    <n v="246.61045773070484"/>
  </r>
  <r>
    <n v="2256"/>
    <s v="Town of Indialantic"/>
    <x v="0"/>
    <x v="0"/>
    <s v="IR8-11"/>
    <n v="0.36"/>
    <n v="0.48"/>
    <n v="0.112683360774278"/>
    <n v="9.5721902004154131"/>
    <n v="1.4067554029541851"/>
    <n v="1.0786265617534185"/>
    <n v="0.1585179265922512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303168724068541"/>
    <n v="456.01338224700226"/>
  </r>
  <r>
    <n v="2257"/>
    <s v="Town of Indialantic"/>
    <x v="0"/>
    <x v="0"/>
    <s v="IR8-11"/>
    <n v="0.36"/>
    <n v="0.48"/>
    <n v="6.8346914167961903E-2"/>
    <n v="9.5721902004154131"/>
    <n v="1.4067554029541851"/>
    <n v="0.65422966202719823"/>
    <n v="9.614739078102635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429611827046287"/>
    <n v="276.59014855183835"/>
  </r>
  <r>
    <n v="2258"/>
    <s v="Town of Indialantic"/>
    <x v="0"/>
    <x v="0"/>
    <s v="IR8-11"/>
    <n v="0.36"/>
    <n v="0.48"/>
    <n v="0.123100763430789"/>
    <n v="9.5721902004154131"/>
    <n v="1.4067554029541851"/>
    <n v="1.1783439213758546"/>
    <n v="0.1731726640640474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5.6024849476758"/>
    <n v="498.17111509223224"/>
  </r>
  <r>
    <n v="2259"/>
    <s v="Town of Indialantic"/>
    <x v="0"/>
    <x v="0"/>
    <s v="IR8-11"/>
    <n v="0.36"/>
    <n v="0.48"/>
    <n v="0.243019172008969"/>
    <n v="10.52466968096002"/>
    <n v="1.8429092526078203"/>
    <n v="2.5576965115348038"/>
    <n v="0.4478622806564203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5.87952278897041"/>
    <n v="983.46369701082779"/>
  </r>
  <r>
    <n v="2260"/>
    <s v="Town of Indialantic"/>
    <x v="0"/>
    <x v="0"/>
    <s v="IR8-11"/>
    <n v="0.36"/>
    <n v="0.48"/>
    <n v="4.0925563383546602E-2"/>
    <n v="10.52466968096002"/>
    <n v="1.8429092526078203"/>
    <n v="0.4307280361190205"/>
    <n v="7.5422099427725847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6.064210011410353"/>
    <n v="165.61987901904394"/>
  </r>
  <r>
    <n v="2261"/>
    <s v="Town of Indialantic"/>
    <x v="0"/>
    <x v="0"/>
    <s v="IR8-11"/>
    <n v="0.36"/>
    <n v="0.48"/>
    <n v="6.8103934274980002E-3"/>
    <n v="10.52466968096002"/>
    <n v="1.8429092526078203"/>
    <n v="7.1677141221797594E-2"/>
    <n v="1.2550937061435551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7.194938934535266"/>
    <n v="27.560684381141037"/>
  </r>
  <r>
    <n v="2262"/>
    <s v="Town of Indialantic"/>
    <x v="0"/>
    <x v="0"/>
    <s v="IR8-11"/>
    <n v="0.36"/>
    <n v="0.48"/>
    <n v="9.2642332407490494E-2"/>
    <n v="10.52466968096002"/>
    <n v="1.8429092526078203"/>
    <n v="0.9750299470625351"/>
    <n v="0.17073141157693356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859690138242286"/>
    <n v="374.9102178893686"/>
  </r>
  <r>
    <n v="2263"/>
    <s v="Town of Indialantic"/>
    <x v="0"/>
    <x v="0"/>
    <s v="IR8-11"/>
    <n v="0.36"/>
    <n v="0.48"/>
    <n v="9.8079942258999603E-2"/>
    <n v="10.52466968096002"/>
    <n v="1.8429092526078203"/>
    <n v="1.0322589946036025"/>
    <n v="0.1807524330843511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370029709226515"/>
    <n v="396.91544423945362"/>
  </r>
  <r>
    <n v="2264"/>
    <s v="Town of Indialantic"/>
    <x v="0"/>
    <x v="0"/>
    <s v="IR8-11"/>
    <n v="0.36"/>
    <n v="0.48"/>
    <n v="0.13228389512021299"/>
    <n v="10.52466968096002"/>
    <n v="1.8429092526078203"/>
    <n v="1.3922443002510008"/>
    <n v="0.24378721428804301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104566012602248"/>
    <n v="535.33393054732346"/>
  </r>
  <r>
    <n v="2265"/>
    <s v="Town of Indialantic"/>
    <x v="0"/>
    <x v="0"/>
    <s v="IR8-11"/>
    <n v="0.36"/>
    <n v="0.48"/>
    <n v="0.25107818743497001"/>
    <n v="9.5843984296024036"/>
    <n v="1.4085246429940321"/>
    <n v="2.4064333853591444"/>
    <n v="0.353649814320429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5.734583690199"/>
    <n v="1016.0773753457592"/>
  </r>
  <r>
    <n v="2266"/>
    <s v="Town of Indialantic"/>
    <x v="0"/>
    <x v="0"/>
    <s v="IR8-11"/>
    <n v="0.36"/>
    <n v="0.48"/>
    <n v="0.28467732035832599"/>
    <n v="9.5843984296024036"/>
    <n v="1.4085246429940321"/>
    <n v="2.7284608621857598"/>
    <n v="0.4009750210262088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2.23494588651425"/>
    <n v="1152.0482422037128"/>
  </r>
  <r>
    <n v="2267"/>
    <s v="Town of Indialantic"/>
    <x v="0"/>
    <x v="0"/>
    <s v="IR8-11"/>
    <n v="0.36"/>
    <n v="0.48"/>
    <n v="7.6458340651937001E-3"/>
    <n v="9.5843984296024036"/>
    <n v="1.4085246429940321"/>
    <n v="7.3280720007443054E-2"/>
    <n v="1.076934569706856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0.201068656503125"/>
    <n v="30.941592691333842"/>
  </r>
  <r>
    <n v="2268"/>
    <s v="Town of Indialantic"/>
    <x v="0"/>
    <x v="0"/>
    <s v="IR8-11"/>
    <n v="0.36"/>
    <n v="0.48"/>
    <n v="7.4362111740383499E-2"/>
    <n v="9.5843984296024036"/>
    <n v="1.4085246429940321"/>
    <n v="0.71271610698645005"/>
    <n v="0.1047408668914059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1.870350703206725"/>
    <n v="300.93278947979752"/>
  </r>
  <r>
    <n v="2269"/>
    <s v="Town of Indialantic"/>
    <x v="0"/>
    <x v="0"/>
    <s v="IR8-11"/>
    <n v="0.36"/>
    <n v="0.48"/>
    <n v="3.2407931165411297E-2"/>
    <n v="9.5721902011285973"/>
    <n v="1.4067554030589966"/>
    <n v="0.31021488114040008"/>
    <n v="4.5590032268906386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5.116449545272189"/>
    <n v="131.15024437344175"/>
  </r>
  <r>
    <n v="2270"/>
    <s v="Town of Indialantic"/>
    <x v="0"/>
    <x v="0"/>
    <s v="IR8-11"/>
    <n v="0.36"/>
    <n v="0.48"/>
    <n v="0.10832385710942199"/>
    <n v="9.5721902011285973"/>
    <n v="1.4067554030589966"/>
    <n v="1.0368965635712635"/>
    <n v="0.1523851712688701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04781383999898"/>
    <n v="438.37109684240437"/>
  </r>
  <r>
    <n v="2271"/>
    <s v="Town of Indialantic"/>
    <x v="0"/>
    <x v="0"/>
    <s v="IR8-11"/>
    <n v="0.36"/>
    <n v="0.48"/>
    <n v="7.8796492851271896E-2"/>
    <n v="9.5721902011285973"/>
    <n v="1.4067554030589966"/>
    <n v="0.75425501675424445"/>
    <n v="0.1108473920606263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4.341331991461701"/>
    <n v="318.87809315776536"/>
  </r>
  <r>
    <n v="2272"/>
    <s v="Town of Indialantic"/>
    <x v="0"/>
    <x v="0"/>
    <s v="IR8-11"/>
    <n v="0.36"/>
    <n v="0.48"/>
    <n v="0.30447034662891698"/>
    <n v="9.5721902011285973"/>
    <n v="1.4067554030589966"/>
    <n v="2.9144480685355467"/>
    <n v="0.4283153051914744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9.45205096535483"/>
    <n v="1232.1477776855861"/>
  </r>
  <r>
    <n v="2273"/>
    <s v="Town of Indialantic"/>
    <x v="0"/>
    <x v="0"/>
    <s v="IR8-11"/>
    <n v="0.36"/>
    <n v="0.48"/>
    <n v="6.6463294389457195E-2"/>
    <n v="9.5721902011285973"/>
    <n v="1.4067554030589966"/>
    <n v="0.63619929528948749"/>
    <n v="9.349759848746960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0.753315492523171"/>
    <n v="268.96740975383659"/>
  </r>
  <r>
    <n v="2274"/>
    <s v="Town of Indialantic"/>
    <x v="0"/>
    <x v="0"/>
    <s v="IR8-11"/>
    <n v="0.36"/>
    <n v="0.48"/>
    <n v="2.01267372558953E-2"/>
    <n v="9.5721902011285973"/>
    <n v="1.4067554030589966"/>
    <n v="0.19265695714157086"/>
    <n v="2.831339638067951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628523158686896"/>
    <n v="81.450015925977269"/>
  </r>
  <r>
    <n v="2275"/>
    <s v="Town of Indialantic"/>
    <x v="0"/>
    <x v="0"/>
    <s v="IR8-11"/>
    <n v="0.36"/>
    <n v="0.48"/>
    <n v="7.1747941984984902E-3"/>
    <n v="9.5721902011285973"/>
    <n v="1.4067554030589966"/>
    <n v="6.8678494721981551E-2"/>
    <n v="1.009318050457409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0.599369945090874"/>
    <n v="29.035361981591894"/>
  </r>
  <r>
    <n v="2276"/>
    <s v="Town of Indialantic"/>
    <x v="0"/>
    <x v="0"/>
    <s v="IR8-11"/>
    <n v="0.36"/>
    <n v="0.48"/>
    <n v="0.23712644810834499"/>
    <n v="10.342245210362119"/>
    <n v="1.7685344822444842"/>
    <n v="2.4524198721987127"/>
    <n v="0.4193663001317654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8.88193305683731"/>
    <n v="959.61668944815528"/>
  </r>
  <r>
    <n v="2277"/>
    <s v="Town of Indialantic"/>
    <x v="0"/>
    <x v="0"/>
    <s v="IR8-11"/>
    <n v="0.36"/>
    <n v="0.48"/>
    <n v="2.2430800109693099E-2"/>
    <n v="10.342245210362119"/>
    <n v="1.7685344822444842"/>
    <n v="0.23198483499906355"/>
    <n v="3.966964345832560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4.633992269337512"/>
    <n v="90.774227483482164"/>
  </r>
  <r>
    <n v="2278"/>
    <s v="Town of Indialantic"/>
    <x v="0"/>
    <x v="0"/>
    <s v="IR8-11"/>
    <n v="0.36"/>
    <n v="0.48"/>
    <n v="4.1669812584941998E-2"/>
    <n v="10.342245210362119"/>
    <n v="1.7685344822444842"/>
    <n v="0.43095941962330353"/>
    <n v="7.369450042513509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621251035591598"/>
    <n v="168.6317486795767"/>
  </r>
  <r>
    <n v="2279"/>
    <s v="Town of Indialantic"/>
    <x v="0"/>
    <x v="0"/>
    <s v="IR8-11"/>
    <n v="0.36"/>
    <n v="0.48"/>
    <n v="0.26201485518984002"/>
    <n v="10.342245210362119"/>
    <n v="1.7685344822444842"/>
    <n v="2.7098218811308472"/>
    <n v="0.4633823062635272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42397383252722"/>
    <n v="1060.3364994892108"/>
  </r>
  <r>
    <n v="2280"/>
    <s v="Town of Indialantic"/>
    <x v="0"/>
    <x v="0"/>
    <s v="IR8-11"/>
    <n v="0.36"/>
    <n v="0.48"/>
    <n v="6.8754023866419902E-4"/>
    <n v="10.342245210362119"/>
    <n v="1.7685344822444842"/>
    <n v="7.1107097402560403E-3"/>
    <n v="1.2159386200082383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.389560602880163"/>
    <n v="2.7823766304966431"/>
  </r>
  <r>
    <n v="2281"/>
    <s v="Town of Indialantic"/>
    <x v="0"/>
    <x v="0"/>
    <s v="IR8-11"/>
    <n v="0.36"/>
    <n v="0.48"/>
    <n v="5.3833997505469598E-2"/>
    <n v="10.342245210362119"/>
    <n v="1.7685344822444842"/>
    <n v="0.55676440285558926"/>
    <n v="9.520728090548652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31826796086537"/>
    <n v="217.85845854847514"/>
  </r>
  <r>
    <n v="2282"/>
    <s v="Town of Indialantic"/>
    <x v="1"/>
    <x v="1"/>
    <s v="IR12-21"/>
    <n v="0.56000000000000005"/>
    <n v="0.48"/>
    <n v="2.7574038259603601E-2"/>
    <n v="10.46216464265866"/>
    <n v="1.3832439484588583"/>
    <n v="0.28848412813494195"/>
    <n v="3.8141621557169714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0231165841101"/>
    <n v="111.58817382237996"/>
  </r>
  <r>
    <n v="2283"/>
    <s v="Town of Indialantic"/>
    <x v="1"/>
    <x v="1"/>
    <s v="IR12-21"/>
    <n v="0.56000000000000005"/>
    <n v="0.48"/>
    <n v="8.3399170849919393E-3"/>
    <n v="10.46216464265866"/>
    <n v="1.3832439484588583"/>
    <n v="8.7253585649307547E-2"/>
    <n v="1.1536139838463742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88874062074245"/>
    <n v="33.750447017683122"/>
  </r>
  <r>
    <n v="2284"/>
    <s v="Town of Indialantic"/>
    <x v="1"/>
    <x v="1"/>
    <s v="IR12-21"/>
    <n v="0.56000000000000005"/>
    <n v="0.48"/>
    <n v="6.8624840965992306E-2"/>
    <n v="10.46216464265866"/>
    <n v="1.3832439484588583"/>
    <n v="0.71796438476247826"/>
    <n v="9.4924895980160406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240725722442619"/>
    <n v="277.7148783994046"/>
  </r>
  <r>
    <n v="2285"/>
    <s v="Town of Indialantic"/>
    <x v="1"/>
    <x v="1"/>
    <s v="IR12-21"/>
    <n v="0.56000000000000005"/>
    <n v="0.48"/>
    <n v="7.3006866409978301E-3"/>
    <n v="10.46216464265866"/>
    <n v="1.3832439484588583"/>
    <n v="7.638098564257792E-2"/>
    <n v="1.0098630615754679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352897352169649"/>
    <n v="29.544830621051961"/>
  </r>
  <r>
    <n v="2286"/>
    <s v="Town of Indialantic"/>
    <x v="1"/>
    <x v="1"/>
    <s v="IR12-21"/>
    <n v="0.56000000000000005"/>
    <n v="0.48"/>
    <n v="6.8313466573766803E-3"/>
    <n v="10.46216464265866"/>
    <n v="1.3832439484588583"/>
    <n v="7.1470673460550735E-2"/>
    <n v="9.4494189236409426E-3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0.580293211298969"/>
    <n v="27.645479094045584"/>
  </r>
  <r>
    <n v="2287"/>
    <s v="Town of Indialantic"/>
    <x v="0"/>
    <x v="0"/>
    <s v="IR8-11"/>
    <n v="0.36"/>
    <n v="0.48"/>
    <n v="2.0822744997333199E-2"/>
    <n v="10.290256448487099"/>
    <n v="1.4553658551809672"/>
    <n v="0.21427138598401044"/>
    <n v="3.0304712080259037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39596685822252"/>
    <n v="84.266659324455475"/>
  </r>
  <r>
    <n v="2288"/>
    <s v="Town of Indialantic"/>
    <x v="0"/>
    <x v="0"/>
    <s v="IR8-11"/>
    <n v="0.36"/>
    <n v="0.48"/>
    <n v="0.118435397393592"/>
    <n v="10.290256448487099"/>
    <n v="1.4553658551809672"/>
    <n v="1.2187306117585424"/>
    <n v="0.17236683341142273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8.896071859893198"/>
    <n v="479.29104858175202"/>
  </r>
  <r>
    <n v="2289"/>
    <s v="Town of Indialantic"/>
    <x v="0"/>
    <x v="0"/>
    <s v="IR8-11"/>
    <n v="0.36"/>
    <n v="0.48"/>
    <n v="9.4380948965666303E-2"/>
    <n v="10.290256448487099"/>
    <n v="1.4553658551809672"/>
    <n v="0.97120416870827952"/>
    <n v="0.13735881050420815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53616702803636"/>
    <n v="381.94614947391324"/>
  </r>
  <r>
    <n v="2290"/>
    <s v="Town of Indialantic"/>
    <x v="0"/>
    <x v="0"/>
    <s v="IR8-11"/>
    <n v="0.36"/>
    <n v="0.48"/>
    <n v="0.108857294623507"/>
    <n v="11.318559597646676"/>
    <n v="1.7079365940152331"/>
    <n v="1.232107776834747"/>
    <n v="0.18592135701298529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6636006499695"/>
    <n v="440.52984187222989"/>
  </r>
  <r>
    <n v="2291"/>
    <s v="Town of Indialantic"/>
    <x v="0"/>
    <x v="0"/>
    <s v="IR8-11"/>
    <n v="0.36"/>
    <n v="0.48"/>
    <n v="3.2840900058622897E-2"/>
    <n v="11.318559597646676"/>
    <n v="1.7079365940152331"/>
    <n v="0.37171168455388148"/>
    <n v="5.6090174990519062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45124059350057"/>
    <n v="132.90240731963468"/>
  </r>
  <r>
    <n v="2292"/>
    <s v="Town of Indialantic"/>
    <x v="0"/>
    <x v="0"/>
    <s v="IR8-11"/>
    <n v="0.36"/>
    <n v="0.48"/>
    <n v="6.5832887121274997E-2"/>
    <n v="11.318559597646676"/>
    <n v="1.7079365940152331"/>
    <n v="0.74513345636729733"/>
    <n v="0.1124383970040997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1.391092556707306"/>
    <n v="266.41624205186599"/>
  </r>
  <r>
    <n v="2293"/>
    <s v="Town of Indialantic"/>
    <x v="0"/>
    <x v="0"/>
    <s v="IR8-11"/>
    <n v="0.36"/>
    <n v="0.48"/>
    <n v="1.63207394510845E-2"/>
    <n v="11.318559597646676"/>
    <n v="1.7079365940152331"/>
    <n v="0.18472726215476321"/>
    <n v="2.787478814989530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6.344231273117849"/>
    <n v="66.047689265938246"/>
  </r>
  <r>
    <n v="2294"/>
    <s v="Town of Indialantic"/>
    <x v="0"/>
    <x v="0"/>
    <s v="IR8-11"/>
    <n v="0.36"/>
    <n v="0.48"/>
    <n v="1.10537051170324E-2"/>
    <n v="11.318559597646676"/>
    <n v="1.7079365940152331"/>
    <n v="0.12511202014194325"/>
    <n v="1.8879027468833069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9.882631873205831"/>
    <n v="44.732757544178284"/>
  </r>
  <r>
    <n v="2295"/>
    <s v="Town of Indialantic"/>
    <x v="0"/>
    <x v="0"/>
    <s v="IR8-11"/>
    <n v="0.36"/>
    <n v="0.48"/>
    <n v="0.211046416710572"/>
    <n v="11.318559597646676"/>
    <n v="1.7079365940152331"/>
    <n v="2.3887414454083844"/>
    <n v="0.3604538981357739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4556887501801"/>
    <n v="854.07454688968551"/>
  </r>
  <r>
    <n v="2296"/>
    <s v="Town of Indialantic"/>
    <x v="0"/>
    <x v="0"/>
    <s v="IR8-11"/>
    <n v="0.36"/>
    <n v="0.48"/>
    <n v="0.15725905673572499"/>
    <n v="11.318559597646676"/>
    <n v="1.7079365940152331"/>
    <n v="1.7799460059330032"/>
    <n v="0.2685884977392624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1.4768610389489"/>
    <n v="636.40482373153282"/>
  </r>
  <r>
    <n v="2297"/>
    <s v="Town of Indialantic"/>
    <x v="0"/>
    <x v="0"/>
    <s v="IR8-11"/>
    <n v="0.36"/>
    <n v="0.48"/>
    <n v="1.4552453873108001E-2"/>
    <n v="11.318559597646676"/>
    <n v="1.7079365940152331"/>
    <n v="0.16471281645477709"/>
    <n v="2.4854668502599868E-2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994266321639323"/>
    <n v="58.891691418066856"/>
  </r>
  <r>
    <n v="2298"/>
    <s v="Town of Indialantic"/>
    <x v="0"/>
    <x v="0"/>
    <s v="IR8-11"/>
    <n v="0.36"/>
    <n v="0.48"/>
    <n v="2.5309124175685802E-2"/>
    <n v="10.417003625548402"/>
    <n v="1.4066543137758354"/>
    <n v="0.26364523829757369"/>
    <n v="3.5601188699616718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693336426409601"/>
    <n v="102.42239171569324"/>
  </r>
  <r>
    <n v="2299"/>
    <s v="Town of Indialantic"/>
    <x v="0"/>
    <x v="0"/>
    <s v="IR8-11"/>
    <n v="0.36"/>
    <n v="0.48"/>
    <n v="2.9757593348736198E-3"/>
    <n v="10.417003625548402"/>
    <n v="1.4066543137758354"/>
    <n v="3.0998495780138E-2"/>
    <n v="4.1858647051586885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.075701258924603"/>
    <n v="12.042470775850054"/>
  </r>
  <r>
    <n v="2300"/>
    <s v="Town of Indialantic"/>
    <x v="0"/>
    <x v="0"/>
    <s v="IR8-11"/>
    <n v="0.36"/>
    <n v="0.48"/>
    <n v="2.1942611002963801E-4"/>
    <n v="10.417003625548402"/>
    <n v="1.4066543137758354"/>
    <n v="2.2857625837187216E-3"/>
    <n v="3.0865668422824143E-4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.0488267224604426"/>
    <n v="0.88798596261568796"/>
  </r>
  <r>
    <n v="2301"/>
    <s v="Town of Indialantic"/>
    <x v="0"/>
    <x v="0"/>
    <s v="IR8-11"/>
    <n v="0.36"/>
    <n v="0.48"/>
    <n v="8.7104697575077605E-2"/>
    <n v="10.417003625548402"/>
    <n v="1.4066543137758354"/>
    <n v="0.90736995044188051"/>
    <n v="0.12252619859412246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005815632725515"/>
    <n v="352.50020480291249"/>
  </r>
  <r>
    <n v="2302"/>
    <s v="Town of Indialantic"/>
    <x v="0"/>
    <x v="0"/>
    <s v="IR8-11"/>
    <n v="0.36"/>
    <n v="0.48"/>
    <n v="9.1040130838811704E-3"/>
    <n v="9.5601531205363575"/>
    <n v="1.4050111376816155"/>
    <n v="8.7035759093270396E-2"/>
    <n v="1.2791239780452195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4.500964006708664"/>
    <n v="36.842633818118159"/>
  </r>
  <r>
    <n v="2303"/>
    <s v="Town of Indialantic"/>
    <x v="0"/>
    <x v="0"/>
    <s v="IR8-11"/>
    <n v="0.36"/>
    <n v="0.48"/>
    <n v="0.13331992049006799"/>
    <n v="9.5601531205363575"/>
    <n v="1.4050111376816155"/>
    <n v="1.2745588539027826"/>
    <n v="0.1873159731633729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132699699052466"/>
    <n v="539.52657646908744"/>
  </r>
  <r>
    <n v="2304"/>
    <s v="Town of Indialantic"/>
    <x v="0"/>
    <x v="0"/>
    <s v="IR8-11"/>
    <n v="0.36"/>
    <n v="0.48"/>
    <n v="6.1603264373121898E-3"/>
    <n v="9.5601531205363575"/>
    <n v="1.4050111376816155"/>
    <n v="5.8893664013192751E-2"/>
    <n v="8.655327256178133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1641814183081"/>
    <n v="24.929956606917365"/>
  </r>
  <r>
    <n v="2305"/>
    <s v="Town of Indialantic"/>
    <x v="0"/>
    <x v="0"/>
    <s v="IR8-11"/>
    <n v="0.36"/>
    <n v="0.48"/>
    <n v="0.117048545705236"/>
    <n v="9.5601531205363575"/>
    <n v="1.4050111376816155"/>
    <n v="1.1190020194781545"/>
    <n v="0.1644545103652921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9.992333361216041"/>
    <n v="473.67865891981546"/>
  </r>
  <r>
    <n v="2306"/>
    <s v="Town of Indialantic"/>
    <x v="0"/>
    <x v="0"/>
    <s v="IR8-11"/>
    <n v="0.36"/>
    <n v="0.48"/>
    <n v="3.4294915319627297E-5"/>
    <n v="9.5601531205363575"/>
    <n v="1.4050111376816155"/>
    <n v="3.2786464171146503E-4"/>
    <n v="4.8184737989924208E-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.2072029188404101"/>
    <n v="0.13878659831689802"/>
  </r>
  <r>
    <n v="2307"/>
    <s v="Town of Indialantic"/>
    <x v="0"/>
    <x v="0"/>
    <s v="IR8-11"/>
    <n v="0.36"/>
    <n v="0.48"/>
    <n v="0.15932016570181901"/>
    <n v="9.5601531205363575"/>
    <n v="1.4050111376816155"/>
    <n v="1.5231251792986145"/>
    <n v="0.2238466072683362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17579542968781"/>
    <n v="644.74583578823922"/>
  </r>
  <r>
    <n v="2308"/>
    <s v="Town of Indialantic"/>
    <x v="0"/>
    <x v="0"/>
    <s v="IR8-11"/>
    <n v="0.36"/>
    <n v="0.48"/>
    <n v="0.19277618740331801"/>
    <n v="9.5601531205363575"/>
    <n v="1.4050111376816155"/>
    <n v="1.8429698695689323"/>
    <n v="0.2708526903814601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74027131098794"/>
    <n v="780.13755207890222"/>
  </r>
  <r>
    <n v="2309"/>
    <s v="Town of Indialantic"/>
    <x v="0"/>
    <x v="0"/>
    <s v="IR8-11"/>
    <n v="0.36"/>
    <n v="0.48"/>
    <n v="6.3710434110678098E-3"/>
    <n v="10.318874562253567"/>
    <n v="1.4354386428503179"/>
    <n v="6.5741997789480824E-2"/>
    <n v="9.1452419075236362E-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9.112169549679514"/>
    <n v="25.782697945468975"/>
  </r>
  <r>
    <n v="2310"/>
    <s v="Town of Indialantic"/>
    <x v="0"/>
    <x v="0"/>
    <s v="IR8-11"/>
    <n v="0.36"/>
    <n v="0.48"/>
    <n v="4.6704659724327698E-2"/>
    <n v="10.318874562253567"/>
    <n v="1.4354386428503179"/>
    <n v="0.48193952516807381"/>
    <n v="6.704167336947485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54989756061862"/>
    <n v="189.0070521614021"/>
  </r>
  <r>
    <n v="2311"/>
    <s v="Town of Indialantic"/>
    <x v="0"/>
    <x v="0"/>
    <s v="IR8-11"/>
    <n v="0.36"/>
    <n v="0.48"/>
    <n v="0.210770735819202"/>
    <n v="10.318874562253567"/>
    <n v="1.4354386428503179"/>
    <n v="2.1749167843122303"/>
    <n v="0.30254845897687821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23676055854571"/>
    <n v="852.95890590391059"/>
  </r>
  <r>
    <n v="2312"/>
    <s v="Town of Indialantic"/>
    <x v="0"/>
    <x v="0"/>
    <s v="IR8-11"/>
    <n v="0.36"/>
    <n v="0.48"/>
    <n v="7.9689810120452204E-2"/>
    <n v="10.318874562253567"/>
    <n v="1.4354386428503179"/>
    <n v="0.82230915452275111"/>
    <n v="0.1143898328883014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6.055800054578341"/>
    <n v="322.49321988578845"/>
  </r>
  <r>
    <n v="2313"/>
    <s v="Town of Indialantic"/>
    <x v="0"/>
    <x v="0"/>
    <s v="IR8-11"/>
    <n v="0.36"/>
    <n v="0.48"/>
    <n v="0.111820353399783"/>
    <n v="10.318874562253567"/>
    <n v="1.4354386428503179"/>
    <n v="1.1538602002392249"/>
    <n v="0.16051125632722743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1.631222353015019"/>
    <n v="452.5209153109513"/>
  </r>
  <r>
    <n v="2314"/>
    <s v="Town of Indialantic"/>
    <x v="0"/>
    <x v="0"/>
    <s v="IR8-11"/>
    <n v="0.36"/>
    <n v="0.48"/>
    <n v="8.2605084609646606E-2"/>
    <n v="10.318874562253567"/>
    <n v="1.4354386428503179"/>
    <n v="0.85239150629128602"/>
    <n v="0.11857453054460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855469314258656"/>
    <n v="334.29091717544384"/>
  </r>
  <r>
    <n v="2315"/>
    <s v="Town of Indialantic"/>
    <x v="0"/>
    <x v="0"/>
    <s v="IR8-11"/>
    <n v="0.36"/>
    <n v="0.48"/>
    <n v="7.9801766376312505E-2"/>
    <n v="10.318874562253567"/>
    <n v="1.4354386428503179"/>
    <n v="0.8234644170834331"/>
    <n v="0.1145505392242721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60610630273024"/>
    <n v="322.94629077884446"/>
  </r>
  <r>
    <n v="2316"/>
    <s v="Town of Indialantic"/>
    <x v="0"/>
    <x v="0"/>
    <s v="IR8-11"/>
    <n v="0.36"/>
    <n v="0.48"/>
    <n v="0.14019559786913999"/>
    <n v="9.6080133997026103"/>
    <n v="1.2948386304649819"/>
    <n v="1.3470011829060158"/>
    <n v="0.18153067594209657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42310833134499"/>
    <n v="567.35145562893501"/>
  </r>
  <r>
    <n v="2317"/>
    <s v="Town of Indialantic"/>
    <x v="0"/>
    <x v="0"/>
    <s v="IR8-11"/>
    <n v="0.36"/>
    <n v="0.48"/>
    <n v="0.13497506277961699"/>
    <n v="9.6080133997026103"/>
    <n v="1.2948386304649819"/>
    <n v="1.2968422118122611"/>
    <n v="0.17477092543648423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542171148818696"/>
    <n v="546.22469967353743"/>
  </r>
  <r>
    <n v="2318"/>
    <s v="Town of Indialantic"/>
    <x v="0"/>
    <x v="0"/>
    <s v="IR8-11"/>
    <n v="0.36"/>
    <n v="0.48"/>
    <n v="0.34259279308819701"/>
    <n v="9.6080133997026103"/>
    <n v="1.2948386304649819"/>
    <n v="3.2916361466329409"/>
    <n v="0.44360238300949395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6.31328183641529"/>
    <n v="1386.4238449769241"/>
  </r>
  <r>
    <n v="2319"/>
    <s v="Town of Indialantic"/>
    <x v="0"/>
    <x v="0"/>
    <s v="IR8-11"/>
    <n v="0.36"/>
    <n v="0.48"/>
    <n v="0.326714961945269"/>
    <n v="9.5774916629202611"/>
    <n v="1.4075272860969117"/>
    <n v="3.129109824182124"/>
    <n v="0.4598602237140802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6.49486557192949"/>
    <n v="1322.1685420423848"/>
  </r>
  <r>
    <n v="2320"/>
    <s v="Town of Indialantic"/>
    <x v="0"/>
    <x v="0"/>
    <s v="IR8-11"/>
    <n v="0.36"/>
    <n v="0.48"/>
    <n v="3.3222784846591602E-5"/>
    <n v="9.5774916629202611"/>
    <n v="1.4075272860969117"/>
    <n v="3.1819094488722466E-4"/>
    <n v="4.6761976191704683E-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.116290404604642"/>
    <n v="0.13444784022644274"/>
  </r>
  <r>
    <n v="2321"/>
    <s v="Town of Indialantic"/>
    <x v="0"/>
    <x v="0"/>
    <s v="IR8-11"/>
    <n v="0.36"/>
    <n v="0.48"/>
    <n v="3.0915378496786002E-2"/>
    <n v="9.5774916629202611"/>
    <n v="1.4075272860969117"/>
    <n v="0.29609177980899226"/>
    <n v="4.351423879424002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44502761963912"/>
    <n v="125.11009802064527"/>
  </r>
  <r>
    <n v="2322"/>
    <s v="Town of Indialantic"/>
    <x v="0"/>
    <x v="0"/>
    <s v="IR8-11"/>
    <n v="0.36"/>
    <n v="0.48"/>
    <n v="8.1615577833727498E-2"/>
    <n v="9.5774916629202611"/>
    <n v="1.4075272860969117"/>
    <n v="0.78167251626694478"/>
    <n v="0.1148761527715377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2.902436604314417"/>
    <n v="330.28652532430738"/>
  </r>
  <r>
    <n v="2323"/>
    <s v="Town of Indialantic"/>
    <x v="0"/>
    <x v="0"/>
    <s v="IR8-11"/>
    <n v="0.36"/>
    <n v="0.48"/>
    <n v="0.13372464376432699"/>
    <n v="9.5774916629202611"/>
    <n v="1.4075272860969117"/>
    <n v="1.2807466607798237"/>
    <n v="0.1882210849218794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4.476483586593105"/>
    <n v="541.16443345081871"/>
  </r>
  <r>
    <n v="2324"/>
    <s v="Town of Indialantic"/>
    <x v="0"/>
    <x v="0"/>
    <s v="IR8-11"/>
    <n v="0.36"/>
    <n v="0.48"/>
    <n v="2.0497915730639002E-3"/>
    <n v="9.5774916629202611"/>
    <n v="1.4075272860969117"/>
    <n v="1.9631861701743712E-2"/>
    <n v="2.885137569898950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.71579574789941"/>
    <n v="8.2952121920350486"/>
  </r>
  <r>
    <n v="2325"/>
    <s v="Town of Indialantic"/>
    <x v="0"/>
    <x v="0"/>
    <s v="IR8-11"/>
    <n v="0.36"/>
    <n v="0.48"/>
    <n v="1.5482505784784901E-3"/>
    <n v="9.5774916629202611"/>
    <n v="1.4075272860969117"/>
    <n v="1.4828357007489211E-2"/>
    <n v="2.179204934923802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.322580504223327"/>
    <n v="6.2655477970001829"/>
  </r>
  <r>
    <n v="2326"/>
    <s v="Town of Indialantic"/>
    <x v="0"/>
    <x v="0"/>
    <s v="IR8-11"/>
    <n v="0.36"/>
    <n v="0.48"/>
    <n v="4.1161626691414502E-2"/>
    <n v="9.5774916629202611"/>
    <n v="1.4075272860969117"/>
    <n v="0.3942251364692585"/>
    <n v="5.793611270830085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74301580996098"/>
    <n v="166.57519333258222"/>
  </r>
  <r>
    <n v="2327"/>
    <s v="Town of Indialantic"/>
    <x v="1"/>
    <x v="1"/>
    <s v="IR12-21"/>
    <n v="0.56000000000000005"/>
    <n v="0.48"/>
    <n v="1.1153980586364001E-3"/>
    <n v="9.9649694632008696"/>
    <n v="1.3206476774229527"/>
    <n v="1.111490759362526E-2"/>
    <n v="1.4730478555402323E-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.317783319269303"/>
    <n v="4.5138557971252222"/>
  </r>
  <r>
    <n v="2328"/>
    <s v="Town of Indialantic"/>
    <x v="1"/>
    <x v="1"/>
    <s v="IR12-21"/>
    <n v="0.56000000000000005"/>
    <n v="0.48"/>
    <n v="1.20047905176723E-3"/>
    <n v="9.9649694632008696"/>
    <n v="1.3206476774229527"/>
    <n v="1.1962737092072783E-2"/>
    <n v="1.5854098715113009E-3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.246827421534274"/>
    <n v="4.8581663606008894"/>
  </r>
  <r>
    <n v="2329"/>
    <s v="Town of Indialantic"/>
    <x v="0"/>
    <x v="0"/>
    <s v="IR8-11"/>
    <n v="0.36"/>
    <n v="0.48"/>
    <n v="0.36922353728539498"/>
    <n v="9.5447872576944821"/>
    <n v="1.4004016603049112"/>
    <n v="3.5241601139225214"/>
    <n v="0.5170612546381193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9.07927579265538"/>
    <n v="1494.1946431646456"/>
  </r>
  <r>
    <n v="2330"/>
    <s v="Town of Indialantic"/>
    <x v="0"/>
    <x v="0"/>
    <s v="IR8-11"/>
    <n v="0.36"/>
    <n v="0.48"/>
    <n v="2.84288797843411E-2"/>
    <n v="9.5447872576944821"/>
    <n v="1.4004016603049112"/>
    <n v="0.2713476095161072"/>
    <n v="3.981185045060000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9.704922088724274"/>
    <n v="115.04759473689838"/>
  </r>
  <r>
    <n v="2331"/>
    <s v="Town of Indialantic"/>
    <x v="0"/>
    <x v="0"/>
    <s v="IR8-11"/>
    <n v="0.36"/>
    <n v="0.48"/>
    <n v="6.1647745123163997E-2"/>
    <n v="9.5447872576944821"/>
    <n v="1.4004016603049112"/>
    <n v="0.58841461211717283"/>
    <n v="8.633160462453284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707613245539591"/>
    <n v="249.47957327815445"/>
  </r>
  <r>
    <n v="2332"/>
    <s v="Town of Indialantic"/>
    <x v="0"/>
    <x v="0"/>
    <s v="IR8-11"/>
    <n v="0.36"/>
    <n v="0.48"/>
    <n v="0.24979756886027699"/>
    <n v="9.5868834233430853"/>
    <n v="1.4135698430704722"/>
    <n v="2.3947801720979922"/>
    <n v="0.3531063102132072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6.58280235240966"/>
    <n v="1010.8948958421195"/>
  </r>
  <r>
    <n v="2333"/>
    <s v="Town of Indialantic"/>
    <x v="0"/>
    <x v="0"/>
    <s v="IR8-11"/>
    <n v="0.36"/>
    <n v="0.48"/>
    <n v="4.7887307703401898E-3"/>
    <n v="9.5868834233430853"/>
    <n v="1.4135698430704722"/>
    <n v="4.5909003641027332E-2"/>
    <n v="6.769205403536523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718476555926426"/>
    <n v="19.379305873095703"/>
  </r>
  <r>
    <n v="2334"/>
    <s v="Town of Indialantic"/>
    <x v="0"/>
    <x v="0"/>
    <s v="IR8-11"/>
    <n v="0.36"/>
    <n v="0.48"/>
    <n v="5.9923679810426997E-2"/>
    <n v="9.5868834233430853"/>
    <n v="1.4135698430704722"/>
    <n v="0.57448133264030132"/>
    <n v="8.470630666583051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04178880472594"/>
    <n v="242.50252849466762"/>
  </r>
  <r>
    <n v="2335"/>
    <s v="Town of Indialantic"/>
    <x v="0"/>
    <x v="0"/>
    <s v="IR8-11"/>
    <n v="0.36"/>
    <n v="0.48"/>
    <n v="4.4627650768282498E-2"/>
    <n v="9.5868834233430853"/>
    <n v="1.4135698430704722"/>
    <n v="0.42784008537319179"/>
    <n v="6.308430129312492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5.048503125854246"/>
    <n v="180.6016951282482"/>
  </r>
  <r>
    <n v="2336"/>
    <s v="Town of Indialantic"/>
    <x v="0"/>
    <x v="0"/>
    <s v="IR8-11"/>
    <n v="0.36"/>
    <n v="0.48"/>
    <n v="5.6866569311694202E-3"/>
    <n v="9.5868834233430853"/>
    <n v="1.4135698430704722"/>
    <n v="5.4517317067667173E-2"/>
    <n v="8.0384867457887702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673417260048979"/>
    <n v="23.013084123888451"/>
  </r>
  <r>
    <n v="2337"/>
    <s v="Town of Indialantic"/>
    <x v="0"/>
    <x v="0"/>
    <s v="IR8-11"/>
    <n v="0.36"/>
    <n v="0.48"/>
    <n v="0.16627571034961999"/>
    <n v="9.5868834233430853"/>
    <n v="1.4135698430704722"/>
    <n v="1.5940658512553683"/>
    <n v="0.2350423297853436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2.98094505703226"/>
    <n v="672.89392631748194"/>
  </r>
  <r>
    <n v="2338"/>
    <s v="Town of Indialantic"/>
    <x v="0"/>
    <x v="0"/>
    <s v="IR8-11"/>
    <n v="0.36"/>
    <n v="0.48"/>
    <n v="8.6663456108756504E-2"/>
    <n v="9.5868834233430853"/>
    <n v="1.4135698430704722"/>
    <n v="0.83083245077865875"/>
    <n v="0.122504848051599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7.247410370160509"/>
    <n v="350.71456394110191"/>
  </r>
  <r>
    <n v="2339"/>
    <s v="Town of Indialantic"/>
    <x v="0"/>
    <x v="0"/>
    <s v="IR8-11"/>
    <n v="0.36"/>
    <n v="0.48"/>
    <n v="0.24550176543027399"/>
    <n v="9.5601531223170717"/>
    <n v="1.4050111379433192"/>
    <n v="2.3470344693125873"/>
    <n v="0.3449327148142831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1.59221735660205"/>
    <n v="993.51039614204115"/>
  </r>
  <r>
    <n v="2340"/>
    <s v="Town of Indialantic"/>
    <x v="0"/>
    <x v="0"/>
    <s v="IR8-11"/>
    <n v="0.36"/>
    <n v="0.48"/>
    <n v="7.4269649028692805E-2"/>
    <n v="9.5601531223170717"/>
    <n v="1.4050111379433192"/>
    <n v="0.71002921705505062"/>
    <n v="0.1043496840964546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576986334596242"/>
    <n v="300.55860616115933"/>
  </r>
  <r>
    <n v="2341"/>
    <s v="Town of Indialantic"/>
    <x v="0"/>
    <x v="0"/>
    <s v="IR8-11"/>
    <n v="0.36"/>
    <n v="0.48"/>
    <n v="3.2783198542954699E-3"/>
    <n v="9.5601531223170717"/>
    <n v="1.4050111379433192"/>
    <n v="3.1341239790996886E-2"/>
    <n v="4.6060759090258549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760205070069929"/>
    <n v="13.266889757037047"/>
  </r>
  <r>
    <n v="2342"/>
    <s v="Town of Indialantic"/>
    <x v="0"/>
    <x v="0"/>
    <s v="IR8-11"/>
    <n v="0.36"/>
    <n v="0.48"/>
    <n v="3.89858712833289E-2"/>
    <n v="9.5601531223170717"/>
    <n v="1.4050111379433192"/>
    <n v="0.37271089907556826"/>
    <n v="5.477558337550170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369868890735447"/>
    <n v="157.77022358579922"/>
  </r>
  <r>
    <n v="2343"/>
    <s v="Town of Indialantic"/>
    <x v="0"/>
    <x v="0"/>
    <s v="IR8-11"/>
    <n v="0.36"/>
    <n v="0.48"/>
    <n v="5.4562127651593503E-2"/>
    <n v="9.5601531223170717"/>
    <n v="1.4050111379433192"/>
    <n v="0.52162229502864421"/>
    <n v="7.66603970603740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6.225973822429481"/>
    <n v="220.80509670665987"/>
  </r>
  <r>
    <n v="2344"/>
    <s v="Town of Indialantic"/>
    <x v="0"/>
    <x v="0"/>
    <s v="IR8-11"/>
    <n v="0.36"/>
    <n v="0.48"/>
    <n v="0.20023066339172699"/>
    <n v="9.5601531223170717"/>
    <n v="1.4050111379433192"/>
    <n v="1.9142358018080374"/>
    <n v="0.2813263122231560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69122410884377"/>
    <n v="810.30474610822296"/>
  </r>
  <r>
    <n v="2345"/>
    <s v="Town of Indialantic"/>
    <x v="0"/>
    <x v="0"/>
    <s v="IR8-11"/>
    <n v="0.36"/>
    <n v="0.48"/>
    <n v="9.3505698197508499E-4"/>
    <n v="9.5601531223170717"/>
    <n v="1.4050111379433192"/>
    <n v="8.9392879257734863E-3"/>
    <n v="1.313765474286659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.05076014532882"/>
    <n v="3.7840413528158341"/>
  </r>
  <r>
    <n v="2346"/>
    <s v="Town of Indialantic"/>
    <x v="0"/>
    <x v="0"/>
    <s v="IR8-11"/>
    <n v="0.36"/>
    <n v="0.48"/>
    <n v="9.8292499511090897E-2"/>
    <n v="9.5741736729868414"/>
    <n v="1.4070385598046744"/>
    <n v="0.94106946107115841"/>
    <n v="0.13830133695168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07851936976603"/>
    <n v="397.77563292020722"/>
  </r>
  <r>
    <n v="2347"/>
    <s v="Town of Indialantic"/>
    <x v="0"/>
    <x v="0"/>
    <s v="IR8-11"/>
    <n v="0.36"/>
    <n v="0.48"/>
    <n v="1.1352902791059701E-3"/>
    <n v="9.5741736729868414"/>
    <n v="1.4070385598046744"/>
    <n v="1.0869466301414261E-2"/>
    <n v="1.5973971992735109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.1522812581769522"/>
    <n v="4.5943567572882991"/>
  </r>
  <r>
    <n v="2348"/>
    <s v="Town of Indialantic"/>
    <x v="0"/>
    <x v="0"/>
    <s v="IR8-11"/>
    <n v="0.36"/>
    <n v="0.48"/>
    <n v="2.9182873699502399E-2"/>
    <n v="9.5741736729868414"/>
    <n v="1.4070385598046744"/>
    <n v="0.27940190107587598"/>
    <n v="4.106142858110956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005679367589408"/>
    <n v="118.09889985491927"/>
  </r>
  <r>
    <n v="2349"/>
    <s v="Town of Indialantic"/>
    <x v="0"/>
    <x v="0"/>
    <s v="IR8-11"/>
    <n v="0.36"/>
    <n v="0.48"/>
    <n v="1.8700275778499802E-2"/>
    <n v="9.5741736729868414"/>
    <n v="1.4070385598046744"/>
    <n v="0.17903968803610631"/>
    <n v="2.631200909933059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2.097196926328408"/>
    <n v="75.677331134872929"/>
  </r>
  <r>
    <n v="2350"/>
    <s v="Town of Indialantic"/>
    <x v="0"/>
    <x v="0"/>
    <s v="IR8-11"/>
    <n v="0.36"/>
    <n v="0.48"/>
    <n v="3.04987844065671E-2"/>
    <n v="9.578591588812559"/>
    <n v="1.4076784950009864"/>
    <n v="0.29213539978575126"/>
    <n v="4.2932482932795925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3.340098766671645"/>
    <n v="123.42420155110892"/>
  </r>
  <r>
    <n v="2351"/>
    <s v="Town of Indialantic"/>
    <x v="0"/>
    <x v="0"/>
    <s v="IR8-11"/>
    <n v="0.36"/>
    <n v="0.48"/>
    <n v="1.69284180097377E-3"/>
    <n v="9.578591588812559"/>
    <n v="1.4076784950009864"/>
    <n v="1.6215040235997659E-2"/>
    <n v="2.3829769986695158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.436141329098685"/>
    <n v="6.8506877143778695"/>
  </r>
  <r>
    <n v="2352"/>
    <s v="Town of Indialantic"/>
    <x v="0"/>
    <x v="0"/>
    <s v="IR8-11"/>
    <n v="0.36"/>
    <n v="0.48"/>
    <n v="7.9931124318310898E-2"/>
    <n v="9.578591588812559"/>
    <n v="1.4076784950009864"/>
    <n v="0.76562759507970379"/>
    <n v="0.1125173247841366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1.447350769168523"/>
    <n v="323.46978379720929"/>
  </r>
  <r>
    <n v="2353"/>
    <s v="Town of Indialantic"/>
    <x v="0"/>
    <x v="0"/>
    <s v="IR8-11"/>
    <n v="0.36"/>
    <n v="0.48"/>
    <n v="6.5009517146065995E-2"/>
    <n v="9.578591588812559"/>
    <n v="1.4076784950009864"/>
    <n v="0.62269961412807362"/>
    <n v="9.151249925691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374218961122068"/>
    <n v="263.08418197968001"/>
  </r>
  <r>
    <n v="2354"/>
    <s v="Town of Indialantic"/>
    <x v="0"/>
    <x v="0"/>
    <s v="IR8-11"/>
    <n v="0.36"/>
    <n v="0.48"/>
    <n v="1.1106074599092099E-2"/>
    <n v="9.578591588812559"/>
    <n v="1.4076784950009864"/>
    <n v="0.10638055273958839"/>
    <n v="1.563378237701865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8.439655005810629"/>
    <n v="44.944689318989298"/>
  </r>
  <r>
    <n v="2355"/>
    <s v="Town of Indialantic"/>
    <x v="0"/>
    <x v="0"/>
    <s v="IR8-11"/>
    <n v="0.36"/>
    <n v="0.48"/>
    <n v="0.13236679357425499"/>
    <n v="9.578591588812559"/>
    <n v="1.4076784950009864"/>
    <n v="1.2678874555684472"/>
    <n v="0.186329888766713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7.13206329486881"/>
    <n v="535.66940868846996"/>
  </r>
  <r>
    <n v="2356"/>
    <s v="Town of Indialantic"/>
    <x v="0"/>
    <x v="0"/>
    <s v="IR8-11"/>
    <n v="0.36"/>
    <n v="0.48"/>
    <n v="0.29715831784566199"/>
    <n v="9.578591588812559"/>
    <n v="1.4076784950009864"/>
    <n v="2.8463581638621469"/>
    <n v="0.418303373642006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84516469763139"/>
    <n v="1202.557047043297"/>
  </r>
  <r>
    <n v="2357"/>
    <s v="Town of Indialantic"/>
    <x v="0"/>
    <x v="0"/>
    <s v="IR8-11"/>
    <n v="0.36"/>
    <n v="0.48"/>
    <n v="1.8672340095556302E-2"/>
    <n v="9.5896964692179125"/>
    <n v="1.4092878850598658"/>
    <n v="0.17906207388639234"/>
    <n v="2.6314702682385071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0446895406877"/>
    <n v="75.564279436938989"/>
  </r>
  <r>
    <n v="2358"/>
    <s v="Town of Indialantic"/>
    <x v="0"/>
    <x v="0"/>
    <s v="IR8-11"/>
    <n v="0.36"/>
    <n v="0.48"/>
    <n v="3.1595679702848101E-2"/>
    <n v="9.4702073399562661"/>
    <n v="1.3498713807010871"/>
    <n v="0.29921763783281929"/>
    <n v="4.2650103784672877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312940263682961"/>
    <n v="127.86317932556406"/>
  </r>
  <r>
    <n v="2359"/>
    <s v="Town of Indialantic"/>
    <x v="0"/>
    <x v="0"/>
    <s v="IR8-11"/>
    <n v="0.36"/>
    <n v="0.48"/>
    <n v="5.6358070063302498E-2"/>
    <n v="9.4702073399562661"/>
    <n v="1.3498713807010871"/>
    <n v="0.53372260877925681"/>
    <n v="7.607614584999875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828293760208823"/>
    <n v="228.07301778974488"/>
  </r>
  <r>
    <n v="2360"/>
    <s v="Town of Indialantic"/>
    <x v="0"/>
    <x v="0"/>
    <s v="IR8-11"/>
    <n v="0.36"/>
    <n v="0.48"/>
    <n v="0.16827091383145501"/>
    <n v="9.4702073399562661"/>
    <n v="1.3498713807010871"/>
    <n v="1.5935604432677937"/>
    <n v="0.2271440907854998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51036627247416"/>
    <n v="680.96822834194143"/>
  </r>
  <r>
    <n v="2361"/>
    <s v="Town of Indialantic"/>
    <x v="0"/>
    <x v="0"/>
    <s v="IR8-11"/>
    <n v="0.36"/>
    <n v="0.48"/>
    <n v="0.143228508921283"/>
    <n v="9.4702073399562661"/>
    <n v="1.3498713807010871"/>
    <n v="1.3564036764773257"/>
    <n v="0.19334006509333027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9.994380990494861"/>
    <n v="579.62521119886947"/>
  </r>
  <r>
    <n v="2362"/>
    <s v="Town of Indialantic"/>
    <x v="0"/>
    <x v="0"/>
    <s v="IR8-11"/>
    <n v="0.36"/>
    <n v="0.48"/>
    <n v="0.112884812325208"/>
    <n v="9.4702073399562661"/>
    <n v="1.3498713807010871"/>
    <n v="1.0690425782517703"/>
    <n v="0.1523799774736116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3.706010115834587"/>
    <n v="456.82862774968635"/>
  </r>
  <r>
    <n v="2363"/>
    <s v="Town of Indialantic"/>
    <x v="0"/>
    <x v="0"/>
    <s v="IR8-11"/>
    <n v="0.36"/>
    <n v="0.48"/>
    <n v="0.10542546877778999"/>
    <n v="9.4702073399562661"/>
    <n v="1.3498713807010871"/>
    <n v="0.99840104823775699"/>
    <n v="0.1423108231001347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9.912161959873657"/>
    <n v="426.64173540792927"/>
  </r>
  <r>
    <n v="2364"/>
    <s v="Town of Indialantic"/>
    <x v="0"/>
    <x v="0"/>
    <s v="IR8-11"/>
    <n v="0.36"/>
    <n v="0.48"/>
    <n v="0.22193879514876"/>
    <n v="9.5843984299594513"/>
    <n v="1.4085246430465037"/>
    <n v="2.1271498397708677"/>
    <n v="0.3126062622150783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0.69730531105159"/>
    <n v="898.1544385274758"/>
  </r>
  <r>
    <n v="2365"/>
    <s v="Town of Indialantic"/>
    <x v="0"/>
    <x v="0"/>
    <s v="IR8-11"/>
    <n v="0.36"/>
    <n v="0.48"/>
    <n v="4.27083157460353E-2"/>
    <n v="9.5843984299594513"/>
    <n v="1.4085246430465037"/>
    <n v="0.40933351438251325"/>
    <n v="6.015571519130174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4.927032399181442"/>
    <n v="172.83442186672985"/>
  </r>
  <r>
    <n v="2366"/>
    <s v="Town of Indialantic"/>
    <x v="0"/>
    <x v="0"/>
    <s v="IR8-11"/>
    <n v="0.36"/>
    <n v="0.48"/>
    <n v="0.24073358128488401"/>
    <n v="9.5843984299594513"/>
    <n v="1.4085246430465037"/>
    <n v="2.3072865585053584"/>
    <n v="0.3390791816485977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6.61190125551877"/>
    <n v="974.21423951008478"/>
  </r>
  <r>
    <n v="2367"/>
    <s v="Town of Indialantic"/>
    <x v="0"/>
    <x v="0"/>
    <s v="IR8-11"/>
    <n v="0.36"/>
    <n v="0.48"/>
    <n v="1.88694531310338E-2"/>
    <n v="9.5843984299594513"/>
    <n v="1.4085246430465037"/>
    <n v="0.18085235696327381"/>
    <n v="2.657808973587211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341289944048611"/>
    <n v="76.361967590499887"/>
  </r>
  <r>
    <n v="2368"/>
    <s v="Town of Indialantic"/>
    <x v="0"/>
    <x v="0"/>
    <s v="IR8-11"/>
    <n v="0.36"/>
    <n v="0.48"/>
    <n v="8.0851586104008194E-2"/>
    <n v="9.5843984299594513"/>
    <n v="1.4085246430465037"/>
    <n v="0.77491381491498756"/>
    <n v="0.113881451456891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1.397252056629583"/>
    <n v="327.19476048623227"/>
  </r>
  <r>
    <n v="2369"/>
    <s v="Town of Indialantic"/>
    <x v="0"/>
    <x v="0"/>
    <s v="IR8-11"/>
    <n v="0.36"/>
    <n v="0.48"/>
    <n v="1.1812582170665199E-2"/>
    <n v="9.5843984299594513"/>
    <n v="1.4085246430465037"/>
    <n v="0.11321649401029055"/>
    <n v="1.663831308539369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9.304449686504732"/>
    <n v="47.803824022484214"/>
  </r>
  <r>
    <n v="2370"/>
    <s v="Town of Indialantic"/>
    <x v="0"/>
    <x v="0"/>
    <s v="IR8-11"/>
    <n v="0.36"/>
    <n v="0.48"/>
    <n v="8.4914003650040802E-4"/>
    <n v="9.5843984299594513"/>
    <n v="1.4085246430465037"/>
    <n v="8.1384964326502215E-3"/>
    <n v="1.196034666808232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894822288316805"/>
    <n v="3.4363478102286482"/>
  </r>
  <r>
    <n v="2371"/>
    <s v="Town of Indialantic"/>
    <x v="0"/>
    <x v="0"/>
    <s v="IR8-11"/>
    <n v="0.36"/>
    <n v="0.48"/>
    <n v="0.123241644117633"/>
    <n v="9.5675464958490828"/>
    <n v="1.4060786152246307"/>
    <n v="1.1791201603203394"/>
    <n v="0.1732874402989281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27273423399501"/>
    <n v="498.74123900457857"/>
  </r>
  <r>
    <n v="2372"/>
    <s v="Town of Indialantic"/>
    <x v="0"/>
    <x v="0"/>
    <s v="IR8-11"/>
    <n v="0.36"/>
    <n v="0.48"/>
    <n v="0.104549993071755"/>
    <n v="9.5675464958490828"/>
    <n v="1.4060786152246307"/>
    <n v="1.0002869198547155"/>
    <n v="0.1470055094800780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27199996869692"/>
    <n v="423.09881092430749"/>
  </r>
  <r>
    <n v="2373"/>
    <s v="Town of Indialantic"/>
    <x v="0"/>
    <x v="0"/>
    <s v="IR8-11"/>
    <n v="0.36"/>
    <n v="0.48"/>
    <n v="3.3308395268663799E-4"/>
    <n v="9.5675464958490828"/>
    <n v="1.4060786152246307"/>
    <n v="3.186796204350605E-3"/>
    <n v="4.6834222294717435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.7282129571615643"/>
    <n v="1.3479429331282993"/>
  </r>
  <r>
    <n v="2374"/>
    <s v="Town of Indialantic"/>
    <x v="0"/>
    <x v="0"/>
    <s v="IR8-11"/>
    <n v="0.36"/>
    <n v="0.48"/>
    <n v="2.4768753821463699E-4"/>
    <n v="9.5675464958490828"/>
    <n v="1.4060786152246307"/>
    <n v="2.3697620383109361E-3"/>
    <n v="3.4826815074123459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.6165958377033443"/>
    <n v="1.002355904772348"/>
  </r>
  <r>
    <n v="2375"/>
    <s v="Town of Indialantic"/>
    <x v="0"/>
    <x v="0"/>
    <s v="IR8-11"/>
    <n v="0.36"/>
    <n v="0.48"/>
    <n v="9.3218276548567597E-2"/>
    <n v="9.5675464958490828"/>
    <n v="1.4060786152246307"/>
    <n v="0.8918701951413387"/>
    <n v="0.131072225203036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9.335700889652827"/>
    <n v="377.24098113563014"/>
  </r>
  <r>
    <n v="2376"/>
    <s v="Town of Indialantic"/>
    <x v="0"/>
    <x v="0"/>
    <s v="IR8-11"/>
    <n v="0.36"/>
    <n v="0.48"/>
    <n v="3.8803263690011399E-3"/>
    <n v="9.5675464958490828"/>
    <n v="1.4060786152246307"/>
    <n v="3.7125202954487652E-2"/>
    <n v="5.4560439275447422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175562499731583"/>
    <n v="15.703123687400321"/>
  </r>
  <r>
    <n v="2377"/>
    <s v="Town of Indialantic"/>
    <x v="0"/>
    <x v="0"/>
    <s v="IR8-11"/>
    <n v="0.36"/>
    <n v="0.48"/>
    <n v="9.6788333739736103E-3"/>
    <n v="9.5675464958490828"/>
    <n v="1.4060786152246307"/>
    <n v="9.260268833106837E-2"/>
    <n v="1.360920062746675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5.633592663449257"/>
    <n v="39.168849000804585"/>
  </r>
  <r>
    <n v="2378"/>
    <s v="Town of Indialantic"/>
    <x v="0"/>
    <x v="0"/>
    <s v="IR8-11"/>
    <n v="0.36"/>
    <n v="0.48"/>
    <n v="0.28261360871909502"/>
    <n v="9.5675464958490828"/>
    <n v="1.4060786152246307"/>
    <n v="2.7039188417796414"/>
    <n v="0.3973769515913807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4.86752983072972"/>
    <n v="1143.6966975025105"/>
  </r>
  <r>
    <n v="2379"/>
    <s v="Town of Indialantic"/>
    <x v="0"/>
    <x v="0"/>
    <s v="IR8-11"/>
    <n v="0.36"/>
    <n v="0.48"/>
    <n v="0.33059140811232102"/>
    <n v="9.5721902032681481"/>
    <n v="1.4067554033734309"/>
    <n v="3.1644838380173814"/>
    <n v="0.4650612496708386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5.23926405669926"/>
    <n v="1337.8559631096073"/>
  </r>
  <r>
    <n v="2380"/>
    <s v="Town of Indialantic"/>
    <x v="0"/>
    <x v="0"/>
    <s v="IR8-11"/>
    <n v="0.36"/>
    <n v="0.48"/>
    <n v="0.157132607617089"/>
    <n v="9.5721902032681481"/>
    <n v="1.4067554033734309"/>
    <n v="1.5041032072462772"/>
    <n v="0.2210471448114970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3.43716252308354"/>
    <n v="635.89310230367494"/>
  </r>
  <r>
    <n v="2381"/>
    <s v="Town of Indialantic"/>
    <x v="0"/>
    <x v="0"/>
    <s v="IR8-11"/>
    <n v="0.36"/>
    <n v="0.48"/>
    <n v="0.123105071708042"/>
    <n v="9.5721902032681481"/>
    <n v="1.4067554033734309"/>
    <n v="1.1783851613763425"/>
    <n v="0.1731787248079617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4.98727438717094"/>
    <n v="498.18855007170117"/>
  </r>
  <r>
    <n v="2382"/>
    <s v="Town of Indialantic"/>
    <x v="0"/>
    <x v="0"/>
    <s v="IR8-11"/>
    <n v="0.36"/>
    <n v="0.48"/>
    <n v="3.1638704556494301E-3"/>
    <n v="9.5721902032681481"/>
    <n v="1.4067554033734309"/>
    <n v="3.0285169779977007E-2"/>
    <n v="4.450791859058394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243983035398461"/>
    <n v="12.803729473086523"/>
  </r>
  <r>
    <n v="2383"/>
    <s v="Town of Indialantic"/>
    <x v="0"/>
    <x v="0"/>
    <s v="IR8-11"/>
    <n v="0.36"/>
    <n v="0.48"/>
    <n v="3.7704956597446201E-3"/>
    <n v="9.5721902032681481"/>
    <n v="1.4067554033734309"/>
    <n v="3.6091901615672523E-2"/>
    <n v="5.304165142741813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64886766691702"/>
    <n v="15.258654576268842"/>
  </r>
  <r>
    <n v="2384"/>
    <s v="Town of Indialantic"/>
    <x v="0"/>
    <x v="0"/>
    <s v="IR8-11"/>
    <n v="0.36"/>
    <n v="0.48"/>
    <n v="2.14379273183554E-2"/>
    <n v="9.5774916629202611"/>
    <n v="1.4075272860969117"/>
    <n v="0.20532157016183936"/>
    <n v="3.017446765794762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873425090629709"/>
    <n v="86.756213851230854"/>
  </r>
  <r>
    <n v="2385"/>
    <s v="Town of Indialantic"/>
    <x v="0"/>
    <x v="0"/>
    <s v="IR8-11"/>
    <n v="0.36"/>
    <n v="0.48"/>
    <n v="2.9322954859918198E-3"/>
    <n v="9.5774916629202611"/>
    <n v="1.4075272860969117"/>
    <n v="2.8084035570305369E-2"/>
    <n v="4.1272859074322913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.656251556387907"/>
    <n v="11.866578819860525"/>
  </r>
  <r>
    <n v="2386"/>
    <s v="Town of Indialantic"/>
    <x v="0"/>
    <x v="0"/>
    <s v="IR8-11"/>
    <n v="0.36"/>
    <n v="0.48"/>
    <n v="0.23592202733016901"/>
    <n v="9.5673754995727798"/>
    <n v="1.4060577149223203"/>
    <n v="2.2571546240881988"/>
    <n v="0.3317199866476986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1.93520087919339"/>
    <n v="954.74257148672382"/>
  </r>
  <r>
    <n v="2387"/>
    <s v="Town of Indialantic"/>
    <x v="0"/>
    <x v="0"/>
    <s v="IR8-11"/>
    <n v="0.36"/>
    <n v="0.48"/>
    <n v="1.8361336152960699E-2"/>
    <n v="9.5673754995727798"/>
    <n v="1.4060577149223203"/>
    <n v="0.17566979764925611"/>
    <n v="2.58170983541525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804752224839476"/>
    <n v="74.305691134454136"/>
  </r>
  <r>
    <n v="2388"/>
    <s v="Town of Indialantic"/>
    <x v="0"/>
    <x v="0"/>
    <s v="IR8-11"/>
    <n v="0.36"/>
    <n v="0.48"/>
    <n v="1.1685948106236301E-2"/>
    <n v="9.5673754995727798"/>
    <n v="1.4060577149223203"/>
    <n v="0.11180385360088411"/>
    <n v="1.643111749095543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9.428800883687103"/>
    <n v="47.291354145555623"/>
  </r>
  <r>
    <n v="2389"/>
    <s v="Town of Indialantic"/>
    <x v="0"/>
    <x v="0"/>
    <s v="IR8-11"/>
    <n v="0.36"/>
    <n v="0.48"/>
    <n v="0.20944595551426101"/>
    <n v="9.5673754995727798"/>
    <n v="1.4060577149223203"/>
    <n v="2.0038481032717512"/>
    <n v="0.2944931016101037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32187333821406"/>
    <n v="847.59771021859081"/>
  </r>
  <r>
    <n v="2390"/>
    <s v="Town of Indialantic"/>
    <x v="0"/>
    <x v="0"/>
    <s v="IR8-11"/>
    <n v="0.36"/>
    <n v="0.48"/>
    <n v="0.12624223091352099"/>
    <n v="9.5673754995727798"/>
    <n v="1.4060577149223203"/>
    <n v="1.2078068270534301"/>
    <n v="0.1775038627249612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048530589598897"/>
    <n v="510.88418295048575"/>
  </r>
  <r>
    <n v="2391"/>
    <s v="Town of Indialantic"/>
    <x v="0"/>
    <x v="0"/>
    <s v="IR8-11"/>
    <n v="0.36"/>
    <n v="0.48"/>
    <n v="1.6105955535698099E-2"/>
    <n v="9.5673754995727798"/>
    <n v="1.4060577149223203"/>
    <n v="0.15409172438944657"/>
    <n v="2.264590303716416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744364708566394"/>
    <n v="65.1784895985285"/>
  </r>
  <r>
    <n v="2392"/>
    <s v="Town of Indialantic"/>
    <x v="1"/>
    <x v="1"/>
    <s v="IR12-21"/>
    <n v="0.56000000000000005"/>
    <n v="0.48"/>
    <n v="3.01040837671018E-3"/>
    <n v="10.82053270194619"/>
    <n v="1.4240112852973201"/>
    <n v="3.2574222286405247E-2"/>
    <n v="4.2868555017888822E-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.02494903215073"/>
    <n v="12.182690473336336"/>
  </r>
  <r>
    <n v="2393"/>
    <s v="Town of Indialantic"/>
    <x v="1"/>
    <x v="1"/>
    <s v="IR12-21"/>
    <n v="0.56000000000000005"/>
    <n v="0.48"/>
    <n v="3.5459929850172101E-3"/>
    <n v="10.82053270194619"/>
    <n v="1.4240112852973201"/>
    <n v="3.836953305525051E-2"/>
    <n v="5.0495340282496384E-3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353431437740923"/>
    <n v="14.350124485202247"/>
  </r>
  <r>
    <n v="2394"/>
    <s v="Town of Indialantic"/>
    <x v="1"/>
    <x v="1"/>
    <s v="IR12-21"/>
    <n v="0.56000000000000005"/>
    <n v="0.48"/>
    <n v="5.7535372653423199E-4"/>
    <n v="10.82053270194619"/>
    <n v="1.4240112852973201"/>
    <n v="6.2256338131502628E-3"/>
    <n v="8.1931019962261451E-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.781281132734609"/>
    <n v="2.3283739233768319"/>
  </r>
  <r>
    <n v="2395"/>
    <s v="Town of Indialantic"/>
    <x v="0"/>
    <x v="0"/>
    <s v="IR8-11"/>
    <n v="0.36"/>
    <n v="0.48"/>
    <n v="0.19939372334037"/>
    <n v="10.592600123277848"/>
    <n v="1.8821101846565695"/>
    <n v="2.1120979784360325"/>
    <n v="0.3752809574555047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3.54994029273081"/>
    <n v="806.91776988622325"/>
  </r>
  <r>
    <n v="2396"/>
    <s v="Town of Indialantic"/>
    <x v="0"/>
    <x v="0"/>
    <s v="IR8-11"/>
    <n v="0.36"/>
    <n v="0.48"/>
    <n v="2.0203529384595499E-2"/>
    <n v="10.592600123277848"/>
    <n v="1.8821101846565695"/>
    <n v="0.21400790784991389"/>
    <n v="3.802526842075546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985234640569409"/>
    <n v="81.760782645197253"/>
  </r>
  <r>
    <n v="2397"/>
    <s v="Town of Indialantic"/>
    <x v="0"/>
    <x v="0"/>
    <s v="IR8-11"/>
    <n v="0.36"/>
    <n v="0.48"/>
    <n v="0.39504563046387797"/>
    <n v="10.592600123277848"/>
    <n v="1.8821101846565695"/>
    <n v="4.184560393952049"/>
    <n v="0.74351940450014031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6.3177749735444"/>
    <n v="1598.6929467837999"/>
  </r>
  <r>
    <n v="2398"/>
    <s v="Town of Indialantic"/>
    <x v="0"/>
    <x v="0"/>
    <s v="IR8-11"/>
    <n v="0.36"/>
    <n v="0.48"/>
    <n v="3.0122676641929699E-5"/>
    <n v="10.592600123277848"/>
    <n v="1.8821101846565695"/>
    <n v="3.1907746831076329E-4"/>
    <n v="5.6694196496892437E-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.9976793564774913"/>
    <n v="0.12190214742827182"/>
  </r>
  <r>
    <n v="2399"/>
    <s v="Town of Indialantic"/>
    <x v="0"/>
    <x v="0"/>
    <s v="IR8-11"/>
    <n v="0.36"/>
    <n v="0.48"/>
    <n v="2.5798601857447299E-5"/>
    <n v="10.592600123277848"/>
    <n v="1.8821101846565695"/>
    <n v="2.7327427321559235E-4"/>
    <n v="4.8555811305801456E-5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.3157178038843189"/>
    <n v="0.10440323761575127"/>
  </r>
  <r>
    <n v="2400"/>
    <s v="Town of Indialantic"/>
    <x v="0"/>
    <x v="0"/>
    <s v="IR8-11"/>
    <n v="0.36"/>
    <n v="0.48"/>
    <n v="3.0646492465984001E-3"/>
    <n v="10.592600123277848"/>
    <n v="1.8821101846565695"/>
    <n v="3.2462603987321578E-2"/>
    <n v="5.7680075594229319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.084359953803041"/>
    <n v="12.402195486000052"/>
  </r>
  <r>
    <n v="2401"/>
    <s v="Town of Indialantic"/>
    <x v="0"/>
    <x v="0"/>
    <s v="IR8-11"/>
    <n v="0.36"/>
    <n v="0.48"/>
    <n v="0.22298188640236599"/>
    <n v="9.560153122673217"/>
    <n v="1.40501113799566"/>
    <n v="2.1317409775891436"/>
    <n v="0.3132920339666072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9.5302046516835"/>
    <n v="902.37567906628328"/>
  </r>
  <r>
    <n v="2402"/>
    <s v="Town of Indialantic"/>
    <x v="0"/>
    <x v="0"/>
    <s v="IR8-11"/>
    <n v="0.36"/>
    <n v="0.48"/>
    <n v="0.20263447549574501"/>
    <n v="9.560153122673217"/>
    <n v="1.40501113799566"/>
    <n v="1.9372166136718962"/>
    <n v="0.284703695013430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12786804521301"/>
    <n v="820.0326285596102"/>
  </r>
  <r>
    <n v="2403"/>
    <s v="Town of Indialantic"/>
    <x v="0"/>
    <x v="0"/>
    <s v="IR8-11"/>
    <n v="0.36"/>
    <n v="0.48"/>
    <n v="2.6826862034602699E-2"/>
    <n v="9.560153122673217"/>
    <n v="1.40501113799566"/>
    <n v="0.25646890885163054"/>
    <n v="3.769203995608970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439920124596078"/>
    <n v="108.56445891757066"/>
  </r>
  <r>
    <n v="2404"/>
    <s v="Town of Indialantic"/>
    <x v="0"/>
    <x v="0"/>
    <s v="IR8-11"/>
    <n v="0.36"/>
    <n v="0.48"/>
    <n v="1.2781265800129E-2"/>
    <n v="9.560153122673217"/>
    <n v="1.40501113799566"/>
    <n v="0.12219085815081965"/>
    <n v="1.795782080686425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099183220504088"/>
    <n v="51.723947589653605"/>
  </r>
  <r>
    <n v="2405"/>
    <s v="Town of Indialantic"/>
    <x v="0"/>
    <x v="0"/>
    <s v="IR8-11"/>
    <n v="0.36"/>
    <n v="0.48"/>
    <n v="0.13679937866443601"/>
    <n v="9.560153122673217"/>
    <n v="1.40501113799566"/>
    <n v="1.3078230071185637"/>
    <n v="0.1922046506944184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234069297910864"/>
    <n v="553.60744412850238"/>
  </r>
  <r>
    <n v="2406"/>
    <s v="Town of Indialantic"/>
    <x v="0"/>
    <x v="0"/>
    <s v="IR8-11"/>
    <n v="0.36"/>
    <n v="0.48"/>
    <n v="1.5739585155567198E-2"/>
    <n v="9.560153122673217"/>
    <n v="1.40501113799566"/>
    <n v="0.15047284417457676"/>
    <n v="2.211429245100306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242444190460333"/>
    <n v="63.695841272718624"/>
  </r>
  <r>
    <n v="2407"/>
    <s v="Town of Indialantic"/>
    <x v="0"/>
    <x v="0"/>
    <s v="IR8-11"/>
    <n v="0.36"/>
    <n v="0.48"/>
    <n v="8.8063327542524494E-2"/>
    <n v="9.5843984321017306"/>
    <n v="1.4085246433613334"/>
    <n v="0.84403401842423287"/>
    <n v="0.124039367020046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75508074747761"/>
    <n v="356.37964264338007"/>
  </r>
  <r>
    <n v="2408"/>
    <s v="Town of Indialantic"/>
    <x v="0"/>
    <x v="0"/>
    <s v="IR8-11"/>
    <n v="0.36"/>
    <n v="0.48"/>
    <n v="0.16768266591631101"/>
    <n v="9.5843984321017306"/>
    <n v="1.4085246433613334"/>
    <n v="1.6071374802989296"/>
    <n v="0.2361851672076495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12389724666126"/>
    <n v="678.58767348857634"/>
  </r>
  <r>
    <n v="2409"/>
    <s v="Town of Indialantic"/>
    <x v="0"/>
    <x v="0"/>
    <s v="IR8-11"/>
    <n v="0.36"/>
    <n v="0.48"/>
    <n v="2.1772936688331902E-2"/>
    <n v="9.5843984321017306"/>
    <n v="1.4085246433613334"/>
    <n v="0.20868050025789853"/>
    <n v="3.066771788386158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3.233986663351921"/>
    <n v="88.111948671684644"/>
  </r>
  <r>
    <n v="2410"/>
    <s v="Town of Indialantic"/>
    <x v="0"/>
    <x v="0"/>
    <s v="IR8-11"/>
    <n v="0.36"/>
    <n v="0.48"/>
    <n v="4.0957793396424799E-3"/>
    <n v="9.5843984321017306"/>
    <n v="1.4085246433613334"/>
    <n v="3.9255581081104045E-2"/>
    <n v="5.769006133656641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348682238349063"/>
    <n v="16.57503092536539"/>
  </r>
  <r>
    <n v="2411"/>
    <s v="Town of Indialantic"/>
    <x v="0"/>
    <x v="0"/>
    <s v="IR8-11"/>
    <n v="0.36"/>
    <n v="0.48"/>
    <n v="0.31340295706284799"/>
    <n v="9.5843984321017306"/>
    <n v="1.4085246433613334"/>
    <n v="3.0037788102892065"/>
    <n v="0.4414357883253352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8.65819872820879"/>
    <n v="1268.2967695889392"/>
  </r>
  <r>
    <n v="2412"/>
    <s v="Town of Indialantic"/>
    <x v="0"/>
    <x v="0"/>
    <s v="IR8-11"/>
    <n v="0.36"/>
    <n v="0.48"/>
    <n v="2.2745786934147302E-2"/>
    <n v="9.5843984321017306"/>
    <n v="1.4085246433613334"/>
    <n v="0.21800468462856143"/>
    <n v="3.203800142939270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8.939979656967481"/>
    <n v="92.048933936996178"/>
  </r>
  <r>
    <n v="2413"/>
    <s v="Town of Indialantic"/>
    <x v="0"/>
    <x v="0"/>
    <s v="IR8-11"/>
    <n v="0.36"/>
    <n v="0.48"/>
    <n v="4.02832002973008E-2"/>
    <n v="9.5673638444899822"/>
    <n v="1.4060581569065178"/>
    <n v="0.38540403406474377"/>
    <n v="5.6640522364318852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100973983510073"/>
    <n v="163.02032783795741"/>
  </r>
  <r>
    <n v="2414"/>
    <s v="Town of Indialantic"/>
    <x v="0"/>
    <x v="0"/>
    <s v="IR8-11"/>
    <n v="0.36"/>
    <n v="0.48"/>
    <n v="1.23894222240271E-2"/>
    <n v="9.5673638444899822"/>
    <n v="1.4060581569065178"/>
    <n v="0.11853411024027753"/>
    <n v="1.742024817745219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763095794070804"/>
    <n v="50.13821289712935"/>
  </r>
  <r>
    <n v="2415"/>
    <s v="Town of Indialantic"/>
    <x v="0"/>
    <x v="0"/>
    <s v="IR8-11"/>
    <n v="0.36"/>
    <n v="0.48"/>
    <n v="0.103192855465913"/>
    <n v="9.5673638444899822"/>
    <n v="1.4060581569065178"/>
    <n v="0.9872835943942565"/>
    <n v="0.1450951561623223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0.641020504286104"/>
    <n v="417.60666988802313"/>
  </r>
  <r>
    <n v="2416"/>
    <s v="Town of Indialantic"/>
    <x v="0"/>
    <x v="0"/>
    <s v="IR8-11"/>
    <n v="0.36"/>
    <n v="0.48"/>
    <n v="0.22494869676494"/>
    <n v="9.5673638444899822"/>
    <n v="1.4060581569065178"/>
    <n v="2.1521660282940278"/>
    <n v="0.3162909499718347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00107725748641"/>
    <n v="910.33507821370665"/>
  </r>
  <r>
    <n v="2417"/>
    <s v="Town of Indialantic"/>
    <x v="0"/>
    <x v="0"/>
    <s v="IR8-11"/>
    <n v="0.36"/>
    <n v="0.48"/>
    <n v="0.15618775007067201"/>
    <n v="9.5673638444899822"/>
    <n v="1.4060581569065178"/>
    <n v="1.4943050329783851"/>
    <n v="0.2196090599957449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1.15297042311231"/>
    <n v="632.06939947370665"/>
  </r>
  <r>
    <n v="2418"/>
    <s v="Town of Indialantic"/>
    <x v="0"/>
    <x v="0"/>
    <s v="IR8-11"/>
    <n v="0.36"/>
    <n v="0.48"/>
    <n v="6.6601398881749804E-2"/>
    <n v="9.5673638444899822"/>
    <n v="1.4060581569065178"/>
    <n v="0.63719981565370865"/>
    <n v="9.364544015906894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996398429802539"/>
    <n v="269.52629880543327"/>
  </r>
  <r>
    <n v="2419"/>
    <s v="Town of Indialantic"/>
    <x v="0"/>
    <x v="0"/>
    <s v="IR8-11"/>
    <n v="0.36"/>
    <n v="0.48"/>
    <n v="1.41601298942705E-2"/>
    <n v="9.5673638444899822"/>
    <n v="1.4060581569065178"/>
    <n v="0.13547511478372534"/>
    <n v="1.990996614069486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46040097147565"/>
    <n v="57.304012604646765"/>
  </r>
  <r>
    <n v="2420"/>
    <s v="Town of Indialantic"/>
    <x v="1"/>
    <x v="1"/>
    <s v="IR12-21"/>
    <n v="0.56000000000000005"/>
    <n v="0.48"/>
    <n v="1.1005252897413099E-3"/>
    <n v="10.699846273870584"/>
    <n v="1.4075406843337888"/>
    <n v="1.17754514207389E-2"/>
    <n v="1.5490341194491246E-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307779307824632"/>
    <n v="4.4536678368032341"/>
  </r>
  <r>
    <n v="2421"/>
    <s v="Town of Indialantic"/>
    <x v="1"/>
    <x v="1"/>
    <s v="IR12-21"/>
    <n v="0.56000000000000005"/>
    <n v="0.48"/>
    <n v="6.7118946446885304E-3"/>
    <n v="10.699846273870584"/>
    <n v="1.4075406843337888"/>
    <n v="7.1816240904582496E-2"/>
    <n v="9.4472647813611862E-3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2.578726109169367"/>
    <n v="27.162073949329958"/>
  </r>
  <r>
    <n v="2422"/>
    <s v="Town of Indialantic"/>
    <x v="1"/>
    <x v="1"/>
    <s v="IR12-21"/>
    <n v="0.56000000000000005"/>
    <n v="0.48"/>
    <n v="7.4661158313688303E-3"/>
    <n v="10.699846273870584"/>
    <n v="1.4075406843337888"/>
    <n v="7.9886291658557956E-2"/>
    <n v="1.0508861786600217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890329181136025"/>
    <n v="30.214298802557266"/>
  </r>
  <r>
    <n v="2423"/>
    <s v="Town of Indialantic"/>
    <x v="1"/>
    <x v="1"/>
    <s v="IR12-21"/>
    <n v="0.56000000000000005"/>
    <n v="0.48"/>
    <n v="1.2712644508127099E-3"/>
    <n v="10.699846273870584"/>
    <n v="1.4075406843337888"/>
    <n v="1.3602334197132509E-2"/>
    <n v="1.7893564350661398E-3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.840474911523636"/>
    <n v="5.144624707340224"/>
  </r>
  <r>
    <n v="2424"/>
    <s v="Town of Indialantic"/>
    <x v="0"/>
    <x v="0"/>
    <s v="IR8-11"/>
    <n v="0.36"/>
    <n v="0.48"/>
    <n v="0.207497737183375"/>
    <n v="11.220480940905111"/>
    <n v="1.5801306817761531"/>
    <n v="2.3282244053469969"/>
    <n v="0.32787354092257537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2.10523912208149"/>
    <n v="839.71355035400939"/>
  </r>
  <r>
    <n v="2425"/>
    <s v="Town of Indialantic"/>
    <x v="0"/>
    <x v="0"/>
    <s v="IR8-11"/>
    <n v="0.36"/>
    <n v="0.48"/>
    <n v="0.17663833953334299"/>
    <n v="11.220480940905111"/>
    <n v="1.5801306817761531"/>
    <n v="1.9819671221670008"/>
    <n v="0.2791116598746288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8.78915760943838"/>
    <n v="714.82999878257942"/>
  </r>
  <r>
    <n v="2426"/>
    <s v="Town of Indialantic"/>
    <x v="0"/>
    <x v="0"/>
    <s v="IR8-11"/>
    <n v="0.36"/>
    <n v="0.48"/>
    <n v="0.143906638212528"/>
    <n v="11.220480940905111"/>
    <n v="1.5801306817761531"/>
    <n v="1.6147016913333976"/>
    <n v="0.22739129435087607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687323123124841"/>
    <n v="582.3695030763605"/>
  </r>
  <r>
    <n v="2427"/>
    <s v="Town of Indialantic"/>
    <x v="0"/>
    <x v="0"/>
    <s v="IR8-11"/>
    <n v="0.36"/>
    <n v="0.48"/>
    <n v="1.4872941983143701E-4"/>
    <n v="11.220480940905111"/>
    <n v="1.5801306817761531"/>
    <n v="1.6688156205705135E-3"/>
    <n v="2.3501191955842027E-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.5481399348054117"/>
    <n v="0.60188660784467618"/>
  </r>
  <r>
    <n v="2428"/>
    <s v="Town of Indialantic"/>
    <x v="0"/>
    <x v="0"/>
    <s v="IR8-11"/>
    <n v="0.36"/>
    <n v="0.48"/>
    <n v="5.3148858570545701E-2"/>
    <n v="11.220480940905111"/>
    <n v="1.5801306817761531"/>
    <n v="0.59635575462166923"/>
    <n v="8.3982142128700712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0.214762852979334"/>
    <n v="215.08579964944209"/>
  </r>
  <r>
    <n v="2429"/>
    <s v="Town of Indialantic"/>
    <x v="0"/>
    <x v="0"/>
    <s v="IR8-11"/>
    <n v="0.36"/>
    <n v="0.48"/>
    <n v="3.6423150817331301E-2"/>
    <n v="11.220480940905111"/>
    <n v="1.5801306817761531"/>
    <n v="0.40868526955357826"/>
    <n v="5.7553338133425357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8.336904097255157"/>
    <n v="147.39926180916083"/>
  </r>
  <r>
    <n v="2430"/>
    <s v="Town of Indialantic"/>
    <x v="0"/>
    <x v="0"/>
    <s v="IR8-11"/>
    <n v="0.36"/>
    <n v="0.48"/>
    <n v="0.20627069960914199"/>
    <n v="9.614648972927105"/>
    <n v="1.4240766099103108"/>
    <n v="1.9832203701419924"/>
    <n v="0.2937452786232149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2.38486650963142"/>
    <n v="834.74790546619647"/>
  </r>
  <r>
    <n v="2431"/>
    <s v="Town of Indialantic"/>
    <x v="0"/>
    <x v="0"/>
    <s v="IR8-11"/>
    <n v="0.36"/>
    <n v="0.48"/>
    <n v="0.27445170332899999"/>
    <n v="9.614648972927105"/>
    <n v="1.4240766099103108"/>
    <n v="2.6387567875302644"/>
    <n v="0.3908402512608726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1.59771379716318"/>
    <n v="1110.6666382555816"/>
  </r>
  <r>
    <n v="2432"/>
    <s v="Town of Indialantic"/>
    <x v="0"/>
    <x v="0"/>
    <s v="IR8-11"/>
    <n v="0.36"/>
    <n v="0.48"/>
    <n v="1.85554412578782E-2"/>
    <n v="9.614648972927105"/>
    <n v="1.4240766099103108"/>
    <n v="0.17840405423226788"/>
    <n v="2.642436988190910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379912531472172"/>
    <n v="75.091206624910257"/>
  </r>
  <r>
    <n v="2433"/>
    <s v="Town of Indialantic"/>
    <x v="0"/>
    <x v="0"/>
    <s v="IR8-11"/>
    <n v="0.36"/>
    <n v="0.48"/>
    <n v="6.4535671587273797E-3"/>
    <n v="9.614648972927105"/>
    <n v="1.4240766099103108"/>
    <n v="6.2048782854374297E-2"/>
    <n v="9.19037404122900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153101806118734"/>
    <n v="26.116659703685617"/>
  </r>
  <r>
    <n v="2434"/>
    <s v="Town of Indialantic"/>
    <x v="0"/>
    <x v="0"/>
    <s v="IR8-11"/>
    <n v="0.36"/>
    <n v="0.48"/>
    <n v="1.35579464896607E-2"/>
    <n v="9.614648972927105"/>
    <n v="1.4240766099103108"/>
    <n v="0.1303548962918169"/>
    <n v="1.9307554474341408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256432138501118"/>
    <n v="54.867062826239135"/>
  </r>
  <r>
    <n v="2435"/>
    <s v="Town of Indialantic"/>
    <x v="0"/>
    <x v="0"/>
    <s v="IR8-11"/>
    <n v="0.36"/>
    <n v="0.48"/>
    <n v="9.8474095777478704E-2"/>
    <n v="9.614648972927105"/>
    <n v="1.4240766099103108"/>
    <n v="0.94679386382686104"/>
    <n v="0.1402346564787751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284484337302928"/>
    <n v="398.51052693712256"/>
  </r>
  <r>
    <n v="2436"/>
    <s v="Town of Indialantic"/>
    <x v="0"/>
    <x v="0"/>
    <s v="IR8-11"/>
    <n v="0.36"/>
    <n v="0.48"/>
    <n v="0.244883710141512"/>
    <n v="10.362242291785901"/>
    <n v="1.7800133251905745"/>
    <n v="2.5375443377978155"/>
    <n v="0.435896267173997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5.59904262339779"/>
    <n v="991.0092151273185"/>
  </r>
  <r>
    <n v="2437"/>
    <s v="Town of Indialantic"/>
    <x v="0"/>
    <x v="0"/>
    <s v="IR8-11"/>
    <n v="0.36"/>
    <n v="0.48"/>
    <n v="7.9781371060085593E-3"/>
    <n v="10.362242291785901"/>
    <n v="1.7800133251905745"/>
    <n v="8.2671389729548267E-2"/>
    <n v="1.4201190358892602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381069741274047"/>
    <n v="32.286375386238483"/>
  </r>
  <r>
    <n v="2438"/>
    <s v="Town of Indialantic"/>
    <x v="0"/>
    <x v="0"/>
    <s v="IR8-11"/>
    <n v="0.36"/>
    <n v="0.48"/>
    <n v="7.2954349308831004E-2"/>
    <n v="10.362242291785901"/>
    <n v="1.7800133251905745"/>
    <n v="0.75597064377769008"/>
    <n v="0.12985971390032697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648452344677139"/>
    <n v="295.23577704245588"/>
  </r>
  <r>
    <n v="2439"/>
    <s v="Town of Indialantic"/>
    <x v="0"/>
    <x v="0"/>
    <s v="IR8-11"/>
    <n v="0.36"/>
    <n v="0.48"/>
    <n v="2.3292774240214502E-3"/>
    <n v="10.362242291785901"/>
    <n v="1.7800133251905745"/>
    <n v="2.4136537032497192E-2"/>
    <n v="4.146144852823757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773176069795582"/>
    <n v="9.4262513029525419"/>
  </r>
  <r>
    <n v="2440"/>
    <s v="Town of Indialantic"/>
    <x v="0"/>
    <x v="0"/>
    <s v="IR8-11"/>
    <n v="0.36"/>
    <n v="0.48"/>
    <n v="5.7866332279245598E-2"/>
    <n v="10.362242291785901"/>
    <n v="1.7800133251905745"/>
    <n v="0.59962495561453433"/>
    <n v="0.1030028425369626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464251934614182"/>
    <n v="234.1767384249975"/>
  </r>
  <r>
    <n v="2441"/>
    <s v="Town of Indialantic"/>
    <x v="0"/>
    <x v="0"/>
    <s v="IR8-11"/>
    <n v="0.36"/>
    <n v="0.48"/>
    <n v="2.46162746476348E-2"/>
    <n v="10.362242291785901"/>
    <n v="1.7800133251905745"/>
    <n v="0.25507980221993837"/>
    <n v="4.3817296889340857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22600958589711"/>
    <n v="99.618529153343388"/>
  </r>
  <r>
    <n v="2442"/>
    <s v="Town of Indialantic"/>
    <x v="0"/>
    <x v="0"/>
    <s v="IR8-11"/>
    <n v="0.36"/>
    <n v="0.48"/>
    <n v="0.203340421897475"/>
    <n v="10.362242291785901"/>
    <n v="1.7800133251905745"/>
    <n v="2.1070627194156031"/>
    <n v="0.36194866052737878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97906319897373"/>
    <n v="822.88949228932267"/>
  </r>
  <r>
    <n v="2443"/>
    <s v="Town of Indialantic"/>
    <x v="0"/>
    <x v="0"/>
    <s v="IR8-11"/>
    <n v="0.36"/>
    <n v="0.48"/>
    <n v="3.7949507481172002E-3"/>
    <n v="10.362242291785901"/>
    <n v="1.7800133251905745"/>
    <n v="3.9324199137384594E-2"/>
    <n v="6.755062900090556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2.607137679524321"/>
    <n v="15.357620807709774"/>
  </r>
  <r>
    <n v="2444"/>
    <s v="Town of Indialantic"/>
    <x v="0"/>
    <x v="0"/>
    <s v="IR8-11"/>
    <n v="0.36"/>
    <n v="0.48"/>
    <n v="0.29043939259373502"/>
    <n v="9.5429547353844537"/>
    <n v="1.4038243280253822"/>
    <n v="2.7716499768945679"/>
    <n v="0.4077258851400002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4.29651389896469"/>
    <n v="1175.3665212359133"/>
  </r>
  <r>
    <n v="2445"/>
    <s v="Town of Indialantic"/>
    <x v="0"/>
    <x v="0"/>
    <s v="IR8-11"/>
    <n v="0.36"/>
    <n v="0.48"/>
    <n v="4.0317365105617996E-3"/>
    <n v="9.5429547353844537"/>
    <n v="1.4038243280253822"/>
    <n v="3.8474679025288117E-2"/>
    <n v="5.6598497977148176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413657974638198"/>
    <n v="16.315858791191577"/>
  </r>
  <r>
    <n v="2446"/>
    <s v="Town of Indialantic"/>
    <x v="0"/>
    <x v="0"/>
    <s v="IR8-11"/>
    <n v="0.36"/>
    <n v="0.48"/>
    <n v="6.36088075627773E-2"/>
    <n v="9.5429547353844537"/>
    <n v="1.4038243280253822"/>
    <n v="0.60701597134336405"/>
    <n v="8.929559153331169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8.870673421398351"/>
    <n v="257.41571140663092"/>
  </r>
  <r>
    <n v="2447"/>
    <s v="Town of Indialantic"/>
    <x v="0"/>
    <x v="0"/>
    <s v="IR8-11"/>
    <n v="0.36"/>
    <n v="0.48"/>
    <n v="1.4876883615815399E-2"/>
    <n v="9.5429547353844537"/>
    <n v="1.4038243280253822"/>
    <n v="0.14196942694930895"/>
    <n v="2.088453114508387E-2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072187980056341"/>
    <n v="60.204612005959859"/>
  </r>
  <r>
    <n v="2448"/>
    <s v="Town of Indialantic"/>
    <x v="0"/>
    <x v="0"/>
    <s v="IR8-11"/>
    <n v="0.36"/>
    <n v="0.48"/>
    <n v="3.4282788208090199E-6"/>
    <n v="9.5429547353844537"/>
    <n v="1.4038243280253822"/>
    <n v="3.2715909607257667E-5"/>
    <n v="4.812701211905872E-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0.67379601347679074"/>
    <n v="1.387375216376889E-2"/>
  </r>
  <r>
    <n v="2449"/>
    <s v="Town of Indialantic"/>
    <x v="0"/>
    <x v="0"/>
    <s v="IR8-11"/>
    <n v="0.36"/>
    <n v="0.48"/>
    <n v="0.19530622950963"/>
    <n v="9.5429547353844537"/>
    <n v="1.4038243280253822"/>
    <n v="1.8637985077490065"/>
    <n v="0.2741756364005273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18040813016923"/>
    <n v="790.3762692257759"/>
  </r>
  <r>
    <n v="2450"/>
    <s v="Town of Indialantic"/>
    <x v="0"/>
    <x v="0"/>
    <s v="IR8-11"/>
    <n v="0.36"/>
    <n v="0.48"/>
    <n v="0.22949275833560301"/>
    <n v="9.5785915891693882"/>
    <n v="1.4076784950534265"/>
    <n v="2.1982174047686902"/>
    <n v="0.3230520206795213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7.43058099515048"/>
    <n v="928.7242429647257"/>
  </r>
  <r>
    <n v="2451"/>
    <s v="Town of Indialantic"/>
    <x v="0"/>
    <x v="0"/>
    <s v="IR8-11"/>
    <n v="0.36"/>
    <n v="0.48"/>
    <n v="2.1067367237813699E-2"/>
    <n v="9.5785915891693882"/>
    <n v="1.4076784950534265"/>
    <n v="0.20179570663006502"/>
    <n v="2.965607980806345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0.952250762958158"/>
    <n v="85.256610409405653"/>
  </r>
  <r>
    <n v="2452"/>
    <s v="Town of Indialantic"/>
    <x v="0"/>
    <x v="0"/>
    <s v="IR8-11"/>
    <n v="0.36"/>
    <n v="0.48"/>
    <n v="4.4461687416655201E-3"/>
    <n v="9.5785915891693882"/>
    <n v="1.4076784950534265"/>
    <n v="4.2588034512945197E-2"/>
    <n v="6.258776123021306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163837703736281"/>
    <n v="17.993006527283221"/>
  </r>
  <r>
    <n v="2453"/>
    <s v="Town of Indialantic"/>
    <x v="0"/>
    <x v="0"/>
    <s v="IR8-11"/>
    <n v="0.36"/>
    <n v="0.48"/>
    <n v="2.6991515482257598E-3"/>
    <n v="9.5785915891693882"/>
    <n v="1.4076784950534265"/>
    <n v="2.5854070317728794E-2"/>
    <n v="3.799537589327563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.333211516229795"/>
    <n v="10.923078777968323"/>
  </r>
  <r>
    <n v="2454"/>
    <s v="Town of Indialantic"/>
    <x v="0"/>
    <x v="0"/>
    <s v="IR8-11"/>
    <n v="0.36"/>
    <n v="0.48"/>
    <n v="0.21115967033604"/>
    <n v="9.5785915891693882"/>
    <n v="1.4076784950534265"/>
    <n v="2.0226122422525736"/>
    <n v="0.2972449269546144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77756150443381"/>
    <n v="854.53286805127118"/>
  </r>
  <r>
    <n v="2455"/>
    <s v="Town of Indialantic"/>
    <x v="0"/>
    <x v="0"/>
    <s v="IR8-11"/>
    <n v="0.36"/>
    <n v="0.48"/>
    <n v="0.14889833746856501"/>
    <n v="9.5785915891693882"/>
    <n v="1.4076784950534265"/>
    <n v="1.4262363629177019"/>
    <n v="0.2096009876037068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9.392855501231821"/>
    <n v="602.57019326934596"/>
  </r>
  <r>
    <n v="2456"/>
    <s v="Town of Indialantic"/>
    <x v="0"/>
    <x v="0"/>
    <s v="IR8-11"/>
    <n v="0.36"/>
    <n v="0.48"/>
    <n v="1.95002447303773E-2"/>
    <n v="9.556834755999585"/>
    <n v="1.4045265509937459"/>
    <n v="0.18636061658976755"/>
    <n v="2.738861147469079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117031579595213"/>
    <n v="78.914690625498991"/>
  </r>
  <r>
    <n v="2457"/>
    <s v="Town of Indialantic"/>
    <x v="0"/>
    <x v="0"/>
    <s v="IR8-11"/>
    <n v="0.36"/>
    <n v="0.48"/>
    <n v="1.9915146894146801E-5"/>
    <n v="9.556834755999585"/>
    <n v="1.4045265509937459"/>
    <n v="1.9032576800881933E-4"/>
    <n v="2.7971352579769817E-5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.589878911528118"/>
    <n v="8.0593740111617462E-2"/>
  </r>
  <r>
    <n v="2458"/>
    <s v="Town of Indialantic"/>
    <x v="0"/>
    <x v="0"/>
    <s v="IR8-11"/>
    <n v="0.36"/>
    <n v="0.48"/>
    <n v="0.117890427352823"/>
    <n v="9.5843984303164973"/>
    <n v="1.4085246430989755"/>
    <n v="1.1299088268697377"/>
    <n v="0.166051572111920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75317713077773"/>
    <n v="477.0856330722529"/>
  </r>
  <r>
    <n v="2459"/>
    <s v="Town of Indialantic"/>
    <x v="0"/>
    <x v="0"/>
    <s v="IR8-11"/>
    <n v="0.36"/>
    <n v="0.48"/>
    <n v="0.194205251834245"/>
    <n v="9.5843984303164973"/>
    <n v="1.4085246430989755"/>
    <n v="1.8613405108393579"/>
    <n v="0.2735428830277766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03261125631745"/>
    <n v="785.92077064922353"/>
  </r>
  <r>
    <n v="2460"/>
    <s v="Town of Indialantic"/>
    <x v="0"/>
    <x v="0"/>
    <s v="IR8-11"/>
    <n v="0.36"/>
    <n v="0.48"/>
    <n v="0.26402727471375398"/>
    <n v="9.5843984303164973"/>
    <n v="1.4085246430989755"/>
    <n v="2.5305425973272464"/>
    <n v="0.3718889228845854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9.6867635326002"/>
    <n v="1068.4804723641255"/>
  </r>
  <r>
    <n v="2461"/>
    <s v="Town of Indialantic"/>
    <x v="0"/>
    <x v="0"/>
    <s v="IR8-11"/>
    <n v="0.36"/>
    <n v="0.48"/>
    <n v="5.6950151038032597E-3"/>
    <n v="9.5843984303164973"/>
    <n v="1.4085246430989755"/>
    <n v="5.4583293821520704E-2"/>
    <n v="8.0215691165277606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.781443483405155"/>
    <n v="23.046908448491212"/>
  </r>
  <r>
    <n v="2462"/>
    <s v="Town of Indialantic"/>
    <x v="0"/>
    <x v="0"/>
    <s v="IR8-11"/>
    <n v="0.36"/>
    <n v="0.48"/>
    <n v="9.4330597414674904E-3"/>
    <n v="9.5843984303164973"/>
    <n v="1.4085246430989755"/>
    <n v="9.0410202979202756E-2"/>
    <n v="1.328669710568181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5.388684442608096"/>
    <n v="38.1742383976406"/>
  </r>
  <r>
    <n v="2463"/>
    <s v="Town of Indialantic"/>
    <x v="0"/>
    <x v="0"/>
    <s v="IR8-11"/>
    <n v="0.36"/>
    <n v="0.48"/>
    <n v="1.68997443580376E-3"/>
    <n v="9.5843984303164973"/>
    <n v="1.4085246430989755"/>
    <n v="1.6197388329792565E-2"/>
    <n v="2.380370639036883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.886822753885259"/>
    <n v="6.8390838992242466"/>
  </r>
  <r>
    <n v="2464"/>
    <s v="Town of Indialantic"/>
    <x v="0"/>
    <x v="0"/>
    <s v="IR8-11"/>
    <n v="0.36"/>
    <n v="0.48"/>
    <n v="2.4822450416976099E-2"/>
    <n v="9.5843984303164973"/>
    <n v="1.4085246430989755"/>
    <n v="0.23790825481307482"/>
    <n v="3.496303311441327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965617970899956"/>
    <n v="100.45289288964514"/>
  </r>
  <r>
    <n v="2465"/>
    <s v="Town of Indialantic"/>
    <x v="0"/>
    <x v="0"/>
    <s v="IR8-11"/>
    <n v="0.36"/>
    <n v="0.48"/>
    <n v="0.268045112863534"/>
    <n v="9.5802544293604139"/>
    <n v="1.4079262370809396"/>
    <n v="2.5679403797792837"/>
    <n v="0.3773877471218911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1.07929266869866"/>
    <n v="1084.7400864847245"/>
  </r>
  <r>
    <n v="2466"/>
    <s v="Town of Indialantic"/>
    <x v="0"/>
    <x v="0"/>
    <s v="IR8-11"/>
    <n v="0.36"/>
    <n v="0.48"/>
    <n v="9.6279831749189901E-2"/>
    <n v="9.5802544293604139"/>
    <n v="1.4079262370809396"/>
    <n v="0.92238528457325197"/>
    <n v="0.1355549012214229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2.53918319330711"/>
    <n v="389.63065546180053"/>
  </r>
  <r>
    <n v="2467"/>
    <s v="Town of Indialantic"/>
    <x v="0"/>
    <x v="0"/>
    <s v="IR8-11"/>
    <n v="0.36"/>
    <n v="0.48"/>
    <n v="0.25343850912422999"/>
    <n v="9.5802544293604139"/>
    <n v="1.4079262370809396"/>
    <n v="2.4280053996079043"/>
    <n v="0.3568227264826804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5.84005916981641"/>
    <n v="1025.6292583328718"/>
  </r>
  <r>
    <n v="2468"/>
    <s v="Town of Indialantic"/>
    <x v="0"/>
    <x v="0"/>
    <s v="IR8-11"/>
    <n v="0.36"/>
    <n v="0.48"/>
    <n v="0.119203113724448"/>
    <n v="10.515532524886508"/>
    <n v="1.4012364322522273"/>
    <n v="1.2534842194371782"/>
    <n v="0.1670317457886020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7.78053539565005"/>
    <n v="482.39788634586085"/>
  </r>
  <r>
    <n v="2469"/>
    <s v="Town of Indialantic"/>
    <x v="0"/>
    <x v="0"/>
    <s v="IR8-11"/>
    <n v="0.36"/>
    <n v="0.48"/>
    <n v="1.1906847653263501E-2"/>
    <n v="10.515532524886508"/>
    <n v="1.4012364322522273"/>
    <n v="0.12520684376676092"/>
    <n v="1.6684308725029753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5.021122302401352"/>
    <n v="48.185302896147959"/>
  </r>
  <r>
    <n v="2470"/>
    <s v="Town of Indialantic"/>
    <x v="0"/>
    <x v="0"/>
    <s v="IR8-11"/>
    <n v="0.36"/>
    <n v="0.48"/>
    <n v="2.7843310597581099E-2"/>
    <n v="10.515532524886508"/>
    <n v="1.4012364322522273"/>
    <n v="0.29278723818938124"/>
    <n v="3.9015061203845167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511266120923864"/>
    <n v="112.677880312699"/>
  </r>
  <r>
    <n v="2471"/>
    <s v="Town of Indialantic"/>
    <x v="0"/>
    <x v="0"/>
    <s v="IR8-11"/>
    <n v="0.36"/>
    <n v="0.48"/>
    <n v="0.22248354608764301"/>
    <n v="10.515532524886508"/>
    <n v="1.4012364322522273"/>
    <n v="2.3395329651366965"/>
    <n v="0.31175205035467285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63972624545617"/>
    <n v="900.35896736310497"/>
  </r>
  <r>
    <n v="2472"/>
    <s v="Town of Indialantic"/>
    <x v="0"/>
    <x v="0"/>
    <s v="IR8-11"/>
    <n v="0.36"/>
    <n v="0.48"/>
    <n v="6.9996208820814906E-2"/>
    <n v="10.515532524886508"/>
    <n v="1.4012364322522273"/>
    <n v="0.736047410474027"/>
    <n v="9.8081237919260558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014177816886018"/>
    <n v="283.26460721016616"/>
  </r>
  <r>
    <n v="2473"/>
    <s v="Town of Indialantic"/>
    <x v="0"/>
    <x v="0"/>
    <s v="IR8-11"/>
    <n v="0.36"/>
    <n v="0.48"/>
    <n v="0.12608093666643599"/>
    <n v="10.515532524886508"/>
    <n v="1.4012364322522273"/>
    <n v="1.3258081902840635"/>
    <n v="0.17666920186949581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122834915177066"/>
    <n v="510.23144829077626"/>
  </r>
  <r>
    <n v="2474"/>
    <s v="Town of Indialantic"/>
    <x v="0"/>
    <x v="0"/>
    <s v="IR8-11"/>
    <n v="0.36"/>
    <n v="0.48"/>
    <n v="0.23712674553344501"/>
    <n v="9.6218787045434926"/>
    <n v="1.4323067057171641"/>
    <n v="2.2816047831259585"/>
    <n v="0.339638227732440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9.74460683123715"/>
    <n v="959.61789308483128"/>
  </r>
  <r>
    <n v="2475"/>
    <s v="Town of Indialantic"/>
    <x v="0"/>
    <x v="0"/>
    <s v="IR8-11"/>
    <n v="0.36"/>
    <n v="0.48"/>
    <n v="1.9985478960357E-2"/>
    <n v="9.6218787045434926"/>
    <n v="1.4323067057171641"/>
    <n v="0.19229785440876104"/>
    <n v="2.8625335531888629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246926307581006"/>
    <n v="80.878363885460828"/>
  </r>
  <r>
    <n v="2476"/>
    <s v="Town of Indialantic"/>
    <x v="0"/>
    <x v="0"/>
    <s v="IR8-11"/>
    <n v="0.36"/>
    <n v="0.48"/>
    <n v="2.96016894062557E-2"/>
    <n v="9.6218787045434926"/>
    <n v="1.4323067057171641"/>
    <n v="0.28482386491656242"/>
    <n v="4.239869823713677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063943904796545"/>
    <n v="119.7937868875961"/>
  </r>
  <r>
    <n v="2477"/>
    <s v="Town of Indialantic"/>
    <x v="0"/>
    <x v="0"/>
    <s v="IR8-11"/>
    <n v="0.36"/>
    <n v="0.48"/>
    <n v="9.49392178098456E-2"/>
    <n v="9.6218787045434926"/>
    <n v="1.4323067057171641"/>
    <n v="0.91349363807056971"/>
    <n v="0.1359820783045842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9.723342404071829"/>
    <n v="384.20538333140621"/>
  </r>
  <r>
    <n v="2478"/>
    <s v="Town of Indialantic"/>
    <x v="0"/>
    <x v="0"/>
    <s v="IR8-11"/>
    <n v="0.36"/>
    <n v="0.48"/>
    <n v="0.21368000624147501"/>
    <n v="9.6218787045434926"/>
    <n v="1.4323067057171641"/>
    <n v="2.056003101641569"/>
    <n v="0.3060553058173501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66385110022784"/>
    <n v="864.7323055967862"/>
  </r>
  <r>
    <n v="2479"/>
    <s v="Town of Indialantic"/>
    <x v="0"/>
    <x v="0"/>
    <s v="IR8-11"/>
    <n v="0.36"/>
    <n v="0.48"/>
    <n v="2.3173071358926801E-3"/>
    <n v="9.6218787045434926"/>
    <n v="1.4323067057171641"/>
    <n v="2.2296848182732452E-2"/>
    <n v="3.3190945499453214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465787972718097"/>
    <n v="9.3778092655606553"/>
  </r>
  <r>
    <n v="2480"/>
    <s v="Town of Indialantic"/>
    <x v="0"/>
    <x v="0"/>
    <s v="IR8-11"/>
    <n v="0.36"/>
    <n v="0.48"/>
    <n v="2.0113008511601901E-2"/>
    <n v="9.6218787045434926"/>
    <n v="1.4323067057171641"/>
    <n v="0.19352492828208434"/>
    <n v="2.880799696331380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6.92253433853417"/>
    <n v="81.394457668962033"/>
  </r>
  <r>
    <n v="2481"/>
    <s v="Town of Indialantic"/>
    <x v="0"/>
    <x v="0"/>
    <s v="IR8-11"/>
    <n v="0.36"/>
    <n v="0.48"/>
    <n v="0.218930416138925"/>
    <n v="9.5700948373061454"/>
    <n v="1.4064500622833851"/>
    <n v="2.095184845220412"/>
    <n v="0.3079146974143184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8.27013992392332"/>
    <n v="885.97996061051231"/>
  </r>
  <r>
    <n v="2482"/>
    <s v="Town of Indialantic"/>
    <x v="0"/>
    <x v="0"/>
    <s v="IR8-11"/>
    <n v="0.36"/>
    <n v="0.48"/>
    <n v="9.0018007029325997E-2"/>
    <n v="9.5700948373061454"/>
    <n v="1.4064500622833851"/>
    <n v="0.86148086433594107"/>
    <n v="0.1266058315930217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004981120859895"/>
    <n v="364.28994987827633"/>
  </r>
  <r>
    <n v="2483"/>
    <s v="Town of Indialantic"/>
    <x v="0"/>
    <x v="0"/>
    <s v="IR8-11"/>
    <n v="0.36"/>
    <n v="0.48"/>
    <n v="5.9386665073878998E-2"/>
    <n v="9.5700948373061454"/>
    <n v="1.4064500622833851"/>
    <n v="0.56833601682835855"/>
    <n v="8.352437879195964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6.206880754112888"/>
    <n v="240.32930695914487"/>
  </r>
  <r>
    <n v="2484"/>
    <s v="Town of Indialantic"/>
    <x v="0"/>
    <x v="0"/>
    <s v="IR8-11"/>
    <n v="0.36"/>
    <n v="0.48"/>
    <n v="0.22623903069016199"/>
    <n v="9.5700948373061454"/>
    <n v="1.4064500622833851"/>
    <n v="2.1651289796050657"/>
    <n v="0.3181938988051110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1.46961075234384"/>
    <n v="915.55687434603124"/>
  </r>
  <r>
    <n v="2485"/>
    <s v="Town of Indialantic"/>
    <x v="0"/>
    <x v="0"/>
    <s v="IR8-11"/>
    <n v="0.36"/>
    <n v="0.48"/>
    <n v="2.3189334735622E-2"/>
    <n v="9.5700948373061454"/>
    <n v="1.4064500622833851"/>
    <n v="0.22192413263394017"/>
    <n v="3.261464128322582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6.310781773931673"/>
    <n v="93.843908206035394"/>
  </r>
  <r>
    <n v="2486"/>
    <s v="Town of Indialantic"/>
    <x v="0"/>
    <x v="0"/>
    <s v="IR8-11"/>
    <n v="0.36"/>
    <n v="0.48"/>
    <n v="4.0476675242593303E-2"/>
    <n v="9.5747508243389436"/>
    <n v="1.4071246492253253"/>
    <n v="0.38755407964551997"/>
    <n v="5.6955727452541509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757927126839647"/>
    <n v="163.80329316288763"/>
  </r>
  <r>
    <n v="2487"/>
    <s v="Town of Indialantic"/>
    <x v="0"/>
    <x v="0"/>
    <s v="IR8-11"/>
    <n v="0.36"/>
    <n v="0.48"/>
    <n v="7.3931112161447501E-2"/>
    <n v="9.5747508243389436"/>
    <n v="1.4071246492253253"/>
    <n v="0.70787197711211436"/>
    <n v="0.10403029026701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107671398002097"/>
    <n v="299.18859606572852"/>
  </r>
  <r>
    <n v="2488"/>
    <s v="Town of Indialantic"/>
    <x v="0"/>
    <x v="0"/>
    <s v="IR8-11"/>
    <n v="0.36"/>
    <n v="0.48"/>
    <n v="1.1329789485801999E-2"/>
    <n v="9.5747508243389436"/>
    <n v="1.4071246492253253"/>
    <n v="0.10847991121876939"/>
    <n v="1.594242605600591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8.439801322975448"/>
    <n v="45.850031345057722"/>
  </r>
  <r>
    <n v="2489"/>
    <s v="Town of Indialantic"/>
    <x v="0"/>
    <x v="0"/>
    <s v="IR8-11"/>
    <n v="0.36"/>
    <n v="0.48"/>
    <n v="0.154012094217437"/>
    <n v="9.5747508243389436"/>
    <n v="1.4071246492253253"/>
    <n v="1.4746274260665719"/>
    <n v="0.2167142140521687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9.96645477106847"/>
    <n v="623.26483261110923"/>
  </r>
  <r>
    <n v="2490"/>
    <s v="Town of Indialantic"/>
    <x v="0"/>
    <x v="0"/>
    <s v="IR8-11"/>
    <n v="0.36"/>
    <n v="0.48"/>
    <n v="2.58586000026984E-4"/>
    <n v="9.5747508243389436"/>
    <n v="1.4071246492253253"/>
    <n v="2.475896516920875E-3"/>
    <n v="3.638627345825498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.0280523307053091"/>
    <n v="1.0464604149519257"/>
  </r>
  <r>
    <n v="2491"/>
    <s v="Town of Indialantic"/>
    <x v="0"/>
    <x v="0"/>
    <s v="IR8-11"/>
    <n v="0.36"/>
    <n v="0.48"/>
    <n v="0.28284765036792198"/>
    <n v="9.5747508243389436"/>
    <n v="1.4071246492253253"/>
    <n v="2.7081957735225943"/>
    <n v="0.3980019008081696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4.90328923766805"/>
    <n v="1144.643830452176"/>
  </r>
  <r>
    <n v="2492"/>
    <s v="Town of Indialantic"/>
    <x v="0"/>
    <x v="0"/>
    <s v="IR8-11"/>
    <n v="0.36"/>
    <n v="0.48"/>
    <n v="5.4907546192684301E-2"/>
    <n v="9.5747508243389436"/>
    <n v="1.4071246492253253"/>
    <n v="0.52572607317083264"/>
    <n v="7.726176167620424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605491192128767"/>
    <n v="222.202955948089"/>
  </r>
  <r>
    <n v="2493"/>
    <s v="Town of Indialantic"/>
    <x v="0"/>
    <x v="0"/>
    <s v="IR8-11"/>
    <n v="0.36"/>
    <n v="0.48"/>
    <n v="7.30809994285294E-2"/>
    <n v="10.380668400815294"/>
    <n v="1.7825308369300403"/>
    <n v="0.75862962146773572"/>
    <n v="0.130269135075020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329631367747453"/>
    <n v="295.74831189275483"/>
  </r>
  <r>
    <n v="2494"/>
    <s v="Town of Indialantic"/>
    <x v="0"/>
    <x v="0"/>
    <s v="IR8-11"/>
    <n v="0.36"/>
    <n v="0.48"/>
    <n v="0.22630036359938299"/>
    <n v="10.380668400815294"/>
    <n v="1.7825308369300403"/>
    <n v="2.3491490335091267"/>
    <n v="0.4033873765243806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83142472757321"/>
    <n v="915.80507982362019"/>
  </r>
  <r>
    <n v="2495"/>
    <s v="Town of Indialantic"/>
    <x v="0"/>
    <x v="0"/>
    <s v="IR8-11"/>
    <n v="0.36"/>
    <n v="0.48"/>
    <n v="2.6056377957739799E-2"/>
    <n v="10.380668400815294"/>
    <n v="1.7825308369300403"/>
    <n v="0.27048261930560968"/>
    <n v="4.6446297208375377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544897181886896"/>
    <n v="105.44642048276128"/>
  </r>
  <r>
    <n v="2496"/>
    <s v="Town of Indialantic"/>
    <x v="0"/>
    <x v="0"/>
    <s v="IR8-11"/>
    <n v="0.36"/>
    <n v="0.48"/>
    <n v="0.277487658704137"/>
    <n v="10.380668400815294"/>
    <n v="1.7825308369300403"/>
    <n v="2.8805073703262538"/>
    <n v="0.4946303085076427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3.81734602614631"/>
    <n v="1122.9527137635757"/>
  </r>
  <r>
    <n v="2497"/>
    <s v="Town of Indialantic"/>
    <x v="0"/>
    <x v="0"/>
    <s v="IR8-11"/>
    <n v="0.36"/>
    <n v="0.48"/>
    <n v="4.08961824587798E-3"/>
    <n v="10.380668400815294"/>
    <n v="1.7825308369300403"/>
    <n v="4.2452970896383217E-2"/>
    <n v="7.289870634549239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.752843025859736"/>
    <n v="16.550097863495523"/>
  </r>
  <r>
    <n v="2498"/>
    <s v="Town of Indialantic"/>
    <x v="0"/>
    <x v="0"/>
    <s v="IR8-11"/>
    <n v="0.36"/>
    <n v="0.48"/>
    <n v="1.07484357322457E-2"/>
    <n v="10.380668400815294"/>
    <n v="1.7825308369300403"/>
    <n v="0.11157594716391694"/>
    <n v="1.9159418141488679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562545699839212"/>
    <n v="43.49737617379229"/>
  </r>
  <r>
    <n v="2499"/>
    <s v="Town of Indialantic"/>
    <x v="0"/>
    <x v="0"/>
    <s v="IR8-11"/>
    <n v="0.36"/>
    <n v="0.48"/>
    <n v="0.37167404143313798"/>
    <n v="9.5641461430011798"/>
    <n v="1.405593308188438"/>
    <n v="3.5547448498264074"/>
    <n v="0.5224225454657709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4.42089891662164"/>
    <n v="1504.1114816130569"/>
  </r>
  <r>
    <n v="2500"/>
    <s v="Town of Indialantic"/>
    <x v="0"/>
    <x v="0"/>
    <s v="IR8-11"/>
    <n v="0.36"/>
    <n v="0.48"/>
    <n v="5.7584848811262903E-3"/>
    <n v="9.5641461430011798"/>
    <n v="1.405593308188438"/>
    <n v="5.507499096535462E-2"/>
    <n v="8.094087814215406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.817936665105137"/>
    <n v="23.303761524479214"/>
  </r>
  <r>
    <n v="2501"/>
    <s v="Town of Indialantic"/>
    <x v="0"/>
    <x v="0"/>
    <s v="IR8-11"/>
    <n v="0.36"/>
    <n v="0.48"/>
    <n v="0.113584002633111"/>
    <n v="9.5641461430011798"/>
    <n v="1.405593308188438"/>
    <n v="1.0863340006901043"/>
    <n v="0.1596529140183587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6.60343596598479"/>
    <n v="459.65815053770393"/>
  </r>
  <r>
    <n v="2502"/>
    <s v="Town of Indialantic"/>
    <x v="0"/>
    <x v="0"/>
    <s v="IR8-11"/>
    <n v="0.36"/>
    <n v="0.48"/>
    <n v="0.12522372148379499"/>
    <n v="9.5641461430011798"/>
    <n v="1.405593308188438"/>
    <n v="1.1976579728414918"/>
    <n v="0.1760136249440749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1.761366753866099"/>
    <n v="506.76242152352313"/>
  </r>
  <r>
    <n v="2503"/>
    <s v="Town of Indialantic"/>
    <x v="0"/>
    <x v="0"/>
    <s v="IR8-11"/>
    <n v="0.36"/>
    <n v="0.48"/>
    <n v="1.5232033287976301E-3"/>
    <n v="9.5641461430011798"/>
    <n v="1.405593308188438"/>
    <n v="1.4568139242126412E-2"/>
    <n v="2.141004405968301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.280889194192163"/>
    <n v="6.1641851737657358"/>
  </r>
  <r>
    <n v="2504"/>
    <s v="Town of Indialantic"/>
    <x v="0"/>
    <x v="0"/>
    <s v="IR8-11"/>
    <n v="0.36"/>
    <n v="0.48"/>
    <n v="0.109588142270345"/>
    <n v="9.9085891348661992"/>
    <n v="1.3294455199840465"/>
    <n v="1.0858638758101116"/>
    <n v="0.14569146478468448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88379082982757"/>
    <n v="443.48747736563263"/>
  </r>
  <r>
    <n v="2505"/>
    <s v="Town of Indialantic"/>
    <x v="0"/>
    <x v="0"/>
    <s v="IR8-11"/>
    <n v="0.36"/>
    <n v="0.48"/>
    <n v="1.5524032513757099E-2"/>
    <n v="9.9085891348661992"/>
    <n v="1.3294455199840465"/>
    <n v="0.15382125989512321"/>
    <n v="2.063835547750105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473460122982729"/>
    <n v="62.823530679844538"/>
  </r>
  <r>
    <n v="2506"/>
    <s v="Town of Indialantic"/>
    <x v="0"/>
    <x v="0"/>
    <s v="IR8-11"/>
    <n v="0.36"/>
    <n v="0.48"/>
    <n v="0.18329251162068"/>
    <n v="9.9085891348661992"/>
    <n v="1.3294455199840465"/>
    <n v="1.8161701891470063"/>
    <n v="0.24367740842073679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33696156864485"/>
    <n v="741.75847782997585"/>
  </r>
  <r>
    <n v="2507"/>
    <s v="Town of Indialantic"/>
    <x v="0"/>
    <x v="0"/>
    <s v="IR8-11"/>
    <n v="0.36"/>
    <n v="0.48"/>
    <n v="5.8602848064748699E-2"/>
    <n v="9.9085891348661992"/>
    <n v="1.3294455199840465"/>
    <n v="0.58067154360658357"/>
    <n v="7.7909293817985906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2.947713668357167"/>
    <n v="237.15731206175974"/>
  </r>
  <r>
    <n v="2508"/>
    <s v="Town of Indialantic"/>
    <x v="0"/>
    <x v="0"/>
    <s v="IR8-11"/>
    <n v="0.36"/>
    <n v="0.48"/>
    <n v="0.24975515893197101"/>
    <n v="9.9085891348661992"/>
    <n v="1.3294455199840465"/>
    <n v="2.4747212541701087"/>
    <n v="0.33203587713501237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9.68129309998875"/>
    <n v="1010.7232689513791"/>
  </r>
  <r>
    <n v="2509"/>
    <s v="Town of Indialantic"/>
    <x v="0"/>
    <x v="0"/>
    <s v="IR8-11"/>
    <n v="0.36"/>
    <n v="0.48"/>
    <n v="1.00076026641102E-3"/>
    <n v="9.9085891348661992"/>
    <n v="1.3294455199840465"/>
    <n v="9.9161223023660362E-3"/>
    <n v="1.3304562527581714E-3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.473671680499216"/>
    <n v="4.0499331114081771"/>
  </r>
  <r>
    <n v="2510"/>
    <s v="Town of Indialantic"/>
    <x v="0"/>
    <x v="0"/>
    <s v="IR8-11"/>
    <n v="0.36"/>
    <n v="0.48"/>
    <n v="0.35992949313500999"/>
    <n v="11.094783492724723"/>
    <n v="1.4808351701753537"/>
    <n v="3.9933397989790853"/>
    <n v="0.532996252217711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6.78577843151368"/>
    <n v="1456.582980904594"/>
  </r>
  <r>
    <n v="2511"/>
    <s v="Town of Indialantic"/>
    <x v="0"/>
    <x v="0"/>
    <s v="IR8-11"/>
    <n v="0.36"/>
    <n v="0.48"/>
    <n v="4.6974976853604897E-2"/>
    <n v="11.094783492724723"/>
    <n v="1.4808351701753537"/>
    <n v="0.52117719776650151"/>
    <n v="6.9562197842991308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3.88319747717597"/>
    <n v="190.10098677210246"/>
  </r>
  <r>
    <n v="2512"/>
    <s v="Town of Indialantic"/>
    <x v="0"/>
    <x v="0"/>
    <s v="IR8-11"/>
    <n v="0.36"/>
    <n v="0.48"/>
    <n v="0.124602456058119"/>
    <n v="11.094783492724723"/>
    <n v="1.4808351701753537"/>
    <n v="1.3824372726265763"/>
    <n v="0.18451569922109168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156403544785917"/>
    <n v="504.2482495456112"/>
  </r>
  <r>
    <n v="2513"/>
    <s v="Town of Indialantic"/>
    <x v="0"/>
    <x v="0"/>
    <s v="IR8-11"/>
    <n v="0.36"/>
    <n v="0.48"/>
    <n v="1.9273844490230799E-2"/>
    <n v="11.094783492724723"/>
    <n v="1.4808351701753537"/>
    <n v="0.21383913169155602"/>
    <n v="2.8541386785624227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5.962258380730589"/>
    <n v="77.998481359629523"/>
  </r>
  <r>
    <n v="2514"/>
    <s v="Town of Indialantic"/>
    <x v="0"/>
    <x v="0"/>
    <s v="IR8-11"/>
    <n v="0.36"/>
    <n v="0.48"/>
    <n v="2.9227078496431602E-3"/>
    <n v="11.094783492724723"/>
    <n v="1.4808351701753537"/>
    <n v="3.2426810804277902E-2"/>
    <n v="4.3280485758991714E-3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.910459708275532"/>
    <n v="11.827779032127321"/>
  </r>
  <r>
    <n v="2515"/>
    <s v="Town of Indialantic"/>
    <x v="0"/>
    <x v="0"/>
    <s v="IR8-11"/>
    <n v="0.36"/>
    <n v="0.48"/>
    <n v="6.4059975212264794E-2"/>
    <n v="11.094783492724723"/>
    <n v="1.4808351701753537"/>
    <n v="0.71073155552939038"/>
    <n v="9.4862264294883078E-2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1.516518639912604"/>
    <n v="259.24152210653864"/>
  </r>
  <r>
    <n v="2516"/>
    <s v="Town of Indialantic"/>
    <x v="0"/>
    <x v="0"/>
    <s v="IR8-11"/>
    <n v="0.36"/>
    <n v="0.48"/>
    <n v="3.9558967177971503E-3"/>
    <n v="9.5631105431828232"/>
    <n v="1.4054381386920978"/>
    <n v="3.7830677609708256E-2"/>
    <n v="5.5597681199190058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1.484868071353397"/>
    <n v="16.008946038768471"/>
  </r>
  <r>
    <n v="2517"/>
    <s v="Town of Indialantic"/>
    <x v="0"/>
    <x v="0"/>
    <s v="IR8-11"/>
    <n v="0.36"/>
    <n v="0.48"/>
    <n v="9.8117454661984405E-2"/>
    <n v="9.5631105431828232"/>
    <n v="1.4054381386920978"/>
    <n v="0.93830806514828569"/>
    <n v="0.1378980128533456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1.366433083716231"/>
    <n v="397.06725154839262"/>
  </r>
  <r>
    <n v="2518"/>
    <s v="Town of Indialantic"/>
    <x v="0"/>
    <x v="0"/>
    <s v="IR8-11"/>
    <n v="0.36"/>
    <n v="0.48"/>
    <n v="6.5267914385799E-2"/>
    <n v="9.5631105431828232"/>
    <n v="1.4054381386920978"/>
    <n v="0.6241642801943883"/>
    <n v="9.173001611069253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059820109868667"/>
    <n v="264.12987850882399"/>
  </r>
  <r>
    <n v="2519"/>
    <s v="Town of Indialantic"/>
    <x v="0"/>
    <x v="0"/>
    <s v="IR8-11"/>
    <n v="0.36"/>
    <n v="0.48"/>
    <n v="0.38570834234257301"/>
    <n v="9.5631105431828232"/>
    <n v="1.4054381386920978"/>
    <n v="3.6885715152498295"/>
    <n v="0.542089214739960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7.11464671062436"/>
    <n v="1560.9062823822983"/>
  </r>
  <r>
    <n v="2520"/>
    <s v="Town of Indialantic"/>
    <x v="0"/>
    <x v="0"/>
    <s v="IR8-11"/>
    <n v="0.36"/>
    <n v="0.48"/>
    <n v="6.4713845559759994E-2"/>
    <n v="9.5631105431828232"/>
    <n v="1.4054381386920978"/>
    <n v="0.6188656587624457"/>
    <n v="9.095130665111696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6.992743056867624"/>
    <n v="261.88764152171666"/>
  </r>
  <r>
    <n v="2521"/>
    <s v="Town of Indialantic"/>
    <x v="0"/>
    <x v="0"/>
    <s v="IR8-11"/>
    <n v="0.36"/>
    <n v="0.48"/>
    <n v="4.4394166709734E-2"/>
    <n v="11.301903513403417"/>
    <n v="2.0534519839593126"/>
    <n v="0.50173858871135968"/>
    <n v="9.1161289706323756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6.840653115509241"/>
    <n v="179.65681866638334"/>
  </r>
  <r>
    <n v="2522"/>
    <s v="Town of Indialantic"/>
    <x v="0"/>
    <x v="0"/>
    <s v="IR8-11"/>
    <n v="0.36"/>
    <n v="0.48"/>
    <n v="5.7167667047208E-2"/>
    <n v="11.301903513403417"/>
    <n v="2.0534519839593126"/>
    <n v="0.64610345705391681"/>
    <n v="0.11739105931641469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8.703143200343675"/>
    <n v="231.34934054361864"/>
  </r>
  <r>
    <n v="2523"/>
    <s v="Town of Indialantic"/>
    <x v="0"/>
    <x v="0"/>
    <s v="IR8-11"/>
    <n v="0.36"/>
    <n v="0.48"/>
    <n v="0.51620161998001202"/>
    <n v="11.301903513403417"/>
    <n v="2.0534519839593126"/>
    <n v="5.834060902476633"/>
    <n v="1.0599952406709667"/>
    <x v="9"/>
    <s v="Residential, High Density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4.37173228717259"/>
    <n v="2088.9938410693949"/>
  </r>
  <r>
    <n v="2524"/>
    <s v="Town of Indialantic"/>
    <x v="0"/>
    <x v="0"/>
    <s v="IR8-11"/>
    <n v="0.36"/>
    <n v="0.48"/>
    <n v="0.216620879394847"/>
    <n v="9.5865176947592907"/>
    <n v="1.408829946593785"/>
    <n v="2.0766398933730192"/>
    <n v="0.3051819819489410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1.6387043750463"/>
    <n v="876.63359700497051"/>
  </r>
  <r>
    <n v="2525"/>
    <s v="Town of Indialantic"/>
    <x v="0"/>
    <x v="0"/>
    <s v="IR8-11"/>
    <n v="0.36"/>
    <n v="0.48"/>
    <n v="0.129581670307547"/>
    <n v="9.5865176947592907"/>
    <n v="1.408829946593785"/>
    <n v="1.242236975319764"/>
    <n v="0.1825585376589148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7.145287120378882"/>
    <n v="524.39841470941656"/>
  </r>
  <r>
    <n v="2526"/>
    <s v="Town of Indialantic"/>
    <x v="0"/>
    <x v="0"/>
    <s v="IR8-11"/>
    <n v="0.36"/>
    <n v="0.48"/>
    <n v="7.0312518879629103E-3"/>
    <n v="9.5865176947592907"/>
    <n v="1.408829946593785"/>
    <n v="6.7405220640266106E-2"/>
    <n v="9.905838221806236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.199639701591568"/>
    <n v="28.454466860314835"/>
  </r>
  <r>
    <n v="2527"/>
    <s v="Town of Indialantic"/>
    <x v="0"/>
    <x v="0"/>
    <s v="IR8-11"/>
    <n v="0.36"/>
    <n v="0.48"/>
    <n v="7.5549577011877297E-2"/>
    <n v="9.5865176947592907"/>
    <n v="1.408829946593785"/>
    <n v="0.7242573568559415"/>
    <n v="0.1064365065468261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0.983842121190548"/>
    <n v="305.7382909401191"/>
  </r>
  <r>
    <n v="2528"/>
    <s v="Town of Indialantic"/>
    <x v="0"/>
    <x v="0"/>
    <s v="IR8-11"/>
    <n v="0.36"/>
    <n v="0.48"/>
    <n v="6.0559660364857E-2"/>
    <n v="9.5865176947592907"/>
    <n v="1.408829946593785"/>
    <n v="0.58055625567631453"/>
    <n v="8.531826307755924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274742340714084"/>
    <n v="245.07625048588449"/>
  </r>
  <r>
    <n v="2529"/>
    <s v="Town of Indialantic"/>
    <x v="0"/>
    <x v="0"/>
    <s v="IR8-11"/>
    <n v="0.36"/>
    <n v="0.48"/>
    <n v="0.12842041474684901"/>
    <n v="9.5865176947592907"/>
    <n v="1.408829946593785"/>
    <n v="1.2311045783389949"/>
    <n v="0.1809225260493550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3.405276472834572"/>
    <n v="519.69898018555898"/>
  </r>
  <r>
    <n v="2530"/>
    <s v="Town of Indialantic"/>
    <x v="0"/>
    <x v="0"/>
    <s v="IR8-11"/>
    <n v="0.36"/>
    <n v="0.48"/>
    <n v="0.28379648650727501"/>
    <n v="9.5601531198240703"/>
    <n v="1.4050111375769341"/>
    <n v="2.7131378658776351"/>
    <n v="0.3987372243479234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3.74266812313817"/>
    <n v="1148.4836340765221"/>
  </r>
  <r>
    <n v="2531"/>
    <s v="Town of Indialantic"/>
    <x v="0"/>
    <x v="0"/>
    <s v="IR8-11"/>
    <n v="0.36"/>
    <n v="0.48"/>
    <n v="4.8465014139360198E-2"/>
    <n v="9.5601531198240703"/>
    <n v="1.4050111375769341"/>
    <n v="0.4633329561267221"/>
    <n v="6.809388464862466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7.02129166176173"/>
    <n v="196.13095373157682"/>
  </r>
  <r>
    <n v="2532"/>
    <s v="Town of Indialantic"/>
    <x v="0"/>
    <x v="0"/>
    <s v="IR8-11"/>
    <n v="0.36"/>
    <n v="0.48"/>
    <n v="0.17676762263365101"/>
    <n v="9.5601531198240703"/>
    <n v="1.4050111375769341"/>
    <n v="1.6899255390049825"/>
    <n v="0.248360478563276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67647371527413"/>
    <n v="715.35318892736905"/>
  </r>
  <r>
    <n v="2533"/>
    <s v="Town of Indialantic"/>
    <x v="0"/>
    <x v="0"/>
    <s v="IR8-11"/>
    <n v="0.36"/>
    <n v="0.48"/>
    <n v="6.4289796310018604E-2"/>
    <n v="9.5601531198240703"/>
    <n v="1.4050111375769341"/>
    <n v="0.61462029676607832"/>
    <n v="9.032787984812862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5.863316107009325"/>
    <n v="260.1715750919866"/>
  </r>
  <r>
    <n v="2534"/>
    <s v="Town of Indialantic"/>
    <x v="0"/>
    <x v="0"/>
    <s v="IR8-11"/>
    <n v="0.36"/>
    <n v="0.48"/>
    <n v="4.4444534192675897E-2"/>
    <n v="9.5601531198240703"/>
    <n v="1.4050111375769341"/>
    <n v="0.42489655222123807"/>
    <n v="6.244506554512850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5.807882006250239"/>
    <n v="179.86064863820687"/>
  </r>
  <r>
    <n v="2535"/>
    <s v="Town of Indialantic"/>
    <x v="0"/>
    <x v="0"/>
    <s v="IR8-11"/>
    <n v="0.36"/>
    <n v="0.48"/>
    <n v="0.28147220835654202"/>
    <n v="9.5602041395855064"/>
    <n v="1.4050347421688871"/>
    <n v="2.6909317715084873"/>
    <n v="0.3954782316959413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6.79761433474079"/>
    <n v="1139.0776141147824"/>
  </r>
  <r>
    <n v="2536"/>
    <s v="Town of Indialantic"/>
    <x v="0"/>
    <x v="0"/>
    <s v="IR8-11"/>
    <n v="0.36"/>
    <n v="0.48"/>
    <n v="5.8571453977657999E-2"/>
    <n v="9.5602041395855064"/>
    <n v="1.4050347421688871"/>
    <n v="0.55995505677874802"/>
    <n v="8.229492773795554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3.07576605972492"/>
    <n v="237.03026469879143"/>
  </r>
  <r>
    <n v="2537"/>
    <s v="Town of Indialantic"/>
    <x v="0"/>
    <x v="0"/>
    <s v="IR8-11"/>
    <n v="0.36"/>
    <n v="0.48"/>
    <n v="7.4977468864707797E-2"/>
    <n v="9.5602041395855064"/>
    <n v="1.4050347421688871"/>
    <n v="0.71679990821602291"/>
    <n v="0.1053459486348004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3.237050477113115"/>
    <n v="303.4230514104388"/>
  </r>
  <r>
    <n v="2538"/>
    <s v="Town of Indialantic"/>
    <x v="0"/>
    <x v="0"/>
    <s v="IR8-11"/>
    <n v="0.36"/>
    <n v="0.48"/>
    <n v="0.197080705533552"/>
    <n v="9.5602041395855064"/>
    <n v="1.4050347421688871"/>
    <n v="1.884131776874296"/>
    <n v="0.2769052382857966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4.95843916155208"/>
    <n v="797.55731891957862"/>
  </r>
  <r>
    <n v="2539"/>
    <s v="Town of Indialantic"/>
    <x v="0"/>
    <x v="0"/>
    <s v="IR8-11"/>
    <n v="0.36"/>
    <n v="0.48"/>
    <n v="1.9713875161439698E-5"/>
    <n v="9.5602041395855064"/>
    <n v="1.4050347421688871"/>
    <n v="1.8846867092566771E-4"/>
    <n v="2.7698679504603055E-5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.5916819729545579"/>
    <n v="7.9779222307464065E-2"/>
  </r>
  <r>
    <n v="2540"/>
    <s v="Town of Indialantic"/>
    <x v="0"/>
    <x v="0"/>
    <s v="IR8-11"/>
    <n v="0.36"/>
    <n v="0.48"/>
    <n v="5.6419030602920797E-3"/>
    <n v="9.5602041395855064"/>
    <n v="1.4050347421688871"/>
    <n v="5.393774499214448E-2"/>
    <n v="7.927069811659337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973072041984974"/>
    <n v="22.831971634101212"/>
  </r>
  <r>
    <n v="2541"/>
    <s v="Town of Indialantic"/>
    <x v="0"/>
    <x v="0"/>
    <s v="IR8-11"/>
    <n v="0.36"/>
    <n v="0.48"/>
    <n v="3.2129043611105197E-2"/>
    <n v="9.6591126997301071"/>
    <n v="1.3420487336925828"/>
    <n v="0.31033805317420865"/>
    <n v="4.3118742293037499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5.226115330119782"/>
    <n v="130.02162648317082"/>
  </r>
  <r>
    <n v="2542"/>
    <s v="Town of Indialantic"/>
    <x v="0"/>
    <x v="0"/>
    <s v="IR8-11"/>
    <n v="0.36"/>
    <n v="0.48"/>
    <n v="0.152461698501237"/>
    <n v="9.6591126997301071"/>
    <n v="1.3420487336925828"/>
    <n v="1.4726447282157209"/>
    <n v="0.20461102941020548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68488131412609"/>
    <n v="616.99060374974272"/>
  </r>
  <r>
    <n v="2543"/>
    <s v="Town of Indialantic"/>
    <x v="0"/>
    <x v="0"/>
    <s v="IR8-11"/>
    <n v="0.36"/>
    <n v="0.48"/>
    <n v="1.9688466596777698E-2"/>
    <n v="9.6591126997301071"/>
    <n v="1.3420487336925828"/>
    <n v="0.19017311774314746"/>
    <n v="2.6422881664554226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849400503732184"/>
    <n v="79.676397494377795"/>
  </r>
  <r>
    <n v="2544"/>
    <s v="Town of Indialantic"/>
    <x v="0"/>
    <x v="0"/>
    <s v="IR8-11"/>
    <n v="0.36"/>
    <n v="0.48"/>
    <n v="6.7413462898647303E-2"/>
    <n v="9.6591126997301071"/>
    <n v="1.3420487336925828"/>
    <n v="0.65115423561710861"/>
    <n v="9.0472152516961529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1.834522168839698"/>
    <n v="272.81260528761482"/>
  </r>
  <r>
    <n v="2545"/>
    <s v="Town of Indialantic"/>
    <x v="0"/>
    <x v="0"/>
    <s v="IR8-11"/>
    <n v="0.36"/>
    <n v="0.48"/>
    <n v="0.12875011367617401"/>
    <n v="9.6591126997301071"/>
    <n v="1.3420487336925828"/>
    <n v="1.2436118581012272"/>
    <n v="0.1727889270218854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3.148225401732248"/>
    <n v="521.03322441515422"/>
  </r>
  <r>
    <n v="2546"/>
    <s v="Town of Indialantic"/>
    <x v="0"/>
    <x v="0"/>
    <s v="IR8-11"/>
    <n v="0.36"/>
    <n v="0.48"/>
    <n v="0.21732066845301301"/>
    <n v="9.6591126997301071"/>
    <n v="1.3420487336925828"/>
    <n v="2.0991248285683342"/>
    <n v="0.2916549279025917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13953306988256"/>
    <n v="879.46554284933654"/>
  </r>
  <r>
    <n v="2547"/>
    <s v="Natural Lands"/>
    <x v="0"/>
    <x v="0"/>
    <s v="IR8-11"/>
    <n v="0.36"/>
    <n v="0.48"/>
    <n v="0.21350631957718899"/>
    <n v="7.2008481666974626"/>
    <n v="1.023030507667787"/>
    <n v="1.537426589905724"/>
    <n v="0.21842347850733243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1.92792406564078"/>
    <n v="864.02942060393582"/>
  </r>
  <r>
    <n v="2548"/>
    <s v="Town of Indialantic"/>
    <x v="0"/>
    <x v="0"/>
    <s v="IR8-11"/>
    <n v="0.36"/>
    <n v="0.48"/>
    <n v="2.6345140909729498E-3"/>
    <n v="7.2008481666974626"/>
    <n v="1.023030507667787"/>
    <n v="1.8970735962121198E-2"/>
    <n v="2.695188287945995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.485034675713266"/>
    <n v="10.661500268957191"/>
  </r>
  <r>
    <n v="2549"/>
    <s v="Town of Indialantic"/>
    <x v="0"/>
    <x v="0"/>
    <s v="IR8-11"/>
    <n v="0.36"/>
    <n v="0.48"/>
    <n v="4.6771150344631597E-3"/>
    <n v="7.2008481666974626"/>
    <n v="1.023030507667787"/>
    <n v="3.3679195221347186E-2"/>
    <n v="4.7848313681274858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.920692136902062"/>
    <n v="18.927613015520844"/>
  </r>
  <r>
    <n v="2550"/>
    <s v="Town of Indialantic"/>
    <x v="0"/>
    <x v="0"/>
    <s v="IR8-11"/>
    <n v="0.36"/>
    <n v="0.48"/>
    <n v="0.11055724399622401"/>
    <n v="9.5785915891693882"/>
    <n v="1.4076784950534267"/>
    <n v="1.0589826874639792"/>
    <n v="0.1556290548458590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7.91848947964311"/>
    <n v="447.40929290896446"/>
  </r>
  <r>
    <n v="2551"/>
    <s v="Town of Indialantic"/>
    <x v="0"/>
    <x v="0"/>
    <s v="IR8-11"/>
    <n v="0.36"/>
    <n v="0.48"/>
    <n v="0.150028079809189"/>
    <n v="10.097621620420876"/>
    <n v="1.3479497682689225"/>
    <n v="1.5149267823514956"/>
    <n v="0.20223031541262773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8.3479094110229"/>
    <n v="607.14209831615494"/>
  </r>
  <r>
    <n v="2552"/>
    <s v="Town of Indialantic"/>
    <x v="0"/>
    <x v="0"/>
    <s v="IR8-11"/>
    <n v="0.36"/>
    <n v="0.48"/>
    <n v="7.7815138834803604E-3"/>
    <n v="10.097621620420876"/>
    <n v="1.3479497682689225"/>
    <n v="7.8574782829436501E-2"/>
    <n v="1.0489089836018756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42881417820152"/>
    <n v="31.490669435357258"/>
  </r>
  <r>
    <n v="2553"/>
    <s v="Town of Indialantic"/>
    <x v="0"/>
    <x v="0"/>
    <s v="IR8-11"/>
    <n v="0.36"/>
    <n v="0.48"/>
    <n v="0.298852335482647"/>
    <n v="10.097621620420876"/>
    <n v="1.3479497682689225"/>
    <n v="3.0176978040828493"/>
    <n v="0.4028379363604603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2.95418787923447"/>
    <n v="1209.4124931971887"/>
  </r>
  <r>
    <n v="2554"/>
    <s v="Town of Indialantic"/>
    <x v="0"/>
    <x v="0"/>
    <s v="IR8-11"/>
    <n v="0.36"/>
    <n v="0.48"/>
    <n v="8.3664917733982894E-2"/>
    <n v="10.097621620420876"/>
    <n v="1.3479497682689225"/>
    <n v="0.8448166821813996"/>
    <n v="0.11277610647176071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8.843990873338328"/>
    <n v="338.57990966133616"/>
  </r>
  <r>
    <n v="2555"/>
    <s v="Town of Indialantic"/>
    <x v="0"/>
    <x v="0"/>
    <s v="IR8-11"/>
    <n v="0.36"/>
    <n v="0.48"/>
    <n v="6.86958997159893E-2"/>
    <n v="8.2325758041758519"/>
    <n v="1.1162236634133587"/>
    <n v="0.56554420184794429"/>
    <n v="7.6679988842458288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9.445759477884224"/>
    <n v="278.00244295819783"/>
  </r>
  <r>
    <n v="2556"/>
    <s v="Town of Indialantic"/>
    <x v="0"/>
    <x v="0"/>
    <s v="IR8-11"/>
    <n v="0.36"/>
    <n v="0.48"/>
    <n v="5.6203305077299004E-3"/>
    <n v="8.2325758041758519"/>
    <n v="1.1162236634133587"/>
    <n v="4.6269796949408561E-2"/>
    <n v="6.2735459089321311E-3"/>
    <x v="2"/>
    <s v="Institutional (Educational,religious,health and military facilities)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598665094029741"/>
    <n v="22.744670611217401"/>
  </r>
  <r>
    <n v="2557"/>
    <s v="Town of Indialantic"/>
    <x v="0"/>
    <x v="0"/>
    <s v="IR8-11"/>
    <n v="0.36"/>
    <n v="0.48"/>
    <n v="4.8983057445251997E-4"/>
    <n v="8.2325758041758519"/>
    <n v="1.1162236634133587"/>
    <n v="4.0325673353833738E-3"/>
    <n v="5.4676047826726182E-4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5306294419607429"/>
    <n v="1.9822740061110637"/>
  </r>
  <r>
    <n v="2558"/>
    <s v="Town of Indialantic"/>
    <x v="0"/>
    <x v="0"/>
    <s v="IR8-11"/>
    <n v="0.36"/>
    <n v="0.48"/>
    <n v="0.20281358543118899"/>
    <n v="9.5802544286466293"/>
    <n v="1.4079262369760408"/>
    <n v="1.9430057500168498"/>
    <n v="0.2855465681437526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6.91608108951908"/>
    <n v="820.75746075217717"/>
  </r>
  <r>
    <n v="2559"/>
    <s v="Town of Indialantic"/>
    <x v="0"/>
    <x v="0"/>
    <s v="IR8-11"/>
    <n v="0.36"/>
    <n v="0.48"/>
    <n v="1.87662445139938E-2"/>
    <n v="9.5802544286466293"/>
    <n v="1.4079262369760408"/>
    <n v="0.17978539711425462"/>
    <n v="2.6421488020759561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6.081561112291837"/>
    <n v="75.944297135784581"/>
  </r>
  <r>
    <n v="2560"/>
    <s v="Town of Indialantic"/>
    <x v="0"/>
    <x v="0"/>
    <s v="IR8-11"/>
    <n v="0.36"/>
    <n v="0.48"/>
    <n v="8.8912924640758007E-3"/>
    <n v="9.5802544286466293"/>
    <n v="1.4079262369760408"/>
    <n v="8.5180844005354597E-2"/>
    <n v="1.251828394079967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5.692873515191884"/>
    <n v="35.981784011681889"/>
  </r>
  <r>
    <n v="2561"/>
    <s v="Town of Indialantic"/>
    <x v="0"/>
    <x v="0"/>
    <s v="IR8-11"/>
    <n v="0.36"/>
    <n v="0.48"/>
    <n v="2.8711820507365701E-2"/>
    <n v="9.5802544286466293"/>
    <n v="1.4079262369760408"/>
    <n v="0.27506654557019738"/>
    <n v="4.042412540366691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9.545093483313963"/>
    <n v="116.19261521902899"/>
  </r>
  <r>
    <n v="2562"/>
    <s v="Town of Indialantic"/>
    <x v="0"/>
    <x v="0"/>
    <s v="IR8-11"/>
    <n v="0.36"/>
    <n v="0.48"/>
    <n v="2.34927476354431E-3"/>
    <n v="9.5802544286466293"/>
    <n v="1.4079262369760408"/>
    <n v="2.2506649957553138E-2"/>
    <n v="3.3076055774597184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.633326129755845"/>
    <n v="9.5071776648315236"/>
  </r>
  <r>
    <n v="2563"/>
    <s v="Town of Indialantic"/>
    <x v="0"/>
    <x v="0"/>
    <s v="IR8-11"/>
    <n v="0.36"/>
    <n v="0.48"/>
    <n v="0.230544058946374"/>
    <n v="10.335629996410709"/>
    <n v="1.7666245818360271"/>
    <n v="2.3828180911404218"/>
    <n v="0.4072848017309183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8.54384406969854"/>
    <n v="932.97870559329738"/>
  </r>
  <r>
    <n v="2564"/>
    <s v="Town of Indialantic"/>
    <x v="0"/>
    <x v="0"/>
    <s v="IR8-11"/>
    <n v="0.36"/>
    <n v="0.48"/>
    <n v="1.9927501693797998E-2"/>
    <n v="10.335629996410709"/>
    <n v="1.7666245818360271"/>
    <n v="0.20596328425994381"/>
    <n v="3.5204414346842614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161570966926355"/>
    <n v="80.643738211933282"/>
  </r>
  <r>
    <n v="2565"/>
    <s v="Town of Indialantic"/>
    <x v="0"/>
    <x v="0"/>
    <s v="IR8-11"/>
    <n v="0.36"/>
    <n v="0.48"/>
    <n v="1.84539193873464E-3"/>
    <n v="10.335629996410709"/>
    <n v="1.7666245818360271"/>
    <n v="1.9073288277120258E-2"/>
    <n v="3.2601147620906585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.807279478810532"/>
    <n v="7.4680362191134613"/>
  </r>
  <r>
    <n v="2566"/>
    <s v="Town of Indialantic"/>
    <x v="0"/>
    <x v="0"/>
    <s v="IR8-11"/>
    <n v="0.36"/>
    <n v="0.48"/>
    <n v="5.3765106002713399E-2"/>
    <n v="10.335629996410709"/>
    <n v="1.7666245818360271"/>
    <n v="0.55569624236184612"/>
    <n v="9.4982757909413226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478103798016754"/>
    <n v="217.57966452809751"/>
  </r>
  <r>
    <n v="2567"/>
    <s v="Town of Indialantic"/>
    <x v="0"/>
    <x v="0"/>
    <s v="IR8-11"/>
    <n v="0.36"/>
    <n v="0.48"/>
    <n v="0.19379951424095099"/>
    <n v="10.335629996410709"/>
    <n v="1.7666245818360271"/>
    <n v="2.0030400726785973"/>
    <n v="0.3423709858059452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1.91211658340234"/>
    <n v="784.27880886399248"/>
  </r>
  <r>
    <n v="2568"/>
    <s v="Town of Indialantic"/>
    <x v="0"/>
    <x v="0"/>
    <s v="IR8-11"/>
    <n v="0.36"/>
    <n v="0.48"/>
    <n v="1.10593159608395E-4"/>
    <n v="10.335629996410709"/>
    <n v="1.7666245818360271"/>
    <n v="1.1430499778463646E-3"/>
    <n v="1.9537659434710583E-4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.9113467779918922"/>
    <n v="0.44755463823474084"/>
  </r>
  <r>
    <n v="2569"/>
    <s v="Town of Indialantic"/>
    <x v="0"/>
    <x v="0"/>
    <s v="IR8-11"/>
    <n v="0.36"/>
    <n v="0.48"/>
    <n v="8.3898608390627294E-2"/>
    <n v="10.335629996410709"/>
    <n v="1.7666245818360271"/>
    <n v="0.86714497353928266"/>
    <n v="0.1482173439647165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5.023697148080942"/>
    <n v="339.52562219603277"/>
  </r>
  <r>
    <n v="2570"/>
    <s v="Town of Indialantic"/>
    <x v="0"/>
    <x v="0"/>
    <s v="IR8-11"/>
    <n v="0.36"/>
    <n v="0.48"/>
    <n v="4.6969551806502604E-3"/>
    <n v="10.335629996410709"/>
    <n v="1.7666245818360271"/>
    <n v="4.8545990856925514E-2"/>
    <n v="8.2977564819188276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469811152439593"/>
    <n v="19.007903238539448"/>
  </r>
  <r>
    <n v="2571"/>
    <s v="Town of Indialantic"/>
    <x v="0"/>
    <x v="0"/>
    <s v="IR8-11"/>
    <n v="0.36"/>
    <n v="0.48"/>
    <n v="2.91757241144565E-2"/>
    <n v="10.335629996410709"/>
    <n v="1.7666245818360271"/>
    <n v="0.30154948932437986"/>
    <n v="5.1542551413465004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4.425656837218504"/>
    <n v="118.06996651075897"/>
  </r>
  <r>
    <n v="2572"/>
    <s v="Town of Indialantic"/>
    <x v="0"/>
    <x v="0"/>
    <s v="IR8-11"/>
    <n v="0.36"/>
    <n v="0.48"/>
    <n v="0.113913341133022"/>
    <n v="11.885640504371651"/>
    <n v="1.5693914258915007"/>
    <n v="1.3539330213589515"/>
    <n v="0.17877462086881835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25949263767609"/>
    <n v="460.9909361612103"/>
  </r>
  <r>
    <n v="2573"/>
    <s v="Town of Indialantic"/>
    <x v="0"/>
    <x v="0"/>
    <s v="IR8-11"/>
    <n v="0.36"/>
    <n v="0.48"/>
    <n v="4.9390035924960999E-3"/>
    <n v="11.885640504371651"/>
    <n v="1.5693914258915007"/>
    <n v="5.8703221150208741E-2"/>
    <n v="7.7512298905106991E-3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634691029150531"/>
    <n v="19.987438408549508"/>
  </r>
  <r>
    <n v="2574"/>
    <s v="Town of Indialantic"/>
    <x v="0"/>
    <x v="0"/>
    <s v="IR8-11"/>
    <n v="0.36"/>
    <n v="0.48"/>
    <n v="0.21166254895550099"/>
    <n v="11.885640504371651"/>
    <n v="1.5693914258915007"/>
    <n v="2.5157449651240498"/>
    <n v="0.33218138951310328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7.7078305045635"/>
    <n v="856.56794562212394"/>
  </r>
  <r>
    <n v="2575"/>
    <s v="Town of Indialantic"/>
    <x v="0"/>
    <x v="0"/>
    <s v="IR8-11"/>
    <n v="0.36"/>
    <n v="0.48"/>
    <n v="0.26179238517084402"/>
    <n v="11.885640504371651"/>
    <n v="1.5693914258915007"/>
    <n v="3.111570176922648"/>
    <n v="0.41085472465080786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0.68723129132024"/>
    <n v="1059.436195264044"/>
  </r>
  <r>
    <n v="2576"/>
    <s v="Town of Indialantic"/>
    <x v="0"/>
    <x v="0"/>
    <s v="IR8-11"/>
    <n v="0.36"/>
    <n v="0.48"/>
    <n v="6.3374619008557901E-3"/>
    <n v="11.885640504371651"/>
    <n v="1.5693914258915007"/>
    <n v="7.5324793863723732E-2"/>
    <n v="9.9459583691171288E-3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9.102519330846079"/>
    <n v="25.646798395193574"/>
  </r>
  <r>
    <n v="2577"/>
    <s v="Town of Indialantic"/>
    <x v="0"/>
    <x v="0"/>
    <s v="IR8-11"/>
    <n v="0.36"/>
    <n v="0.48"/>
    <n v="0.36767177903999698"/>
    <n v="9.5818110676365773"/>
    <n v="1.4081478443180253"/>
    <n v="3.5229615216630732"/>
    <n v="0.5177362230717450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5.77060683326224"/>
    <n v="1487.9149003432467"/>
  </r>
  <r>
    <n v="2578"/>
    <s v="Town of Indialantic"/>
    <x v="0"/>
    <x v="0"/>
    <s v="IR8-11"/>
    <n v="0.36"/>
    <n v="0.48"/>
    <n v="2.1245226792085601E-2"/>
    <n v="9.5818110676365773"/>
    <n v="1.4081478443180253"/>
    <n v="0.20356774921085494"/>
    <n v="2.991642030932289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749471379507511"/>
    <n v="85.976382488896334"/>
  </r>
  <r>
    <n v="2579"/>
    <s v="Town of Indialantic"/>
    <x v="0"/>
    <x v="0"/>
    <s v="IR8-11"/>
    <n v="0.36"/>
    <n v="0.48"/>
    <n v="4.0349881033473098E-4"/>
    <n v="9.5818110676365773"/>
    <n v="1.4081478443180253"/>
    <n v="3.8662493666435176E-3"/>
    <n v="5.6818597995773922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326708244400689"/>
    <n v="1.6329017520338676"/>
  </r>
  <r>
    <n v="2580"/>
    <s v="Town of Indialantic"/>
    <x v="0"/>
    <x v="0"/>
    <s v="IR8-11"/>
    <n v="0.36"/>
    <n v="0.48"/>
    <n v="0.119357799976502"/>
    <n v="9.5818110676365773"/>
    <n v="1.4081478443180253"/>
    <n v="1.1436638888235997"/>
    <n v="0.1680734287394533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0.22365389961064"/>
    <n v="483.02387939844061"/>
  </r>
  <r>
    <n v="2581"/>
    <s v="Town of Indialantic"/>
    <x v="0"/>
    <x v="0"/>
    <s v="IR8-11"/>
    <n v="0.36"/>
    <n v="0.48"/>
    <n v="0.109085149048994"/>
    <n v="9.5818110676365773"/>
    <n v="1.4081478443180253"/>
    <n v="1.0452332884724362"/>
    <n v="0.15360801748045139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6.029725402867797"/>
    <n v="441.45193601738254"/>
  </r>
  <r>
    <n v="2582"/>
    <s v="Town of Indialantic"/>
    <x v="0"/>
    <x v="0"/>
    <s v="IR8-11"/>
    <n v="0.36"/>
    <n v="0.48"/>
    <n v="0.21284071729405801"/>
    <n v="10.003063245956163"/>
    <n v="1.4479743389393456"/>
    <n v="2.1290591564071382"/>
    <n v="0.30818789692323978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76.54174904023833"/>
    <n v="861.33582372968033"/>
  </r>
  <r>
    <n v="2583"/>
    <s v="Town of Indialantic"/>
    <x v="0"/>
    <x v="0"/>
    <s v="IR8-11"/>
    <n v="0.36"/>
    <n v="0.48"/>
    <n v="7.2275226835607498E-2"/>
    <n v="10.003063245956163"/>
    <n v="1.4479743389393456"/>
    <n v="0.72297366515240991"/>
    <n v="0.1046526737989800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2.225606735985593"/>
    <n v="292.48746590009523"/>
  </r>
  <r>
    <n v="2584"/>
    <s v="Town of Indialantic"/>
    <x v="0"/>
    <x v="0"/>
    <s v="IR8-11"/>
    <n v="0.36"/>
    <n v="0.48"/>
    <n v="2.83010211922076E-2"/>
    <n v="10.003063245956163"/>
    <n v="1.4479743389393456"/>
    <n v="0.28309690491079831"/>
    <n v="4.0979152452095206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51408580958195"/>
    <n v="114.5301693721637"/>
  </r>
  <r>
    <n v="2585"/>
    <s v="Town of Indialantic"/>
    <x v="0"/>
    <x v="0"/>
    <s v="IR8-11"/>
    <n v="0.36"/>
    <n v="0.48"/>
    <n v="0.23919184684686701"/>
    <n v="10.003063245956163"/>
    <n v="1.4479743389393456"/>
    <n v="2.3926511719262709"/>
    <n v="0.3463436563177734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4.26828644560977"/>
    <n v="967.97506159796217"/>
  </r>
  <r>
    <n v="2586"/>
    <s v="Town of Indialantic"/>
    <x v="0"/>
    <x v="0"/>
    <s v="IR8-11"/>
    <n v="0.36"/>
    <n v="0.48"/>
    <n v="5.64456967968699E-2"/>
    <n v="10.003063245956163"/>
    <n v="1.4479743389393456"/>
    <n v="0.5646298750211548"/>
    <n v="8.173192050541842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8.35102710169204"/>
    <n v="228.42763059925591"/>
  </r>
  <r>
    <n v="2587"/>
    <s v="Town of Indialantic"/>
    <x v="0"/>
    <x v="0"/>
    <s v="IR8-11"/>
    <n v="0.36"/>
    <n v="0.48"/>
    <n v="8.7089447713437594E-3"/>
    <n v="10.003063245956163"/>
    <n v="1.4479743389393456"/>
    <n v="8.7116125353290857E-2"/>
    <n v="1.261032854814575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5.472146726355994"/>
    <n v="35.243849080239386"/>
  </r>
  <r>
    <n v="2588"/>
    <s v="Town of Indialantic"/>
    <x v="0"/>
    <x v="0"/>
    <s v="IR8-11"/>
    <n v="0.36"/>
    <n v="0.48"/>
    <n v="5.6527278796549701E-2"/>
    <n v="10.703178972448795"/>
    <n v="1.9153521084393217"/>
    <n v="0.60502158178498133"/>
    <n v="0.1082696426273088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6.577370261045658"/>
    <n v="228.75778123861241"/>
  </r>
  <r>
    <n v="2589"/>
    <s v="Town of Indialantic"/>
    <x v="0"/>
    <x v="0"/>
    <s v="IR8-11"/>
    <n v="0.36"/>
    <n v="0.48"/>
    <n v="2.12300457042832E-3"/>
    <n v="10.703178972448795"/>
    <n v="1.9153521084393217"/>
    <n v="2.272289787662108E-2"/>
    <n v="4.0663012801961992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.432905943268121"/>
    <n v="8.5914946806223984"/>
  </r>
  <r>
    <n v="2590"/>
    <s v="Town of Indialantic"/>
    <x v="0"/>
    <x v="0"/>
    <s v="IR8-11"/>
    <n v="0.36"/>
    <n v="0.48"/>
    <n v="3.6625519923346898E-4"/>
    <n v="10.703178972448795"/>
    <n v="1.9153521084393217"/>
    <n v="3.9200949469857093E-3"/>
    <n v="7.0150766807868859E-4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6.543699740042243"/>
    <n v="1.4821822052553553"/>
  </r>
  <r>
    <n v="2591"/>
    <s v="Town of Indialantic"/>
    <x v="0"/>
    <x v="0"/>
    <s v="IR8-11"/>
    <n v="0.36"/>
    <n v="0.48"/>
    <n v="0.13962710143196699"/>
    <n v="10.703178972448795"/>
    <n v="1.9153521084393217"/>
    <n v="1.4944538560306042"/>
    <n v="0.26743506312298904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8.9669234377606"/>
    <n v="565.05083217105152"/>
  </r>
  <r>
    <n v="2592"/>
    <s v="Town of Indialantic"/>
    <x v="0"/>
    <x v="0"/>
    <s v="IR8-11"/>
    <n v="0.36"/>
    <n v="0.48"/>
    <n v="0.13858246572159599"/>
    <n v="9.5675464962055017"/>
    <n v="1.4060786152770108"/>
    <n v="1.3258941843501748"/>
    <n v="0.1948578415034955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8.3420429318889"/>
    <n v="560.82334143747039"/>
  </r>
  <r>
    <n v="2593"/>
    <s v="Town of Indialantic"/>
    <x v="0"/>
    <x v="0"/>
    <s v="IR8-11"/>
    <n v="0.36"/>
    <n v="0.48"/>
    <n v="1.9004174570539399E-2"/>
    <n v="9.5675464962055017"/>
    <n v="1.4060786152770108"/>
    <n v="0.18182332382564192"/>
    <n v="2.67213634646266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0.330292507020111"/>
    <n v="76.907165913198298"/>
  </r>
  <r>
    <n v="2594"/>
    <s v="Town of Indialantic"/>
    <x v="0"/>
    <x v="0"/>
    <s v="IR8-11"/>
    <n v="0.36"/>
    <n v="0.48"/>
    <n v="8.1011465996947696E-3"/>
    <n v="9.5675464962055017"/>
    <n v="1.4060786152770108"/>
    <n v="7.7508096765156811E-2"/>
    <n v="1.139084899305488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.642430831977098"/>
    <n v="32.784177145778692"/>
  </r>
  <r>
    <n v="2595"/>
    <s v="Town of Indialantic"/>
    <x v="0"/>
    <x v="0"/>
    <s v="IR8-11"/>
    <n v="0.36"/>
    <n v="0.48"/>
    <n v="0.20394014127997201"/>
    <n v="9.5721902011285973"/>
    <n v="1.4067554030589966"/>
    <n v="1.9521538219769299"/>
    <n v="0.2868938956462157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7.34794127944312"/>
    <n v="825.31647052401695"/>
  </r>
  <r>
    <n v="2596"/>
    <s v="Town of Indialantic"/>
    <x v="0"/>
    <x v="0"/>
    <s v="IR8-11"/>
    <n v="0.36"/>
    <n v="0.48"/>
    <n v="6.10942151653531E-2"/>
    <n v="9.5721902011285973"/>
    <n v="1.4067554030589966"/>
    <n v="0.58480544775143506"/>
    <n v="8.5944617279509361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941142175369407"/>
    <n v="247.23951701339678"/>
  </r>
  <r>
    <n v="2597"/>
    <s v="Town of Indialantic"/>
    <x v="0"/>
    <x v="0"/>
    <s v="IR8-11"/>
    <n v="0.36"/>
    <n v="0.48"/>
    <n v="4.2231194406262697E-2"/>
    <n v="9.5721902011285973"/>
    <n v="1.4067554030589966"/>
    <n v="0.4042450252775846"/>
    <n v="5.94089609086449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5.590463463704694"/>
    <n v="170.90358030860699"/>
  </r>
  <r>
    <n v="2598"/>
    <s v="Town of Indialantic"/>
    <x v="0"/>
    <x v="0"/>
    <s v="IR8-11"/>
    <n v="0.36"/>
    <n v="0.48"/>
    <n v="1.34014405432806E-2"/>
    <n v="9.5721902011285973"/>
    <n v="1.4067554030589966"/>
    <n v="0.12828113784939807"/>
    <n v="1.88525488930338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430061591468203"/>
    <n v="54.233705731986973"/>
  </r>
  <r>
    <n v="2599"/>
    <s v="Town of Indialantic"/>
    <x v="0"/>
    <x v="0"/>
    <s v="IR8-11"/>
    <n v="0.36"/>
    <n v="0.48"/>
    <n v="0.29709646234208598"/>
    <n v="9.5721902011285973"/>
    <n v="1.4067554030589966"/>
    <n v="2.8438638456208869"/>
    <n v="0.4179420536294431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7.43949015022798"/>
    <n v="1202.3067267013892"/>
  </r>
  <r>
    <n v="2600"/>
    <s v="Town of Indialantic"/>
    <x v="0"/>
    <x v="0"/>
    <s v="IR8-11"/>
    <n v="0.36"/>
    <n v="0.48"/>
    <n v="5.5110206683198597E-2"/>
    <n v="10.838712767866921"/>
    <n v="1.9795152677293482"/>
    <n v="0.59732370081696962"/>
    <n v="0.10909149553711159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314191146307266"/>
    <n v="223.02309385569353"/>
  </r>
  <r>
    <n v="2601"/>
    <s v="Town of Indialantic"/>
    <x v="0"/>
    <x v="0"/>
    <s v="IR8-11"/>
    <n v="0.36"/>
    <n v="0.48"/>
    <n v="5.1868753228803402E-3"/>
    <n v="10.838712767866921"/>
    <n v="1.9795152677293482"/>
    <n v="5.6219051787437004E-2"/>
    <n v="1.0267498893450225E-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0.941969359520208"/>
    <n v="20.990539712586369"/>
  </r>
  <r>
    <n v="2602"/>
    <s v="Town of Indialantic"/>
    <x v="0"/>
    <x v="0"/>
    <s v="IR8-11"/>
    <n v="0.36"/>
    <n v="0.48"/>
    <n v="8.8188429198865701E-5"/>
    <n v="10.838712767866921"/>
    <n v="1.9795152677293482"/>
    <n v="9.5584905353587369E-4"/>
    <n v="1.745703420362233E-4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.9705760689210816"/>
    <n v="0.35688591108479745"/>
  </r>
  <r>
    <n v="2603"/>
    <s v="Town of Indialantic"/>
    <x v="0"/>
    <x v="0"/>
    <s v="IR8-11"/>
    <n v="0.36"/>
    <n v="0.48"/>
    <n v="0.22726604070794701"/>
    <n v="10.838712767866921"/>
    <n v="1.9795152677293482"/>
    <n v="2.4632713371237887"/>
    <n v="0.44987659741778069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77204049240177"/>
    <n v="919.71303643237627"/>
  </r>
  <r>
    <n v="2604"/>
    <s v="Town of Indialantic"/>
    <x v="0"/>
    <x v="0"/>
    <s v="IR8-11"/>
    <n v="0.36"/>
    <n v="0.48"/>
    <n v="3.5628294305974702E-2"/>
    <n v="10.838712767866921"/>
    <n v="1.9795152677293482"/>
    <n v="0.38616484839148835"/>
    <n v="7.052675254183152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0.171663112845863"/>
    <n v="144.18259163129102"/>
  </r>
  <r>
    <n v="2605"/>
    <s v="Town of Indialantic"/>
    <x v="0"/>
    <x v="0"/>
    <s v="IR8-11"/>
    <n v="0.36"/>
    <n v="0.48"/>
    <n v="1.43302808231239E-2"/>
    <n v="10.838712767866921"/>
    <n v="1.9795152677293482"/>
    <n v="0.1553217977247115"/>
    <n v="2.8367009680222849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573253093086869"/>
    <n v="57.992588983854517"/>
  </r>
  <r>
    <n v="2606"/>
    <s v="Town of Indialantic"/>
    <x v="0"/>
    <x v="0"/>
    <s v="IR8-11"/>
    <n v="0.36"/>
    <n v="0.48"/>
    <n v="0.100708700638533"/>
    <n v="10.838712767866921"/>
    <n v="1.9795152677293482"/>
    <n v="1.0915526794461552"/>
    <n v="0.1993544105071604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9.885380432289764"/>
    <n v="407.55365197060456"/>
  </r>
  <r>
    <n v="2607"/>
    <s v="Town of Indialantic"/>
    <x v="0"/>
    <x v="0"/>
    <s v="IR8-11"/>
    <n v="0.36"/>
    <n v="0.48"/>
    <n v="3.8946157210970597E-2"/>
    <n v="9.5673638437771604"/>
    <n v="1.4060581568017583"/>
    <n v="0.37261205635430122"/>
    <n v="5.4760562022568827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1.172034577793696"/>
    <n v="157.60950643701653"/>
  </r>
  <r>
    <n v="2608"/>
    <s v="Town of Indialantic"/>
    <x v="0"/>
    <x v="0"/>
    <s v="IR8-11"/>
    <n v="0.36"/>
    <n v="0.48"/>
    <n v="7.4967615962110504E-2"/>
    <n v="9.5673638437771604"/>
    <n v="1.4060581568017583"/>
    <n v="0.71724245841006751"/>
    <n v="0.1054088279195071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951165174793687"/>
    <n v="303.3831781282837"/>
  </r>
  <r>
    <n v="2609"/>
    <s v="Town of Indialantic"/>
    <x v="0"/>
    <x v="0"/>
    <s v="IR8-11"/>
    <n v="0.36"/>
    <n v="0.48"/>
    <n v="0.13963757198646201"/>
    <n v="9.5673638437771604"/>
    <n v="1.4060581568017583"/>
    <n v="1.3359634574561072"/>
    <n v="0.196338547087557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566986220432042"/>
    <n v="565.09320500175454"/>
  </r>
  <r>
    <n v="2610"/>
    <s v="Town of Indialantic"/>
    <x v="0"/>
    <x v="0"/>
    <s v="IR8-11"/>
    <n v="0.36"/>
    <n v="0.48"/>
    <n v="0.21410709391590901"/>
    <n v="9.5673638437771604"/>
    <n v="1.4060581568017583"/>
    <n v="2.0484404690272688"/>
    <n v="0.3010470258295839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5.93978424949664"/>
    <n v="866.46066809499644"/>
  </r>
  <r>
    <n v="2611"/>
    <s v="Town of Indialantic"/>
    <x v="0"/>
    <x v="0"/>
    <s v="IR8-11"/>
    <n v="0.36"/>
    <n v="0.48"/>
    <n v="1.2335731564080301E-2"/>
    <n v="9.5673638437771604"/>
    <n v="1.4060581568017583"/>
    <n v="0.11802043215272255"/>
    <n v="1.734475598579201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0.021261482095454"/>
    <n v="49.920934505100718"/>
  </r>
  <r>
    <n v="2612"/>
    <s v="Town of Indialantic"/>
    <x v="0"/>
    <x v="0"/>
    <s v="IR8-11"/>
    <n v="0.36"/>
    <n v="0.48"/>
    <n v="0.120654445795635"/>
    <n v="9.5673638437771604"/>
    <n v="1.4060581568017583"/>
    <n v="1.1543449822961296"/>
    <n v="0.1696471676653482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4.315697309196281"/>
    <n v="488.27121885917694"/>
  </r>
  <r>
    <n v="2613"/>
    <s v="Town of Indialantic"/>
    <x v="0"/>
    <x v="0"/>
    <s v="IR8-11"/>
    <n v="0.36"/>
    <n v="0.48"/>
    <n v="1.7114837347814001E-2"/>
    <n v="9.5673638437771604"/>
    <n v="1.4060581568017583"/>
    <n v="0.16374387603360266"/>
    <n v="2.406445665522924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3.973033905730546"/>
    <n v="69.261289439332501"/>
  </r>
  <r>
    <n v="2614"/>
    <s v="Town of Indialantic"/>
    <x v="0"/>
    <x v="0"/>
    <s v="IR8-11"/>
    <n v="0.36"/>
    <n v="0.48"/>
    <n v="0.21425866740917399"/>
    <n v="9.6346490327835479"/>
    <n v="1.4333328511486423"/>
    <n v="2.0643070627192901"/>
    <n v="0.3071039866409000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6.94818432528069"/>
    <n v="867.07406425967974"/>
  </r>
  <r>
    <n v="2615"/>
    <s v="Town of Indialantic"/>
    <x v="0"/>
    <x v="0"/>
    <s v="IR8-11"/>
    <n v="0.36"/>
    <n v="0.48"/>
    <n v="3.2351104718524003E-2"/>
    <n v="9.6346490327835479"/>
    <n v="1.4333328511486423"/>
    <n v="0.31169153978580655"/>
    <n v="4.636990116401030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4.814444368472522"/>
    <n v="130.92027590189392"/>
  </r>
  <r>
    <n v="2616"/>
    <s v="Town of Indialantic"/>
    <x v="0"/>
    <x v="0"/>
    <s v="IR8-11"/>
    <n v="0.36"/>
    <n v="0.48"/>
    <n v="0.11626504640134"/>
    <n v="9.6346490327835479"/>
    <n v="1.4333328511486423"/>
    <n v="1.1201729168572048"/>
    <n v="0.1666465104473618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8.278491424565047"/>
    <n v="470.50794972989809"/>
  </r>
  <r>
    <n v="2617"/>
    <s v="Town of Indialantic"/>
    <x v="0"/>
    <x v="0"/>
    <s v="IR8-11"/>
    <n v="0.36"/>
    <n v="0.48"/>
    <n v="2.12761804087063E-2"/>
    <n v="9.6346490327835479"/>
    <n v="1.4333328511486423"/>
    <n v="0.20498853099607042"/>
    <n v="3.0495848326763886E-2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8.266231808153471"/>
    <n v="86.101647331114151"/>
  </r>
  <r>
    <n v="2618"/>
    <s v="Town of Indialantic"/>
    <x v="0"/>
    <x v="0"/>
    <s v="IR8-11"/>
    <n v="0.36"/>
    <n v="0.48"/>
    <n v="0.23361245479921"/>
    <n v="9.6346490327835479"/>
    <n v="1.4333328511486423"/>
    <n v="2.2507740116773989"/>
    <n v="0.3348444059011849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27118104590954"/>
    <n v="945.3960630568107"/>
  </r>
  <r>
    <n v="2619"/>
    <s v="Town of Indialantic"/>
    <x v="0"/>
    <x v="0"/>
    <s v="IR8-11"/>
    <n v="0.36"/>
    <n v="0.48"/>
    <n v="5.9894777648375103E-5"/>
    <n v="9.5843984281742163"/>
    <n v="1.4085246427841456"/>
    <n v="5.7405541274893048E-4"/>
    <n v="8.4363270291813364E-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.7913501368262024"/>
    <n v="0.24238556559454694"/>
  </r>
  <r>
    <n v="2620"/>
    <s v="Town of Indialantic"/>
    <x v="0"/>
    <x v="0"/>
    <s v="IR8-11"/>
    <n v="0.36"/>
    <n v="0.48"/>
    <n v="6.3068567200184E-2"/>
    <n v="9.5843984281742163"/>
    <n v="1.4085246427841456"/>
    <n v="0.60447427634064343"/>
    <n v="8.883363108654704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695034089746684"/>
    <n v="255.22943622563076"/>
  </r>
  <r>
    <n v="2621"/>
    <s v="Town of Indialantic"/>
    <x v="0"/>
    <x v="0"/>
    <s v="IR8-11"/>
    <n v="0.36"/>
    <n v="0.48"/>
    <n v="0.25149672808711399"/>
    <n v="9.5843984281742163"/>
    <n v="1.4085246427841456"/>
    <n v="2.4104448453690934"/>
    <n v="0.354239339090283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9.34706190198847"/>
    <n v="1017.7711492719228"/>
  </r>
  <r>
    <n v="2622"/>
    <s v="Town of Indialantic"/>
    <x v="0"/>
    <x v="0"/>
    <s v="IR8-11"/>
    <n v="0.36"/>
    <n v="0.48"/>
    <n v="0.112428704262043"/>
    <n v="9.5843984281742163"/>
    <n v="1.4085246427841456"/>
    <n v="1.0775614964107887"/>
    <n v="0.1583586005093784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5.14875748025403"/>
    <n v="454.9828239049591"/>
  </r>
  <r>
    <n v="2623"/>
    <s v="Town of Indialantic"/>
    <x v="0"/>
    <x v="0"/>
    <s v="IR8-11"/>
    <n v="0.36"/>
    <n v="0.48"/>
    <n v="8.4984984750044498E-2"/>
    <n v="9.5843984281742163"/>
    <n v="1.4085246427841456"/>
    <n v="0.81452995425673624"/>
    <n v="0.1197034452870724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5.814771660599746"/>
    <n v="343.92203134328383"/>
  </r>
  <r>
    <n v="2624"/>
    <s v="Town of Indialantic"/>
    <x v="0"/>
    <x v="0"/>
    <s v="IR8-11"/>
    <n v="0.36"/>
    <n v="0.48"/>
    <n v="0.10572457465992"/>
    <n v="9.5843984281742163"/>
    <n v="1.4085246427841456"/>
    <n v="1.0133064471899247"/>
    <n v="0.1489156687563695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5.004084177390794"/>
    <n v="427.85217396800573"/>
  </r>
  <r>
    <n v="2625"/>
    <s v="Town of Indialantic"/>
    <x v="0"/>
    <x v="0"/>
    <s v="IR8-11"/>
    <n v="0.36"/>
    <n v="0.48"/>
    <n v="2.9366738389106001E-2"/>
    <n v="9.1133902766509927"/>
    <n v="1.226594862127486"/>
    <n v="0.26763054809223208"/>
    <n v="3.6021090425519424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0.19712021255532"/>
    <n v="118.84297385489444"/>
  </r>
  <r>
    <n v="2626"/>
    <s v="Town of Indialantic"/>
    <x v="0"/>
    <x v="0"/>
    <s v="IR8-11"/>
    <n v="0.36"/>
    <n v="0.48"/>
    <n v="1.0880763288952601E-3"/>
    <n v="9.1133902766509927"/>
    <n v="1.226594862127486"/>
    <n v="9.9160642360081701E-3"/>
    <n v="1.3346288346254627E-3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7.755726605050079"/>
    <n v="4.4032886796511903"/>
  </r>
  <r>
    <n v="2627"/>
    <s v="Town of Indialantic"/>
    <x v="0"/>
    <x v="0"/>
    <s v="IR8-11"/>
    <n v="0.36"/>
    <n v="0.48"/>
    <n v="0.41654835710759303"/>
    <n v="9.1133902766509927"/>
    <n v="1.226594862127486"/>
    <n v="3.7961677474192839"/>
    <n v="0.51093607465581892"/>
    <x v="3"/>
    <s v="Retail Sales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8.97225170557903"/>
    <n v="1685.7113942010315"/>
  </r>
  <r>
    <n v="2628"/>
    <s v="Town of Indialantic"/>
    <x v="0"/>
    <x v="0"/>
    <s v="IR8-11"/>
    <n v="0.36"/>
    <n v="0.48"/>
    <n v="0.22357105970605801"/>
    <n v="9.5785915898830503"/>
    <n v="1.4076784951583066"/>
    <n v="2.1414958722416886"/>
    <n v="0.31471617288797166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2.64629093825485"/>
    <n v="904.7599788342352"/>
  </r>
  <r>
    <n v="2629"/>
    <s v="Town of Indialantic"/>
    <x v="0"/>
    <x v="0"/>
    <s v="IR8-11"/>
    <n v="0.36"/>
    <n v="0.48"/>
    <n v="0.12595056938754301"/>
    <n v="9.5785915898830503"/>
    <n v="1.4076784951583066"/>
    <n v="1.206429064676501"/>
    <n v="0.1772979079797884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935332010781465"/>
    <n v="509.70387063091471"/>
  </r>
  <r>
    <n v="2630"/>
    <s v="Town of Indialantic"/>
    <x v="0"/>
    <x v="0"/>
    <s v="IR8-11"/>
    <n v="0.36"/>
    <n v="0.48"/>
    <n v="3.7520550963169502E-2"/>
    <n v="9.5785915898830503"/>
    <n v="1.4076784951583066"/>
    <n v="0.35939403390359376"/>
    <n v="5.281687271734499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9.773473517670581"/>
    <n v="151.84028263728905"/>
  </r>
  <r>
    <n v="2631"/>
    <s v="Town of Indialantic"/>
    <x v="0"/>
    <x v="0"/>
    <s v="IR8-11"/>
    <n v="0.36"/>
    <n v="0.48"/>
    <n v="0.14807631981519301"/>
    <n v="9.5785915898830503"/>
    <n v="1.4076784951583066"/>
    <n v="1.4183625916426406"/>
    <n v="0.2084438510460310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0.04968953407651"/>
    <n v="599.24360584947181"/>
  </r>
  <r>
    <n v="2632"/>
    <s v="Town of Indialantic"/>
    <x v="0"/>
    <x v="0"/>
    <s v="IR8-11"/>
    <n v="0.36"/>
    <n v="0.48"/>
    <n v="4.5853186404153597E-2"/>
    <n v="9.5785915898830503"/>
    <n v="1.4076784951583066"/>
    <n v="0.43920894566016544"/>
    <n v="6.454654443561225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7.236357262167232"/>
    <n v="185.56126188715348"/>
  </r>
  <r>
    <n v="2633"/>
    <s v="Town of Indialantic"/>
    <x v="0"/>
    <x v="0"/>
    <s v="IR8-11"/>
    <n v="0.36"/>
    <n v="0.48"/>
    <n v="1.1389840922931899E-2"/>
    <n v="9.5785915898830503"/>
    <n v="1.4076784951583066"/>
    <n v="0.10909863447450129"/>
    <n v="1.603323413048527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9.204856441209984"/>
    <n v="46.09305088908129"/>
  </r>
  <r>
    <n v="2634"/>
    <s v="Town of Indialantic"/>
    <x v="0"/>
    <x v="0"/>
    <s v="IR8-11"/>
    <n v="0.36"/>
    <n v="0.48"/>
    <n v="2.5401926560917901E-2"/>
    <n v="9.5785915898830503"/>
    <n v="1.4076784951583066"/>
    <n v="0.24331468012323507"/>
    <n v="3.5757745755394726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959079233392856"/>
    <n v="102.79794964438359"/>
  </r>
  <r>
    <n v="2635"/>
    <s v="Town of Indialantic"/>
    <x v="0"/>
    <x v="0"/>
    <s v="IR8-11"/>
    <n v="0.36"/>
    <n v="0.48"/>
    <n v="3.12385437685485E-2"/>
    <n v="9.5896964670744484"/>
    <n v="1.4092878847448651"/>
    <n v="0.29956815281380006"/>
    <n v="4.4024101270087601E-2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6.435223618835408"/>
    <n v="126.41790147617409"/>
  </r>
  <r>
    <n v="2636"/>
    <s v="Town of Indialantic"/>
    <x v="0"/>
    <x v="0"/>
    <s v="IR8-11"/>
    <n v="0.36"/>
    <n v="0.48"/>
    <n v="0.21134297488294301"/>
    <n v="9.5896964670744484"/>
    <n v="1.4092878847448651"/>
    <n v="2.0267149795759627"/>
    <n v="0.2978430940284699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00795852118996"/>
    <n v="855.27467523416135"/>
  </r>
  <r>
    <n v="2637"/>
    <s v="Town of Indialantic"/>
    <x v="0"/>
    <x v="0"/>
    <s v="IR8-11"/>
    <n v="0.36"/>
    <n v="0.48"/>
    <n v="0.114311838113598"/>
    <n v="9.5896964670744484"/>
    <n v="1.4092878847448651"/>
    <n v="1.0962158301027571"/>
    <n v="0.16109828853640998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8.440048182444087"/>
    <n v="462.60359622636457"/>
  </r>
  <r>
    <n v="2638"/>
    <s v="Town of Indialantic"/>
    <x v="0"/>
    <x v="0"/>
    <s v="IR8-11"/>
    <n v="0.36"/>
    <n v="0.48"/>
    <n v="0.21573164797601799"/>
    <n v="9.5896964670744484"/>
    <n v="1.4092878847448651"/>
    <n v="2.0688010224317681"/>
    <n v="0.30402799784864626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24671914584943"/>
    <n v="873.03500512668336"/>
  </r>
  <r>
    <n v="2639"/>
    <s v="Town of Indialantic"/>
    <x v="0"/>
    <x v="0"/>
    <s v="IR8-11"/>
    <n v="0.36"/>
    <n v="0.48"/>
    <n v="4.5138448926805401E-2"/>
    <n v="9.5896964670744484"/>
    <n v="1.4092878847448651"/>
    <n v="0.43286402420260617"/>
    <n v="6.3613069208721715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4.886914690343154"/>
    <n v="182.66882193661675"/>
  </r>
  <r>
    <n v="2640"/>
    <s v="Town of Indialantic"/>
    <x v="0"/>
    <x v="0"/>
    <s v="IR8-11"/>
    <n v="0.36"/>
    <n v="0.48"/>
    <n v="0.39439949275539299"/>
    <n v="9.5752729355517783"/>
    <n v="1.4120066440340997"/>
    <n v="3.7764827887760641"/>
    <n v="0.5568947041742936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1.80392819470259"/>
    <n v="1596.0781202484666"/>
  </r>
  <r>
    <n v="2641"/>
    <s v="Town of Indialantic"/>
    <x v="0"/>
    <x v="0"/>
    <s v="IR8-11"/>
    <n v="0.36"/>
    <n v="0.48"/>
    <n v="3.0913428986487101E-3"/>
    <n v="9.5752729355517783"/>
    <n v="1.4120066440340997"/>
    <n v="2.9600451991941178E-2"/>
    <n v="4.364996711879611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9.970855163126558"/>
    <n v="12.510220863237178"/>
  </r>
  <r>
    <n v="2642"/>
    <s v="Town of Indialantic"/>
    <x v="0"/>
    <x v="0"/>
    <s v="IR8-11"/>
    <n v="0.36"/>
    <n v="0.48"/>
    <n v="5.8425034073398803E-3"/>
    <n v="9.5752729355517783"/>
    <n v="1.4120066440340997"/>
    <n v="5.5943564752170605E-2"/>
    <n v="8.2496536289557772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8.528407510682321"/>
    <n v="23.643772436887275"/>
  </r>
  <r>
    <n v="2643"/>
    <s v="Town of Indialantic"/>
    <x v="0"/>
    <x v="0"/>
    <s v="IR8-11"/>
    <n v="0.36"/>
    <n v="0.48"/>
    <n v="2.24299785706406E-2"/>
    <n v="9.5752729355517783"/>
    <n v="1.4120066440340997"/>
    <n v="0.2147731667524613"/>
    <n v="3.167127876728700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3.230304698319912"/>
    <n v="90.770902832891309"/>
  </r>
  <r>
    <n v="2644"/>
    <s v="Town of Indialantic"/>
    <x v="0"/>
    <x v="0"/>
    <s v="IR8-11"/>
    <n v="0.36"/>
    <n v="0.48"/>
    <n v="5.2213802620276299E-2"/>
    <n v="9.5752729355517783"/>
    <n v="1.4120066440340997"/>
    <n v="0.49996141109217418"/>
    <n v="7.372623621011521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9.469720426888415"/>
    <n v="211.30176247179128"/>
  </r>
  <r>
    <n v="2645"/>
    <s v="Town of Indialantic"/>
    <x v="0"/>
    <x v="0"/>
    <s v="IR8-11"/>
    <n v="0.36"/>
    <n v="0.48"/>
    <n v="6.7613249731692904E-4"/>
    <n v="9.5752729355517783"/>
    <n v="1.4120066440340997"/>
    <n v="6.4741532024058263E-3"/>
    <n v="9.5470357845887184E-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.347527953324402"/>
    <n v="2.7362111391603641"/>
  </r>
  <r>
    <n v="2646"/>
    <s v="Town of Indialantic"/>
    <x v="0"/>
    <x v="0"/>
    <s v="IR8-11"/>
    <n v="0.36"/>
    <n v="0.48"/>
    <n v="0.13911020103336499"/>
    <n v="9.5752729355517783"/>
    <n v="1.4120066440340997"/>
    <n v="1.3320181430139468"/>
    <n v="0.1964245281120306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940393462508069"/>
    <n v="562.95901047322729"/>
  </r>
  <r>
    <n v="2647"/>
    <s v="Town of Indialantic"/>
    <x v="0"/>
    <x v="0"/>
    <s v="IR8-11"/>
    <n v="0.36"/>
    <n v="0.48"/>
    <n v="1.91463864960848E-3"/>
    <n v="11.496176881285669"/>
    <n v="1.9041986232148471"/>
    <n v="2.201102457964502E-2"/>
    <n v="3.6458522805384017E-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8.513833612944559"/>
    <n v="7.7482677157433315"/>
  </r>
  <r>
    <n v="2648"/>
    <s v="Town of Indialantic"/>
    <x v="0"/>
    <x v="0"/>
    <s v="IR8-11"/>
    <n v="0.36"/>
    <n v="0.48"/>
    <n v="5.2692191037611302E-2"/>
    <n v="11.496176881285669"/>
    <n v="1.9041986232148471"/>
    <n v="0.60575874843087496"/>
    <n v="0.10033639762799315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0.686746022731768"/>
    <n v="213.23773171088487"/>
  </r>
  <r>
    <n v="2649"/>
    <s v="Town of Indialantic"/>
    <x v="0"/>
    <x v="0"/>
    <s v="IR8-11"/>
    <n v="0.36"/>
    <n v="0.48"/>
    <n v="0.26048297373056001"/>
    <n v="11.496176881285669"/>
    <n v="1.9041986232148471"/>
    <n v="2.9945583405698062"/>
    <n v="0.49601131994864156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2.51920397140623"/>
    <n v="1054.1371951673652"/>
  </r>
  <r>
    <n v="2650"/>
    <s v="Town of Indialantic"/>
    <x v="0"/>
    <x v="0"/>
    <s v="IR8-11"/>
    <n v="0.36"/>
    <n v="0.48"/>
    <n v="0.145641042019624"/>
    <n v="11.496176881285669"/>
    <n v="1.9041986232148471"/>
    <n v="1.6743151802323559"/>
    <n v="0.2773294716973437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0.03236589952461"/>
    <n v="589.38838626214442"/>
  </r>
  <r>
    <n v="2651"/>
    <s v="Town of Indialantic"/>
    <x v="0"/>
    <x v="0"/>
    <s v="IR8-11"/>
    <n v="0.36"/>
    <n v="0.48"/>
    <n v="0.152547328542329"/>
    <n v="11.496176881285669"/>
    <n v="1.9041986232148471"/>
    <n v="1.753711071690212"/>
    <n v="0.2904804129854058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1.30720296464759"/>
    <n v="617.33713623148719"/>
  </r>
  <r>
    <n v="2652"/>
    <s v="Town of Indialantic"/>
    <x v="0"/>
    <x v="0"/>
    <s v="IR8-11"/>
    <n v="0.36"/>
    <n v="0.48"/>
    <n v="4.48527975722131E-3"/>
    <n v="11.496176881285669"/>
    <n v="1.9041986232148471"/>
    <n v="5.1563569451066223E-2"/>
    <n v="8.5408635384342426E-3"/>
    <x v="7"/>
    <s v="Residential, High density; Multiple Dwelling Units, Low Rise &lt;Two stories or less&gt;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4.643870352655725"/>
    <n v="18.151283191771768"/>
  </r>
  <r>
    <n v="2653"/>
    <s v="Town of Indialantic"/>
    <x v="0"/>
    <x v="0"/>
    <s v="IR8-11"/>
    <n v="0.36"/>
    <n v="0.48"/>
    <n v="0.347921574733077"/>
    <n v="9.5785915891693882"/>
    <n v="1.4076784950534265"/>
    <n v="3.3325986694288199"/>
    <n v="0.4897617187168760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32.18972136807855"/>
    <n v="1407.9886592000746"/>
  </r>
  <r>
    <n v="2654"/>
    <s v="Town of Indialantic"/>
    <x v="0"/>
    <x v="0"/>
    <s v="IR8-11"/>
    <n v="0.36"/>
    <n v="0.48"/>
    <n v="1.0750602482166899E-3"/>
    <n v="9.5785915891693882"/>
    <n v="1.4076784950534265"/>
    <n v="1.029756305141874E-2"/>
    <n v="1.513339192301433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.178430640090848"/>
    <n v="4.3506144699626654"/>
  </r>
  <r>
    <n v="2655"/>
    <s v="Town of Indialantic"/>
    <x v="0"/>
    <x v="0"/>
    <s v="IR8-11"/>
    <n v="0.36"/>
    <n v="0.48"/>
    <n v="0.22137566955010199"/>
    <n v="9.5785915891693882"/>
    <n v="1.4076784950534265"/>
    <n v="2.1204671263993489"/>
    <n v="0.31162576935373221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0.54931349131115"/>
    <n v="895.87555008192851"/>
  </r>
  <r>
    <n v="2656"/>
    <s v="Town of Indialantic"/>
    <x v="0"/>
    <x v="0"/>
    <s v="IR8-11"/>
    <n v="0.36"/>
    <n v="0.48"/>
    <n v="7.8107776952726898E-3"/>
    <n v="9.5785915891693882"/>
    <n v="1.4076784950534265"/>
    <n v="7.4816249536810847E-2"/>
    <n v="1.099506379127833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3.144635786992545"/>
    <n v="31.609095880052941"/>
  </r>
  <r>
    <n v="2657"/>
    <s v="Town of Indialantic"/>
    <x v="0"/>
    <x v="0"/>
    <s v="IR8-11"/>
    <n v="0.36"/>
    <n v="0.48"/>
    <n v="3.9580371303164399E-2"/>
    <n v="9.5785915891693882"/>
    <n v="1.4076784950534265"/>
    <n v="0.37912421166069193"/>
    <n v="5.5716437509694287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486341514542488"/>
    <n v="160.17607980918771"/>
  </r>
  <r>
    <n v="2658"/>
    <s v="Town of Indialantic"/>
    <x v="0"/>
    <x v="0"/>
    <s v="IR8-11"/>
    <n v="0.36"/>
    <n v="0.48"/>
    <n v="0.16963920501804"/>
    <n v="9.5785915898830503"/>
    <n v="1.4076784951583066"/>
    <n v="1.6249046625002446"/>
    <n v="0.23879746083964601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7.81581121806661"/>
    <n v="686.50550631808642"/>
  </r>
  <r>
    <n v="2659"/>
    <s v="Town of Indialantic"/>
    <x v="0"/>
    <x v="0"/>
    <s v="IR8-11"/>
    <n v="0.36"/>
    <n v="0.48"/>
    <n v="1.1619919954277899E-3"/>
    <n v="9.5785915898830503"/>
    <n v="1.4076784951583066"/>
    <n v="1.1130246754916051E-2"/>
    <n v="1.6357111435097891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.222089557751477"/>
    <n v="4.7024147694743625"/>
  </r>
  <r>
    <n v="2660"/>
    <s v="Town of Indialantic"/>
    <x v="0"/>
    <x v="0"/>
    <s v="IR8-11"/>
    <n v="0.36"/>
    <n v="0.48"/>
    <n v="3.1488054876450699E-3"/>
    <n v="9.5785915898830503"/>
    <n v="1.4076784951583066"/>
    <n v="3.0161121762134663E-2"/>
    <n v="4.4325057703944295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0.599426352461528"/>
    <n v="12.74276371056483"/>
  </r>
  <r>
    <n v="2661"/>
    <s v="Town of Indialantic"/>
    <x v="0"/>
    <x v="0"/>
    <s v="IR8-11"/>
    <n v="0.36"/>
    <n v="0.48"/>
    <n v="0.22757988357345799"/>
    <n v="9.5785915898830503"/>
    <n v="1.4076784951583066"/>
    <n v="2.1798947588232882"/>
    <n v="0.3203593080369879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73940610017971"/>
    <n v="920.98311344829233"/>
  </r>
  <r>
    <n v="2662"/>
    <s v="Town of Indialantic"/>
    <x v="0"/>
    <x v="0"/>
    <s v="IR8-11"/>
    <n v="0.36"/>
    <n v="0.48"/>
    <n v="0.20300420267403799"/>
    <n v="9.5785915898830503"/>
    <n v="1.4076784951583066"/>
    <n v="1.9444943484444546"/>
    <n v="0.2857646505310016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1.86050538393926"/>
    <n v="821.52886136562256"/>
  </r>
  <r>
    <n v="2663"/>
    <s v="Town of Indialantic"/>
    <x v="0"/>
    <x v="0"/>
    <s v="IR8-11"/>
    <n v="0.36"/>
    <n v="0.48"/>
    <n v="1.3229364735196401E-2"/>
    <n v="9.5785915898830503"/>
    <n v="1.4076784951583066"/>
    <n v="0.12671868179204765"/>
    <n v="1.86226922423416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1.716038012279448"/>
    <n v="53.537339642901436"/>
  </r>
  <r>
    <n v="2664"/>
    <s v="Town of Indialantic"/>
    <x v="0"/>
    <x v="0"/>
    <s v="IR8-11"/>
    <n v="0.36"/>
    <n v="0.48"/>
    <n v="1.9958758549606399E-2"/>
    <n v="9.2375077762930253"/>
    <n v="1.3045892518498128"/>
    <n v="0.18436918730714402"/>
    <n v="2.6037981884082066E-2"/>
    <x v="0"/>
    <s v="Commercial and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527141685552536"/>
    <n v="80.770230219605551"/>
  </r>
  <r>
    <n v="2665"/>
    <s v="Town of Indialantic"/>
    <x v="0"/>
    <x v="0"/>
    <s v="IR8-11"/>
    <n v="0.36"/>
    <n v="0.48"/>
    <n v="0.212896733961949"/>
    <n v="9.2375077762930253"/>
    <n v="1.3045892518498128"/>
    <n v="1.9666352355208914"/>
    <n v="0.27774279088068765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62.22526483792842"/>
    <n v="861.56251514189591"/>
  </r>
  <r>
    <n v="2666"/>
    <s v="Town of Indialantic"/>
    <x v="0"/>
    <x v="0"/>
    <s v="IR8-11"/>
    <n v="0.36"/>
    <n v="0.48"/>
    <n v="0.117157167798356"/>
    <n v="9.2375077762930253"/>
    <n v="1.3045892518498128"/>
    <n v="1.0822402485857803"/>
    <n v="0.15284198188690024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8.751468404119152"/>
    <n v="474.11823693497138"/>
  </r>
  <r>
    <n v="2667"/>
    <s v="Town of Indialantic"/>
    <x v="0"/>
    <x v="0"/>
    <s v="IR8-11"/>
    <n v="0.36"/>
    <n v="0.48"/>
    <n v="0.224399903089886"/>
    <n v="9.2375077762930253"/>
    <n v="1.3045892518498128"/>
    <n v="2.0728958497922232"/>
    <n v="0.29274970168720488"/>
    <x v="10"/>
    <s v="Governmental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8.76437317770164"/>
    <n v="908.1141890052437"/>
  </r>
  <r>
    <n v="2668"/>
    <s v="Town of Indialantic"/>
    <x v="0"/>
    <x v="0"/>
    <s v="IR8-11"/>
    <n v="0.36"/>
    <n v="0.48"/>
    <n v="2.4829919306415E-2"/>
    <n v="9.2375077762930253"/>
    <n v="1.3045892518498128"/>
    <n v="0.22936657267773689"/>
    <n v="3.2392845851447166E-2"/>
    <x v="4"/>
    <s v="Professional Service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8.6689078396344"/>
    <n v="100.48311841283919"/>
  </r>
  <r>
    <n v="2669"/>
    <s v="Town of Indialantic"/>
    <x v="0"/>
    <x v="0"/>
    <s v="IR8-11"/>
    <n v="0.36"/>
    <n v="0.48"/>
    <n v="1.8520970915674201E-2"/>
    <n v="9.2375077762930253"/>
    <n v="1.3045892518498128"/>
    <n v="0.17108761285803739"/>
    <n v="2.416225959041154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5.200846078334585"/>
    <n v="74.951710099179849"/>
  </r>
  <r>
    <n v="2670"/>
    <s v="Town of Indialantic"/>
    <x v="0"/>
    <x v="0"/>
    <s v="IR8-11"/>
    <n v="0.36"/>
    <n v="0.48"/>
    <n v="0.241681785469848"/>
    <n v="9.5601531226732153"/>
    <n v="1.40501113799566"/>
    <n v="2.3105148760528054"/>
    <n v="0.3395656004358141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45.86829329546913"/>
    <n v="978.05148570575477"/>
  </r>
  <r>
    <n v="2671"/>
    <s v="Town of Indialantic"/>
    <x v="0"/>
    <x v="0"/>
    <s v="IR8-11"/>
    <n v="0.36"/>
    <n v="0.48"/>
    <n v="8.9078728540861907E-2"/>
    <n v="9.5601531226732153"/>
    <n v="1.40501113799566"/>
    <n v="0.85160628482368061"/>
    <n v="0.1251566057584028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6.416870163044152"/>
    <n v="360.48882469481305"/>
  </r>
  <r>
    <n v="2672"/>
    <s v="Town of Indialantic"/>
    <x v="0"/>
    <x v="0"/>
    <s v="IR8-11"/>
    <n v="0.36"/>
    <n v="0.48"/>
    <n v="1.5741481123495299E-2"/>
    <n v="9.5601531226732153"/>
    <n v="1.40501113799566"/>
    <n v="0.15049096991828506"/>
    <n v="2.211695630705932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7.794570611633631"/>
    <n v="63.70351398270531"/>
  </r>
  <r>
    <n v="2673"/>
    <s v="Town of Indialantic"/>
    <x v="0"/>
    <x v="0"/>
    <s v="IR8-11"/>
    <n v="0.36"/>
    <n v="0.48"/>
    <n v="6.0256524736039999E-2"/>
    <n v="9.5601531226732153"/>
    <n v="1.40501113799566"/>
    <n v="0.57606160311668864"/>
    <n v="8.466108839104719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3.882612479419173"/>
    <n v="243.84950411954793"/>
  </r>
  <r>
    <n v="2674"/>
    <s v="Town of Indialantic"/>
    <x v="0"/>
    <x v="0"/>
    <s v="IR8-11"/>
    <n v="0.36"/>
    <n v="0.48"/>
    <n v="3.0620765154537901E-2"/>
    <n v="9.5601531226732153"/>
    <n v="1.40501113799566"/>
    <n v="0.29273920361079869"/>
    <n v="4.302251609607515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0.892928230440042"/>
    <n v="123.917840124444"/>
  </r>
  <r>
    <n v="2675"/>
    <s v="Town of Indialantic"/>
    <x v="0"/>
    <x v="0"/>
    <s v="IR8-11"/>
    <n v="0.36"/>
    <n v="0.48"/>
    <n v="0.168780423837076"/>
    <n v="9.5601531226732153"/>
    <n v="1.40501113799566"/>
    <n v="1.6135666959921309"/>
    <n v="0.2371383753667199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5.292416378192"/>
    <n v="683.03014218046371"/>
  </r>
  <r>
    <n v="2676"/>
    <s v="Town of Indialantic"/>
    <x v="0"/>
    <x v="0"/>
    <s v="IR8-11"/>
    <n v="0.36"/>
    <n v="0.48"/>
    <n v="1.16037446909868E-2"/>
    <n v="9.5601531226732153"/>
    <n v="1.40501113799566"/>
    <n v="0.1109335760422402"/>
    <n v="1.630339053329446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3.785703770068835"/>
    <n v="46.958688726609964"/>
  </r>
  <r>
    <n v="2677"/>
    <s v="Town of Indialantic"/>
    <x v="0"/>
    <x v="0"/>
    <s v="IR8-11"/>
    <n v="0.36"/>
    <n v="0.48"/>
    <n v="0.40934571170057799"/>
    <n v="9.5673754974343055"/>
    <n v="1.406057714608042"/>
    <n v="3.9163641321039173"/>
    <n v="0.57556369587831713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18.49373221271964"/>
    <n v="1656.5633223773812"/>
  </r>
  <r>
    <n v="2678"/>
    <s v="Town of Indialantic"/>
    <x v="0"/>
    <x v="0"/>
    <s v="IR8-11"/>
    <n v="0.36"/>
    <n v="0.48"/>
    <n v="5.44576007603359E-2"/>
    <n v="9.5673754974343055"/>
    <n v="1.406057714608042"/>
    <n v="0.52101631516349745"/>
    <n v="7.6570529668115062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005497994657873"/>
    <n v="220.38209138546051"/>
  </r>
  <r>
    <n v="2679"/>
    <s v="Town of Indialantic"/>
    <x v="0"/>
    <x v="0"/>
    <s v="IR8-11"/>
    <n v="0.36"/>
    <n v="0.48"/>
    <n v="5.2963697446242498E-2"/>
    <n v="9.5673754974343055"/>
    <n v="1.406057714608042"/>
    <n v="0.50672358120070438"/>
    <n v="7.447001538845551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1.325731497608764"/>
    <n v="214.33647916437712"/>
  </r>
  <r>
    <n v="2680"/>
    <s v="Town of Indialantic"/>
    <x v="0"/>
    <x v="0"/>
    <s v="IR8-11"/>
    <n v="0.36"/>
    <n v="0.48"/>
    <n v="7.5619657237430901E-2"/>
    <n v="9.5673754974343055"/>
    <n v="1.406057714608042"/>
    <n v="0.72348165577777712"/>
    <n v="0.1063256024347055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4.20732392120766"/>
    <n v="306.0218955509838"/>
  </r>
  <r>
    <n v="2681"/>
    <s v="Town of Indialantic"/>
    <x v="0"/>
    <x v="0"/>
    <s v="IR8-11"/>
    <n v="0.36"/>
    <n v="0.48"/>
    <n v="2.53767865923669E-2"/>
    <n v="9.5673754974343055"/>
    <n v="1.406057714608042"/>
    <n v="0.24278924624743048"/>
    <n v="3.5681226560159408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1.788935551557472"/>
    <n v="102.69621180119415"/>
  </r>
  <r>
    <n v="2682"/>
    <s v="Town of Indialantic"/>
    <x v="0"/>
    <x v="0"/>
    <s v="IR8-11"/>
    <n v="0.36"/>
    <n v="0.48"/>
    <n v="0.23624589695644499"/>
    <n v="9.5594772277647184"/>
    <n v="1.4047255267486953"/>
    <n v="2.2583872721079863"/>
    <n v="0.33186064204436017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50.53600556855818"/>
    <n v="956.05322536383881"/>
  </r>
  <r>
    <n v="2683"/>
    <s v="Town of Indialantic"/>
    <x v="0"/>
    <x v="0"/>
    <s v="IR8-11"/>
    <n v="0.36"/>
    <n v="0.48"/>
    <n v="5.0344497620695297E-4"/>
    <n v="9.5594772277647184"/>
    <n v="1.4047255267486953"/>
    <n v="4.8126707854829172E-3"/>
    <n v="7.0720200939129643E-4"/>
    <x v="1"/>
    <s v="Residential, Medium Density-Two-five dwellingunits per acr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.0175534977698888"/>
    <n v="2.037369535288124"/>
  </r>
  <r>
    <n v="2684"/>
    <s v="Natural Lands"/>
    <x v="0"/>
    <x v="0"/>
    <s v="IR8-11"/>
    <n v="0.36"/>
    <n v="0.48"/>
    <n v="1.49927944179575E-3"/>
    <n v="9.5594772277647184"/>
    <n v="1.4047255267486953"/>
    <n v="1.4332327681902271E-2"/>
    <n v="2.106076103620025E-3"/>
    <x v="6"/>
    <s v="Herbaceous Dry Prairie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0.603165858715974"/>
    <n v="6.0673686380034173"/>
  </r>
  <r>
    <n v="2685"/>
    <s v="Town of Indialantic"/>
    <x v="0"/>
    <x v="0"/>
    <s v="IR8-11"/>
    <n v="0.36"/>
    <n v="0.48"/>
    <n v="4.0907164244581003E-5"/>
    <n v="9.5594772277647184"/>
    <n v="1.4047255267486953"/>
    <n v="3.9105110504850321E-4"/>
    <n v="5.7463337841264447E-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.4019486146713986"/>
    <n v="0.16554542034535419"/>
  </r>
  <r>
    <n v="2686"/>
    <s v="Town of Indialantic"/>
    <x v="0"/>
    <x v="0"/>
    <s v="IR8-11"/>
    <n v="0.36"/>
    <n v="0.48"/>
    <n v="5.2818476185250103E-2"/>
    <n v="9.5594772277647184"/>
    <n v="1.4047255267486953"/>
    <n v="0.50491702029813146"/>
    <n v="7.4195461781388874E-2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9.314552088091062"/>
    <n v="213.74878957166089"/>
  </r>
  <r>
    <n v="2687"/>
    <s v="Town of Indialantic"/>
    <x v="0"/>
    <x v="0"/>
    <s v="IR8-11"/>
    <n v="0.36"/>
    <n v="0.48"/>
    <n v="0.22988406179311599"/>
    <n v="9.5594772277647184"/>
    <n v="1.4047255267486953"/>
    <n v="2.1975714537373499"/>
    <n v="0.32292400979346447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5.9784097143155"/>
    <n v="930.30779187486894"/>
  </r>
  <r>
    <n v="2688"/>
    <s v="Town of Indialantic"/>
    <x v="0"/>
    <x v="0"/>
    <s v="IR8-11"/>
    <n v="0.36"/>
    <n v="0.48"/>
    <n v="9.0467294180459401E-2"/>
    <n v="9.5594772277647184"/>
    <n v="1.4047255267486953"/>
    <n v="0.86482003857559331"/>
    <n v="0.127081717471175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6.480496021514327"/>
    <n v="366.10815047134236"/>
  </r>
  <r>
    <n v="2689"/>
    <s v="Town of Indialantic"/>
    <x v="0"/>
    <x v="0"/>
    <s v="IR8-11"/>
    <n v="0.36"/>
    <n v="0.48"/>
    <n v="6.3040929934090597E-3"/>
    <n v="9.5594772277647184"/>
    <n v="1.4047255267486953"/>
    <n v="6.0263833412205023E-2"/>
    <n v="8.8555203508393007E-3"/>
    <x v="5"/>
    <s v="Fixed Single Family Unit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29.829731590448525"/>
    <n v="25.511759217784292"/>
  </r>
  <r>
    <n v="2690"/>
    <s v="FDOT District 5"/>
    <x v="1"/>
    <x v="1"/>
    <s v="IR12-21"/>
    <n v="0.56000000000000005"/>
    <n v="0.48"/>
    <n v="1.11782886954849E-6"/>
    <n v="11.673514097038737"/>
    <n v="1.5401882484511105"/>
    <n v="1.3048991066751174E-5"/>
    <n v="1.7216668886579736E-6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0.3800999486642328"/>
    <n v="4.5236929398764503E-3"/>
  </r>
  <r>
    <n v="2691"/>
    <s v="FDOT District 5"/>
    <x v="0"/>
    <x v="0"/>
    <s v="IR8-11"/>
    <n v="0.36"/>
    <n v="0.48"/>
    <n v="2.0402900530367401E-2"/>
    <n v="11.332123512474462"/>
    <n v="1.914230475829217"/>
    <n v="0.2312081888228541"/>
    <n v="3.9055853990541373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2.130282829925534"/>
    <n v="82.567609046905503"/>
  </r>
  <r>
    <n v="2692"/>
    <s v="FDOT District 5"/>
    <x v="1"/>
    <x v="1"/>
    <s v="IR12-21"/>
    <n v="0.56000000000000005"/>
    <n v="0.48"/>
    <n v="0.105872693064643"/>
    <n v="9.6129053570881684"/>
    <n v="1.2784956604362745"/>
    <n v="1.0177441783304582"/>
    <n v="0.13535777864184773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6.906723476536087"/>
    <n v="428.45158788543631"/>
  </r>
  <r>
    <n v="2693"/>
    <s v="FDOT District 5"/>
    <x v="1"/>
    <x v="1"/>
    <s v="IR12-21"/>
    <n v="0.56000000000000005"/>
    <n v="0.48"/>
    <n v="0.14472014358278501"/>
    <n v="10.552616866377587"/>
    <n v="1.413886168827363"/>
    <n v="1.5271762280762833"/>
    <n v="0.20461780936240978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3.71519482024985"/>
    <n v="585.66164250864517"/>
  </r>
  <r>
    <n v="2694"/>
    <s v="FDOT District 5"/>
    <x v="0"/>
    <x v="0"/>
    <s v="IR8-11"/>
    <n v="0.36"/>
    <n v="0.48"/>
    <n v="2.74308287082221E-2"/>
    <n v="10.503735582587506"/>
    <n v="1.4938282948201236"/>
    <n v="0.28812617156241532"/>
    <n v="4.097694807470631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0.6925070060788"/>
    <n v="111.00862532962277"/>
  </r>
  <r>
    <n v="2695"/>
    <s v="FDOT District 5"/>
    <x v="0"/>
    <x v="0"/>
    <s v="IR8-11"/>
    <n v="0.36"/>
    <n v="0.48"/>
    <n v="4.7987346794726299E-2"/>
    <n v="11.346696099940321"/>
    <n v="1.4993612623487125"/>
    <n v="0.54449784072220453"/>
    <n v="7.195036886690627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84.592162984222355"/>
    <n v="194.19790257017422"/>
  </r>
  <r>
    <n v="2696"/>
    <s v="FDOT District 5"/>
    <x v="1"/>
    <x v="1"/>
    <s v="IR12-21"/>
    <n v="0.56000000000000005"/>
    <n v="0.48"/>
    <n v="1.18384835188905E-2"/>
    <n v="11.485633951632654"/>
    <n v="1.5145693665480147"/>
    <n v="0.13597248824041233"/>
    <n v="1.7930204484095096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9.072221476661525"/>
    <n v="47.908643059898459"/>
  </r>
  <r>
    <n v="2697"/>
    <s v="FDOT District 5"/>
    <x v="0"/>
    <x v="0"/>
    <s v="IR8-11"/>
    <n v="0.36"/>
    <n v="0.48"/>
    <n v="7.9125584865758103E-2"/>
    <n v="9.1810931633977795"/>
    <n v="1.2202056642516155"/>
    <n v="0.72645936626086249"/>
    <n v="9.6549486840419932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9.04788000191068"/>
    <n v="320.20988129014933"/>
  </r>
  <r>
    <n v="2698"/>
    <s v="FDOT District 5"/>
    <x v="1"/>
    <x v="1"/>
    <s v="IR12-21"/>
    <n v="0.56000000000000005"/>
    <n v="0.48"/>
    <n v="6.19062322705385E-2"/>
    <n v="9.7607011681944744"/>
    <n v="1.2906826182837028"/>
    <n v="0.60424823364156366"/>
    <n v="7.9901297955017686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27313939460993"/>
    <n v="250.52563365061488"/>
  </r>
  <r>
    <n v="2699"/>
    <s v="FDOT District 5"/>
    <x v="1"/>
    <x v="1"/>
    <s v="IR12-21"/>
    <n v="0.56000000000000005"/>
    <n v="0.48"/>
    <n v="0.10992891602176499"/>
    <n v="10.419334049810509"/>
    <n v="1.3693649388373921"/>
    <n v="1.145386097764336"/>
    <n v="0.15053280336460503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4.10693290844038"/>
    <n v="444.86653981015195"/>
  </r>
  <r>
    <n v="2700"/>
    <s v="FDOT District 5"/>
    <x v="0"/>
    <x v="0"/>
    <s v="IR8-11"/>
    <n v="0.36"/>
    <n v="0.48"/>
    <n v="0.151511861018297"/>
    <n v="9.6334741287995769"/>
    <n v="1.2745182964826223"/>
    <n v="1.4595855933260413"/>
    <n v="0.19310463900195171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0.93740317449308"/>
    <n v="613.14674783167231"/>
  </r>
  <r>
    <n v="2701"/>
    <s v="FDOT District 5"/>
    <x v="0"/>
    <x v="0"/>
    <s v="IR8-11"/>
    <n v="0.36"/>
    <n v="0.48"/>
    <n v="0.13518570466619501"/>
    <n v="11.107763382770717"/>
    <n v="1.4630686606970082"/>
    <n v="1.5016108201652174"/>
    <n v="0.1977859678713512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2.17824135663193"/>
    <n v="547.07713714506144"/>
  </r>
  <r>
    <n v="2702"/>
    <s v="FDOT District 5"/>
    <x v="1"/>
    <x v="1"/>
    <s v="IR12-21"/>
    <n v="0.56000000000000005"/>
    <n v="0.48"/>
    <n v="2.1722953654829701E-2"/>
    <n v="9.329881555781343"/>
    <n v="1.2519109660684098"/>
    <n v="0.20267258464128854"/>
    <n v="2.7195203895877144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54.206679581959179"/>
    <n v="87.909674511544949"/>
  </r>
  <r>
    <n v="2703"/>
    <s v="FDOT District 5"/>
    <x v="0"/>
    <x v="0"/>
    <s v="IR8-11"/>
    <n v="0.36"/>
    <n v="0.48"/>
    <n v="0.15093283155780499"/>
    <n v="10.83548347602418"/>
    <n v="1.4270890819238824"/>
    <n v="1.6354302023341369"/>
    <n v="0.21539459601999991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5.70408958175484"/>
    <n v="610.8034987407209"/>
  </r>
  <r>
    <n v="2704"/>
    <s v="FDOT District 5"/>
    <x v="0"/>
    <x v="0"/>
    <s v="IR8-11"/>
    <n v="0.36"/>
    <n v="0.48"/>
    <n v="0.12489469229870399"/>
    <n v="10.344585501970675"/>
    <n v="1.3658909354338507"/>
    <n v="1.2919838232262619"/>
    <n v="0.17059252809459974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26.4611461695396"/>
    <n v="505.43088765268044"/>
  </r>
  <r>
    <n v="2705"/>
    <s v="FDOT District 5"/>
    <x v="1"/>
    <x v="1"/>
    <s v="IR12-21"/>
    <n v="0.56000000000000005"/>
    <n v="0.48"/>
    <n v="8.0225570656337706E-3"/>
    <n v="10.46216464265866"/>
    <n v="1.3832439484588583"/>
    <n v="8.3933312875785052E-2"/>
    <n v="1.1097153512203769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66.82778307451737"/>
    <n v="32.466136585130528"/>
  </r>
  <r>
    <n v="2706"/>
    <s v="FDOT District 5"/>
    <x v="0"/>
    <x v="0"/>
    <s v="IR8-11"/>
    <n v="0.36"/>
    <n v="0.48"/>
    <n v="0.16005979596390199"/>
    <n v="10.290256448487099"/>
    <n v="1.4553658551809672"/>
    <n v="1.6470563475610718"/>
    <n v="0.23294556183309534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31.87787551494105"/>
    <n v="647.73901326455007"/>
  </r>
  <r>
    <n v="2707"/>
    <s v="FDOT District 5"/>
    <x v="1"/>
    <x v="1"/>
    <s v="IR12-21"/>
    <n v="0.56000000000000005"/>
    <n v="0.48"/>
    <n v="1.32599163397498E-2"/>
    <n v="9.9649694632008696"/>
    <n v="1.3206476774229527"/>
    <n v="0.132134661410205"/>
    <n v="1.7511677716913233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42.7531090640896"/>
    <n v="53.660977600003271"/>
  </r>
  <r>
    <n v="2708"/>
    <s v="FDOT District 5"/>
    <x v="1"/>
    <x v="1"/>
    <s v="IR12-21"/>
    <n v="0.56000000000000005"/>
    <n v="0.48"/>
    <n v="4.6972873015226499E-2"/>
    <n v="10.82053270194619"/>
    <n v="1.4240112852973201"/>
    <n v="0.50827150856562409"/>
    <n v="6.6889901276520489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9.900194466349319"/>
    <n v="190.09247284024917"/>
  </r>
  <r>
    <n v="2709"/>
    <s v="FDOT District 5"/>
    <x v="1"/>
    <x v="1"/>
    <s v="IR12-21"/>
    <n v="0.56000000000000005"/>
    <n v="0.48"/>
    <n v="9.9321238113719498E-2"/>
    <n v="10.699846273870584"/>
    <n v="1.4075406843337888"/>
    <n v="1.0627219795472946"/>
    <n v="0.13979868346346391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116.41219291100427"/>
    <n v="401.9387903412254"/>
  </r>
  <r>
    <n v="2710"/>
    <s v="FDOT District 5"/>
    <x v="0"/>
    <x v="0"/>
    <s v="IR8-11"/>
    <n v="0.36"/>
    <n v="0.48"/>
    <n v="4.0249490140739502E-2"/>
    <n v="10.515532524886508"/>
    <n v="1.4012364322522273"/>
    <n v="0.42324482268504504"/>
    <n v="5.6399051964781018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73.58741020233532"/>
    <n v="162.88390767437707"/>
  </r>
  <r>
    <n v="2711"/>
    <s v="FDOT District 5"/>
    <x v="0"/>
    <x v="0"/>
    <s v="IR8-11"/>
    <n v="0.36"/>
    <n v="0.48"/>
    <n v="3.1408674087974701E-2"/>
    <n v="10.097621620420876"/>
    <n v="1.3479497682689225"/>
    <n v="0.3171529065394863"/>
    <n v="4.2337314958519612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92.763576770708312"/>
    <n v="127.10639445198905"/>
  </r>
  <r>
    <n v="2712"/>
    <s v="FDOT District 5"/>
    <x v="0"/>
    <x v="0"/>
    <s v="IR8-11"/>
    <n v="0.36"/>
    <n v="0.48"/>
    <n v="8.0765376480901093E-3"/>
    <n v="11.885640504371651"/>
    <n v="1.5693914258915007"/>
    <n v="9.5994823005222357E-2"/>
    <n v="1.2675248935802524E-2"/>
    <x v="8"/>
    <s v="Roads and Highways"/>
    <x v="1"/>
    <m/>
    <s v="Town of Indialantic"/>
    <s v="N/A"/>
    <s v="Swale Construction"/>
    <s v="Not provided."/>
    <x v="0"/>
    <x v="1"/>
    <s v="TBD"/>
    <m/>
    <m/>
    <s v="A"/>
    <s v="Not provided"/>
    <s v="Not provided"/>
    <s v="Not provided"/>
    <s v="Not provided"/>
    <s v="Not provided"/>
    <s v="N/A"/>
    <s v="Structural"/>
    <s v="2014"/>
    <s v="Central Indian River Lagoon"/>
    <s v="Not provided"/>
    <s v="Not provided"/>
    <s v="Not provided"/>
    <s v="50% of Wet Detention Effciency Calculation in Table 5 and TA"/>
    <s v="No"/>
    <n v="32.916453899524846"/>
    <n v="32.684588251928844"/>
  </r>
  <r>
    <n v="2713"/>
    <s v="Town of Indialantic"/>
    <x v="0"/>
    <x v="0"/>
    <s v="IR8-11"/>
    <n v="0.36"/>
    <n v="0.48"/>
    <n v="5.2368485257849297E-2"/>
    <n v="9.3825871721777574"/>
    <n v="1.2868588312597296"/>
    <n v="0.49135187800667679"/>
    <n v="6.7390847733758322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306557841261004"/>
    <n v="211.92774089708726"/>
  </r>
  <r>
    <n v="2714"/>
    <s v="Town of Indialantic"/>
    <x v="0"/>
    <x v="0"/>
    <s v="IR8-11"/>
    <n v="0.36"/>
    <n v="0.48"/>
    <n v="0.118889470980968"/>
    <n v="9.3825871721777574"/>
    <n v="1.2868588312597296"/>
    <n v="1.11549082533303"/>
    <n v="0.1529939656756560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5.72598341602783"/>
    <n v="481.12861919506838"/>
  </r>
  <r>
    <n v="2715"/>
    <s v="Town of Indialantic"/>
    <x v="0"/>
    <x v="0"/>
    <s v="IR8-11"/>
    <n v="0.36"/>
    <n v="0.48"/>
    <n v="3.9839492070935303E-2"/>
    <n v="9.3825871721777574"/>
    <n v="1.2868588312597296"/>
    <n v="0.37379750725083505"/>
    <n v="5.1267802204385066E-2"/>
    <x v="2"/>
    <s v="Institutional (Educational,religious,health and military facilities)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98974421060375"/>
    <n v="161.22470435241837"/>
  </r>
  <r>
    <n v="2716"/>
    <s v="Town of Indialantic"/>
    <x v="0"/>
    <x v="0"/>
    <s v="IR8-11"/>
    <n v="0.36"/>
    <n v="0.48"/>
    <n v="1.31908596277975E-3"/>
    <n v="9.3825871721777574"/>
    <n v="1.2868588312597296"/>
    <n v="1.237643903337703E-2"/>
    <n v="1.6974774203938642E-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.5833147653362865"/>
    <n v="5.3381515001729314"/>
  </r>
  <r>
    <n v="2717"/>
    <s v="Town of Indialantic"/>
    <x v="0"/>
    <x v="0"/>
    <s v="IR8-11"/>
    <n v="0.36"/>
    <n v="0.48"/>
    <n v="0.112412915611178"/>
    <n v="9.3825871721777574"/>
    <n v="1.2868588312597296"/>
    <n v="1.0547239800005395"/>
    <n v="0.14465955320189913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1.195566916337086"/>
    <n v="454.91892950180454"/>
  </r>
  <r>
    <n v="2718"/>
    <s v="Town of Indialantic"/>
    <x v="0"/>
    <x v="0"/>
    <s v="IR8-11"/>
    <n v="0.36"/>
    <n v="0.48"/>
    <n v="2.55933016847876E-2"/>
    <n v="9.3825871721777574"/>
    <n v="1.2868588312597296"/>
    <n v="0.24013138408136353"/>
    <n v="3.29349662941634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5.383591851690113"/>
    <n v="103.57241729350363"/>
  </r>
  <r>
    <n v="2719"/>
    <s v="Town of Indialantic"/>
    <x v="0"/>
    <x v="0"/>
    <s v="IR8-11"/>
    <n v="0.36"/>
    <n v="0.48"/>
    <n v="0.294447981464593"/>
    <n v="9.3068845717730166"/>
    <n v="1.3623685165377284"/>
    <n v="2.7403933758825278"/>
    <n v="0.4011466597054461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9.1938536377165"/>
    <n v="1191.588704852704"/>
  </r>
  <r>
    <n v="2720"/>
    <s v="Natural Lands"/>
    <x v="0"/>
    <x v="0"/>
    <s v="IR8-11"/>
    <n v="0.36"/>
    <n v="0.48"/>
    <n v="4.84391731267255E-2"/>
    <n v="9.3068845717730166"/>
    <n v="1.3623685165377284"/>
    <n v="0.4508177930425637"/>
    <n v="6.5992004434971219E-2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701108255721451"/>
    <n v="196.02637886363448"/>
  </r>
  <r>
    <n v="2721"/>
    <s v="Town of Indialantic"/>
    <x v="0"/>
    <x v="0"/>
    <s v="IR8-11"/>
    <n v="0.36"/>
    <n v="0.48"/>
    <n v="5.1266508370591797E-3"/>
    <n v="9.3068845717730166"/>
    <n v="1.3623685165377284"/>
    <n v="4.7713147580293304E-2"/>
    <n v="6.984387695691218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5.723822064117556"/>
    <n v="20.746819865355288"/>
  </r>
  <r>
    <n v="2722"/>
    <s v="Town of Indialantic"/>
    <x v="0"/>
    <x v="0"/>
    <s v="IR8-11"/>
    <n v="0.36"/>
    <n v="0.48"/>
    <n v="0.19400209817421399"/>
    <n v="9.3068845717730166"/>
    <n v="1.3623685165377284"/>
    <n v="1.8055551343891862"/>
    <n v="0.2643023506948106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52584701745903"/>
    <n v="785.09863695539286"/>
  </r>
  <r>
    <n v="2723"/>
    <s v="Town of Indialantic"/>
    <x v="0"/>
    <x v="0"/>
    <s v="IR8-11"/>
    <n v="0.36"/>
    <n v="0.48"/>
    <n v="7.5747550019294896E-2"/>
    <n v="9.3068845717730166"/>
    <n v="1.3623685165377284"/>
    <n v="0.70497370462418052"/>
    <n v="0.1031960773511541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4.105065041532598"/>
    <n v="306.53945927664887"/>
  </r>
  <r>
    <n v="2724"/>
    <s v="Town of Indialantic"/>
    <x v="0"/>
    <x v="0"/>
    <s v="IR8-11"/>
    <n v="0.36"/>
    <n v="0.48"/>
    <n v="0.33819775660287599"/>
    <n v="10.27207614845279"/>
    <n v="1.7357296553736306"/>
    <n v="3.4739931090606446"/>
    <n v="0.5870198755164449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8.6905292632832"/>
    <n v="1368.6377633496206"/>
  </r>
  <r>
    <n v="2725"/>
    <s v="Town of Indialantic"/>
    <x v="0"/>
    <x v="0"/>
    <s v="IR8-11"/>
    <n v="0.36"/>
    <n v="0.48"/>
    <n v="1.62691272276082E-3"/>
    <n v="10.27207614845279"/>
    <n v="1.7357296553736306"/>
    <n v="1.6711771375085806E-2"/>
    <n v="2.8238806596006132E-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.718910662426818"/>
    <n v="6.5838822007888815"/>
  </r>
  <r>
    <n v="2726"/>
    <s v="Town of Indialantic"/>
    <x v="0"/>
    <x v="0"/>
    <s v="IR8-11"/>
    <n v="0.36"/>
    <n v="0.48"/>
    <n v="8.7243188352822604E-2"/>
    <n v="10.27207614845279"/>
    <n v="1.7357296553736306"/>
    <n v="0.89616867419400326"/>
    <n v="0.1514305892533415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7.176316288188076"/>
    <n v="353.06065709627325"/>
  </r>
  <r>
    <n v="2727"/>
    <s v="Town of Indialantic"/>
    <x v="0"/>
    <x v="0"/>
    <s v="IR8-11"/>
    <n v="0.36"/>
    <n v="0.48"/>
    <n v="3.6951753551614502E-4"/>
    <n v="10.27207614845279"/>
    <n v="1.7357296553736306"/>
    <n v="3.7957122630104499E-3"/>
    <n v="6.4138254457595174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0584874025476481"/>
    <n v="1.4953844117929314"/>
  </r>
  <r>
    <n v="2728"/>
    <s v="Town of Indialantic"/>
    <x v="0"/>
    <x v="0"/>
    <s v="IR8-11"/>
    <n v="0.36"/>
    <n v="0.48"/>
    <n v="4.8994722215826E-2"/>
    <n v="10.27207614845279"/>
    <n v="1.7357296553736306"/>
    <n v="0.50327751747325633"/>
    <n v="8.504159230680243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9.612102789434623"/>
    <n v="198.27460626281959"/>
  </r>
  <r>
    <n v="2729"/>
    <s v="Town of Indialantic"/>
    <x v="0"/>
    <x v="0"/>
    <s v="IR8-11"/>
    <n v="0.36"/>
    <n v="0.48"/>
    <n v="8.8381069957959496E-2"/>
    <n v="10.27207614845279"/>
    <n v="1.7357296553736306"/>
    <n v="0.90785708068989313"/>
    <n v="0.15340564409968177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252547387507036"/>
    <n v="357.665500577952"/>
  </r>
  <r>
    <n v="2730"/>
    <s v="Town of Indialantic"/>
    <x v="0"/>
    <x v="0"/>
    <s v="IR8-11"/>
    <n v="0.36"/>
    <n v="0.48"/>
    <n v="5.29502860730309E-2"/>
    <n v="10.27207614845279"/>
    <n v="1.7357296553736306"/>
    <n v="0.5439093706245326"/>
    <n v="9.1907381797477067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541537654028943"/>
    <n v="214.28220526256229"/>
  </r>
  <r>
    <n v="2731"/>
    <s v="Town of Indialantic"/>
    <x v="0"/>
    <x v="0"/>
    <s v="IR8-11"/>
    <n v="0.36"/>
    <n v="0.48"/>
    <n v="0.247404287506031"/>
    <n v="9.5641461430011816"/>
    <n v="1.405593308188438"/>
    <n v="2.3662107621127619"/>
    <n v="0.3477498109356055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6.32743286611367"/>
    <n v="1001.2096298230791"/>
  </r>
  <r>
    <n v="2732"/>
    <s v="Town of Indialantic"/>
    <x v="0"/>
    <x v="0"/>
    <s v="IR8-11"/>
    <n v="0.36"/>
    <n v="0.48"/>
    <n v="1.0273516026489101E-2"/>
    <n v="9.5641461430011816"/>
    <n v="1.405593308188438"/>
    <n v="9.8257408679806563E-2"/>
    <n v="1.444038537839975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429020788714382"/>
    <n v="41.575444312426825"/>
  </r>
  <r>
    <n v="2733"/>
    <s v="Town of Indialantic"/>
    <x v="0"/>
    <x v="0"/>
    <s v="IR8-11"/>
    <n v="0.36"/>
    <n v="0.48"/>
    <n v="7.0775436615018394E-2"/>
    <n v="9.5641461430011816"/>
    <n v="1.405593308188438"/>
    <n v="0.67690661912075278"/>
    <n v="9.948148009018480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054673091317824"/>
    <n v="286.41803021365143"/>
  </r>
  <r>
    <n v="2734"/>
    <s v="Town of Indialantic"/>
    <x v="0"/>
    <x v="0"/>
    <s v="IR8-11"/>
    <n v="0.36"/>
    <n v="0.48"/>
    <n v="0.120618868165106"/>
    <n v="9.5641461430011816"/>
    <n v="1.405593308188438"/>
    <n v="1.1536164827344666"/>
    <n v="0.1695410739341364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283557630505001"/>
    <n v="488.12724129657937"/>
  </r>
  <r>
    <n v="2735"/>
    <s v="Town of Indialantic"/>
    <x v="0"/>
    <x v="0"/>
    <s v="IR8-11"/>
    <n v="0.36"/>
    <n v="0.48"/>
    <n v="3.7537583436360399E-2"/>
    <n v="9.5641461430011816"/>
    <n v="1.405593308188438"/>
    <n v="0.35901493384045136"/>
    <n v="5.276257608371332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595878814364042"/>
    <n v="151.90921061081087"/>
  </r>
  <r>
    <n v="2736"/>
    <s v="Town of Indialantic"/>
    <x v="0"/>
    <x v="0"/>
    <s v="IR8-11"/>
    <n v="0.36"/>
    <n v="0.48"/>
    <n v="0.116119350099404"/>
    <n v="9.5641461430011816"/>
    <n v="1.405593308188438"/>
    <n v="1.1105824343810187"/>
    <n v="0.163216581450912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0.493757790474888"/>
    <n v="469.91833771468754"/>
  </r>
  <r>
    <n v="2737"/>
    <s v="Town of Indialantic"/>
    <x v="0"/>
    <x v="0"/>
    <s v="IR8-11"/>
    <n v="0.36"/>
    <n v="0.48"/>
    <n v="1.5034411635395799E-2"/>
    <n v="9.5641461430011816"/>
    <n v="1.405593308188438"/>
    <n v="0.14379131005496282"/>
    <n v="2.113226838726272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994578862937015"/>
    <n v="60.842105283706815"/>
  </r>
  <r>
    <n v="2738"/>
    <s v="Town of Indialantic"/>
    <x v="0"/>
    <x v="0"/>
    <s v="IR8-11"/>
    <n v="0.36"/>
    <n v="0.48"/>
    <n v="0.170982995208074"/>
    <n v="9.556834755999585"/>
    <n v="1.4045265509937459"/>
    <n v="1.634056231289432"/>
    <n v="0.2401501565381763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2248204913962"/>
    <n v="691.94363227898384"/>
  </r>
  <r>
    <n v="2739"/>
    <s v="Town of Indialantic"/>
    <x v="0"/>
    <x v="0"/>
    <s v="IR8-11"/>
    <n v="0.36"/>
    <n v="0.48"/>
    <n v="3.6903898778719399E-2"/>
    <n v="9.556834755999585"/>
    <n v="1.4045265509937459"/>
    <n v="0.35268446248035618"/>
    <n v="5.183250566989706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4.098422787379093"/>
    <n v="149.34477978426008"/>
  </r>
  <r>
    <n v="2740"/>
    <s v="Town of Indialantic"/>
    <x v="0"/>
    <x v="0"/>
    <s v="IR8-11"/>
    <n v="0.36"/>
    <n v="0.48"/>
    <n v="2.8810919836371501E-2"/>
    <n v="9.556834755999585"/>
    <n v="1.4045265509937459"/>
    <n v="0.27534120004455304"/>
    <n v="4.0465701868736159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5.391330924031976"/>
    <n v="116.59365597507177"/>
  </r>
  <r>
    <n v="2741"/>
    <s v="Town of Indialantic"/>
    <x v="0"/>
    <x v="0"/>
    <s v="IR8-11"/>
    <n v="0.36"/>
    <n v="0.48"/>
    <n v="0.33812424617975001"/>
    <n v="9.556834755999585"/>
    <n v="1.4045265509937459"/>
    <n v="3.2313975477367949"/>
    <n v="0.4749044812942045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8.73549884261848"/>
    <n v="1368.3402772216809"/>
  </r>
  <r>
    <n v="2742"/>
    <s v="Town of Indialantic"/>
    <x v="0"/>
    <x v="0"/>
    <s v="IR8-11"/>
    <n v="0.36"/>
    <n v="0.48"/>
    <n v="8.0155579884811298E-3"/>
    <n v="9.556834755999585"/>
    <n v="1.4045265509937459"/>
    <n v="7.6603363173046585E-2"/>
    <n v="1.125806401585176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476005807717641"/>
    <n v="32.437812324804504"/>
  </r>
  <r>
    <n v="2743"/>
    <s v="Town of Indialantic"/>
    <x v="0"/>
    <x v="0"/>
    <s v="IR8-11"/>
    <n v="0.36"/>
    <n v="0.48"/>
    <n v="0.54361522853273503"/>
    <n v="9.5631105431828232"/>
    <n v="1.4054381386920978"/>
    <n v="5.198652523416138"/>
    <n v="0.7640175749537264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6.91183289215749"/>
    <n v="2199.9327789021409"/>
  </r>
  <r>
    <n v="2744"/>
    <s v="Town of Indialantic"/>
    <x v="0"/>
    <x v="0"/>
    <s v="IR8-11"/>
    <n v="0.36"/>
    <n v="0.48"/>
    <n v="5.84211768511948E-2"/>
    <n v="9.5631105431828232"/>
    <n v="1.4054381386920978"/>
    <n v="0.55868817229080925"/>
    <n v="8.210735005394509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333482191907819"/>
    <n v="236.42211474442402"/>
  </r>
  <r>
    <n v="2745"/>
    <s v="Town of Indialantic"/>
    <x v="0"/>
    <x v="0"/>
    <s v="IR8-11"/>
    <n v="0.36"/>
    <n v="0.48"/>
    <n v="1.4448666652052401E-2"/>
    <n v="9.5631105431828232"/>
    <n v="1.4054381386920978"/>
    <n v="0.13817419639517636"/>
    <n v="2.03067071660431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4.121305415356829"/>
    <n v="58.471679435974934"/>
  </r>
  <r>
    <n v="2746"/>
    <s v="Town of Indialantic"/>
    <x v="0"/>
    <x v="0"/>
    <s v="IR8-11"/>
    <n v="0.36"/>
    <n v="0.48"/>
    <n v="1.27838163193152E-3"/>
    <n v="9.5631105431828232"/>
    <n v="1.4054381386920978"/>
    <n v="1.2225304862535582E-2"/>
    <n v="1.79668630132000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414541972508482"/>
    <n v="5.1734269174602572"/>
  </r>
  <r>
    <n v="2747"/>
    <s v="Town of Indialantic"/>
    <x v="0"/>
    <x v="0"/>
    <s v="IR8-11"/>
    <n v="0.36"/>
    <n v="0.48"/>
    <n v="3.6637473055231699E-3"/>
    <n v="9.5802544286466293"/>
    <n v="1.4079262369760406"/>
    <n v="3.5099631349180503E-2"/>
    <n v="5.1582859570963443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329159033492111"/>
    <n v="14.826659313407141"/>
  </r>
  <r>
    <n v="2748"/>
    <s v="Town of Indialantic"/>
    <x v="0"/>
    <x v="0"/>
    <s v="IR8-11"/>
    <n v="0.36"/>
    <n v="0.48"/>
    <n v="0.17715845759512699"/>
    <n v="9.5802544286466293"/>
    <n v="1.4079262369760406"/>
    <n v="1.6972230979479215"/>
    <n v="0.2494260405503866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07579392617843"/>
    <n v="716.93484190131676"/>
  </r>
  <r>
    <n v="2749"/>
    <s v="Town of Indialantic"/>
    <x v="0"/>
    <x v="0"/>
    <s v="IR8-11"/>
    <n v="0.36"/>
    <n v="0.48"/>
    <n v="0.124186673975149"/>
    <n v="9.5802544286466293"/>
    <n v="1.4079262369760406"/>
    <n v="1.1897399333293164"/>
    <n v="0.1748456765724019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4.342468909626035"/>
    <n v="502.56563915282607"/>
  </r>
  <r>
    <n v="2750"/>
    <s v="Town of Indialantic"/>
    <x v="0"/>
    <x v="0"/>
    <s v="IR8-11"/>
    <n v="0.36"/>
    <n v="0.48"/>
    <n v="0.15384009224282699"/>
    <n v="9.5802544286466293"/>
    <n v="1.4079262369760406"/>
    <n v="1.4738272250127493"/>
    <n v="0.2165955021674903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1.87569669962571"/>
    <n v="622.56876531549165"/>
  </r>
  <r>
    <n v="2751"/>
    <s v="Town of Indialantic"/>
    <x v="0"/>
    <x v="0"/>
    <s v="IR8-11"/>
    <n v="0.36"/>
    <n v="0.48"/>
    <n v="9.1584031093242799E-2"/>
    <n v="9.5802544286466293"/>
    <n v="1.4079262369760406"/>
    <n v="0.87739831947434987"/>
    <n v="0.1289435602642060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973478136542553"/>
    <n v="370.62742441897103"/>
  </r>
  <r>
    <n v="2752"/>
    <s v="Town of Indialantic"/>
    <x v="0"/>
    <x v="0"/>
    <s v="IR8-11"/>
    <n v="0.36"/>
    <n v="0.48"/>
    <n v="4.2529886252388703E-2"/>
    <n v="9.5802544286466293"/>
    <n v="1.4079262369760406"/>
    <n v="0.40744713111928427"/>
    <n v="5.987894271034466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5.750924304168649"/>
    <n v="172.11234332442078"/>
  </r>
  <r>
    <n v="2753"/>
    <s v="Town of Indialantic"/>
    <x v="0"/>
    <x v="0"/>
    <s v="IR8-11"/>
    <n v="0.36"/>
    <n v="0.48"/>
    <n v="2.48005653187237E-2"/>
    <n v="9.5802544286466293"/>
    <n v="1.4079262369760406"/>
    <n v="0.23759572572764273"/>
    <n v="3.491736660406916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428611054892144"/>
    <n v="100.36432703922773"/>
  </r>
  <r>
    <n v="2754"/>
    <s v="Town of Indialantic"/>
    <x v="0"/>
    <x v="0"/>
    <s v="IR8-11"/>
    <n v="0.36"/>
    <n v="0.48"/>
    <n v="1.24554124659328E-2"/>
    <n v="9.578591588455728"/>
    <n v="1.4076784949485464"/>
    <n v="0.11930530907693053"/>
    <n v="1.7533216274007647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6.593407008982666"/>
    <n v="50.405265931401374"/>
  </r>
  <r>
    <n v="2755"/>
    <s v="Town of Indialantic"/>
    <x v="0"/>
    <x v="0"/>
    <s v="IR8-11"/>
    <n v="0.36"/>
    <n v="0.48"/>
    <n v="0.20470014127334399"/>
    <n v="9.578591588455728"/>
    <n v="1.4076784949485464"/>
    <n v="1.9607390513565519"/>
    <n v="0.2881519867834156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34809947225962"/>
    <n v="828.39208137821993"/>
  </r>
  <r>
    <n v="2756"/>
    <s v="Town of Indialantic"/>
    <x v="0"/>
    <x v="0"/>
    <s v="IR8-11"/>
    <n v="0.36"/>
    <n v="0.48"/>
    <n v="6.7139063639616997E-2"/>
    <n v="9.578591588455728"/>
    <n v="1.4076784949485464"/>
    <n v="0.64309767023522924"/>
    <n v="9.451021605647072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6.839048667069761"/>
    <n v="271.70215088390648"/>
  </r>
  <r>
    <n v="2757"/>
    <s v="Town of Indialantic"/>
    <x v="0"/>
    <x v="0"/>
    <s v="IR8-11"/>
    <n v="0.36"/>
    <n v="0.48"/>
    <n v="6.70279558279048E-2"/>
    <n v="9.578591588455728"/>
    <n v="1.4076784949485464"/>
    <n v="0.64203341388455104"/>
    <n v="9.435381197930267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9.662115107581982"/>
    <n v="271.25251352250001"/>
  </r>
  <r>
    <n v="2758"/>
    <s v="Town of Indialantic"/>
    <x v="0"/>
    <x v="0"/>
    <s v="IR8-11"/>
    <n v="0.36"/>
    <n v="0.48"/>
    <n v="0.26644088046111503"/>
    <n v="9.578591588455728"/>
    <n v="1.4076784949485464"/>
    <n v="2.5521283764055744"/>
    <n v="0.3750630976002679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2.02288842484387"/>
    <n v="1078.2479882839723"/>
  </r>
  <r>
    <n v="2759"/>
    <s v="Town of Indialantic"/>
    <x v="0"/>
    <x v="0"/>
    <s v="IR8-11"/>
    <n v="0.36"/>
    <n v="0.48"/>
    <n v="5.8616364051464503E-2"/>
    <n v="9.5721902011285973"/>
    <n v="1.4067554030589966"/>
    <n v="0.5610869855992151"/>
    <n v="8.2458886837070824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5.86060578159172"/>
    <n v="237.21200931940569"/>
  </r>
  <r>
    <n v="2760"/>
    <s v="Town of Indialantic"/>
    <x v="0"/>
    <x v="0"/>
    <s v="IR8-11"/>
    <n v="0.36"/>
    <n v="0.48"/>
    <n v="0.210025363070618"/>
    <n v="9.5721902011285973"/>
    <n v="1.4067554030589966"/>
    <n v="2.0104027223730458"/>
    <n v="0.295454314279019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05208614538547"/>
    <n v="849.9424894092225"/>
  </r>
  <r>
    <n v="2761"/>
    <s v="Town of Indialantic"/>
    <x v="0"/>
    <x v="0"/>
    <s v="IR8-11"/>
    <n v="0.36"/>
    <n v="0.48"/>
    <n v="0.105227405315044"/>
    <n v="9.5721902011285973"/>
    <n v="1.4067554030589966"/>
    <n v="1.0072567380468516"/>
    <n v="0.1480292209768171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9.392751126433097"/>
    <n v="425.84020101167278"/>
  </r>
  <r>
    <n v="2762"/>
    <s v="Town of Indialantic"/>
    <x v="0"/>
    <x v="0"/>
    <s v="IR8-11"/>
    <n v="0.36"/>
    <n v="0.48"/>
    <n v="0.163762586836391"/>
    <n v="9.5721902011285973"/>
    <n v="1.4067554030589966"/>
    <n v="1.5675666290267729"/>
    <n v="0.2303739038510111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2.67267832789736"/>
    <n v="662.72367628768632"/>
  </r>
  <r>
    <n v="2763"/>
    <s v="Town of Indialantic"/>
    <x v="0"/>
    <x v="0"/>
    <s v="IR8-11"/>
    <n v="0.36"/>
    <n v="0.48"/>
    <n v="8.0131734601517401E-2"/>
    <n v="9.5721902011285973"/>
    <n v="1.4067554030589966"/>
    <n v="0.76703620475208223"/>
    <n v="0.1127257506071741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483133245654244"/>
    <n v="324.28162481020297"/>
  </r>
  <r>
    <n v="2764"/>
    <s v="Town of Indialantic"/>
    <x v="0"/>
    <x v="0"/>
    <s v="IR8-11"/>
    <n v="0.36"/>
    <n v="0.48"/>
    <n v="0.154942204126396"/>
    <n v="11.876915226384757"/>
    <n v="1.5759766372893502"/>
    <n v="1.8402354233984077"/>
    <n v="0.24418529383331766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1.18661309955658"/>
    <n v="627.0288538697157"/>
  </r>
  <r>
    <n v="2765"/>
    <s v="Town of Indialantic"/>
    <x v="0"/>
    <x v="0"/>
    <s v="IR8-11"/>
    <n v="0.36"/>
    <n v="0.48"/>
    <n v="3.29103774170049E-2"/>
    <n v="11.876915226384757"/>
    <n v="1.5759766372893502"/>
    <n v="0.39087376265009455"/>
    <n v="5.1865985933574756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46198499380311"/>
    <n v="133.1835722136143"/>
  </r>
  <r>
    <n v="2766"/>
    <s v="Town of Indialantic"/>
    <x v="0"/>
    <x v="0"/>
    <s v="IR8-11"/>
    <n v="0.36"/>
    <n v="0.48"/>
    <n v="0.113000444779873"/>
    <n v="11.876915226384757"/>
    <n v="1.5759766372893502"/>
    <n v="1.3420967031943236"/>
    <n v="0.17808606097638516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29426567967803"/>
    <n v="457.29657569148452"/>
  </r>
  <r>
    <n v="2767"/>
    <s v="Town of Indialantic"/>
    <x v="0"/>
    <x v="0"/>
    <s v="IR8-11"/>
    <n v="0.36"/>
    <n v="0.48"/>
    <n v="7.5033157946873305E-2"/>
    <n v="11.876915226384757"/>
    <n v="1.5759766372893502"/>
    <n v="0.89116245610295197"/>
    <n v="0.11825050394631408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729846168992495"/>
    <n v="303.64841713025794"/>
  </r>
  <r>
    <n v="2768"/>
    <s v="Town of Indialantic"/>
    <x v="0"/>
    <x v="0"/>
    <s v="IR8-11"/>
    <n v="0.36"/>
    <n v="0.48"/>
    <n v="0.20591459329966599"/>
    <n v="11.876915226384757"/>
    <n v="1.5759766372893502"/>
    <n v="2.4456301684956276"/>
    <n v="0.32451658831721175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51362013363581"/>
    <n v="833.30679436063849"/>
  </r>
  <r>
    <n v="2769"/>
    <s v="Town of Indialantic"/>
    <x v="0"/>
    <x v="0"/>
    <s v="IR8-11"/>
    <n v="0.36"/>
    <n v="0.48"/>
    <n v="3.5796259636871601E-2"/>
    <n v="11.876915226384757"/>
    <n v="1.5759766372893502"/>
    <n v="0.42514914112878238"/>
    <n v="5.6414068890053404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4.448090239726724"/>
    <n v="144.86232320937177"/>
  </r>
  <r>
    <n v="2770"/>
    <s v="Town of Indialantic"/>
    <x v="0"/>
    <x v="0"/>
    <s v="IR8-11"/>
    <n v="0.36"/>
    <n v="0.48"/>
    <n v="1.66416576296328E-4"/>
    <n v="11.876915226384757"/>
    <n v="1.5759766372893502"/>
    <n v="1.9765155689366785E-3"/>
    <n v="2.6226863630069358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.7060555219593585"/>
    <n v="0.6734639905786155"/>
  </r>
  <r>
    <n v="2771"/>
    <s v="Town of Indialantic"/>
    <x v="0"/>
    <x v="0"/>
    <s v="IR8-11"/>
    <n v="0.36"/>
    <n v="0.48"/>
    <n v="0.201317728004938"/>
    <n v="10.976883242671548"/>
    <n v="1.5271930512709209"/>
    <n v="2.2098411949901124"/>
    <n v="0.30745103530679058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3.23698998994305"/>
    <n v="814.70394051975813"/>
  </r>
  <r>
    <n v="2772"/>
    <s v="Town of Indialantic"/>
    <x v="0"/>
    <x v="0"/>
    <s v="IR8-11"/>
    <n v="0.36"/>
    <n v="0.48"/>
    <n v="7.1607228600598705E-2"/>
    <n v="10.976883242671548"/>
    <n v="1.5271930512709209"/>
    <n v="0.78602418768006266"/>
    <n v="0.1093580619396026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28113441481105"/>
    <n v="289.78417295259788"/>
  </r>
  <r>
    <n v="2773"/>
    <s v="Town of Indialantic"/>
    <x v="0"/>
    <x v="0"/>
    <s v="IR8-11"/>
    <n v="0.36"/>
    <n v="0.48"/>
    <n v="2.9048197084121201E-2"/>
    <n v="10.976883242671548"/>
    <n v="1.5271930512709209"/>
    <n v="0.31885866780251054"/>
    <n v="4.436220473881812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791002389664385"/>
    <n v="117.55388292901678"/>
  </r>
  <r>
    <n v="2774"/>
    <s v="Town of Indialantic"/>
    <x v="0"/>
    <x v="0"/>
    <s v="IR8-11"/>
    <n v="0.36"/>
    <n v="0.48"/>
    <n v="0.13360684995913999"/>
    <n v="10.976883242671548"/>
    <n v="1.5271930512709209"/>
    <n v="1.4665867924226155"/>
    <n v="0.20404345285979511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724593342237654"/>
    <n v="540.68773883377912"/>
  </r>
  <r>
    <n v="2775"/>
    <s v="Town of Indialantic"/>
    <x v="0"/>
    <x v="0"/>
    <s v="IR8-11"/>
    <n v="0.36"/>
    <n v="0.48"/>
    <n v="9.9590938270059298E-2"/>
    <n v="10.976883242671548"/>
    <n v="1.5271930512709209"/>
    <n v="1.0931981014185503"/>
    <n v="0.15209458889558577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868182259674342"/>
    <n v="403.03022815103162"/>
  </r>
  <r>
    <n v="2776"/>
    <s v="Town of Indialantic"/>
    <x v="0"/>
    <x v="0"/>
    <s v="IR8-11"/>
    <n v="0.36"/>
    <n v="0.48"/>
    <n v="4.9680954628325898E-2"/>
    <n v="10.976883242671548"/>
    <n v="1.5271930512709209"/>
    <n v="0.54534203833959605"/>
    <n v="7.5872408688885201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069403485559583"/>
    <n v="201.0516903086035"/>
  </r>
  <r>
    <n v="2777"/>
    <s v="Town of Indialantic"/>
    <x v="0"/>
    <x v="0"/>
    <s v="IR8-11"/>
    <n v="0.36"/>
    <n v="0.48"/>
    <n v="3.2911557189770999E-2"/>
    <n v="10.976883242671548"/>
    <n v="1.5271930512709209"/>
    <n v="0.36126632060662356"/>
    <n v="5.0262301446723785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6.202702806999213"/>
    <n v="133.18834658460977"/>
  </r>
  <r>
    <n v="2778"/>
    <s v="Town of Indialantic"/>
    <x v="0"/>
    <x v="0"/>
    <s v="IR8-11"/>
    <n v="0.36"/>
    <n v="0.48"/>
    <n v="0.17554959365672901"/>
    <n v="9.5601531205363557"/>
    <n v="1.4050111376816152"/>
    <n v="1.678280995606267"/>
    <n v="0.2466491343031860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9.78990071534477"/>
    <n v="710.42400053944266"/>
  </r>
  <r>
    <n v="2779"/>
    <s v="Town of Indialantic"/>
    <x v="0"/>
    <x v="0"/>
    <s v="IR8-11"/>
    <n v="0.36"/>
    <n v="0.48"/>
    <n v="9.0981805588056695E-4"/>
    <n v="9.5601531205363557"/>
    <n v="1.4050111376816152"/>
    <n v="8.6979999260469228E-3"/>
    <n v="1.278304501776030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853631847326536"/>
    <n v="3.6819030426557564"/>
  </r>
  <r>
    <n v="2780"/>
    <s v="Town of Indialantic"/>
    <x v="0"/>
    <x v="0"/>
    <s v="IR8-11"/>
    <n v="0.36"/>
    <n v="0.48"/>
    <n v="1.5452182013240699E-3"/>
    <n v="9.5601531205363557"/>
    <n v="1.4050111376816152"/>
    <n v="1.4772522609297883E-2"/>
    <n v="2.1710487830086706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171982834238019"/>
    <n v="6.2532762020376751"/>
  </r>
  <r>
    <n v="2781"/>
    <s v="Town of Indialantic"/>
    <x v="0"/>
    <x v="0"/>
    <s v="IR8-11"/>
    <n v="0.36"/>
    <n v="0.48"/>
    <n v="1.2890196377009599E-3"/>
    <n v="9.5601531205363557"/>
    <n v="1.4050111376816152"/>
    <n v="1.2323225111799474E-2"/>
    <n v="1.811086947660169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.979929383513518"/>
    <n v="5.2164773994298672"/>
  </r>
  <r>
    <n v="2782"/>
    <s v="Town of Indialantic"/>
    <x v="0"/>
    <x v="0"/>
    <s v="IR8-11"/>
    <n v="0.36"/>
    <n v="0.48"/>
    <n v="4.4135966441754403E-2"/>
    <n v="9.5601531205363557"/>
    <n v="1.4050111376816152"/>
    <n v="0.42194659730602624"/>
    <n v="6.201152442300694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921515602161449"/>
    <n v="178.6119192536446"/>
  </r>
  <r>
    <n v="2783"/>
    <s v="Town of Indialantic"/>
    <x v="0"/>
    <x v="0"/>
    <s v="IR8-11"/>
    <n v="0.36"/>
    <n v="0.48"/>
    <n v="0.12612857718918499"/>
    <n v="9.5601531205363557"/>
    <n v="1.4050111376816152"/>
    <n v="1.2058085108039975"/>
    <n v="0.1772120557307402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3.096041819543686"/>
    <n v="510.42424264622946"/>
  </r>
  <r>
    <n v="2784"/>
    <s v="Town of Indialantic"/>
    <x v="0"/>
    <x v="0"/>
    <s v="IR8-11"/>
    <n v="0.36"/>
    <n v="0.48"/>
    <n v="0.23133060472055"/>
    <n v="9.5601531205363557"/>
    <n v="1.4050111376816152"/>
    <n v="2.2115560025947283"/>
    <n v="0.3250220761189959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20558170182481"/>
    <n v="936.16174341103488"/>
  </r>
  <r>
    <n v="2785"/>
    <s v="Town of Indialantic"/>
    <x v="0"/>
    <x v="0"/>
    <s v="IR8-11"/>
    <n v="0.36"/>
    <n v="0.48"/>
    <n v="3.6874655833829303E-2"/>
    <n v="9.5601531205363557"/>
    <n v="1.4050111376816152"/>
    <n v="0.35252735603848734"/>
    <n v="5.180930214470651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367678456751946"/>
    <n v="149.22643778492193"/>
  </r>
  <r>
    <n v="2786"/>
    <s v="Town of Indialantic"/>
    <x v="0"/>
    <x v="0"/>
    <s v="IR8-11"/>
    <n v="0.36"/>
    <n v="0.48"/>
    <n v="0.31639205142429999"/>
    <n v="9.4552695037413486"/>
    <n v="1.3814428955195059"/>
    <n v="2.9915721150583483"/>
    <n v="0.4370775516389414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0.26296778167574"/>
    <n v="1280.393205302739"/>
  </r>
  <r>
    <n v="2787"/>
    <s v="Town of Indialantic"/>
    <x v="0"/>
    <x v="0"/>
    <s v="IR8-11"/>
    <n v="0.36"/>
    <n v="0.48"/>
    <n v="2.2876147317020399E-2"/>
    <n v="9.4552695037413486"/>
    <n v="1.3814428955195059"/>
    <n v="0.21630013808971746"/>
    <n v="3.1602091187955435E-2"/>
    <x v="2"/>
    <s v="Institutional (Educational,religious,health and military facilities)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7.836442827978829"/>
    <n v="92.576483689652576"/>
  </r>
  <r>
    <n v="2788"/>
    <s v="Town of Indialantic"/>
    <x v="0"/>
    <x v="0"/>
    <s v="IR8-11"/>
    <n v="0.36"/>
    <n v="0.48"/>
    <n v="5.5481896165796303E-2"/>
    <n v="9.4552695037413486"/>
    <n v="1.3814428955195059"/>
    <n v="0.5245962808261978"/>
    <n v="7.664507128819021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569800445038339"/>
    <n v="224.52726782548268"/>
  </r>
  <r>
    <n v="2789"/>
    <s v="Town of Indialantic"/>
    <x v="0"/>
    <x v="0"/>
    <s v="IR8-11"/>
    <n v="0.36"/>
    <n v="0.48"/>
    <n v="1.2439219196202101E-3"/>
    <n v="9.4552695037413486"/>
    <n v="1.3814428955195059"/>
    <n v="1.176161699162037E-2"/>
    <n v="1.718407098440325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.820604553560544"/>
    <n v="5.0339734093791755"/>
  </r>
  <r>
    <n v="2790"/>
    <s v="Town of Indialantic"/>
    <x v="0"/>
    <x v="0"/>
    <s v="IR8-11"/>
    <n v="0.36"/>
    <n v="0.48"/>
    <n v="0.19494524942132799"/>
    <n v="9.4552695037413486"/>
    <n v="1.3814428955195059"/>
    <n v="1.8432598717527333"/>
    <n v="0.2693057298283716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43721996343528"/>
    <n v="788.91543463707205"/>
  </r>
  <r>
    <n v="2791"/>
    <s v="Town of Indialantic"/>
    <x v="0"/>
    <x v="0"/>
    <s v="IR8-11"/>
    <n v="0.36"/>
    <n v="0.48"/>
    <n v="4.7537195004938498E-2"/>
    <n v="9.5741736729868414"/>
    <n v="1.4070385598046744"/>
    <n v="0.45512936090392375"/>
    <n v="6.688666639690263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1.785733634534296"/>
    <n v="192.37620290861639"/>
  </r>
  <r>
    <n v="2792"/>
    <s v="Town of Indialantic"/>
    <x v="0"/>
    <x v="0"/>
    <s v="IR8-11"/>
    <n v="0.36"/>
    <n v="0.48"/>
    <n v="0.40013103616375001"/>
    <n v="9.5741736729868414"/>
    <n v="1.4070385598046744"/>
    <n v="3.8309240321839213"/>
    <n v="0.5629997968569948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9.09295781371713"/>
    <n v="1619.2728535008375"/>
  </r>
  <r>
    <n v="2793"/>
    <s v="Town of Indialantic"/>
    <x v="0"/>
    <x v="0"/>
    <s v="IR8-11"/>
    <n v="0.36"/>
    <n v="0.48"/>
    <n v="8.9925898792914696E-2"/>
    <n v="9.5741736729868414"/>
    <n v="1.4070385598046744"/>
    <n v="0.86096617274280307"/>
    <n v="0.1265292071267236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57792918464541"/>
    <n v="363.91720107019944"/>
  </r>
  <r>
    <n v="2794"/>
    <s v="Town of Indialantic"/>
    <x v="0"/>
    <x v="0"/>
    <s v="IR8-11"/>
    <n v="0.36"/>
    <n v="0.48"/>
    <n v="8.0169323660283398E-2"/>
    <n v="9.5741736729868414"/>
    <n v="1.4070385598046744"/>
    <n v="0.76755502796944641"/>
    <n v="0.1128013297034799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418939653446643"/>
    <n v="324.43374233408213"/>
  </r>
  <r>
    <n v="2795"/>
    <s v="Town of Indialantic"/>
    <x v="0"/>
    <x v="0"/>
    <s v="IR8-11"/>
    <n v="0.36"/>
    <n v="0.48"/>
    <n v="0.13930996266183299"/>
    <n v="10.076385408568186"/>
    <n v="1.4114529857660227"/>
    <n v="1.4037408750338727"/>
    <n v="0.1966294627459973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61082376144535"/>
    <n v="563.76741710234307"/>
  </r>
  <r>
    <n v="2796"/>
    <s v="Town of Indialantic"/>
    <x v="0"/>
    <x v="0"/>
    <s v="IR8-11"/>
    <n v="0.36"/>
    <n v="0.48"/>
    <n v="4.38682223864462E-2"/>
    <n v="10.076385408568186"/>
    <n v="1.4114529857660227"/>
    <n v="0.4420331159546107"/>
    <n v="6.1917933467597365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27629396413991"/>
    <n v="177.52839750386121"/>
  </r>
  <r>
    <n v="2797"/>
    <s v="Town of Indialantic"/>
    <x v="0"/>
    <x v="0"/>
    <s v="IR8-11"/>
    <n v="0.36"/>
    <n v="0.48"/>
    <n v="0.23308883236380001"/>
    <n v="10.076385408568186"/>
    <n v="1.4114529857660227"/>
    <n v="2.3486929093307904"/>
    <n v="0.3289939283886014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06726587645002"/>
    <n v="943.2770382411619"/>
  </r>
  <r>
    <n v="2798"/>
    <s v="Town of Indialantic"/>
    <x v="0"/>
    <x v="0"/>
    <s v="IR8-11"/>
    <n v="0.36"/>
    <n v="0.48"/>
    <n v="2.33159213399423E-2"/>
    <n v="10.076385408568186"/>
    <n v="1.4114529857660227"/>
    <n v="0.23494020957711817"/>
    <n v="3.2909326791147282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7.560475537460832"/>
    <n v="94.356186018718759"/>
  </r>
  <r>
    <n v="2799"/>
    <s v="Town of Indialantic"/>
    <x v="0"/>
    <x v="0"/>
    <s v="IR8-11"/>
    <n v="0.36"/>
    <n v="0.48"/>
    <n v="0.11422345014922899"/>
    <n v="10.076385408568186"/>
    <n v="1.4114529857660227"/>
    <n v="1.1509595064000067"/>
    <n v="0.16122102975762573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28456515287786"/>
    <n v="462.24590282509371"/>
  </r>
  <r>
    <n v="2800"/>
    <s v="Town of Indialantic"/>
    <x v="0"/>
    <x v="0"/>
    <s v="IR8-11"/>
    <n v="0.36"/>
    <n v="0.48"/>
    <n v="2.3321986973475199E-2"/>
    <n v="10.076385408568186"/>
    <n v="1.4114529857660227"/>
    <n v="0.2350013292383428"/>
    <n v="3.2917888147707859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5.703545237325883"/>
    <n v="94.380732766737424"/>
  </r>
  <r>
    <n v="2801"/>
    <s v="Town of Indialantic"/>
    <x v="0"/>
    <x v="0"/>
    <s v="IR8-11"/>
    <n v="0.36"/>
    <n v="0.48"/>
    <n v="1.9474710386351901E-2"/>
    <n v="10.076385408568186"/>
    <n v="1.4114529857660227"/>
    <n v="0.19623468757312759"/>
    <n v="2.748763812174496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5578346085032"/>
    <n v="78.811356801388129"/>
  </r>
  <r>
    <n v="2802"/>
    <s v="Town of Indialantic"/>
    <x v="0"/>
    <x v="0"/>
    <s v="IR8-11"/>
    <n v="0.36"/>
    <n v="0.48"/>
    <n v="2.1160367337795E-2"/>
    <n v="10.076385408568186"/>
    <n v="1.4114529857660227"/>
    <n v="0.21322001668250035"/>
    <n v="2.986686365883657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559593604207407"/>
    <n v="85.632968461299029"/>
  </r>
  <r>
    <n v="2803"/>
    <s v="Town of Indialantic"/>
    <x v="0"/>
    <x v="0"/>
    <s v="IR8-11"/>
    <n v="0.36"/>
    <n v="0.48"/>
    <n v="3.2214546181607899E-2"/>
    <n v="10.274891844604243"/>
    <n v="1.7348802619483326"/>
    <n v="0.33100097783902976"/>
    <n v="5.5888380318094566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6.739243103466464"/>
    <n v="130.36764310974132"/>
  </r>
  <r>
    <n v="2804"/>
    <s v="Town of Indialantic"/>
    <x v="0"/>
    <x v="0"/>
    <s v="IR8-11"/>
    <n v="0.36"/>
    <n v="0.48"/>
    <n v="0.241515492723678"/>
    <n v="10.274891844604243"/>
    <n v="1.7348802619483326"/>
    <n v="2.4815455665320947"/>
    <n v="0.4190004612810351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98066221282306"/>
    <n v="977.37852283791585"/>
  </r>
  <r>
    <n v="2805"/>
    <s v="Town of Indialantic"/>
    <x v="0"/>
    <x v="0"/>
    <s v="IR8-11"/>
    <n v="0.36"/>
    <n v="0.48"/>
    <n v="0.101128491772457"/>
    <n v="10.274891844604243"/>
    <n v="1.7348802619483326"/>
    <n v="1.0390843153699456"/>
    <n v="0.1754458242966399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255132882725718"/>
    <n v="409.25248641699125"/>
  </r>
  <r>
    <n v="2806"/>
    <s v="Town of Indialantic"/>
    <x v="0"/>
    <x v="0"/>
    <s v="IR8-11"/>
    <n v="0.36"/>
    <n v="0.48"/>
    <n v="9.5173096791142206E-2"/>
    <n v="10.274891844604243"/>
    <n v="1.7348802619483326"/>
    <n v="0.97789327604503729"/>
    <n v="0.16511392709145081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612534046358334"/>
    <n v="385.15185798893049"/>
  </r>
  <r>
    <n v="2807"/>
    <s v="Town of Indialantic"/>
    <x v="0"/>
    <x v="0"/>
    <s v="IR8-11"/>
    <n v="0.36"/>
    <n v="0.48"/>
    <n v="0.14773182615300201"/>
    <n v="10.274891844604243"/>
    <n v="1.7348802619483326"/>
    <n v="1.5179285357279722"/>
    <n v="0.25629702925442566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9.268448000297468"/>
    <n v="597.84948946015652"/>
  </r>
  <r>
    <n v="2808"/>
    <s v="Town of Indialantic"/>
    <x v="0"/>
    <x v="0"/>
    <s v="IR8-11"/>
    <n v="0.36"/>
    <n v="0.48"/>
    <n v="0.21932950103805701"/>
    <n v="9.585254622384813"/>
    <n v="1.408644143525966"/>
    <n v="2.1023291136503905"/>
    <n v="0.3089572171397312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5.65136083297125"/>
    <n v="887.59499989764913"/>
  </r>
  <r>
    <n v="2809"/>
    <s v="Town of Indialantic"/>
    <x v="0"/>
    <x v="0"/>
    <s v="IR8-11"/>
    <n v="0.36"/>
    <n v="0.48"/>
    <n v="3.5428224762453303E-2"/>
    <n v="9.585254622384813"/>
    <n v="1.408644143525966"/>
    <n v="0.33958855516719361"/>
    <n v="4.990576132715145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897509431845457"/>
    <n v="143.37293891416491"/>
  </r>
  <r>
    <n v="2810"/>
    <s v="Town of Indialantic"/>
    <x v="0"/>
    <x v="0"/>
    <s v="IR8-11"/>
    <n v="0.36"/>
    <n v="0.48"/>
    <n v="0.221536725055793"/>
    <n v="9.585254622384813"/>
    <n v="1.408644143525966"/>
    <n v="2.1234859178690333"/>
    <n v="0.3120664103257649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46224165711118"/>
    <n v="896.52731858950062"/>
  </r>
  <r>
    <n v="2811"/>
    <s v="Town of Indialantic"/>
    <x v="0"/>
    <x v="0"/>
    <s v="IR8-11"/>
    <n v="0.36"/>
    <n v="0.48"/>
    <n v="0.14068786855775101"/>
    <n v="9.585254622384813"/>
    <n v="1.408644143525966"/>
    <n v="1.3485290424066498"/>
    <n v="0.1981791421090268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62243321046722"/>
    <n v="569.34360442670368"/>
  </r>
  <r>
    <n v="2812"/>
    <s v="Town of Indialantic"/>
    <x v="0"/>
    <x v="0"/>
    <s v="IR8-11"/>
    <n v="0.36"/>
    <n v="0.48"/>
    <n v="7.8113432289842095E-4"/>
    <n v="9.585254622384813"/>
    <n v="1.408644143525966"/>
    <n v="7.4873713792655205E-3"/>
    <n v="1.100340289257981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127195133422397"/>
    <n v="3.1611384513785508"/>
  </r>
  <r>
    <n v="2813"/>
    <s v="Town of Indialantic"/>
    <x v="0"/>
    <x v="0"/>
    <s v="IR8-11"/>
    <n v="0.36"/>
    <n v="0.48"/>
    <n v="0.349806011518349"/>
    <n v="9.5747508236255694"/>
    <n v="1.4071246491204863"/>
    <n v="3.3493053968944877"/>
    <n v="0.4922206612179936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4.17064415548174"/>
    <n v="1415.6147043071592"/>
  </r>
  <r>
    <n v="2814"/>
    <s v="Town of Indialantic"/>
    <x v="0"/>
    <x v="0"/>
    <s v="IR8-11"/>
    <n v="0.36"/>
    <n v="0.48"/>
    <n v="0.21065228698739599"/>
    <n v="9.5747508236255694"/>
    <n v="1.4071246491204863"/>
    <n v="2.0169431583311797"/>
    <n v="0.2964140254135675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48222468531951"/>
    <n v="852.47956048819265"/>
  </r>
  <r>
    <n v="2815"/>
    <s v="Town of Indialantic"/>
    <x v="0"/>
    <x v="0"/>
    <s v="IR8-11"/>
    <n v="0.36"/>
    <n v="0.48"/>
    <n v="4.6441081702780398E-2"/>
    <n v="9.5747508236255694"/>
    <n v="1.4071246491204863"/>
    <n v="0.44466178528375899"/>
    <n v="6.534839079580070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283253561491634"/>
    <n v="187.94038975209992"/>
  </r>
  <r>
    <n v="2816"/>
    <s v="Town of Indialantic"/>
    <x v="0"/>
    <x v="0"/>
    <s v="IR8-11"/>
    <n v="0.36"/>
    <n v="0.48"/>
    <n v="1.0864073505414599E-2"/>
    <n v="9.5747508236255694"/>
    <n v="1.4071246491204863"/>
    <n v="0.10402079674389716"/>
    <n v="1.52871056193256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235739441400938"/>
    <n v="43.965345638812607"/>
  </r>
  <r>
    <n v="2817"/>
    <s v="Town of Indialantic"/>
    <x v="0"/>
    <x v="0"/>
    <s v="IR8-11"/>
    <n v="0.36"/>
    <n v="0.48"/>
    <n v="0.17613573469674901"/>
    <n v="9.5601531205363557"/>
    <n v="1.4050111376816155"/>
    <n v="1.6838845936990887"/>
    <n v="0.2474726689926665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1.28769431187425"/>
    <n v="712.79602917167961"/>
  </r>
  <r>
    <n v="2818"/>
    <s v="Town of Indialantic"/>
    <x v="0"/>
    <x v="0"/>
    <s v="IR8-11"/>
    <n v="0.36"/>
    <n v="0.48"/>
    <n v="7.8021601204586299E-3"/>
    <n v="9.5601531205363557"/>
    <n v="1.4050111376816155"/>
    <n v="7.4589845422526876E-2"/>
    <n v="1.096212186721970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950459283980067"/>
    <n v="31.574221792071185"/>
  </r>
  <r>
    <n v="2819"/>
    <s v="Town of Indialantic"/>
    <x v="0"/>
    <x v="0"/>
    <s v="IR8-11"/>
    <n v="0.36"/>
    <n v="0.48"/>
    <n v="0.105023129235271"/>
    <n v="9.5601531205363557"/>
    <n v="1.4050111376816155"/>
    <n v="1.0040371966870691"/>
    <n v="0.1475586662897314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9.740342083145862"/>
    <n v="425.01352504630137"/>
  </r>
  <r>
    <n v="2820"/>
    <s v="Town of Indialantic"/>
    <x v="0"/>
    <x v="0"/>
    <s v="IR8-11"/>
    <n v="0.36"/>
    <n v="0.48"/>
    <n v="0.10060249580019601"/>
    <n v="9.5601531205363557"/>
    <n v="1.4050111376816155"/>
    <n v="0.96177526415798942"/>
    <n v="0.1413476270778433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508768478138649"/>
    <n v="407.12385623849121"/>
  </r>
  <r>
    <n v="2821"/>
    <s v="Town of Indialantic"/>
    <x v="0"/>
    <x v="0"/>
    <s v="IR8-11"/>
    <n v="0.36"/>
    <n v="0.48"/>
    <n v="0.16442895424048401"/>
    <n v="9.5601531205363557"/>
    <n v="1.4050111376816155"/>
    <n v="1.5719659799886929"/>
    <n v="0.2310245120652207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033976296129"/>
    <n v="665.42036949661951"/>
  </r>
  <r>
    <n v="2822"/>
    <s v="Town of Indialantic"/>
    <x v="0"/>
    <x v="0"/>
    <s v="IR8-11"/>
    <n v="0.36"/>
    <n v="0.48"/>
    <n v="6.3770979643795606E-2"/>
    <n v="9.5601531205363557"/>
    <n v="1.4050111376816155"/>
    <n v="0.60966033004129294"/>
    <n v="8.959893666040040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5.514436025156286"/>
    <n v="258.07199853423373"/>
  </r>
  <r>
    <n v="2823"/>
    <s v="Town of Indialantic"/>
    <x v="0"/>
    <x v="0"/>
    <s v="IR8-11"/>
    <n v="0.36"/>
    <n v="0.48"/>
    <n v="0.35265120450696402"/>
    <n v="9.5675464962055017"/>
    <n v="1.4060786152770108"/>
    <n v="3.3740067960632536"/>
    <n v="0.4958553173089219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7.24954790334181"/>
    <n v="1427.1287918261037"/>
  </r>
  <r>
    <n v="2824"/>
    <s v="Town of Indialantic"/>
    <x v="0"/>
    <x v="0"/>
    <s v="IR8-11"/>
    <n v="0.36"/>
    <n v="0.48"/>
    <n v="4.37426767220798E-4"/>
    <n v="9.5675464962055017"/>
    <n v="1.4060786152770108"/>
    <n v="4.1851009340698455E-3"/>
    <n v="6.1505642313891898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7819525897994897"/>
    <n v="1.7702033222571545"/>
  </r>
  <r>
    <n v="2825"/>
    <s v="Town of Indialantic"/>
    <x v="0"/>
    <x v="0"/>
    <s v="IR8-11"/>
    <n v="0.36"/>
    <n v="0.48"/>
    <n v="0.26013358058702502"/>
    <n v="9.5675464962055017"/>
    <n v="1.4060786152770108"/>
    <n v="2.4888401274907825"/>
    <n v="0.3657682647788548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82754279436568"/>
    <n v="1052.7232512805103"/>
  </r>
  <r>
    <n v="2826"/>
    <s v="Town of Indialantic"/>
    <x v="0"/>
    <x v="0"/>
    <s v="IR8-11"/>
    <n v="0.36"/>
    <n v="0.48"/>
    <n v="4.5412417606763801E-3"/>
    <n v="9.5675464962055017"/>
    <n v="1.4060786152770108"/>
    <n v="4.3448541695781405E-2"/>
    <n v="6.3853429264899789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737009148581116"/>
    <n v="18.37775338486431"/>
  </r>
  <r>
    <n v="2827"/>
    <s v="Town of Indialantic"/>
    <x v="0"/>
    <x v="0"/>
    <s v="IR8-11"/>
    <n v="0.36"/>
    <n v="0.48"/>
    <n v="8.0285593100107397E-2"/>
    <n v="9.5675464969183395"/>
    <n v="1.4060786153817719"/>
    <n v="0.76813614501794369"/>
    <n v="0.1128878555813033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1.33366036439534"/>
    <n v="324.90426806336262"/>
  </r>
  <r>
    <n v="2828"/>
    <s v="Town of Indialantic"/>
    <x v="0"/>
    <x v="0"/>
    <s v="IR8-11"/>
    <n v="0.36"/>
    <n v="0.48"/>
    <n v="3.8866264602483901E-2"/>
    <n v="9.5675464969183395"/>
    <n v="1.4060786153817719"/>
    <n v="0.37185479374579611"/>
    <n v="5.464902351732213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5.271781162560785"/>
    <n v="157.28619252125964"/>
  </r>
  <r>
    <n v="2829"/>
    <s v="Town of Indialantic"/>
    <x v="0"/>
    <x v="0"/>
    <s v="IR8-11"/>
    <n v="0.36"/>
    <n v="0.48"/>
    <n v="1.4626725078891901E-3"/>
    <n v="9.5675464969183395"/>
    <n v="1.4060786153817719"/>
    <n v="1.3994187228993982E-2"/>
    <n v="2.056632534649816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.625082720069287"/>
    <n v="5.9192256324192858"/>
  </r>
  <r>
    <n v="2830"/>
    <s v="Town of Indialantic"/>
    <x v="0"/>
    <x v="0"/>
    <s v="IR8-11"/>
    <n v="0.36"/>
    <n v="0.48"/>
    <n v="1.3782786827506699E-3"/>
    <n v="9.5675464969183395"/>
    <n v="1.4060786153817719"/>
    <n v="1.3186745382928395E-2"/>
    <n v="1.937968181852274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987031073431137"/>
    <n v="5.5776959391465795"/>
  </r>
  <r>
    <n v="2831"/>
    <s v="Town of Indialantic"/>
    <x v="0"/>
    <x v="0"/>
    <s v="IR8-11"/>
    <n v="0.36"/>
    <n v="0.48"/>
    <n v="0.25145373650871"/>
    <n v="9.5675464969183395"/>
    <n v="1.4060786153817719"/>
    <n v="2.4057953158709355"/>
    <n v="0.3535637216627398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8.17534554537286"/>
    <n v="1017.5971685267511"/>
  </r>
  <r>
    <n v="2832"/>
    <s v="Town of Indialantic"/>
    <x v="0"/>
    <x v="0"/>
    <s v="IR8-11"/>
    <n v="0.36"/>
    <n v="0.48"/>
    <n v="0.23551502596528601"/>
    <n v="9.5675464969183395"/>
    <n v="1.4060786153817719"/>
    <n v="2.2533009616458037"/>
    <n v="0.3311526416108714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06060988910585"/>
    <n v="953.09549539931868"/>
  </r>
  <r>
    <n v="2833"/>
    <s v="Town of Indialantic"/>
    <x v="0"/>
    <x v="0"/>
    <s v="IR8-11"/>
    <n v="0.36"/>
    <n v="0.48"/>
    <n v="8.80188225465953E-3"/>
    <n v="9.5675464969183395"/>
    <n v="1.4060786153817719"/>
    <n v="8.4212417731855477E-2"/>
    <n v="1.237613841338506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4.029508959579779"/>
    <n v="35.619953731477509"/>
  </r>
  <r>
    <n v="2834"/>
    <s v="Town of Indialantic"/>
    <x v="0"/>
    <x v="0"/>
    <s v="IR8-11"/>
    <n v="0.36"/>
    <n v="0.48"/>
    <n v="0.437042399575854"/>
    <n v="9.6009378300683696"/>
    <n v="1.4109172780822288"/>
    <n v="4.1960169074316731"/>
    <n v="0.6166306728160897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9.18439814574782"/>
    <n v="1768.6478415846502"/>
  </r>
  <r>
    <n v="2835"/>
    <s v="Town of Indialantic"/>
    <x v="0"/>
    <x v="0"/>
    <s v="IR8-11"/>
    <n v="0.36"/>
    <n v="0.48"/>
    <n v="7.3746115591234201E-2"/>
    <n v="9.6009378300683696"/>
    <n v="1.4109172780822288"/>
    <n v="0.70803187100047527"/>
    <n v="0.1040496686791215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214248007752374"/>
    <n v="298.43994150743879"/>
  </r>
  <r>
    <n v="2836"/>
    <s v="Town of Indialantic"/>
    <x v="0"/>
    <x v="0"/>
    <s v="IR8-11"/>
    <n v="0.36"/>
    <n v="0.48"/>
    <n v="2.3878015113550501E-2"/>
    <n v="9.6009378300683696"/>
    <n v="1.4109172780822288"/>
    <n v="0.22925133861063129"/>
    <n v="3.368990409001699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6.211943702561243"/>
    <n v="96.630898816435916"/>
  </r>
  <r>
    <n v="2837"/>
    <s v="Town of Indialantic"/>
    <x v="0"/>
    <x v="0"/>
    <s v="IR8-11"/>
    <n v="0.36"/>
    <n v="0.48"/>
    <n v="8.3096923456315502E-2"/>
    <n v="9.6009378300683696"/>
    <n v="1.4109172780822288"/>
    <n v="0.79780839597403519"/>
    <n v="0.1172428850599919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7.181568882861228"/>
    <n v="336.2813183708717"/>
  </r>
  <r>
    <n v="2838"/>
    <s v="Town of Indialantic"/>
    <x v="0"/>
    <x v="0"/>
    <s v="IR8-11"/>
    <n v="0.36"/>
    <n v="0.48"/>
    <n v="0.23434421746956999"/>
    <n v="9.5918438763469211"/>
    <n v="1.4096034127373112"/>
    <n v="2.2477931472928061"/>
    <n v="0.3303324087003604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1.59019105554867"/>
    <n v="948.3574015190319"/>
  </r>
  <r>
    <n v="2839"/>
    <s v="Town of Indialantic"/>
    <x v="0"/>
    <x v="0"/>
    <s v="IR8-11"/>
    <n v="0.36"/>
    <n v="0.48"/>
    <n v="0.265692484054525"/>
    <n v="9.5918438763469211"/>
    <n v="1.4096034127373112"/>
    <n v="2.5484808261697975"/>
    <n v="0.3745210322619120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3.95326731236423"/>
    <n v="1075.2193354794651"/>
  </r>
  <r>
    <n v="2840"/>
    <s v="Town of Indialantic"/>
    <x v="0"/>
    <x v="0"/>
    <s v="IR8-11"/>
    <n v="0.36"/>
    <n v="0.48"/>
    <n v="0.117726752097791"/>
    <n v="9.5918438763469211"/>
    <n v="1.4096034127373112"/>
    <n v="1.1292166261914087"/>
    <n v="0.165948031527525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25270347081859"/>
    <n v="476.4232628152385"/>
  </r>
  <r>
    <n v="2841"/>
    <s v="Town of Indialantic"/>
    <x v="0"/>
    <x v="0"/>
    <s v="IR8-11"/>
    <n v="0.36"/>
    <n v="0.48"/>
    <n v="0.13170144790320101"/>
    <n v="10.420561697458979"/>
    <n v="1.8070214022505966"/>
    <n v="1.3724030635199855"/>
    <n v="0.2379873350684761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6.12260001879369"/>
    <n v="532.97685028644787"/>
  </r>
  <r>
    <n v="2842"/>
    <s v="Town of Indialantic"/>
    <x v="0"/>
    <x v="0"/>
    <s v="IR8-11"/>
    <n v="0.36"/>
    <n v="0.48"/>
    <n v="0.13517628318647501"/>
    <n v="10.420561697458979"/>
    <n v="1.8070214022505966"/>
    <n v="1.4086127989778496"/>
    <n v="0.2442664367946478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7.953756377290816"/>
    <n v="547.03900976934756"/>
  </r>
  <r>
    <n v="2843"/>
    <s v="Town of Indialantic"/>
    <x v="0"/>
    <x v="0"/>
    <s v="IR8-11"/>
    <n v="0.36"/>
    <n v="0.48"/>
    <n v="3.0930639480320099E-2"/>
    <n v="10.420561697458979"/>
    <n v="1.8070214022505966"/>
    <n v="0.32231463704653612"/>
    <n v="5.5892327526235693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453153786448354"/>
    <n v="125.17185702987237"/>
  </r>
  <r>
    <n v="2844"/>
    <s v="Town of Indialantic"/>
    <x v="0"/>
    <x v="0"/>
    <s v="IR8-11"/>
    <n v="0.36"/>
    <n v="0.48"/>
    <n v="1.0518876123905299E-2"/>
    <n v="11.332123512474462"/>
    <n v="1.914230475829217"/>
    <n v="0.11920120344851347"/>
    <n v="2.013555324785183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7.794476493806641"/>
    <n v="42.568381398455983"/>
  </r>
  <r>
    <n v="2845"/>
    <s v="Town of Indialantic"/>
    <x v="0"/>
    <x v="0"/>
    <s v="IR8-11"/>
    <n v="0.36"/>
    <n v="0.48"/>
    <n v="1.83614138189831E-2"/>
    <n v="11.332123512474462"/>
    <n v="1.914230475829217"/>
    <n v="0.20807380926037189"/>
    <n v="3.5147977911609181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9.540051192037311"/>
    <n v="74.306005437696001"/>
  </r>
  <r>
    <n v="2846"/>
    <s v="Town of Indialantic"/>
    <x v="0"/>
    <x v="0"/>
    <s v="IR8-11"/>
    <n v="0.36"/>
    <n v="0.48"/>
    <n v="7.3066305513186505E-2"/>
    <n v="11.332123512474462"/>
    <n v="1.914230475829217"/>
    <n v="0.82799639867562325"/>
    <n v="0.13986574876958996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942389679784853"/>
    <n v="295.68884772707952"/>
  </r>
  <r>
    <n v="2847"/>
    <s v="Town of Indialantic"/>
    <x v="0"/>
    <x v="0"/>
    <s v="IR8-11"/>
    <n v="0.36"/>
    <n v="0.48"/>
    <n v="0.11042167016018101"/>
    <n v="11.332123512474462"/>
    <n v="1.914230475829217"/>
    <n v="1.2513120047088868"/>
    <n v="0.21137252621258015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8.576015438749494"/>
    <n v="446.86064505986479"/>
  </r>
  <r>
    <n v="2848"/>
    <s v="Town of Indialantic"/>
    <x v="0"/>
    <x v="0"/>
    <s v="IR8-11"/>
    <n v="0.36"/>
    <n v="0.48"/>
    <n v="0.38499228772841099"/>
    <n v="11.332123512474462"/>
    <n v="1.914230475829217"/>
    <n v="4.3627801558884594"/>
    <n v="0.736963970128935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0.41976521673922"/>
    <n v="1558.0085121681886"/>
  </r>
  <r>
    <n v="2849"/>
    <s v="Town of Indialantic"/>
    <x v="0"/>
    <x v="0"/>
    <s v="IR8-11"/>
    <n v="0.36"/>
    <n v="0.48"/>
    <n v="1.2797737940538199E-2"/>
    <n v="10.739264824427146"/>
    <n v="1.9520287775634986"/>
    <n v="0.13743829689705858"/>
    <n v="2.4981552747646789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0107597802171"/>
    <n v="51.790607976859022"/>
  </r>
  <r>
    <n v="2850"/>
    <s v="Town of Indialantic"/>
    <x v="0"/>
    <x v="0"/>
    <s v="IR8-11"/>
    <n v="0.36"/>
    <n v="0.48"/>
    <n v="0.25791836668993501"/>
    <n v="10.739264824427146"/>
    <n v="1.9520287775634986"/>
    <n v="2.7698536429669209"/>
    <n v="0.50346407404092797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8.7558977030659"/>
    <n v="1043.7585986940799"/>
  </r>
  <r>
    <n v="2851"/>
    <s v="Town of Indialantic"/>
    <x v="0"/>
    <x v="0"/>
    <s v="IR8-11"/>
    <n v="0.36"/>
    <n v="0.48"/>
    <n v="5.59743953613163E-2"/>
    <n v="10.739264824427146"/>
    <n v="1.9520287775634986"/>
    <n v="0.60112385517236211"/>
    <n v="0.1092636305520062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549086517022694"/>
    <n v="226.52034135789978"/>
  </r>
  <r>
    <n v="2852"/>
    <s v="Town of Indialantic"/>
    <x v="0"/>
    <x v="0"/>
    <s v="IR8-11"/>
    <n v="0.36"/>
    <n v="0.48"/>
    <n v="9.14264251276585E-2"/>
    <n v="10.739264824427146"/>
    <n v="1.9520287775634986"/>
    <n v="0.98185259139658498"/>
    <n v="0.1784670128789439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7.70391200505199"/>
    <n v="369.98961570493765"/>
  </r>
  <r>
    <n v="2853"/>
    <s v="Town of Indialantic"/>
    <x v="0"/>
    <x v="0"/>
    <s v="IR8-11"/>
    <n v="0.36"/>
    <n v="0.48"/>
    <n v="4.24283275878524E-2"/>
    <n v="10.739264824427146"/>
    <n v="1.9520287775634986"/>
    <n v="0.45564904602349515"/>
    <n v="8.2821316435379183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1.374326142698507"/>
    <n v="171.70134999059181"/>
  </r>
  <r>
    <n v="2854"/>
    <s v="Town of Indialantic"/>
    <x v="0"/>
    <x v="0"/>
    <s v="IR8-11"/>
    <n v="0.36"/>
    <n v="0.48"/>
    <n v="0.15721820091458599"/>
    <n v="10.739264824427146"/>
    <n v="1.9520287775634986"/>
    <n v="1.6884078948417331"/>
    <n v="0.30689445254203179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79113112138478"/>
    <n v="636.23948608936735"/>
  </r>
  <r>
    <n v="2855"/>
    <s v="Town of Indialantic"/>
    <x v="0"/>
    <x v="0"/>
    <s v="IR8-11"/>
    <n v="0.36"/>
    <n v="0.48"/>
    <n v="7.4921251678374201E-6"/>
    <n v="9.5865176947592907"/>
    <n v="1.408829946593785"/>
    <n v="7.182339049282485E-5"/>
    <n v="1.0555130300078346E-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0.99274896252024902"/>
    <n v="3.0319554852887547E-2"/>
  </r>
  <r>
    <n v="2856"/>
    <s v="Town of Indialantic"/>
    <x v="0"/>
    <x v="0"/>
    <s v="IR8-11"/>
    <n v="0.36"/>
    <n v="0.48"/>
    <n v="6.1005303821538902E-4"/>
    <n v="9.5865176947592907"/>
    <n v="1.408829946593785"/>
    <n v="5.8482842455934922E-3"/>
    <n v="8.5946098924836285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.0665590469837003"/>
    <n v="2.468797055706581"/>
  </r>
  <r>
    <n v="2857"/>
    <s v="Town of Indialantic"/>
    <x v="0"/>
    <x v="0"/>
    <s v="IR8-11"/>
    <n v="0.36"/>
    <n v="0.48"/>
    <n v="0.21931812136029499"/>
    <n v="9.5865176947592907"/>
    <n v="1.408829946593785"/>
    <n v="2.1024970512018335"/>
    <n v="0.3089819372030736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90165506534291"/>
    <n v="887.54894797561099"/>
  </r>
  <r>
    <n v="2858"/>
    <s v="Town of Indialantic"/>
    <x v="0"/>
    <x v="0"/>
    <s v="IR8-11"/>
    <n v="0.36"/>
    <n v="0.48"/>
    <n v="6.8072404741754099E-3"/>
    <n v="9.5865176947592907"/>
    <n v="1.408829946593785"/>
    <n v="6.5257731258164198E-2"/>
    <n v="9.590244233683594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9.927845614691623"/>
    <n v="27.547924831737976"/>
  </r>
  <r>
    <n v="2859"/>
    <s v="Town of Indialantic"/>
    <x v="0"/>
    <x v="0"/>
    <s v="IR8-11"/>
    <n v="0.36"/>
    <n v="0.48"/>
    <n v="4.3073395871030901E-2"/>
    <n v="9.5865176947592907"/>
    <n v="1.408829946593785"/>
    <n v="0.41292387169100953"/>
    <n v="6.068309000459742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32710597964244"/>
    <n v="174.31184871525906"/>
  </r>
  <r>
    <n v="2860"/>
    <s v="Town of Indialantic"/>
    <x v="0"/>
    <x v="0"/>
    <s v="IR8-11"/>
    <n v="0.36"/>
    <n v="0.48"/>
    <n v="0.15221883733446701"/>
    <n v="9.5865176947592907"/>
    <n v="1.408829946593785"/>
    <n v="1.4592485775825541"/>
    <n v="0.214450456472485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51825238858179"/>
    <n v="616.00777947724669"/>
  </r>
  <r>
    <n v="2861"/>
    <s v="Town of Indialantic"/>
    <x v="0"/>
    <x v="0"/>
    <s v="IR8-11"/>
    <n v="0.36"/>
    <n v="0.48"/>
    <n v="0.19572831351059"/>
    <n v="9.5865176947592907"/>
    <n v="1.408829946593785"/>
    <n v="1.8763529408346651"/>
    <n v="0.2757479094700161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14269791252795"/>
    <n v="792.08438257585033"/>
  </r>
  <r>
    <n v="2862"/>
    <s v="Town of Indialantic"/>
    <x v="0"/>
    <x v="0"/>
    <s v="IR8-11"/>
    <n v="0.36"/>
    <n v="0.48"/>
    <n v="0.15364518076955999"/>
    <n v="11.882973910423837"/>
    <n v="1.5796208348577305"/>
    <n v="1.8257616745470358"/>
    <n v="0.24270112871907928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9.71693871881749"/>
    <n v="621.77998656810325"/>
  </r>
  <r>
    <n v="2863"/>
    <s v="Town of Indialantic"/>
    <x v="0"/>
    <x v="0"/>
    <s v="IR8-11"/>
    <n v="0.36"/>
    <n v="0.48"/>
    <n v="2.8787237451843001E-2"/>
    <n v="11.882973910423837"/>
    <n v="1.5796208348577305"/>
    <n v="0.34207799159342639"/>
    <n v="4.5472920056927969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1.47490471246289"/>
    <n v="116.49781676514448"/>
  </r>
  <r>
    <n v="2864"/>
    <s v="Town of Indialantic"/>
    <x v="0"/>
    <x v="0"/>
    <s v="IR8-11"/>
    <n v="0.36"/>
    <n v="0.48"/>
    <n v="3.56169484363872E-2"/>
    <n v="11.882973910423837"/>
    <n v="1.5796208348577305"/>
    <n v="0.42323526903850017"/>
    <n v="5.6261273824170691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8.760511980809667"/>
    <n v="144.13667652608322"/>
  </r>
  <r>
    <n v="2865"/>
    <s v="Town of Indialantic"/>
    <x v="0"/>
    <x v="0"/>
    <s v="IR8-11"/>
    <n v="0.36"/>
    <n v="0.48"/>
    <n v="0.36482604695332599"/>
    <n v="11.882973910423837"/>
    <n v="1.5796208348577305"/>
    <n v="4.3352183977894345"/>
    <n v="0.57628682486625837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8.96337201369184"/>
    <n v="1476.3986311718709"/>
  </r>
  <r>
    <n v="2866"/>
    <s v="Town of Indialantic"/>
    <x v="0"/>
    <x v="0"/>
    <s v="IR8-11"/>
    <n v="0.36"/>
    <n v="0.48"/>
    <n v="3.1354561430565503E-2"/>
    <n v="11.882973910423837"/>
    <n v="1.5796208348577305"/>
    <n v="0.37258543545219136"/>
    <n v="4.9528318503547879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433939433247403"/>
    <n v="126.88740829681943"/>
  </r>
  <r>
    <n v="2867"/>
    <s v="Town of Indialantic"/>
    <x v="0"/>
    <x v="0"/>
    <s v="IR8-11"/>
    <n v="0.36"/>
    <n v="0.48"/>
    <n v="3.5334786952721199E-3"/>
    <n v="11.882973910423837"/>
    <n v="1.5796208348577305"/>
    <n v="4.1988235148957061E-2"/>
    <n v="5.5815565665777505E-3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.732336550850395"/>
    <n v="14.299480951375555"/>
  </r>
  <r>
    <n v="2868"/>
    <s v="Town of Indialantic"/>
    <x v="0"/>
    <x v="0"/>
    <s v="IR8-11"/>
    <n v="0.36"/>
    <n v="0.48"/>
    <n v="9.0458620195414993E-2"/>
    <n v="9.600937830426032"/>
    <n v="1.4109172781347894"/>
    <n v="0.86848758872230003"/>
    <n v="0.1276296301899436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08448277795682"/>
    <n v="366.07304809925739"/>
  </r>
  <r>
    <n v="2869"/>
    <s v="Town of Indialantic"/>
    <x v="0"/>
    <x v="0"/>
    <s v="IR8-11"/>
    <n v="0.36"/>
    <n v="0.48"/>
    <n v="0.10364686814263301"/>
    <n v="9.600937830426032"/>
    <n v="1.4109172781347894"/>
    <n v="0.99510713735578393"/>
    <n v="0.1462371570869991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7.817575531599104"/>
    <n v="419.44399400466187"/>
  </r>
  <r>
    <n v="2870"/>
    <s v="Town of Indialantic"/>
    <x v="0"/>
    <x v="0"/>
    <s v="IR8-11"/>
    <n v="0.36"/>
    <n v="0.48"/>
    <n v="0.33198666047807601"/>
    <n v="9.600937830426032"/>
    <n v="1.4109172781347894"/>
    <n v="3.1873832877807629"/>
    <n v="0.4684057153787854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9.9893100291383"/>
    <n v="1343.5023491068305"/>
  </r>
  <r>
    <n v="2871"/>
    <s v="Town of Indialantic"/>
    <x v="0"/>
    <x v="0"/>
    <s v="IR8-11"/>
    <n v="0.36"/>
    <n v="0.48"/>
    <n v="0.18429588216568599"/>
    <n v="9.5721902029115569"/>
    <n v="1.4067554033210252"/>
    <n v="1.764115237703322"/>
    <n v="0.2592592280463937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8.10192347574997"/>
    <n v="745.81897436408053"/>
  </r>
  <r>
    <n v="2872"/>
    <s v="Town of Indialantic"/>
    <x v="0"/>
    <x v="0"/>
    <s v="IR8-11"/>
    <n v="0.36"/>
    <n v="0.48"/>
    <n v="0.161927326755126"/>
    <n v="9.5721902029115569"/>
    <n v="1.4067554033210252"/>
    <n v="1.5499991707490755"/>
    <n v="0.227792141858102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78299817491239"/>
    <n v="655.29664224104408"/>
  </r>
  <r>
    <n v="2873"/>
    <s v="Town of Indialantic"/>
    <x v="0"/>
    <x v="0"/>
    <s v="IR8-11"/>
    <n v="0.36"/>
    <n v="0.48"/>
    <n v="1.2838919497830101E-2"/>
    <n v="9.5721902029115569"/>
    <n v="1.4067554033210252"/>
    <n v="0.12289657943309945"/>
    <n v="1.806121937637615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496112357625982"/>
    <n v="51.95726382647041"/>
  </r>
  <r>
    <n v="2874"/>
    <s v="Town of Indialantic"/>
    <x v="0"/>
    <x v="0"/>
    <s v="IR8-11"/>
    <n v="0.36"/>
    <n v="0.48"/>
    <n v="0.25470928184611302"/>
    <n v="9.5721902029115569"/>
    <n v="1.4067554033210252"/>
    <n v="2.4381256922780015"/>
    <n v="0.3583136585130374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6.5592137015058"/>
    <n v="1030.771893083835"/>
  </r>
  <r>
    <n v="2875"/>
    <s v="Town of Indialantic"/>
    <x v="0"/>
    <x v="0"/>
    <s v="IR8-11"/>
    <n v="0.36"/>
    <n v="0.48"/>
    <n v="1.7296630473643999E-3"/>
    <n v="9.5721902029115569"/>
    <n v="1.4067554033210252"/>
    <n v="1.6556663676319656E-2"/>
    <n v="2.433212837804580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.038261470609282"/>
    <n v="6.9996980118145933"/>
  </r>
  <r>
    <n v="2876"/>
    <s v="Town of Indialantic"/>
    <x v="0"/>
    <x v="0"/>
    <s v="IR8-11"/>
    <n v="0.36"/>
    <n v="0.48"/>
    <n v="2.26238030976678E-3"/>
    <n v="9.5721902029115569"/>
    <n v="1.4067554033210252"/>
    <n v="2.1655934636409583E-2"/>
    <n v="3.182615725131512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24345476950047"/>
    <n v="9.1555282864910073"/>
  </r>
  <r>
    <n v="2877"/>
    <s v="Town of Indialantic"/>
    <x v="0"/>
    <x v="0"/>
    <s v="IR8-11"/>
    <n v="0.36"/>
    <n v="0.48"/>
    <n v="2.7774633284606502E-3"/>
    <n v="8.786306628073417"/>
    <n v="1.2753410800626921"/>
    <n v="2.4403644452084663E-2"/>
    <n v="3.5422130811535251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.126614009374162"/>
    <n v="11.239995308761456"/>
  </r>
  <r>
    <n v="2878"/>
    <s v="Natural Lands"/>
    <x v="0"/>
    <x v="0"/>
    <s v="IR8-11"/>
    <n v="0.36"/>
    <n v="0.48"/>
    <n v="9.0465727425783599E-2"/>
    <n v="8.786306628073417"/>
    <n v="1.2753410800626921"/>
    <n v="0.79485962049464554"/>
    <n v="0.11537465852385596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649030816733699"/>
    <n v="366.10181004012003"/>
  </r>
  <r>
    <n v="2879"/>
    <s v="Town of Indialantic"/>
    <x v="0"/>
    <x v="0"/>
    <s v="IR8-11"/>
    <n v="0.36"/>
    <n v="0.48"/>
    <n v="9.7848355785908503E-2"/>
    <n v="8.786306628073417"/>
    <n v="1.2753410800626921"/>
    <n v="0.85972565698781378"/>
    <n v="0.1247900277503591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0.41101643235308"/>
    <n v="395.97824703348397"/>
  </r>
  <r>
    <n v="2880"/>
    <s v="Town of Indialantic"/>
    <x v="0"/>
    <x v="0"/>
    <s v="IR8-11"/>
    <n v="0.36"/>
    <n v="0.48"/>
    <n v="0.19822388908944399"/>
    <n v="8.786306628073417"/>
    <n v="1.2753410800626921"/>
    <n v="1.7416558705490717"/>
    <n v="0.2528030688055588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32177408747994"/>
    <n v="802.1836186347216"/>
  </r>
  <r>
    <n v="2881"/>
    <s v="Town of Indialantic"/>
    <x v="0"/>
    <x v="0"/>
    <s v="IR8-11"/>
    <n v="0.36"/>
    <n v="0.48"/>
    <n v="0.26589584428626201"/>
    <n v="9.5601531226732153"/>
    <n v="1.40501113799566"/>
    <n v="2.5420049860591387"/>
    <n v="0.3735866227689578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7.77160738594128"/>
    <n v="1076.0423051393316"/>
  </r>
  <r>
    <n v="2882"/>
    <s v="Town of Indialantic"/>
    <x v="0"/>
    <x v="0"/>
    <s v="IR8-11"/>
    <n v="0.36"/>
    <n v="0.48"/>
    <n v="7.6272157512717195E-2"/>
    <n v="9.5601531226732153"/>
    <n v="1.40501113799566"/>
    <n v="0.72917350481822663"/>
    <n v="0.1071632308243270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4.287026754097838"/>
    <n v="308.66247048064417"/>
  </r>
  <r>
    <n v="2883"/>
    <s v="Town of Indialantic"/>
    <x v="0"/>
    <x v="0"/>
    <s v="IR8-11"/>
    <n v="0.36"/>
    <n v="0.48"/>
    <n v="0.20657650476458"/>
    <n v="9.5601531226732153"/>
    <n v="1.40501113799566"/>
    <n v="1.9749030170960178"/>
    <n v="0.2902422900424484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18401804721097"/>
    <n v="835.98545502348531"/>
  </r>
  <r>
    <n v="2884"/>
    <s v="Town of Indialantic"/>
    <x v="0"/>
    <x v="0"/>
    <s v="IR8-11"/>
    <n v="0.36"/>
    <n v="0.48"/>
    <n v="1.96872014271741E-2"/>
    <n v="9.5601531226732153"/>
    <n v="1.40501113799566"/>
    <n v="0.18821266020069505"/>
    <n v="2.766073728114366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904140911070478"/>
    <n v="79.671277534641888"/>
  </r>
  <r>
    <n v="2885"/>
    <s v="Town of Indialantic"/>
    <x v="0"/>
    <x v="0"/>
    <s v="IR8-11"/>
    <n v="0.36"/>
    <n v="0.48"/>
    <n v="4.66195198386588E-2"/>
    <n v="9.5601531226732153"/>
    <n v="1.40501113799566"/>
    <n v="0.44568974816307982"/>
    <n v="6.550094462132524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7.641905001801334"/>
    <n v="188.66250326828049"/>
  </r>
  <r>
    <n v="2886"/>
    <s v="Town of Indialantic"/>
    <x v="0"/>
    <x v="0"/>
    <s v="IR8-11"/>
    <n v="0.36"/>
    <n v="0.48"/>
    <n v="2.1759811544055201E-3"/>
    <n v="9.5601531226732153"/>
    <n v="1.40501113799566"/>
    <n v="2.0802713028168E-2"/>
    <n v="3.057277758008409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747546873946305"/>
    <n v="8.8058833097273315"/>
  </r>
  <r>
    <n v="2887"/>
    <s v="Town of Indialantic"/>
    <x v="0"/>
    <x v="0"/>
    <s v="IR8-11"/>
    <n v="0.36"/>
    <n v="0.48"/>
    <n v="5.3624456904773597E-4"/>
    <n v="9.5601531226732153"/>
    <n v="1.40501113799566"/>
    <n v="5.1265801912982658E-3"/>
    <n v="7.5342959220175184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.3222129603267501"/>
    <n v="2.1701047782279508"/>
  </r>
  <r>
    <n v="2888"/>
    <s v="Town of Indialantic"/>
    <x v="0"/>
    <x v="0"/>
    <s v="IR8-11"/>
    <n v="0.36"/>
    <n v="0.48"/>
    <n v="0.12610232314797801"/>
    <n v="10.002925487631614"/>
    <n v="1.6022792980060185"/>
    <n v="1.2613921422664673"/>
    <n v="0.2020511418104702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1.17238445072461"/>
    <n v="510.31799631095521"/>
  </r>
  <r>
    <n v="2889"/>
    <s v="Town of Indialantic"/>
    <x v="0"/>
    <x v="0"/>
    <s v="IR8-11"/>
    <n v="0.36"/>
    <n v="0.48"/>
    <n v="0.20200981215295699"/>
    <n v="10.002925487631614"/>
    <n v="1.6022792980060185"/>
    <n v="2.0206890987364883"/>
    <n v="0.3236761400067675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0604275161471"/>
    <n v="817.50470569901313"/>
  </r>
  <r>
    <n v="2890"/>
    <s v="Town of Indialantic"/>
    <x v="0"/>
    <x v="0"/>
    <s v="IR8-11"/>
    <n v="0.36"/>
    <n v="0.48"/>
    <n v="4.6306680417432097E-3"/>
    <n v="10.002925487631614"/>
    <n v="1.6022792980060185"/>
    <n v="4.6320227379514328E-2"/>
    <n v="7.4196235392232149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5.303167092570586"/>
    <n v="18.739648704730929"/>
  </r>
  <r>
    <n v="2891"/>
    <s v="Town of Indialantic"/>
    <x v="0"/>
    <x v="0"/>
    <s v="IR8-11"/>
    <n v="0.36"/>
    <n v="0.48"/>
    <n v="0.16150883675639199"/>
    <n v="10.002925487631614"/>
    <n v="1.6022792980060185"/>
    <n v="1.6155608596682471"/>
    <n v="0.25878226557980039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1.32169387062027"/>
    <n v="653.60307330195701"/>
  </r>
  <r>
    <n v="2892"/>
    <s v="Town of Indialantic"/>
    <x v="0"/>
    <x v="0"/>
    <s v="IR8-11"/>
    <n v="0.36"/>
    <n v="0.48"/>
    <n v="8.5950244598636302E-2"/>
    <n v="10.002925487631614"/>
    <n v="1.6022792980060185"/>
    <n v="0.85975389236387056"/>
    <n v="0.1377162975789485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7.153726851199963"/>
    <n v="347.82829936084215"/>
  </r>
  <r>
    <n v="2893"/>
    <s v="Town of Indialantic"/>
    <x v="0"/>
    <x v="0"/>
    <s v="IR8-11"/>
    <n v="0.36"/>
    <n v="0.48"/>
    <n v="3.7561568970206703E-2"/>
    <n v="10.002925487631614"/>
    <n v="1.6022792980060185"/>
    <n v="0.37572557560751341"/>
    <n v="6.018412436158744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085699683061449"/>
    <n v="152.00627662250153"/>
  </r>
  <r>
    <n v="2894"/>
    <s v="Town of Indialantic"/>
    <x v="0"/>
    <x v="0"/>
    <s v="IR8-11"/>
    <n v="0.36"/>
    <n v="0.48"/>
    <n v="6.9795710776191205E-2"/>
    <n v="11.5780658517013"/>
    <n v="1.6289482459549947"/>
    <n v="0.80809933553303981"/>
    <n v="0.11369360064405878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357085816666512"/>
    <n v="282.45322041060234"/>
  </r>
  <r>
    <n v="2895"/>
    <s v="Town of Indialantic"/>
    <x v="0"/>
    <x v="0"/>
    <s v="IR8-11"/>
    <n v="0.36"/>
    <n v="0.48"/>
    <n v="7.6498500873529704E-2"/>
    <n v="11.5780658517013"/>
    <n v="1.6289482459549947"/>
    <n v="0.8857046806701564"/>
    <n v="0.1246120988161228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7.43867077262027"/>
    <n v="309.57844956401561"/>
  </r>
  <r>
    <n v="2896"/>
    <s v="Town of Indialantic"/>
    <x v="0"/>
    <x v="0"/>
    <s v="IR8-11"/>
    <n v="0.36"/>
    <n v="0.48"/>
    <n v="0.11605864067223"/>
    <n v="11.5780658517013"/>
    <n v="1.6289482459549947"/>
    <n v="1.3437345843620179"/>
    <n v="0.18905351915095006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1.383280102749978"/>
    <n v="469.67265537942785"/>
  </r>
  <r>
    <n v="2897"/>
    <s v="Town of Indialantic"/>
    <x v="0"/>
    <x v="0"/>
    <s v="IR8-11"/>
    <n v="0.36"/>
    <n v="0.48"/>
    <n v="0.27946642746031902"/>
    <n v="11.5780658517013"/>
    <n v="1.6289482459549947"/>
    <n v="3.2356807004752781"/>
    <n v="0.45523634681479541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10321969812006"/>
    <n v="1130.960506812977"/>
  </r>
  <r>
    <n v="2898"/>
    <s v="Town of Indialantic"/>
    <x v="0"/>
    <x v="0"/>
    <s v="IR8-11"/>
    <n v="0.36"/>
    <n v="0.48"/>
    <n v="1.0774568684480399E-3"/>
    <n v="11.5780658517013"/>
    <n v="1.6289482459549947"/>
    <n v="1.247486657525927E-2"/>
    <n v="1.7551214759505961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.083989491295746"/>
    <n v="4.3603132479379338"/>
  </r>
  <r>
    <n v="2899"/>
    <s v="Town of Indialantic"/>
    <x v="0"/>
    <x v="0"/>
    <s v="IR8-11"/>
    <n v="0.36"/>
    <n v="0.48"/>
    <n v="4.7287852414652901E-2"/>
    <n v="11.5780658517013"/>
    <n v="1.6289482459549947"/>
    <n v="0.54750186924238364"/>
    <n v="7.7029464245827503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4.99242342338475"/>
    <n v="191.36714924574159"/>
  </r>
  <r>
    <n v="2900"/>
    <s v="Town of Indialantic"/>
    <x v="0"/>
    <x v="0"/>
    <s v="IR8-11"/>
    <n v="0.36"/>
    <n v="0.48"/>
    <n v="2.7578864579528701E-2"/>
    <n v="11.5780658517013"/>
    <n v="1.6289482459549947"/>
    <n v="0.31930991021693578"/>
    <n v="4.4924543082253611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390783111708373"/>
    <n v="111.60770524616549"/>
  </r>
  <r>
    <n v="2901"/>
    <s v="Town of Indialantic"/>
    <x v="1"/>
    <x v="1"/>
    <s v="IR12-21"/>
    <n v="0.56000000000000005"/>
    <n v="0.48"/>
    <n v="1.4812168998842599E-2"/>
    <n v="9.6129053570881684"/>
    <n v="1.2784956604362745"/>
    <n v="0.14238797871906933"/>
    <n v="1.8937293786668981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546867280390636"/>
    <n v="59.942721242640189"/>
  </r>
  <r>
    <n v="2902"/>
    <s v="Town of Indialantic"/>
    <x v="1"/>
    <x v="1"/>
    <s v="IR12-21"/>
    <n v="0.56000000000000005"/>
    <n v="0.48"/>
    <n v="1.36707311018507E-2"/>
    <n v="9.6129053570881684"/>
    <n v="1.2784956604362745"/>
    <n v="0.13141544424429244"/>
    <n v="1.7477970388707329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9.784964201141094"/>
    <n v="55.323485958428108"/>
  </r>
  <r>
    <n v="2903"/>
    <s v="Town of Indialantic"/>
    <x v="1"/>
    <x v="1"/>
    <s v="IR12-21"/>
    <n v="0.56000000000000005"/>
    <n v="0.48"/>
    <n v="4.8156305584171602E-3"/>
    <n v="9.6129053570881684"/>
    <n v="1.2784956604362745"/>
    <n v="4.629220079276581E-2"/>
    <n v="6.1567627712006525E-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5.394014338301279"/>
    <n v="19.488165453236178"/>
  </r>
  <r>
    <n v="2904"/>
    <s v="Town of Indialantic"/>
    <x v="0"/>
    <x v="0"/>
    <s v="IR8-11"/>
    <n v="0.36"/>
    <n v="0.48"/>
    <n v="4.0661412905329902E-2"/>
    <n v="9.574173673700173"/>
    <n v="1.4070385599095068"/>
    <n v="0.38929942897366204"/>
    <n v="5.721217585820122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191045079069077"/>
    <n v="164.5508999597925"/>
  </r>
  <r>
    <n v="2905"/>
    <s v="Town of Indialantic"/>
    <x v="0"/>
    <x v="0"/>
    <s v="IR8-11"/>
    <n v="0.36"/>
    <n v="0.48"/>
    <n v="8.3564859653649404E-2"/>
    <n v="9.574173673700173"/>
    <n v="1.4070385599095068"/>
    <n v="0.80006447934241987"/>
    <n v="0.117578979786110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5.912120632133949"/>
    <n v="338.17498897632584"/>
  </r>
  <r>
    <n v="2906"/>
    <s v="Town of Indialantic"/>
    <x v="0"/>
    <x v="0"/>
    <s v="IR8-11"/>
    <n v="0.36"/>
    <n v="0.48"/>
    <n v="0.16702877136668601"/>
    <n v="9.574173673700173"/>
    <n v="1.4070385599095068"/>
    <n v="1.5991624655694106"/>
    <n v="0.2350159219272361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7.29244050231901"/>
    <n v="675.94145613085527"/>
  </r>
  <r>
    <n v="2907"/>
    <s v="Town of Indialantic"/>
    <x v="0"/>
    <x v="0"/>
    <s v="IR8-11"/>
    <n v="0.36"/>
    <n v="0.48"/>
    <n v="0.23792506262173399"/>
    <n v="9.574173673700173"/>
    <n v="1.4070385599095068"/>
    <n v="2.2779358708664708"/>
    <n v="0.3347697374776638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90271970644866"/>
    <n v="962.84856772068611"/>
  </r>
  <r>
    <n v="2908"/>
    <s v="Town of Indialantic"/>
    <x v="0"/>
    <x v="0"/>
    <s v="IR8-11"/>
    <n v="0.36"/>
    <n v="0.48"/>
    <n v="3.6819070500195498E-2"/>
    <n v="9.574173673700173"/>
    <n v="1.4070385599095068"/>
    <n v="0.35251217547308239"/>
    <n v="5.180585193380167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375691233099644"/>
    <n v="149.00149192051447"/>
  </r>
  <r>
    <n v="2909"/>
    <s v="Town of Indialantic"/>
    <x v="0"/>
    <x v="0"/>
    <s v="IR8-11"/>
    <n v="0.36"/>
    <n v="0.48"/>
    <n v="5.1764276574291501E-2"/>
    <n v="9.574173673700173"/>
    <n v="1.4070385599095068"/>
    <n v="0.49560017401571627"/>
    <n v="7.28343331658485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425657752610221"/>
    <n v="209.4825951055613"/>
  </r>
  <r>
    <n v="2910"/>
    <s v="Town of Indialantic"/>
    <x v="0"/>
    <x v="0"/>
    <s v="IR8-11"/>
    <n v="0.36"/>
    <n v="0.48"/>
    <n v="0.21355825033731901"/>
    <n v="9.5896964670744484"/>
    <n v="1.4092878847448653"/>
    <n v="2.0479587987743888"/>
    <n v="0.3009650548876947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0.75291163188123"/>
    <n v="864.2395769340884"/>
  </r>
  <r>
    <n v="2911"/>
    <s v="Town of Indialantic"/>
    <x v="0"/>
    <x v="0"/>
    <s v="IR8-11"/>
    <n v="0.36"/>
    <n v="0.48"/>
    <n v="2.8807429141441999E-2"/>
    <n v="9.5896964670744484"/>
    <n v="1.4092878847448653"/>
    <n v="0.27625450146318387"/>
    <n v="4.059796087968038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3.722907077009801"/>
    <n v="116.57952963387741"/>
  </r>
  <r>
    <n v="2912"/>
    <s v="Town of Indialantic"/>
    <x v="0"/>
    <x v="0"/>
    <s v="IR8-11"/>
    <n v="0.36"/>
    <n v="0.48"/>
    <n v="0.18700639363413499"/>
    <n v="9.5896964670744484"/>
    <n v="1.4092878847448653"/>
    <n v="1.793334552353598"/>
    <n v="0.2635458449184157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0.18061863004465"/>
    <n v="756.78802510816024"/>
  </r>
  <r>
    <n v="2913"/>
    <s v="Town of Indialantic"/>
    <x v="0"/>
    <x v="0"/>
    <s v="IR8-11"/>
    <n v="0.36"/>
    <n v="0.48"/>
    <n v="7.9004524094455394E-2"/>
    <n v="9.5896964670744484"/>
    <n v="1.4092878847448653"/>
    <n v="0.75762940559149705"/>
    <n v="0.1113401186463497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4994178486495"/>
    <n v="319.71996573030219"/>
  </r>
  <r>
    <n v="2914"/>
    <s v="Town of Indialantic"/>
    <x v="0"/>
    <x v="0"/>
    <s v="IR8-11"/>
    <n v="0.36"/>
    <n v="0.48"/>
    <n v="7.2385222851868006E-2"/>
    <n v="9.5896964670744484"/>
    <n v="1.4092878847448653"/>
    <n v="0.69415231585095527"/>
    <n v="0.1020116175996947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344158862339228"/>
    <n v="292.93260398493749"/>
  </r>
  <r>
    <n v="2915"/>
    <s v="Town of Indialantic"/>
    <x v="0"/>
    <x v="0"/>
    <s v="IR8-11"/>
    <n v="0.36"/>
    <n v="0.48"/>
    <n v="2.9212093679078802E-2"/>
    <n v="9.5896964670744484"/>
    <n v="1.4092878847448653"/>
    <n v="0.28013511155010978"/>
    <n v="4.116824970995781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7.844685407487944"/>
    <n v="118.21714891693031"/>
  </r>
  <r>
    <n v="2916"/>
    <s v="Town of Indialantic"/>
    <x v="0"/>
    <x v="0"/>
    <s v="IR8-11"/>
    <n v="0.36"/>
    <n v="0.48"/>
    <n v="7.7895399296150801E-3"/>
    <n v="9.5896964670744484"/>
    <n v="1.4092878847448653"/>
    <n v="7.469932354316508E-2"/>
    <n v="1.097770425054290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979984732908111"/>
    <n v="31.523149691704042"/>
  </r>
  <r>
    <n v="2917"/>
    <s v="Town of Indialantic"/>
    <x v="1"/>
    <x v="1"/>
    <s v="IR12-21"/>
    <n v="0.56000000000000005"/>
    <n v="0.48"/>
    <n v="1.1204720573491599E-2"/>
    <n v="10.552616866377587"/>
    <n v="1.413886168827363"/>
    <n v="0.1182391233068754"/>
    <n v="1.584219944443517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746430619122449"/>
    <n v="45.343895414031849"/>
  </r>
  <r>
    <n v="2918"/>
    <s v="Town of Indialantic"/>
    <x v="1"/>
    <x v="1"/>
    <s v="IR12-21"/>
    <n v="0.56000000000000005"/>
    <n v="0.48"/>
    <n v="2.41759545052985E-2"/>
    <n v="10.552616866377587"/>
    <n v="1.413886168827363"/>
    <n v="0.25511958527339018"/>
    <n v="3.4182047693241124E-2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6.704899568906974"/>
    <n v="97.836616757417275"/>
  </r>
  <r>
    <n v="2919"/>
    <s v="Town of Indialantic"/>
    <x v="0"/>
    <x v="0"/>
    <s v="IR8-11"/>
    <n v="0.36"/>
    <n v="0.48"/>
    <n v="0.24260720532891999"/>
    <n v="9.5795152676305744"/>
    <n v="1.4078169648325758"/>
    <n v="2.3240594274855746"/>
    <n v="0.3415465394526736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0.64378924589394"/>
    <n v="981.79652700585609"/>
  </r>
  <r>
    <n v="2920"/>
    <s v="Town of Indialantic"/>
    <x v="0"/>
    <x v="0"/>
    <s v="IR8-11"/>
    <n v="0.36"/>
    <n v="0.48"/>
    <n v="2.5620596021469301E-2"/>
    <n v="9.5795152676305744"/>
    <n v="1.4078169648325758"/>
    <n v="0.24543289075346031"/>
    <n v="3.606910972814647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362651776319808"/>
    <n v="103.68287355519874"/>
  </r>
  <r>
    <n v="2921"/>
    <s v="Town of Indialantic"/>
    <x v="0"/>
    <x v="0"/>
    <s v="IR8-11"/>
    <n v="0.36"/>
    <n v="0.48"/>
    <n v="2.5157094797508199E-3"/>
    <n v="9.5795152676305744"/>
    <n v="1.4078169648325758"/>
    <n v="2.4099277370195949E-2"/>
    <n v="3.5416584841833376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.19140824625935"/>
    <n v="10.180715065022182"/>
  </r>
  <r>
    <n v="2922"/>
    <s v="Town of Indialantic"/>
    <x v="0"/>
    <x v="0"/>
    <s v="IR8-11"/>
    <n v="0.36"/>
    <n v="0.48"/>
    <n v="0.19923220983267001"/>
    <n v="9.5795152676305744"/>
    <n v="1.4078169648325758"/>
    <n v="1.9085479958958407"/>
    <n v="0.2804824849435163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0.84309779171049"/>
    <n v="806.26414791028606"/>
  </r>
  <r>
    <n v="2923"/>
    <s v="Town of Indialantic"/>
    <x v="0"/>
    <x v="0"/>
    <s v="IR8-11"/>
    <n v="0.36"/>
    <n v="0.48"/>
    <n v="1.64882484762243E-2"/>
    <n v="9.5795152676305744"/>
    <n v="1.4078169648325758"/>
    <n v="0.15794942801447723"/>
    <n v="2.321243592520343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9.763410154012277"/>
    <n v="66.725574240135401"/>
  </r>
  <r>
    <n v="2924"/>
    <s v="Town of Indialantic"/>
    <x v="0"/>
    <x v="0"/>
    <s v="IR8-11"/>
    <n v="0.36"/>
    <n v="0.48"/>
    <n v="0.103580024522266"/>
    <n v="9.5795152676305744"/>
    <n v="1.4078169648325758"/>
    <n v="0.99224642633259641"/>
    <n v="0.1458217157402202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132054109612682"/>
    <n v="419.17348747028245"/>
  </r>
  <r>
    <n v="2925"/>
    <s v="Town of Indialantic"/>
    <x v="0"/>
    <x v="0"/>
    <s v="IR8-11"/>
    <n v="0.36"/>
    <n v="0.48"/>
    <n v="2.7719460075652801E-2"/>
    <n v="9.5795152676305744"/>
    <n v="1.4078169648325758"/>
    <n v="0.26553899100519218"/>
    <n v="3.902392615050329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0.327222315671392"/>
    <n v="112.17667503261575"/>
  </r>
  <r>
    <n v="2926"/>
    <s v="Town of Indialantic"/>
    <x v="0"/>
    <x v="0"/>
    <s v="IR8-11"/>
    <n v="0.36"/>
    <n v="0.48"/>
    <n v="1.22400226127486E-2"/>
    <n v="9.5641461430011816"/>
    <n v="1.4055933081884382"/>
    <n v="0.11706536506196677"/>
    <n v="1.7204493876554594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9.94536079687078"/>
    <n v="49.533614120722788"/>
  </r>
  <r>
    <n v="2927"/>
    <s v="Town of Indialantic"/>
    <x v="0"/>
    <x v="0"/>
    <s v="IR8-11"/>
    <n v="0.36"/>
    <n v="0.48"/>
    <n v="7.6493610477566601E-2"/>
    <n v="9.5641461430011816"/>
    <n v="1.4055933081884382"/>
    <n v="0.73159606961325341"/>
    <n v="0.1075189070064406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9.01559193168012"/>
    <n v="309.55865883370433"/>
  </r>
  <r>
    <n v="2928"/>
    <s v="Town of Indialantic"/>
    <x v="0"/>
    <x v="0"/>
    <s v="IR8-11"/>
    <n v="0.36"/>
    <n v="0.48"/>
    <n v="0.512144796139404"/>
    <n v="9.5641461430011816"/>
    <n v="1.4055933081884382"/>
    <n v="4.8982276766548072"/>
    <n v="0.7198672982770781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4.78891137021316"/>
    <n v="2072.5764574554842"/>
  </r>
  <r>
    <n v="2929"/>
    <s v="Town of Indialantic"/>
    <x v="0"/>
    <x v="0"/>
    <s v="IR8-11"/>
    <n v="0.36"/>
    <n v="0.48"/>
    <n v="1.68850243921677E-2"/>
    <n v="9.5641461430011816"/>
    <n v="1.4055933081884382"/>
    <n v="0.16149084091483157"/>
    <n v="2.37334772942294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7.436065915916167"/>
    <n v="68.331269403824479"/>
  </r>
  <r>
    <n v="2930"/>
    <s v="Town of Indialantic"/>
    <x v="0"/>
    <x v="0"/>
    <s v="IR8-11"/>
    <n v="0.36"/>
    <n v="0.48"/>
    <n v="0.22762795481568099"/>
    <n v="9.5964413923972014"/>
    <n v="1.4102655355553879"/>
    <n v="2.1844183276599209"/>
    <n v="0.3210158596055139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8.54546634526386"/>
    <n v="921.1776508636143"/>
  </r>
  <r>
    <n v="2931"/>
    <s v="Town of Indialantic"/>
    <x v="0"/>
    <x v="0"/>
    <s v="IR8-11"/>
    <n v="0.36"/>
    <n v="0.48"/>
    <n v="2.02219701560133E-3"/>
    <n v="9.5964413923972014"/>
    <n v="1.4102655355553879"/>
    <n v="1.9405895144098694E-2"/>
    <n v="2.851834757205516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.309727817941123"/>
    <n v="8.1835409799443699"/>
  </r>
  <r>
    <n v="2932"/>
    <s v="Town of Indialantic"/>
    <x v="0"/>
    <x v="0"/>
    <s v="IR8-11"/>
    <n v="0.36"/>
    <n v="0.48"/>
    <n v="0.16808258071520099"/>
    <n v="9.5964413923972014"/>
    <n v="1.4102655355553879"/>
    <n v="1.6129946349162985"/>
    <n v="0.2370410707098546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7.46276711542603"/>
    <n v="680.20607126087623"/>
  </r>
  <r>
    <n v="2933"/>
    <s v="Town of Indialantic"/>
    <x v="0"/>
    <x v="0"/>
    <s v="IR8-11"/>
    <n v="0.36"/>
    <n v="0.48"/>
    <n v="0.162766762592401"/>
    <n v="9.5964413923972014"/>
    <n v="1.4102655355553879"/>
    <n v="1.5619816978482053"/>
    <n v="0.2295443556179890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89497555451875"/>
    <n v="658.69371855031341"/>
  </r>
  <r>
    <n v="2934"/>
    <s v="Town of Indialantic"/>
    <x v="0"/>
    <x v="0"/>
    <s v="IR8-11"/>
    <n v="0.36"/>
    <n v="0.48"/>
    <n v="0.25213445161560499"/>
    <n v="9.5721902032681481"/>
    <n v="1.4067554033734309"/>
    <n v="2.4134789276612811"/>
    <n v="0.3546915021868491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7.17531917879523"/>
    <n v="1020.3519248289136"/>
  </r>
  <r>
    <n v="2935"/>
    <s v="Town of Indialantic"/>
    <x v="0"/>
    <x v="0"/>
    <s v="IR8-11"/>
    <n v="0.36"/>
    <n v="0.48"/>
    <n v="5.6784978334732797E-2"/>
    <n v="9.5721902032681481"/>
    <n v="1.4067554033734309"/>
    <n v="0.54355661330852334"/>
    <n v="7.988257510282856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370359216161091"/>
    <n v="229.80065426975813"/>
  </r>
  <r>
    <n v="2936"/>
    <s v="Town of Indialantic"/>
    <x v="0"/>
    <x v="0"/>
    <s v="IR8-11"/>
    <n v="0.36"/>
    <n v="0.48"/>
    <n v="2.79174989900772E-2"/>
    <n v="9.5721902032681481"/>
    <n v="1.4067554033734309"/>
    <n v="0.26723161033256537"/>
    <n v="3.9273092552963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141816749453206"/>
    <n v="112.97811008533954"/>
  </r>
  <r>
    <n v="2937"/>
    <s v="Town of Indialantic"/>
    <x v="0"/>
    <x v="0"/>
    <s v="IR8-11"/>
    <n v="0.36"/>
    <n v="0.48"/>
    <n v="4.2536701122172497E-2"/>
    <n v="9.5721902032681481"/>
    <n v="1.4067554033734309"/>
    <n v="0.40716939376100481"/>
    <n v="5.983873414529684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866722684565048"/>
    <n v="172.13992212397304"/>
  </r>
  <r>
    <n v="2938"/>
    <s v="Town of Indialantic"/>
    <x v="0"/>
    <x v="0"/>
    <s v="IR8-11"/>
    <n v="0.36"/>
    <n v="0.48"/>
    <n v="0.108163157018412"/>
    <n v="9.5721902032681481"/>
    <n v="1.4067554033734309"/>
    <n v="1.0353583119661978"/>
    <n v="0.1521591055815799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7.285698707692262"/>
    <n v="437.72076664701956"/>
  </r>
  <r>
    <n v="2939"/>
    <s v="Town of Indialantic"/>
    <x v="0"/>
    <x v="0"/>
    <s v="IR8-11"/>
    <n v="0.36"/>
    <n v="0.48"/>
    <n v="8.6560691128710195E-5"/>
    <n v="9.5721902032681481"/>
    <n v="1.4067554033734309"/>
    <n v="8.2857539961035979E-4"/>
    <n v="1.2176971996505167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.4841417999470861"/>
    <n v="0.35029868882160375"/>
  </r>
  <r>
    <n v="2940"/>
    <s v="Town of Indialantic"/>
    <x v="0"/>
    <x v="0"/>
    <s v="IR8-11"/>
    <n v="0.36"/>
    <n v="0.48"/>
    <n v="0.13014010591879899"/>
    <n v="9.5721902032681481"/>
    <n v="1.4067554033734309"/>
    <n v="1.2457258469282069"/>
    <n v="0.1830752971968610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553245019105901"/>
    <n v="526.65832344930686"/>
  </r>
  <r>
    <n v="2941"/>
    <s v="Town of Indialantic"/>
    <x v="0"/>
    <x v="0"/>
    <s v="IR8-11"/>
    <n v="0.36"/>
    <n v="0.48"/>
    <n v="5.8044527019313402E-3"/>
    <n v="9.5675464958490828"/>
    <n v="1.4060786152246307"/>
    <n v="5.5534371108684935E-2"/>
    <n v="8.1615168172684844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765258740825985"/>
    <n v="23.489786695327879"/>
  </r>
  <r>
    <n v="2942"/>
    <s v="Town of Indialantic"/>
    <x v="0"/>
    <x v="0"/>
    <s v="IR8-11"/>
    <n v="0.36"/>
    <n v="0.48"/>
    <n v="0.19163315779156401"/>
    <n v="9.5675464958490828"/>
    <n v="1.4060786152246307"/>
    <n v="1.8334591473171726"/>
    <n v="0.2694512851386854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57566254819046"/>
    <n v="775.5118753535844"/>
  </r>
  <r>
    <n v="2943"/>
    <s v="Town of Indialantic"/>
    <x v="0"/>
    <x v="0"/>
    <s v="IR8-11"/>
    <n v="0.36"/>
    <n v="0.48"/>
    <n v="0.11355136048058299"/>
    <n v="9.5675464958490828"/>
    <n v="1.4060786152246307"/>
    <n v="1.0864079210648978"/>
    <n v="0.1596621397014109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7.253657594006171"/>
    <n v="459.5260524331066"/>
  </r>
  <r>
    <n v="2944"/>
    <s v="Town of Indialantic"/>
    <x v="0"/>
    <x v="0"/>
    <s v="IR8-11"/>
    <n v="0.36"/>
    <n v="0.48"/>
    <n v="7.8184049323614696E-2"/>
    <n v="9.5675464958490828"/>
    <n v="1.4060786152246307"/>
    <n v="0.74802952713744164"/>
    <n v="0.1099329198056023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06429817247141"/>
    <n v="316.39962213450843"/>
  </r>
  <r>
    <n v="2945"/>
    <s v="Town of Indialantic"/>
    <x v="0"/>
    <x v="0"/>
    <s v="IR8-11"/>
    <n v="0.36"/>
    <n v="0.48"/>
    <n v="0.22859043343926"/>
    <n v="9.5675464958490828"/>
    <n v="1.4060786152246307"/>
    <n v="2.1870496004364148"/>
    <n v="0.3214161201038728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84182932184541"/>
    <n v="925.07266366286933"/>
  </r>
  <r>
    <n v="2946"/>
    <s v="Town of Indialantic"/>
    <x v="0"/>
    <x v="0"/>
    <s v="IR8-11"/>
    <n v="0.36"/>
    <n v="0.48"/>
    <n v="1.79240294562307E-4"/>
    <n v="9.5918438745603005"/>
    <n v="1.4096034124747521"/>
    <n v="1.7192449214718482E-3"/>
    <n v="2.5265773086800771E-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.635296014889108"/>
    <n v="0.72535973720234126"/>
  </r>
  <r>
    <n v="2947"/>
    <s v="Town of Indialantic"/>
    <x v="0"/>
    <x v="0"/>
    <s v="IR8-11"/>
    <n v="0.36"/>
    <n v="0.48"/>
    <n v="9.3095055308101294E-3"/>
    <n v="9.5918438745603005"/>
    <n v="1.4096034124747521"/>
    <n v="8.9295323600886378E-2"/>
    <n v="1.312271076468253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391104928805277"/>
    <n v="37.674232246727286"/>
  </r>
  <r>
    <n v="2948"/>
    <s v="Town of Indialantic"/>
    <x v="0"/>
    <x v="0"/>
    <s v="IR8-11"/>
    <n v="0.36"/>
    <n v="0.48"/>
    <n v="0.113281570229053"/>
    <n v="9.5936829193710498"/>
    <n v="1.4098682669008535"/>
    <n v="1.0867874653859977"/>
    <n v="0.1597120910906422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02493682657422"/>
    <n v="458.43425002099832"/>
  </r>
  <r>
    <n v="2949"/>
    <s v="Town of Indialantic"/>
    <x v="0"/>
    <x v="0"/>
    <s v="IR8-11"/>
    <n v="0.36"/>
    <n v="0.48"/>
    <n v="1.05307643020065E-4"/>
    <n v="9.5936829193710498"/>
    <n v="1.4098682669008535"/>
    <n v="1.0102881361208215E-3"/>
    <n v="1.484699041561128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.7610499924343204"/>
    <n v="0.42616491148355723"/>
  </r>
  <r>
    <n v="2950"/>
    <s v="Town of Indialantic"/>
    <x v="0"/>
    <x v="0"/>
    <s v="IR8-11"/>
    <n v="0.36"/>
    <n v="0.48"/>
    <n v="0.38480694008604199"/>
    <n v="9.5936829193710498"/>
    <n v="1.4098682669008535"/>
    <n v="3.6917157683588999"/>
    <n v="0.5425270937105286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0.5371950403738"/>
    <n v="1557.2584368712896"/>
  </r>
  <r>
    <n v="2951"/>
    <s v="Town of Indialantic"/>
    <x v="0"/>
    <x v="0"/>
    <s v="IR8-11"/>
    <n v="0.36"/>
    <n v="0.48"/>
    <n v="8.2925132993650903E-4"/>
    <n v="9.5936829193710498"/>
    <n v="1.4098682669008535"/>
    <n v="7.955574319877614E-3"/>
    <n v="1.1691351353628138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.3358448038891879"/>
    <n v="3.3558610703373049"/>
  </r>
  <r>
    <n v="2952"/>
    <s v="Town of Indialantic"/>
    <x v="0"/>
    <x v="0"/>
    <s v="IR8-11"/>
    <n v="0.36"/>
    <n v="0.48"/>
    <n v="0.11874038437986199"/>
    <n v="9.5936829193710498"/>
    <n v="1.4098682669008535"/>
    <n v="1.1391575974646351"/>
    <n v="0.1674082999367772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7.5928315683315"/>
    <n v="480.52528712589117"/>
  </r>
  <r>
    <n v="2953"/>
    <s v="Town of Indialantic"/>
    <x v="0"/>
    <x v="0"/>
    <s v="IR8-11"/>
    <n v="0.36"/>
    <n v="0.48"/>
    <n v="0.13880028076539999"/>
    <n v="9.578591588812559"/>
    <n v="1.4076784950009866"/>
    <n v="1.3295112018642821"/>
    <n v="0.1953861703335526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2.30758006436992"/>
    <n v="561.70480764638228"/>
  </r>
  <r>
    <n v="2954"/>
    <s v="Town of Indialantic"/>
    <x v="0"/>
    <x v="0"/>
    <s v="IR8-11"/>
    <n v="0.36"/>
    <n v="0.48"/>
    <n v="0.29298744168097801"/>
    <n v="9.578591588812559"/>
    <n v="1.4076784950009866"/>
    <n v="2.8064070445131262"/>
    <n v="0.4124321209596684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8.4883560222288"/>
    <n v="1185.6781100492103"/>
  </r>
  <r>
    <n v="2955"/>
    <s v="Town of Indialantic"/>
    <x v="0"/>
    <x v="0"/>
    <s v="IR8-11"/>
    <n v="0.36"/>
    <n v="0.48"/>
    <n v="0.105219191462558"/>
    <n v="9.578591588812559"/>
    <n v="1.4076784950009866"/>
    <n v="1.0078516623249163"/>
    <n v="0.148114793083234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425574345697441"/>
    <n v="425.80696072998722"/>
  </r>
  <r>
    <n v="2956"/>
    <s v="Town of Indialantic"/>
    <x v="0"/>
    <x v="0"/>
    <s v="IR8-11"/>
    <n v="0.36"/>
    <n v="0.48"/>
    <n v="1.49967790153717E-2"/>
    <n v="9.578591588812559"/>
    <n v="1.4076784950009866"/>
    <n v="0.14364802133592006"/>
    <n v="2.111064331422081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8.35791403388356"/>
    <n v="60.689811473670318"/>
  </r>
  <r>
    <n v="2957"/>
    <s v="Town of Indialantic"/>
    <x v="0"/>
    <x v="0"/>
    <s v="IR8-11"/>
    <n v="0.36"/>
    <n v="0.48"/>
    <n v="6.5759760674565695E-2"/>
    <n v="9.578591588812559"/>
    <n v="1.4076784950009866"/>
    <n v="0.62988589047972188"/>
    <n v="9.256860093799770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121685865662229"/>
    <n v="266.12030982135315"/>
  </r>
  <r>
    <n v="2958"/>
    <s v="Town of Indialantic"/>
    <x v="0"/>
    <x v="0"/>
    <s v="IR8-11"/>
    <n v="0.36"/>
    <n v="0.48"/>
    <n v="8.3753178677052301E-2"/>
    <n v="9.5964413920397043"/>
    <n v="1.4102655355028515"/>
    <n v="0.80373247057136188"/>
    <n v="0.1181142213770591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9629760141928"/>
    <n v="338.93708902564401"/>
  </r>
  <r>
    <n v="2959"/>
    <s v="Town of Indialantic"/>
    <x v="0"/>
    <x v="0"/>
    <s v="IR8-11"/>
    <n v="0.36"/>
    <n v="0.48"/>
    <n v="2.8144076699977798E-2"/>
    <n v="9.5964413920397043"/>
    <n v="1.4102655355028515"/>
    <n v="0.27008298258440716"/>
    <n v="3.969062139852751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278398792376166"/>
    <n v="113.8950375458234"/>
  </r>
  <r>
    <n v="2960"/>
    <s v="Town of Indialantic"/>
    <x v="0"/>
    <x v="0"/>
    <s v="IR8-11"/>
    <n v="0.36"/>
    <n v="0.48"/>
    <n v="0.107830437667009"/>
    <n v="9.5964413920397043"/>
    <n v="1.4102655355028515"/>
    <n v="1.0347884753494425"/>
    <n v="0.1520695499199712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1.77356229581892"/>
    <n v="436.37429920293823"/>
  </r>
  <r>
    <n v="2961"/>
    <s v="Town of Indialantic"/>
    <x v="0"/>
    <x v="0"/>
    <s v="IR8-11"/>
    <n v="0.36"/>
    <n v="0.48"/>
    <n v="6.7709974138739403E-3"/>
    <n v="9.5964413920397043"/>
    <n v="1.4102655355028515"/>
    <n v="6.4977479847893677E-2"/>
    <n v="9.548904293765354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85712335324596"/>
    <n v="27.401254370389527"/>
  </r>
  <r>
    <n v="2962"/>
    <s v="Town of Indialantic"/>
    <x v="0"/>
    <x v="0"/>
    <s v="IR8-11"/>
    <n v="0.36"/>
    <n v="0.48"/>
    <n v="0.39126476327904097"/>
    <n v="9.5964413920397043"/>
    <n v="1.4102655355028515"/>
    <n v="3.7547493695776053"/>
    <n v="0.5517872109091130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6.83732057447304"/>
    <n v="1583.3923201346015"/>
  </r>
  <r>
    <n v="2963"/>
    <s v="Town of Indialantic"/>
    <x v="0"/>
    <x v="0"/>
    <s v="IR8-11"/>
    <n v="0.36"/>
    <n v="0.48"/>
    <n v="4.8561583168724901E-2"/>
    <n v="10.207597424608382"/>
    <n v="1.7061783621983753"/>
    <n v="0.49569709128798206"/>
    <n v="8.285472243657524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726772942340546"/>
    <n v="196.52175472826633"/>
  </r>
  <r>
    <n v="2964"/>
    <s v="Town of Indialantic"/>
    <x v="0"/>
    <x v="0"/>
    <s v="IR8-11"/>
    <n v="0.36"/>
    <n v="0.48"/>
    <n v="0.20537614353526901"/>
    <n v="10.207597424608382"/>
    <n v="1.7061783621983753"/>
    <n v="2.0963969938266134"/>
    <n v="0.3504083322116237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7539209511621"/>
    <n v="831.12776547344743"/>
  </r>
  <r>
    <n v="2965"/>
    <s v="Town of Indialantic"/>
    <x v="0"/>
    <x v="0"/>
    <s v="IR8-11"/>
    <n v="0.36"/>
    <n v="0.48"/>
    <n v="5.7769107549312797E-2"/>
    <n v="10.207597424608382"/>
    <n v="1.7061783621983753"/>
    <n v="0.58968379344228994"/>
    <n v="9.85644013041483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320956590058472"/>
    <n v="233.78328390225295"/>
  </r>
  <r>
    <n v="2966"/>
    <s v="Town of Indialantic"/>
    <x v="0"/>
    <x v="0"/>
    <s v="IR8-11"/>
    <n v="0.36"/>
    <n v="0.48"/>
    <n v="6.8605633674114999E-2"/>
    <n v="10.207597424608382"/>
    <n v="1.7061783621983753"/>
    <n v="0.70029868960552233"/>
    <n v="0.1170534476996832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34791669494949"/>
    <n v="277.63714924691408"/>
  </r>
  <r>
    <n v="2967"/>
    <s v="Town of Indialantic"/>
    <x v="0"/>
    <x v="0"/>
    <s v="IR8-11"/>
    <n v="0.36"/>
    <n v="0.48"/>
    <n v="4.2968621351982497E-2"/>
    <n v="10.207597424608382"/>
    <n v="1.7061783621983753"/>
    <n v="0.43860638865146928"/>
    <n v="7.331213200424763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310363695934882"/>
    <n v="173.88784127994413"/>
  </r>
  <r>
    <n v="2968"/>
    <s v="Town of Indialantic"/>
    <x v="0"/>
    <x v="0"/>
    <s v="IR8-11"/>
    <n v="0.36"/>
    <n v="0.48"/>
    <n v="0.19448236434248201"/>
    <n v="10.207597424608382"/>
    <n v="1.7061783621983753"/>
    <n v="1.9851976813940684"/>
    <n v="0.33182160187032367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4794960741751"/>
    <n v="787.04220518291072"/>
  </r>
  <r>
    <n v="2969"/>
    <s v="Town of Indialantic"/>
    <x v="0"/>
    <x v="0"/>
    <s v="IR8-11"/>
    <n v="0.36"/>
    <n v="0.48"/>
    <n v="0.21168693135868899"/>
    <n v="9.6105422008137023"/>
    <n v="1.4090583146409741"/>
    <n v="2.0344261871834339"/>
    <n v="0.2982792307317938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4.24048339155308"/>
    <n v="856.66661770705855"/>
  </r>
  <r>
    <n v="2970"/>
    <s v="Town of Indialantic"/>
    <x v="0"/>
    <x v="0"/>
    <s v="IR8-11"/>
    <n v="0.36"/>
    <n v="0.48"/>
    <n v="6.0833324989482901E-3"/>
    <n v="9.6105422008137023"/>
    <n v="1.4090583146409741"/>
    <n v="5.8464123702724018E-2"/>
    <n v="8.571770238368742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094528007666515"/>
    <n v="24.618373192963535"/>
  </r>
  <r>
    <n v="2971"/>
    <s v="Town of Indialantic"/>
    <x v="0"/>
    <x v="0"/>
    <s v="IR8-11"/>
    <n v="0.36"/>
    <n v="0.48"/>
    <n v="1.1548880005329601E-2"/>
    <n v="9.6105422008137023"/>
    <n v="1.4090583146409741"/>
    <n v="0.1109909986633537"/>
    <n v="1.6273045396300572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265422709688931"/>
    <n v="46.736659221095152"/>
  </r>
  <r>
    <n v="2972"/>
    <s v="Town of Indialantic"/>
    <x v="0"/>
    <x v="0"/>
    <s v="IR8-11"/>
    <n v="0.36"/>
    <n v="0.48"/>
    <n v="0.23378385343045899"/>
    <n v="9.6105422008137023"/>
    <n v="1.4090583146409741"/>
    <n v="2.2467895892622711"/>
    <n v="0.3294150825049950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6478672177081"/>
    <n v="946.08968870847514"/>
  </r>
  <r>
    <n v="2973"/>
    <s v="Town of Indialantic"/>
    <x v="0"/>
    <x v="0"/>
    <s v="IR8-11"/>
    <n v="0.36"/>
    <n v="0.48"/>
    <n v="2.5420819340912199E-2"/>
    <n v="9.6105422008137023"/>
    <n v="1.4090583146409741"/>
    <n v="0.24430785705509786"/>
    <n v="3.58194168572984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5.208270216293357"/>
    <n v="102.87440601244053"/>
  </r>
  <r>
    <n v="2974"/>
    <s v="Town of Indialantic"/>
    <x v="0"/>
    <x v="0"/>
    <s v="IR8-11"/>
    <n v="0.36"/>
    <n v="0.48"/>
    <n v="1.9654125218900399E-2"/>
    <n v="9.6105422008137023"/>
    <n v="1.4090583146409741"/>
    <n v="0.18888679983631912"/>
    <n v="2.769380855668646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564968423692406"/>
    <n v="79.5374228687608"/>
  </r>
  <r>
    <n v="2975"/>
    <s v="Town of Indialantic"/>
    <x v="0"/>
    <x v="0"/>
    <s v="IR8-11"/>
    <n v="0.36"/>
    <n v="0.48"/>
    <n v="0.10958551181467401"/>
    <n v="9.6105422008137023"/>
    <n v="1.4090583146409741"/>
    <n v="1.0531761858926931"/>
    <n v="0.1544123765866531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780758594835376"/>
    <n v="443.4768322892063"/>
  </r>
  <r>
    <n v="2976"/>
    <s v="Town of Indialantic"/>
    <x v="0"/>
    <x v="0"/>
    <s v="IR8-11"/>
    <n v="0.36"/>
    <n v="0.48"/>
    <n v="0.27373114555077399"/>
    <n v="9.5896964663599604"/>
    <n v="1.4092878846398653"/>
    <n v="2.6249985992209215"/>
    <n v="0.3857659870732973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3.78666694561278"/>
    <n v="1107.7506443830596"/>
  </r>
  <r>
    <n v="2977"/>
    <s v="Town of Indialantic"/>
    <x v="0"/>
    <x v="0"/>
    <s v="IR8-11"/>
    <n v="0.36"/>
    <n v="0.48"/>
    <n v="9.4432587625351297E-2"/>
    <n v="9.5896964663599604"/>
    <n v="1.4092878846398653"/>
    <n v="0.90557985186005863"/>
    <n v="0.1330827016556000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056475177606146"/>
    <n v="382.15512371550386"/>
  </r>
  <r>
    <n v="2978"/>
    <s v="Town of Indialantic"/>
    <x v="0"/>
    <x v="0"/>
    <s v="IR8-11"/>
    <n v="0.36"/>
    <n v="0.48"/>
    <n v="9.9198431164366802E-2"/>
    <n v="9.5896964663599604"/>
    <n v="1.4092878846398653"/>
    <n v="0.95128284480538006"/>
    <n v="0.1397991472152237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758301222560419"/>
    <n v="401.44180824952218"/>
  </r>
  <r>
    <n v="2979"/>
    <s v="Town of Indialantic"/>
    <x v="0"/>
    <x v="0"/>
    <s v="IR8-11"/>
    <n v="0.36"/>
    <n v="0.48"/>
    <n v="0.150401289327421"/>
    <n v="9.5896964663599604"/>
    <n v="1.4092878846398653"/>
    <n v="1.4423027127991512"/>
    <n v="0.211958714883349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05347118768702"/>
    <n v="608.65242365191432"/>
  </r>
  <r>
    <n v="2980"/>
    <s v="Town of Indialantic"/>
    <x v="0"/>
    <x v="0"/>
    <s v="IR8-11"/>
    <n v="0.36"/>
    <n v="0.48"/>
    <n v="7.3803545689239802E-2"/>
    <n v="9.5785915891693882"/>
    <n v="1.4076784950534265"/>
    <n v="0.70693402198983102"/>
    <n v="0.1038916641254358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96900931236004"/>
    <n v="298.67235286839207"/>
  </r>
  <r>
    <n v="2981"/>
    <s v="Town of Indialantic"/>
    <x v="0"/>
    <x v="0"/>
    <s v="IR8-11"/>
    <n v="0.36"/>
    <n v="0.48"/>
    <n v="0.10731677169793701"/>
    <n v="9.5896964692179125"/>
    <n v="1.4092878850598658"/>
    <n v="1.0291352666395712"/>
    <n v="0.1512402262176381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01224915443426"/>
    <n v="434.29556677702919"/>
  </r>
  <r>
    <n v="2982"/>
    <s v="Town of Indialantic"/>
    <x v="0"/>
    <x v="0"/>
    <s v="IR8-11"/>
    <n v="0.36"/>
    <n v="0.48"/>
    <n v="2.9392215335806202E-2"/>
    <n v="9.5896964692179125"/>
    <n v="1.4092878850598658"/>
    <n v="0.2818624236282733"/>
    <n v="4.142209298782247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4.289709857101073"/>
    <n v="118.94607540027107"/>
  </r>
  <r>
    <n v="2983"/>
    <s v="Town of Indialantic"/>
    <x v="0"/>
    <x v="0"/>
    <s v="IR8-11"/>
    <n v="0.36"/>
    <n v="0.48"/>
    <n v="0.26989773451704302"/>
    <n v="9.5896964692179125"/>
    <n v="1.4092878850598658"/>
    <n v="2.5882373517480008"/>
    <n v="0.3803636074599727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3.8369187467228"/>
    <n v="1092.2373803215073"/>
  </r>
  <r>
    <n v="2984"/>
    <s v="Town of Indialantic"/>
    <x v="0"/>
    <x v="0"/>
    <s v="IR8-11"/>
    <n v="0.36"/>
    <n v="0.48"/>
    <n v="0.17932076660412499"/>
    <n v="9.5896964692179125"/>
    <n v="1.4092878850598658"/>
    <n v="1.7196317223610269"/>
    <n v="0.2527145839148411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78609083163407"/>
    <n v="725.68539600159522"/>
  </r>
  <r>
    <n v="2985"/>
    <s v="Town of Indialantic"/>
    <x v="0"/>
    <x v="0"/>
    <s v="IR8-11"/>
    <n v="0.36"/>
    <n v="0.48"/>
    <n v="3.1835965328894197E-2"/>
    <n v="9.5896964692179125"/>
    <n v="1.4092878850598658"/>
    <n v="0.30529724430864058"/>
    <n v="4.486604024719651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818895757736314"/>
    <n v="128.83558075453917"/>
  </r>
  <r>
    <n v="2986"/>
    <s v="Town of Indialantic"/>
    <x v="0"/>
    <x v="0"/>
    <s v="IR8-11"/>
    <n v="0.36"/>
    <n v="0.48"/>
    <n v="0.20548348626447699"/>
    <n v="9.5843984303164973"/>
    <n v="1.4085246430989753"/>
    <n v="1.9694356032092148"/>
    <n v="0.2894285541534056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9.03245916491292"/>
    <n v="831.56216608654222"/>
  </r>
  <r>
    <n v="2987"/>
    <s v="Town of Indialantic"/>
    <x v="0"/>
    <x v="0"/>
    <s v="IR8-11"/>
    <n v="0.36"/>
    <n v="0.48"/>
    <n v="5.5052407179415397E-2"/>
    <n v="9.5843984303164973"/>
    <n v="1.4085246430989753"/>
    <n v="0.52764420495553355"/>
    <n v="7.75426721741255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0.604610485958908"/>
    <n v="222.78918756259708"/>
  </r>
  <r>
    <n v="2988"/>
    <s v="Town of Indialantic"/>
    <x v="0"/>
    <x v="0"/>
    <s v="IR8-11"/>
    <n v="0.36"/>
    <n v="0.48"/>
    <n v="4.8458238638076599E-2"/>
    <n v="9.5843984303164973"/>
    <n v="1.4085246430989753"/>
    <n v="0.4644430663386836"/>
    <n v="6.825462328290181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5.164307337897014"/>
    <n v="196.10353425069223"/>
  </r>
  <r>
    <n v="2989"/>
    <s v="Town of Indialantic"/>
    <x v="0"/>
    <x v="0"/>
    <s v="IR8-11"/>
    <n v="0.36"/>
    <n v="0.48"/>
    <n v="0.13380620832242601"/>
    <n v="9.5843984303164973"/>
    <n v="1.4085246430989753"/>
    <n v="1.282452013012062"/>
    <n v="0.1884693418217722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4.451753793992651"/>
    <n v="541.49451350660365"/>
  </r>
  <r>
    <n v="2990"/>
    <s v="Town of Indialantic"/>
    <x v="0"/>
    <x v="0"/>
    <s v="IR8-11"/>
    <n v="0.36"/>
    <n v="0.48"/>
    <n v="4.8252085520452098E-4"/>
    <n v="9.5843984303164973"/>
    <n v="1.4085246430989753"/>
    <n v="4.6246721272171845E-3"/>
    <n v="6.7964251536476025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9151783538623803"/>
    <n v="1.9526926218263567"/>
  </r>
  <r>
    <n v="2991"/>
    <s v="Town of Indialantic"/>
    <x v="0"/>
    <x v="0"/>
    <s v="IR8-11"/>
    <n v="0.36"/>
    <n v="0.48"/>
    <n v="4.8237645925075599E-4"/>
    <n v="9.5843984303164973"/>
    <n v="1.4085246430989753"/>
    <n v="4.6232881788645756E-3"/>
    <n v="6.7943913010551848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6033591532428542"/>
    <n v="1.9521082721334957"/>
  </r>
  <r>
    <n v="2992"/>
    <s v="Town of Indialantic"/>
    <x v="0"/>
    <x v="0"/>
    <s v="IR8-11"/>
    <n v="0.36"/>
    <n v="0.48"/>
    <n v="0.173998215833995"/>
    <n v="9.5843984303164973"/>
    <n v="1.4085246430989753"/>
    <n v="1.6676682267172127"/>
    <n v="0.2450807748574362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22871068037136"/>
    <n v="704.14579723394365"/>
  </r>
  <r>
    <n v="2993"/>
    <s v="Town of Indialantic"/>
    <x v="1"/>
    <x v="1"/>
    <s v="IR12-21"/>
    <n v="0.56000000000000005"/>
    <n v="0.48"/>
    <n v="4.7802262670434198E-5"/>
    <n v="11.03020682940269"/>
    <n v="1.4526221434634536"/>
    <n v="5.2726884416832455E-4"/>
    <n v="6.9438625262729161E-5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.5500097962924322"/>
    <n v="0.19344889369309826"/>
  </r>
  <r>
    <n v="2994"/>
    <s v="Town of Indialantic"/>
    <x v="1"/>
    <x v="1"/>
    <s v="IR12-21"/>
    <n v="0.56000000000000005"/>
    <n v="0.48"/>
    <n v="2.4124030707366501E-4"/>
    <n v="11.03020682940269"/>
    <n v="1.4526221434634536"/>
    <n v="2.6609304826111417E-3"/>
    <n v="3.50431011951129E-4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.808997079899803"/>
    <n v="0.97626488602280759"/>
  </r>
  <r>
    <n v="2995"/>
    <s v="Town of Indialantic"/>
    <x v="0"/>
    <x v="0"/>
    <s v="IR8-11"/>
    <n v="0.36"/>
    <n v="0.48"/>
    <n v="0.20617013820330601"/>
    <n v="11.149078637598778"/>
    <n v="1.8019652592196782"/>
    <n v="2.298607083553267"/>
    <n v="0.37151142653087721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3.3763827347239"/>
    <n v="834.34094789514347"/>
  </r>
  <r>
    <n v="2996"/>
    <s v="Town of Indialantic"/>
    <x v="0"/>
    <x v="0"/>
    <s v="IR8-11"/>
    <n v="0.36"/>
    <n v="0.48"/>
    <n v="4.5013554080644497E-3"/>
    <n v="11.149078637598778"/>
    <n v="1.8019652592196782"/>
    <n v="5.0185965420291086E-2"/>
    <n v="8.1112860647327562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470392880893275"/>
    <n v="18.216339042630583"/>
  </r>
  <r>
    <n v="2997"/>
    <s v="Town of Indialantic"/>
    <x v="0"/>
    <x v="0"/>
    <s v="IR8-11"/>
    <n v="0.36"/>
    <n v="0.48"/>
    <n v="1.19847543672339E-2"/>
    <n v="11.149078637598778"/>
    <n v="1.8019652592196782"/>
    <n v="0.13361896889259614"/>
    <n v="2.1596111010036806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698336739940835"/>
    <n v="48.50058018192707"/>
  </r>
  <r>
    <n v="2998"/>
    <s v="Town of Indialantic"/>
    <x v="0"/>
    <x v="0"/>
    <s v="IR8-11"/>
    <n v="0.36"/>
    <n v="0.48"/>
    <n v="8.0744571927192504E-2"/>
    <n v="11.149078637598778"/>
    <n v="1.8019652592196782"/>
    <n v="0.90022758197552"/>
    <n v="0.14549891348336538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1.529655587430071"/>
    <n v="326.76168947749784"/>
  </r>
  <r>
    <n v="2999"/>
    <s v="Town of Indialantic"/>
    <x v="0"/>
    <x v="0"/>
    <s v="IR8-11"/>
    <n v="0.36"/>
    <n v="0.48"/>
    <n v="5.5461295756347904E-4"/>
    <n v="11.149078637598778"/>
    <n v="1.8019652592196782"/>
    <n v="6.1834234773064621E-3"/>
    <n v="9.993932818424668E-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.5364928293420359"/>
    <n v="2.2444390092620239"/>
  </r>
  <r>
    <n v="3000"/>
    <s v="Town of Indialantic"/>
    <x v="0"/>
    <x v="0"/>
    <s v="IR8-11"/>
    <n v="0.36"/>
    <n v="0.48"/>
    <n v="1.4965287027866999E-2"/>
    <n v="11.149078637598778"/>
    <n v="1.8019652592196782"/>
    <n v="0.16684916190792609"/>
    <n v="2.6966927318467244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381022795159268"/>
    <n v="60.562367921783036"/>
  </r>
  <r>
    <n v="3001"/>
    <s v="Town of Indialantic"/>
    <x v="0"/>
    <x v="0"/>
    <s v="IR8-11"/>
    <n v="0.36"/>
    <n v="0.48"/>
    <n v="0.29884273375367298"/>
    <n v="11.149078637598778"/>
    <n v="1.8019652592196782"/>
    <n v="3.331821138894695"/>
    <n v="0.53850422419435462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6.09837795961761"/>
    <n v="1209.3736363786238"/>
  </r>
  <r>
    <n v="3002"/>
    <s v="Town of Indialantic"/>
    <x v="0"/>
    <x v="0"/>
    <s v="IR8-11"/>
    <n v="0.36"/>
    <n v="0.48"/>
    <n v="0.193150191954716"/>
    <n v="11.808178734824986"/>
    <n v="1.5648286213312637"/>
    <n v="2.2807519892670416"/>
    <n v="0.30224694858636719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7.05559810964576"/>
    <n v="781.65109479973626"/>
  </r>
  <r>
    <n v="3003"/>
    <s v="Town of Indialantic"/>
    <x v="0"/>
    <x v="0"/>
    <s v="IR8-11"/>
    <n v="0.36"/>
    <n v="0.48"/>
    <n v="2.31244132699314E-2"/>
    <n v="11.808178734824986"/>
    <n v="1.5648286213312637"/>
    <n v="0.27305720502930869"/>
    <n v="3.6185743736281133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207008265981528"/>
    <n v="93.581180355653515"/>
  </r>
  <r>
    <n v="3004"/>
    <s v="Town of Indialantic"/>
    <x v="0"/>
    <x v="0"/>
    <s v="IR8-11"/>
    <n v="0.36"/>
    <n v="0.48"/>
    <n v="3.0776407073231302E-2"/>
    <n v="11.808178734824986"/>
    <n v="1.5648286213312637"/>
    <n v="0.36341331553644718"/>
    <n v="4.8159802649934288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742654221480606"/>
    <n v="124.54770062270272"/>
  </r>
  <r>
    <n v="3005"/>
    <s v="Town of Indialantic"/>
    <x v="0"/>
    <x v="0"/>
    <s v="IR8-11"/>
    <n v="0.36"/>
    <n v="0.48"/>
    <n v="0.116543139140892"/>
    <n v="11.808178734824986"/>
    <n v="1.5648286213312637"/>
    <n v="1.3761622172932304"/>
    <n v="0.18237003974745966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0.308925386696231"/>
    <n v="471.63335111897419"/>
  </r>
  <r>
    <n v="3006"/>
    <s v="Town of Indialantic"/>
    <x v="0"/>
    <x v="0"/>
    <s v="IR8-11"/>
    <n v="0.36"/>
    <n v="0.48"/>
    <n v="0.22324468487574201"/>
    <n v="11.808178734824986"/>
    <n v="1.5648286213312637"/>
    <n v="2.6361131406124421"/>
    <n v="0.34933967245363978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91520508858515"/>
    <n v="903.43918675606255"/>
  </r>
  <r>
    <n v="3007"/>
    <s v="Town of Indialantic"/>
    <x v="0"/>
    <x v="0"/>
    <s v="IR8-11"/>
    <n v="0.36"/>
    <n v="0.48"/>
    <n v="1.2977657569843299E-2"/>
    <n v="11.808178734824986"/>
    <n v="1.5648286213312637"/>
    <n v="0.15324250014406415"/>
    <n v="2.0307810003127126E-2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245102565543704"/>
    <n v="52.518716884228247"/>
  </r>
  <r>
    <n v="3008"/>
    <s v="Town of Indialantic"/>
    <x v="0"/>
    <x v="0"/>
    <s v="IR8-11"/>
    <n v="0.36"/>
    <n v="0.48"/>
    <n v="1.79469596684897E-2"/>
    <n v="11.808178734824986"/>
    <n v="1.5648286213312637"/>
    <n v="0.21192090751222176"/>
    <n v="2.808391615513053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0.023127289200218"/>
    <n v="72.628768996981179"/>
  </r>
  <r>
    <n v="3009"/>
    <s v="Town of Indialantic"/>
    <x v="0"/>
    <x v="0"/>
    <s v="IR8-11"/>
    <n v="0.36"/>
    <n v="0.48"/>
    <n v="2.5005924409324601E-2"/>
    <n v="10.503735582587506"/>
    <n v="1.4938282948201236"/>
    <n v="0.26265561799371628"/>
    <n v="3.7354557420782274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9278292969372"/>
    <n v="101.19538579392432"/>
  </r>
  <r>
    <n v="3010"/>
    <s v="Town of Indialantic"/>
    <x v="0"/>
    <x v="0"/>
    <s v="IR8-11"/>
    <n v="0.36"/>
    <n v="0.48"/>
    <n v="7.5757265119130602E-3"/>
    <n v="10.503735582587506"/>
    <n v="1.4938282948201236"/>
    <n v="7.9573428127132736E-2"/>
    <n v="1.1316834617314689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9702707025621"/>
    <n v="30.657877489081315"/>
  </r>
  <r>
    <n v="3011"/>
    <s v="Town of Indialantic"/>
    <x v="0"/>
    <x v="0"/>
    <s v="IR8-11"/>
    <n v="0.36"/>
    <n v="0.48"/>
    <n v="1.3082175129096099E-4"/>
    <n v="10.503735582587506"/>
    <n v="1.4938282948201236"/>
    <n v="1.3741170840112799E-3"/>
    <n v="1.9542523365635855E-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.2303809742939773"/>
    <n v="0.52941684440144132"/>
  </r>
  <r>
    <n v="3012"/>
    <s v="Town of Indialantic"/>
    <x v="0"/>
    <x v="0"/>
    <s v="IR8-11"/>
    <n v="0.36"/>
    <n v="0.48"/>
    <n v="6.4973499189259303E-4"/>
    <n v="10.503735582587506"/>
    <n v="1.4938282948201236"/>
    <n v="6.8246445535944346E-3"/>
    <n v="9.7059251502387906E-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.0181713833901505"/>
    <n v="2.6293842247985535"/>
  </r>
  <r>
    <n v="3013"/>
    <s v="Town of Indialantic"/>
    <x v="0"/>
    <x v="0"/>
    <s v="IR8-11"/>
    <n v="0.36"/>
    <n v="0.48"/>
    <n v="4.5569626188490198E-2"/>
    <n v="10.503735582587506"/>
    <n v="1.4938282948201236"/>
    <n v="0.47865130408125595"/>
    <n v="6.8073196984742762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5.202682980249236"/>
    <n v="184.41373440725889"/>
  </r>
  <r>
    <n v="3014"/>
    <s v="Town of Indialantic"/>
    <x v="0"/>
    <x v="0"/>
    <s v="IR8-11"/>
    <n v="0.36"/>
    <n v="0.48"/>
    <n v="0.14704281502845301"/>
    <n v="10.503735582587506"/>
    <n v="1.4938282948201236"/>
    <n v="1.5444988483781947"/>
    <n v="0.21965671763950481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7.743988528005488"/>
    <n v="595.06116036567073"/>
  </r>
  <r>
    <n v="3015"/>
    <s v="Town of Indialantic"/>
    <x v="0"/>
    <x v="0"/>
    <s v="IR8-11"/>
    <n v="0.36"/>
    <n v="0.48"/>
    <n v="0.103596899379472"/>
    <n v="10.503735582587506"/>
    <n v="1.4938282948201236"/>
    <n v="1.0881544382578976"/>
    <n v="0.15475597954868858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96382018736729"/>
    <n v="419.24177759454335"/>
  </r>
  <r>
    <n v="3016"/>
    <s v="Town of Indialantic"/>
    <x v="0"/>
    <x v="0"/>
    <s v="IR8-11"/>
    <n v="0.36"/>
    <n v="0.48"/>
    <n v="0.18882076915276799"/>
    <n v="9.5601531205363557"/>
    <n v="1.4050111376816155"/>
    <n v="1.8051554654379098"/>
    <n v="0.2652952836852482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1.67120344556449"/>
    <n v="764.1305423283884"/>
  </r>
  <r>
    <n v="3017"/>
    <s v="Town of Indialantic"/>
    <x v="0"/>
    <x v="0"/>
    <s v="IR8-11"/>
    <n v="0.36"/>
    <n v="0.48"/>
    <n v="0.157010966754215"/>
    <n v="9.5601531205363557"/>
    <n v="1.4050111376816155"/>
    <n v="1.5010488837737386"/>
    <n v="0.2206021570278299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0.84523897969986"/>
    <n v="635.4008391965275"/>
  </r>
  <r>
    <n v="3018"/>
    <s v="Town of Indialantic"/>
    <x v="0"/>
    <x v="0"/>
    <s v="IR8-11"/>
    <n v="0.36"/>
    <n v="0.48"/>
    <n v="5.6220986180440099E-3"/>
    <n v="9.5601531205363557"/>
    <n v="1.4050111376816155"/>
    <n v="5.3748123647256577E-2"/>
    <n v="7.899111175496251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5.91208915209214"/>
    <n v="22.751825899797581"/>
  </r>
  <r>
    <n v="3019"/>
    <s v="Town of Indialantic"/>
    <x v="0"/>
    <x v="0"/>
    <s v="IR8-11"/>
    <n v="0.36"/>
    <n v="0.48"/>
    <n v="7.0027893553634797E-5"/>
    <n v="9.5601531205363557"/>
    <n v="1.4050111376816155"/>
    <n v="6.6947738508136949E-4"/>
    <n v="9.8389970391239486E-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.1341285549412548"/>
    <n v="0.28339283077467053"/>
  </r>
  <r>
    <n v="3020"/>
    <s v="Town of Indialantic"/>
    <x v="0"/>
    <x v="0"/>
    <s v="IR8-11"/>
    <n v="0.36"/>
    <n v="0.48"/>
    <n v="4.6542382575610698E-2"/>
    <n v="9.5601531205363557"/>
    <n v="1.4050111376816155"/>
    <n v="0.44495230401742153"/>
    <n v="6.53925658929717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3.821037947630117"/>
    <n v="188.35033983990814"/>
  </r>
  <r>
    <n v="3021"/>
    <s v="Town of Indialantic"/>
    <x v="0"/>
    <x v="0"/>
    <s v="IR8-11"/>
    <n v="0.36"/>
    <n v="0.48"/>
    <n v="0.219697208742762"/>
    <n v="9.5601531205363557"/>
    <n v="1.4050111376816155"/>
    <n v="2.1003389557352432"/>
    <n v="0.3086770252011433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5733502923115"/>
    <n v="889.08306018400071"/>
  </r>
  <r>
    <n v="3022"/>
    <s v="Town of Indialantic"/>
    <x v="0"/>
    <x v="0"/>
    <s v="IR8-11"/>
    <n v="0.36"/>
    <n v="0.48"/>
    <n v="9.2180396371881204E-2"/>
    <n v="9.5785915891693882"/>
    <n v="1.4076784950534265"/>
    <n v="0.88295836937400174"/>
    <n v="0.1297603616381980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94375096371974"/>
    <n v="373.04082907692509"/>
  </r>
  <r>
    <n v="3023"/>
    <s v="Town of Indialantic"/>
    <x v="0"/>
    <x v="0"/>
    <s v="IR8-11"/>
    <n v="0.36"/>
    <n v="0.48"/>
    <n v="0.29940979632572101"/>
    <n v="10.690389419898143"/>
    <n v="1.4359943084946214"/>
    <n v="3.2008073188543458"/>
    <n v="0.429950763431269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5.44885113680641"/>
    <n v="1211.668457190219"/>
  </r>
  <r>
    <n v="3024"/>
    <s v="Town of Indialantic"/>
    <x v="0"/>
    <x v="0"/>
    <s v="IR8-11"/>
    <n v="0.36"/>
    <n v="0.48"/>
    <n v="4.9134575715940897E-2"/>
    <n v="10.690389419898143"/>
    <n v="1.4359943084946214"/>
    <n v="0.52526774838487877"/>
    <n v="7.0556971078389166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7.022619819562749"/>
    <n v="198.84057329795439"/>
  </r>
  <r>
    <n v="3025"/>
    <s v="Town of Indialantic"/>
    <x v="0"/>
    <x v="0"/>
    <s v="IR8-11"/>
    <n v="0.36"/>
    <n v="0.48"/>
    <n v="1.40280175535325E-2"/>
    <n v="10.690389419898143"/>
    <n v="1.4359943084946214"/>
    <n v="0.14996497043642926"/>
    <n v="2.0144153366335311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095883532821766"/>
    <n v="56.769372930052867"/>
  </r>
  <r>
    <n v="3026"/>
    <s v="Town of Indialantic"/>
    <x v="0"/>
    <x v="0"/>
    <s v="IR8-11"/>
    <n v="0.36"/>
    <n v="0.48"/>
    <n v="1.5480071667853E-2"/>
    <n v="10.690389419898143"/>
    <n v="1.4359943084946214"/>
    <n v="0.16548799437728071"/>
    <n v="2.2229294810125748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01964734292855"/>
    <n v="62.645627448263014"/>
  </r>
  <r>
    <n v="3027"/>
    <s v="Town of Indialantic"/>
    <x v="0"/>
    <x v="0"/>
    <s v="IR8-11"/>
    <n v="0.36"/>
    <n v="0.48"/>
    <n v="1.08877491793573E-2"/>
    <n v="10.690389419898143"/>
    <n v="1.4359943084946214"/>
    <n v="0.11639427863350597"/>
    <n v="1.5634745853874067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8.145219947614819"/>
    <n v="44.061157691962492"/>
  </r>
  <r>
    <n v="3028"/>
    <s v="Town of Indialantic"/>
    <x v="0"/>
    <x v="0"/>
    <s v="IR8-11"/>
    <n v="0.36"/>
    <n v="0.48"/>
    <n v="1.3926327141005401E-2"/>
    <n v="10.690389419898143"/>
    <n v="1.4359943084946214"/>
    <n v="0.14887786032624448"/>
    <n v="1.9998126512717929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0.46177074579662"/>
    <n v="56.357846431021201"/>
  </r>
  <r>
    <n v="3029"/>
    <s v="Town of Indialantic"/>
    <x v="0"/>
    <x v="0"/>
    <s v="IR8-11"/>
    <n v="0.36"/>
    <n v="0.48"/>
    <n v="0.21228542568936401"/>
    <n v="10.690389419898143"/>
    <n v="1.4359943084946214"/>
    <n v="2.2694138687881504"/>
    <n v="0.3048406630662846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52397293898031"/>
    <n v="859.08863833292173"/>
  </r>
  <r>
    <n v="3030"/>
    <s v="Town of Indialantic"/>
    <x v="0"/>
    <x v="0"/>
    <s v="IR8-11"/>
    <n v="0.36"/>
    <n v="0.48"/>
    <n v="2.6114903260988E-3"/>
    <n v="10.690389419898143"/>
    <n v="1.4359943084946214"/>
    <n v="2.7917848552292963E-2"/>
    <n v="3.7500852449666396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.888554525346411"/>
    <n v="10.56832639820839"/>
  </r>
  <r>
    <n v="3031"/>
    <s v="Town of Indialantic"/>
    <x v="0"/>
    <x v="0"/>
    <s v="IR8-11"/>
    <n v="0.36"/>
    <n v="0.48"/>
    <n v="2.66062428311769E-2"/>
    <n v="11.346696099940321"/>
    <n v="1.4993612623487125"/>
    <n v="0.30189295176658004"/>
    <n v="3.989236983770978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0.96772378667471"/>
    <n v="107.67164467728212"/>
  </r>
  <r>
    <n v="3032"/>
    <s v="Town of Indialantic"/>
    <x v="0"/>
    <x v="0"/>
    <s v="IR8-11"/>
    <n v="0.36"/>
    <n v="0.48"/>
    <n v="1.1076462194339901E-2"/>
    <n v="11.346696099940321"/>
    <n v="1.4993612623487125"/>
    <n v="0.12568125038165295"/>
    <n v="1.6607618338063262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7.147323050658116"/>
    <n v="44.824852168635225"/>
  </r>
  <r>
    <n v="3033"/>
    <s v="Town of Indialantic"/>
    <x v="0"/>
    <x v="0"/>
    <s v="IR8-11"/>
    <n v="0.36"/>
    <n v="0.48"/>
    <n v="0.16533753158699799"/>
    <n v="11.346696099940321"/>
    <n v="1.4993612623487125"/>
    <n v="1.8760347248319496"/>
    <n v="0.2479006900739014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42208232955844"/>
    <n v="669.09725156660443"/>
  </r>
  <r>
    <n v="3034"/>
    <s v="Town of Indialantic"/>
    <x v="0"/>
    <x v="0"/>
    <s v="IR8-11"/>
    <n v="0.36"/>
    <n v="0.48"/>
    <n v="4.3097988204583798E-2"/>
    <n v="11.346696099940321"/>
    <n v="1.4993612623487125"/>
    <n v="0.48901977467622493"/>
    <n v="6.4619453999114687E-2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9.423603959457864"/>
    <n v="174.4113703582394"/>
  </r>
  <r>
    <n v="3035"/>
    <s v="Town of Indialantic"/>
    <x v="0"/>
    <x v="0"/>
    <s v="IR8-11"/>
    <n v="0.36"/>
    <n v="0.48"/>
    <n v="0.31226448056992201"/>
    <n v="11.346696099940321"/>
    <n v="1.4993612623487125"/>
    <n v="3.5431701638326243"/>
    <n v="0.46819726577398324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7.36678903258979"/>
    <n v="1263.6895186817906"/>
  </r>
  <r>
    <n v="3036"/>
    <s v="Town of Indialantic"/>
    <x v="0"/>
    <x v="0"/>
    <s v="IR8-11"/>
    <n v="0.36"/>
    <n v="0.48"/>
    <n v="5.5426536638164901E-2"/>
    <n v="9.5852546227418909"/>
    <n v="1.4086441435784423"/>
    <n v="0.53127746653354291"/>
    <n v="7.8076266234186953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99424781533705"/>
    <n v="224.30323576554656"/>
  </r>
  <r>
    <n v="3037"/>
    <s v="Town of Indialantic"/>
    <x v="0"/>
    <x v="0"/>
    <s v="IR8-11"/>
    <n v="0.36"/>
    <n v="0.48"/>
    <n v="0.22369311350875401"/>
    <n v="10.573871113645867"/>
    <n v="1.8758306379783631"/>
    <n v="2.3653021512517198"/>
    <n v="0.4196103958244924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2.96943159373225"/>
    <n v="905.2539130495544"/>
  </r>
  <r>
    <n v="3038"/>
    <s v="Town of Indialantic"/>
    <x v="0"/>
    <x v="0"/>
    <s v="IR8-11"/>
    <n v="0.36"/>
    <n v="0.48"/>
    <n v="0.29149588836016999"/>
    <n v="10.573871113645867"/>
    <n v="1.8758306379783631"/>
    <n v="3.0822399536781417"/>
    <n v="0.5467969182307274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08599777267722"/>
    <n v="1179.6420079135469"/>
  </r>
  <r>
    <n v="3039"/>
    <s v="Town of Indialantic"/>
    <x v="0"/>
    <x v="0"/>
    <s v="IR8-11"/>
    <n v="0.36"/>
    <n v="0.48"/>
    <n v="8.0999728831302506E-2"/>
    <n v="10.573871113645867"/>
    <n v="1.8758306379783631"/>
    <n v="0.85648069290245787"/>
    <n v="0.15194177300969661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26596250007803"/>
    <n v="327.79427283361491"/>
  </r>
  <r>
    <n v="3040"/>
    <s v="Town of Indialantic"/>
    <x v="0"/>
    <x v="0"/>
    <s v="IR8-11"/>
    <n v="0.36"/>
    <n v="0.48"/>
    <n v="2.1574722852619299E-2"/>
    <n v="10.573871113645867"/>
    <n v="1.8758306379783631"/>
    <n v="0.22812833875622657"/>
    <n v="4.0470526132835229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3.262427643516901"/>
    <n v="87.309805737622668"/>
  </r>
  <r>
    <n v="3041"/>
    <s v="Town of Indialantic"/>
    <x v="0"/>
    <x v="0"/>
    <s v="IR8-11"/>
    <n v="0.36"/>
    <n v="0.48"/>
    <n v="5.9227768638504701E-2"/>
    <n v="10.52466968096002"/>
    <n v="1.8429092526078203"/>
    <n v="0.62335270086058514"/>
    <n v="0.109151402835215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7.785665063686011"/>
    <n v="239.68627589915411"/>
  </r>
  <r>
    <n v="3042"/>
    <s v="Town of Indialantic"/>
    <x v="0"/>
    <x v="0"/>
    <s v="IR8-11"/>
    <n v="0.36"/>
    <n v="0.48"/>
    <n v="1.22591486812652E-4"/>
    <n v="10.52466968096002"/>
    <n v="1.8429092526078203"/>
    <n v="1.2902349044009286E-3"/>
    <n v="2.2592498533798597E-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.8140458947847131"/>
    <n v="0.49611014573934703"/>
  </r>
  <r>
    <n v="3043"/>
    <s v="Town of Indialantic"/>
    <x v="0"/>
    <x v="0"/>
    <s v="IR8-11"/>
    <n v="0.36"/>
    <n v="0.48"/>
    <n v="3.3866500166401102E-2"/>
    <n v="10.52466968096002"/>
    <n v="1.8429092526078203"/>
    <n v="0.35643372750154917"/>
    <n v="6.2412886510104876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5.438568118616615"/>
    <n v="137.05286370261103"/>
  </r>
  <r>
    <n v="3044"/>
    <s v="Town of Indialantic"/>
    <x v="0"/>
    <x v="0"/>
    <s v="IR8-11"/>
    <n v="0.36"/>
    <n v="0.48"/>
    <n v="1.49857460878123E-3"/>
    <n v="9.5968072628980661"/>
    <n v="1.4103225588649611"/>
    <n v="1.4381531689546336E-2"/>
    <n v="2.1134735769064023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1211844549834"/>
    <n v="6.064516279991877"/>
  </r>
  <r>
    <n v="3045"/>
    <s v="Town of Indialantic"/>
    <x v="0"/>
    <x v="0"/>
    <s v="IR8-11"/>
    <n v="0.36"/>
    <n v="0.48"/>
    <n v="8.6340841724145501E-4"/>
    <n v="9.5865176954735425"/>
    <n v="1.4088299466987508"/>
    <n v="8.2770800703060119E-3"/>
    <n v="1.216395634441532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631120455770029"/>
    <n v="3.494089898467803"/>
  </r>
  <r>
    <n v="3046"/>
    <s v="Town of Indialantic"/>
    <x v="0"/>
    <x v="0"/>
    <s v="IR8-11"/>
    <n v="0.36"/>
    <n v="0.48"/>
    <n v="6.33537308017342E-3"/>
    <n v="9.5865176954735425"/>
    <n v="1.4088299466987508"/>
    <n v="6.0734166140509215E-2"/>
    <n v="8.925463318857419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883694489842107"/>
    <n v="25.638345237799893"/>
  </r>
  <r>
    <n v="3047"/>
    <s v="Town of Indialantic"/>
    <x v="0"/>
    <x v="0"/>
    <s v="IR8-11"/>
    <n v="0.36"/>
    <n v="0.48"/>
    <n v="0.140374630186369"/>
    <n v="9.5865176954735425"/>
    <n v="1.4088299466987508"/>
    <n v="1.3457038762771809"/>
    <n v="0.1977639827633191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268814113337243"/>
    <n v="568.07597371173188"/>
  </r>
  <r>
    <n v="3048"/>
    <s v="Town of Indialantic"/>
    <x v="0"/>
    <x v="0"/>
    <s v="IR8-11"/>
    <n v="0.36"/>
    <n v="0.48"/>
    <n v="5.20140373444824E-2"/>
    <n v="9.5865176954735425"/>
    <n v="1.4088299466987508"/>
    <n v="0.49863348941590219"/>
    <n v="7.327893345961397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032500344774817"/>
    <n v="210.49334108247214"/>
  </r>
  <r>
    <n v="3049"/>
    <s v="Town of Indialantic"/>
    <x v="0"/>
    <x v="0"/>
    <s v="IR8-11"/>
    <n v="0.36"/>
    <n v="0.48"/>
    <n v="0.163890561288318"/>
    <n v="9.5865176954735425"/>
    <n v="1.4088299466987508"/>
    <n v="1.5711397659115516"/>
    <n v="0.2308939307242494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99635134021835"/>
    <n v="663.24157052037071"/>
  </r>
  <r>
    <n v="3050"/>
    <s v="Town of Indialantic"/>
    <x v="0"/>
    <x v="0"/>
    <s v="IR8-11"/>
    <n v="0.36"/>
    <n v="0.48"/>
    <n v="0.24841347832051"/>
    <n v="9.5865176954735425"/>
    <n v="1.4088299466987508"/>
    <n v="2.3814202057137024"/>
    <n v="0.3499723474215353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5.84388538850918"/>
    <n v="1005.2936801520797"/>
  </r>
  <r>
    <n v="3051"/>
    <s v="Town of Indialantic"/>
    <x v="0"/>
    <x v="0"/>
    <s v="IR8-11"/>
    <n v="0.36"/>
    <n v="0.48"/>
    <n v="5.8719650308189496E-3"/>
    <n v="9.5865176954735425"/>
    <n v="1.4088299466987508"/>
    <n v="5.6291696675147704E-2"/>
    <n v="8.272600181385590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667188357796217"/>
    <n v="23.762999397077902"/>
  </r>
  <r>
    <n v="3052"/>
    <s v="Town of Indialantic"/>
    <x v="0"/>
    <x v="0"/>
    <s v="IR8-11"/>
    <n v="0.36"/>
    <n v="0.48"/>
    <n v="8.0120884128889097E-2"/>
    <n v="9.5601531223170717"/>
    <n v="1.405011137943319"/>
    <n v="0.76596792056760343"/>
    <n v="0.1125707345829552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2.3521278021652"/>
    <n v="324.23771450536105"/>
  </r>
  <r>
    <n v="3053"/>
    <s v="Town of Indialantic"/>
    <x v="0"/>
    <x v="0"/>
    <s v="IR8-11"/>
    <n v="0.36"/>
    <n v="0.48"/>
    <n v="9.4884062971856598E-4"/>
    <n v="9.5601531223170717"/>
    <n v="1.405011137943319"/>
    <n v="9.0710617087852458E-3"/>
    <n v="1.3331316528877378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.092176349953625"/>
    <n v="3.8398217962106389"/>
  </r>
  <r>
    <n v="3054"/>
    <s v="Town of Indialantic"/>
    <x v="0"/>
    <x v="0"/>
    <s v="IR8-11"/>
    <n v="0.36"/>
    <n v="0.48"/>
    <n v="1.74405836155374E-3"/>
    <n v="9.5601531223170717"/>
    <n v="1.405011137943319"/>
    <n v="1.6673464990711182E-2"/>
    <n v="2.450421423206180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.220453264827805"/>
    <n v="7.05795378149418"/>
  </r>
  <r>
    <n v="3055"/>
    <s v="Town of Indialantic"/>
    <x v="0"/>
    <x v="0"/>
    <s v="IR8-11"/>
    <n v="0.36"/>
    <n v="0.48"/>
    <n v="0.47259588945140502"/>
    <n v="9.5601531223170717"/>
    <n v="1.405011137943319"/>
    <n v="4.5180890681330634"/>
    <n v="0.6640024884254535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3.50793617418037"/>
    <n v="1912.527710426258"/>
  </r>
  <r>
    <n v="3056"/>
    <s v="Town of Indialantic"/>
    <x v="0"/>
    <x v="0"/>
    <s v="IR8-11"/>
    <n v="0.36"/>
    <n v="0.48"/>
    <n v="1.1640922447448399E-2"/>
    <n v="9.5601531223170717"/>
    <n v="1.405011137943319"/>
    <n v="0.1112890010826247"/>
    <n v="1.635562569459940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3.180818519685658"/>
    <n v="47.109141769117045"/>
  </r>
  <r>
    <n v="3057"/>
    <s v="Town of Indialantic"/>
    <x v="0"/>
    <x v="0"/>
    <s v="IR8-11"/>
    <n v="0.36"/>
    <n v="0.48"/>
    <n v="5.04082002115738E-2"/>
    <n v="9.5601531223170717"/>
    <n v="1.405011137943319"/>
    <n v="0.48191011264306133"/>
    <n v="7.08240827409379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933644528407427"/>
    <n v="203.99474876783233"/>
  </r>
  <r>
    <n v="3058"/>
    <s v="Town of Indialantic"/>
    <x v="0"/>
    <x v="0"/>
    <s v="IR8-11"/>
    <n v="0.36"/>
    <n v="0.48"/>
    <n v="3.0465839129795999E-4"/>
    <n v="9.5601531223170717"/>
    <n v="1.405011137943319"/>
    <n v="2.9125808708072884E-3"/>
    <n v="4.280484330415277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.3941379784972661"/>
    <n v="1.2329087674622006"/>
  </r>
  <r>
    <n v="3059"/>
    <s v="Town of Indialantic"/>
    <x v="0"/>
    <x v="0"/>
    <s v="IR8-11"/>
    <n v="0.36"/>
    <n v="0.48"/>
    <n v="0.102481418434317"/>
    <n v="9.5964413931121921"/>
    <n v="1.410265535660461"/>
    <n v="0.98345692588793054"/>
    <n v="0.144526012463515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06608089392077"/>
    <n v="414.72758636757851"/>
  </r>
  <r>
    <n v="3060"/>
    <s v="Town of Indialantic"/>
    <x v="0"/>
    <x v="0"/>
    <s v="IR8-11"/>
    <n v="0.36"/>
    <n v="0.48"/>
    <n v="0.10357449788331199"/>
    <n v="9.5964413931121921"/>
    <n v="1.410265535660461"/>
    <n v="0.99394659875822633"/>
    <n v="0.1460675447381722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42740224082189"/>
    <n v="419.15112195593821"/>
  </r>
  <r>
    <n v="3061"/>
    <s v="Town of Indialantic"/>
    <x v="0"/>
    <x v="0"/>
    <s v="IR8-11"/>
    <n v="0.36"/>
    <n v="0.48"/>
    <n v="0.39071169147464402"/>
    <n v="9.5964413931121921"/>
    <n v="1.410265535660461"/>
    <n v="3.7494418488401537"/>
    <n v="0.5510072328662936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9.07718894284795"/>
    <n v="1581.1541179509302"/>
  </r>
  <r>
    <n v="3062"/>
    <s v="Town of Indialantic"/>
    <x v="0"/>
    <x v="0"/>
    <s v="IR8-11"/>
    <n v="0.36"/>
    <n v="0.48"/>
    <n v="8.3523708036738404E-4"/>
    <n v="9.5964413931121921"/>
    <n v="1.410265535660461"/>
    <n v="8.0153036910997396E-3"/>
    <n v="1.177906068547788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841935544513644"/>
    <n v="3.3800845429113711"/>
  </r>
  <r>
    <n v="3063"/>
    <s v="Town of Indialantic"/>
    <x v="0"/>
    <x v="0"/>
    <s v="IR8-11"/>
    <n v="0.36"/>
    <n v="0.48"/>
    <n v="2.0160608749245301E-2"/>
    <n v="9.5964413931121921"/>
    <n v="1.410265535660461"/>
    <n v="0.19347010031159742"/>
    <n v="2.8431811696995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044520185283105"/>
    <n v="81.587088996377162"/>
  </r>
  <r>
    <n v="3064"/>
    <s v="Town of Indialantic"/>
    <x v="0"/>
    <x v="0"/>
    <s v="IR8-11"/>
    <n v="0.36"/>
    <n v="0.48"/>
    <n v="8.6510914983420104E-2"/>
    <n v="9.5843984324587765"/>
    <n v="1.408524643413805"/>
    <n v="0.82915507795766608"/>
    <n v="0.121852755678423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51182283098304"/>
    <n v="350.09725190835417"/>
  </r>
  <r>
    <n v="3065"/>
    <s v="Town of Indialantic"/>
    <x v="0"/>
    <x v="0"/>
    <s v="IR8-11"/>
    <n v="0.36"/>
    <n v="0.48"/>
    <n v="1.5013430500399201E-2"/>
    <n v="9.5843984324587765"/>
    <n v="1.408524643413805"/>
    <n v="0.14389469975385488"/>
    <n v="2.11467868419927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809675833007546"/>
    <n v="60.757197642796356"/>
  </r>
  <r>
    <n v="3066"/>
    <s v="Town of Indialantic"/>
    <x v="0"/>
    <x v="0"/>
    <s v="IR8-11"/>
    <n v="0.36"/>
    <n v="0.48"/>
    <n v="0.14595199532564701"/>
    <n v="9.5843984324587765"/>
    <n v="1.408524643413805"/>
    <n v="1.3988620752133618"/>
    <n v="0.2055769821715902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37431483976832"/>
    <n v="590.64676964568957"/>
  </r>
  <r>
    <n v="3067"/>
    <s v="Town of Indialantic"/>
    <x v="0"/>
    <x v="0"/>
    <s v="IR8-11"/>
    <n v="0.36"/>
    <n v="0.48"/>
    <n v="1.9256291648677499E-2"/>
    <n v="9.5843984324587765"/>
    <n v="1.408524643413805"/>
    <n v="0.18455997149255365"/>
    <n v="2.712296132792570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211580023134303"/>
    <n v="77.927447530058004"/>
  </r>
  <r>
    <n v="3068"/>
    <s v="Town of Indialantic"/>
    <x v="0"/>
    <x v="0"/>
    <s v="IR8-11"/>
    <n v="0.36"/>
    <n v="0.48"/>
    <n v="5.7045060720962701E-2"/>
    <n v="9.5843984324587765"/>
    <n v="1.408524643413805"/>
    <n v="0.5467425905535106"/>
    <n v="8.034937381051283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742572144923997"/>
    <n v="230.85317034482583"/>
  </r>
  <r>
    <n v="3069"/>
    <s v="Town of Indialantic"/>
    <x v="0"/>
    <x v="0"/>
    <s v="IR8-11"/>
    <n v="0.36"/>
    <n v="0.48"/>
    <n v="0.29398576023565798"/>
    <n v="9.5843984324587765"/>
    <n v="1.408524643413805"/>
    <n v="2.8176766595678422"/>
    <n v="0.4140861881046665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22862050094147"/>
    <n v="1189.7181619038211"/>
  </r>
  <r>
    <n v="3070"/>
    <s v="Town of Indialantic"/>
    <x v="0"/>
    <x v="0"/>
    <s v="IR8-11"/>
    <n v="0.36"/>
    <n v="0.48"/>
    <n v="0.15437647990860401"/>
    <n v="9.5607344176064935"/>
    <n v="1.3004944940003775"/>
    <n v="1.4759525247311276"/>
    <n v="0.2007657621242994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0.99296258295365"/>
    <n v="624.73944918563711"/>
  </r>
  <r>
    <n v="3071"/>
    <s v="Town of Indialantic"/>
    <x v="0"/>
    <x v="0"/>
    <s v="IR8-11"/>
    <n v="0.36"/>
    <n v="0.48"/>
    <n v="0.15603075267489699"/>
    <n v="9.5607344176064935"/>
    <n v="1.3004944940003775"/>
    <n v="1.4917685873039341"/>
    <n v="0.2029171347484382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1.69545462663575"/>
    <n v="631.43405355431275"/>
  </r>
  <r>
    <n v="3072"/>
    <s v="Town of Indialantic"/>
    <x v="0"/>
    <x v="0"/>
    <s v="IR8-11"/>
    <n v="0.36"/>
    <n v="0.48"/>
    <n v="0.198560806006461"/>
    <n v="9.5607344176064935"/>
    <n v="1.3004944940003775"/>
    <n v="1.8983871319736578"/>
    <n v="0.25822723493567962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29321084658118"/>
    <n v="803.54707302416614"/>
  </r>
  <r>
    <n v="3073"/>
    <s v="Town of Indialantic"/>
    <x v="0"/>
    <x v="0"/>
    <s v="IR8-11"/>
    <n v="0.36"/>
    <n v="0.48"/>
    <n v="2.5757670616702099E-2"/>
    <n v="9.5607344176064935"/>
    <n v="1.3004944940003775"/>
    <n v="0.24626224798247523"/>
    <n v="3.3497708815296387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8.903336484302812"/>
    <n v="104.23759476126462"/>
  </r>
  <r>
    <n v="3074"/>
    <s v="Town of Indialantic"/>
    <x v="0"/>
    <x v="0"/>
    <s v="IR8-11"/>
    <n v="0.36"/>
    <n v="0.48"/>
    <n v="6.9907593470000307E-2"/>
    <n v="9.5607344176064935"/>
    <n v="1.3004944940003775"/>
    <n v="0.66836793494067492"/>
    <n v="9.0914440396552151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321586522061068"/>
    <n v="282.90599360859898"/>
  </r>
  <r>
    <n v="3075"/>
    <s v="Town of Indialantic"/>
    <x v="0"/>
    <x v="0"/>
    <s v="IR8-11"/>
    <n v="0.36"/>
    <n v="0.48"/>
    <n v="1.3130150945222701E-2"/>
    <n v="9.5607344176064935"/>
    <n v="1.3004944940003775"/>
    <n v="0.12553388605035912"/>
    <n v="1.7075689009655975E-2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5.070840114147558"/>
    <n v="53.135835679755971"/>
  </r>
  <r>
    <n v="3076"/>
    <s v="Town of Indialantic"/>
    <x v="0"/>
    <x v="0"/>
    <s v="IR8-11"/>
    <n v="0.36"/>
    <n v="0.48"/>
    <n v="4.11003143501599E-2"/>
    <n v="9.7363332266141516"/>
    <n v="1.3849276788372877"/>
    <n v="0.40016635623174823"/>
    <n v="5.6920962952449819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942113775302559"/>
    <n v="166.32707109060362"/>
  </r>
  <r>
    <n v="3077"/>
    <s v="Town of Indialantic"/>
    <x v="0"/>
    <x v="0"/>
    <s v="IR8-11"/>
    <n v="0.36"/>
    <n v="0.48"/>
    <n v="7.0175668155580004E-2"/>
    <n v="9.7363332266141516"/>
    <n v="1.3849276788372877"/>
    <n v="0.68325368956302224"/>
    <n v="9.7188225209563189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3.39865521763107"/>
    <n v="283.99085337162006"/>
  </r>
  <r>
    <n v="3078"/>
    <s v="Town of Indialantic"/>
    <x v="0"/>
    <x v="0"/>
    <s v="IR8-11"/>
    <n v="0.36"/>
    <n v="0.48"/>
    <n v="7.5300867632047006E-2"/>
    <n v="9.7363332266141516"/>
    <n v="1.3849276788372877"/>
    <n v="0.7331543395187734"/>
    <n v="0.10428625582408471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1.631876899068018"/>
    <n v="304.7317997890417"/>
  </r>
  <r>
    <n v="3079"/>
    <s v="Town of Indialantic"/>
    <x v="0"/>
    <x v="0"/>
    <s v="IR8-11"/>
    <n v="0.36"/>
    <n v="0.48"/>
    <n v="7.7420611779892706E-2"/>
    <n v="9.7363332266141516"/>
    <n v="1.3849276788372877"/>
    <n v="0.75379287489736435"/>
    <n v="0.1072219481664895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1.970621514184799"/>
    <n v="313.31010000759568"/>
  </r>
  <r>
    <n v="3080"/>
    <s v="Town of Indialantic"/>
    <x v="0"/>
    <x v="0"/>
    <s v="IR8-11"/>
    <n v="0.36"/>
    <n v="0.48"/>
    <n v="9.4523280841726301E-2"/>
    <n v="9.7363332266141516"/>
    <n v="1.3849276788372877"/>
    <n v="0.92031015994788068"/>
    <n v="0.13090790793221707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4.907984128418107"/>
    <n v="382.52214614065895"/>
  </r>
  <r>
    <n v="3081"/>
    <s v="Town of Indialantic"/>
    <x v="0"/>
    <x v="0"/>
    <s v="IR8-11"/>
    <n v="0.36"/>
    <n v="0.48"/>
    <n v="9.7712693778274101E-2"/>
    <n v="9.7363332266141516"/>
    <n v="1.3849276788372877"/>
    <n v="0.95136334709538406"/>
    <n v="0.1353250141872838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672716271750957"/>
    <n v="395.42924236661298"/>
  </r>
  <r>
    <n v="3082"/>
    <s v="Town of Indialantic"/>
    <x v="0"/>
    <x v="0"/>
    <s v="IR8-11"/>
    <n v="0.36"/>
    <n v="0.48"/>
    <n v="0.118054054528813"/>
    <n v="9.7363332266141516"/>
    <n v="1.3849276788372877"/>
    <n v="1.149413613645401"/>
    <n v="0.1634963277159195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1.317705169177145"/>
    <n v="477.74780876028558"/>
  </r>
  <r>
    <n v="3083"/>
    <s v="Town of Indialantic"/>
    <x v="0"/>
    <x v="0"/>
    <s v="IR8-11"/>
    <n v="0.36"/>
    <n v="0.48"/>
    <n v="4.3475962716488098E-2"/>
    <n v="9.7363332266141516"/>
    <n v="1.3849276788372877"/>
    <n v="0.42329646035558111"/>
    <n v="6.021106413016232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5.018534682193099"/>
    <n v="175.94097893924277"/>
  </r>
  <r>
    <n v="3084"/>
    <s v="Town of Indialantic"/>
    <x v="0"/>
    <x v="0"/>
    <s v="IR8-11"/>
    <n v="0.36"/>
    <n v="0.48"/>
    <n v="0.127905499677791"/>
    <n v="9.5843984303164973"/>
    <n v="1.4085246430989753"/>
    <n v="1.2258972703406672"/>
    <n v="0.1801580482840566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87927146936146"/>
    <n v="517.61519283135078"/>
  </r>
  <r>
    <n v="3085"/>
    <s v="Town of Indialantic"/>
    <x v="0"/>
    <x v="0"/>
    <s v="IR8-11"/>
    <n v="0.36"/>
    <n v="0.48"/>
    <n v="1.2494986959844001E-2"/>
    <n v="9.5843984303164973"/>
    <n v="1.4085246430989753"/>
    <n v="0.11975693340475395"/>
    <n v="1.759949704814062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941855718461582"/>
    <n v="50.565418226248944"/>
  </r>
  <r>
    <n v="3086"/>
    <s v="Town of Indialantic"/>
    <x v="0"/>
    <x v="0"/>
    <s v="IR8-11"/>
    <n v="0.36"/>
    <n v="0.48"/>
    <n v="0.19305026258862101"/>
    <n v="9.5843984303164973"/>
    <n v="1.4085246430989753"/>
    <n v="1.8502706337265669"/>
    <n v="0.2719160522128008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70209407728407"/>
    <n v="781.24669500276593"/>
  </r>
  <r>
    <n v="3087"/>
    <s v="Town of Indialantic"/>
    <x v="0"/>
    <x v="0"/>
    <s v="IR8-11"/>
    <n v="0.36"/>
    <n v="0.48"/>
    <n v="0.26181297956886301"/>
    <n v="9.5843984303164973"/>
    <n v="1.4085246430989753"/>
    <n v="2.5093199104162958"/>
    <n v="0.368770033605912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7.60198968432883"/>
    <n v="1059.5195378359326"/>
  </r>
  <r>
    <n v="3088"/>
    <s v="Town of Indialantic"/>
    <x v="0"/>
    <x v="0"/>
    <s v="IR8-11"/>
    <n v="0.36"/>
    <n v="0.48"/>
    <n v="1.8416493709791398E-2"/>
    <n v="9.5843984303164973"/>
    <n v="1.4085246430989753"/>
    <n v="0.17651101340405834"/>
    <n v="2.594008522971845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8.101954984089723"/>
    <n v="74.528905847558718"/>
  </r>
  <r>
    <n v="3089"/>
    <s v="Town of Indialantic"/>
    <x v="0"/>
    <x v="0"/>
    <s v="IR8-11"/>
    <n v="0.36"/>
    <n v="0.48"/>
    <n v="4.0832310939626498E-3"/>
    <n v="9.5843984303164973"/>
    <n v="1.4085246430989753"/>
    <n v="3.9135313687595139E-2"/>
    <n v="5.751331619314379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.12173784950766"/>
    <n v="16.524249976746141"/>
  </r>
  <r>
    <n v="3090"/>
    <s v="Town of Indialantic"/>
    <x v="0"/>
    <x v="0"/>
    <s v="IR8-11"/>
    <n v="0.36"/>
    <n v="0.48"/>
    <n v="0.24618687366545999"/>
    <n v="9.5785915891693882"/>
    <n v="1.4076784950534265"/>
    <n v="2.3581235174558817"/>
    <n v="0.3465519678233027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0.69088725520535"/>
    <n v="996.28293080364529"/>
  </r>
  <r>
    <n v="3091"/>
    <s v="Town of Indialantic"/>
    <x v="0"/>
    <x v="0"/>
    <s v="IR8-11"/>
    <n v="0.36"/>
    <n v="0.48"/>
    <n v="2.1941097367588099E-2"/>
    <n v="9.5785915891693882"/>
    <n v="1.4076784950534265"/>
    <n v="0.21016481070232595"/>
    <n v="3.088601092222711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999035696849568"/>
    <n v="88.792470796527709"/>
  </r>
  <r>
    <n v="3092"/>
    <s v="Town of Indialantic"/>
    <x v="0"/>
    <x v="0"/>
    <s v="IR8-11"/>
    <n v="0.36"/>
    <n v="0.48"/>
    <n v="6.1444130716384403E-2"/>
    <n v="9.5785915891693882"/>
    <n v="1.4076784950534265"/>
    <n v="0.58854823368378406"/>
    <n v="8.649358145670600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18763261757438"/>
    <n v="248.65557500838551"/>
  </r>
  <r>
    <n v="3093"/>
    <s v="Town of Indialantic"/>
    <x v="0"/>
    <x v="0"/>
    <s v="IR8-11"/>
    <n v="0.36"/>
    <n v="0.48"/>
    <n v="0.100848984193675"/>
    <n v="9.5785915891693882"/>
    <n v="1.4076784950534265"/>
    <n v="0.96599123177381185"/>
    <n v="0.1419629462974192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10545668680149"/>
    <n v="408.12135937669154"/>
  </r>
  <r>
    <n v="3094"/>
    <s v="Town of Indialantic"/>
    <x v="0"/>
    <x v="0"/>
    <s v="IR8-11"/>
    <n v="0.36"/>
    <n v="0.48"/>
    <n v="0.187342367724805"/>
    <n v="9.5785915891693882"/>
    <n v="1.4076784950534265"/>
    <n v="1.7944760277838958"/>
    <n v="0.2637178222585991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83919345136015"/>
    <n v="758.14766401474981"/>
  </r>
  <r>
    <n v="3095"/>
    <s v="Town of Indialantic"/>
    <x v="0"/>
    <x v="0"/>
    <s v="IR8-11"/>
    <n v="0.36"/>
    <n v="0.48"/>
    <n v="0.20415482282905001"/>
    <n v="10.012404428857657"/>
    <n v="1.6180354805811945"/>
    <n v="2.0440806522662305"/>
    <n v="0.3303297468691705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8.38175050315016"/>
    <n v="826.1852559296766"/>
  </r>
  <r>
    <n v="3096"/>
    <s v="Town of Indialantic"/>
    <x v="0"/>
    <x v="0"/>
    <s v="IR8-11"/>
    <n v="0.36"/>
    <n v="0.48"/>
    <n v="9.1090531347845698E-7"/>
    <n v="10.012404428857657"/>
    <n v="1.6180354805811945"/>
    <n v="9.1203523949416752E-6"/>
    <n v="1.4738771166580787E-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0.34491500726484925"/>
    <n v="3.6863030180485784E-3"/>
  </r>
  <r>
    <n v="3097"/>
    <s v="Town of Indialantic"/>
    <x v="0"/>
    <x v="0"/>
    <s v="IR8-11"/>
    <n v="0.36"/>
    <n v="0.48"/>
    <n v="9.7126420712736095E-4"/>
    <n v="10.012404428857657"/>
    <n v="1.6180354805811945"/>
    <n v="9.7246900490329091E-3"/>
    <n v="1.5715399481506323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.033891030231654"/>
    <n v="3.9305667944606029"/>
  </r>
  <r>
    <n v="3098"/>
    <s v="Town of Indialantic"/>
    <x v="0"/>
    <x v="0"/>
    <s v="IR8-11"/>
    <n v="0.36"/>
    <n v="0.48"/>
    <n v="6.4884892115906395E-2"/>
    <n v="10.012404428857657"/>
    <n v="1.6180354805811945"/>
    <n v="0.64965378118725248"/>
    <n v="0.1049860575972195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7.897769857247312"/>
    <n v="262.5798423759868"/>
  </r>
  <r>
    <n v="3099"/>
    <s v="Town of Indialantic"/>
    <x v="0"/>
    <x v="0"/>
    <s v="IR8-11"/>
    <n v="0.36"/>
    <n v="0.48"/>
    <n v="0.16917684848108799"/>
    <n v="10.012404428857657"/>
    <n v="1.6180354805811945"/>
    <n v="1.6938670269922262"/>
    <n v="0.2737341433353091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5.69966260134649"/>
    <n v="684.63441579708444"/>
  </r>
  <r>
    <n v="3100"/>
    <s v="Town of Indialantic"/>
    <x v="0"/>
    <x v="0"/>
    <s v="IR8-11"/>
    <n v="0.36"/>
    <n v="0.48"/>
    <n v="1.55365124945448E-2"/>
    <n v="10.012404428857657"/>
    <n v="1.6180354805811945"/>
    <n v="0.15555784650938267"/>
    <n v="2.5138628460666529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233232455245201"/>
    <n v="62.87403537024656"/>
  </r>
  <r>
    <n v="3101"/>
    <s v="Town of Indialantic"/>
    <x v="0"/>
    <x v="0"/>
    <s v="IR8-11"/>
    <n v="0.36"/>
    <n v="0.48"/>
    <n v="3.2383324791782797E-2"/>
    <n v="10.012404428857657"/>
    <n v="1.6180354805811945"/>
    <n v="0.32423494456638202"/>
    <n v="5.2397368492289188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6.389850608496225"/>
    <n v="131.05066591229155"/>
  </r>
  <r>
    <n v="3102"/>
    <s v="Town of Indialantic"/>
    <x v="0"/>
    <x v="0"/>
    <s v="IR8-11"/>
    <n v="0.36"/>
    <n v="0.48"/>
    <n v="2.57027208658075E-2"/>
    <n v="10.012404428857657"/>
    <n v="1.6180354805811945"/>
    <n v="0.25734603623050312"/>
    <n v="4.1587914308351133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7.356095785640278"/>
    <n v="104.01522100894749"/>
  </r>
  <r>
    <n v="3103"/>
    <s v="Town of Indialantic"/>
    <x v="0"/>
    <x v="0"/>
    <s v="IR8-11"/>
    <n v="0.36"/>
    <n v="0.48"/>
    <n v="0.104952156931265"/>
    <n v="10.012404428857657"/>
    <n v="1.6180354805811945"/>
    <n v="1.0508234408767616"/>
    <n v="0.1698163136783123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7.58298254994358"/>
    <n v="424.72631032202344"/>
  </r>
  <r>
    <n v="3104"/>
    <s v="Town of Indialantic"/>
    <x v="0"/>
    <x v="0"/>
    <s v="IR8-11"/>
    <n v="0.36"/>
    <n v="0.48"/>
    <n v="0.39713673409484301"/>
    <n v="9.5546415526452879"/>
    <n v="1.4042146300883487"/>
    <n v="3.7944991416644296"/>
    <n v="0.557665212161484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5.37639831135982"/>
    <n v="1607.155342942676"/>
  </r>
  <r>
    <n v="3105"/>
    <s v="Town of Indialantic"/>
    <x v="0"/>
    <x v="0"/>
    <s v="IR8-11"/>
    <n v="0.36"/>
    <n v="0.48"/>
    <n v="4.9694777493523502E-2"/>
    <n v="9.5546415526452879"/>
    <n v="1.4042146300883487"/>
    <n v="0.47481578598908153"/>
    <n v="6.978213359539089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7.965206657654718"/>
    <n v="201.10762945940468"/>
  </r>
  <r>
    <n v="3106"/>
    <s v="Town of Indialantic"/>
    <x v="0"/>
    <x v="0"/>
    <s v="IR8-11"/>
    <n v="0.36"/>
    <n v="0.48"/>
    <n v="5.3983917689881498E-2"/>
    <n v="9.5546415526452879"/>
    <n v="1.4042146300883487"/>
    <n v="0.51579698313432476"/>
    <n v="7.580500700961681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478624024899112"/>
    <n v="218.46516400961002"/>
  </r>
  <r>
    <n v="3107"/>
    <s v="Town of Indialantic"/>
    <x v="0"/>
    <x v="0"/>
    <s v="IR8-11"/>
    <n v="0.36"/>
    <n v="0.48"/>
    <n v="3.3071972020874502E-2"/>
    <n v="9.5546415526452879"/>
    <n v="1.4042146300883487"/>
    <n v="0.31599083809856987"/>
    <n v="4.644014695758450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3.2045333071935"/>
    <n v="133.83752237410914"/>
  </r>
  <r>
    <n v="3108"/>
    <s v="Town of Indialantic"/>
    <x v="0"/>
    <x v="0"/>
    <s v="IR8-11"/>
    <n v="0.36"/>
    <n v="0.48"/>
    <n v="8.3876052437831305E-2"/>
    <n v="9.5546415526452879"/>
    <n v="1.4042146300883487"/>
    <n v="0.8014056158943581"/>
    <n v="0.1177799799472602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7.146384172535335"/>
    <n v="339.43434149359678"/>
  </r>
  <r>
    <n v="3109"/>
    <s v="Town of Indialantic"/>
    <x v="0"/>
    <x v="0"/>
    <s v="IR8-11"/>
    <n v="0.36"/>
    <n v="0.48"/>
    <n v="4.1782628916926398E-2"/>
    <n v="9.1810931633977795"/>
    <n v="1.2202056642516155"/>
    <n v="0.38361020869797929"/>
    <n v="5.098340047175693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85513772253427"/>
    <n v="169.08830017721937"/>
  </r>
  <r>
    <n v="3110"/>
    <s v="Town of Indialantic"/>
    <x v="0"/>
    <x v="0"/>
    <s v="IR8-11"/>
    <n v="0.36"/>
    <n v="0.48"/>
    <n v="1.1812681659640599E-2"/>
    <n v="9.1810931633977795"/>
    <n v="1.2202056642516155"/>
    <n v="0.10845333082672064"/>
    <n v="1.4413901071094633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7.68403038435122"/>
    <n v="47.804226640083357"/>
  </r>
  <r>
    <n v="3111"/>
    <s v="Town of Indialantic"/>
    <x v="0"/>
    <x v="0"/>
    <s v="IR8-11"/>
    <n v="0.36"/>
    <n v="0.48"/>
    <n v="6.27432215758367E-2"/>
    <n v="9.1810931633977795"/>
    <n v="1.2202056642516155"/>
    <n v="0.57605136265946633"/>
    <n v="7.6559634360230111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696862031364972"/>
    <n v="253.91280919624103"/>
  </r>
  <r>
    <n v="3112"/>
    <s v="Town of Indialantic"/>
    <x v="0"/>
    <x v="0"/>
    <s v="IR8-11"/>
    <n v="0.36"/>
    <n v="0.48"/>
    <n v="5.1031294885695397E-2"/>
    <n v="9.1810931633977795"/>
    <n v="1.2202056642516155"/>
    <n v="0.46852307259439407"/>
    <n v="6.2268675073620022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9.079929353432178"/>
    <n v="206.5163234515648"/>
  </r>
  <r>
    <n v="3113"/>
    <s v="Town of Indialantic"/>
    <x v="0"/>
    <x v="0"/>
    <s v="IR8-11"/>
    <n v="0.36"/>
    <n v="0.48"/>
    <n v="0.183669950629131"/>
    <n v="9.1810931633977795"/>
    <n v="1.2202056642516155"/>
    <n v="1.6862909280427223"/>
    <n v="0.22411511411048021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91204463691447"/>
    <n v="743.28591930538812"/>
  </r>
  <r>
    <n v="3114"/>
    <s v="Town of Indialantic"/>
    <x v="0"/>
    <x v="0"/>
    <s v="IR8-11"/>
    <n v="0.36"/>
    <n v="0.48"/>
    <n v="0.16831088331507199"/>
    <n v="9.578591588812559"/>
    <n v="1.4076784950009864"/>
    <n v="1.6121812112273606"/>
    <n v="0.2369276109172471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5218270252949"/>
    <n v="681.12997910341505"/>
  </r>
  <r>
    <n v="3115"/>
    <s v="Town of Indialantic"/>
    <x v="0"/>
    <x v="0"/>
    <s v="IR8-11"/>
    <n v="0.36"/>
    <n v="0.48"/>
    <n v="3.5923146309645901E-3"/>
    <n v="9.578591588812559"/>
    <n v="1.4076784950009864"/>
    <n v="3.4409314708525714E-2"/>
    <n v="5.0568240532862579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469388998214669"/>
    <n v="14.537581535600523"/>
  </r>
  <r>
    <n v="3116"/>
    <s v="Town of Indialantic"/>
    <x v="0"/>
    <x v="0"/>
    <s v="IR8-11"/>
    <n v="0.36"/>
    <n v="0.48"/>
    <n v="0.171644566197626"/>
    <n v="9.578591588812559"/>
    <n v="1.4076784950009864"/>
    <n v="1.6441131980459609"/>
    <n v="0.2416203646201713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7.50683171306864"/>
    <n v="694.62091508692345"/>
  </r>
  <r>
    <n v="3117"/>
    <s v="Town of Indialantic"/>
    <x v="0"/>
    <x v="0"/>
    <s v="IR8-11"/>
    <n v="0.36"/>
    <n v="0.48"/>
    <n v="0.13974176747439701"/>
    <n v="9.578591588812559"/>
    <n v="1.4076784950009864"/>
    <n v="1.3385293185360596"/>
    <n v="0.1967114809271369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9.465072703412204"/>
    <n v="565.51486918129194"/>
  </r>
  <r>
    <n v="3118"/>
    <s v="Town of Indialantic"/>
    <x v="0"/>
    <x v="0"/>
    <s v="IR8-11"/>
    <n v="0.36"/>
    <n v="0.48"/>
    <n v="0.13447392225697499"/>
    <n v="9.578591588812559"/>
    <n v="1.4076784950009864"/>
    <n v="1.2880707806452947"/>
    <n v="0.1892960484995782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659808082563529"/>
    <n v="544.19665593095942"/>
  </r>
  <r>
    <n v="3119"/>
    <s v="Town of Indialantic"/>
    <x v="0"/>
    <x v="0"/>
    <s v="IR8-11"/>
    <n v="0.36"/>
    <n v="0.48"/>
    <n v="0.29892609181347002"/>
    <n v="9.5785915880988988"/>
    <n v="1.4076784948961061"/>
    <n v="2.8632909485077831"/>
    <n v="0.4207918310091606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7.77590855964468"/>
    <n v="1209.7109744782722"/>
  </r>
  <r>
    <n v="3120"/>
    <s v="Town of Indialantic"/>
    <x v="0"/>
    <x v="0"/>
    <s v="IR8-11"/>
    <n v="0.36"/>
    <n v="0.48"/>
    <n v="1.61982315057052E-4"/>
    <n v="9.5785915880988988"/>
    <n v="1.4076784948961061"/>
    <n v="1.5515624404262639E-3"/>
    <n v="2.2801902145929781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.8567741066137291"/>
    <n v="0.65551917200385235"/>
  </r>
  <r>
    <n v="3121"/>
    <s v="Town of Indialantic"/>
    <x v="0"/>
    <x v="0"/>
    <s v="IR8-11"/>
    <n v="0.36"/>
    <n v="0.48"/>
    <n v="5.6935148071679001E-2"/>
    <n v="9.5785915880988988"/>
    <n v="1.4076784948961061"/>
    <n v="0.54535853038654969"/>
    <n v="8.014638354422803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5.371757211680318"/>
    <n v="230.40836963416922"/>
  </r>
  <r>
    <n v="3122"/>
    <s v="Town of Indialantic"/>
    <x v="0"/>
    <x v="0"/>
    <s v="IR8-11"/>
    <n v="0.36"/>
    <n v="0.48"/>
    <n v="0.21226307935309699"/>
    <n v="9.5785915880988988"/>
    <n v="1.4076784948961061"/>
    <n v="2.0331813463555437"/>
    <n v="0.298798172065780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80426888575025"/>
    <n v="858.99820591848186"/>
  </r>
  <r>
    <n v="3123"/>
    <s v="Town of Indialantic"/>
    <x v="0"/>
    <x v="0"/>
    <s v="IR8-11"/>
    <n v="0.36"/>
    <n v="0.48"/>
    <n v="4.9477152229677801E-2"/>
    <n v="9.5785915880988988"/>
    <n v="1.4076784948961061"/>
    <n v="0.47392143415028049"/>
    <n v="6.964792318241837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124501100556301"/>
    <n v="200.22693126273413"/>
  </r>
  <r>
    <n v="3124"/>
    <s v="Town of Indialantic"/>
    <x v="0"/>
    <x v="0"/>
    <s v="IR8-11"/>
    <n v="0.36"/>
    <n v="0.48"/>
    <n v="0.24344565571256399"/>
    <n v="9.5896964670744484"/>
    <n v="1.4092878847448653"/>
    <n v="2.3345699445113972"/>
    <n v="0.3430850131894860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3.82739137253364"/>
    <n v="985.1896153257685"/>
  </r>
  <r>
    <n v="3125"/>
    <s v="Town of Indialantic"/>
    <x v="0"/>
    <x v="0"/>
    <s v="IR8-11"/>
    <n v="0.36"/>
    <n v="0.48"/>
    <n v="0.13472504360507201"/>
    <n v="9.5896964670744484"/>
    <n v="1.4092878847448653"/>
    <n v="1.2919722746860101"/>
    <n v="0.1898663717243516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4.906674723942658"/>
    <n v="545.21290797130655"/>
  </r>
  <r>
    <n v="3126"/>
    <s v="Town of Indialantic"/>
    <x v="0"/>
    <x v="0"/>
    <s v="IR8-11"/>
    <n v="0.36"/>
    <n v="0.48"/>
    <n v="0.235750559132339"/>
    <n v="9.5896964670744484"/>
    <n v="1.4092878847448653"/>
    <n v="2.2607763040222171"/>
    <n v="0.3322404068070333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5.94368818804611"/>
    <n v="954.04866430909601"/>
  </r>
  <r>
    <n v="3127"/>
    <s v="Town of Indialantic"/>
    <x v="0"/>
    <x v="0"/>
    <s v="IR8-11"/>
    <n v="0.36"/>
    <n v="0.48"/>
    <n v="1.6903071681340801E-3"/>
    <n v="9.5896964670744484"/>
    <n v="1.4092878847448653"/>
    <n v="1.6209532678526005E-2"/>
    <n v="2.38212941354876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.447111792138349"/>
    <n v="6.840430419192157"/>
  </r>
  <r>
    <n v="3128"/>
    <s v="Town of Indialantic"/>
    <x v="0"/>
    <x v="0"/>
    <s v="IR8-11"/>
    <n v="0.36"/>
    <n v="0.48"/>
    <n v="9.2533511698336401E-2"/>
    <n v="10.209399323855699"/>
    <n v="1.7092356771069175"/>
    <n v="0.94471157176698906"/>
    <n v="0.1581615795227868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98435417725871"/>
    <n v="374.46983610363827"/>
  </r>
  <r>
    <n v="3129"/>
    <s v="Town of Indialantic"/>
    <x v="0"/>
    <x v="0"/>
    <s v="IR8-11"/>
    <n v="0.36"/>
    <n v="0.48"/>
    <n v="0.17391275343601401"/>
    <n v="10.209399323855699"/>
    <n v="1.7092356771069175"/>
    <n v="1.7755447473395243"/>
    <n v="0.29725788287673377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9070416508426"/>
    <n v="703.79994317979993"/>
  </r>
  <r>
    <n v="3130"/>
    <s v="Town of Indialantic"/>
    <x v="0"/>
    <x v="0"/>
    <s v="IR8-11"/>
    <n v="0.36"/>
    <n v="0.48"/>
    <n v="0.216082190419464"/>
    <n v="10.209399323855699"/>
    <n v="1.7092356771069175"/>
    <n v="2.2060693687657342"/>
    <n v="0.3693353890523584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63121319737481"/>
    <n v="874.45360006526914"/>
  </r>
  <r>
    <n v="3131"/>
    <s v="Town of Indialantic"/>
    <x v="0"/>
    <x v="0"/>
    <s v="IR8-11"/>
    <n v="0.36"/>
    <n v="0.48"/>
    <n v="7.2935702830312001E-3"/>
    <n v="10.209399323855699"/>
    <n v="1.7092356771069175"/>
    <n v="7.4462971516072757E-2"/>
    <n v="1.2466430541243726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535015701235146"/>
    <n v="29.516031742110588"/>
  </r>
  <r>
    <n v="3132"/>
    <s v="Town of Indialantic"/>
    <x v="0"/>
    <x v="0"/>
    <s v="IR8-11"/>
    <n v="0.36"/>
    <n v="0.48"/>
    <n v="5.33320834005774E-2"/>
    <n v="10.209399323855699"/>
    <n v="1.7092356771069175"/>
    <n v="0.54448853620967064"/>
    <n v="9.115709968270850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9.659535494450466"/>
    <n v="215.82728422959894"/>
  </r>
  <r>
    <n v="3133"/>
    <s v="Town of Indialantic"/>
    <x v="0"/>
    <x v="0"/>
    <s v="IR8-11"/>
    <n v="0.36"/>
    <n v="0.48"/>
    <n v="4.7030845754305502E-2"/>
    <n v="10.209399323855699"/>
    <n v="1.7092356771069175"/>
    <n v="0.48015668484436824"/>
    <n v="8.038679948777136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621982631092251"/>
    <n v="190.32708019171503"/>
  </r>
  <r>
    <n v="3134"/>
    <s v="Town of Indialantic"/>
    <x v="0"/>
    <x v="0"/>
    <s v="IR8-11"/>
    <n v="0.36"/>
    <n v="0.48"/>
    <n v="2.7578498745225201E-2"/>
    <n v="10.209399323855699"/>
    <n v="1.7092356771069175"/>
    <n v="0.28155990644245743"/>
    <n v="4.7138153976387272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8.972960172324683"/>
    <n v="111.60622476726488"/>
  </r>
  <r>
    <n v="3135"/>
    <s v="Town of Indialantic"/>
    <x v="1"/>
    <x v="1"/>
    <s v="IR12-21"/>
    <n v="0.56000000000000005"/>
    <n v="0.48"/>
    <n v="9.5209272591911705E-3"/>
    <n v="9.2157798749330357"/>
    <n v="1.2103763074939571"/>
    <n v="8.774276982595533E-2"/>
    <n v="1.152390477989837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3.898909703429453"/>
    <n v="38.529825626061005"/>
  </r>
  <r>
    <n v="3136"/>
    <s v="Town of Indialantic"/>
    <x v="1"/>
    <x v="1"/>
    <s v="IR12-21"/>
    <n v="0.56000000000000005"/>
    <n v="0.48"/>
    <n v="1.5747018563856699E-2"/>
    <n v="9.2157798749330357"/>
    <n v="1.2103763074939571"/>
    <n v="0.14512105677098749"/>
    <n v="1.9059818183359667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6.801234346706252"/>
    <n v="63.725923208795415"/>
  </r>
  <r>
    <n v="3137"/>
    <s v="Town of Indialantic"/>
    <x v="0"/>
    <x v="0"/>
    <s v="IR8-11"/>
    <n v="0.36"/>
    <n v="0.48"/>
    <n v="6.8199351320203097E-3"/>
    <n v="9.5747508243389436"/>
    <n v="1.4071246492253253"/>
    <n v="6.5299179527249576E-2"/>
    <n v="9.596498830383550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0.934591487366166"/>
    <n v="27.599298289367802"/>
  </r>
  <r>
    <n v="3138"/>
    <s v="Town of Indialantic"/>
    <x v="0"/>
    <x v="0"/>
    <s v="IR8-11"/>
    <n v="0.36"/>
    <n v="0.48"/>
    <n v="0.13731464925421999"/>
    <n v="9.5747508243389436"/>
    <n v="1.4071246492253253"/>
    <n v="1.3147535511406558"/>
    <n v="0.1932188276653428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341458812599583"/>
    <n v="555.69267022404483"/>
  </r>
  <r>
    <n v="3139"/>
    <s v="Town of Indialantic"/>
    <x v="0"/>
    <x v="0"/>
    <s v="IR8-11"/>
    <n v="0.36"/>
    <n v="0.48"/>
    <n v="0.158414167113336"/>
    <n v="9.5747508243389436"/>
    <n v="1.4071246492253253"/>
    <n v="1.5167761771553812"/>
    <n v="0.2229084793316749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57148543355507"/>
    <n v="641.07938958175112"/>
  </r>
  <r>
    <n v="3140"/>
    <s v="Town of Indialantic"/>
    <x v="0"/>
    <x v="0"/>
    <s v="IR8-11"/>
    <n v="0.36"/>
    <n v="0.48"/>
    <n v="0.13870433001427601"/>
    <n v="9.5747508243389436"/>
    <n v="1.4071246492253253"/>
    <n v="1.3280593981435702"/>
    <n v="0.1951742817173718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616259563044821"/>
    <n v="561.31650873296087"/>
  </r>
  <r>
    <n v="3141"/>
    <s v="Town of Indialantic"/>
    <x v="0"/>
    <x v="0"/>
    <s v="IR8-11"/>
    <n v="0.36"/>
    <n v="0.48"/>
    <n v="0.176510372292142"/>
    <n v="9.5747508243389436"/>
    <n v="1.4071246492253253"/>
    <n v="1.6900428326085606"/>
    <n v="0.2483720956962119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01759749693406"/>
    <n v="714.31213373066885"/>
  </r>
  <r>
    <n v="3142"/>
    <s v="Town of Indialantic"/>
    <x v="0"/>
    <x v="0"/>
    <s v="IR8-11"/>
    <n v="0.36"/>
    <n v="0.48"/>
    <n v="0.16843794456695399"/>
    <n v="9.5918438767042442"/>
    <n v="1.4096034127898229"/>
    <n v="1.6156304671991866"/>
    <n v="0.2374307015048813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0.48113638233625"/>
    <n v="681.64417774663104"/>
  </r>
  <r>
    <n v="3143"/>
    <s v="Town of Indialantic"/>
    <x v="0"/>
    <x v="0"/>
    <s v="IR8-11"/>
    <n v="0.36"/>
    <n v="0.48"/>
    <n v="2.87076165613088E-3"/>
    <n v="9.5918438767042442"/>
    <n v="1.4096034127898229"/>
    <n v="2.7535897612836317E-2"/>
    <n v="4.0466354277882526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.492377626347061"/>
    <n v="11.617560245292927"/>
  </r>
  <r>
    <n v="3144"/>
    <s v="Town of Indialantic"/>
    <x v="0"/>
    <x v="0"/>
    <s v="IR8-11"/>
    <n v="0.36"/>
    <n v="0.48"/>
    <n v="4.1480804026839402E-2"/>
    <n v="9.5918438767042442"/>
    <n v="1.4096034127898229"/>
    <n v="0.39787739610560829"/>
    <n v="5.847148292149865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838172463831114"/>
    <n v="167.86685818233076"/>
  </r>
  <r>
    <n v="3145"/>
    <s v="Town of Indialantic"/>
    <x v="0"/>
    <x v="0"/>
    <s v="IR8-11"/>
    <n v="0.36"/>
    <n v="0.48"/>
    <n v="4.2968295927277899E-3"/>
    <n v="9.5918438767042442"/>
    <n v="1.4096034127898229"/>
    <n v="4.1214518618247646E-2"/>
    <n v="6.0568256580853979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282780151720281"/>
    <n v="17.388652433288819"/>
  </r>
  <r>
    <n v="3146"/>
    <s v="Town of Indialantic"/>
    <x v="1"/>
    <x v="1"/>
    <s v="IR12-21"/>
    <n v="0.56000000000000005"/>
    <n v="0.48"/>
    <n v="5.1557196543957198E-2"/>
    <n v="9.7607011681944744"/>
    <n v="1.2906826182837028"/>
    <n v="0.50323438853543512"/>
    <n v="6.6543977426722148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16172999903557"/>
    <n v="208.6445719548523"/>
  </r>
  <r>
    <n v="3147"/>
    <s v="Town of Indialantic"/>
    <x v="1"/>
    <x v="1"/>
    <s v="IR12-21"/>
    <n v="0.56000000000000005"/>
    <n v="0.48"/>
    <n v="1.0388259323932499E-2"/>
    <n v="9.7607011681944744"/>
    <n v="1.2906826182837028"/>
    <n v="0.10139669491861508"/>
    <n v="1.3407945743623287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7.42554737601969"/>
    <n v="42.039793962612748"/>
  </r>
  <r>
    <n v="3148"/>
    <s v="Town of Indialantic"/>
    <x v="1"/>
    <x v="1"/>
    <s v="IR12-21"/>
    <n v="0.56000000000000005"/>
    <n v="0.48"/>
    <n v="7.6004990176929896E-2"/>
    <n v="9.7607011681944744"/>
    <n v="1.2906826182837028"/>
    <n v="0.7418619964085692"/>
    <n v="9.8098319724186991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9.695889424348536"/>
    <n v="307.58128263195755"/>
  </r>
  <r>
    <n v="3149"/>
    <s v="Town of Indialantic"/>
    <x v="0"/>
    <x v="0"/>
    <s v="IR8-11"/>
    <n v="0.36"/>
    <n v="0.48"/>
    <n v="0.14134037447143899"/>
    <n v="8.8778619380063883"/>
    <n v="1.2777636196260516"/>
    <n v="1.254800330823558"/>
    <n v="0.1805995884839274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2.90171788569381"/>
    <n v="571.98420217416469"/>
  </r>
  <r>
    <n v="3150"/>
    <s v="Town of Indialantic"/>
    <x v="0"/>
    <x v="0"/>
    <s v="IR8-11"/>
    <n v="0.36"/>
    <n v="0.48"/>
    <n v="3.03121653367167E-3"/>
    <n v="8.8778619380063883"/>
    <n v="1.2777636196260516"/>
    <n v="2.6910721890139377E-2"/>
    <n v="3.8731782099346462E-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.777020295561691"/>
    <n v="12.266898096974259"/>
  </r>
  <r>
    <n v="3151"/>
    <s v="Town of Indialantic"/>
    <x v="0"/>
    <x v="0"/>
    <s v="IR8-11"/>
    <n v="0.36"/>
    <n v="0.48"/>
    <n v="7.2664795471363397E-2"/>
    <n v="8.8778619380063883"/>
    <n v="1.2777636196260516"/>
    <n v="0.64510802194823613"/>
    <n v="9.284843208087600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380540459714624"/>
    <n v="294.06399423566938"/>
  </r>
  <r>
    <n v="3152"/>
    <s v="Town of Indialantic"/>
    <x v="0"/>
    <x v="0"/>
    <s v="IR8-11"/>
    <n v="0.36"/>
    <n v="0.48"/>
    <n v="0.220932007925286"/>
    <n v="8.8778619380063883"/>
    <n v="1.2777636196260516"/>
    <n v="1.9614038640472222"/>
    <n v="0.2822988821378649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98450020881391"/>
    <n v="894.08011518617081"/>
  </r>
  <r>
    <n v="3153"/>
    <s v="Town of Indialantic"/>
    <x v="0"/>
    <x v="0"/>
    <s v="IR8-11"/>
    <n v="0.36"/>
    <n v="0.48"/>
    <n v="6.1619134004557201E-2"/>
    <n v="8.8778619380063883"/>
    <n v="1.2777636196260516"/>
    <n v="0.54704616443197351"/>
    <n v="7.873468770388572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7.655255267358001"/>
    <n v="249.36378818906837"/>
  </r>
  <r>
    <n v="3154"/>
    <s v="Town of Indialantic"/>
    <x v="0"/>
    <x v="0"/>
    <s v="IR8-11"/>
    <n v="0.36"/>
    <n v="0.48"/>
    <n v="0.118175925330637"/>
    <n v="8.8778619380063883"/>
    <n v="1.2777636196260516"/>
    <n v="1.0491495494815473"/>
    <n v="0.15100089810313275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0.080007645936575"/>
    <n v="478.24100239734923"/>
  </r>
  <r>
    <n v="3155"/>
    <s v="Town of Indialantic"/>
    <x v="0"/>
    <x v="0"/>
    <s v="IR8-11"/>
    <n v="0.36"/>
    <n v="0.48"/>
    <n v="0.19171558862190199"/>
    <n v="10.417003625548402"/>
    <n v="1.4066543137758354"/>
    <n v="1.997101981748499"/>
    <n v="0.26967755975307189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9.3743038986776"/>
    <n v="775.84546108874099"/>
  </r>
  <r>
    <n v="3156"/>
    <s v="Town of Indialantic"/>
    <x v="0"/>
    <x v="0"/>
    <s v="IR8-11"/>
    <n v="0.36"/>
    <n v="0.48"/>
    <n v="7.2485491190593498E-2"/>
    <n v="10.417003625548402"/>
    <n v="1.4066543137758354"/>
    <n v="0.75508162453206917"/>
    <n v="0.1019620288694086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00116411378515"/>
    <n v="293.33837555547177"/>
  </r>
  <r>
    <n v="3157"/>
    <s v="Town of Indialantic"/>
    <x v="0"/>
    <x v="0"/>
    <s v="IR8-11"/>
    <n v="0.36"/>
    <n v="0.48"/>
    <n v="9.4697094067019705E-2"/>
    <n v="10.417003625548402"/>
    <n v="1.4066543137758354"/>
    <n v="0.98645997222504234"/>
    <n v="0.1332060758714093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727486722115515"/>
    <n v="383.22554330773585"/>
  </r>
  <r>
    <n v="3158"/>
    <s v="Town of Indialantic"/>
    <x v="0"/>
    <x v="0"/>
    <s v="IR8-11"/>
    <n v="0.36"/>
    <n v="0.48"/>
    <n v="1.17232392294804E-2"/>
    <n v="10.417003625548402"/>
    <n v="1.4066543137758354"/>
    <n v="0.12212102555666858"/>
    <n v="1.6490545033574704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3.502809944832165"/>
    <n v="47.442265967154228"/>
  </r>
  <r>
    <n v="3159"/>
    <s v="Town of Indialantic"/>
    <x v="0"/>
    <x v="0"/>
    <s v="IR8-11"/>
    <n v="0.36"/>
    <n v="0.48"/>
    <n v="9.3072862547721499E-2"/>
    <n v="10.417003625548402"/>
    <n v="1.4066543137758354"/>
    <n v="0.96954034659978294"/>
    <n v="0.1309213435982178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93955914922941"/>
    <n v="376.65251155239923"/>
  </r>
  <r>
    <n v="3160"/>
    <s v="Town of Indialantic"/>
    <x v="0"/>
    <x v="0"/>
    <s v="IR8-11"/>
    <n v="0.36"/>
    <n v="0.48"/>
    <n v="0.148613567251111"/>
    <n v="10.417003625548402"/>
    <n v="1.4066543137758354"/>
    <n v="1.5481080688605044"/>
    <n v="0.2090479154593905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2.4271076785997"/>
    <n v="601.41776908593465"/>
  </r>
  <r>
    <n v="3161"/>
    <s v="Town of Indialantic"/>
    <x v="0"/>
    <x v="0"/>
    <s v="IR8-11"/>
    <n v="0.36"/>
    <n v="0.48"/>
    <n v="0.178254880348102"/>
    <n v="9.5721902029115569"/>
    <n v="1.4067554033210252"/>
    <n v="1.7062896192892738"/>
    <n v="0.2507610160980353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8.87741397231349"/>
    <n v="721.37190736086211"/>
  </r>
  <r>
    <n v="3162"/>
    <s v="Town of Indialantic"/>
    <x v="0"/>
    <x v="0"/>
    <s v="IR8-11"/>
    <n v="0.36"/>
    <n v="0.48"/>
    <n v="3.81730293413143E-4"/>
    <n v="9.5721902029115569"/>
    <n v="1.4067554033210252"/>
    <n v="3.6539949747638415E-3"/>
    <n v="5.3700115287025926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0760262102513263"/>
    <n v="1.5448076895236162"/>
  </r>
  <r>
    <n v="3163"/>
    <s v="Town of Indialantic"/>
    <x v="0"/>
    <x v="0"/>
    <s v="IR8-11"/>
    <n v="0.36"/>
    <n v="0.48"/>
    <n v="0.21747024580563601"/>
    <n v="9.5721902029115569"/>
    <n v="1.4067554033210252"/>
    <n v="2.081666556325477"/>
    <n v="0.3059274433486299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88532010152522"/>
    <n v="880.07086091944666"/>
  </r>
  <r>
    <n v="3164"/>
    <s v="Town of Indialantic"/>
    <x v="0"/>
    <x v="0"/>
    <s v="IR8-11"/>
    <n v="0.36"/>
    <n v="0.48"/>
    <n v="1.2251286222042101E-4"/>
    <n v="9.5721902029115569"/>
    <n v="1.4067554033210252"/>
    <n v="1.1727164194769673E-3"/>
    <n v="1.7234563090490155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.0030182225223703"/>
    <n v="0.49579196330331798"/>
  </r>
  <r>
    <n v="3165"/>
    <s v="Town of Indialantic"/>
    <x v="0"/>
    <x v="0"/>
    <s v="IR8-11"/>
    <n v="0.36"/>
    <n v="0.48"/>
    <n v="2.12894869438751E-3"/>
    <n v="9.5721902029115569"/>
    <n v="1.4067554033210252"/>
    <n v="2.0378701834917475E-2"/>
    <n v="2.994910079222871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409169830545871"/>
    <n v="8.6155496968422032"/>
  </r>
  <r>
    <n v="3166"/>
    <s v="Town of Indialantic"/>
    <x v="0"/>
    <x v="0"/>
    <s v="IR8-11"/>
    <n v="0.36"/>
    <n v="0.48"/>
    <n v="2.0832299122595901E-2"/>
    <n v="9.5721902029115569"/>
    <n v="1.4067554033210252"/>
    <n v="0.19941072956543551"/>
    <n v="2.930594935431163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7.847635230516289"/>
    <n v="84.305323497635001"/>
  </r>
  <r>
    <n v="3167"/>
    <s v="Town of Indialantic"/>
    <x v="0"/>
    <x v="0"/>
    <s v="IR8-11"/>
    <n v="0.36"/>
    <n v="0.48"/>
    <n v="0.19857283635744999"/>
    <n v="9.5721902029115569"/>
    <n v="1.4067554033210252"/>
    <n v="1.9007769587451426"/>
    <n v="0.2793434104986244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07306698693102"/>
    <n v="803.59575812732908"/>
  </r>
  <r>
    <n v="3168"/>
    <s v="Natural Lands"/>
    <x v="0"/>
    <x v="0"/>
    <s v="IR8-11"/>
    <n v="0.36"/>
    <n v="0.48"/>
    <n v="0.20244194115449901"/>
    <n v="7.1969936635328891"/>
    <n v="1.0193474920808856"/>
    <n v="1.4569733677222274"/>
    <n v="0.20635868500782478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2.79225690938671"/>
    <n v="819.25346972420812"/>
  </r>
  <r>
    <n v="3169"/>
    <s v="Town of Indialantic"/>
    <x v="0"/>
    <x v="0"/>
    <s v="IR8-11"/>
    <n v="0.36"/>
    <n v="0.48"/>
    <n v="1.09315304913987E-2"/>
    <n v="11.085217187200447"/>
    <n v="2.1150245010004687"/>
    <n v="0.12117838968565861"/>
    <n v="2.3120454822741943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704189405171263"/>
    <n v="44.238334375778351"/>
  </r>
  <r>
    <n v="3170"/>
    <s v="Town of Indialantic"/>
    <x v="0"/>
    <x v="0"/>
    <s v="IR8-11"/>
    <n v="0.36"/>
    <n v="0.48"/>
    <n v="0.145636633402836"/>
    <n v="11.085217187200447"/>
    <n v="2.1150245010004687"/>
    <n v="1.6144137116831283"/>
    <n v="0.30802504789022139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0.88614734435529"/>
    <n v="589.37054522298047"/>
  </r>
  <r>
    <n v="3171"/>
    <s v="Town of Indialantic"/>
    <x v="0"/>
    <x v="0"/>
    <s v="IR8-11"/>
    <n v="0.36"/>
    <n v="0.48"/>
    <n v="1.15413359644979E-2"/>
    <n v="11.085217187200447"/>
    <n v="2.1150245010004687"/>
    <n v="0.12793821579690676"/>
    <n v="2.441020833919093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9.698987024305112"/>
    <n v="46.706129571004531"/>
  </r>
  <r>
    <n v="3172"/>
    <s v="Town of Indialantic"/>
    <x v="0"/>
    <x v="0"/>
    <s v="IR8-11"/>
    <n v="0.36"/>
    <n v="0.48"/>
    <n v="0.17943136333932999"/>
    <n v="11.085217187200447"/>
    <n v="2.1150245010004687"/>
    <n v="1.989035632811949"/>
    <n v="0.379501729710600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88244098658251"/>
    <n v="726.13296510975704"/>
  </r>
  <r>
    <n v="3173"/>
    <s v="Town of Indialantic"/>
    <x v="0"/>
    <x v="0"/>
    <s v="IR8-11"/>
    <n v="0.36"/>
    <n v="0.48"/>
    <n v="0.19279911502694699"/>
    <n v="11.085217187200447"/>
    <n v="2.1150245010004687"/>
    <n v="2.1372200635737486"/>
    <n v="0.4077748520532005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58372365145456"/>
    <n v="780.23033687983593"/>
  </r>
  <r>
    <n v="3174"/>
    <s v="Town of Indialantic"/>
    <x v="0"/>
    <x v="0"/>
    <s v="IR8-11"/>
    <n v="0.36"/>
    <n v="0.48"/>
    <n v="7.7423475419890295E-2"/>
    <n v="11.085217187200447"/>
    <n v="2.1150245010004687"/>
    <n v="0.85825604041735926"/>
    <n v="0.1637525474656755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131560849727052"/>
    <n v="313.32168874751153"/>
  </r>
  <r>
    <n v="3175"/>
    <s v="Town of Indialantic"/>
    <x v="0"/>
    <x v="0"/>
    <s v="IR8-11"/>
    <n v="0.36"/>
    <n v="0.48"/>
    <n v="0.28467362539702701"/>
    <n v="9.5601531223170717"/>
    <n v="1.4050111379433192"/>
    <n v="2.7215234486807081"/>
    <n v="0.3999696143615271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6.26321777475147"/>
    <n v="1152.0332892258511"/>
  </r>
  <r>
    <n v="3176"/>
    <s v="Town of Indialantic"/>
    <x v="0"/>
    <x v="0"/>
    <s v="IR8-11"/>
    <n v="0.36"/>
    <n v="0.48"/>
    <n v="5.0710494476859401E-2"/>
    <n v="9.5601531223170717"/>
    <n v="1.4050111379433192"/>
    <n v="0.48480009210718999"/>
    <n v="7.124880955060063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388133172088601"/>
    <n v="205.21809025675825"/>
  </r>
  <r>
    <n v="3177"/>
    <s v="Town of Indialantic"/>
    <x v="0"/>
    <x v="0"/>
    <s v="IR8-11"/>
    <n v="0.36"/>
    <n v="0.48"/>
    <n v="0.13901831782325699"/>
    <n v="9.5601531223170717"/>
    <n v="1.4050111379433192"/>
    <n v="1.3290364051972774"/>
    <n v="0.1953222849198203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607910843174636"/>
    <n v="562.58717231429387"/>
  </r>
  <r>
    <n v="3178"/>
    <s v="Town of Indialantic"/>
    <x v="0"/>
    <x v="0"/>
    <s v="IR8-11"/>
    <n v="0.36"/>
    <n v="0.48"/>
    <n v="3.0820576194247302E-4"/>
    <n v="9.5601531223170717"/>
    <n v="1.4050111379433192"/>
    <n v="2.9464942773504456E-3"/>
    <n v="4.3303252830748177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.9618065096953075"/>
    <n v="1.2472644671375839"/>
  </r>
  <r>
    <n v="3179"/>
    <s v="Town of Indialantic"/>
    <x v="0"/>
    <x v="0"/>
    <s v="IR8-11"/>
    <n v="0.36"/>
    <n v="0.48"/>
    <n v="0.1430528101628"/>
    <n v="9.5601531223170717"/>
    <n v="1.4050111379433192"/>
    <n v="1.3676067697341237"/>
    <n v="0.2009907915928252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989443755986741"/>
    <n v="578.9141835496946"/>
  </r>
  <r>
    <n v="3180"/>
    <s v="Town of Indialantic"/>
    <x v="0"/>
    <x v="0"/>
    <s v="IR8-11"/>
    <n v="0.36"/>
    <n v="0.48"/>
    <n v="3.1182559413113499E-3"/>
    <n v="9.5843984274601244"/>
    <n v="1.4085246426792022"/>
    <n v="2.9886607340322693E-2"/>
    <n v="4.3921403355178688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.17356897932541"/>
    <n v="12.619134082782791"/>
  </r>
  <r>
    <n v="3181"/>
    <s v="Town of Indialantic"/>
    <x v="0"/>
    <x v="0"/>
    <s v="IR8-11"/>
    <n v="0.36"/>
    <n v="0.48"/>
    <n v="0.20871398217298701"/>
    <n v="9.5843984274601244"/>
    <n v="1.4085246426792022"/>
    <n v="2.0003979625277171"/>
    <n v="0.2939787871623599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6.71708406499258"/>
    <n v="844.63551920143266"/>
  </r>
  <r>
    <n v="3182"/>
    <s v="Town of Indialantic"/>
    <x v="0"/>
    <x v="0"/>
    <s v="IR8-11"/>
    <n v="0.36"/>
    <n v="0.48"/>
    <n v="0.128928288701708"/>
    <n v="9.5843984274601244"/>
    <n v="1.4085246426792022"/>
    <n v="1.235700087487775"/>
    <n v="0.1815986717748142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4.700346351488889"/>
    <n v="521.75427316155037"/>
  </r>
  <r>
    <n v="3183"/>
    <s v="Town of Indialantic"/>
    <x v="0"/>
    <x v="0"/>
    <s v="IR8-11"/>
    <n v="0.36"/>
    <n v="0.48"/>
    <n v="0.27700292696697398"/>
    <n v="9.5843984274601244"/>
    <n v="1.4085246426792022"/>
    <n v="2.6549064176241171"/>
    <n v="0.3901654487272501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4.93005179723161"/>
    <n v="1120.9910740198954"/>
  </r>
  <r>
    <n v="3184"/>
    <s v="Town of Indialantic"/>
    <x v="0"/>
    <x v="0"/>
    <s v="IR8-11"/>
    <n v="0.36"/>
    <n v="0.48"/>
    <n v="0.22242819969850899"/>
    <n v="9.5673754974343055"/>
    <n v="1.406057714608042"/>
    <n v="2.1280541077339397"/>
    <n v="0.3127468861324667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1.34479952345538"/>
    <n v="900.13498847277936"/>
  </r>
  <r>
    <n v="3185"/>
    <s v="Town of Indialantic"/>
    <x v="0"/>
    <x v="0"/>
    <s v="IR8-11"/>
    <n v="0.36"/>
    <n v="0.48"/>
    <n v="3.6432517490481299E-2"/>
    <n v="9.5673754974343055"/>
    <n v="1.406057714608042"/>
    <n v="0.34856357514827757"/>
    <n v="5.122622228008365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239511364609371"/>
    <n v="147.43716739055444"/>
  </r>
  <r>
    <n v="3186"/>
    <s v="Town of Indialantic"/>
    <x v="0"/>
    <x v="0"/>
    <s v="IR8-11"/>
    <n v="0.36"/>
    <n v="0.48"/>
    <n v="0.227691406228194"/>
    <n v="9.5673754974343055"/>
    <n v="1.406057714608042"/>
    <n v="2.1784091809239841"/>
    <n v="0.3201472582771057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14941399588746"/>
    <n v="921.4344296198542"/>
  </r>
  <r>
    <n v="3187"/>
    <s v="Town of Indialantic"/>
    <x v="0"/>
    <x v="0"/>
    <s v="IR8-11"/>
    <n v="0.36"/>
    <n v="0.48"/>
    <n v="5.3807839636439701E-6"/>
    <n v="9.5673754974343055"/>
    <n v="1.406057714608042"/>
    <n v="5.147998065075476E-5"/>
    <n v="7.5656928027208422E-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0.83317770717169326"/>
    <n v="2.1775260140819527E-2"/>
  </r>
  <r>
    <n v="3188"/>
    <s v="Town of Indialantic"/>
    <x v="0"/>
    <x v="0"/>
    <s v="IR8-11"/>
    <n v="0.36"/>
    <n v="0.48"/>
    <n v="0.12008047768859"/>
    <n v="9.5673754974343055"/>
    <n v="1.406057714608042"/>
    <n v="1.1488550199580227"/>
    <n v="0.1688400820278608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1.444715590749567"/>
    <n v="485.94845233892909"/>
  </r>
  <r>
    <n v="3189"/>
    <s v="Town of Indialantic"/>
    <x v="0"/>
    <x v="0"/>
    <s v="IR8-11"/>
    <n v="0.36"/>
    <n v="0.48"/>
    <n v="7.1980297012336101E-3"/>
    <n v="9.5673754974343055"/>
    <n v="1.406057714608042"/>
    <n v="6.886625299338682E-2"/>
    <n v="1.012084519139733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30281409119743"/>
    <n v="29.129392725063184"/>
  </r>
  <r>
    <n v="3190"/>
    <s v="Town of Indialantic"/>
    <x v="0"/>
    <x v="0"/>
    <s v="IR8-11"/>
    <n v="0.36"/>
    <n v="0.48"/>
    <n v="3.9274421459829997E-3"/>
    <n v="9.5673754974343055"/>
    <n v="1.406057714608042"/>
    <n v="3.7575313755068555E-2"/>
    <n v="5.522210328036160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725294143169108"/>
    <n v="15.893794472075736"/>
  </r>
  <r>
    <n v="3191"/>
    <s v="Town of Indialantic"/>
    <x v="0"/>
    <x v="0"/>
    <s v="IR8-11"/>
    <n v="0.36"/>
    <n v="0.48"/>
    <n v="9.54020610650415E-3"/>
    <n v="8.1201429310741506"/>
    <n v="1.1695913090226606"/>
    <n v="7.7467837176720122E-2"/>
    <n v="1.1158142148452168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771249793129307"/>
    <n v="38.607844353126019"/>
  </r>
  <r>
    <n v="3192"/>
    <s v="Natural Lands"/>
    <x v="0"/>
    <x v="0"/>
    <s v="IR8-11"/>
    <n v="0.36"/>
    <n v="0.48"/>
    <n v="0.27269942198744002"/>
    <n v="8.1201429310741506"/>
    <n v="1.1695913090226606"/>
    <n v="2.2143582837593176"/>
    <n v="0.31894687393201288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6.14751729189962"/>
    <n v="1103.575407254641"/>
  </r>
  <r>
    <n v="3193"/>
    <s v="Town of Indialantic"/>
    <x v="0"/>
    <x v="0"/>
    <s v="IR8-11"/>
    <n v="0.36"/>
    <n v="0.48"/>
    <n v="7.1141638255389199E-3"/>
    <n v="8.1201429310741506"/>
    <n v="1.1695913090226606"/>
    <n v="5.7768027098453301E-2"/>
    <n v="8.3206641813137246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0.376390985855799"/>
    <n v="28.789999567387934"/>
  </r>
  <r>
    <n v="3194"/>
    <s v="Town of Indialantic"/>
    <x v="0"/>
    <x v="0"/>
    <s v="IR8-11"/>
    <n v="0.36"/>
    <n v="0.48"/>
    <n v="0.27602241948092798"/>
    <n v="8.1201429310741506"/>
    <n v="1.1695913090226606"/>
    <n v="2.2413414983660411"/>
    <n v="0.3228334229203004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2.05209505747843"/>
    <n v="1117.0231010027801"/>
  </r>
  <r>
    <n v="3195"/>
    <s v="Town of Indialantic"/>
    <x v="0"/>
    <x v="0"/>
    <s v="IR8-11"/>
    <n v="0.36"/>
    <n v="0.48"/>
    <n v="8.1130811897643998E-3"/>
    <n v="8.1201429310741506"/>
    <n v="1.1695913090226606"/>
    <n v="6.5879378872296057E-2"/>
    <n v="9.4889892489436693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3.787475455329258"/>
    <n v="32.832474718250708"/>
  </r>
  <r>
    <n v="3196"/>
    <s v="Town of Indialantic"/>
    <x v="0"/>
    <x v="0"/>
    <s v="IR8-11"/>
    <n v="0.36"/>
    <n v="0.48"/>
    <n v="4.42741610777376E-2"/>
    <n v="8.1201429310741506"/>
    <n v="1.1695913090226606"/>
    <n v="0.35951251610462925"/>
    <n v="5.178267401079125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0.520290514526337"/>
    <n v="179.17117310381434"/>
  </r>
  <r>
    <n v="3197"/>
    <s v="Town of Indialantic"/>
    <x v="0"/>
    <x v="0"/>
    <s v="IR8-11"/>
    <n v="0.36"/>
    <n v="0.48"/>
    <n v="0.30954730843518902"/>
    <n v="9.6009378311413567"/>
    <n v="1.4109172782399109"/>
    <n v="2.9719444640833883"/>
    <n v="0.4367456459038671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3.39495067858482"/>
    <n v="1252.6935131775804"/>
  </r>
  <r>
    <n v="3198"/>
    <s v="Town of Indialantic"/>
    <x v="0"/>
    <x v="0"/>
    <s v="IR8-11"/>
    <n v="0.36"/>
    <n v="0.48"/>
    <n v="0.30611002641884599"/>
    <n v="9.6009378311413567"/>
    <n v="1.4109172782399109"/>
    <n v="2.9389433331363786"/>
    <n v="0.4318959253168254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4.02003734577218"/>
    <n v="1238.7833263741391"/>
  </r>
  <r>
    <n v="3199"/>
    <s v="Town of Indialantic"/>
    <x v="0"/>
    <x v="0"/>
    <s v="IR8-11"/>
    <n v="0.36"/>
    <n v="0.48"/>
    <n v="1.7066250792989201E-3"/>
    <n v="9.6009378311413567"/>
    <n v="1.4109172782399109"/>
    <n v="1.6385201287415621E-2"/>
    <n v="2.407906811860404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619926036175665"/>
    <n v="6.9064666627897271"/>
  </r>
  <r>
    <n v="3200"/>
    <s v="Town of Indialantic"/>
    <x v="0"/>
    <x v="0"/>
    <s v="IR8-11"/>
    <n v="0.36"/>
    <n v="0.48"/>
    <n v="0.23885888382102299"/>
    <n v="9.5785915891693882"/>
    <n v="1.4076784950534265"/>
    <n v="2.287931695566439"/>
    <n v="0.3362365141073188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5.16305196526039"/>
    <n v="966.62760803840365"/>
  </r>
  <r>
    <n v="3201"/>
    <s v="Town of Indialantic"/>
    <x v="0"/>
    <x v="0"/>
    <s v="IR8-11"/>
    <n v="0.36"/>
    <n v="0.48"/>
    <n v="4.8589213440801401E-2"/>
    <n v="9.5785915891693882"/>
    <n v="1.4076784950534265"/>
    <n v="0.46541623118841652"/>
    <n v="6.839799085217704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045039550888269"/>
    <n v="196.63357047227171"/>
  </r>
  <r>
    <n v="3202"/>
    <s v="Town of Indialantic"/>
    <x v="0"/>
    <x v="0"/>
    <s v="IR8-11"/>
    <n v="0.36"/>
    <n v="0.48"/>
    <n v="0.153838812550226"/>
    <n v="9.5785915891693882"/>
    <n v="1.4076784950534265"/>
    <n v="1.4735591559814007"/>
    <n v="0.216555588131508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2.04437201320894"/>
    <n v="622.56358658327031"/>
  </r>
  <r>
    <n v="3203"/>
    <s v="Town of Indialantic"/>
    <x v="0"/>
    <x v="0"/>
    <s v="IR8-11"/>
    <n v="0.36"/>
    <n v="0.48"/>
    <n v="1.7870803449670802E-2"/>
    <n v="9.5785915891693882"/>
    <n v="1.4076784950534265"/>
    <n v="0.17117712761471604"/>
    <n v="2.515634570542817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9.708857702791668"/>
    <n v="72.32057571374817"/>
  </r>
  <r>
    <n v="3204"/>
    <s v="Town of Indialantic"/>
    <x v="0"/>
    <x v="0"/>
    <s v="IR8-11"/>
    <n v="0.36"/>
    <n v="0.48"/>
    <n v="0.158605740498246"/>
    <n v="9.5785915891693882"/>
    <n v="1.4076784950534265"/>
    <n v="1.5192196119304817"/>
    <n v="0.2232658900914052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8.98929988801996"/>
    <n v="641.85465956483517"/>
  </r>
  <r>
    <n v="3205"/>
    <s v="Town of Indialantic"/>
    <x v="0"/>
    <x v="0"/>
    <s v="IR8-11"/>
    <n v="0.36"/>
    <n v="0.48"/>
    <n v="0.324401832161482"/>
    <n v="9.5896964663599604"/>
    <n v="1.4092878846398653"/>
    <n v="3.1109151035596607"/>
    <n v="0.4571755718201516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58.80997227928253"/>
    <n v="1312.8076379210215"/>
  </r>
  <r>
    <n v="3206"/>
    <s v="Town of Indialantic"/>
    <x v="0"/>
    <x v="0"/>
    <s v="IR8-11"/>
    <n v="0.36"/>
    <n v="0.48"/>
    <n v="5.05894834238272E-2"/>
    <n v="9.5896964663599604"/>
    <n v="1.4092878846398653"/>
    <n v="0.48513779042445149"/>
    <n v="7.129514607938897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1.64089065453237"/>
    <n v="204.72837589961352"/>
  </r>
  <r>
    <n v="3207"/>
    <s v="Town of Indialantic"/>
    <x v="0"/>
    <x v="0"/>
    <s v="IR8-11"/>
    <n v="0.36"/>
    <n v="0.48"/>
    <n v="9.1822214315674805E-2"/>
    <n v="9.5896964663599604"/>
    <n v="1.4092878846398653"/>
    <n v="0.88054716415637369"/>
    <n v="0.1294039341758856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9.38611030498204"/>
    <n v="371.59131772237782"/>
  </r>
  <r>
    <n v="3208"/>
    <s v="Town of Indialantic"/>
    <x v="0"/>
    <x v="0"/>
    <s v="IR8-11"/>
    <n v="0.36"/>
    <n v="0.48"/>
    <n v="0.12776580619896599"/>
    <n v="9.5896964663599604"/>
    <n v="1.4092878846398653"/>
    <n v="1.2252353002278558"/>
    <n v="0.1800588027474477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97887537300008"/>
    <n v="517.04987337939815"/>
  </r>
  <r>
    <n v="3209"/>
    <s v="Town of Indialantic"/>
    <x v="0"/>
    <x v="0"/>
    <s v="IR8-11"/>
    <n v="0.36"/>
    <n v="0.48"/>
    <n v="0.100122807197483"/>
    <n v="9.5721902021983727"/>
    <n v="1.4067554032162137"/>
    <n v="0.95839455407234342"/>
    <n v="0.1408483000102344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3.20855479258091"/>
    <n v="405.18262533585278"/>
  </r>
  <r>
    <n v="3210"/>
    <s v="Town of Indialantic"/>
    <x v="0"/>
    <x v="0"/>
    <s v="IR8-11"/>
    <n v="0.36"/>
    <n v="0.48"/>
    <n v="1.5722834134577798E-2"/>
    <n v="9.5721902021983727"/>
    <n v="1.4067554032162137"/>
    <n v="0.15050195885379572"/>
    <n v="2.21181818726896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2.710513509109447"/>
    <n v="63.628052295846196"/>
  </r>
  <r>
    <n v="3211"/>
    <s v="Town of Indialantic"/>
    <x v="0"/>
    <x v="0"/>
    <s v="IR8-11"/>
    <n v="0.36"/>
    <n v="0.48"/>
    <n v="0.103528945779036"/>
    <n v="9.5721902021983727"/>
    <n v="1.4067554032162137"/>
    <n v="0.990998760430015"/>
    <n v="0.1456399038639373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22154661799227"/>
    <n v="418.96677913019465"/>
  </r>
  <r>
    <n v="3212"/>
    <s v="Town of Indialantic"/>
    <x v="0"/>
    <x v="0"/>
    <s v="IR8-11"/>
    <n v="0.36"/>
    <n v="0.48"/>
    <n v="0.30004259811733802"/>
    <n v="9.5721902021983727"/>
    <n v="1.4067554032162137"/>
    <n v="2.8720648179409269"/>
    <n v="0.4220865460965962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8.01904025168494"/>
    <n v="1214.2293151847298"/>
  </r>
  <r>
    <n v="3213"/>
    <s v="Town of Indialantic"/>
    <x v="0"/>
    <x v="0"/>
    <s v="IR8-11"/>
    <n v="0.36"/>
    <n v="0.48"/>
    <n v="9.8346268439478093E-2"/>
    <n v="9.5721902021983727"/>
    <n v="1.4067554032162137"/>
    <n v="0.94138918717914322"/>
    <n v="0.1383491445133880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8.659018476909282"/>
    <n v="397.99322805337653"/>
  </r>
  <r>
    <n v="3214"/>
    <s v="Town of Indialantic"/>
    <x v="0"/>
    <x v="0"/>
    <s v="IR8-11"/>
    <n v="0.36"/>
    <n v="0.48"/>
    <n v="0.34863483975079401"/>
    <n v="9.5632603050280558"/>
    <n v="1.4054575688819864"/>
    <n v="3.3340857239385855"/>
    <n v="0.4899914743037118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8.84122105609828"/>
    <n v="1410.8751403178958"/>
  </r>
  <r>
    <n v="3215"/>
    <s v="Town of Indialantic"/>
    <x v="0"/>
    <x v="0"/>
    <s v="IR8-11"/>
    <n v="0.36"/>
    <n v="0.48"/>
    <n v="1.3164279348206499E-2"/>
    <n v="9.5632603050280558"/>
    <n v="1.4054575688819864"/>
    <n v="0.12589343013500381"/>
    <n v="1.850183604881364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3.375057705446494"/>
    <n v="53.273948426557091"/>
  </r>
  <r>
    <n v="3216"/>
    <s v="Town of Indialantic"/>
    <x v="0"/>
    <x v="0"/>
    <s v="IR8-11"/>
    <n v="0.36"/>
    <n v="0.48"/>
    <n v="5.2944906917939301E-2"/>
    <n v="9.5632603050280558"/>
    <n v="1.4054575688819864"/>
    <n v="0.50632592668173426"/>
    <n v="7.441182016157002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64662666587634"/>
    <n v="214.26043659423266"/>
  </r>
  <r>
    <n v="3217"/>
    <s v="Town of Indialantic"/>
    <x v="0"/>
    <x v="0"/>
    <s v="IR8-11"/>
    <n v="0.36"/>
    <n v="0.48"/>
    <n v="9.9864794077638097E-2"/>
    <n v="9.5632603050280558"/>
    <n v="1.4054575688819864"/>
    <n v="0.95503302107247734"/>
    <n v="0.1403557307012574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920934725595117"/>
    <n v="404.13848328474319"/>
  </r>
  <r>
    <n v="3218"/>
    <s v="Town of Indialantic"/>
    <x v="0"/>
    <x v="0"/>
    <s v="IR8-11"/>
    <n v="0.36"/>
    <n v="0.48"/>
    <n v="0.103154633642376"/>
    <n v="9.5632603050280558"/>
    <n v="1.4054575688819864"/>
    <n v="0.98649461319184606"/>
    <n v="0.1449794606179257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847135842290797"/>
    <n v="417.45199165596807"/>
  </r>
  <r>
    <n v="3219"/>
    <s v="Town of Indialantic"/>
    <x v="0"/>
    <x v="0"/>
    <s v="IR8-11"/>
    <n v="0.36"/>
    <n v="0.48"/>
    <n v="6.5106527971548603E-2"/>
    <n v="10.369582119101111"/>
    <n v="1.7905728180556688"/>
    <n v="0.67512748829052671"/>
    <n v="0.1165779792638360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96573559283506"/>
    <n v="263.47677086182665"/>
  </r>
  <r>
    <n v="3220"/>
    <s v="Town of Indialantic"/>
    <x v="0"/>
    <x v="0"/>
    <s v="IR8-11"/>
    <n v="0.36"/>
    <n v="0.48"/>
    <n v="8.1901905649106599E-3"/>
    <n v="10.369582119101111"/>
    <n v="1.7905728180556688"/>
    <n v="8.49288536339282E-2"/>
    <n v="1.466513260022503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5.748551301740324"/>
    <n v="33.144525288288577"/>
  </r>
  <r>
    <n v="3221"/>
    <s v="Town of Indialantic"/>
    <x v="0"/>
    <x v="0"/>
    <s v="IR8-11"/>
    <n v="0.36"/>
    <n v="0.48"/>
    <n v="0.15535648095919899"/>
    <n v="10.369582119101111"/>
    <n v="1.7905728180556688"/>
    <n v="1.6109817870409819"/>
    <n v="0.27817709191432477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78372919613216"/>
    <n v="628.70537273119976"/>
  </r>
  <r>
    <n v="3222"/>
    <s v="Town of Indialantic"/>
    <x v="0"/>
    <x v="0"/>
    <s v="IR8-11"/>
    <n v="0.36"/>
    <n v="0.48"/>
    <n v="0.111278148294278"/>
    <n v="10.369582119101111"/>
    <n v="1.7905728180556688"/>
    <n v="1.1539078967990268"/>
    <n v="0.19925162757930198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1.521033176354621"/>
    <n v="450.32668909748008"/>
  </r>
  <r>
    <n v="3223"/>
    <s v="Town of Indialantic"/>
    <x v="0"/>
    <x v="0"/>
    <s v="IR8-11"/>
    <n v="0.36"/>
    <n v="0.48"/>
    <n v="2.4122680573110299E-2"/>
    <n v="10.369582119101111"/>
    <n v="1.7905728180556688"/>
    <n v="0.25014211713571227"/>
    <n v="4.3193416132850847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92043889355416"/>
    <n v="97.621024802795333"/>
  </r>
  <r>
    <n v="3224"/>
    <s v="Town of Indialantic"/>
    <x v="0"/>
    <x v="0"/>
    <s v="IR8-11"/>
    <n v="0.36"/>
    <n v="0.48"/>
    <n v="8.5182042987521703E-2"/>
    <n v="10.369582119101111"/>
    <n v="1.7905728180556688"/>
    <n v="0.88330218983190723"/>
    <n v="0.1525246507599058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6.121487608138722"/>
    <n v="344.71949773720502"/>
  </r>
  <r>
    <n v="3225"/>
    <s v="Town of Indialantic"/>
    <x v="0"/>
    <x v="0"/>
    <s v="IR8-11"/>
    <n v="0.36"/>
    <n v="0.48"/>
    <n v="0.16843786728770899"/>
    <n v="9.600937830426032"/>
    <n v="1.4109172781347892"/>
    <n v="1.6171614921188446"/>
    <n v="0.2376518972484032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5.36316807261272"/>
    <n v="681.64386500862247"/>
  </r>
  <r>
    <n v="3226"/>
    <s v="Town of Indialantic"/>
    <x v="0"/>
    <x v="0"/>
    <s v="IR8-11"/>
    <n v="0.36"/>
    <n v="0.48"/>
    <n v="0.129707380211806"/>
    <n v="9.600937830426032"/>
    <n v="1.4109172781347892"/>
    <n v="1.2453124935609812"/>
    <n v="0.1830063838424355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6.52614753073266"/>
    <n v="524.90714464282746"/>
  </r>
  <r>
    <n v="3227"/>
    <s v="Town of Indialantic"/>
    <x v="0"/>
    <x v="0"/>
    <s v="IR8-11"/>
    <n v="0.36"/>
    <n v="0.48"/>
    <n v="0.18734805184866801"/>
    <n v="9.600937830426032"/>
    <n v="1.4109172781347892"/>
    <n v="1.7987169984504945"/>
    <n v="0.2643326033781780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38881559404308"/>
    <n v="758.17066684790859"/>
  </r>
  <r>
    <n v="3228"/>
    <s v="Town of Indialantic"/>
    <x v="0"/>
    <x v="0"/>
    <s v="IR8-11"/>
    <n v="0.36"/>
    <n v="0.48"/>
    <n v="9.1345243130837694E-2"/>
    <n v="9.1529439187128201"/>
    <n v="1.338287036828621"/>
    <n v="0.83607788761774493"/>
    <n v="0.1222461547579587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99466380442385"/>
    <n v="369.66108381972015"/>
  </r>
  <r>
    <n v="3229"/>
    <s v="Natural Lands"/>
    <x v="0"/>
    <x v="0"/>
    <s v="IR8-11"/>
    <n v="0.36"/>
    <n v="0.48"/>
    <n v="3.9163239494180699E-2"/>
    <n v="9.1529439187128201"/>
    <n v="1.338287036828621"/>
    <n v="0.35845893476535495"/>
    <n v="5.2411655735276709E-2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699027102916133"/>
    <n v="158.48800726901436"/>
  </r>
  <r>
    <n v="3230"/>
    <s v="Town of Indialantic"/>
    <x v="0"/>
    <x v="0"/>
    <s v="IR8-11"/>
    <n v="0.36"/>
    <n v="0.48"/>
    <n v="5.3556194762307399E-2"/>
    <n v="9.1529439187128201"/>
    <n v="1.338287036828621"/>
    <n v="0.49019684715906092"/>
    <n v="7.167356119226488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150169513725245"/>
    <n v="216.73423073314876"/>
  </r>
  <r>
    <n v="3231"/>
    <s v="Town of Indialantic"/>
    <x v="0"/>
    <x v="0"/>
    <s v="IR8-11"/>
    <n v="0.36"/>
    <n v="0.48"/>
    <n v="0.29429930379014901"/>
    <n v="9.6591190696812426"/>
    <n v="1.4698198053259872"/>
    <n v="2.8426720174333417"/>
    <n v="0.4325669454044103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0.40197054490204"/>
    <n v="1190.9870276510119"/>
  </r>
  <r>
    <n v="3232"/>
    <s v="Town of Indialantic"/>
    <x v="0"/>
    <x v="0"/>
    <s v="IR8-11"/>
    <n v="0.36"/>
    <n v="0.48"/>
    <n v="0.12055527223882"/>
    <n v="9.6591190696812426"/>
    <n v="1.4698198053259872"/>
    <n v="1.1644577290325999"/>
    <n v="0.1771945267730838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0.991236010848368"/>
    <n v="487.86987771385054"/>
  </r>
  <r>
    <n v="3233"/>
    <s v="Town of Indialantic"/>
    <x v="0"/>
    <x v="0"/>
    <s v="IR8-11"/>
    <n v="0.36"/>
    <n v="0.48"/>
    <n v="0.25575995883249403"/>
    <n v="9.567363844489984"/>
    <n v="1.4060581569065178"/>
    <n v="2.4469485830022499"/>
    <n v="0.3596133763265034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1.55404208146155"/>
    <n v="1035.0238319940395"/>
  </r>
  <r>
    <n v="3234"/>
    <s v="Town of Indialantic"/>
    <x v="0"/>
    <x v="0"/>
    <s v="IR8-11"/>
    <n v="0.36"/>
    <n v="0.48"/>
    <n v="0.156610576543809"/>
    <n v="9.567363844489984"/>
    <n v="1.4060581569065178"/>
    <n v="1.4983503676899694"/>
    <n v="0.220203578607255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5.57533812928685"/>
    <n v="633.78051750208078"/>
  </r>
  <r>
    <n v="3235"/>
    <s v="Town of Indialantic"/>
    <x v="0"/>
    <x v="0"/>
    <s v="IR8-11"/>
    <n v="0.36"/>
    <n v="0.48"/>
    <n v="5.7051668701878699E-3"/>
    <n v="9.567363844489984"/>
    <n v="1.4060581569065178"/>
    <n v="5.4583407240617506E-2"/>
    <n v="8.021796414340483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.789657957564302"/>
    <n v="23.087991189483493"/>
  </r>
  <r>
    <n v="3236"/>
    <s v="Town of Indialantic"/>
    <x v="0"/>
    <x v="0"/>
    <s v="IR8-11"/>
    <n v="0.36"/>
    <n v="0.48"/>
    <n v="0.144949322494688"/>
    <n v="9.567363844489984"/>
    <n v="1.4060581569065178"/>
    <n v="1.3867829073189968"/>
    <n v="0.2038071772317294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08764543146437"/>
    <n v="586.589096660157"/>
  </r>
  <r>
    <n v="3237"/>
    <s v="Town of Indialantic"/>
    <x v="0"/>
    <x v="0"/>
    <s v="IR8-11"/>
    <n v="0.36"/>
    <n v="0.48"/>
    <n v="5.4738428995774399E-2"/>
    <n v="9.567363844489984"/>
    <n v="1.4060581569065178"/>
    <n v="0.52370246647835417"/>
    <n v="7.696541458575684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1.085653592108699"/>
    <n v="221.51856293363591"/>
  </r>
  <r>
    <n v="3238"/>
    <s v="Town of Indialantic"/>
    <x v="0"/>
    <x v="0"/>
    <s v="IR8-11"/>
    <n v="0.36"/>
    <n v="0.48"/>
    <n v="1.08088902806498E-2"/>
    <n v="9.5795152697717594"/>
    <n v="1.4078169651472474"/>
    <n v="0.10354392949277232"/>
    <n v="1.5216939111513981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627089631569916"/>
    <n v="43.742027051264714"/>
  </r>
  <r>
    <n v="3239"/>
    <s v="Town of Indialantic"/>
    <x v="0"/>
    <x v="0"/>
    <s v="IR8-11"/>
    <n v="0.36"/>
    <n v="0.48"/>
    <n v="2.5705165557108899E-2"/>
    <n v="9.5795152697717594"/>
    <n v="1.4078169651472474"/>
    <n v="0.24624302596633579"/>
    <n v="3.618816816321660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0.153121800124069"/>
    <n v="104.02511432364129"/>
  </r>
  <r>
    <n v="3240"/>
    <s v="Town of Indialantic"/>
    <x v="0"/>
    <x v="0"/>
    <s v="IR8-11"/>
    <n v="0.36"/>
    <n v="0.48"/>
    <n v="0.16442880182310099"/>
    <n v="9.5795152697717594"/>
    <n v="1.4078169651472474"/>
    <n v="1.5751482178546705"/>
    <n v="0.2314856567653962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83275899896549"/>
    <n v="665.41975268535316"/>
  </r>
  <r>
    <n v="3241"/>
    <s v="Town of Indialantic"/>
    <x v="0"/>
    <x v="0"/>
    <s v="IR8-11"/>
    <n v="0.36"/>
    <n v="0.48"/>
    <n v="0.10928153347595899"/>
    <n v="9.5795152697717594"/>
    <n v="1.4078169651472474"/>
    <n v="1.0468641186370229"/>
    <n v="0.1538483968047619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7.559330481593548"/>
    <n v="442.24667559690448"/>
  </r>
  <r>
    <n v="3242"/>
    <s v="Town of Indialantic"/>
    <x v="0"/>
    <x v="0"/>
    <s v="IR8-11"/>
    <n v="0.36"/>
    <n v="0.48"/>
    <n v="0.260046202084939"/>
    <n v="9.5795152697717594"/>
    <n v="1.4078169651472474"/>
    <n v="2.4911165637188257"/>
    <n v="0.3660974550172866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9.10998725604702"/>
    <n v="1052.3696430281625"/>
  </r>
  <r>
    <n v="3243"/>
    <s v="Town of Indialantic"/>
    <x v="0"/>
    <x v="0"/>
    <s v="IR8-11"/>
    <n v="0.36"/>
    <n v="0.48"/>
    <n v="4.7492860331088703E-2"/>
    <n v="9.5795152697717594"/>
    <n v="1.4078169651472474"/>
    <n v="0.45495858074680168"/>
    <n v="6.686125449747538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5.59607106790412"/>
    <n v="192.19678684901248"/>
  </r>
  <r>
    <n v="3244"/>
    <s v="Town of Indialantic"/>
    <x v="0"/>
    <x v="0"/>
    <s v="IR8-11"/>
    <n v="0.36"/>
    <n v="0.48"/>
    <n v="0.15515831898152099"/>
    <n v="11.212544714819098"/>
    <n v="1.7223379007221189"/>
    <n v="1.7397195894564688"/>
    <n v="0.26723505339420578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4.34983067630392"/>
    <n v="627.90343965915542"/>
  </r>
  <r>
    <n v="3245"/>
    <s v="Town of Indialantic"/>
    <x v="0"/>
    <x v="0"/>
    <s v="IR8-11"/>
    <n v="0.36"/>
    <n v="0.48"/>
    <n v="6.6453031654240005E-2"/>
    <n v="11.212544714819098"/>
    <n v="1.7223379007221189"/>
    <n v="0.74510758885845496"/>
    <n v="0.1144545750359842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0.11151714905424"/>
    <n v="268.92587793791165"/>
  </r>
  <r>
    <n v="3246"/>
    <s v="Town of Indialantic"/>
    <x v="0"/>
    <x v="0"/>
    <s v="IR8-11"/>
    <n v="0.36"/>
    <n v="0.48"/>
    <n v="0.134271352136941"/>
    <n v="11.212544714819098"/>
    <n v="1.7223379007221189"/>
    <n v="1.5055235397546718"/>
    <n v="0.23126063876665934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4.776243742685622"/>
    <n v="543.37688373971105"/>
  </r>
  <r>
    <n v="3247"/>
    <s v="Town of Indialantic"/>
    <x v="0"/>
    <x v="0"/>
    <s v="IR8-11"/>
    <n v="0.36"/>
    <n v="0.48"/>
    <n v="6.8094928728819601E-2"/>
    <n v="11.212544714819098"/>
    <n v="1.7223379007221189"/>
    <n v="0.76351743322430932"/>
    <n v="0.1172824765966174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7.270606917891158"/>
    <n v="275.57039965909388"/>
  </r>
  <r>
    <n v="3248"/>
    <s v="Town of Indialantic"/>
    <x v="0"/>
    <x v="0"/>
    <s v="IR8-11"/>
    <n v="0.36"/>
    <n v="0.48"/>
    <n v="0.14108859806235899"/>
    <n v="11.212544714819098"/>
    <n v="1.7223379007221189"/>
    <n v="1.5819622145253391"/>
    <n v="0.243002239802550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992826375238593"/>
    <n v="570.96529919606792"/>
  </r>
  <r>
    <n v="3249"/>
    <s v="Town of Indialantic"/>
    <x v="0"/>
    <x v="0"/>
    <s v="IR8-11"/>
    <n v="0.36"/>
    <n v="0.48"/>
    <n v="5.2697224311154797E-2"/>
    <n v="11.212544714819098"/>
    <n v="1.7223379007221189"/>
    <n v="0.59086998393567514"/>
    <n v="9.0762426693956955E-2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3.513028518682191"/>
    <n v="213.25810064625034"/>
  </r>
  <r>
    <n v="3250"/>
    <s v="Town of Indialantic"/>
    <x v="0"/>
    <x v="0"/>
    <s v="IR8-11"/>
    <n v="0.36"/>
    <n v="0.48"/>
    <n v="0.14792115175259099"/>
    <n v="9.5750983413600093"/>
    <n v="1.407179025107816"/>
    <n v="1.4163595747982962"/>
    <n v="0.2081515421160362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5.1552761308858"/>
    <n v="598.61566297877857"/>
  </r>
  <r>
    <n v="3251"/>
    <s v="Town of Indialantic"/>
    <x v="0"/>
    <x v="0"/>
    <s v="IR8-11"/>
    <n v="0.36"/>
    <n v="0.48"/>
    <n v="3.3187199163869402E-3"/>
    <n v="9.5750983413600093"/>
    <n v="1.407179025107816"/>
    <n v="3.1777069566835021E-2"/>
    <n v="4.670033056547267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.894076201030593"/>
    <n v="13.430383007777289"/>
  </r>
  <r>
    <n v="3252"/>
    <s v="Town of Indialantic"/>
    <x v="0"/>
    <x v="0"/>
    <s v="IR8-11"/>
    <n v="0.36"/>
    <n v="0.48"/>
    <n v="0.23733066928445501"/>
    <n v="9.5750983413600093"/>
    <n v="1.407179025107816"/>
    <n v="2.2724644978194459"/>
    <n v="0.3339667398318849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6.03708298331843"/>
    <n v="960.44314322628702"/>
  </r>
  <r>
    <n v="3253"/>
    <s v="Town of Indialantic"/>
    <x v="0"/>
    <x v="0"/>
    <s v="IR8-11"/>
    <n v="0.36"/>
    <n v="0.48"/>
    <n v="0.14841596801022799"/>
    <n v="9.5750983413600093"/>
    <n v="1.407179025107816"/>
    <n v="1.4210974891260744"/>
    <n v="0.2088478371750654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9.185608819185617"/>
    <n v="600.6181133289025"/>
  </r>
  <r>
    <n v="3254"/>
    <s v="Town of Indialantic"/>
    <x v="0"/>
    <x v="0"/>
    <s v="IR8-11"/>
    <n v="0.36"/>
    <n v="0.48"/>
    <n v="1.30408560189393E-2"/>
    <n v="9.5750983413600093"/>
    <n v="1.407179025107816"/>
    <n v="0.12486747883686038"/>
    <n v="1.835081905930239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406700349006137"/>
    <n v="52.774471933838271"/>
  </r>
  <r>
    <n v="3255"/>
    <s v="Town of Indialantic"/>
    <x v="0"/>
    <x v="0"/>
    <s v="IR8-11"/>
    <n v="0.36"/>
    <n v="0.48"/>
    <n v="6.7736088754353801E-2"/>
    <n v="9.5750983413600093"/>
    <n v="1.407179025107816"/>
    <n v="0.6485797110820275"/>
    <n v="9.531680333796807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01729454754549"/>
    <n v="274.118225803813"/>
  </r>
  <r>
    <n v="3256"/>
    <s v="Town of Indialantic"/>
    <x v="0"/>
    <x v="0"/>
    <s v="IR8-11"/>
    <n v="0.36"/>
    <n v="0.48"/>
    <n v="0.221296021149545"/>
    <n v="9.5622750719915963"/>
    <n v="1.4053207660406697"/>
    <n v="2.1160934265692193"/>
    <n v="0.3109918939636308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6.07277555308346"/>
    <n v="895.55322444060403"/>
  </r>
  <r>
    <n v="3257"/>
    <s v="Town of Indialantic"/>
    <x v="0"/>
    <x v="0"/>
    <s v="IR8-11"/>
    <n v="0.36"/>
    <n v="0.48"/>
    <n v="2.5218745706788E-2"/>
    <n v="9.5622750719915963"/>
    <n v="1.4053207660406697"/>
    <n v="0.24114858341891399"/>
    <n v="3.544042703524816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7.271213735279751"/>
    <n v="102.05664302838726"/>
  </r>
  <r>
    <n v="3258"/>
    <s v="Town of Indialantic"/>
    <x v="0"/>
    <x v="0"/>
    <s v="IR8-11"/>
    <n v="0.36"/>
    <n v="0.48"/>
    <n v="0.140523456279086"/>
    <n v="9.5622750719915963"/>
    <n v="1.4053207660406697"/>
    <n v="1.3437239430076049"/>
    <n v="0.1974805312248076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986272116587756"/>
    <n v="568.67825154086609"/>
  </r>
  <r>
    <n v="3259"/>
    <s v="Town of Indialantic"/>
    <x v="0"/>
    <x v="0"/>
    <s v="IR8-11"/>
    <n v="0.36"/>
    <n v="0.48"/>
    <n v="7.4040033045880598E-3"/>
    <n v="9.5622750719915963"/>
    <n v="1.4053207660406697"/>
    <n v="7.0799116232405812E-2"/>
    <n v="1.040499959577134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001368092993872"/>
    <n v="29.962938324643019"/>
  </r>
  <r>
    <n v="3260"/>
    <s v="Town of Indialantic"/>
    <x v="0"/>
    <x v="0"/>
    <s v="IR8-11"/>
    <n v="0.36"/>
    <n v="0.48"/>
    <n v="0.20149425647044"/>
    <n v="9.5622750719915963"/>
    <n v="1.4053207660406697"/>
    <n v="1.9267435057967699"/>
    <n v="0.283164062855833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59187441177993"/>
    <n v="815.41832587411272"/>
  </r>
  <r>
    <n v="3261"/>
    <s v="Town of Indialantic"/>
    <x v="0"/>
    <x v="0"/>
    <s v="IR8-11"/>
    <n v="0.36"/>
    <n v="0.48"/>
    <n v="2.1826970826506101E-2"/>
    <n v="9.5622750719915963"/>
    <n v="1.4053207660406697"/>
    <n v="0.20871549903138709"/>
    <n v="3.067389536225290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3.076596513503844"/>
    <n v="88.330617070783603"/>
  </r>
  <r>
    <n v="3262"/>
    <s v="Town of Indialantic"/>
    <x v="1"/>
    <x v="1"/>
    <s v="IR12-21"/>
    <n v="0.56000000000000005"/>
    <n v="0.48"/>
    <n v="8.1205802161621599E-2"/>
    <n v="10.419334049810509"/>
    <n v="1.3693649388373921"/>
    <n v="0.84611037950475976"/>
    <n v="0.1112003783102903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6.6273195901054"/>
    <n v="328.62822201390236"/>
  </r>
  <r>
    <n v="3263"/>
    <s v="Town of Indialantic"/>
    <x v="1"/>
    <x v="1"/>
    <s v="IR12-21"/>
    <n v="0.56000000000000005"/>
    <n v="0.48"/>
    <n v="1.6838644987906701E-2"/>
    <n v="10.419334049810509"/>
    <n v="1.3693649388373921"/>
    <n v="0.17544746707516734"/>
    <n v="2.3058250063969419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60656571074732"/>
    <n v="68.143578613823934"/>
  </r>
  <r>
    <n v="3264"/>
    <s v="Town of Indialantic"/>
    <x v="1"/>
    <x v="1"/>
    <s v="IR12-21"/>
    <n v="0.56000000000000005"/>
    <n v="0.48"/>
    <n v="2.96084889231326E-2"/>
    <n v="10.419334049810509"/>
    <n v="1.3693649388373921"/>
    <n v="0.30850073680023277"/>
    <n v="4.0544826623293076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8.620476486098575"/>
    <n v="119.8213035561385"/>
  </r>
  <r>
    <n v="3265"/>
    <s v="Town of Indialantic"/>
    <x v="1"/>
    <x v="1"/>
    <s v="IR12-21"/>
    <n v="0.56000000000000005"/>
    <n v="0.48"/>
    <n v="3.5438466269591302E-2"/>
    <n v="10.419334049810509"/>
    <n v="1.3693649388373921"/>
    <n v="0.36924521827581386"/>
    <n v="4.8528193195749879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3.207258804221809"/>
    <n v="143.4143848231015"/>
  </r>
  <r>
    <n v="3266"/>
    <s v="Town of Indialantic"/>
    <x v="0"/>
    <x v="0"/>
    <s v="IR8-11"/>
    <n v="0.36"/>
    <n v="0.48"/>
    <n v="0.144636637928619"/>
    <n v="11.005908736802439"/>
    <n v="1.478550194236887"/>
    <n v="1.591857637040319"/>
    <n v="0.21385252910312993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5.29292611415164"/>
    <n v="585.32370711577641"/>
  </r>
  <r>
    <n v="3267"/>
    <s v="Town of Indialantic"/>
    <x v="0"/>
    <x v="0"/>
    <s v="IR8-11"/>
    <n v="0.36"/>
    <n v="0.48"/>
    <n v="6.1597704462142501E-2"/>
    <n v="11.005908736802439"/>
    <n v="1.478550194236887"/>
    <n v="0.67793871370686876"/>
    <n v="9.1075297897047158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97496844031654"/>
    <n v="249.27706590771842"/>
  </r>
  <r>
    <n v="3268"/>
    <s v="Town of Indialantic"/>
    <x v="0"/>
    <x v="0"/>
    <s v="IR8-11"/>
    <n v="0.36"/>
    <n v="0.48"/>
    <n v="0.19863274869196401"/>
    <n v="11.005908736802439"/>
    <n v="1.478550194236887"/>
    <n v="2.1861339042439698"/>
    <n v="0.29368848916031015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72882362364072"/>
    <n v="803.83821474304068"/>
  </r>
  <r>
    <n v="3269"/>
    <s v="Town of Indialantic"/>
    <x v="0"/>
    <x v="0"/>
    <s v="IR8-11"/>
    <n v="0.36"/>
    <n v="0.48"/>
    <n v="0.13955560709453699"/>
    <n v="11.005908736802439"/>
    <n v="1.478550194236887"/>
    <n v="1.5359362753915331"/>
    <n v="0.20633996997647436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418270559262595"/>
    <n v="564.76150485245785"/>
  </r>
  <r>
    <n v="3270"/>
    <s v="Town of Indialantic"/>
    <x v="0"/>
    <x v="0"/>
    <s v="IR8-11"/>
    <n v="0.36"/>
    <n v="0.48"/>
    <n v="5.8714145627765502E-2"/>
    <n v="11.005908736802439"/>
    <n v="1.478550194236887"/>
    <n v="0.6462025283385151"/>
    <n v="8.681181142238556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8.688751436639109"/>
    <n v="237.60771731945164"/>
  </r>
  <r>
    <n v="3271"/>
    <s v="Town of Indialantic"/>
    <x v="0"/>
    <x v="0"/>
    <s v="IR8-11"/>
    <n v="0.36"/>
    <n v="0.48"/>
    <n v="1.46266098168579E-2"/>
    <n v="11.005908736802439"/>
    <n v="1.478550194236887"/>
    <n v="0.16097913277315667"/>
    <n v="2.162617678574240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992606051058694"/>
    <n v="59.191789875290361"/>
  </r>
  <r>
    <n v="3272"/>
    <s v="Town of Indialantic"/>
    <x v="0"/>
    <x v="0"/>
    <s v="IR8-11"/>
    <n v="0.36"/>
    <n v="0.48"/>
    <n v="0.128595040956061"/>
    <n v="9.7815280547095469"/>
    <n v="1.5262717560085863"/>
    <n v="1.2578560008082338"/>
    <n v="0.1962709789740033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547481999534"/>
    <n v="520.40566738182542"/>
  </r>
  <r>
    <n v="3273"/>
    <s v="Town of Indialantic"/>
    <x v="0"/>
    <x v="0"/>
    <s v="IR8-11"/>
    <n v="0.36"/>
    <n v="0.48"/>
    <n v="0.21448211998061301"/>
    <n v="9.5721902029115569"/>
    <n v="1.4067554033210252"/>
    <n v="2.0530636475781248"/>
    <n v="0.3017238811984757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1.05038075420006"/>
    <n v="867.97834473351088"/>
  </r>
  <r>
    <n v="3274"/>
    <s v="Town of Indialantic"/>
    <x v="0"/>
    <x v="0"/>
    <s v="IR8-11"/>
    <n v="0.36"/>
    <n v="0.48"/>
    <n v="4.8022124539542299E-2"/>
    <n v="9.5721902029115569"/>
    <n v="1.4067554033210252"/>
    <n v="0.45967691004040545"/>
    <n v="6.755538317495632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5.353438797668275"/>
    <n v="194.33864311013951"/>
  </r>
  <r>
    <n v="3275"/>
    <s v="Town of Indialantic"/>
    <x v="0"/>
    <x v="0"/>
    <s v="IR8-11"/>
    <n v="0.36"/>
    <n v="0.48"/>
    <n v="4.5955227137514397E-2"/>
    <n v="9.5721902029115569"/>
    <n v="1.4067554033210252"/>
    <n v="0.43989217497829064"/>
    <n v="6.464776408654339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349157526757097"/>
    <n v="185.9742060843011"/>
  </r>
  <r>
    <n v="3276"/>
    <s v="Town of Indialantic"/>
    <x v="0"/>
    <x v="0"/>
    <s v="IR8-11"/>
    <n v="0.36"/>
    <n v="0.48"/>
    <n v="1.0828143317705499E-2"/>
    <n v="9.5721902029115569"/>
    <n v="1.4067554033210252"/>
    <n v="0.10364904738146283"/>
    <n v="1.523254912011666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9.300702554120249"/>
    <n v="43.819941327924198"/>
  </r>
  <r>
    <n v="3277"/>
    <s v="Town of Indialantic"/>
    <x v="0"/>
    <x v="0"/>
    <s v="IR8-11"/>
    <n v="0.36"/>
    <n v="0.48"/>
    <n v="0.13718298436551399"/>
    <n v="9.5721902029115569"/>
    <n v="1.4067554033210252"/>
    <n v="1.3131416189497422"/>
    <n v="0.1929829044998905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508561154836144"/>
    <n v="555.15984132358017"/>
  </r>
  <r>
    <n v="3278"/>
    <s v="Town of Indialantic"/>
    <x v="0"/>
    <x v="0"/>
    <s v="IR8-11"/>
    <n v="0.36"/>
    <n v="0.48"/>
    <n v="0.129543733856298"/>
    <n v="9.5721902029115569"/>
    <n v="1.4067554033210252"/>
    <n v="1.2400172600678379"/>
    <n v="0.1822363475687280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162044140326074"/>
    <n v="524.24489133803786"/>
  </r>
  <r>
    <n v="3279"/>
    <s v="Town of Indialantic"/>
    <x v="0"/>
    <x v="0"/>
    <s v="IR8-11"/>
    <n v="0.36"/>
    <n v="0.48"/>
    <n v="3.1749120562779301E-2"/>
    <n v="9.5721902029115569"/>
    <n v="1.4067554033210252"/>
    <n v="0.30390862080209385"/>
    <n v="4.466324690238045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6.302725601819702"/>
    <n v="128.48413245503531"/>
  </r>
  <r>
    <n v="3280"/>
    <s v="Town of Indialantic"/>
    <x v="0"/>
    <x v="0"/>
    <s v="IR8-11"/>
    <n v="0.36"/>
    <n v="0.48"/>
    <n v="0.21967017487198601"/>
    <n v="10.076858692930012"/>
    <n v="1.6386991469999619"/>
    <n v="2.213585311236228"/>
    <n v="0.3599733281840559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1.72186804044986"/>
    <n v="888.97365799042677"/>
  </r>
  <r>
    <n v="3281"/>
    <s v="Town of Indialantic"/>
    <x v="0"/>
    <x v="0"/>
    <s v="IR8-11"/>
    <n v="0.36"/>
    <n v="0.48"/>
    <n v="0.19281343364664999"/>
    <n v="10.076858692930012"/>
    <n v="1.6386991469999619"/>
    <n v="1.942953724955929"/>
    <n v="0.31596320924689908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0.49092160682183"/>
    <n v="780.28828227794156"/>
  </r>
  <r>
    <n v="3282"/>
    <s v="Town of Indialantic"/>
    <x v="0"/>
    <x v="0"/>
    <s v="IR8-11"/>
    <n v="0.36"/>
    <n v="0.48"/>
    <n v="2.15972392330625E-4"/>
    <n v="10.076858692930012"/>
    <n v="1.6386991469999619"/>
    <n v="2.1763232790897495E-3"/>
    <n v="3.5391377508773631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.4955833668008509"/>
    <n v="0.87400926296428305"/>
  </r>
  <r>
    <n v="3283"/>
    <s v="Town of Indialantic"/>
    <x v="0"/>
    <x v="0"/>
    <s v="IR8-11"/>
    <n v="0.36"/>
    <n v="0.48"/>
    <n v="2.8375388603072201E-2"/>
    <n v="10.076858692930012"/>
    <n v="1.6386991469999619"/>
    <n v="0.28593478131013528"/>
    <n v="4.649872509964685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7.36004527567939"/>
    <n v="114.83112360643844"/>
  </r>
  <r>
    <n v="3284"/>
    <s v="Town of Indialantic"/>
    <x v="0"/>
    <x v="0"/>
    <s v="IR8-11"/>
    <n v="0.36"/>
    <n v="0.48"/>
    <n v="8.2117927994610193E-2"/>
    <n v="10.076858692930012"/>
    <n v="1.6386991469999619"/>
    <n v="0.82749075655788851"/>
    <n v="0.13456657855817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09173412105432"/>
    <n v="332.31946429916911"/>
  </r>
  <r>
    <n v="3285"/>
    <s v="Town of Indialantic"/>
    <x v="0"/>
    <x v="0"/>
    <s v="IR8-11"/>
    <n v="0.36"/>
    <n v="0.48"/>
    <n v="8.0275545819858504E-2"/>
    <n v="10.076858692930012"/>
    <n v="1.6386991469999619"/>
    <n v="0.80892533172454262"/>
    <n v="0.1315474684599584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217791794786848"/>
    <n v="324.8636081627597"/>
  </r>
  <r>
    <n v="3286"/>
    <s v="Town of Indialantic"/>
    <x v="0"/>
    <x v="0"/>
    <s v="IR8-11"/>
    <n v="0.36"/>
    <n v="0.48"/>
    <n v="1.4295010155298301E-2"/>
    <n v="10.076858692930012"/>
    <n v="1.6386991469999619"/>
    <n v="0.14404879734894047"/>
    <n v="2.342522094784311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6.010350899079157"/>
    <n v="57.849853655241972"/>
  </r>
  <r>
    <n v="3287"/>
    <s v="Town of Indialantic"/>
    <x v="0"/>
    <x v="0"/>
    <s v="IR8-11"/>
    <n v="0.36"/>
    <n v="0.48"/>
    <n v="8.9528024668863396E-4"/>
    <n v="9.6334741287995769"/>
    <n v="1.2745182964826223"/>
    <n v="8.6246590945002581E-3"/>
    <n v="1.1410510548841397E-3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904417399845769"/>
    <n v="3.6230706161597555"/>
  </r>
  <r>
    <n v="3288"/>
    <s v="Town of Indialantic"/>
    <x v="0"/>
    <x v="0"/>
    <s v="IR8-11"/>
    <n v="0.36"/>
    <n v="0.48"/>
    <n v="2.03394491800938E-2"/>
    <n v="9.6334741287995769"/>
    <n v="1.2745182964826223"/>
    <n v="0.1959395574704674"/>
    <n v="2.5923000120408018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25245354504519"/>
    <n v="82.310830542540913"/>
  </r>
  <r>
    <n v="3289"/>
    <s v="Town of Indialantic"/>
    <x v="0"/>
    <x v="0"/>
    <s v="IR8-11"/>
    <n v="0.36"/>
    <n v="0.48"/>
    <n v="5.2758469765147402E-4"/>
    <n v="9.6334741287995769"/>
    <n v="1.2745182964826223"/>
    <n v="5.0824735355760216E-3"/>
    <n v="6.7241635010105601E-4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.6848778353383853"/>
    <n v="2.1350595220508284"/>
  </r>
  <r>
    <n v="3290"/>
    <s v="Town of Indialantic"/>
    <x v="0"/>
    <x v="0"/>
    <s v="IR8-11"/>
    <n v="0.36"/>
    <n v="0.48"/>
    <n v="0.16349652318994801"/>
    <n v="9.6334741287995769"/>
    <n v="1.2745182964826223"/>
    <n v="1.5750395262990442"/>
    <n v="0.20837931021688408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24840246506884"/>
    <n v="661.64695491131067"/>
  </r>
  <r>
    <n v="3291"/>
    <s v="Town of Indialantic"/>
    <x v="0"/>
    <x v="0"/>
    <s v="IR8-11"/>
    <n v="0.36"/>
    <n v="0.48"/>
    <n v="9.4072195034498405E-3"/>
    <n v="9.6334741287995769"/>
    <n v="1.2745182964826223"/>
    <n v="9.0624205710422845E-2"/>
    <n v="1.198967337617499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5.03893689421583"/>
    <n v="38.069666664462524"/>
  </r>
  <r>
    <n v="3292"/>
    <s v="Town of Indialantic"/>
    <x v="0"/>
    <x v="0"/>
    <s v="IR8-11"/>
    <n v="0.36"/>
    <n v="0.48"/>
    <n v="0.29448249985207497"/>
    <n v="9.5721902011285973"/>
    <n v="1.4067554030589966"/>
    <n v="2.8188424994878858"/>
    <n v="0.4142648477732266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3.06349379314923"/>
    <n v="1191.728395810778"/>
  </r>
  <r>
    <n v="3293"/>
    <s v="Town of Indialantic"/>
    <x v="0"/>
    <x v="0"/>
    <s v="IR8-11"/>
    <n v="0.36"/>
    <n v="0.48"/>
    <n v="7.7910724745600804E-2"/>
    <n v="9.5721902011285973"/>
    <n v="1.4067554030589966"/>
    <n v="0.74577627597266738"/>
    <n v="0.109601332992116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990023108805772"/>
    <n v="315.29351681057341"/>
  </r>
  <r>
    <n v="3294"/>
    <s v="Town of Indialantic"/>
    <x v="0"/>
    <x v="0"/>
    <s v="IR8-11"/>
    <n v="0.36"/>
    <n v="0.48"/>
    <n v="2.6670596834022799E-3"/>
    <n v="9.5721902011285973"/>
    <n v="1.4067554030589966"/>
    <n v="2.5529602567288444E-2"/>
    <n v="3.751900619906974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334023868799711"/>
    <n v="10.793207608700621"/>
  </r>
  <r>
    <n v="3295"/>
    <s v="Town of Indialantic"/>
    <x v="0"/>
    <x v="0"/>
    <s v="IR8-11"/>
    <n v="0.36"/>
    <n v="0.48"/>
    <n v="3.2628712830225998E-3"/>
    <n v="9.5721902011285973"/>
    <n v="1.4067554030589966"/>
    <n v="3.1232824522892826E-2"/>
    <n v="4.5900618068780829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128579351031252"/>
    <n v="13.204371607164546"/>
  </r>
  <r>
    <n v="3296"/>
    <s v="Town of Indialantic"/>
    <x v="0"/>
    <x v="0"/>
    <s v="IR8-11"/>
    <n v="0.36"/>
    <n v="0.48"/>
    <n v="0.22427987196442001"/>
    <n v="9.5721902011285973"/>
    <n v="1.4067554030589966"/>
    <n v="2.1468495927281976"/>
    <n v="0.3155069216833278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99700645446234"/>
    <n v="907.62844027426081"/>
  </r>
  <r>
    <n v="3297"/>
    <s v="Town of Indialantic"/>
    <x v="0"/>
    <x v="0"/>
    <s v="IR8-11"/>
    <n v="0.36"/>
    <n v="0.48"/>
    <n v="1.5160426208433201E-2"/>
    <n v="9.5721902011285973"/>
    <n v="1.4067554030589966"/>
    <n v="0.14511848319729745"/>
    <n v="2.132701148139062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6.257794756151782"/>
    <n v="61.352068167919299"/>
  </r>
  <r>
    <n v="3298"/>
    <s v="Town of Indialantic"/>
    <x v="0"/>
    <x v="0"/>
    <s v="IR8-11"/>
    <n v="0.36"/>
    <n v="0.48"/>
    <n v="0.148088760590805"/>
    <n v="9.5775183048363566"/>
    <n v="1.4075396150688921"/>
    <n v="1.4183228152989638"/>
    <n v="0.20844079707801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0.0286348111743"/>
    <n v="599.29395188215528"/>
  </r>
  <r>
    <n v="3299"/>
    <s v="Town of Indialantic"/>
    <x v="0"/>
    <x v="0"/>
    <s v="IR8-11"/>
    <n v="0.36"/>
    <n v="0.48"/>
    <n v="0.22357619645777899"/>
    <n v="9.5775183048363566"/>
    <n v="1.4075396150688921"/>
    <n v="2.1413051141000676"/>
    <n v="0.3146923535007492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58150542237469"/>
    <n v="904.78076653092774"/>
  </r>
  <r>
    <n v="3300"/>
    <s v="Town of Indialantic"/>
    <x v="0"/>
    <x v="0"/>
    <s v="IR8-11"/>
    <n v="0.36"/>
    <n v="0.48"/>
    <n v="7.3973008112157401E-2"/>
    <n v="9.5775183048363566"/>
    <n v="1.4075396150688921"/>
    <n v="0.70847783925799579"/>
    <n v="0.1041199393636740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258334066163627"/>
    <n v="299.35814296293137"/>
  </r>
  <r>
    <n v="3301"/>
    <s v="Town of Indialantic"/>
    <x v="0"/>
    <x v="0"/>
    <s v="IR8-11"/>
    <n v="0.36"/>
    <n v="0.48"/>
    <n v="0.16031113324078899"/>
    <n v="9.5775183048363566"/>
    <n v="1.4075396150688921"/>
    <n v="1.5353828130827167"/>
    <n v="0.2256442707729980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5.35161382003292"/>
    <n v="648.75613913770962"/>
  </r>
  <r>
    <n v="3302"/>
    <s v="Town of Indialantic"/>
    <x v="0"/>
    <x v="0"/>
    <s v="IR8-11"/>
    <n v="0.36"/>
    <n v="0.48"/>
    <n v="1.02701310397726E-5"/>
    <n v="9.5775183048363566"/>
    <n v="1.4075396150688921"/>
    <n v="9.836236802649012E-5"/>
    <n v="1.4455616290428605E-5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.1691294692436545"/>
    <n v="4.1561745757193388E-2"/>
  </r>
  <r>
    <n v="3303"/>
    <s v="Town of Indialantic"/>
    <x v="0"/>
    <x v="0"/>
    <s v="IR8-11"/>
    <n v="0.36"/>
    <n v="0.48"/>
    <n v="1.1665315034087E-2"/>
    <n v="9.5775183048363566"/>
    <n v="1.4075396150688921"/>
    <n v="0.11172476827065099"/>
    <n v="1.641939303273617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642837291474123"/>
    <n v="47.207855065014058"/>
  </r>
  <r>
    <n v="3304"/>
    <s v="Town of Indialantic"/>
    <x v="0"/>
    <x v="0"/>
    <s v="IR8-11"/>
    <n v="0.36"/>
    <n v="0.48"/>
    <n v="1.38770032215513E-4"/>
    <n v="9.5775183048363566"/>
    <n v="1.4075396150688921"/>
    <n v="1.3290725237068066E-3"/>
    <n v="1.9532431772772093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.3932330370678319"/>
    <n v="0.56158239610800464"/>
  </r>
  <r>
    <n v="3305"/>
    <s v="Town of Indialantic"/>
    <x v="0"/>
    <x v="0"/>
    <s v="IR8-11"/>
    <n v="0.36"/>
    <n v="0.48"/>
    <n v="0.18687401835085499"/>
    <n v="9.5785915898830503"/>
    <n v="1.4076784951583066"/>
    <n v="1.7899899005431503"/>
    <n v="0.2630585369363173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0.37631269680637"/>
    <n v="756.25232134285216"/>
  </r>
  <r>
    <n v="3306"/>
    <s v="Town of Indialantic"/>
    <x v="0"/>
    <x v="0"/>
    <s v="IR8-11"/>
    <n v="0.36"/>
    <n v="0.48"/>
    <n v="4.5886003149951697E-3"/>
    <n v="9.5785915898830503"/>
    <n v="1.4076784951583066"/>
    <n v="4.3952328386547446E-2"/>
    <n v="6.4592739862953316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247120188322523"/>
    <n v="18.569406654564862"/>
  </r>
  <r>
    <n v="3307"/>
    <s v="Town of Indialantic"/>
    <x v="0"/>
    <x v="0"/>
    <s v="IR8-11"/>
    <n v="0.36"/>
    <n v="0.48"/>
    <n v="0.17061077304611699"/>
    <n v="9.5785915898830503"/>
    <n v="1.4076784951583066"/>
    <n v="1.6342109158429821"/>
    <n v="0.2401651162593533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84246298454801"/>
    <n v="690.43730263230736"/>
  </r>
  <r>
    <n v="3308"/>
    <s v="Town of Indialantic"/>
    <x v="0"/>
    <x v="0"/>
    <s v="IR8-11"/>
    <n v="0.36"/>
    <n v="0.48"/>
    <n v="2.5914491592312901E-3"/>
    <n v="9.5785915898830503"/>
    <n v="1.4076784951583066"/>
    <n v="2.4822433122222338E-2"/>
    <n v="3.647927252745961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.388311060721726"/>
    <n v="10.487222673358223"/>
  </r>
  <r>
    <n v="3309"/>
    <s v="Town of Indialantic"/>
    <x v="0"/>
    <x v="0"/>
    <s v="IR8-11"/>
    <n v="0.36"/>
    <n v="0.48"/>
    <n v="1.5703859878375699E-2"/>
    <n v="9.5785915898830503"/>
    <n v="1.4076784951583066"/>
    <n v="0.15042086015971134"/>
    <n v="2.210598584176881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5.990852327146037"/>
    <n v="63.551266205274452"/>
  </r>
  <r>
    <n v="3310"/>
    <s v="Town of Indialantic"/>
    <x v="0"/>
    <x v="0"/>
    <s v="IR8-11"/>
    <n v="0.36"/>
    <n v="0.48"/>
    <n v="0.23670413873869101"/>
    <n v="9.5785915898830503"/>
    <n v="1.4076784951583066"/>
    <n v="2.2672922726129365"/>
    <n v="0.3332033258174235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63172361784589"/>
    <n v="957.90766406333159"/>
  </r>
  <r>
    <n v="3311"/>
    <s v="Town of Indialantic"/>
    <x v="0"/>
    <x v="0"/>
    <s v="IR8-11"/>
    <n v="0.36"/>
    <n v="0.48"/>
    <n v="6.9061413362161495E-4"/>
    <n v="9.5785915898830503"/>
    <n v="1.4076784951583066"/>
    <n v="6.6151107321623702E-3"/>
    <n v="9.721626643515326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.5930719272511293"/>
    <n v="2.7948162420468448"/>
  </r>
  <r>
    <n v="3312"/>
    <s v="Town of Indialantic"/>
    <x v="0"/>
    <x v="0"/>
    <s v="IR8-11"/>
    <n v="0.36"/>
    <n v="0.48"/>
    <n v="1.8006656237869699E-2"/>
    <n v="11.107763382770717"/>
    <n v="1.4630686606970082"/>
    <n v="0.20001367680514895"/>
    <n v="2.634497442557145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96020539416844"/>
    <n v="72.870352442171878"/>
  </r>
  <r>
    <n v="3313"/>
    <s v="Town of Indialantic"/>
    <x v="0"/>
    <x v="0"/>
    <s v="IR8-11"/>
    <n v="0.36"/>
    <n v="0.48"/>
    <n v="3.9200903733850302E-2"/>
    <n v="11.107763382770717"/>
    <n v="1.4630686606970082"/>
    <n v="0.43543436306638228"/>
    <n v="5.7353613723996714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385314026129151"/>
    <n v="158.64042903921614"/>
  </r>
  <r>
    <n v="3314"/>
    <s v="Town of Indialantic"/>
    <x v="0"/>
    <x v="0"/>
    <s v="IR8-11"/>
    <n v="0.36"/>
    <n v="0.48"/>
    <n v="0.39318076153700898"/>
    <n v="11.107763382770717"/>
    <n v="1.4630686606970082"/>
    <n v="4.3673588658106937"/>
    <n v="0.5752504501937815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0.63620813163547"/>
    <n v="1591.146089990166"/>
  </r>
  <r>
    <n v="3315"/>
    <s v="Town of Indialantic"/>
    <x v="0"/>
    <x v="0"/>
    <s v="IR8-11"/>
    <n v="0.36"/>
    <n v="0.48"/>
    <n v="8.1323873750861093E-3"/>
    <n v="9.5774916661313654"/>
    <n v="1.407527286568822"/>
    <n v="7.7887872310639136E-2"/>
    <n v="1.1446557135381496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2.945775834300207"/>
    <n v="32.910604078311913"/>
  </r>
  <r>
    <n v="3316"/>
    <s v="Town of Indialantic"/>
    <x v="0"/>
    <x v="0"/>
    <s v="IR8-11"/>
    <n v="0.36"/>
    <n v="0.48"/>
    <n v="7.43973364884649E-3"/>
    <n v="9.5774916661313654"/>
    <n v="1.407527286568822"/>
    <n v="7.1253987020064358E-2"/>
    <n v="1.047162811555566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141903819998234"/>
    <n v="30.107533897779824"/>
  </r>
  <r>
    <n v="3317"/>
    <s v="Town of Indialantic"/>
    <x v="0"/>
    <x v="0"/>
    <s v="IR8-11"/>
    <n v="0.36"/>
    <n v="0.48"/>
    <n v="0.17809836337339299"/>
    <n v="9.5774916661313654"/>
    <n v="1.407527286568822"/>
    <n v="1.7057355909603069"/>
    <n v="0.2506783061412999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36181637087901"/>
    <n v="720.73850563654628"/>
  </r>
  <r>
    <n v="3318"/>
    <s v="Town of Indialantic"/>
    <x v="0"/>
    <x v="0"/>
    <s v="IR8-11"/>
    <n v="0.36"/>
    <n v="0.48"/>
    <n v="0.13069356608120899"/>
    <n v="9.5774916661313654"/>
    <n v="1.407527286568822"/>
    <n v="1.2517165399597681"/>
    <n v="0.1839547604382871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173794067753533"/>
    <n v="528.89809726210058"/>
  </r>
  <r>
    <n v="3319"/>
    <s v="Town of Indialantic"/>
    <x v="0"/>
    <x v="0"/>
    <s v="IR8-11"/>
    <n v="0.36"/>
    <n v="0.48"/>
    <n v="0.29339940293623001"/>
    <n v="9.5774916661313654"/>
    <n v="1.407527286568822"/>
    <n v="2.8100303364696613"/>
    <n v="0.4129676654957443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7.85597121227104"/>
    <n v="1187.3452581008066"/>
  </r>
  <r>
    <n v="3320"/>
    <s v="Town of Indialantic"/>
    <x v="0"/>
    <x v="0"/>
    <s v="IR8-11"/>
    <n v="0.36"/>
    <n v="0.48"/>
    <n v="0.28435977096234599"/>
    <n v="9.5896964660027155"/>
    <n v="1.4092878845873649"/>
    <n v="2.726923890670951"/>
    <n v="0.4007447800812721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43669258306352"/>
    <n v="1150.7631653911628"/>
  </r>
  <r>
    <n v="3321"/>
    <s v="Town of Indialantic"/>
    <x v="0"/>
    <x v="0"/>
    <s v="IR8-11"/>
    <n v="0.36"/>
    <n v="0.48"/>
    <n v="0.102086373152961"/>
    <n v="9.5896964660027155"/>
    <n v="1.4092878845873649"/>
    <n v="0.97897733185198454"/>
    <n v="0.1438690888659327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4.039503479887998"/>
    <n v="413.12889483358146"/>
  </r>
  <r>
    <n v="3322"/>
    <s v="Town of Indialantic"/>
    <x v="0"/>
    <x v="0"/>
    <s v="IR8-11"/>
    <n v="0.36"/>
    <n v="0.48"/>
    <n v="9.3061145254559705E-2"/>
    <n v="9.5896964660027155"/>
    <n v="1.4092878845873649"/>
    <n v="0.89242813576981661"/>
    <n v="0.1311499445330759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416799105527815"/>
    <n v="376.60509334931442"/>
  </r>
  <r>
    <n v="3323"/>
    <s v="Town of Indialantic"/>
    <x v="0"/>
    <x v="0"/>
    <s v="IR8-11"/>
    <n v="0.36"/>
    <n v="0.48"/>
    <n v="0.138256164413114"/>
    <n v="9.5896964660027155"/>
    <n v="1.4092878845873649"/>
    <n v="1.3258346512755297"/>
    <n v="0.1948427374769203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904469260048586"/>
    <n v="559.50284689160253"/>
  </r>
  <r>
    <n v="3324"/>
    <s v="Town of Indialantic"/>
    <x v="0"/>
    <x v="0"/>
    <s v="IR8-11"/>
    <n v="0.36"/>
    <n v="0.48"/>
    <n v="0.21811721012497201"/>
    <n v="9.5721902032681481"/>
    <n v="1.4067554033734309"/>
    <n v="2.0878594219224373"/>
    <n v="0.3068375639120423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5.51946953965239"/>
    <n v="882.68903263021195"/>
  </r>
  <r>
    <n v="3325"/>
    <s v="Town of Indialantic"/>
    <x v="0"/>
    <x v="0"/>
    <s v="IR8-11"/>
    <n v="0.36"/>
    <n v="0.48"/>
    <n v="0.137798934796873"/>
    <n v="9.5721902032681481"/>
    <n v="1.4067554033734309"/>
    <n v="1.3190376136834141"/>
    <n v="0.1938493961046041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0.01439798063073"/>
    <n v="557.65250428260356"/>
  </r>
  <r>
    <n v="3326"/>
    <s v="Town of Indialantic"/>
    <x v="0"/>
    <x v="0"/>
    <s v="IR8-11"/>
    <n v="0.36"/>
    <n v="0.48"/>
    <n v="2.3259929622071501E-2"/>
    <n v="9.5721902032681481"/>
    <n v="1.4067554033734309"/>
    <n v="0.22264847045709943"/>
    <n v="3.27210316779348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8.757502176322753"/>
    <n v="94.129595575652118"/>
  </r>
  <r>
    <n v="3327"/>
    <s v="Town of Indialantic"/>
    <x v="0"/>
    <x v="0"/>
    <s v="IR8-11"/>
    <n v="0.36"/>
    <n v="0.48"/>
    <n v="1.42499180482737E-2"/>
    <n v="9.5721902032681481"/>
    <n v="1.4067554033734309"/>
    <n v="0.13640292593905948"/>
    <n v="2.004614921203760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166816273564365"/>
    <n v="57.667372372330142"/>
  </r>
  <r>
    <n v="3328"/>
    <s v="Town of Indialantic"/>
    <x v="0"/>
    <x v="0"/>
    <s v="IR8-11"/>
    <n v="0.36"/>
    <n v="0.48"/>
    <n v="1.57143141457388E-2"/>
    <n v="9.5721902032681481"/>
    <n v="1.4067554033734309"/>
    <n v="0.15042040391691902"/>
    <n v="2.210619633482559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6.897971457362729"/>
    <n v="63.593573124294316"/>
  </r>
  <r>
    <n v="3329"/>
    <s v="Town of Indialantic"/>
    <x v="0"/>
    <x v="0"/>
    <s v="IR8-11"/>
    <n v="0.36"/>
    <n v="0.48"/>
    <n v="0.20773779612391099"/>
    <n v="9.5721902032681481"/>
    <n v="1.4067554033734309"/>
    <n v="1.9885056969058166"/>
    <n v="0.2922362671821999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28197053387498"/>
    <n v="840.68503441927146"/>
  </r>
  <r>
    <n v="3330"/>
    <s v="Town of Indialantic"/>
    <x v="0"/>
    <x v="0"/>
    <s v="IR8-11"/>
    <n v="0.36"/>
    <n v="0.48"/>
    <n v="8.8535055292543496E-4"/>
    <n v="9.5721902032681481"/>
    <n v="1.4067554033734309"/>
    <n v="8.4747438891708861E-3"/>
    <n v="1.245471674207510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751674315534446"/>
    <n v="3.5828865711816897"/>
  </r>
  <r>
    <n v="3331"/>
    <s v="Town of Indialantic"/>
    <x v="0"/>
    <x v="0"/>
    <s v="IR8-11"/>
    <n v="0.36"/>
    <n v="0.48"/>
    <n v="0.208795925820352"/>
    <n v="9.5852546234560485"/>
    <n v="1.4086441436833943"/>
    <n v="2.001362113328315"/>
    <n v="0.2941191581317912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2.77494501646686"/>
    <n v="844.96713337704443"/>
  </r>
  <r>
    <n v="3332"/>
    <s v="Town of Indialantic"/>
    <x v="0"/>
    <x v="0"/>
    <s v="IR8-11"/>
    <n v="0.36"/>
    <n v="0.48"/>
    <n v="1.93570933602632E-2"/>
    <n v="9.5852546234560485"/>
    <n v="1.4086441436833943"/>
    <n v="0.18554266862813321"/>
    <n v="2.726725620066747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242738299749448"/>
    <n v="78.335377583977419"/>
  </r>
  <r>
    <n v="3333"/>
    <s v="Town of Indialantic"/>
    <x v="0"/>
    <x v="0"/>
    <s v="IR8-11"/>
    <n v="0.36"/>
    <n v="0.48"/>
    <n v="0.28172708870628299"/>
    <n v="9.5852546234560485"/>
    <n v="1.4086441436833943"/>
    <n v="2.7004258795747114"/>
    <n v="0.3968532136230776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3.77954912756843"/>
    <n v="1140.1090782950755"/>
  </r>
  <r>
    <n v="3334"/>
    <s v="Town of Indialantic"/>
    <x v="0"/>
    <x v="0"/>
    <s v="IR8-11"/>
    <n v="0.36"/>
    <n v="0.48"/>
    <n v="2.80049525877012E-2"/>
    <n v="9.5852546234560485"/>
    <n v="1.4086441436833943"/>
    <n v="0.26843460127093033"/>
    <n v="3.944901245679641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841952877539697"/>
    <n v="113.3320222385462"/>
  </r>
  <r>
    <n v="3335"/>
    <s v="Town of Indialantic"/>
    <x v="0"/>
    <x v="0"/>
    <s v="IR8-11"/>
    <n v="0.36"/>
    <n v="0.48"/>
    <n v="7.3780641055729498E-2"/>
    <n v="9.5852546234560485"/>
    <n v="1.4086441436833943"/>
    <n v="0.70720623080098233"/>
    <n v="0.1039306679403599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398252565772779"/>
    <n v="298.57966110516793"/>
  </r>
  <r>
    <n v="3336"/>
    <s v="Town of Indialantic"/>
    <x v="0"/>
    <x v="0"/>
    <s v="IR8-11"/>
    <n v="0.36"/>
    <n v="0.48"/>
    <n v="6.0977520915578504E-3"/>
    <n v="9.5852546234560485"/>
    <n v="1.4086441436833943"/>
    <n v="5.8448506428293676E-2"/>
    <n v="8.589562773406134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.288457597070781"/>
    <n v="24.6767272139239"/>
  </r>
  <r>
    <n v="3337"/>
    <s v="Town of Indialantic"/>
    <x v="0"/>
    <x v="0"/>
    <s v="IR8-11"/>
    <n v="0.36"/>
    <n v="0.48"/>
    <n v="0.231681389227715"/>
    <n v="9.5675464969183395"/>
    <n v="1.4060786153817721"/>
    <n v="2.2166224639067988"/>
    <n v="0.3257622469750309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5.19628693075856"/>
    <n v="937.58131794673295"/>
  </r>
  <r>
    <n v="3338"/>
    <s v="Town of Indialantic"/>
    <x v="0"/>
    <x v="0"/>
    <s v="IR8-11"/>
    <n v="0.36"/>
    <n v="0.48"/>
    <n v="7.31631132300265E-2"/>
    <n v="9.5675464969183395"/>
    <n v="1.4060786153817721"/>
    <n v="0.69999148768757991"/>
    <n v="0.1028730889474954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7.090527667901966"/>
    <n v="296.08061465771107"/>
  </r>
  <r>
    <n v="3339"/>
    <s v="Town of Indialantic"/>
    <x v="0"/>
    <x v="0"/>
    <s v="IR8-11"/>
    <n v="0.36"/>
    <n v="0.48"/>
    <n v="7.4515357849146105E-2"/>
    <n v="9.5675464969183395"/>
    <n v="1.4060786153817721"/>
    <n v="0.71292915095621434"/>
    <n v="0.1047744511892046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704748670742276"/>
    <n v="301.55295447925118"/>
  </r>
  <r>
    <n v="3340"/>
    <s v="Town of Indialantic"/>
    <x v="0"/>
    <x v="0"/>
    <s v="IR8-11"/>
    <n v="0.36"/>
    <n v="0.48"/>
    <n v="0.21120421920584601"/>
    <n v="9.5675464969183395"/>
    <n v="1.4060786153817721"/>
    <n v="2.0207061875972649"/>
    <n v="0.2969697361037442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98316277268668"/>
    <n v="854.71315093115618"/>
  </r>
  <r>
    <n v="3341"/>
    <s v="Town of Indialantic"/>
    <x v="0"/>
    <x v="0"/>
    <s v="IR8-11"/>
    <n v="0.36"/>
    <n v="0.48"/>
    <n v="2.7199374109152501E-2"/>
    <n v="9.5675464969183395"/>
    <n v="1.4060786153817721"/>
    <n v="0.26023127647639338"/>
    <n v="3.824445828664797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3.15944166676293"/>
    <n v="110.07196179888399"/>
  </r>
  <r>
    <n v="3342"/>
    <s v="Town of Indialantic"/>
    <x v="0"/>
    <x v="0"/>
    <s v="IR8-11"/>
    <n v="0.36"/>
    <n v="0.48"/>
    <n v="3.6508359027716302E-4"/>
    <n v="7.1866430341281413"/>
    <n v="1.0566440267343853"/>
    <n v="2.6237254409398661E-3"/>
    <n v="3.8576339492510798E-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.1579005958403297"/>
    <n v="1.4774408720259893"/>
  </r>
  <r>
    <n v="3343"/>
    <s v="Natural Lands"/>
    <x v="0"/>
    <x v="0"/>
    <s v="IR8-11"/>
    <n v="0.36"/>
    <n v="0.48"/>
    <n v="0.18093246581591799"/>
    <n v="7.1866430341281413"/>
    <n v="1.0566440267343853"/>
    <n v="1.3002970451035951"/>
    <n v="0.19118120924671309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5.68343390526758"/>
    <n v="732.20771130781463"/>
  </r>
  <r>
    <n v="3344"/>
    <s v="Town of Indialantic"/>
    <x v="0"/>
    <x v="0"/>
    <s v="IR8-11"/>
    <n v="0.36"/>
    <n v="0.48"/>
    <n v="5.7897652374508002E-2"/>
    <n v="7.1866430341281413"/>
    <n v="1.0566440267343853"/>
    <n v="0.41608976012963056"/>
    <n v="6.1177208543467781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483777751498323"/>
    <n v="234.30348635366036"/>
  </r>
  <r>
    <n v="3345"/>
    <s v="Town of Indialantic"/>
    <x v="0"/>
    <x v="0"/>
    <s v="IR8-11"/>
    <n v="0.36"/>
    <n v="0.48"/>
    <n v="0.15887591383312899"/>
    <n v="10.83548347602418"/>
    <n v="1.4270890819238824"/>
    <n v="1.7214973390771107"/>
    <n v="0.22673008201193789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5.74301479404254"/>
    <n v="642.94801226026857"/>
  </r>
  <r>
    <n v="3346"/>
    <s v="Town of Indialantic"/>
    <x v="0"/>
    <x v="0"/>
    <s v="IR8-11"/>
    <n v="0.36"/>
    <n v="0.48"/>
    <n v="2.30854641597684E-2"/>
    <n v="10.83548347602418"/>
    <n v="1.4270890819238824"/>
    <n v="0.25014216543951895"/>
    <n v="3.294501385355058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63851674746269"/>
    <n v="93.423558899043954"/>
  </r>
  <r>
    <n v="3347"/>
    <s v="Town of Indialantic"/>
    <x v="0"/>
    <x v="0"/>
    <s v="IR8-11"/>
    <n v="0.36"/>
    <n v="0.48"/>
    <n v="0.104978938649382"/>
    <n v="10.83548347602418"/>
    <n v="1.4270890819238824"/>
    <n v="1.1374975550659348"/>
    <n v="0.1498142971784901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088158274711958"/>
    <n v="424.83469208998793"/>
  </r>
  <r>
    <n v="3348"/>
    <s v="Town of Indialantic"/>
    <x v="0"/>
    <x v="0"/>
    <s v="IR8-11"/>
    <n v="0.36"/>
    <n v="0.48"/>
    <n v="9.6431184980986698E-2"/>
    <n v="10.83548347602418"/>
    <n v="1.4270890819238824"/>
    <n v="1.0448785114349124"/>
    <n v="0.13761589124334839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511191583106381"/>
    <n v="390.24316025994864"/>
  </r>
  <r>
    <n v="3349"/>
    <s v="Town of Indialantic"/>
    <x v="0"/>
    <x v="0"/>
    <s v="IR8-11"/>
    <n v="0.36"/>
    <n v="0.48"/>
    <n v="1.13607617002315E-2"/>
    <n v="10.83548347602418"/>
    <n v="1.4270890819238824"/>
    <n v="0.12309934567790679"/>
    <n v="1.6212818984739377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7.535951451080827"/>
    <n v="45.975371449937668"/>
  </r>
  <r>
    <n v="3350"/>
    <s v="Town of Indialantic"/>
    <x v="0"/>
    <x v="0"/>
    <s v="IR8-11"/>
    <n v="0.36"/>
    <n v="0.48"/>
    <n v="4.3723662480645003E-3"/>
    <n v="10.83548347602418"/>
    <n v="1.4270890819238824"/>
    <n v="4.7376702232028736E-2"/>
    <n v="6.2397561347853382E-3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174732791315222"/>
    <n v="17.694338432064814"/>
  </r>
  <r>
    <n v="3351"/>
    <s v="Town of Indialantic"/>
    <x v="0"/>
    <x v="0"/>
    <s v="IR8-11"/>
    <n v="0.36"/>
    <n v="0.48"/>
    <n v="1.45990128677906E-2"/>
    <n v="10.83548347602418"/>
    <n v="1.4270890819238824"/>
    <n v="0.15818736269520942"/>
    <n v="2.0834091870490231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681842612537473"/>
    <n v="59.080108984718471"/>
  </r>
  <r>
    <n v="3352"/>
    <s v="Town of Indialantic"/>
    <x v="0"/>
    <x v="0"/>
    <s v="IR8-11"/>
    <n v="0.36"/>
    <n v="0.48"/>
    <n v="8.7785587593384506E-2"/>
    <n v="9.5852546227418909"/>
    <n v="1.408644143578442"/>
    <n v="0.84144720928960204"/>
    <n v="0.1236586538540134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3.0566083400571"/>
    <n v="355.25566894644601"/>
  </r>
  <r>
    <n v="3353"/>
    <s v="Town of Indialantic"/>
    <x v="0"/>
    <x v="0"/>
    <s v="IR8-11"/>
    <n v="0.36"/>
    <n v="0.48"/>
    <n v="0.18332347433847801"/>
    <n v="9.5852546227418909"/>
    <n v="1.408644143578442"/>
    <n v="1.7572021798600008"/>
    <n v="0.2582375385073498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86647452620423"/>
    <n v="741.88377950335189"/>
  </r>
  <r>
    <n v="3354"/>
    <s v="Town of Indialantic"/>
    <x v="0"/>
    <x v="0"/>
    <s v="IR8-11"/>
    <n v="0.36"/>
    <n v="0.48"/>
    <n v="0.31222496708984698"/>
    <n v="9.5852546227418909"/>
    <n v="1.408644143578442"/>
    <n v="2.9927558091333903"/>
    <n v="0.4398138713700847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3.22258858428958"/>
    <n v="1263.5296133011773"/>
  </r>
  <r>
    <n v="3355"/>
    <s v="Town of Indialantic"/>
    <x v="0"/>
    <x v="0"/>
    <s v="IR8-11"/>
    <n v="0.36"/>
    <n v="0.48"/>
    <n v="3.4429424600176402E-2"/>
    <n v="9.5852546227418909"/>
    <n v="1.408644143578442"/>
    <n v="0.33001480130718425"/>
    <n v="4.849880732981402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940970743605504"/>
    <n v="139.33093806276037"/>
  </r>
  <r>
    <n v="3356"/>
    <s v="Town of Indialantic"/>
    <x v="0"/>
    <x v="0"/>
    <s v="IR8-11"/>
    <n v="0.36"/>
    <n v="0.48"/>
    <n v="2.6234843153610299E-2"/>
    <n v="10.344585501970675"/>
    <n v="1.3658909354338507"/>
    <n v="0.27138857813331174"/>
    <n v="3.5833934456045123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2.33015948287522"/>
    <n v="106.16864350684436"/>
  </r>
  <r>
    <n v="3357"/>
    <s v="Town of Indialantic"/>
    <x v="0"/>
    <x v="0"/>
    <s v="IR8-11"/>
    <n v="0.36"/>
    <n v="0.48"/>
    <n v="1.7582911779048201E-2"/>
    <n v="10.344585501970675"/>
    <n v="1.3658909354338507"/>
    <n v="0.18188793427197142"/>
    <n v="2.4016339817535017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72772098821815"/>
    <n v="71.155519457533956"/>
  </r>
  <r>
    <n v="3358"/>
    <s v="Town of Indialantic"/>
    <x v="0"/>
    <x v="0"/>
    <s v="IR8-11"/>
    <n v="0.36"/>
    <n v="0.48"/>
    <n v="4.0066352353781601E-2"/>
    <n v="10.344585501970675"/>
    <n v="1.3658909354338507"/>
    <n v="0.41446980767577779"/>
    <n v="5.4726267495929015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6.471147860542857"/>
    <n v="162.14277534504242"/>
  </r>
  <r>
    <n v="3359"/>
    <s v="Town of Indialantic"/>
    <x v="0"/>
    <x v="0"/>
    <s v="IR8-11"/>
    <n v="0.36"/>
    <n v="0.48"/>
    <n v="0.116331723619347"/>
    <n v="10.344585501970675"/>
    <n v="1.3658909354338507"/>
    <n v="1.2034034615719567"/>
    <n v="0.15889644679506207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1.934889852588654"/>
    <n v="470.77778285781608"/>
  </r>
  <r>
    <n v="3360"/>
    <s v="Town of Indialantic"/>
    <x v="0"/>
    <x v="0"/>
    <s v="IR8-11"/>
    <n v="0.36"/>
    <n v="0.48"/>
    <n v="8.9546728105771106E-2"/>
    <n v="10.344585501970675"/>
    <n v="1.3658909354338507"/>
    <n v="0.92632378531186976"/>
    <n v="0.12231106421743237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4.92904424247719"/>
    <n v="362.38275173974637"/>
  </r>
  <r>
    <n v="3361"/>
    <s v="Town of Indialantic"/>
    <x v="0"/>
    <x v="0"/>
    <s v="IR8-11"/>
    <n v="0.36"/>
    <n v="0.48"/>
    <n v="8.8669238783695106E-2"/>
    <n v="10.344585501970675"/>
    <n v="1.3658909354338507"/>
    <n v="0.91724652199258827"/>
    <n v="0.12111250950646878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607919075721057"/>
    <n v="358.83167844111586"/>
  </r>
  <r>
    <n v="3362"/>
    <s v="Town of Indialantic"/>
    <x v="0"/>
    <x v="0"/>
    <s v="IR8-11"/>
    <n v="0.36"/>
    <n v="0.48"/>
    <n v="5.7982429702004099E-4"/>
    <n v="9.5843984281742163"/>
    <n v="1.4085246427841458"/>
    <n v="5.5572670809761011E-3"/>
    <n v="8.1669681083772173E-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.7334343738129778"/>
    <n v="2.3464656802591168"/>
  </r>
  <r>
    <n v="3363"/>
    <s v="Town of Indialantic"/>
    <x v="0"/>
    <x v="0"/>
    <s v="IR8-11"/>
    <n v="0.36"/>
    <n v="0.48"/>
    <n v="9.7115920742951098E-2"/>
    <n v="9.5843984281742163"/>
    <n v="1.4085246427841458"/>
    <n v="0.93079767811943226"/>
    <n v="0.136790167573118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3.073267102783419"/>
    <n v="393.01418757590119"/>
  </r>
  <r>
    <n v="3364"/>
    <s v="Town of Indialantic"/>
    <x v="0"/>
    <x v="0"/>
    <s v="IR8-11"/>
    <n v="0.36"/>
    <n v="0.48"/>
    <n v="0.25833619100496302"/>
    <n v="9.5843984281742163"/>
    <n v="1.4085246427841458"/>
    <n v="2.4759969830084816"/>
    <n v="0.3638728911534824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8.05272638661879"/>
    <n v="1045.4494737067876"/>
  </r>
  <r>
    <n v="3365"/>
    <s v="Town of Indialantic"/>
    <x v="0"/>
    <x v="0"/>
    <s v="IR8-11"/>
    <n v="0.36"/>
    <n v="0.48"/>
    <n v="0.11946836336468"/>
    <n v="9.5843984281742163"/>
    <n v="1.4085246427841458"/>
    <n v="1.145032394048985"/>
    <n v="0.1682741338322424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32689780799622"/>
    <n v="483.47131355597082"/>
  </r>
  <r>
    <n v="3366"/>
    <s v="Town of Indialantic"/>
    <x v="0"/>
    <x v="0"/>
    <s v="IR8-11"/>
    <n v="0.36"/>
    <n v="0.48"/>
    <n v="9.3703497156806398E-2"/>
    <n v="9.5843984281742163"/>
    <n v="1.4085246427841458"/>
    <n v="0.89809165086412235"/>
    <n v="0.1319836848604159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592541577836272"/>
    <n v="379.20459927036217"/>
  </r>
  <r>
    <n v="3367"/>
    <s v="Town of Indialantic"/>
    <x v="0"/>
    <x v="0"/>
    <s v="IR8-11"/>
    <n v="0.36"/>
    <n v="0.48"/>
    <n v="4.8559657170533503E-2"/>
    <n v="9.5843984281742163"/>
    <n v="1.4085246427841458"/>
    <n v="0.46541510185794011"/>
    <n v="6.839747376984628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399888319961185"/>
    <n v="196.51396049011584"/>
  </r>
  <r>
    <n v="3368"/>
    <s v="Town of Indialantic"/>
    <x v="0"/>
    <x v="0"/>
    <s v="IR8-11"/>
    <n v="0.36"/>
    <n v="0.48"/>
    <n v="1.29577279804829E-2"/>
    <n v="9.5721902011285973"/>
    <n v="1.4067554030589966"/>
    <n v="0.12403383680366827"/>
    <n v="1.822835384791306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6.621277380454728"/>
    <n v="52.438064697529292"/>
  </r>
  <r>
    <n v="3369"/>
    <s v="Town of Indialantic"/>
    <x v="0"/>
    <x v="0"/>
    <s v="IR8-11"/>
    <n v="0.36"/>
    <n v="0.48"/>
    <n v="0.193626895247378"/>
    <n v="9.5721902011285973"/>
    <n v="1.4067554030589966"/>
    <n v="1.853433469361905"/>
    <n v="0.2723856810667873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65625337032063"/>
    <n v="783.58024458122406"/>
  </r>
  <r>
    <n v="3370"/>
    <s v="Town of Indialantic"/>
    <x v="0"/>
    <x v="0"/>
    <s v="IR8-11"/>
    <n v="0.36"/>
    <n v="0.48"/>
    <n v="0.122338221680575"/>
    <n v="9.5721902011285973"/>
    <n v="1.4067554030589966"/>
    <n v="1.1710447267942981"/>
    <n v="0.1720999543497781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3.256098898797262"/>
    <n v="495.08521811303058"/>
  </r>
  <r>
    <n v="3371"/>
    <s v="Town of Indialantic"/>
    <x v="0"/>
    <x v="0"/>
    <s v="IR8-11"/>
    <n v="0.36"/>
    <n v="0.48"/>
    <n v="0.15098740060920801"/>
    <n v="9.5721902011285973"/>
    <n v="1.4067554030589966"/>
    <n v="1.4452801166053388"/>
    <n v="0.212402341600836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2.03180600127837"/>
    <n v="611.02433185685629"/>
  </r>
  <r>
    <n v="3372"/>
    <s v="Town of Indialantic"/>
    <x v="0"/>
    <x v="0"/>
    <s v="IR8-11"/>
    <n v="0.36"/>
    <n v="0.48"/>
    <n v="7.6900232646658496E-4"/>
    <n v="9.5721902011285973"/>
    <n v="1.4067554030589966"/>
    <n v="7.3610365340485394E-3"/>
    <n v="1.0817981777218068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204827135317926"/>
    <n v="3.1120420037018426"/>
  </r>
  <r>
    <n v="3373"/>
    <s v="Town of Indialantic"/>
    <x v="0"/>
    <x v="0"/>
    <s v="IR8-11"/>
    <n v="0.36"/>
    <n v="0.48"/>
    <n v="0.137084206030924"/>
    <n v="9.5721902011285973"/>
    <n v="1.4067554030589966"/>
    <n v="1.3121960936987045"/>
    <n v="0.1928439475080550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795295724240006"/>
    <n v="554.76009958584837"/>
  </r>
  <r>
    <n v="3374"/>
    <s v="Town of Indialantic"/>
    <x v="0"/>
    <x v="0"/>
    <s v="IR8-11"/>
    <n v="0.36"/>
    <n v="0.48"/>
    <n v="2.4471298610523801E-3"/>
    <n v="9.5896964670744484"/>
    <n v="1.4092878847448653"/>
    <n v="2.3467232583006394E-2"/>
    <n v="3.4487104655785052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385580224989511"/>
    <n v="9.9031831946466493"/>
  </r>
  <r>
    <n v="3375"/>
    <s v="Town of Indialantic"/>
    <x v="0"/>
    <x v="0"/>
    <s v="IR8-11"/>
    <n v="0.36"/>
    <n v="0.48"/>
    <n v="6.71161605158936E-2"/>
    <n v="9.5896964699324005"/>
    <n v="1.4092878851648658"/>
    <n v="0.64362360757468118"/>
    <n v="9.4585991913829354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4.050311473918768"/>
    <n v="271.60946523057339"/>
  </r>
  <r>
    <n v="3376"/>
    <s v="Town of Indialantic"/>
    <x v="0"/>
    <x v="0"/>
    <s v="IR8-11"/>
    <n v="0.36"/>
    <n v="0.48"/>
    <n v="3.6432638713511101E-2"/>
    <n v="9.5896964699324005"/>
    <n v="1.4092878851648658"/>
    <n v="0.34937794686127993"/>
    <n v="5.134407636353967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372235790480346"/>
    <n v="147.4376579627511"/>
  </r>
  <r>
    <n v="3377"/>
    <s v="Town of Indialantic"/>
    <x v="0"/>
    <x v="0"/>
    <s v="IR8-11"/>
    <n v="0.36"/>
    <n v="0.48"/>
    <n v="0.294966899793416"/>
    <n v="9.5896964699324005"/>
    <n v="1.4092878851648658"/>
    <n v="2.8286430376958256"/>
    <n v="0.4156932784035001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6.41900999596641"/>
    <n v="1193.6886928244041"/>
  </r>
  <r>
    <n v="3378"/>
    <s v="Town of Indialantic"/>
    <x v="0"/>
    <x v="0"/>
    <s v="IR8-11"/>
    <n v="0.36"/>
    <n v="0.48"/>
    <n v="0.17492941443615401"/>
    <n v="9.5896964699324005"/>
    <n v="1.4092878851648658"/>
    <n v="1.6775199881057279"/>
    <n v="0.2465259045238558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35658657051025"/>
    <n v="707.91422427762086"/>
  </r>
  <r>
    <n v="3379"/>
    <s v="Town of Indialantic"/>
    <x v="0"/>
    <x v="0"/>
    <s v="IR8-11"/>
    <n v="0.36"/>
    <n v="0.48"/>
    <n v="2.6886578433473101E-3"/>
    <n v="9.5896964699324005"/>
    <n v="1.4092878851648658"/>
    <n v="2.5783412629203761E-2"/>
    <n v="3.7890929259828598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.674695764795839"/>
    <n v="10.880612260986188"/>
  </r>
  <r>
    <n v="3380"/>
    <s v="Town of Indialantic"/>
    <x v="0"/>
    <x v="0"/>
    <s v="IR8-11"/>
    <n v="0.36"/>
    <n v="0.48"/>
    <n v="4.1629682181483198E-2"/>
    <n v="9.5896964699324005"/>
    <n v="1.4092878851648658"/>
    <n v="0.39921601626017716"/>
    <n v="5.866820676162795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853290897318736"/>
    <n v="168.46934669860622"/>
  </r>
  <r>
    <n v="3381"/>
    <s v="Town of Indialantic"/>
    <x v="0"/>
    <x v="0"/>
    <s v="IR8-11"/>
    <n v="0.36"/>
    <n v="0.48"/>
    <n v="0.21359438294081901"/>
    <n v="9.5721902004154131"/>
    <n v="1.4067554029541851"/>
    <n v="2.0445660592498847"/>
    <n v="0.3004750522426623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4.69195927920194"/>
    <n v="864.38580039261888"/>
  </r>
  <r>
    <n v="3382"/>
    <s v="Town of Indialantic"/>
    <x v="0"/>
    <x v="0"/>
    <s v="IR8-11"/>
    <n v="0.36"/>
    <n v="0.48"/>
    <n v="5.3733714966147598E-3"/>
    <n v="9.5721902004154131"/>
    <n v="1.4067554029541851"/>
    <n v="5.1434933983087308E-2"/>
    <n v="7.559019384942829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383282030666088"/>
    <n v="21.74526295101656"/>
  </r>
  <r>
    <n v="3383"/>
    <s v="Town of Indialantic"/>
    <x v="0"/>
    <x v="0"/>
    <s v="IR8-11"/>
    <n v="0.36"/>
    <n v="0.48"/>
    <n v="1.59720968276983E-2"/>
    <n v="9.5721902004154131"/>
    <n v="1.4067554029541851"/>
    <n v="0.15288794873417977"/>
    <n v="2.246883350887198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4.165297423018799"/>
    <n v="64.636782626365402"/>
  </r>
  <r>
    <n v="3384"/>
    <s v="Town of Indialantic"/>
    <x v="0"/>
    <x v="0"/>
    <s v="IR8-11"/>
    <n v="0.36"/>
    <n v="0.48"/>
    <n v="5.1734667852674899E-5"/>
    <n v="9.5721902004154131"/>
    <n v="1.4067554029541851"/>
    <n v="4.9521408064112096E-4"/>
    <n v="7.2778023521790608E-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.5493968789247097"/>
    <n v="0.20936277286032814"/>
  </r>
  <r>
    <n v="3385"/>
    <s v="Town of Indialantic"/>
    <x v="0"/>
    <x v="0"/>
    <s v="IR8-11"/>
    <n v="0.36"/>
    <n v="0.48"/>
    <n v="0.20946142486633501"/>
    <n v="9.5721902004154131"/>
    <n v="1.4067554029541851"/>
    <n v="2.0050045984705815"/>
    <n v="0.2946609911411988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02423515061849"/>
    <n v="847.66031246538341"/>
  </r>
  <r>
    <n v="3386"/>
    <s v="Town of Indialantic"/>
    <x v="0"/>
    <x v="0"/>
    <s v="IR8-11"/>
    <n v="0.36"/>
    <n v="0.48"/>
    <n v="0.17331044298366099"/>
    <n v="9.5721902004154131"/>
    <n v="1.4067554029541851"/>
    <n v="1.658960523957854"/>
    <n v="0.2438054020556483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7.58050911081357"/>
    <n v="701.36247925741668"/>
  </r>
  <r>
    <n v="3387"/>
    <s v="Town of Indialantic"/>
    <x v="0"/>
    <x v="0"/>
    <s v="IR8-11"/>
    <n v="0.36"/>
    <n v="0.48"/>
    <n v="0.180631611629539"/>
    <n v="11.975071989757767"/>
    <n v="1.5812596925892846"/>
    <n v="2.163076552889696"/>
    <n v="0.28562548667723187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9.11599031645321"/>
    <n v="730.99019761146064"/>
  </r>
  <r>
    <n v="3388"/>
    <s v="Town of Indialantic"/>
    <x v="0"/>
    <x v="0"/>
    <s v="IR8-11"/>
    <n v="0.36"/>
    <n v="0.48"/>
    <n v="7.16588523288507E-3"/>
    <n v="11.975071989757767"/>
    <n v="1.5812596925892846"/>
    <n v="8.5811991534140819E-2"/>
    <n v="1.133112548048194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0.07894340853062"/>
    <n v="28.999308676882276"/>
  </r>
  <r>
    <n v="3389"/>
    <s v="Town of Indialantic"/>
    <x v="0"/>
    <x v="0"/>
    <s v="IR8-11"/>
    <n v="0.36"/>
    <n v="0.48"/>
    <n v="2.7871287433900399E-5"/>
    <n v="11.975071989757767"/>
    <n v="1.5812596925892846"/>
    <n v="3.3376067346818828E-4"/>
    <n v="4.4071743399796933E-5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.9926578022277532"/>
    <n v="0.11279109855243614"/>
  </r>
  <r>
    <n v="3390"/>
    <s v="Town of Indialantic"/>
    <x v="0"/>
    <x v="0"/>
    <s v="IR8-11"/>
    <n v="0.36"/>
    <n v="0.48"/>
    <n v="0.429938085402988"/>
    <n v="11.975071989757767"/>
    <n v="1.5812596925892846"/>
    <n v="5.1485395238394043"/>
    <n v="0.67984376475675434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0.01302474990666"/>
    <n v="1739.8977021474432"/>
  </r>
  <r>
    <n v="3391"/>
    <s v="Town of Indialantic"/>
    <x v="0"/>
    <x v="0"/>
    <s v="IR8-11"/>
    <n v="0.36"/>
    <n v="0.48"/>
    <n v="0.226345223762172"/>
    <n v="9.5843984292453577"/>
    <n v="1.4085246429415603"/>
    <n v="2.1693828070933505"/>
    <n v="0.3188128254811408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9.76043769537705"/>
    <n v="915.98662246151275"/>
  </r>
  <r>
    <n v="3392"/>
    <s v="Town of Indialantic"/>
    <x v="0"/>
    <x v="0"/>
    <s v="IR8-11"/>
    <n v="0.36"/>
    <n v="0.48"/>
    <n v="7.5496129612291796E-2"/>
    <n v="9.5843984292453577"/>
    <n v="1.4085246429415603"/>
    <n v="0.72358498607015342"/>
    <n v="0.1063381590056230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696405521939852"/>
    <n v="305.52199698784597"/>
  </r>
  <r>
    <n v="3393"/>
    <s v="Town of Indialantic"/>
    <x v="0"/>
    <x v="0"/>
    <s v="IR8-11"/>
    <n v="0.36"/>
    <n v="0.48"/>
    <n v="9.2487427121611099E-4"/>
    <n v="9.5843984292453577"/>
    <n v="1.4085246429415603"/>
    <n v="8.8643635122931386E-3"/>
    <n v="1.3027082026305086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9278186915660216"/>
    <n v="3.7428333843834372"/>
  </r>
  <r>
    <n v="3394"/>
    <s v="Town of Indialantic"/>
    <x v="0"/>
    <x v="0"/>
    <s v="IR8-11"/>
    <n v="0.36"/>
    <n v="0.48"/>
    <n v="6.8313772327392094E-2"/>
    <n v="9.5843984292453577"/>
    <n v="1.4085246429415603"/>
    <n v="0.6547464121904818"/>
    <n v="9.622163177543099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5.777815708086735"/>
    <n v="276.45602828147804"/>
  </r>
  <r>
    <n v="3395"/>
    <s v="Town of Indialantic"/>
    <x v="0"/>
    <x v="0"/>
    <s v="IR8-11"/>
    <n v="0.36"/>
    <n v="0.48"/>
    <n v="1.03231044856612E-2"/>
    <n v="9.5843984292453577"/>
    <n v="1.4085246429415603"/>
    <n v="9.8940746417306907E-2"/>
    <n v="1.454034705971436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6.792165491128166"/>
    <n v="41.776121686904361"/>
  </r>
  <r>
    <n v="3396"/>
    <s v="Town of Indialantic"/>
    <x v="0"/>
    <x v="0"/>
    <s v="IR8-11"/>
    <n v="0.36"/>
    <n v="0.48"/>
    <n v="5.5726683955470598E-3"/>
    <n v="9.5843984292453577"/>
    <n v="1.4085246429415603"/>
    <n v="5.341067421698649E-2"/>
    <n v="7.849240762069640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7.89513774690381"/>
    <n v="22.551788886425115"/>
  </r>
  <r>
    <n v="3397"/>
    <s v="Town of Indialantic"/>
    <x v="0"/>
    <x v="0"/>
    <s v="IR8-11"/>
    <n v="0.36"/>
    <n v="0.48"/>
    <n v="0.23078768081363299"/>
    <n v="9.5843984292453577"/>
    <n v="1.4085246429415603"/>
    <n v="2.2119610854793632"/>
    <n v="0.3250701357133332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8.88673592896356"/>
    <n v="933.96460831145032"/>
  </r>
  <r>
    <n v="3398"/>
    <s v="Town of Indialantic"/>
    <x v="0"/>
    <x v="0"/>
    <s v="IR8-11"/>
    <n v="0.36"/>
    <n v="0.48"/>
    <n v="0.50386389160292799"/>
    <n v="9.5675464969183395"/>
    <n v="1.4060786153817721"/>
    <n v="4.8207412110292358"/>
    <n v="0.7084722430459162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1.12188198189574"/>
    <n v="2039.0648257487683"/>
  </r>
  <r>
    <n v="3399"/>
    <s v="Town of Indialantic"/>
    <x v="0"/>
    <x v="0"/>
    <s v="IR8-11"/>
    <n v="0.36"/>
    <n v="0.48"/>
    <n v="4.7433868822164701E-2"/>
    <n v="9.5675464969183395"/>
    <n v="1.4060786153817721"/>
    <n v="0.45382574548478594"/>
    <n v="6.669574859566995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6.378317734141341"/>
    <n v="191.95805668225628"/>
  </r>
  <r>
    <n v="3400"/>
    <s v="Town of Indialantic"/>
    <x v="0"/>
    <x v="0"/>
    <s v="IR8-11"/>
    <n v="0.36"/>
    <n v="0.48"/>
    <n v="5.8957672642396597E-2"/>
    <n v="9.5675464969183395"/>
    <n v="1.4060786153817721"/>
    <n v="0.56408027435621977"/>
    <n v="8.28991227151527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42970521296418"/>
    <n v="238.59323618263952"/>
  </r>
  <r>
    <n v="3401"/>
    <s v="Town of Indialantic"/>
    <x v="0"/>
    <x v="0"/>
    <s v="IR8-11"/>
    <n v="0.36"/>
    <n v="0.48"/>
    <n v="7.5080205543966898E-3"/>
    <n v="9.5675464969183395"/>
    <n v="1.4060786153817721"/>
    <n v="7.1833335754008937E-2"/>
    <n v="1.055686714538398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206281986548142"/>
    <n v="30.38388120007145"/>
  </r>
  <r>
    <n v="3402"/>
    <s v="Town of Indialantic"/>
    <x v="0"/>
    <x v="0"/>
    <s v="IR8-11"/>
    <n v="0.36"/>
    <n v="0.48"/>
    <n v="0.34102557279680001"/>
    <n v="10.203361759209367"/>
    <n v="1.6981570225317661"/>
    <n v="3.4796072883873395"/>
    <n v="0.5791149713078039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2.31390832809666"/>
    <n v="1380.0815294753675"/>
  </r>
  <r>
    <n v="3403"/>
    <s v="Town of Indialantic"/>
    <x v="0"/>
    <x v="0"/>
    <s v="IR8-11"/>
    <n v="0.36"/>
    <n v="0.48"/>
    <n v="3.8970867766882E-3"/>
    <n v="10.203361759209367"/>
    <n v="1.6981570225317661"/>
    <n v="3.976338618958087E-2"/>
    <n v="6.6178652772487514E-3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358865477293222"/>
    <n v="15.770950650890756"/>
  </r>
  <r>
    <n v="3404"/>
    <s v="Town of Indialantic"/>
    <x v="0"/>
    <x v="0"/>
    <s v="IR8-11"/>
    <n v="0.36"/>
    <n v="0.48"/>
    <n v="2.8266151954700901E-2"/>
    <n v="10.203361759209367"/>
    <n v="1.6981570225317661"/>
    <n v="0.28840977393459627"/>
    <n v="4.800036444182534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7.536252189507003"/>
    <n v="114.3890585744155"/>
  </r>
  <r>
    <n v="3405"/>
    <s v="Town of Indialantic"/>
    <x v="0"/>
    <x v="0"/>
    <s v="IR8-11"/>
    <n v="0.36"/>
    <n v="0.48"/>
    <n v="5.6569728516507899E-2"/>
    <n v="10.203361759209367"/>
    <n v="1.6981570225317661"/>
    <n v="0.57720140467419234"/>
    <n v="9.6064281743023394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833209254622048"/>
    <n v="228.92956916045452"/>
  </r>
  <r>
    <n v="3406"/>
    <s v="Town of Indialantic"/>
    <x v="0"/>
    <x v="0"/>
    <s v="IR8-11"/>
    <n v="0.36"/>
    <n v="0.48"/>
    <n v="0.188004913692257"/>
    <n v="10.203361759209367"/>
    <n v="1.6981570225317661"/>
    <n v="1.9182821469110325"/>
    <n v="0.31926186445698479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03247722566246"/>
    <n v="760.82889241826865"/>
  </r>
  <r>
    <n v="3407"/>
    <s v="Town of Indialantic"/>
    <x v="0"/>
    <x v="0"/>
    <s v="IR8-11"/>
    <n v="0.36"/>
    <n v="0.48"/>
    <n v="0.130475451356905"/>
    <n v="9.5517171938835475"/>
    <n v="1.4045542564125266"/>
    <n v="1.2462646121054659"/>
    <n v="0.183259850560686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26168528586162"/>
    <n v="528.01541828923177"/>
  </r>
  <r>
    <n v="3408"/>
    <s v="Town of Indialantic"/>
    <x v="0"/>
    <x v="0"/>
    <s v="IR8-11"/>
    <n v="0.36"/>
    <n v="0.48"/>
    <n v="8.6690907467759301E-3"/>
    <n v="9.5517171938835475"/>
    <n v="1.4045542564125266"/>
    <n v="8.280470314131641E-2"/>
    <n v="1.2176208307610582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338757088180742"/>
    <n v="35.082565564958585"/>
  </r>
  <r>
    <n v="3409"/>
    <s v="Natural Lands"/>
    <x v="0"/>
    <x v="0"/>
    <s v="IR8-11"/>
    <n v="0.36"/>
    <n v="0.48"/>
    <n v="3.6529130600181799E-3"/>
    <n v="9.5517171938835475"/>
    <n v="1.4045542564125266"/>
    <n v="3.4891592483137411E-2"/>
    <n v="5.1307145867534416E-3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023885276098262"/>
    <n v="14.78281467740339"/>
  </r>
  <r>
    <n v="3410"/>
    <s v="Town of Indialantic"/>
    <x v="0"/>
    <x v="0"/>
    <s v="IR8-11"/>
    <n v="0.36"/>
    <n v="0.48"/>
    <n v="0.29109982666437301"/>
    <n v="9.5517171938835475"/>
    <n v="1.4045542564125266"/>
    <n v="2.7805032194866119"/>
    <n v="0.4088655005823937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6.04230933238156"/>
    <n v="1178.0392030962453"/>
  </r>
  <r>
    <n v="3411"/>
    <s v="Town of Indialantic"/>
    <x v="0"/>
    <x v="0"/>
    <s v="IR8-11"/>
    <n v="0.36"/>
    <n v="0.48"/>
    <n v="1.47915195974986E-3"/>
    <n v="9.5517171938835475"/>
    <n v="1.4045542564125266"/>
    <n v="1.4128441206309282E-2"/>
    <n v="2.077549180947596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981434578583778"/>
    <n v="5.9859156080192752"/>
  </r>
  <r>
    <n v="3412"/>
    <s v="Town of Indialantic"/>
    <x v="0"/>
    <x v="0"/>
    <s v="IR8-11"/>
    <n v="0.36"/>
    <n v="0.48"/>
    <n v="2.4725784831063002E-3"/>
    <n v="9.5517171938835475"/>
    <n v="1.4045542564125266"/>
    <n v="2.3617370410312949E-2"/>
    <n v="3.472870632760982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013870268723601"/>
    <n v="10.006170114246771"/>
  </r>
  <r>
    <n v="3413"/>
    <s v="Town of Indialantic"/>
    <x v="0"/>
    <x v="0"/>
    <s v="IR8-11"/>
    <n v="0.36"/>
    <n v="0.48"/>
    <n v="6.0859419339854399E-2"/>
    <n v="9.5517171938835475"/>
    <n v="1.4045542564125266"/>
    <n v="0.5813119621182562"/>
    <n v="8.548035647658733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646229495597368"/>
    <n v="246.28933201902453"/>
  </r>
  <r>
    <n v="3414"/>
    <s v="Town of Indialantic"/>
    <x v="0"/>
    <x v="0"/>
    <s v="IR8-11"/>
    <n v="0.36"/>
    <n v="0.48"/>
    <n v="0.119055022172197"/>
    <n v="9.5517171938835475"/>
    <n v="1.4045542564125266"/>
    <n v="1.137179902300361"/>
    <n v="0.1672192381392470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482240811713012"/>
    <n v="481.79858109653168"/>
  </r>
  <r>
    <n v="3415"/>
    <s v="Town of Indialantic"/>
    <x v="0"/>
    <x v="0"/>
    <s v="IR8-11"/>
    <n v="0.36"/>
    <n v="0.48"/>
    <n v="0.210265370370327"/>
    <n v="9.5896964677889365"/>
    <n v="1.4092878848498656"/>
    <n v="2.0163810795386574"/>
    <n v="0.2963244390663717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1100504787353"/>
    <n v="850.91376449147413"/>
  </r>
  <r>
    <n v="3416"/>
    <s v="Town of Indialantic"/>
    <x v="0"/>
    <x v="0"/>
    <s v="IR8-11"/>
    <n v="0.36"/>
    <n v="0.48"/>
    <n v="3.5943411560076299E-2"/>
    <n v="9.5896964677889365"/>
    <n v="1.4092878848498656"/>
    <n v="0.34468640687794772"/>
    <n v="5.065461445178813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691009004544071"/>
    <n v="145.45782591486125"/>
  </r>
  <r>
    <n v="3417"/>
    <s v="Town of Indialantic"/>
    <x v="0"/>
    <x v="0"/>
    <s v="IR8-11"/>
    <n v="0.36"/>
    <n v="0.48"/>
    <n v="3.8829905280753897E-2"/>
    <n v="9.5896964677889365"/>
    <n v="1.4092878848498656"/>
    <n v="0.37236700551542462"/>
    <n v="5.472251508203428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890393735220023"/>
    <n v="157.1390515666028"/>
  </r>
  <r>
    <n v="3418"/>
    <s v="Town of Indialantic"/>
    <x v="0"/>
    <x v="0"/>
    <s v="IR8-11"/>
    <n v="0.36"/>
    <n v="0.48"/>
    <n v="0.12788809660001699"/>
    <n v="9.5896964677889365"/>
    <n v="1.4092878848498656"/>
    <n v="1.2264080282374332"/>
    <n v="0.1802311451549132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436357111530185"/>
    <n v="517.54476507428956"/>
  </r>
  <r>
    <n v="3419"/>
    <s v="Town of Indialantic"/>
    <x v="0"/>
    <x v="0"/>
    <s v="IR8-11"/>
    <n v="0.36"/>
    <n v="0.48"/>
    <n v="0.20313124575566499"/>
    <n v="9.5896964677889365"/>
    <n v="1.4092878848498656"/>
    <n v="1.9479669899206669"/>
    <n v="0.2862704036779193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58867121461761"/>
    <n v="822.04298647642713"/>
  </r>
  <r>
    <n v="3420"/>
    <s v="Town of Indialantic"/>
    <x v="0"/>
    <x v="0"/>
    <s v="IR8-11"/>
    <n v="0.36"/>
    <n v="0.48"/>
    <n v="1.7054240550465501E-3"/>
    <n v="9.5896964677889365"/>
    <n v="1.4092878848498656"/>
    <n v="1.6354499036762185E-2"/>
    <n v="2.403433459308633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.231713866865009"/>
    <n v="6.9016062900805872"/>
  </r>
  <r>
    <n v="3421"/>
    <s v="Town of Indialantic"/>
    <x v="0"/>
    <x v="0"/>
    <s v="IR8-11"/>
    <n v="0.36"/>
    <n v="0.48"/>
    <n v="3.6948035737587898E-2"/>
    <n v="9.5721902025549639"/>
    <n v="1.4067554032686196"/>
    <n v="0.35367362569098953"/>
    <n v="5.1976848914013829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9.309501727552217"/>
    <n v="149.52339571972252"/>
  </r>
  <r>
    <n v="3422"/>
    <s v="Town of Indialantic"/>
    <x v="0"/>
    <x v="0"/>
    <s v="IR8-11"/>
    <n v="0.36"/>
    <n v="0.48"/>
    <n v="0.118718700594014"/>
    <n v="9.5721902025549639"/>
    <n v="1.4067554032686196"/>
    <n v="1.1363979826860771"/>
    <n v="0.1670081735296586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175817307322504"/>
    <n v="480.43753595786734"/>
  </r>
  <r>
    <n v="3423"/>
    <s v="Town of Indialantic"/>
    <x v="0"/>
    <x v="0"/>
    <s v="IR8-11"/>
    <n v="0.36"/>
    <n v="0.48"/>
    <n v="1.2864571968059501E-2"/>
    <n v="9.5721902025549639"/>
    <n v="1.4067554032686196"/>
    <n v="0.12314212975272239"/>
    <n v="1.809730612680572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9.265372534431844"/>
    <n v="52.06107569036859"/>
  </r>
  <r>
    <n v="3424"/>
    <s v="Town of Indialantic"/>
    <x v="0"/>
    <x v="0"/>
    <s v="IR8-11"/>
    <n v="0.36"/>
    <n v="0.48"/>
    <n v="0.23112402688575701"/>
    <n v="9.5721902025549639"/>
    <n v="1.4067554032686196"/>
    <n v="2.2123631457308934"/>
    <n v="0.3251349736467403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29991822411151"/>
    <n v="935.32575257357485"/>
  </r>
  <r>
    <n v="3425"/>
    <s v="Town of Indialantic"/>
    <x v="0"/>
    <x v="0"/>
    <s v="IR8-11"/>
    <n v="0.36"/>
    <n v="0.48"/>
    <n v="0.174420150734894"/>
    <n v="9.5721902025549639"/>
    <n v="1.4067554032686196"/>
    <n v="1.6695828579927123"/>
    <n v="0.2453664894852392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08208435666023"/>
    <n v="705.85330719748163"/>
  </r>
  <r>
    <n v="3426"/>
    <s v="Town of Indialantic"/>
    <x v="0"/>
    <x v="0"/>
    <s v="IR8-11"/>
    <n v="0.36"/>
    <n v="0.48"/>
    <n v="2.5291339328873401E-3"/>
    <n v="9.5721902025549639"/>
    <n v="1.4067554032686196"/>
    <n v="2.4209351053333501E-2"/>
    <n v="3.5578728256792798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.344476068315185"/>
    <n v="10.235041899414892"/>
  </r>
  <r>
    <n v="3427"/>
    <s v="Town of Indialantic"/>
    <x v="0"/>
    <x v="0"/>
    <s v="IR8-11"/>
    <n v="0.36"/>
    <n v="0.48"/>
    <n v="4.1158833745673702E-2"/>
    <n v="9.5721902025549639"/>
    <n v="1.4067554032686196"/>
    <n v="0.39398018512892646"/>
    <n v="5.790041176396127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6.014902367841145"/>
    <n v="166.56389068217334"/>
  </r>
  <r>
    <n v="3428"/>
    <s v="Town of Indialantic"/>
    <x v="0"/>
    <x v="0"/>
    <s v="IR8-11"/>
    <n v="0.36"/>
    <n v="0.48"/>
    <n v="0.23115025696099101"/>
    <n v="9.5601531205363575"/>
    <n v="1.4050111376816155"/>
    <n v="2.2098318503983991"/>
    <n v="0.3247686855081597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9.08045769997716"/>
    <n v="935.43190192199802"/>
  </r>
  <r>
    <n v="3429"/>
    <s v="Town of Indialantic"/>
    <x v="0"/>
    <x v="0"/>
    <s v="IR8-11"/>
    <n v="0.36"/>
    <n v="0.48"/>
    <n v="3.4347829959568399E-3"/>
    <n v="9.5601531205363575"/>
    <n v="1.4050111376816155"/>
    <n v="3.2837051377162002E-2"/>
    <n v="4.825908364838787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.253325050404818"/>
    <n v="13.900073626738237"/>
  </r>
  <r>
    <n v="3430"/>
    <s v="Town of Indialantic"/>
    <x v="0"/>
    <x v="0"/>
    <s v="IR8-11"/>
    <n v="0.36"/>
    <n v="0.48"/>
    <n v="1.72862582235997E-2"/>
    <n v="9.5601531205363575"/>
    <n v="1.4050111376816155"/>
    <n v="0.16525927549874395"/>
    <n v="2.428738533299799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7.482251880370811"/>
    <n v="69.955005111439291"/>
  </r>
  <r>
    <n v="3431"/>
    <s v="Town of Indialantic"/>
    <x v="0"/>
    <x v="0"/>
    <s v="IR8-11"/>
    <n v="0.36"/>
    <n v="0.48"/>
    <n v="3.9292253053846503E-2"/>
    <n v="9.5601531205363575"/>
    <n v="1.4050111376816155"/>
    <n v="0.37563995564563485"/>
    <n v="5.520605316525880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727160548821388"/>
    <n v="159.01010662152481"/>
  </r>
  <r>
    <n v="3432"/>
    <s v="Town of Indialantic"/>
    <x v="0"/>
    <x v="0"/>
    <s v="IR8-11"/>
    <n v="0.36"/>
    <n v="0.48"/>
    <n v="6.6073375800404205E-2"/>
    <n v="9.5601531205363575"/>
    <n v="1.4050111376816155"/>
    <n v="0.63167158984260574"/>
    <n v="9.283382890379082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9.234998282228773"/>
    <n v="267.38946520751449"/>
  </r>
  <r>
    <n v="3433"/>
    <s v="Town of Indialantic"/>
    <x v="0"/>
    <x v="0"/>
    <s v="IR8-11"/>
    <n v="0.36"/>
    <n v="0.48"/>
    <n v="0.19804286016699099"/>
    <n v="9.5601531205363575"/>
    <n v="1.4050111376816155"/>
    <n v="1.8933200676254045"/>
    <n v="0.2782524242729451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48596785052581"/>
    <n v="801.45102057725387"/>
  </r>
  <r>
    <n v="3434"/>
    <s v="Town of Indialantic"/>
    <x v="0"/>
    <x v="0"/>
    <s v="IR8-11"/>
    <n v="0.36"/>
    <n v="0.48"/>
    <n v="5.9908902260111703E-2"/>
    <n v="9.5601531205363575"/>
    <n v="1.4050111376816155"/>
    <n v="0.57273827888991458"/>
    <n v="8.417267492173624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907433753105266"/>
    <n v="242.44272587026686"/>
  </r>
  <r>
    <n v="3435"/>
    <s v="Town of Indialantic"/>
    <x v="0"/>
    <x v="0"/>
    <s v="IR8-11"/>
    <n v="0.36"/>
    <n v="0.48"/>
    <n v="2.5747642750522399E-3"/>
    <n v="9.5601531205363575"/>
    <n v="1.4050111376816155"/>
    <n v="2.4615140718786205E-2"/>
    <n v="3.617572483353127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196392981030547"/>
    <n v="10.419701342661257"/>
  </r>
  <r>
    <n v="3436"/>
    <s v="Town of Indialantic"/>
    <x v="0"/>
    <x v="0"/>
    <s v="IR8-11"/>
    <n v="0.36"/>
    <n v="0.48"/>
    <n v="0.15930488085634001"/>
    <n v="9.6509595363212135"/>
    <n v="1.5939456879895655"/>
    <n v="1.5374449590830093"/>
    <n v="0.2539233279166546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80440425264069"/>
    <n v="644.68398021314601"/>
  </r>
  <r>
    <n v="3437"/>
    <s v="Town of Indialantic"/>
    <x v="0"/>
    <x v="0"/>
    <s v="IR8-11"/>
    <n v="0.36"/>
    <n v="0.48"/>
    <n v="1.0559587885502601E-2"/>
    <n v="9.6509595363212135"/>
    <n v="1.5939456879895655"/>
    <n v="0.10191015540321328"/>
    <n v="1.6831409577043724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4.503579581779761"/>
    <n v="42.733136052343283"/>
  </r>
  <r>
    <n v="3438"/>
    <s v="Natural Lands"/>
    <x v="0"/>
    <x v="0"/>
    <s v="IR8-11"/>
    <n v="0.36"/>
    <n v="0.48"/>
    <n v="9.3115997208372006E-2"/>
    <n v="9.6509595363212135"/>
    <n v="1.5939456879895655"/>
    <n v="0.89865872124219726"/>
    <n v="0.14842184223313298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9.328754818393975"/>
    <n v="376.82707133088093"/>
  </r>
  <r>
    <n v="3439"/>
    <s v="Town of Indialantic"/>
    <x v="0"/>
    <x v="0"/>
    <s v="IR8-11"/>
    <n v="0.36"/>
    <n v="0.48"/>
    <n v="7.58365847958722E-2"/>
    <n v="9.6509595363212135"/>
    <n v="1.5939456879895655"/>
    <n v="0.73189581123775516"/>
    <n v="0.1208793973272355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9.474396418231009"/>
    <n v="306.89977023405777"/>
  </r>
  <r>
    <n v="3440"/>
    <s v="Town of Indialantic"/>
    <x v="0"/>
    <x v="0"/>
    <s v="IR8-11"/>
    <n v="0.36"/>
    <n v="0.48"/>
    <n v="1.9601178979587099E-2"/>
    <n v="9.6509595363212135"/>
    <n v="1.5939456879895655"/>
    <n v="0.18917018519618503"/>
    <n v="3.124321471402456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578170322394783"/>
    <n v="79.323157040153859"/>
  </r>
  <r>
    <n v="3441"/>
    <s v="Town of Indialantic"/>
    <x v="0"/>
    <x v="0"/>
    <s v="IR8-11"/>
    <n v="0.36"/>
    <n v="0.48"/>
    <n v="0.22757269938493399"/>
    <n v="9.6509595363212135"/>
    <n v="1.5939456879895655"/>
    <n v="2.1962949133353895"/>
    <n v="0.36273852288876118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78685578822569"/>
    <n v="920.9540400688245"/>
  </r>
  <r>
    <n v="3442"/>
    <s v="Town of Indialantic"/>
    <x v="0"/>
    <x v="0"/>
    <s v="IR8-11"/>
    <n v="0.36"/>
    <n v="0.48"/>
    <n v="3.1772524511278599E-2"/>
    <n v="9.6509595363212135"/>
    <n v="1.5939456879895655"/>
    <n v="0.30663534842512369"/>
    <n v="5.064367844129529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6.905103526786597"/>
    <n v="128.57884487432915"/>
  </r>
  <r>
    <n v="3443"/>
    <s v="Town of Indialantic"/>
    <x v="0"/>
    <x v="0"/>
    <s v="IR8-11"/>
    <n v="0.36"/>
    <n v="0.48"/>
    <n v="0.171513004077432"/>
    <n v="9.5931970436173533"/>
    <n v="1.4096391920889726"/>
    <n v="1.6453580436575517"/>
    <n v="0.2417714525004639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2.69048236055477"/>
    <n v="694.0885020758742"/>
  </r>
  <r>
    <n v="3444"/>
    <s v="Town of Indialantic"/>
    <x v="0"/>
    <x v="0"/>
    <s v="IR8-11"/>
    <n v="0.36"/>
    <n v="0.48"/>
    <n v="6.7274008492495898E-5"/>
    <n v="9.5931970436173533"/>
    <n v="1.4096391920889726"/>
    <n v="6.4537281938250039E-4"/>
    <n v="9.4832078979948601E-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.671219222067684"/>
    <n v="0.27224825332844921"/>
  </r>
  <r>
    <n v="3445"/>
    <s v="Town of Indialantic"/>
    <x v="0"/>
    <x v="0"/>
    <s v="IR8-11"/>
    <n v="0.36"/>
    <n v="0.48"/>
    <n v="7.1215519771394897E-6"/>
    <n v="9.5931970436173533"/>
    <n v="1.4096391920889726"/>
    <n v="6.8318451373061871E-5"/>
    <n v="1.0038818775474535E-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.3110063472441917"/>
    <n v="2.8819898356142362E-2"/>
  </r>
  <r>
    <n v="3446"/>
    <s v="Town of Indialantic"/>
    <x v="0"/>
    <x v="0"/>
    <s v="IR8-11"/>
    <n v="0.36"/>
    <n v="0.48"/>
    <n v="1.0535439373268599E-3"/>
    <n v="9.5931970436173533"/>
    <n v="1.4096391920889726"/>
    <n v="1.0106854584885019E-2"/>
    <n v="1.485116824643670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0.993929895832505"/>
    <n v="4.2635410490517973"/>
  </r>
  <r>
    <n v="3447"/>
    <s v="Town of Indialantic"/>
    <x v="0"/>
    <x v="0"/>
    <s v="IR8-11"/>
    <n v="0.36"/>
    <n v="0.48"/>
    <n v="0.234880642145705"/>
    <n v="9.5843984274601244"/>
    <n v="1.4085246426792024"/>
    <n v="2.2511896572221191"/>
    <n v="0.3308351725505407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5.82651209566382"/>
    <n v="950.52823516478338"/>
  </r>
  <r>
    <n v="3448"/>
    <s v="Town of Indialantic"/>
    <x v="0"/>
    <x v="0"/>
    <s v="IR8-11"/>
    <n v="0.36"/>
    <n v="0.48"/>
    <n v="4.2216859954859499E-2"/>
    <n v="9.5843984274601244"/>
    <n v="1.4085246426792024"/>
    <n v="0.40462320616365971"/>
    <n v="5.946348758295640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3.220782130830699"/>
    <n v="170.84557084188452"/>
  </r>
  <r>
    <n v="3449"/>
    <s v="Town of Indialantic"/>
    <x v="0"/>
    <x v="0"/>
    <s v="IR8-11"/>
    <n v="0.36"/>
    <n v="0.48"/>
    <n v="0.21821012849650201"/>
    <n v="9.5843984274601244"/>
    <n v="1.4085246426792024"/>
    <n v="2.0914128124177456"/>
    <n v="0.3073543432695183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4.85889726487557"/>
    <n v="883.06505993879887"/>
  </r>
  <r>
    <n v="3450"/>
    <s v="Town of Indialantic"/>
    <x v="0"/>
    <x v="0"/>
    <s v="IR8-11"/>
    <n v="0.36"/>
    <n v="0.48"/>
    <n v="1.8478094306459102E-2"/>
    <n v="9.5843984274601244"/>
    <n v="1.4085246426792024"/>
    <n v="0.17710141801328649"/>
    <n v="2.602685118039791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709670948177887"/>
    <n v="74.77819461780679"/>
  </r>
  <r>
    <n v="3451"/>
    <s v="Town of Indialantic"/>
    <x v="0"/>
    <x v="0"/>
    <s v="IR8-11"/>
    <n v="0.36"/>
    <n v="0.48"/>
    <n v="2.4916294280701599E-2"/>
    <n v="9.5843984274601244"/>
    <n v="1.4085246426792024"/>
    <n v="0.2388076917220901"/>
    <n v="3.509521449861507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856949083673626"/>
    <n v="100.83266553226579"/>
  </r>
  <r>
    <n v="3452"/>
    <s v="Town of Indialantic"/>
    <x v="0"/>
    <x v="0"/>
    <s v="IR8-11"/>
    <n v="0.36"/>
    <n v="0.48"/>
    <n v="0.13289215202495"/>
    <n v="9.5631105431828232"/>
    <n v="1.4054381386920978"/>
    <n v="1.2708623401360539"/>
    <n v="0.1867716987887330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69140673868452"/>
    <n v="537.79545890872578"/>
  </r>
  <r>
    <n v="3453"/>
    <s v="Town of Indialantic"/>
    <x v="0"/>
    <x v="0"/>
    <s v="IR8-11"/>
    <n v="0.36"/>
    <n v="0.48"/>
    <n v="0.24353036489415"/>
    <n v="9.5631105431828232"/>
    <n v="1.4054381386920978"/>
    <n v="2.3289078001044059"/>
    <n v="0.3422668627518415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0.96235734134152"/>
    <n v="985.53242122130621"/>
  </r>
  <r>
    <n v="3454"/>
    <s v="Town of Indialantic"/>
    <x v="0"/>
    <x v="0"/>
    <s v="IR8-11"/>
    <n v="0.36"/>
    <n v="0.48"/>
    <n v="1.23044332173231E-4"/>
    <n v="9.5631105431828232"/>
    <n v="1.4054381386920978"/>
    <n v="1.1766865502847149E-3"/>
    <n v="1.7293119718615797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.1318371142467187"/>
    <n v="0.49794274589516074"/>
  </r>
  <r>
    <n v="3455"/>
    <s v="Town of Indialantic"/>
    <x v="0"/>
    <x v="0"/>
    <s v="IR8-11"/>
    <n v="0.36"/>
    <n v="0.48"/>
    <n v="1.5399725339075999E-3"/>
    <n v="9.5631105431828232"/>
    <n v="1.4054381386920978"/>
    <n v="1.4726927575223736E-2"/>
    <n v="2.164336131692050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16418090079649"/>
    <n v="6.232047739163578"/>
  </r>
  <r>
    <n v="3456"/>
    <s v="Town of Indialantic"/>
    <x v="0"/>
    <x v="0"/>
    <s v="IR8-11"/>
    <n v="0.36"/>
    <n v="0.48"/>
    <n v="5.0081326677583202E-3"/>
    <n v="9.5631105431828232"/>
    <n v="1.4054381386920978"/>
    <n v="4.7893326316697911E-2"/>
    <n v="7.0386206548973436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5.502267604183604"/>
    <n v="20.267193850748988"/>
  </r>
  <r>
    <n v="3457"/>
    <s v="Town of Indialantic"/>
    <x v="0"/>
    <x v="0"/>
    <s v="IR8-11"/>
    <n v="0.36"/>
    <n v="0.48"/>
    <n v="1.01307378191952E-3"/>
    <n v="9.5631105431828232"/>
    <n v="1.4054381386920978"/>
    <n v="9.6881365648966572E-3"/>
    <n v="1.423812530418734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.76185881582914"/>
    <n v="4.099764140726073"/>
  </r>
  <r>
    <n v="3458"/>
    <s v="Town of Indialantic"/>
    <x v="0"/>
    <x v="0"/>
    <s v="IR8-11"/>
    <n v="0.36"/>
    <n v="0.48"/>
    <n v="0.23022506763447201"/>
    <n v="9.5631105431828232"/>
    <n v="1.4054381386920978"/>
    <n v="2.201667771600198"/>
    <n v="0.3235670905364546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39202514774091"/>
    <n v="931.68779355403649"/>
  </r>
  <r>
    <n v="3459"/>
    <s v="Town of Indialantic"/>
    <x v="0"/>
    <x v="0"/>
    <s v="IR8-11"/>
    <n v="0.36"/>
    <n v="0.48"/>
    <n v="1.6100194635818999E-3"/>
    <n v="9.5631105431828232"/>
    <n v="1.4054381386920978"/>
    <n v="1.539679410690962E-2"/>
    <n v="2.262782758154595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.487543170785438"/>
    <n v="6.5155176063854015"/>
  </r>
  <r>
    <n v="3460"/>
    <s v="Town of Indialantic"/>
    <x v="0"/>
    <x v="0"/>
    <s v="IR8-11"/>
    <n v="0.36"/>
    <n v="0.48"/>
    <n v="1.8216263350011601E-3"/>
    <n v="9.5631105431828232"/>
    <n v="1.4054381386920978"/>
    <n v="1.7420414009989078E-2"/>
    <n v="2.560183125656538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.234451762620314"/>
    <n v="7.3718602330123986"/>
  </r>
  <r>
    <n v="3461"/>
    <s v="Town of Indialantic"/>
    <x v="0"/>
    <x v="0"/>
    <s v="IR8-11"/>
    <n v="0.36"/>
    <n v="0.48"/>
    <n v="0.28350510329582301"/>
    <n v="9.5117797937586204"/>
    <n v="1.3906282368000733"/>
    <n v="2.6966381129566597"/>
    <n v="0.3942502019200930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9.73313949915718"/>
    <n v="1147.3044480558769"/>
  </r>
  <r>
    <n v="3462"/>
    <s v="Town of Indialantic"/>
    <x v="0"/>
    <x v="0"/>
    <s v="IR8-11"/>
    <n v="0.36"/>
    <n v="0.48"/>
    <n v="3.24969029952971E-3"/>
    <n v="9.5117797937586204"/>
    <n v="1.3906282368000733"/>
    <n v="3.0910338527040095E-2"/>
    <n v="4.5191110913813028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.418846322621837"/>
    <n v="13.151030059462773"/>
  </r>
  <r>
    <n v="3463"/>
    <s v="Town of Indialantic"/>
    <x v="0"/>
    <x v="0"/>
    <s v="IR8-11"/>
    <n v="0.36"/>
    <n v="0.48"/>
    <n v="5.5616911178332101E-4"/>
    <n v="9.5117797937586204"/>
    <n v="1.3906282368000733"/>
    <n v="5.2901581193732722E-3"/>
    <n v="7.734244712819026E-4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.5721823815298723"/>
    <n v="2.2507365419608369"/>
  </r>
  <r>
    <n v="3464"/>
    <s v="Town of Indialantic"/>
    <x v="0"/>
    <x v="0"/>
    <s v="IR8-11"/>
    <n v="0.36"/>
    <n v="0.48"/>
    <n v="4.4034313502894197E-2"/>
    <n v="9.5117797937586204"/>
    <n v="1.3906282368000733"/>
    <n v="0.41884469340886138"/>
    <n v="6.1235359745231414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9.944254040834096"/>
    <n v="178.20054440516253"/>
  </r>
  <r>
    <n v="3465"/>
    <s v="Town of Indialantic"/>
    <x v="0"/>
    <x v="0"/>
    <s v="IR8-11"/>
    <n v="0.36"/>
    <n v="0.48"/>
    <n v="0.163890262081339"/>
    <n v="9.5117797937586204"/>
    <n v="1.3906282368000733"/>
    <n v="1.558888083259085"/>
    <n v="0.2279104261868743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89884501600719"/>
    <n v="663.24035967268492"/>
  </r>
  <r>
    <n v="3466"/>
    <s v="Town of Indialantic"/>
    <x v="0"/>
    <x v="0"/>
    <s v="IR8-11"/>
    <n v="0.36"/>
    <n v="0.48"/>
    <n v="0.122527915445585"/>
    <n v="9.5117797937586204"/>
    <n v="1.3906282368000733"/>
    <n v="1.1654585503066801"/>
    <n v="0.1703907790148823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285744836523776"/>
    <n v="495.85288154424887"/>
  </r>
  <r>
    <n v="3467"/>
    <s v="Town of Indialantic"/>
    <x v="0"/>
    <x v="0"/>
    <s v="IR8-11"/>
    <n v="0.36"/>
    <n v="0.48"/>
    <n v="0.249896934673243"/>
    <n v="9.5843984274601226"/>
    <n v="1.4085246426792024"/>
    <n v="2.3951117877093351"/>
    <n v="0.351985990617257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5.91581457880159"/>
    <n v="1011.2970150204883"/>
  </r>
  <r>
    <n v="3468"/>
    <s v="Town of Indialantic"/>
    <x v="0"/>
    <x v="0"/>
    <s v="IR8-11"/>
    <n v="0.36"/>
    <n v="0.48"/>
    <n v="0.17759383903099299"/>
    <n v="9.5843984274601226"/>
    <n v="1.4085246426792024"/>
    <n v="1.7021301115352554"/>
    <n v="0.2501452986631572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35677725293891"/>
    <n v="718.69676806124448"/>
  </r>
  <r>
    <n v="3469"/>
    <s v="Town of Indialantic"/>
    <x v="0"/>
    <x v="0"/>
    <s v="IR8-11"/>
    <n v="0.36"/>
    <n v="0.48"/>
    <n v="8.2645309232491998E-2"/>
    <n v="9.5843984274601226"/>
    <n v="1.4085246426792024"/>
    <n v="0.79210557184485186"/>
    <n v="0.1164079546558079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854809514949579"/>
    <n v="334.45370044874426"/>
  </r>
  <r>
    <n v="3470"/>
    <s v="Town of Indialantic"/>
    <x v="0"/>
    <x v="0"/>
    <s v="IR8-11"/>
    <n v="0.36"/>
    <n v="0.48"/>
    <n v="3.4064753999405901E-3"/>
    <n v="9.5843984274601226"/>
    <n v="1.4085246426792024"/>
    <n v="3.2649017466372186E-2"/>
    <n v="4.798104545496812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.182141735885377"/>
    <n v="13.785516849997203"/>
  </r>
  <r>
    <n v="3471"/>
    <s v="Town of Indialantic"/>
    <x v="0"/>
    <x v="0"/>
    <s v="IR8-11"/>
    <n v="0.36"/>
    <n v="0.48"/>
    <n v="5.70702656251771E-2"/>
    <n v="9.5843984274601226"/>
    <n v="1.4085246426792024"/>
    <n v="0.54698416411267892"/>
    <n v="8.038487549730974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573817898279245"/>
    <n v="230.95517097332177"/>
  </r>
  <r>
    <n v="3472"/>
    <s v="Town of Indialantic"/>
    <x v="0"/>
    <x v="0"/>
    <s v="IR8-11"/>
    <n v="0.36"/>
    <n v="0.48"/>
    <n v="4.11380726985517E-2"/>
    <n v="9.5843984274601226"/>
    <n v="1.4085246426792024"/>
    <n v="0.3942836792807391"/>
    <n v="5.794398914823858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914271034273646"/>
    <n v="166.47987370529225"/>
  </r>
  <r>
    <n v="3473"/>
    <s v="Town of Indialantic"/>
    <x v="0"/>
    <x v="0"/>
    <s v="IR8-11"/>
    <n v="0.36"/>
    <n v="0.48"/>
    <n v="6.0125571225833003E-3"/>
    <n v="9.5843984274601226"/>
    <n v="1.4085246426792024"/>
    <n v="5.762674303070154E-2"/>
    <n v="8.468834872674935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9.122243904719067"/>
    <n v="24.33195540657308"/>
  </r>
  <r>
    <n v="3474"/>
    <s v="Town of Indialantic"/>
    <x v="0"/>
    <x v="0"/>
    <s v="IR8-11"/>
    <n v="0.36"/>
    <n v="0.48"/>
    <n v="3.73677503504356E-3"/>
    <n v="9.5896964667172035"/>
    <n v="1.4092878846923653"/>
    <n v="3.5834538350474281E-2"/>
    <n v="5.2661917847077779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140278717420561"/>
    <n v="15.122192049630016"/>
  </r>
  <r>
    <n v="3475"/>
    <s v="Town of Indialantic"/>
    <x v="0"/>
    <x v="0"/>
    <s v="IR8-11"/>
    <n v="0.36"/>
    <n v="0.48"/>
    <n v="0.123309071477881"/>
    <n v="9.5896964667172035"/>
    <n v="1.4092878846923653"/>
    <n v="1.1824965670656147"/>
    <n v="0.1737779805064426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4.124668120465145"/>
    <n v="499.01410785044425"/>
  </r>
  <r>
    <n v="3476"/>
    <s v="Town of Indialantic"/>
    <x v="0"/>
    <x v="0"/>
    <s v="IR8-11"/>
    <n v="0.36"/>
    <n v="0.48"/>
    <n v="4.3112059903712398E-2"/>
    <n v="9.5896964667172035"/>
    <n v="1.4092878846923653"/>
    <n v="0.41343156853153118"/>
    <n v="6.075730370643338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9.997317450435581"/>
    <n v="174.46831650423195"/>
  </r>
  <r>
    <n v="3477"/>
    <s v="Town of Indialantic"/>
    <x v="0"/>
    <x v="0"/>
    <s v="IR8-11"/>
    <n v="0.36"/>
    <n v="0.48"/>
    <n v="0.26674350965721599"/>
    <n v="9.5896964667172035"/>
    <n v="1.4092878846923653"/>
    <n v="2.5579892920795504"/>
    <n v="0.3759183964802354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2.41400326676936"/>
    <n v="1079.4726851898199"/>
  </r>
  <r>
    <n v="3478"/>
    <s v="Town of Indialantic"/>
    <x v="0"/>
    <x v="0"/>
    <s v="IR8-11"/>
    <n v="0.36"/>
    <n v="0.48"/>
    <n v="0.13641382228821999"/>
    <n v="9.5896964667172035"/>
    <n v="1.4092878846923653"/>
    <n v="1.3081671496087317"/>
    <n v="0.1922463470553657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73798341600326"/>
    <n v="552.04715283121573"/>
  </r>
  <r>
    <n v="3479"/>
    <s v="Town of Indialantic"/>
    <x v="0"/>
    <x v="0"/>
    <s v="IR8-11"/>
    <n v="0.36"/>
    <n v="0.48"/>
    <n v="4.4448215374880799E-2"/>
    <n v="9.5896964667172035"/>
    <n v="1.4092878846923653"/>
    <n v="0.42624489393237969"/>
    <n v="6.264033142401642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056396054187417"/>
    <n v="179.87554585405476"/>
  </r>
  <r>
    <n v="3480"/>
    <s v="Town of Indialantic"/>
    <x v="0"/>
    <x v="0"/>
    <s v="IR8-11"/>
    <n v="0.36"/>
    <n v="0.48"/>
    <n v="3.5614594572131598E-2"/>
    <n v="9.5747508243389436"/>
    <n v="1.4071246492253253"/>
    <n v="0.34100086873801427"/>
    <n v="5.0114173894612854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441558165795655"/>
    <n v="144.12715077540301"/>
  </r>
  <r>
    <n v="3481"/>
    <s v="Town of Indialantic"/>
    <x v="0"/>
    <x v="0"/>
    <s v="IR8-11"/>
    <n v="0.36"/>
    <n v="0.48"/>
    <n v="6.9987671158264098E-2"/>
    <n v="9.5747508243389436"/>
    <n v="1.4071246492253253"/>
    <n v="0.67011451211615203"/>
    <n v="9.848137722866978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3.263019577252919"/>
    <n v="283.23005651564034"/>
  </r>
  <r>
    <n v="3482"/>
    <s v="Town of Indialantic"/>
    <x v="0"/>
    <x v="0"/>
    <s v="IR8-11"/>
    <n v="0.36"/>
    <n v="0.48"/>
    <n v="2.065086910879E-2"/>
    <n v="9.5747508243389436"/>
    <n v="1.4071246492253253"/>
    <n v="0.19772692602270267"/>
    <n v="2.905834695090423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2.009286964283092"/>
    <n v="83.571102281048439"/>
  </r>
  <r>
    <n v="3483"/>
    <s v="Town of Indialantic"/>
    <x v="0"/>
    <x v="0"/>
    <s v="IR8-11"/>
    <n v="0.36"/>
    <n v="0.48"/>
    <n v="0.30432013132352798"/>
    <n v="9.5747508243389436"/>
    <n v="1.4071246492253253"/>
    <n v="2.9137894282528851"/>
    <n v="0.4282163580408242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0.41453515131181"/>
    <n v="1231.5398779122293"/>
  </r>
  <r>
    <n v="3484"/>
    <s v="Town of Indialantic"/>
    <x v="0"/>
    <x v="0"/>
    <s v="IR8-11"/>
    <n v="0.36"/>
    <n v="0.48"/>
    <n v="0.116087627308173"/>
    <n v="9.5747508243389436"/>
    <n v="1.4071246492253253"/>
    <n v="1.1115101052644816"/>
    <n v="0.1633497618554132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501916260141115"/>
    <n v="469.78996013325775"/>
  </r>
  <r>
    <n v="3485"/>
    <s v="Town of Indialantic"/>
    <x v="0"/>
    <x v="0"/>
    <s v="IR8-11"/>
    <n v="0.36"/>
    <n v="0.48"/>
    <n v="6.7975087559467795E-2"/>
    <n v="9.5747508243389436"/>
    <n v="1.4071246492253253"/>
    <n v="0.65084452564452611"/>
    <n v="9.564942123817689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255012856984536"/>
    <n v="275.08541965323479"/>
  </r>
  <r>
    <n v="3486"/>
    <s v="Town of Indialantic"/>
    <x v="0"/>
    <x v="0"/>
    <s v="IR8-11"/>
    <n v="0.36"/>
    <n v="0.48"/>
    <n v="3.1274724994782201E-3"/>
    <n v="9.5747508243389436"/>
    <n v="1.4071246492253253"/>
    <n v="2.9944769892476464E-2"/>
    <n v="4.400743643790142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.044339325831217"/>
    <n v="12.656432170392822"/>
  </r>
  <r>
    <n v="3487"/>
    <s v="Town of Indialantic"/>
    <x v="0"/>
    <x v="0"/>
    <s v="IR8-11"/>
    <n v="0.36"/>
    <n v="0.48"/>
    <n v="0.100006305712738"/>
    <n v="7.8983492134901701"/>
    <n v="1.12620792520881"/>
    <n v="0.78988472607026161"/>
    <n v="0.1126278940645406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1.19384698959902"/>
    <n v="404.71116055409084"/>
  </r>
  <r>
    <n v="3488"/>
    <s v="Natural Lands"/>
    <x v="0"/>
    <x v="0"/>
    <s v="IR8-11"/>
    <n v="0.36"/>
    <n v="0.48"/>
    <n v="0.30997158434025002"/>
    <n v="7.8983492134901701"/>
    <n v="1.12620792520881"/>
    <n v="2.4482638193781154"/>
    <n v="0.34909245487352064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4.60449442934041"/>
    <n v="1254.410496848843"/>
  </r>
  <r>
    <n v="3489"/>
    <s v="Town of Indialantic"/>
    <x v="0"/>
    <x v="0"/>
    <s v="IR8-11"/>
    <n v="0.36"/>
    <n v="0.48"/>
    <n v="0.20778556356889899"/>
    <n v="7.8983492134901701"/>
    <n v="1.12620792520881"/>
    <n v="1.6411629425890251"/>
    <n v="0.2340097484352730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70936476878123"/>
    <n v="840.87834241080168"/>
  </r>
  <r>
    <n v="3490"/>
    <s v="Natural Lands"/>
    <x v="0"/>
    <x v="0"/>
    <s v="IR8-11"/>
    <n v="0.36"/>
    <n v="0.48"/>
    <n v="0.101926517309032"/>
    <n v="6.2304339727543754"/>
    <n v="0.84686927023515279"/>
    <n v="0.63504643616672984"/>
    <n v="8.6318435331110596E-2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018924863322084"/>
    <n v="412.48198118492019"/>
  </r>
  <r>
    <n v="3491"/>
    <s v="Town of Indialantic"/>
    <x v="0"/>
    <x v="0"/>
    <s v="IR8-11"/>
    <n v="0.36"/>
    <n v="0.48"/>
    <n v="0.28700316653622399"/>
    <n v="10.227577131306747"/>
    <n v="1.7126979014795762"/>
    <n v="2.9353470226785063"/>
    <n v="0.4915497210445841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2.43967224583238"/>
    <n v="1161.4606077462568"/>
  </r>
  <r>
    <n v="3492"/>
    <s v="Town of Indialantic"/>
    <x v="0"/>
    <x v="0"/>
    <s v="IR8-11"/>
    <n v="0.36"/>
    <n v="0.48"/>
    <n v="2.0162434651044701E-2"/>
    <n v="10.227577131306747"/>
    <n v="1.7126979014795762"/>
    <n v="0.2062128555484915"/>
    <n v="3.453215951556334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913187691275752"/>
    <n v="81.594478158800484"/>
  </r>
  <r>
    <n v="3493"/>
    <s v="Town of Indialantic"/>
    <x v="0"/>
    <x v="0"/>
    <s v="IR8-11"/>
    <n v="0.36"/>
    <n v="0.48"/>
    <n v="5.01997013299176E-2"/>
    <n v="10.227577131306747"/>
    <n v="1.7126979014795762"/>
    <n v="0.51342131732029417"/>
    <n v="8.597692312265135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397318483172434"/>
    <n v="203.15098372953904"/>
  </r>
  <r>
    <n v="3494"/>
    <s v="Town of Indialantic"/>
    <x v="0"/>
    <x v="0"/>
    <s v="IR8-11"/>
    <n v="0.36"/>
    <n v="0.48"/>
    <n v="0.22863145925441"/>
    <n v="10.227577131306747"/>
    <n v="1.7126979014795762"/>
    <n v="2.3383458841676941"/>
    <n v="0.3915766204772412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81514572949376"/>
    <n v="925.23868924639396"/>
  </r>
  <r>
    <n v="3495"/>
    <s v="Town of Indialantic"/>
    <x v="0"/>
    <x v="0"/>
    <s v="IR8-11"/>
    <n v="0.36"/>
    <n v="0.48"/>
    <n v="3.9496968872961696E-3"/>
    <n v="10.227577131306747"/>
    <n v="1.7126979014795762"/>
    <n v="4.0395829560103749E-2"/>
    <n v="6.764637570352564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.21726236247445"/>
    <n v="15.983856214887812"/>
  </r>
  <r>
    <n v="3496"/>
    <s v="Town of Indialantic"/>
    <x v="0"/>
    <x v="0"/>
    <s v="IR8-11"/>
    <n v="0.36"/>
    <n v="0.48"/>
    <n v="2.7816995032033699E-2"/>
    <n v="10.227577131306747"/>
    <n v="1.7126979014795762"/>
    <n v="0.28450046225130127"/>
    <n v="4.7642109016831913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657378157510138"/>
    <n v="112.57138499725431"/>
  </r>
  <r>
    <n v="3497"/>
    <s v="Town of Indialantic"/>
    <x v="0"/>
    <x v="0"/>
    <s v="IR8-11"/>
    <n v="0.36"/>
    <n v="0.48"/>
    <n v="0.20731754403453501"/>
    <n v="9.8108218840070673"/>
    <n v="1.5133321328833655"/>
    <n v="2.0339554979526149"/>
    <n v="0.3137403010979238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0.07073430088758"/>
    <n v="838.98433455235295"/>
  </r>
  <r>
    <n v="3498"/>
    <s v="Town of Indialantic"/>
    <x v="0"/>
    <x v="0"/>
    <s v="IR8-11"/>
    <n v="0.36"/>
    <n v="0.48"/>
    <n v="1.4517985214953901E-3"/>
    <n v="9.8108218840070673"/>
    <n v="1.5133321328833655"/>
    <n v="1.4243336705856077E-2"/>
    <n v="2.197053353051535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.275607826277247"/>
    <n v="5.8752201707444511"/>
  </r>
  <r>
    <n v="3499"/>
    <s v="Town of Indialantic"/>
    <x v="0"/>
    <x v="0"/>
    <s v="IR8-11"/>
    <n v="0.36"/>
    <n v="0.48"/>
    <n v="4.8545664408413701E-2"/>
    <n v="9.8108218840070673"/>
    <n v="1.5133321328833655"/>
    <n v="0.47627286675172814"/>
    <n v="7.346571386142479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833572789821815"/>
    <n v="196.45733379086417"/>
  </r>
  <r>
    <n v="3500"/>
    <s v="Town of Indialantic"/>
    <x v="0"/>
    <x v="0"/>
    <s v="IR8-11"/>
    <n v="0.36"/>
    <n v="0.48"/>
    <n v="8.7908722412657903E-3"/>
    <n v="9.8108218840070673"/>
    <n v="1.5133321328833655"/>
    <n v="8.6245681764120674E-2"/>
    <n v="1.330350943877993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610784786868837"/>
    <n v="35.57539778806435"/>
  </r>
  <r>
    <n v="3501"/>
    <s v="Town of Indialantic"/>
    <x v="0"/>
    <x v="0"/>
    <s v="IR8-11"/>
    <n v="0.36"/>
    <n v="0.48"/>
    <n v="8.7360294517536394E-2"/>
    <n v="9.8108218840070673"/>
    <n v="1.5133321328833655"/>
    <n v="0.8570762892459487"/>
    <n v="0.1322051408315423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7.038474007265478"/>
    <n v="353.53456893104789"/>
  </r>
  <r>
    <n v="3502"/>
    <s v="Town of Indialantic"/>
    <x v="0"/>
    <x v="0"/>
    <s v="IR8-11"/>
    <n v="0.36"/>
    <n v="0.48"/>
    <n v="8.26095930268861E-2"/>
    <n v="9.8108218840070673"/>
    <n v="1.5133321328833655"/>
    <n v="0.81046800309709177"/>
    <n v="0.1250157516120043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4.388617948000018"/>
    <n v="334.30916209270418"/>
  </r>
  <r>
    <n v="3503"/>
    <s v="Town of Indialantic"/>
    <x v="0"/>
    <x v="0"/>
    <s v="IR8-11"/>
    <n v="0.36"/>
    <n v="0.48"/>
    <n v="0.18168768703284799"/>
    <n v="9.8108218840070673"/>
    <n v="1.5133321328833655"/>
    <n v="1.7825055359964921"/>
    <n v="0.2749538149360652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46144871847579"/>
    <n v="735.26398313988329"/>
  </r>
  <r>
    <n v="3504"/>
    <s v="Town of Indialantic"/>
    <x v="0"/>
    <x v="0"/>
    <s v="IR8-11"/>
    <n v="0.36"/>
    <n v="0.48"/>
    <n v="4.385051870191E-2"/>
    <n v="9.2434743072591488"/>
    <n v="1.3432810545508187"/>
    <n v="0.40533114298109191"/>
    <n v="5.890357100450206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803129878389285"/>
    <n v="177.45675323439576"/>
  </r>
  <r>
    <n v="3505"/>
    <s v="Town of Indialantic"/>
    <x v="0"/>
    <x v="0"/>
    <s v="IR8-11"/>
    <n v="0.36"/>
    <n v="0.48"/>
    <n v="0.10910364951602999"/>
    <n v="9.578591588455728"/>
    <n v="1.4076784949485464"/>
    <n v="1.0450592995240668"/>
    <n v="0.1535828611441187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29448402170607"/>
    <n v="441.52680475122469"/>
  </r>
  <r>
    <n v="3506"/>
    <s v="Town of Indialantic"/>
    <x v="0"/>
    <x v="0"/>
    <s v="IR8-11"/>
    <n v="0.36"/>
    <n v="0.48"/>
    <n v="1.6965861218318799E-2"/>
    <n v="9.578591588455728"/>
    <n v="1.4076784949485464"/>
    <n v="0.1625090555566957"/>
    <n v="2.388247798530891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5.757233290643299"/>
    <n v="68.658404432900653"/>
  </r>
  <r>
    <n v="3507"/>
    <s v="Town of Indialantic"/>
    <x v="0"/>
    <x v="0"/>
    <s v="IR8-11"/>
    <n v="0.36"/>
    <n v="0.48"/>
    <n v="2.8645808853047299E-3"/>
    <n v="9.578591588455728"/>
    <n v="1.4076784949485464"/>
    <n v="2.7438650372430949E-2"/>
    <n v="4.03240890928413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.055542468222654"/>
    <n v="11.592547553179713"/>
  </r>
  <r>
    <n v="3508"/>
    <s v="Town of Indialantic"/>
    <x v="0"/>
    <x v="0"/>
    <s v="IR8-11"/>
    <n v="0.36"/>
    <n v="0.48"/>
    <n v="2.39270566265057E-2"/>
    <n v="7.8007982396440374"/>
    <n v="1.0678691167948571"/>
    <n v="0.18665014121190887"/>
    <n v="2.5550964827247176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495403978566387"/>
    <n v="96.829362778103146"/>
  </r>
  <r>
    <n v="3509"/>
    <s v="Town of Indialantic"/>
    <x v="0"/>
    <x v="0"/>
    <s v="IR8-11"/>
    <n v="0.36"/>
    <n v="0.48"/>
    <n v="2.22153655560124E-2"/>
    <n v="7.8007982396440374"/>
    <n v="1.0678691167948571"/>
    <n v="0.1732975845223903"/>
    <n v="2.3723102795573849E-2"/>
    <x v="2"/>
    <s v="Institutional (Educational,religious,health and military facilities)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5.430714149599424"/>
    <n v="89.902394776312718"/>
  </r>
  <r>
    <n v="3510"/>
    <s v="Town of Indialantic"/>
    <x v="0"/>
    <x v="0"/>
    <s v="IR8-11"/>
    <n v="0.36"/>
    <n v="0.48"/>
    <n v="0.36801334756092802"/>
    <n v="9.5918438745603005"/>
    <n v="1.4096034124747521"/>
    <n v="3.5299265735587184"/>
    <n v="0.5187528705581411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8.57654882316621"/>
    <n v="1489.2971791058649"/>
  </r>
  <r>
    <n v="3511"/>
    <s v="Town of Indialantic"/>
    <x v="0"/>
    <x v="0"/>
    <s v="IR8-11"/>
    <n v="0.36"/>
    <n v="0.48"/>
    <n v="7.8885556732908001E-3"/>
    <n v="9.5918438745603005"/>
    <n v="1.4096034124747521"/>
    <n v="7.5665794413982274E-2"/>
    <n v="1.111973499656777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.559728053402726"/>
    <n v="31.923852189916822"/>
  </r>
  <r>
    <n v="3512"/>
    <s v="Town of Indialantic"/>
    <x v="0"/>
    <x v="0"/>
    <s v="IR8-11"/>
    <n v="0.36"/>
    <n v="0.48"/>
    <n v="0.12634489085122499"/>
    <n v="9.5918438745603005"/>
    <n v="1.4096034124747521"/>
    <n v="1.2118804673933121"/>
    <n v="0.1780961892926368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62557217396457"/>
    <n v="511.29963297870728"/>
  </r>
  <r>
    <n v="3513"/>
    <s v="Town of Indialantic"/>
    <x v="0"/>
    <x v="0"/>
    <s v="IR8-11"/>
    <n v="0.36"/>
    <n v="0.48"/>
    <n v="0.119937995404331"/>
    <n v="9.5601531219609299"/>
    <n v="1.4050111378909784"/>
    <n v="1.1466256012064506"/>
    <n v="0.1685142193994020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9.3595717554918"/>
    <n v="485.37184699180045"/>
  </r>
  <r>
    <n v="3514"/>
    <s v="Town of Indialantic"/>
    <x v="0"/>
    <x v="0"/>
    <s v="IR8-11"/>
    <n v="0.36"/>
    <n v="0.48"/>
    <n v="0.160118101264459"/>
    <n v="9.5601531219609299"/>
    <n v="1.4050111378909784"/>
    <n v="1.530753565685874"/>
    <n v="0.2249677156545204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25764732810597"/>
    <n v="647.97496644456987"/>
  </r>
  <r>
    <n v="3515"/>
    <s v="Town of Indialantic"/>
    <x v="0"/>
    <x v="0"/>
    <s v="IR8-11"/>
    <n v="0.36"/>
    <n v="0.48"/>
    <n v="5.4096175981377802E-2"/>
    <n v="9.5601531219609299"/>
    <n v="1.4050111378909784"/>
    <n v="0.51716772569451686"/>
    <n v="7.600572977114623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0.221626973947508"/>
    <n v="218.91945719751951"/>
  </r>
  <r>
    <n v="3516"/>
    <s v="Town of Indialantic"/>
    <x v="0"/>
    <x v="0"/>
    <s v="IR8-11"/>
    <n v="0.36"/>
    <n v="0.48"/>
    <n v="0.18726470302303799"/>
    <n v="9.5601531219609299"/>
    <n v="1.4050111378909784"/>
    <n v="1.7902792352387831"/>
    <n v="0.2631089934812147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62923241818595"/>
    <n v="757.83336611761092"/>
  </r>
  <r>
    <n v="3517"/>
    <s v="Town of Indialantic"/>
    <x v="0"/>
    <x v="0"/>
    <s v="IR8-11"/>
    <n v="0.36"/>
    <n v="0.48"/>
    <n v="9.6346477925666293E-2"/>
    <n v="9.5601531219609299"/>
    <n v="1.4050111378909784"/>
    <n v="0.9210870817309984"/>
    <n v="0.1353678745821284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332720175802251"/>
    <n v="389.90036296910245"/>
  </r>
  <r>
    <n v="3518"/>
    <s v="Town of Indialantic"/>
    <x v="0"/>
    <x v="0"/>
    <s v="IR8-11"/>
    <n v="0.36"/>
    <n v="0.48"/>
    <n v="3.7049438411981397E-2"/>
    <n v="9.5896964663599604"/>
    <n v="1.4092878846398649"/>
    <n v="0.35529286861999898"/>
    <n v="5.2213324686716217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01946870323705"/>
    <n v="149.93375778384012"/>
  </r>
  <r>
    <n v="3519"/>
    <s v="Town of Indialantic"/>
    <x v="0"/>
    <x v="0"/>
    <s v="IR8-11"/>
    <n v="0.36"/>
    <n v="0.48"/>
    <n v="0.13147024544202199"/>
    <n v="9.586517697616296"/>
    <n v="1.4088299470136489"/>
    <n v="1.260341834639902"/>
    <n v="0.1852192189199552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93427238961479"/>
    <n v="532.04120712154975"/>
  </r>
  <r>
    <n v="3520"/>
    <s v="Town of Indialantic"/>
    <x v="0"/>
    <x v="0"/>
    <s v="IR8-11"/>
    <n v="0.36"/>
    <n v="0.48"/>
    <n v="1.3164230707737701E-2"/>
    <n v="9.586517697616296"/>
    <n v="1.4088299470136489"/>
    <n v="0.12619913065523136"/>
    <n v="1.854616245045755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925074610920596"/>
    <n v="53.273751585563645"/>
  </r>
  <r>
    <n v="3521"/>
    <s v="Town of Indialantic"/>
    <x v="0"/>
    <x v="0"/>
    <s v="IR8-11"/>
    <n v="0.36"/>
    <n v="0.48"/>
    <n v="3.12301073200872E-3"/>
    <n v="9.586517697616296"/>
    <n v="1.4088299470136489"/>
    <n v="2.9938797652247218E-2"/>
    <n v="4.399791044098901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.142159714062217"/>
    <n v="12.638376038053595"/>
  </r>
  <r>
    <n v="3522"/>
    <s v="Town of Indialantic"/>
    <x v="0"/>
    <x v="0"/>
    <s v="IR8-11"/>
    <n v="0.36"/>
    <n v="0.48"/>
    <n v="1.7791144704569E-3"/>
    <n v="9.586517697616296"/>
    <n v="1.4088299470136489"/>
    <n v="1.7055512357120318E-2"/>
    <n v="2.506469745145010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.170903977434948"/>
    <n v="7.1998208209532999"/>
  </r>
  <r>
    <n v="3523"/>
    <s v="Town of Indialantic"/>
    <x v="0"/>
    <x v="0"/>
    <s v="IR8-11"/>
    <n v="0.36"/>
    <n v="0.48"/>
    <n v="2.97353851672621E-2"/>
    <n v="9.586517697616296"/>
    <n v="1.4088299470136489"/>
    <n v="0.28505879615139523"/>
    <n v="4.189210110962430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490108076111795"/>
    <n v="120.33483443667241"/>
  </r>
  <r>
    <n v="3524"/>
    <s v="Town of Indialantic"/>
    <x v="0"/>
    <x v="0"/>
    <s v="IR8-11"/>
    <n v="0.36"/>
    <n v="0.48"/>
    <n v="0.29433107032698103"/>
    <n v="9.586517697616296"/>
    <n v="1.4088299470136489"/>
    <n v="2.8216100146479501"/>
    <n v="0.4146624262132312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5.21673828812544"/>
    <n v="1191.1155822646083"/>
  </r>
  <r>
    <n v="3525"/>
    <s v="Town of Indialantic"/>
    <x v="0"/>
    <x v="0"/>
    <s v="IR8-11"/>
    <n v="0.36"/>
    <n v="0.48"/>
    <n v="0.144160396683365"/>
    <n v="9.586517697616296"/>
    <n v="1.4088299470136489"/>
    <n v="1.3819961941004641"/>
    <n v="0.2030974840208917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2.38341429323705"/>
    <n v="583.39642717380548"/>
  </r>
  <r>
    <n v="3526"/>
    <s v="Town of Indialantic"/>
    <x v="0"/>
    <x v="0"/>
    <s v="IR8-11"/>
    <n v="0.36"/>
    <n v="0.48"/>
    <n v="0.1150094412991"/>
    <n v="10.652266965996132"/>
    <n v="1.4214530895347675"/>
    <n v="1.2251112723280742"/>
    <n v="0.16348052566027318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1.32533552702134"/>
    <n v="465.4266961579001"/>
  </r>
  <r>
    <n v="3527"/>
    <s v="Town of Indialantic"/>
    <x v="0"/>
    <x v="0"/>
    <s v="IR8-11"/>
    <n v="0.36"/>
    <n v="0.48"/>
    <n v="4.4152621500712898E-2"/>
    <n v="10.652266965996132"/>
    <n v="1.4214530895347675"/>
    <n v="0.47032551147417456"/>
    <n v="6.2760880243247552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467298959327735"/>
    <n v="178.67931988595626"/>
  </r>
  <r>
    <n v="3528"/>
    <s v="Town of Indialantic"/>
    <x v="0"/>
    <x v="0"/>
    <s v="IR8-11"/>
    <n v="0.36"/>
    <n v="0.48"/>
    <n v="0.27165884158113002"/>
    <n v="10.652266965996132"/>
    <n v="1.4214530895347675"/>
    <n v="2.8937825041954479"/>
    <n v="0.38615029966493319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88057960590248"/>
    <n v="1099.3643277543395"/>
  </r>
  <r>
    <n v="3529"/>
    <s v="Town of Indialantic"/>
    <x v="0"/>
    <x v="0"/>
    <s v="IR8-11"/>
    <n v="0.36"/>
    <n v="0.48"/>
    <n v="0.186942549240943"/>
    <n v="10.652266965996132"/>
    <n v="1.4214530895347675"/>
    <n v="1.9913619418184023"/>
    <n v="0.2657300641840438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30358349335003"/>
    <n v="756.52965601553967"/>
  </r>
  <r>
    <n v="3530"/>
    <s v="Town of Indialantic"/>
    <x v="0"/>
    <x v="0"/>
    <s v="IR8-11"/>
    <n v="0.36"/>
    <n v="0.48"/>
    <n v="0.334678022784128"/>
    <n v="9.5896964660027155"/>
    <n v="1.4092878845873653"/>
    <n v="3.2094606523417286"/>
    <n v="0.4716576827473257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6.69779771709659"/>
    <n v="1354.39390594008"/>
  </r>
  <r>
    <n v="3531"/>
    <s v="Town of Indialantic"/>
    <x v="0"/>
    <x v="0"/>
    <s v="IR8-11"/>
    <n v="0.36"/>
    <n v="0.48"/>
    <n v="0.16295902501689"/>
    <n v="9.5896964660027155"/>
    <n v="1.4092878845873653"/>
    <n v="1.5627275863077181"/>
    <n v="0.2296561796404724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56840979632933"/>
    <n v="659.47177697764414"/>
  </r>
  <r>
    <n v="3532"/>
    <s v="Town of Indialantic"/>
    <x v="0"/>
    <x v="0"/>
    <s v="IR8-11"/>
    <n v="0.36"/>
    <n v="0.48"/>
    <n v="7.9689012671105893E-3"/>
    <n v="9.5896964660027155"/>
    <n v="1.4092878845873653"/>
    <n v="7.6419344319134982E-2"/>
    <n v="1.123047600921185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.185942736224273"/>
    <n v="32.248999272277999"/>
  </r>
  <r>
    <n v="3533"/>
    <s v="Town of Indialantic"/>
    <x v="0"/>
    <x v="0"/>
    <s v="IR8-11"/>
    <n v="0.36"/>
    <n v="0.48"/>
    <n v="9.7344639149565093E-2"/>
    <n v="9.5896964660027155"/>
    <n v="1.4092878845873653"/>
    <n v="0.93350554203689395"/>
    <n v="0.1371866205830110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0.474124959306181"/>
    <n v="393.93977812862823"/>
  </r>
  <r>
    <n v="3534"/>
    <s v="Town of Indialantic"/>
    <x v="0"/>
    <x v="0"/>
    <s v="IR8-11"/>
    <n v="0.36"/>
    <n v="0.48"/>
    <n v="1.47729036098154E-2"/>
    <n v="9.5896964660027155"/>
    <n v="1.4092878845873653"/>
    <n v="0.1416676615396455"/>
    <n v="2.081927407748979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3.376284844226312"/>
    <n v="59.783819850877549"/>
  </r>
  <r>
    <n v="3535"/>
    <s v="Town of Indialantic"/>
    <x v="0"/>
    <x v="0"/>
    <s v="IR8-11"/>
    <n v="0.36"/>
    <n v="0.48"/>
    <n v="3.9961955471968701E-5"/>
    <n v="9.5896964660027155"/>
    <n v="1.4092878845873653"/>
    <n v="3.8322302316409616E-4"/>
    <n v="5.6317899691065256E-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.3703663620422493"/>
    <n v="0.16172029615339939"/>
  </r>
  <r>
    <n v="3536"/>
    <s v="Town of Indialantic"/>
    <x v="0"/>
    <x v="0"/>
    <s v="IR8-11"/>
    <n v="0.36"/>
    <n v="0.48"/>
    <n v="4.5134897560926798E-4"/>
    <n v="11.090653479715405"/>
    <n v="1.6254176840340508"/>
    <n v="5.0057550869069111E-3"/>
    <n v="7.3363060662595767E-4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7570008644325945"/>
    <n v="1.8265445006880277"/>
  </r>
  <r>
    <n v="3537"/>
    <s v="Town of Indialantic"/>
    <x v="0"/>
    <x v="0"/>
    <s v="IR8-11"/>
    <n v="0.36"/>
    <n v="0.48"/>
    <n v="1.51515778677323E-2"/>
    <n v="11.090653479715405"/>
    <n v="1.6254176840340508"/>
    <n v="0.16804089980194414"/>
    <n v="2.4627642607231017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388686682180904"/>
    <n v="61.316260203526042"/>
  </r>
  <r>
    <n v="3538"/>
    <s v="Town of Indialantic"/>
    <x v="0"/>
    <x v="0"/>
    <s v="IR8-11"/>
    <n v="0.36"/>
    <n v="0.48"/>
    <n v="3.4976907500340298E-2"/>
    <n v="11.090653479715405"/>
    <n v="1.6254176840340508"/>
    <n v="0.38791676087833299"/>
    <n v="5.6852083983876353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469962036634044"/>
    <n v="141.54652275344284"/>
  </r>
  <r>
    <n v="3539"/>
    <s v="Town of Indialantic"/>
    <x v="0"/>
    <x v="0"/>
    <s v="IR8-11"/>
    <n v="0.36"/>
    <n v="0.48"/>
    <n v="0.15665311806399701"/>
    <n v="11.090653479715405"/>
    <n v="1.6254176840340508"/>
    <n v="1.7373854489647367"/>
    <n v="0.2546267483602947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2.99439281362753"/>
    <n v="633.95267692627317"/>
  </r>
  <r>
    <n v="3540"/>
    <s v="Town of Indialantic"/>
    <x v="0"/>
    <x v="0"/>
    <s v="IR8-11"/>
    <n v="0.36"/>
    <n v="0.48"/>
    <n v="2.64153859640546E-2"/>
    <n v="11.090653479715405"/>
    <n v="1.6254176840340508"/>
    <n v="0.29296389226026759"/>
    <n v="4.293603547655919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6.601293952430723"/>
    <n v="106.89927433880899"/>
  </r>
  <r>
    <n v="3541"/>
    <s v="Town of Indialantic"/>
    <x v="0"/>
    <x v="0"/>
    <s v="IR8-11"/>
    <n v="0.36"/>
    <n v="0.48"/>
    <n v="0.27272294431900801"/>
    <n v="11.090653479715405"/>
    <n v="1.6254176840340508"/>
    <n v="3.0246756714098368"/>
    <n v="0.44328869653794939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3.24571017403463"/>
    <n v="1103.6705987532132"/>
  </r>
  <r>
    <n v="3542"/>
    <s v="Town of Indialantic"/>
    <x v="0"/>
    <x v="0"/>
    <s v="IR8-11"/>
    <n v="0.36"/>
    <n v="0.48"/>
    <n v="5.6174993450686496E-3"/>
    <n v="11.090653479715405"/>
    <n v="1.6254176840340508"/>
    <n v="6.230173865868463E-2"/>
    <n v="9.1307827755242824E-3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438703780116946"/>
    <n v="22.733213302418847"/>
  </r>
  <r>
    <n v="3543"/>
    <s v="Town of Indialantic"/>
    <x v="0"/>
    <x v="0"/>
    <s v="IR8-11"/>
    <n v="0.36"/>
    <n v="0.48"/>
    <n v="0.105774671701144"/>
    <n v="11.090653479715405"/>
    <n v="1.6254176840340508"/>
    <n v="1.1731102307680472"/>
    <n v="0.17192802190593554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6.283525035315662"/>
    <n v="428.05490950102563"/>
  </r>
  <r>
    <n v="3544"/>
    <s v="Town of Indialantic"/>
    <x v="0"/>
    <x v="0"/>
    <s v="IR8-11"/>
    <n v="0.36"/>
    <n v="0.48"/>
    <n v="7.6596030946682894E-2"/>
    <n v="9.5721536123165105"/>
    <n v="1.4067537166061042"/>
    <n v="0.73318897431539787"/>
    <n v="0.1077517512115223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0.37843785986988"/>
    <n v="309.97313976693283"/>
  </r>
  <r>
    <n v="3545"/>
    <s v="Town of Indialantic"/>
    <x v="0"/>
    <x v="0"/>
    <s v="IR8-11"/>
    <n v="0.36"/>
    <n v="0.48"/>
    <n v="2.49424844659464E-2"/>
    <n v="9.5721536123165105"/>
    <n v="1.4067537166061042"/>
    <n v="0.23875329278085727"/>
    <n v="3.50879327238601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252374240550296"/>
    <n v="100.93865345162727"/>
  </r>
  <r>
    <n v="3546"/>
    <s v="Town of Indialantic"/>
    <x v="0"/>
    <x v="0"/>
    <s v="IR8-11"/>
    <n v="0.36"/>
    <n v="0.48"/>
    <n v="0.24138369689921699"/>
    <n v="9.5721536123165105"/>
    <n v="1.4067537166061042"/>
    <n v="2.3105618262281538"/>
    <n v="0.3395674127410948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48093965425676"/>
    <n v="976.84516405925262"/>
  </r>
  <r>
    <n v="3547"/>
    <s v="Town of Indialantic"/>
    <x v="0"/>
    <x v="0"/>
    <s v="IR8-11"/>
    <n v="0.36"/>
    <n v="0.48"/>
    <n v="0.141348796938566"/>
    <n v="9.5721536123165105"/>
    <n v="1.4067537166061042"/>
    <n v="1.3530123972120875"/>
    <n v="0.1988429454311292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29974930859953"/>
    <n v="572.01828668935059"/>
  </r>
  <r>
    <n v="3548"/>
    <s v="Town of Indialantic"/>
    <x v="0"/>
    <x v="0"/>
    <s v="IR8-11"/>
    <n v="0.36"/>
    <n v="0.48"/>
    <n v="3.3674624620853098E-2"/>
    <n v="9.5721536123165105"/>
    <n v="1.4067537166061042"/>
    <n v="0.32233867970790148"/>
    <n v="4.737190334070051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9.351264882359885"/>
    <n v="136.27637091880854"/>
  </r>
  <r>
    <n v="3549"/>
    <s v="Town of Indialantic"/>
    <x v="0"/>
    <x v="0"/>
    <s v="IR8-11"/>
    <n v="0.36"/>
    <n v="0.48"/>
    <n v="9.9817819750620401E-2"/>
    <n v="9.5721536123165105"/>
    <n v="1.4067537166061042"/>
    <n v="0.95547150389945945"/>
    <n v="0.1404190889177034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376704260428141"/>
    <n v="403.94838492776358"/>
  </r>
  <r>
    <n v="3550"/>
    <s v="Town of Indialantic"/>
    <x v="0"/>
    <x v="0"/>
    <s v="IR8-11"/>
    <n v="0.36"/>
    <n v="0.48"/>
    <n v="0.19141126952465301"/>
    <n v="9.5721902011285973"/>
    <n v="1.4067554030589966"/>
    <n v="1.8322250785294685"/>
    <n v="0.2692688376101874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1.16343005392537"/>
    <n v="774.61392539557914"/>
  </r>
  <r>
    <n v="3551"/>
    <s v="Town of Indialantic"/>
    <x v="0"/>
    <x v="0"/>
    <s v="IR8-11"/>
    <n v="0.36"/>
    <n v="0.48"/>
    <n v="1.7206062714579001E-2"/>
    <n v="9.5721902011285973"/>
    <n v="1.4067554030589966"/>
    <n v="0.16469970491649724"/>
    <n v="2.420472168910595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7.829776690194578"/>
    <n v="69.63046540071123"/>
  </r>
  <r>
    <n v="3552"/>
    <s v="Town of Indialantic"/>
    <x v="0"/>
    <x v="0"/>
    <s v="IR8-11"/>
    <n v="0.36"/>
    <n v="0.48"/>
    <n v="0.22178016966366099"/>
    <n v="9.5721902011285973"/>
    <n v="1.4067554030589966"/>
    <n v="2.1229219668591335"/>
    <n v="0.3119904519656960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56924402791678"/>
    <n v="897.51250396434784"/>
  </r>
  <r>
    <n v="3553"/>
    <s v="Town of Indialantic"/>
    <x v="0"/>
    <x v="0"/>
    <s v="IR8-11"/>
    <n v="0.36"/>
    <n v="0.48"/>
    <n v="0.14242334440887799"/>
    <n v="9.5721902011285973"/>
    <n v="1.4067554030589966"/>
    <n v="1.3633033417626252"/>
    <n v="0.2003548092689214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762469834017736"/>
    <n v="576.36682602075325"/>
  </r>
  <r>
    <n v="3554"/>
    <s v="Town of Indialantic"/>
    <x v="0"/>
    <x v="0"/>
    <s v="IR8-11"/>
    <n v="0.36"/>
    <n v="0.48"/>
    <n v="1.89794314742655E-2"/>
    <n v="9.5721902011285973"/>
    <n v="1.4067554030589966"/>
    <n v="0.18167472798095591"/>
    <n v="2.66994177734109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5.740319884244748"/>
    <n v="76.807034155131902"/>
  </r>
  <r>
    <n v="3555"/>
    <s v="Town of Indialantic"/>
    <x v="0"/>
    <x v="0"/>
    <s v="IR8-11"/>
    <n v="0.36"/>
    <n v="0.48"/>
    <n v="2.5963175812837001E-2"/>
    <n v="9.5721902011285973"/>
    <n v="1.4067554030589966"/>
    <n v="0.24852445710581733"/>
    <n v="3.652383785527910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628789908351216"/>
    <n v="105.06924478407984"/>
  </r>
  <r>
    <n v="3556"/>
    <s v="Town of Indialantic"/>
    <x v="0"/>
    <x v="0"/>
    <s v="IR8-11"/>
    <n v="0.36"/>
    <n v="0.48"/>
    <n v="0.240595405949874"/>
    <n v="10.533576691254126"/>
    <n v="1.8561822625763844"/>
    <n v="2.5343301601364172"/>
    <n v="0.4465889249815208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5.36246104358941"/>
    <n v="973.65506376818416"/>
  </r>
  <r>
    <n v="3557"/>
    <s v="Town of Indialantic"/>
    <x v="0"/>
    <x v="0"/>
    <s v="IR8-11"/>
    <n v="0.36"/>
    <n v="0.48"/>
    <n v="1.9108288074953201E-2"/>
    <n v="10.533576691254126"/>
    <n v="1.8561822625763844"/>
    <n v="0.20127861787609622"/>
    <n v="3.5468465392927979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141441879484766"/>
    <n v="77.32849831719372"/>
  </r>
  <r>
    <n v="3558"/>
    <s v="Town of Indialantic"/>
    <x v="0"/>
    <x v="0"/>
    <s v="IR8-11"/>
    <n v="0.36"/>
    <n v="0.48"/>
    <n v="6.3164194955839095E-2"/>
    <n v="10.533576691254126"/>
    <n v="1.8561822625763844"/>
    <n v="0.66534489170865818"/>
    <n v="0.11724425830694526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3.481722512567167"/>
    <n v="255.61642802276327"/>
  </r>
  <r>
    <n v="3559"/>
    <s v="Town of Indialantic"/>
    <x v="0"/>
    <x v="0"/>
    <s v="IR8-11"/>
    <n v="0.36"/>
    <n v="0.48"/>
    <n v="5.1918577857054202E-3"/>
    <n v="10.533576691254126"/>
    <n v="1.8561822625763844"/>
    <n v="5.4688832155812876E-2"/>
    <n v="9.6370343316455036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519225364081251"/>
    <n v="21.010703024269411"/>
  </r>
  <r>
    <n v="3560"/>
    <s v="Town of Indialantic"/>
    <x v="0"/>
    <x v="0"/>
    <s v="IR8-11"/>
    <n v="0.36"/>
    <n v="0.48"/>
    <n v="4.7227587421185199E-2"/>
    <n v="10.533576691254126"/>
    <n v="1.8561822625763844"/>
    <n v="0.49747541404396295"/>
    <n v="8.7663010075479539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7.102545056288676"/>
    <n v="191.12326546988089"/>
  </r>
  <r>
    <n v="3561"/>
    <s v="Town of Indialantic"/>
    <x v="0"/>
    <x v="0"/>
    <s v="IR8-11"/>
    <n v="0.36"/>
    <n v="0.48"/>
    <n v="0.17272936463533001"/>
    <n v="10.533576691254126"/>
    <n v="1.8561822625763844"/>
    <n v="1.8194580092178469"/>
    <n v="0.32061718286218815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5.51671417140818"/>
    <n v="699.01093861155482"/>
  </r>
  <r>
    <n v="3562"/>
    <s v="Town of Indialantic"/>
    <x v="0"/>
    <x v="0"/>
    <s v="IR8-11"/>
    <n v="0.36"/>
    <n v="0.48"/>
    <n v="6.9746754845026501E-2"/>
    <n v="10.533576691254126"/>
    <n v="1.8561822625763844"/>
    <n v="0.73468279112618695"/>
    <n v="0.1294626892156017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545305321456254"/>
    <n v="282.25510278615377"/>
  </r>
  <r>
    <n v="3563"/>
    <s v="Town of Indialantic"/>
    <x v="0"/>
    <x v="0"/>
    <s v="IR8-11"/>
    <n v="0.36"/>
    <n v="0.48"/>
    <n v="0.148399620583924"/>
    <n v="9.5896964688606676"/>
    <n v="1.4092878850073658"/>
    <n v="1.4231073174939188"/>
    <n v="0.209137787428613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4.82709498423128"/>
    <n v="600.55195764177688"/>
  </r>
  <r>
    <n v="3564"/>
    <s v="Town of Indialantic"/>
    <x v="0"/>
    <x v="0"/>
    <s v="IR8-11"/>
    <n v="0.36"/>
    <n v="0.48"/>
    <n v="3.0137926326863001E-2"/>
    <n v="9.5896964688606676"/>
    <n v="1.4092878850073658"/>
    <n v="0.28901356567550107"/>
    <n v="4.247301445169256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5.028954236619924"/>
    <n v="121.96386071368346"/>
  </r>
  <r>
    <n v="3565"/>
    <s v="Town of Indialantic"/>
    <x v="0"/>
    <x v="0"/>
    <s v="IR8-11"/>
    <n v="0.36"/>
    <n v="0.48"/>
    <n v="7.1437277054363004E-3"/>
    <n v="9.5896964688606676"/>
    <n v="1.4092878850073658"/>
    <n v="6.8506180351324608E-2"/>
    <n v="1.006756890906284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0.734386782371352"/>
    <n v="28.909640344621714"/>
  </r>
  <r>
    <n v="3566"/>
    <s v="Town of Indialantic"/>
    <x v="0"/>
    <x v="0"/>
    <s v="IR8-11"/>
    <n v="0.36"/>
    <n v="0.48"/>
    <n v="0.16188893643382099"/>
    <n v="9.5896964688606676"/>
    <n v="1.4092878850073658"/>
    <n v="1.5524657620670221"/>
    <n v="0.2281481168329114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78167389131491"/>
    <n v="655.14128212271464"/>
  </r>
  <r>
    <n v="3567"/>
    <s v="Town of Indialantic"/>
    <x v="0"/>
    <x v="0"/>
    <s v="IR8-11"/>
    <n v="0.36"/>
    <n v="0.48"/>
    <n v="5.5808417476270397E-3"/>
    <n v="9.5896964688606676"/>
    <n v="1.4092878850073658"/>
    <n v="5.3518578400489222E-2"/>
    <n v="7.865012663074122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7.094803255143702"/>
    <n v="22.584865268782536"/>
  </r>
  <r>
    <n v="3568"/>
    <s v="Town of Indialantic"/>
    <x v="0"/>
    <x v="0"/>
    <s v="IR8-11"/>
    <n v="0.36"/>
    <n v="0.48"/>
    <n v="0.26461240080120102"/>
    <n v="9.5896964688606676"/>
    <n v="1.4092878850073658"/>
    <n v="2.537552605580021"/>
    <n v="0.3729150506718459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1.30596982451206"/>
    <n v="1070.848393629024"/>
  </r>
  <r>
    <n v="3569"/>
    <s v="Town of Indialantic"/>
    <x v="0"/>
    <x v="0"/>
    <s v="IR8-11"/>
    <n v="0.36"/>
    <n v="0.48"/>
    <n v="0.148911002551532"/>
    <n v="9.567375499216368"/>
    <n v="1.4060577148699405"/>
    <n v="1.4246874773752733"/>
    <n v="0.2093774639665989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5.42474007773694"/>
    <n v="602.62144704169202"/>
  </r>
  <r>
    <n v="3570"/>
    <s v="Town of Indialantic"/>
    <x v="0"/>
    <x v="0"/>
    <s v="IR8-11"/>
    <n v="0.36"/>
    <n v="0.48"/>
    <n v="0.21723954272210599"/>
    <n v="9.567375499216368"/>
    <n v="1.4060577148699405"/>
    <n v="2.0784122785004442"/>
    <n v="0.3054513350192351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18588457757535"/>
    <n v="879.13723866419571"/>
  </r>
  <r>
    <n v="3571"/>
    <s v="Town of Indialantic"/>
    <x v="0"/>
    <x v="0"/>
    <s v="IR8-11"/>
    <n v="0.36"/>
    <n v="0.48"/>
    <n v="3.5504388241104003E-2"/>
    <n v="9.567375499216368"/>
    <n v="1.4060577148699405"/>
    <n v="0.33968381417260413"/>
    <n v="4.992121899814187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697684889926592"/>
    <n v="143.68116157689462"/>
  </r>
  <r>
    <n v="3572"/>
    <s v="Town of Indialantic"/>
    <x v="0"/>
    <x v="0"/>
    <s v="IR8-11"/>
    <n v="0.36"/>
    <n v="0.48"/>
    <n v="0.215046359018742"/>
    <n v="9.567375499216368"/>
    <n v="1.4060577148699405"/>
    <n v="2.057429266471599"/>
    <n v="0.3023675921529931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7.26960250152354"/>
    <n v="870.2617391087316"/>
  </r>
  <r>
    <n v="3573"/>
    <s v="Town of Indialantic"/>
    <x v="0"/>
    <x v="0"/>
    <s v="IR8-11"/>
    <n v="0.36"/>
    <n v="0.48"/>
    <n v="1.06216108840163E-3"/>
    <n v="9.567375499216368"/>
    <n v="1.4060577148699405"/>
    <n v="1.0162093973394746E-2"/>
    <n v="1.4934597927817646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.118929051653215"/>
    <n v="4.2984134222214996"/>
  </r>
  <r>
    <n v="3574"/>
    <s v="Town of Indialantic"/>
    <x v="0"/>
    <x v="0"/>
    <s v="IR8-11"/>
    <n v="0.36"/>
    <n v="0.48"/>
    <n v="8.2308389220109093E-2"/>
    <n v="9.5843984296024036"/>
    <n v="1.4085246429940321"/>
    <n v="0.78887639638431695"/>
    <n v="0.11593339454166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6.578633333495475"/>
    <n v="333.09023353279758"/>
  </r>
  <r>
    <n v="3575"/>
    <s v="Town of Indialantic"/>
    <x v="0"/>
    <x v="0"/>
    <s v="IR8-11"/>
    <n v="0.36"/>
    <n v="0.48"/>
    <n v="0.15376857721387199"/>
    <n v="9.5843984296024036"/>
    <n v="1.4085246429940321"/>
    <n v="1.4737793099708307"/>
    <n v="0.216586830323869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0.65048221922602"/>
    <n v="622.27935426126976"/>
  </r>
  <r>
    <n v="3576"/>
    <s v="Town of Indialantic"/>
    <x v="0"/>
    <x v="0"/>
    <s v="IR8-11"/>
    <n v="0.36"/>
    <n v="0.48"/>
    <n v="2.4132180513571799E-2"/>
    <n v="9.5843984296024036"/>
    <n v="1.4085246429940321"/>
    <n v="0.23129243301715927"/>
    <n v="3.39907709425462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3.907655451888367"/>
    <n v="97.659469697864182"/>
  </r>
  <r>
    <n v="3577"/>
    <s v="Town of Indialantic"/>
    <x v="0"/>
    <x v="0"/>
    <s v="IR8-11"/>
    <n v="0.36"/>
    <n v="0.48"/>
    <n v="0.14168873178188601"/>
    <n v="9.5843984296024036"/>
    <n v="1.4085246429940321"/>
    <n v="1.3580012583826644"/>
    <n v="0.1995720703493581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5.99934880848765"/>
    <n v="573.39395419323728"/>
  </r>
  <r>
    <n v="3578"/>
    <s v="Town of Indialantic"/>
    <x v="0"/>
    <x v="0"/>
    <s v="IR8-11"/>
    <n v="0.36"/>
    <n v="0.48"/>
    <n v="3.0248351350845802E-4"/>
    <n v="9.5843984296024036"/>
    <n v="1.4085246429940321"/>
    <n v="2.8991225118510824E-3"/>
    <n v="4.260554828760813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.531804805841543"/>
    <n v="1.2241073493118193"/>
  </r>
  <r>
    <n v="3579"/>
    <s v="Town of Indialantic"/>
    <x v="0"/>
    <x v="0"/>
    <s v="IR8-11"/>
    <n v="0.36"/>
    <n v="0.48"/>
    <n v="0.215563091355925"/>
    <n v="9.5843984296024036"/>
    <n v="1.4085246429940321"/>
    <n v="2.0660425542719669"/>
    <n v="0.3036259262947941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77358621386098"/>
    <n v="872.3528806861226"/>
  </r>
  <r>
    <n v="3580"/>
    <s v="Town of Indialantic"/>
    <x v="0"/>
    <x v="0"/>
    <s v="IR8-11"/>
    <n v="0.36"/>
    <n v="0.48"/>
    <n v="0.36145914455674499"/>
    <n v="9.5673638444899858"/>
    <n v="1.4060581569065178"/>
    <n v="3.4582111508924811"/>
    <n v="0.508232578592463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2.23610420548766"/>
    <n v="1462.7732605846752"/>
  </r>
  <r>
    <n v="3581"/>
    <s v="Town of Indialantic"/>
    <x v="0"/>
    <x v="0"/>
    <s v="IR8-11"/>
    <n v="0.36"/>
    <n v="0.48"/>
    <n v="8.6568020305455799E-3"/>
    <n v="9.5673638444899858"/>
    <n v="1.4060581569065178"/>
    <n v="8.2822774755949277E-2"/>
    <n v="1.217196710777351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5.398635508422259"/>
    <n v="35.032834894758736"/>
  </r>
  <r>
    <n v="3582"/>
    <s v="Town of Indialantic"/>
    <x v="0"/>
    <x v="0"/>
    <s v="IR8-11"/>
    <n v="0.36"/>
    <n v="0.48"/>
    <n v="1.22437290597794E-2"/>
    <n v="9.5673638444899858"/>
    <n v="1.4060581569065178"/>
    <n v="0.1171402107282648"/>
    <n v="1.721539511545619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0.508559337906405"/>
    <n v="49.548613579693829"/>
  </r>
  <r>
    <n v="3583"/>
    <s v="Town of Indialantic"/>
    <x v="0"/>
    <x v="0"/>
    <s v="IR8-11"/>
    <n v="0.36"/>
    <n v="0.48"/>
    <n v="5.7856023425406702E-3"/>
    <n v="9.5673638444899858"/>
    <n v="1.4060581569065178"/>
    <n v="5.5352962670620176E-2"/>
    <n v="8.134893366346766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9.064163108722159"/>
    <n v="23.413501997363213"/>
  </r>
  <r>
    <n v="3584"/>
    <s v="Town of Indialantic"/>
    <x v="0"/>
    <x v="0"/>
    <s v="IR8-11"/>
    <n v="0.36"/>
    <n v="0.48"/>
    <n v="0.217197846436196"/>
    <n v="9.5673638444899858"/>
    <n v="1.4060581569065178"/>
    <n v="2.0780108230947496"/>
    <n v="0.3053928036441426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2469839632117"/>
    <n v="878.96849978176692"/>
  </r>
  <r>
    <n v="3585"/>
    <s v="Town of Indialantic"/>
    <x v="0"/>
    <x v="0"/>
    <s v="IR8-11"/>
    <n v="0.36"/>
    <n v="0.48"/>
    <n v="1.2420329449227999E-2"/>
    <n v="9.5673638444899858"/>
    <n v="1.4060581569065178"/>
    <n v="0.11882981090919818"/>
    <n v="1.746370553355326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0.891127059284386"/>
    <n v="50.263289999932347"/>
  </r>
  <r>
    <n v="3586"/>
    <s v="Town of Indialantic"/>
    <x v="0"/>
    <x v="0"/>
    <s v="IR8-11"/>
    <n v="0.36"/>
    <n v="0.48"/>
    <n v="0.100500248029521"/>
    <n v="9.5601531205363557"/>
    <n v="1.4050111376816152"/>
    <n v="0.96079775981410287"/>
    <n v="0.1412039678212418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83664060295236"/>
    <n v="406.71007419105922"/>
  </r>
  <r>
    <n v="3587"/>
    <s v="Town of Indialantic"/>
    <x v="0"/>
    <x v="0"/>
    <s v="IR8-11"/>
    <n v="0.36"/>
    <n v="0.48"/>
    <n v="0.101063721951529"/>
    <n v="9.5601531205363557"/>
    <n v="1.4050111376816152"/>
    <n v="0.96618465678792864"/>
    <n v="0.141995654957456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1.103461023973637"/>
    <n v="408.99037225119355"/>
  </r>
  <r>
    <n v="3588"/>
    <s v="Town of Indialantic"/>
    <x v="0"/>
    <x v="0"/>
    <s v="IR8-11"/>
    <n v="0.36"/>
    <n v="0.48"/>
    <n v="0.231203671164006"/>
    <n v="9.5601531205363557"/>
    <n v="1.4050111376816152"/>
    <n v="2.2103424983580333"/>
    <n v="0.3248437330583061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54558812741632"/>
    <n v="935.64806153251482"/>
  </r>
  <r>
    <n v="3589"/>
    <s v="Town of Indialantic"/>
    <x v="0"/>
    <x v="0"/>
    <s v="IR8-11"/>
    <n v="0.36"/>
    <n v="0.48"/>
    <n v="8.0591783758744304E-2"/>
    <n v="9.5601531205363557"/>
    <n v="1.4050111376816152"/>
    <n v="0.77046979299075058"/>
    <n v="0.1132323537866640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1.466314388551353"/>
    <n v="326.14337769674654"/>
  </r>
  <r>
    <n v="3590"/>
    <s v="Town of Indialantic"/>
    <x v="0"/>
    <x v="0"/>
    <s v="IR8-11"/>
    <n v="0.36"/>
    <n v="0.48"/>
    <n v="1.6058830032860801E-2"/>
    <n v="9.5601531205363557"/>
    <n v="1.4050111376816152"/>
    <n v="0.15352487405081713"/>
    <n v="2.256283505430544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516114999448789"/>
    <n v="64.98777945471258"/>
  </r>
  <r>
    <n v="3591"/>
    <s v="Town of Indialantic"/>
    <x v="0"/>
    <x v="0"/>
    <s v="IR8-11"/>
    <n v="0.36"/>
    <n v="0.48"/>
    <n v="1.54828606751673E-2"/>
    <n v="9.5601531205363557"/>
    <n v="1.4050111376816152"/>
    <n v="0.14801851879853029"/>
    <n v="2.175359169178274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9.180088251366314"/>
    <n v="62.65691416042506"/>
  </r>
  <r>
    <n v="3592"/>
    <s v="Town of Indialantic"/>
    <x v="0"/>
    <x v="0"/>
    <s v="IR8-11"/>
    <n v="0.36"/>
    <n v="0.48"/>
    <n v="7.28623381251257E-2"/>
    <n v="9.5601531205363557"/>
    <n v="1.4050111376816152"/>
    <n v="0.69657510919649557"/>
    <n v="0.1023723965833253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525688038485612"/>
    <n v="294.86342099274515"/>
  </r>
  <r>
    <n v="3593"/>
    <s v="Town of Indialantic"/>
    <x v="0"/>
    <x v="0"/>
    <s v="IR8-11"/>
    <n v="0.36"/>
    <n v="0.48"/>
    <n v="0.19097881646696399"/>
    <n v="8.6399426556288326"/>
    <n v="1.2232827701483047"/>
    <n v="1.6500460227144322"/>
    <n v="0.2336210956473523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8.8378346482103"/>
    <n v="772.86384996168522"/>
  </r>
  <r>
    <n v="3594"/>
    <s v="Town of Indialantic"/>
    <x v="0"/>
    <x v="0"/>
    <s v="IR8-11"/>
    <n v="0.36"/>
    <n v="0.48"/>
    <n v="4.3632501723537699E-2"/>
    <n v="8.6399426556288326"/>
    <n v="1.2232827701483047"/>
    <n v="0.37698231281299194"/>
    <n v="5.3374887576869874E-2"/>
    <x v="2"/>
    <s v="Institutional (Educational,religious,health and military facilities)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0.54805075763107"/>
    <n v="176.57446982527767"/>
  </r>
  <r>
    <n v="3595"/>
    <s v="Town of Indialantic"/>
    <x v="0"/>
    <x v="0"/>
    <s v="IR8-11"/>
    <n v="0.36"/>
    <n v="0.48"/>
    <n v="1.6257433860022701E-3"/>
    <n v="8.6399426556288326"/>
    <n v="1.2232827701483047"/>
    <n v="1.4046329627827463E-2"/>
    <n v="1.988743872779141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90756158303617"/>
    <n v="6.5791500628175923"/>
  </r>
  <r>
    <n v="3596"/>
    <s v="Town of Indialantic"/>
    <x v="0"/>
    <x v="0"/>
    <s v="IR8-11"/>
    <n v="0.36"/>
    <n v="0.48"/>
    <n v="6.9740110181052195E-2"/>
    <n v="8.6399426556288326"/>
    <n v="1.2232827701483047"/>
    <n v="0.60255055276152747"/>
    <n v="8.53118751727255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507448506937124"/>
    <n v="282.22821278507473"/>
  </r>
  <r>
    <n v="3597"/>
    <s v="Town of Indialantic"/>
    <x v="0"/>
    <x v="0"/>
    <s v="IR8-11"/>
    <n v="0.36"/>
    <n v="0.48"/>
    <n v="0.22083966585179499"/>
    <n v="9.5741736726301756"/>
    <n v="1.4070385597522579"/>
    <n v="2.1143573146707006"/>
    <n v="0.3107299253762795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2.30954992995606"/>
    <n v="893.70642007300739"/>
  </r>
  <r>
    <n v="3598"/>
    <s v="Town of Indialantic"/>
    <x v="0"/>
    <x v="0"/>
    <s v="IR8-11"/>
    <n v="0.36"/>
    <n v="0.48"/>
    <n v="4.9901937291802201E-2"/>
    <n v="9.5741736726301756"/>
    <n v="1.4070385597522579"/>
    <n v="0.4777698142324146"/>
    <n v="7.021394997590485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833235715575725"/>
    <n v="201.94597541953189"/>
  </r>
  <r>
    <n v="3599"/>
    <s v="Town of Indialantic"/>
    <x v="0"/>
    <x v="0"/>
    <s v="IR8-11"/>
    <n v="0.36"/>
    <n v="0.48"/>
    <n v="0.12379948182683299"/>
    <n v="9.5741736726301756"/>
    <n v="1.4070385597522579"/>
    <n v="1.1852777395917222"/>
    <n v="0.1741906446077029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434814216083055"/>
    <n v="500.99872812071123"/>
  </r>
  <r>
    <n v="3600"/>
    <s v="Town of Indialantic"/>
    <x v="0"/>
    <x v="0"/>
    <s v="IR8-11"/>
    <n v="0.36"/>
    <n v="0.48"/>
    <n v="0.138213919853933"/>
    <n v="9.5741736726301756"/>
    <n v="1.4070385597522579"/>
    <n v="1.3232840726565425"/>
    <n v="0.194472314728991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964031512201345"/>
    <n v="559.33188922596764"/>
  </r>
  <r>
    <n v="3601"/>
    <s v="Town of Indialantic"/>
    <x v="0"/>
    <x v="0"/>
    <s v="IR8-11"/>
    <n v="0.36"/>
    <n v="0.48"/>
    <n v="8.1075972545601394E-2"/>
    <n v="9.5741736726301756"/>
    <n v="1.4070385597522579"/>
    <n v="0.77623544182898374"/>
    <n v="0.1140770196410765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256712460453329"/>
    <n v="328.10282019849325"/>
  </r>
  <r>
    <n v="3602"/>
    <s v="Town of Indialantic"/>
    <x v="0"/>
    <x v="0"/>
    <s v="IR8-11"/>
    <n v="0.36"/>
    <n v="0.48"/>
    <n v="3.9324763669889096E-3"/>
    <n v="9.5741736726301756"/>
    <n v="1.4070385597522579"/>
    <n v="3.7650211701065577E-2"/>
    <n v="5.5331458836678669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.894707218851341"/>
    <n v="15.914167241685311"/>
  </r>
  <r>
    <n v="3603"/>
    <s v="Town of Indialantic"/>
    <x v="0"/>
    <x v="0"/>
    <s v="IR8-11"/>
    <n v="0.36"/>
    <n v="0.48"/>
    <n v="0.119434545861505"/>
    <n v="9.6438943856363171"/>
    <n v="1.4373792507110734"/>
    <n v="1.1518141462847913"/>
    <n v="0.171672738039427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25662916842302"/>
    <n v="483.33445897605924"/>
  </r>
  <r>
    <n v="3604"/>
    <s v="Town of Indialantic"/>
    <x v="0"/>
    <x v="0"/>
    <s v="IR8-11"/>
    <n v="0.36"/>
    <n v="0.48"/>
    <n v="2.4556795801866801E-2"/>
    <n v="9.6438943856363171"/>
    <n v="1.4373792507110734"/>
    <n v="0.23682314516284073"/>
    <n v="3.5297428749552134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369515215187548"/>
    <n v="99.377826804349937"/>
  </r>
  <r>
    <n v="3605"/>
    <s v="Town of Indialantic"/>
    <x v="0"/>
    <x v="0"/>
    <s v="IR8-11"/>
    <n v="0.36"/>
    <n v="0.48"/>
    <n v="6.0786771265773899E-2"/>
    <n v="9.6438943856363171"/>
    <n v="1.4373792507110734"/>
    <n v="0.58622120213095597"/>
    <n v="8.737364373514348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242260743376633"/>
    <n v="245.99533569385684"/>
  </r>
  <r>
    <n v="3606"/>
    <s v="Town of Indialantic"/>
    <x v="0"/>
    <x v="0"/>
    <s v="IR8-11"/>
    <n v="0.36"/>
    <n v="0.48"/>
    <n v="0.22930052418680999"/>
    <n v="9.6438943856363171"/>
    <n v="1.4373792507110734"/>
    <n v="2.2113500378286415"/>
    <n v="0.3295918156432933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69618989281665"/>
    <n v="927.94629896507945"/>
  </r>
  <r>
    <n v="3607"/>
    <s v="Town of Indialantic"/>
    <x v="0"/>
    <x v="0"/>
    <s v="IR8-11"/>
    <n v="0.36"/>
    <n v="0.48"/>
    <n v="0.11117702023425"/>
    <n v="9.6438943856363171"/>
    <n v="1.4373792507110734"/>
    <n v="1.0721794412488588"/>
    <n v="0.159803542040596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487974519270921"/>
    <n v="449.91743835827123"/>
  </r>
  <r>
    <n v="3608"/>
    <s v="Town of Indialantic"/>
    <x v="0"/>
    <x v="0"/>
    <s v="IR8-11"/>
    <n v="0.36"/>
    <n v="0.48"/>
    <n v="7.2507796248666503E-2"/>
    <n v="9.6438943856363171"/>
    <n v="1.4373792507110734"/>
    <n v="0.69925752915737693"/>
    <n v="0.1042212018426194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911814532680353"/>
    <n v="293.42864092298663"/>
  </r>
  <r>
    <n v="3609"/>
    <s v="Town of Indialantic"/>
    <x v="0"/>
    <x v="0"/>
    <s v="IR8-11"/>
    <n v="0.36"/>
    <n v="0.48"/>
    <n v="0.23692633774255101"/>
    <n v="9.5721902004154131"/>
    <n v="1.4067554029541851"/>
    <n v="2.2679039683595592"/>
    <n v="0.333297405721481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4.65164237214321"/>
    <n v="958.80687152915539"/>
  </r>
  <r>
    <n v="3610"/>
    <s v="Town of Indialantic"/>
    <x v="0"/>
    <x v="0"/>
    <s v="IR8-11"/>
    <n v="0.36"/>
    <n v="0.48"/>
    <n v="1.5767306428862E-2"/>
    <n v="9.5721902004154131"/>
    <n v="1.4067554029541851"/>
    <n v="0.15092765608529979"/>
    <n v="2.218074350883587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416210935432019"/>
    <n v="63.808025285588798"/>
  </r>
  <r>
    <n v="3611"/>
    <s v="Town of Indialantic"/>
    <x v="0"/>
    <x v="0"/>
    <s v="IR8-11"/>
    <n v="0.36"/>
    <n v="0.48"/>
    <n v="6.0938771231338097E-2"/>
    <n v="9.5721902004154131"/>
    <n v="1.4067554029541851"/>
    <n v="0.58331750880597122"/>
    <n v="8.572594567907393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7.001539393637628"/>
    <n v="246.61045773070484"/>
  </r>
  <r>
    <n v="3612"/>
    <s v="Town of Indialantic"/>
    <x v="0"/>
    <x v="0"/>
    <s v="IR8-11"/>
    <n v="0.36"/>
    <n v="0.48"/>
    <n v="0.11268336080211901"/>
    <n v="9.5721902004154131"/>
    <n v="1.4067554029541851"/>
    <n v="1.0786265620199178"/>
    <n v="0.1585179266314167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303168731151175"/>
    <n v="456.01338235967091"/>
  </r>
  <r>
    <n v="3613"/>
    <s v="Town of Indialantic"/>
    <x v="0"/>
    <x v="0"/>
    <s v="IR8-11"/>
    <n v="0.36"/>
    <n v="0.48"/>
    <n v="6.8346914172101203E-2"/>
    <n v="9.5721902004154131"/>
    <n v="1.4067554029541851"/>
    <n v="0.65422966206682043"/>
    <n v="9.614739078684933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429611829325026"/>
    <n v="276.59014856858948"/>
  </r>
  <r>
    <n v="3614"/>
    <s v="Town of Indialantic"/>
    <x v="0"/>
    <x v="0"/>
    <s v="IR8-11"/>
    <n v="0.36"/>
    <n v="0.48"/>
    <n v="0.12310076340600901"/>
    <n v="9.5721902004154131"/>
    <n v="1.4067554029541851"/>
    <n v="1.1783439211386557"/>
    <n v="0.1731726640291880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5.60248494401196"/>
    <n v="498.17111499195181"/>
  </r>
  <r>
    <n v="3615"/>
    <s v="Town of Indialantic"/>
    <x v="0"/>
    <x v="0"/>
    <s v="IR8-11"/>
    <n v="0.36"/>
    <n v="0.48"/>
    <n v="0.243019171977299"/>
    <n v="10.52466968096002"/>
    <n v="1.8429092526078203"/>
    <n v="2.5576965112014878"/>
    <n v="0.4478622805980554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5.87952278153568"/>
    <n v="983.46369688266111"/>
  </r>
  <r>
    <n v="3616"/>
    <s v="Town of Indialantic"/>
    <x v="0"/>
    <x v="0"/>
    <s v="IR8-11"/>
    <n v="0.36"/>
    <n v="0.48"/>
    <n v="4.0925563407358298E-2"/>
    <n v="10.52466968096002"/>
    <n v="1.8429092526078203"/>
    <n v="0.43072803636963075"/>
    <n v="7.5422099471608647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6.064210018675922"/>
    <n v="165.61987911540643"/>
  </r>
  <r>
    <n v="3617"/>
    <s v="Town of Indialantic"/>
    <x v="0"/>
    <x v="0"/>
    <s v="IR8-11"/>
    <n v="0.36"/>
    <n v="0.48"/>
    <n v="6.8106075255759801E-3"/>
    <n v="10.52466968096002"/>
    <n v="1.8429092526078203"/>
    <n v="7.1679394533347665E-2"/>
    <n v="1.2551331624764427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7.195018272200659"/>
    <n v="27.561550805322948"/>
  </r>
  <r>
    <n v="3618"/>
    <s v="Town of Indialantic"/>
    <x v="0"/>
    <x v="0"/>
    <s v="IR8-11"/>
    <n v="0.36"/>
    <n v="0.48"/>
    <n v="9.2642332429705807E-2"/>
    <n v="10.52466968096002"/>
    <n v="1.8429092526078203"/>
    <n v="0.97502994729634396"/>
    <n v="0.17073141161787436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859690145507855"/>
    <n v="374.91021797927061"/>
  </r>
  <r>
    <n v="3619"/>
    <s v="Town of Indialantic"/>
    <x v="0"/>
    <x v="0"/>
    <s v="IR8-11"/>
    <n v="0.36"/>
    <n v="0.48"/>
    <n v="9.8079942258999603E-2"/>
    <n v="10.52466968096002"/>
    <n v="1.8429092526078203"/>
    <n v="1.0322589946036025"/>
    <n v="0.1807524330843511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370029709226515"/>
    <n v="396.91544423945362"/>
  </r>
  <r>
    <n v="3620"/>
    <s v="Town of Indialantic"/>
    <x v="0"/>
    <x v="0"/>
    <s v="IR8-11"/>
    <n v="0.36"/>
    <n v="0.48"/>
    <n v="0.13228389510854499"/>
    <n v="10.52466968096002"/>
    <n v="1.8429092526078203"/>
    <n v="1.392244300128199"/>
    <n v="0.24378721426653996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104566010353125"/>
    <n v="535.3339305001025"/>
  </r>
  <r>
    <n v="3621"/>
    <s v="Town of Indialantic"/>
    <x v="0"/>
    <x v="0"/>
    <s v="IR8-11"/>
    <n v="0.36"/>
    <n v="0.48"/>
    <n v="0.25107818746049199"/>
    <n v="9.5843984296024036"/>
    <n v="1.4085246429940321"/>
    <n v="2.4064333856037572"/>
    <n v="0.3536498143563781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5.73458369612649"/>
    <n v="1016.077375449044"/>
  </r>
  <r>
    <n v="3622"/>
    <s v="Town of Indialantic"/>
    <x v="0"/>
    <x v="0"/>
    <s v="IR8-11"/>
    <n v="0.36"/>
    <n v="0.48"/>
    <n v="0.28467732031708698"/>
    <n v="9.5843984296024036"/>
    <n v="1.4085246429940321"/>
    <n v="2.7284608617905088"/>
    <n v="0.4009750209681226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2.23494587908095"/>
    <n v="1152.048242036826"/>
  </r>
  <r>
    <n v="3623"/>
    <s v="Town of Indialantic"/>
    <x v="0"/>
    <x v="0"/>
    <s v="IR8-11"/>
    <n v="0.36"/>
    <n v="0.48"/>
    <n v="7.6458340662962001E-3"/>
    <n v="9.5843984296024036"/>
    <n v="1.4085246429940321"/>
    <n v="7.3280720018009865E-2"/>
    <n v="1.076934569862146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0.201068656803916"/>
    <n v="30.941592695795499"/>
  </r>
  <r>
    <n v="3624"/>
    <s v="Town of Indialantic"/>
    <x v="0"/>
    <x v="0"/>
    <s v="IR8-11"/>
    <n v="0.36"/>
    <n v="0.48"/>
    <n v="7.4362111754997406E-2"/>
    <n v="9.5843984296024036"/>
    <n v="1.4085246429940321"/>
    <n v="0.71271610712651556"/>
    <n v="0.1047408669119900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1.870350705689162"/>
    <n v="300.93278953893775"/>
  </r>
  <r>
    <n v="3625"/>
    <s v="Town of Indialantic"/>
    <x v="0"/>
    <x v="0"/>
    <s v="IR8-11"/>
    <n v="0.36"/>
    <n v="0.48"/>
    <n v="3.2407931177745798E-2"/>
    <n v="9.5721902011285973"/>
    <n v="1.4067554030589966"/>
    <n v="0.3102148812584683"/>
    <n v="4.5590032286258013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5.116449550275533"/>
    <n v="131.15024442335792"/>
  </r>
  <r>
    <n v="3626"/>
    <s v="Town of Indialantic"/>
    <x v="0"/>
    <x v="0"/>
    <s v="IR8-11"/>
    <n v="0.36"/>
    <n v="0.48"/>
    <n v="0.10832385712124799"/>
    <n v="9.5721902011285973"/>
    <n v="1.4067554030589966"/>
    <n v="1.0368965636844643"/>
    <n v="0.1523851712855063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047813847266752"/>
    <n v="438.3710968902617"/>
  </r>
  <r>
    <n v="3627"/>
    <s v="Town of Indialantic"/>
    <x v="0"/>
    <x v="0"/>
    <s v="IR8-11"/>
    <n v="0.36"/>
    <n v="0.48"/>
    <n v="7.8796492835584403E-2"/>
    <n v="9.5721902011285973"/>
    <n v="1.4067554030589966"/>
    <n v="0.75425501660408079"/>
    <n v="0.1108473920385578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4.34133198662299"/>
    <n v="318.87809309428053"/>
  </r>
  <r>
    <n v="3628"/>
    <s v="Town of Indialantic"/>
    <x v="0"/>
    <x v="0"/>
    <s v="IR8-11"/>
    <n v="0.36"/>
    <n v="0.48"/>
    <n v="0.30447034663107297"/>
    <n v="9.5721902011285973"/>
    <n v="1.4067554030589966"/>
    <n v="2.914448068556184"/>
    <n v="0.4283153051945074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9.45205096541576"/>
    <n v="1232.1477776943129"/>
  </r>
  <r>
    <n v="3629"/>
    <s v="Town of Indialantic"/>
    <x v="0"/>
    <x v="0"/>
    <s v="IR8-11"/>
    <n v="0.36"/>
    <n v="0.48"/>
    <n v="6.6463294383210206E-2"/>
    <n v="9.5721902011285973"/>
    <n v="1.4067554030589966"/>
    <n v="0.6361992952296901"/>
    <n v="9.349759847868162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0.753315485327903"/>
    <n v="268.96740972855588"/>
  </r>
  <r>
    <n v="3630"/>
    <s v="Town of Indialantic"/>
    <x v="0"/>
    <x v="0"/>
    <s v="IR8-11"/>
    <n v="0.36"/>
    <n v="0.48"/>
    <n v="2.0126737251512899E-2"/>
    <n v="9.5721902011285973"/>
    <n v="1.4067554030589966"/>
    <n v="0.19265695709962169"/>
    <n v="2.831339637451454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62852315141248"/>
    <n v="81.450015908242449"/>
  </r>
  <r>
    <n v="3631"/>
    <s v="Town of Indialantic"/>
    <x v="0"/>
    <x v="0"/>
    <s v="IR8-11"/>
    <n v="0.36"/>
    <n v="0.48"/>
    <n v="7.1747941984984902E-3"/>
    <n v="9.5721902011285973"/>
    <n v="1.4067554030589966"/>
    <n v="6.8678494721981551E-2"/>
    <n v="1.009318050457409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0.599369945090874"/>
    <n v="29.035361981591894"/>
  </r>
  <r>
    <n v="3632"/>
    <s v="Town of Indialantic"/>
    <x v="0"/>
    <x v="0"/>
    <s v="IR8-11"/>
    <n v="0.36"/>
    <n v="0.48"/>
    <n v="0.23712644809755601"/>
    <n v="10.342245210362119"/>
    <n v="1.7685344822444842"/>
    <n v="2.4524198720871304"/>
    <n v="0.4193663001126847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8.88193305657924"/>
    <n v="959.61668940449681"/>
  </r>
  <r>
    <n v="3633"/>
    <s v="Town of Indialantic"/>
    <x v="0"/>
    <x v="0"/>
    <s v="IR8-11"/>
    <n v="0.36"/>
    <n v="0.48"/>
    <n v="2.24308000986632E-2"/>
    <n v="10.342245210362119"/>
    <n v="1.7685344822444842"/>
    <n v="0.23198483488498964"/>
    <n v="3.966964343881884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4.633992264569983"/>
    <n v="90.774227438845543"/>
  </r>
  <r>
    <n v="3634"/>
    <s v="Town of Indialantic"/>
    <x v="0"/>
    <x v="0"/>
    <s v="IR8-11"/>
    <n v="0.36"/>
    <n v="0.48"/>
    <n v="4.1669812578035599E-2"/>
    <n v="10.342245210362119"/>
    <n v="1.7685344822444842"/>
    <n v="0.43095941955187583"/>
    <n v="7.3694500412920888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621251028401787"/>
    <n v="168.63174865162762"/>
  </r>
  <r>
    <n v="3635"/>
    <s v="Town of Indialantic"/>
    <x v="0"/>
    <x v="0"/>
    <s v="IR8-11"/>
    <n v="0.36"/>
    <n v="0.48"/>
    <n v="0.26201485522124501"/>
    <n v="10.342245210362119"/>
    <n v="1.7685344822444842"/>
    <n v="2.7098218814556452"/>
    <n v="0.4633823063190680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42397383270068"/>
    <n v="1060.3364996163002"/>
  </r>
  <r>
    <n v="3636"/>
    <s v="Town of Indialantic"/>
    <x v="0"/>
    <x v="0"/>
    <s v="IR8-11"/>
    <n v="0.36"/>
    <n v="0.48"/>
    <n v="6.8754024131851795E-4"/>
    <n v="10.342245210362119"/>
    <n v="1.7685344822444842"/>
    <n v="7.1107097677076576E-3"/>
    <n v="1.2159386247024928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.389560602965874"/>
    <n v="2.7823766412382924"/>
  </r>
  <r>
    <n v="3637"/>
    <s v="Town of Indialantic"/>
    <x v="0"/>
    <x v="0"/>
    <s v="IR8-11"/>
    <n v="0.36"/>
    <n v="0.48"/>
    <n v="5.3833997500135303E-2"/>
    <n v="10.342245210362119"/>
    <n v="1.7685344822444842"/>
    <n v="0.55676440280042061"/>
    <n v="9.52072808960526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31826795854775"/>
    <n v="217.85845852688828"/>
  </r>
  <r>
    <n v="3638"/>
    <s v="Town of Indialantic"/>
    <x v="1"/>
    <x v="1"/>
    <s v="IR12-21"/>
    <n v="0.56000000000000005"/>
    <n v="0.48"/>
    <n v="2.7574038225083301E-2"/>
    <n v="10.46216464265866"/>
    <n v="1.3832439484588583"/>
    <n v="0.28848412777378485"/>
    <n v="3.8141621509419715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02311658033339"/>
    <n v="111.58817368268161"/>
  </r>
  <r>
    <n v="3639"/>
    <s v="Town of Indialantic"/>
    <x v="1"/>
    <x v="1"/>
    <s v="IR12-21"/>
    <n v="0.56000000000000005"/>
    <n v="0.48"/>
    <n v="8.3397215704286796E-3"/>
    <n v="10.46216464265866"/>
    <n v="1.3832439484588583"/>
    <n v="8.725154014375669E-2"/>
    <n v="1.1535869394127278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88870044638121"/>
    <n v="33.749655798317114"/>
  </r>
  <r>
    <n v="3640"/>
    <s v="Town of Indialantic"/>
    <x v="1"/>
    <x v="1"/>
    <s v="IR12-21"/>
    <n v="0.56000000000000005"/>
    <n v="0.48"/>
    <n v="6.8624840965992306E-2"/>
    <n v="10.46216464265866"/>
    <n v="1.3832439484588583"/>
    <n v="0.71796438476247826"/>
    <n v="9.4924895980160406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240725722442619"/>
    <n v="277.7148783994046"/>
  </r>
  <r>
    <n v="3641"/>
    <s v="Town of Indialantic"/>
    <x v="1"/>
    <x v="1"/>
    <s v="IR12-21"/>
    <n v="0.56000000000000005"/>
    <n v="0.48"/>
    <n v="7.3006866409978301E-3"/>
    <n v="10.46216464265866"/>
    <n v="1.3832439484588583"/>
    <n v="7.638098564257792E-2"/>
    <n v="1.0098630615754679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352897352169649"/>
    <n v="29.544830621051961"/>
  </r>
  <r>
    <n v="3642"/>
    <s v="Town of Indialantic"/>
    <x v="1"/>
    <x v="1"/>
    <s v="IR12-21"/>
    <n v="0.56000000000000005"/>
    <n v="0.48"/>
    <n v="6.8313466573766803E-3"/>
    <n v="10.46216464265866"/>
    <n v="1.3832439484588583"/>
    <n v="7.1470673460550735E-2"/>
    <n v="9.4494189236409426E-3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0.580293211298969"/>
    <n v="27.645479094045584"/>
  </r>
  <r>
    <n v="3643"/>
    <s v="Town of Indialantic"/>
    <x v="0"/>
    <x v="0"/>
    <s v="IR8-11"/>
    <n v="0.36"/>
    <n v="0.48"/>
    <n v="2.08227450316152E-2"/>
    <n v="10.290256448487099"/>
    <n v="1.4553658551809672"/>
    <n v="0.21427138633678103"/>
    <n v="3.030471213015189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39596686070024"/>
    <n v="84.266659463189825"/>
  </r>
  <r>
    <n v="3644"/>
    <s v="Town of Indialantic"/>
    <x v="0"/>
    <x v="0"/>
    <s v="IR8-11"/>
    <n v="0.36"/>
    <n v="0.48"/>
    <n v="0.11843539737387999"/>
    <n v="10.290256448487099"/>
    <n v="1.4553658551809672"/>
    <n v="1.2187306115557006"/>
    <n v="0.1723668333827345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8.896071852654643"/>
    <n v="479.291048501982"/>
  </r>
  <r>
    <n v="3645"/>
    <s v="Town of Indialantic"/>
    <x v="0"/>
    <x v="0"/>
    <s v="IR8-11"/>
    <n v="0.36"/>
    <n v="0.48"/>
    <n v="9.4380948951095903E-2"/>
    <n v="10.290256448487099"/>
    <n v="1.4553658551809672"/>
    <n v="0.97120416855834635"/>
    <n v="0.13735881048300289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536167023275524"/>
    <n v="381.94614941494899"/>
  </r>
  <r>
    <n v="3646"/>
    <s v="Town of Indialantic"/>
    <x v="0"/>
    <x v="0"/>
    <s v="IR8-11"/>
    <n v="0.36"/>
    <n v="0.48"/>
    <n v="0.108857294604045"/>
    <n v="11.318559597646676"/>
    <n v="1.7079365940152331"/>
    <n v="1.2321077766144652"/>
    <n v="0.18592135697974543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66360064625292"/>
    <n v="440.5298417934676"/>
  </r>
  <r>
    <n v="3647"/>
    <s v="Town of Indialantic"/>
    <x v="0"/>
    <x v="0"/>
    <s v="IR8-11"/>
    <n v="0.36"/>
    <n v="0.48"/>
    <n v="3.2840900081636398E-2"/>
    <n v="11.318559597646676"/>
    <n v="1.7079365940152331"/>
    <n v="0.37171168481436118"/>
    <n v="5.6090175029824663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45124059592489"/>
    <n v="132.90240741276696"/>
  </r>
  <r>
    <n v="3648"/>
    <s v="Town of Indialantic"/>
    <x v="0"/>
    <x v="0"/>
    <s v="IR8-11"/>
    <n v="0.36"/>
    <n v="0.48"/>
    <n v="6.5832887125918393E-2"/>
    <n v="11.318559597646676"/>
    <n v="1.7079365940152331"/>
    <n v="0.74513345641985396"/>
    <n v="0.1124383970120303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1.391092556433904"/>
    <n v="266.41624207065718"/>
  </r>
  <r>
    <n v="3649"/>
    <s v="Town of Indialantic"/>
    <x v="0"/>
    <x v="0"/>
    <s v="IR8-11"/>
    <n v="0.36"/>
    <n v="0.48"/>
    <n v="1.63207394604311E-2"/>
    <n v="11.318559597646676"/>
    <n v="1.7079365940152331"/>
    <n v="0.18472726226055325"/>
    <n v="2.787478816585870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6.344231277894323"/>
    <n v="66.047689303762795"/>
  </r>
  <r>
    <n v="3650"/>
    <s v="Town of Indialantic"/>
    <x v="0"/>
    <x v="0"/>
    <s v="IR8-11"/>
    <n v="0.36"/>
    <n v="0.48"/>
    <n v="1.10537051170324E-2"/>
    <n v="11.318559597646676"/>
    <n v="1.7079365940152331"/>
    <n v="0.12511202014194325"/>
    <n v="1.8879027468833069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9.882631875506789"/>
    <n v="44.732757544178284"/>
  </r>
  <r>
    <n v="3651"/>
    <s v="Town of Indialantic"/>
    <x v="0"/>
    <x v="0"/>
    <s v="IR8-11"/>
    <n v="0.36"/>
    <n v="0.48"/>
    <n v="0.21104641671627999"/>
    <n v="11.318559597646676"/>
    <n v="1.7079365940152331"/>
    <n v="2.3887414454729909"/>
    <n v="0.36045389814552281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45568875133813"/>
    <n v="854.07454691278565"/>
  </r>
  <r>
    <n v="3652"/>
    <s v="Town of Indialantic"/>
    <x v="0"/>
    <x v="0"/>
    <s v="IR8-11"/>
    <n v="0.36"/>
    <n v="0.48"/>
    <n v="0.15725905673904"/>
    <n v="11.318559597646676"/>
    <n v="1.7079365940152331"/>
    <n v="1.7799460059705243"/>
    <n v="0.26858849774492427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1.47686103913094"/>
    <n v="636.40482374494911"/>
  </r>
  <r>
    <n v="3653"/>
    <s v="Town of Indialantic"/>
    <x v="0"/>
    <x v="0"/>
    <s v="IR8-11"/>
    <n v="0.36"/>
    <n v="0.48"/>
    <n v="1.4552453892570601E-2"/>
    <n v="11.318559597646676"/>
    <n v="1.7079365940152331"/>
    <n v="0.16471281667506571"/>
    <n v="2.4854668535840754E-2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994266329098615"/>
    <n v="58.89169149682921"/>
  </r>
  <r>
    <n v="3654"/>
    <s v="Town of Indialantic"/>
    <x v="0"/>
    <x v="0"/>
    <s v="IR8-11"/>
    <n v="0.36"/>
    <n v="0.48"/>
    <n v="2.5309303045024899E-2"/>
    <n v="10.417003625548402"/>
    <n v="1.4066543137758354"/>
    <n v="0.26364710158012755"/>
    <n v="3.5601440306944163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693440221613621"/>
    <n v="102.42311557422684"/>
  </r>
  <r>
    <n v="3655"/>
    <s v="Town of Indialantic"/>
    <x v="0"/>
    <x v="0"/>
    <s v="IR8-11"/>
    <n v="0.36"/>
    <n v="0.48"/>
    <n v="2.9757781033207102E-3"/>
    <n v="10.417003625548402"/>
    <n v="1.4066543137758354"/>
    <n v="3.0998691291119384E-2"/>
    <n v="4.1858911058757506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.075766930403635"/>
    <n v="12.042546729060705"/>
  </r>
  <r>
    <n v="3656"/>
    <s v="Town of Indialantic"/>
    <x v="0"/>
    <x v="0"/>
    <s v="IR8-11"/>
    <n v="0.36"/>
    <n v="0.48"/>
    <n v="2.1943248975851801E-4"/>
    <n v="10.417003625548402"/>
    <n v="1.4066543137758354"/>
    <n v="2.2858290413775946E-3"/>
    <n v="3.0866565830139117E-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.0489114453442072"/>
    <n v="0.88801178046248075"/>
  </r>
  <r>
    <n v="3657"/>
    <s v="Town of Indialantic"/>
    <x v="0"/>
    <x v="0"/>
    <s v="IR8-11"/>
    <n v="0.36"/>
    <n v="0.48"/>
    <n v="8.7104778225243998E-2"/>
    <n v="10.417003625548402"/>
    <n v="1.4066543137758354"/>
    <n v="0.90737079057495618"/>
    <n v="0.1225263120410269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005849398391192"/>
    <n v="352.50053118255619"/>
  </r>
  <r>
    <n v="3658"/>
    <s v="Town of Indialantic"/>
    <x v="0"/>
    <x v="0"/>
    <s v="IR8-11"/>
    <n v="0.36"/>
    <n v="0.48"/>
    <n v="9.1040130773474299E-3"/>
    <n v="9.5601531205363575"/>
    <n v="1.4050111376816155"/>
    <n v="8.7035759030806834E-2"/>
    <n v="1.2791239771272217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4.50096400170402"/>
    <n v="36.842633791677038"/>
  </r>
  <r>
    <n v="3659"/>
    <s v="Town of Indialantic"/>
    <x v="0"/>
    <x v="0"/>
    <s v="IR8-11"/>
    <n v="0.36"/>
    <n v="0.48"/>
    <n v="0.13331992051832101"/>
    <n v="9.5601531205363575"/>
    <n v="1.4050111376816155"/>
    <n v="1.2745588541728856"/>
    <n v="0.1873159732030687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13269970625322"/>
    <n v="539.52657658342684"/>
  </r>
  <r>
    <n v="3660"/>
    <s v="Town of Indialantic"/>
    <x v="0"/>
    <x v="0"/>
    <s v="IR8-11"/>
    <n v="0.36"/>
    <n v="0.48"/>
    <n v="6.1603264374421396E-3"/>
    <n v="9.5601531205363575"/>
    <n v="1.4050111376816155"/>
    <n v="5.889366401443509E-2"/>
    <n v="8.65532725636071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164181420742377"/>
    <n v="24.929956607443248"/>
  </r>
  <r>
    <n v="3661"/>
    <s v="Town of Indialantic"/>
    <x v="0"/>
    <x v="0"/>
    <s v="IR8-11"/>
    <n v="0.36"/>
    <n v="0.48"/>
    <n v="0.117048545729529"/>
    <n v="9.5601531205363575"/>
    <n v="1.4050111376816155"/>
    <n v="1.1190020197103991"/>
    <n v="0.1644545103994241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9.992333372093228"/>
    <n v="473.67865901812615"/>
  </r>
  <r>
    <n v="3662"/>
    <s v="Town of Indialantic"/>
    <x v="0"/>
    <x v="0"/>
    <s v="IR8-11"/>
    <n v="0.36"/>
    <n v="0.48"/>
    <n v="3.4294915384601798E-5"/>
    <n v="9.5601531205363575"/>
    <n v="1.4050111376816155"/>
    <n v="3.2786464233263123E-4"/>
    <n v="4.8184738081214112E-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.2072029247321829"/>
    <n v="0.13878659857984024"/>
  </r>
  <r>
    <n v="3663"/>
    <s v="Town of Indialantic"/>
    <x v="0"/>
    <x v="0"/>
    <s v="IR8-11"/>
    <n v="0.36"/>
    <n v="0.48"/>
    <n v="0.159320165665678"/>
    <n v="9.5601531205363575"/>
    <n v="1.4050111376816155"/>
    <n v="1.5231251789531008"/>
    <n v="0.223846607217557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17579541881778"/>
    <n v="644.74583564197974"/>
  </r>
  <r>
    <n v="3664"/>
    <s v="Town of Indialantic"/>
    <x v="0"/>
    <x v="0"/>
    <s v="IR8-11"/>
    <n v="0.36"/>
    <n v="0.48"/>
    <n v="0.192776187393251"/>
    <n v="9.5601531205363575"/>
    <n v="1.4050111376816155"/>
    <n v="1.8429698694726901"/>
    <n v="0.2708526903673159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74027130979546"/>
    <n v="780.13755203816402"/>
  </r>
  <r>
    <n v="3665"/>
    <s v="Town of Indialantic"/>
    <x v="0"/>
    <x v="0"/>
    <s v="IR8-11"/>
    <n v="0.36"/>
    <n v="0.48"/>
    <n v="6.3710434110678098E-3"/>
    <n v="10.318874562253567"/>
    <n v="1.4354386428503179"/>
    <n v="6.5741997789480824E-2"/>
    <n v="9.1452419075236362E-3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9.112169549679514"/>
    <n v="25.782697945468975"/>
  </r>
  <r>
    <n v="3666"/>
    <s v="Town of Indialantic"/>
    <x v="0"/>
    <x v="0"/>
    <s v="IR8-11"/>
    <n v="0.36"/>
    <n v="0.48"/>
    <n v="4.6704659716044303E-2"/>
    <n v="10.318874562253567"/>
    <n v="1.4354386428503179"/>
    <n v="0.48193952508259846"/>
    <n v="6.7041673357584541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54989755336999"/>
    <n v="189.0070521278806"/>
  </r>
  <r>
    <n v="3667"/>
    <s v="Town of Indialantic"/>
    <x v="0"/>
    <x v="0"/>
    <s v="IR8-11"/>
    <n v="0.36"/>
    <n v="0.48"/>
    <n v="0.21077073583022299"/>
    <n v="10.318874562253567"/>
    <n v="1.4354386428503179"/>
    <n v="2.1749167844259545"/>
    <n v="0.30254845899269817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23676055519647"/>
    <n v="852.95890594851187"/>
  </r>
  <r>
    <n v="3668"/>
    <s v="Town of Indialantic"/>
    <x v="0"/>
    <x v="0"/>
    <s v="IR8-11"/>
    <n v="0.36"/>
    <n v="0.48"/>
    <n v="7.9689810115945295E-2"/>
    <n v="10.318874562253567"/>
    <n v="1.4354386428503179"/>
    <n v="0.82230915447624486"/>
    <n v="0.1143898328818320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6.055800051214788"/>
    <n v="322.4932198675499"/>
  </r>
  <r>
    <n v="3669"/>
    <s v="Town of Indialantic"/>
    <x v="0"/>
    <x v="0"/>
    <s v="IR8-11"/>
    <n v="0.36"/>
    <n v="0.48"/>
    <n v="0.111820353395389"/>
    <n v="10.318874562253567"/>
    <n v="1.4354386428503179"/>
    <n v="1.1538602001938838"/>
    <n v="0.16051125632092011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1.631222350620519"/>
    <n v="452.52091529316817"/>
  </r>
  <r>
    <n v="3670"/>
    <s v="Town of Indialantic"/>
    <x v="0"/>
    <x v="0"/>
    <s v="IR8-11"/>
    <n v="0.36"/>
    <n v="0.48"/>
    <n v="8.2605084590070502E-2"/>
    <n v="10.318874562253567"/>
    <n v="1.4354386428503179"/>
    <n v="0.8523915060892826"/>
    <n v="0.118574530516506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855469304804018"/>
    <n v="334.29091709622196"/>
  </r>
  <r>
    <n v="3671"/>
    <s v="Town of Indialantic"/>
    <x v="0"/>
    <x v="0"/>
    <s v="IR8-11"/>
    <n v="0.36"/>
    <n v="0.48"/>
    <n v="7.98017663560249E-2"/>
    <n v="10.318874562253567"/>
    <n v="1.4354386428503179"/>
    <n v="0.82346441687408789"/>
    <n v="0.1145505391951505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606106295472358"/>
    <n v="322.94629069674363"/>
  </r>
  <r>
    <n v="3672"/>
    <s v="Town of Indialantic"/>
    <x v="0"/>
    <x v="0"/>
    <s v="IR8-11"/>
    <n v="0.36"/>
    <n v="0.48"/>
    <n v="0.14019559787334299"/>
    <n v="9.6080133997026103"/>
    <n v="1.2948386304649819"/>
    <n v="1.3470011829463981"/>
    <n v="0.18153067594753877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42310833876793"/>
    <n v="567.35145564594643"/>
  </r>
  <r>
    <n v="3673"/>
    <s v="Town of Indialantic"/>
    <x v="0"/>
    <x v="0"/>
    <s v="IR8-11"/>
    <n v="0.36"/>
    <n v="0.48"/>
    <n v="0.13497506277961699"/>
    <n v="9.6080133997026103"/>
    <n v="1.2948386304649819"/>
    <n v="1.2968422118122611"/>
    <n v="0.1747709254364842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542171148818696"/>
    <n v="546.22469967353743"/>
  </r>
  <r>
    <n v="3674"/>
    <s v="Town of Indialantic"/>
    <x v="0"/>
    <x v="0"/>
    <s v="IR8-11"/>
    <n v="0.36"/>
    <n v="0.48"/>
    <n v="0.34259279308399299"/>
    <n v="9.6080133997026103"/>
    <n v="1.2948386304649819"/>
    <n v="3.2916361465925483"/>
    <n v="0.4436023830040504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6.31328183266237"/>
    <n v="1386.4238449599129"/>
  </r>
  <r>
    <n v="3675"/>
    <s v="Town of Indialantic"/>
    <x v="0"/>
    <x v="0"/>
    <s v="IR8-11"/>
    <n v="0.36"/>
    <n v="0.48"/>
    <n v="0.326714961931376"/>
    <n v="9.5774916629202611"/>
    <n v="1.4075272860969117"/>
    <n v="3.1291098240490642"/>
    <n v="0.4598602236945255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6.49486556779107"/>
    <n v="1322.1685419861615"/>
  </r>
  <r>
    <n v="3676"/>
    <s v="Town of Indialantic"/>
    <x v="0"/>
    <x v="0"/>
    <s v="IR8-11"/>
    <n v="0.36"/>
    <n v="0.48"/>
    <n v="3.3222785272559199E-5"/>
    <n v="9.5774916629202611"/>
    <n v="1.4075272860969117"/>
    <n v="3.1819094896692575E-4"/>
    <n v="4.6761976791265699E-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.1162904093935362"/>
    <n v="0.13444784195027254"/>
  </r>
  <r>
    <n v="3677"/>
    <s v="Town of Indialantic"/>
    <x v="0"/>
    <x v="0"/>
    <s v="IR8-11"/>
    <n v="0.36"/>
    <n v="0.48"/>
    <n v="3.0915378485046E-2"/>
    <n v="9.5774916629202611"/>
    <n v="1.4075272860969117"/>
    <n v="0.29609177969655248"/>
    <n v="4.351423877771565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445027619540326"/>
    <n v="125.11009797313531"/>
  </r>
  <r>
    <n v="3678"/>
    <s v="Town of Indialantic"/>
    <x v="0"/>
    <x v="0"/>
    <s v="IR8-11"/>
    <n v="0.36"/>
    <n v="0.48"/>
    <n v="8.1615577835177602E-2"/>
    <n v="9.5774916629202611"/>
    <n v="1.4075272860969117"/>
    <n v="0.78167251628083312"/>
    <n v="0.1148761527735787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2.902436606693158"/>
    <n v="330.28652533017566"/>
  </r>
  <r>
    <n v="3679"/>
    <s v="Town of Indialantic"/>
    <x v="0"/>
    <x v="0"/>
    <s v="IR8-11"/>
    <n v="0.36"/>
    <n v="0.48"/>
    <n v="0.13372464378408799"/>
    <n v="9.5774916629202611"/>
    <n v="1.4075272860969117"/>
    <n v="1.2807466609690845"/>
    <n v="0.1882210849496936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4.476483597463897"/>
    <n v="541.16443353078898"/>
  </r>
  <r>
    <n v="3680"/>
    <s v="Town of Indialantic"/>
    <x v="0"/>
    <x v="0"/>
    <s v="IR8-11"/>
    <n v="0.36"/>
    <n v="0.48"/>
    <n v="2.0497915746153601E-3"/>
    <n v="9.5774916629202611"/>
    <n v="1.4075272860969117"/>
    <n v="1.9631861716602805E-2"/>
    <n v="2.885137572082673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.715795757646081"/>
    <n v="8.2952121983135623"/>
  </r>
  <r>
    <n v="3681"/>
    <s v="Town of Indialantic"/>
    <x v="0"/>
    <x v="0"/>
    <s v="IR8-11"/>
    <n v="0.36"/>
    <n v="0.48"/>
    <n v="1.5482505809229199E-3"/>
    <n v="9.5774916629202611"/>
    <n v="1.4075272860969117"/>
    <n v="1.4828357030900716E-2"/>
    <n v="2.179204938364404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.322580506646712"/>
    <n v="6.2655478068924504"/>
  </r>
  <r>
    <n v="3682"/>
    <s v="Town of Indialantic"/>
    <x v="0"/>
    <x v="0"/>
    <s v="IR8-11"/>
    <n v="0.36"/>
    <n v="0.48"/>
    <n v="4.1161626691414502E-2"/>
    <n v="9.5774916629202611"/>
    <n v="1.4075272860969117"/>
    <n v="0.3942251364692585"/>
    <n v="5.793611270830085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74301580996098"/>
    <n v="166.57519333258222"/>
  </r>
  <r>
    <n v="3683"/>
    <s v="Town of Indialantic"/>
    <x v="1"/>
    <x v="1"/>
    <s v="IR12-21"/>
    <n v="0.56000000000000005"/>
    <n v="0.48"/>
    <n v="1.1153980586364001E-3"/>
    <n v="9.9649694632008696"/>
    <n v="1.3206476774229527"/>
    <n v="1.111490759362526E-2"/>
    <n v="1.4730478555402323E-3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.317783319269303"/>
    <n v="4.5138557971252222"/>
  </r>
  <r>
    <n v="3684"/>
    <s v="Town of Indialantic"/>
    <x v="1"/>
    <x v="1"/>
    <s v="IR12-21"/>
    <n v="0.56000000000000005"/>
    <n v="0.48"/>
    <n v="1.20047905176723E-3"/>
    <n v="9.9649694632008696"/>
    <n v="1.3206476774229527"/>
    <n v="1.1962737092072783E-2"/>
    <n v="1.5854098715113009E-3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.246827421534274"/>
    <n v="4.8581663606008894"/>
  </r>
  <r>
    <n v="3685"/>
    <s v="Town of Indialantic"/>
    <x v="0"/>
    <x v="0"/>
    <s v="IR8-11"/>
    <n v="0.36"/>
    <n v="0.48"/>
    <n v="0.36922334741942597"/>
    <n v="9.5447872576944821"/>
    <n v="1.4004016603049112"/>
    <n v="3.52415830169224"/>
    <n v="0.5170609887495012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9.07924701567529"/>
    <n v="1494.1938748043326"/>
  </r>
  <r>
    <n v="3686"/>
    <s v="Town of Indialantic"/>
    <x v="0"/>
    <x v="0"/>
    <s v="IR8-11"/>
    <n v="0.36"/>
    <n v="0.48"/>
    <n v="2.8428879744846199E-2"/>
    <n v="9.5447872576944821"/>
    <n v="1.4004016603049112"/>
    <n v="0.27134760913913675"/>
    <n v="3.981185039529127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9.704922058756033"/>
    <n v="115.04759457706815"/>
  </r>
  <r>
    <n v="3687"/>
    <s v="Town of Indialantic"/>
    <x v="0"/>
    <x v="0"/>
    <s v="IR8-11"/>
    <n v="0.36"/>
    <n v="0.48"/>
    <n v="6.1647745043098903E-2"/>
    <n v="9.5447872576944821"/>
    <n v="1.4004016603049112"/>
    <n v="0.58841461135296858"/>
    <n v="8.633160451240956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707613225841143"/>
    <n v="249.47957295414267"/>
  </r>
  <r>
    <n v="3688"/>
    <s v="Town of Indialantic"/>
    <x v="0"/>
    <x v="0"/>
    <s v="IR8-11"/>
    <n v="0.36"/>
    <n v="0.48"/>
    <n v="0.24979756888209201"/>
    <n v="9.5868834233430853"/>
    <n v="1.4135698430704722"/>
    <n v="2.3947801723071303"/>
    <n v="0.3531063102440442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6.58280235237555"/>
    <n v="1010.8948959303995"/>
  </r>
  <r>
    <n v="3689"/>
    <s v="Town of Indialantic"/>
    <x v="0"/>
    <x v="0"/>
    <s v="IR8-11"/>
    <n v="0.36"/>
    <n v="0.48"/>
    <n v="4.7887307710844504E-3"/>
    <n v="9.5868834233430853"/>
    <n v="1.4135698430704722"/>
    <n v="4.5909003648162465E-2"/>
    <n v="6.7692054045885878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718476558417407"/>
    <n v="19.37930587610763"/>
  </r>
  <r>
    <n v="3690"/>
    <s v="Town of Indialantic"/>
    <x v="0"/>
    <x v="0"/>
    <s v="IR8-11"/>
    <n v="0.36"/>
    <n v="0.48"/>
    <n v="5.9923679810426997E-2"/>
    <n v="9.5868834233430853"/>
    <n v="1.4135698430704722"/>
    <n v="0.57448133264030132"/>
    <n v="8.470630666583051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04178880472594"/>
    <n v="242.50252849466762"/>
  </r>
  <r>
    <n v="3691"/>
    <s v="Town of Indialantic"/>
    <x v="0"/>
    <x v="0"/>
    <s v="IR8-11"/>
    <n v="0.36"/>
    <n v="0.48"/>
    <n v="4.4627650761978797E-2"/>
    <n v="9.5868834233430853"/>
    <n v="1.4135698430704722"/>
    <n v="0.42784008531275897"/>
    <n v="6.308430128421420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5.048503120861028"/>
    <n v="180.60169510273803"/>
  </r>
  <r>
    <n v="3692"/>
    <s v="Town of Indialantic"/>
    <x v="0"/>
    <x v="0"/>
    <s v="IR8-11"/>
    <n v="0.36"/>
    <n v="0.48"/>
    <n v="5.6866569335522199E-3"/>
    <n v="9.5868834233430853"/>
    <n v="1.4135698430704722"/>
    <n v="5.4517317090510796E-2"/>
    <n v="8.0384867491570238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673417261288449"/>
    <n v="23.013084133531301"/>
  </r>
  <r>
    <n v="3693"/>
    <s v="Town of Indialantic"/>
    <x v="0"/>
    <x v="0"/>
    <s v="IR8-11"/>
    <n v="0.36"/>
    <n v="0.48"/>
    <n v="0.166275710311204"/>
    <n v="9.5868834233430853"/>
    <n v="1.4135698430704722"/>
    <n v="1.5940658508870786"/>
    <n v="0.2350423297310399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2.98094504614954"/>
    <n v="672.89392616201587"/>
  </r>
  <r>
    <n v="3694"/>
    <s v="Town of Indialantic"/>
    <x v="0"/>
    <x v="0"/>
    <s v="IR8-11"/>
    <n v="0.36"/>
    <n v="0.48"/>
    <n v="8.6663456082508195E-2"/>
    <n v="9.5868834233430853"/>
    <n v="1.4135698430704722"/>
    <n v="0.83083245052701926"/>
    <n v="0.1225048480144958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7.247410360506493"/>
    <n v="350.71456383487885"/>
  </r>
  <r>
    <n v="3695"/>
    <s v="Town of Indialantic"/>
    <x v="0"/>
    <x v="0"/>
    <s v="IR8-11"/>
    <n v="0.36"/>
    <n v="0.48"/>
    <n v="0.24550176540611701"/>
    <n v="9.5601531223170717"/>
    <n v="1.4050111379433192"/>
    <n v="2.3470344690816427"/>
    <n v="0.3449327147803422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1.59221735780864"/>
    <n v="993.51039604428274"/>
  </r>
  <r>
    <n v="3696"/>
    <s v="Town of Indialantic"/>
    <x v="0"/>
    <x v="0"/>
    <s v="IR8-11"/>
    <n v="0.36"/>
    <n v="0.48"/>
    <n v="7.4269649028692805E-2"/>
    <n v="9.5601531223170717"/>
    <n v="1.4050111379433192"/>
    <n v="0.71002921705505062"/>
    <n v="0.1043496840964546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576986334596242"/>
    <n v="300.55860616115933"/>
  </r>
  <r>
    <n v="3697"/>
    <s v="Town of Indialantic"/>
    <x v="0"/>
    <x v="0"/>
    <s v="IR8-11"/>
    <n v="0.36"/>
    <n v="0.48"/>
    <n v="3.2783198554789E-3"/>
    <n v="9.5601531223170717"/>
    <n v="1.4050111379433192"/>
    <n v="3.1341239802310655E-2"/>
    <n v="4.606075910688587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760205077386971"/>
    <n v="13.266889761826221"/>
  </r>
  <r>
    <n v="3698"/>
    <s v="Town of Indialantic"/>
    <x v="0"/>
    <x v="0"/>
    <s v="IR8-11"/>
    <n v="0.36"/>
    <n v="0.48"/>
    <n v="3.8985871276499197E-2"/>
    <n v="9.5601531223170717"/>
    <n v="1.4050111379433192"/>
    <n v="0.37271089901027527"/>
    <n v="5.477558336590589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369868883212092"/>
    <n v="157.77022355816035"/>
  </r>
  <r>
    <n v="3699"/>
    <s v="Town of Indialantic"/>
    <x v="0"/>
    <x v="0"/>
    <s v="IR8-11"/>
    <n v="0.36"/>
    <n v="0.48"/>
    <n v="5.4562127679174302E-2"/>
    <n v="9.5601531223170717"/>
    <n v="1.4050111379433192"/>
    <n v="0.52162229529232096"/>
    <n v="7.666039709912536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6.225973829542625"/>
    <n v="220.80509681827527"/>
  </r>
  <r>
    <n v="3700"/>
    <s v="Town of Indialantic"/>
    <x v="0"/>
    <x v="0"/>
    <s v="IR8-11"/>
    <n v="0.36"/>
    <n v="0.48"/>
    <n v="0.20023066339172699"/>
    <n v="9.5601531223170717"/>
    <n v="1.4050111379433192"/>
    <n v="1.9142358018080374"/>
    <n v="0.2813263122231560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69122410884377"/>
    <n v="810.30474610822296"/>
  </r>
  <r>
    <n v="3701"/>
    <s v="Town of Indialantic"/>
    <x v="0"/>
    <x v="0"/>
    <s v="IR8-11"/>
    <n v="0.36"/>
    <n v="0.48"/>
    <n v="9.3505698419725405E-4"/>
    <n v="9.5601531223170717"/>
    <n v="1.4050111379433192"/>
    <n v="8.9392879470177634E-3"/>
    <n v="1.313765477408832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.050760150129564"/>
    <n v="3.7840413618086322"/>
  </r>
  <r>
    <n v="3702"/>
    <s v="Town of Indialantic"/>
    <x v="0"/>
    <x v="0"/>
    <s v="IR8-11"/>
    <n v="0.36"/>
    <n v="0.48"/>
    <n v="9.8292499465801597E-2"/>
    <n v="9.5741736729868414"/>
    <n v="1.4070385598046744"/>
    <n v="0.94106946063755081"/>
    <n v="0.138301336887963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07851936823216"/>
    <n v="397.77563273692783"/>
  </r>
  <r>
    <n v="3703"/>
    <s v="Town of Indialantic"/>
    <x v="0"/>
    <x v="0"/>
    <s v="IR8-11"/>
    <n v="0.36"/>
    <n v="0.48"/>
    <n v="1.1352902791059701E-3"/>
    <n v="9.5741736729868414"/>
    <n v="1.4070385598046744"/>
    <n v="1.0869466301414261E-2"/>
    <n v="1.5973971992735109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.1522812581769522"/>
    <n v="4.5943567572882991"/>
  </r>
  <r>
    <n v="3704"/>
    <s v="Town of Indialantic"/>
    <x v="0"/>
    <x v="0"/>
    <s v="IR8-11"/>
    <n v="0.36"/>
    <n v="0.48"/>
    <n v="2.9182873722533999E-2"/>
    <n v="9.5741736729868414"/>
    <n v="1.4070385598046744"/>
    <n v="0.27940190129638454"/>
    <n v="4.106142861351591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005679373133276"/>
    <n v="118.09889994812499"/>
  </r>
  <r>
    <n v="3705"/>
    <s v="Town of Indialantic"/>
    <x v="0"/>
    <x v="0"/>
    <s v="IR8-11"/>
    <n v="0.36"/>
    <n v="0.48"/>
    <n v="1.8700275789250698E-2"/>
    <n v="9.5741736729868414"/>
    <n v="1.4070385598046744"/>
    <n v="0.17903968813903726"/>
    <n v="2.631200911445752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2.097196931439299"/>
    <n v="75.677331178380413"/>
  </r>
  <r>
    <n v="3706"/>
    <s v="Town of Indialantic"/>
    <x v="0"/>
    <x v="0"/>
    <s v="IR8-11"/>
    <n v="0.36"/>
    <n v="0.48"/>
    <n v="3.04987844095982E-2"/>
    <n v="9.578591588812559"/>
    <n v="1.4076784950009864"/>
    <n v="0.29213539981478492"/>
    <n v="4.2932482937062741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3.340098771664842"/>
    <n v="123.42420156337542"/>
  </r>
  <r>
    <n v="3707"/>
    <s v="Town of Indialantic"/>
    <x v="0"/>
    <x v="0"/>
    <s v="IR8-11"/>
    <n v="0.36"/>
    <n v="0.48"/>
    <n v="1.6928418000536601E-3"/>
    <n v="9.578591588812559"/>
    <n v="1.4076784950009864"/>
    <n v="1.6215040227184299E-2"/>
    <n v="2.382976997374297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.436141321830915"/>
    <n v="6.8506877106543147"/>
  </r>
  <r>
    <n v="3708"/>
    <s v="Town of Indialantic"/>
    <x v="0"/>
    <x v="0"/>
    <s v="IR8-11"/>
    <n v="0.36"/>
    <n v="0.48"/>
    <n v="7.9931124319230995E-2"/>
    <n v="9.578591588812559"/>
    <n v="1.4076784950009864"/>
    <n v="0.76562759508851697"/>
    <n v="0.1125173247854318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1.447350769351331"/>
    <n v="323.46978380093287"/>
  </r>
  <r>
    <n v="3709"/>
    <s v="Town of Indialantic"/>
    <x v="0"/>
    <x v="0"/>
    <s v="IR8-11"/>
    <n v="0.36"/>
    <n v="0.48"/>
    <n v="6.5009517153124405E-2"/>
    <n v="9.578591588812559"/>
    <n v="1.4076784950009864"/>
    <n v="0.6226996141956832"/>
    <n v="9.151249926685096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374218968385492"/>
    <n v="263.0841820082444"/>
  </r>
  <r>
    <n v="3710"/>
    <s v="Town of Indialantic"/>
    <x v="0"/>
    <x v="0"/>
    <s v="IR8-11"/>
    <n v="0.36"/>
    <n v="0.48"/>
    <n v="1.1106074599092099E-2"/>
    <n v="9.578591588812559"/>
    <n v="1.4076784950009864"/>
    <n v="0.10638055273958839"/>
    <n v="1.563378237701865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8.439655005810629"/>
    <n v="44.944689318989298"/>
  </r>
  <r>
    <n v="3711"/>
    <s v="Town of Indialantic"/>
    <x v="0"/>
    <x v="0"/>
    <s v="IR8-11"/>
    <n v="0.36"/>
    <n v="0.48"/>
    <n v="0.132366793583028"/>
    <n v="9.578591588812559"/>
    <n v="1.4076784950009864"/>
    <n v="1.2678874556524802"/>
    <n v="0.1863298887790630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7.13206329967232"/>
    <n v="535.66940872397254"/>
  </r>
  <r>
    <n v="3712"/>
    <s v="Town of Indialantic"/>
    <x v="0"/>
    <x v="0"/>
    <s v="IR8-11"/>
    <n v="0.36"/>
    <n v="0.48"/>
    <n v="0.29715831787282598"/>
    <n v="9.578591588812559"/>
    <n v="1.4076784950009864"/>
    <n v="2.8463581641223397"/>
    <n v="0.4183033736802443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84516470470516"/>
    <n v="1202.5570471532278"/>
  </r>
  <r>
    <n v="3713"/>
    <s v="Town of Indialantic"/>
    <x v="0"/>
    <x v="0"/>
    <s v="IR8-11"/>
    <n v="0.36"/>
    <n v="0.48"/>
    <n v="1.8672340153090002E-2"/>
    <n v="9.5896964692179125"/>
    <n v="1.4092878850598658"/>
    <n v="0.17906207443812305"/>
    <n v="2.6314702763466619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04468954994555"/>
    <n v="75.564279669769633"/>
  </r>
  <r>
    <n v="3714"/>
    <s v="Town of Indialantic"/>
    <x v="0"/>
    <x v="0"/>
    <s v="IR8-11"/>
    <n v="0.36"/>
    <n v="0.48"/>
    <n v="3.1595679688888899E-2"/>
    <n v="9.4702073399562661"/>
    <n v="1.3498713807010871"/>
    <n v="0.29921763770062276"/>
    <n v="4.2650103765829755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312940258689736"/>
    <n v="127.86317926907347"/>
  </r>
  <r>
    <n v="3715"/>
    <s v="Town of Indialantic"/>
    <x v="0"/>
    <x v="0"/>
    <s v="IR8-11"/>
    <n v="0.36"/>
    <n v="0.48"/>
    <n v="5.6358070063302498E-2"/>
    <n v="9.4702073399562661"/>
    <n v="1.3498713807010871"/>
    <n v="0.53372260877925681"/>
    <n v="7.607614584999875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828293760208823"/>
    <n v="228.07301778974488"/>
  </r>
  <r>
    <n v="3716"/>
    <s v="Town of Indialantic"/>
    <x v="0"/>
    <x v="0"/>
    <s v="IR8-11"/>
    <n v="0.36"/>
    <n v="0.48"/>
    <n v="0.16827091382300999"/>
    <n v="9.4702073399562661"/>
    <n v="1.3498713807010871"/>
    <n v="1.5935604431878174"/>
    <n v="0.2271440907741001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51036627004554"/>
    <n v="680.96822830776409"/>
  </r>
  <r>
    <n v="3717"/>
    <s v="Town of Indialantic"/>
    <x v="0"/>
    <x v="0"/>
    <s v="IR8-11"/>
    <n v="0.36"/>
    <n v="0.48"/>
    <n v="0.14322850892972799"/>
    <n v="9.4702073399562661"/>
    <n v="1.3498713807010871"/>
    <n v="1.3564036765573015"/>
    <n v="0.19334006510472992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9.994380995516835"/>
    <n v="579.62521123304691"/>
  </r>
  <r>
    <n v="3718"/>
    <s v="Town of Indialantic"/>
    <x v="0"/>
    <x v="0"/>
    <s v="IR8-11"/>
    <n v="0.36"/>
    <n v="0.48"/>
    <n v="0.11288481233787"/>
    <n v="9.4702073399562661"/>
    <n v="1.3498713807010871"/>
    <n v="1.0690425783716822"/>
    <n v="0.152379977490703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3.706010123095865"/>
    <n v="456.82862780092819"/>
  </r>
  <r>
    <n v="3719"/>
    <s v="Town of Indialantic"/>
    <x v="0"/>
    <x v="0"/>
    <s v="IR8-11"/>
    <n v="0.36"/>
    <n v="0.48"/>
    <n v="0.105425468779087"/>
    <n v="9.4702073399562661"/>
    <n v="1.3498713807010871"/>
    <n v="0.99840104825003984"/>
    <n v="0.1423108231018855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9.912161962141695"/>
    <n v="426.64173541317803"/>
  </r>
  <r>
    <n v="3720"/>
    <s v="Town of Indialantic"/>
    <x v="0"/>
    <x v="0"/>
    <s v="IR8-11"/>
    <n v="0.36"/>
    <n v="0.48"/>
    <n v="0.22193879511324399"/>
    <n v="9.5843984299594513"/>
    <n v="1.4085246430465037"/>
    <n v="2.127149839430468"/>
    <n v="0.3126062621650531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0.69730531099432"/>
    <n v="898.15443838374892"/>
  </r>
  <r>
    <n v="3721"/>
    <s v="Town of Indialantic"/>
    <x v="0"/>
    <x v="0"/>
    <s v="IR8-11"/>
    <n v="0.36"/>
    <n v="0.48"/>
    <n v="4.2708315752064803E-2"/>
    <n v="9.5843984299594513"/>
    <n v="1.4085246430465037"/>
    <n v="0.40933351444030242"/>
    <n v="6.01557151997944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4.927032404001785"/>
    <n v="172.83442189113072"/>
  </r>
  <r>
    <n v="3722"/>
    <s v="Town of Indialantic"/>
    <x v="0"/>
    <x v="0"/>
    <s v="IR8-11"/>
    <n v="0.36"/>
    <n v="0.48"/>
    <n v="0.24073358132835199"/>
    <n v="9.5843984299594513"/>
    <n v="1.4085246430465037"/>
    <n v="2.3072865589219727"/>
    <n v="0.3390791817098234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6.61190126504513"/>
    <n v="974.21423968599311"/>
  </r>
  <r>
    <n v="3723"/>
    <s v="Town of Indialantic"/>
    <x v="0"/>
    <x v="0"/>
    <s v="IR8-11"/>
    <n v="0.36"/>
    <n v="0.48"/>
    <n v="1.88694531310338E-2"/>
    <n v="9.5843984299594513"/>
    <n v="1.4085246430465037"/>
    <n v="0.18085235696327381"/>
    <n v="2.657808973587211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341289947440096"/>
    <n v="76.361967590499887"/>
  </r>
  <r>
    <n v="3724"/>
    <s v="Town of Indialantic"/>
    <x v="0"/>
    <x v="0"/>
    <s v="IR8-11"/>
    <n v="0.36"/>
    <n v="0.48"/>
    <n v="8.0851586090026503E-2"/>
    <n v="9.5843984299594513"/>
    <n v="1.4085246430465037"/>
    <n v="0.77491381478098142"/>
    <n v="0.1138814514371982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1.397252051822647"/>
    <n v="327.1947604296501"/>
  </r>
  <r>
    <n v="3725"/>
    <s v="Town of Indialantic"/>
    <x v="0"/>
    <x v="0"/>
    <s v="IR8-11"/>
    <n v="0.36"/>
    <n v="0.48"/>
    <n v="1.1812582170665199E-2"/>
    <n v="9.5843984299594513"/>
    <n v="1.4085246430465037"/>
    <n v="0.11321649401029055"/>
    <n v="1.663831308539369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9.304449686504732"/>
    <n v="47.803824022484214"/>
  </r>
  <r>
    <n v="3726"/>
    <s v="Town of Indialantic"/>
    <x v="0"/>
    <x v="0"/>
    <s v="IR8-11"/>
    <n v="0.36"/>
    <n v="0.48"/>
    <n v="8.4914003650040802E-4"/>
    <n v="9.5843984299594513"/>
    <n v="1.4085246430465037"/>
    <n v="8.1384964326502215E-3"/>
    <n v="1.196034666808232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894822286008836"/>
    <n v="3.4363478102286482"/>
  </r>
  <r>
    <n v="3727"/>
    <s v="Town of Indialantic"/>
    <x v="0"/>
    <x v="0"/>
    <s v="IR8-11"/>
    <n v="0.36"/>
    <n v="0.48"/>
    <n v="0.123241644146502"/>
    <n v="9.5675464958490828"/>
    <n v="1.4060786152246307"/>
    <n v="1.1791201605965449"/>
    <n v="0.1732874403395202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27273424145891"/>
    <n v="498.74123912140811"/>
  </r>
  <r>
    <n v="3728"/>
    <s v="Town of Indialantic"/>
    <x v="0"/>
    <x v="0"/>
    <s v="IR8-11"/>
    <n v="0.36"/>
    <n v="0.48"/>
    <n v="0.104549993071755"/>
    <n v="9.5675464958490828"/>
    <n v="1.4060786152246307"/>
    <n v="1.0002869198547155"/>
    <n v="0.1470055094800780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27199996869692"/>
    <n v="423.09881092430749"/>
  </r>
  <r>
    <n v="3729"/>
    <s v="Town of Indialantic"/>
    <x v="0"/>
    <x v="0"/>
    <s v="IR8-11"/>
    <n v="0.36"/>
    <n v="0.48"/>
    <n v="3.3308395318651802E-4"/>
    <n v="9.5675464958490828"/>
    <n v="1.4060786152246307"/>
    <n v="3.1867962091332303E-3"/>
    <n v="4.68342223650045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.7282129594062772"/>
    <n v="1.3479429351512398"/>
  </r>
  <r>
    <n v="3730"/>
    <s v="Town of Indialantic"/>
    <x v="0"/>
    <x v="0"/>
    <s v="IR8-11"/>
    <n v="0.36"/>
    <n v="0.48"/>
    <n v="2.4768753933585599E-4"/>
    <n v="9.5675464958490828"/>
    <n v="1.4060786152246307"/>
    <n v="2.369762049038251E-3"/>
    <n v="3.4826815231775665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.6165958425629858"/>
    <n v="1.0023559093097596"/>
  </r>
  <r>
    <n v="3731"/>
    <s v="Town of Indialantic"/>
    <x v="0"/>
    <x v="0"/>
    <s v="IR8-11"/>
    <n v="0.36"/>
    <n v="0.48"/>
    <n v="9.3218276556698204E-2"/>
    <n v="9.5675464958490828"/>
    <n v="1.4060786152246307"/>
    <n v="0.89187019521912858"/>
    <n v="0.1310722252144688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9.335700894432151"/>
    <n v="377.24098116853349"/>
  </r>
  <r>
    <n v="3732"/>
    <s v="Town of Indialantic"/>
    <x v="0"/>
    <x v="0"/>
    <s v="IR8-11"/>
    <n v="0.36"/>
    <n v="0.48"/>
    <n v="3.8803263690011399E-3"/>
    <n v="9.5675464958490828"/>
    <n v="1.4060786152246307"/>
    <n v="3.7125202954487652E-2"/>
    <n v="5.456043927544742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175562499731583"/>
    <n v="15.703123687400321"/>
  </r>
  <r>
    <n v="3733"/>
    <s v="Town of Indialantic"/>
    <x v="0"/>
    <x v="0"/>
    <s v="IR8-11"/>
    <n v="0.36"/>
    <n v="0.48"/>
    <n v="9.6788333739736103E-3"/>
    <n v="9.5675464958490828"/>
    <n v="1.4060786152246307"/>
    <n v="9.260268833106837E-2"/>
    <n v="1.360920062746675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5.633592663449257"/>
    <n v="39.168849000804585"/>
  </r>
  <r>
    <n v="3734"/>
    <s v="Town of Indialantic"/>
    <x v="0"/>
    <x v="0"/>
    <s v="IR8-11"/>
    <n v="0.36"/>
    <n v="0.48"/>
    <n v="0.28261360872650099"/>
    <n v="9.5675464958490828"/>
    <n v="1.4060786152246307"/>
    <n v="2.7039188418504985"/>
    <n v="0.3973769516017941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4.86752983292791"/>
    <n v="1143.6966975324817"/>
  </r>
  <r>
    <n v="3735"/>
    <s v="Town of Indialantic"/>
    <x v="0"/>
    <x v="0"/>
    <s v="IR8-11"/>
    <n v="0.36"/>
    <n v="0.48"/>
    <n v="0.33059140812423299"/>
    <n v="9.5721902032681481"/>
    <n v="1.4067554033734309"/>
    <n v="3.1644838381314049"/>
    <n v="0.4650612496875958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5.23926405828587"/>
    <n v="1337.8559631578112"/>
  </r>
  <r>
    <n v="3736"/>
    <s v="Town of Indialantic"/>
    <x v="0"/>
    <x v="0"/>
    <s v="IR8-11"/>
    <n v="0.36"/>
    <n v="0.48"/>
    <n v="0.15713260760956299"/>
    <n v="9.5721902032681481"/>
    <n v="1.4067554033734309"/>
    <n v="1.5041032071742368"/>
    <n v="0.2210471448009098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3.43716252059303"/>
    <n v="635.89310227322051"/>
  </r>
  <r>
    <n v="3737"/>
    <s v="Town of Indialantic"/>
    <x v="0"/>
    <x v="0"/>
    <s v="IR8-11"/>
    <n v="0.36"/>
    <n v="0.48"/>
    <n v="0.12310507170658"/>
    <n v="9.5721902032681481"/>
    <n v="1.4067554033734309"/>
    <n v="1.1783851613623479"/>
    <n v="0.1731787248059050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4.98727438624981"/>
    <n v="498.18855006578468"/>
  </r>
  <r>
    <n v="3738"/>
    <s v="Town of Indialantic"/>
    <x v="0"/>
    <x v="0"/>
    <s v="IR8-11"/>
    <n v="0.36"/>
    <n v="0.48"/>
    <n v="3.1638704556494301E-3"/>
    <n v="9.5721902032681481"/>
    <n v="1.4067554033734309"/>
    <n v="3.0285169779977007E-2"/>
    <n v="4.450791859058394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243983035398461"/>
    <n v="12.803729473086523"/>
  </r>
  <r>
    <n v="3739"/>
    <s v="Town of Indialantic"/>
    <x v="0"/>
    <x v="0"/>
    <s v="IR8-11"/>
    <n v="0.36"/>
    <n v="0.48"/>
    <n v="3.7704956568206001E-3"/>
    <n v="9.5721902032681481"/>
    <n v="1.4067554033734309"/>
    <n v="3.6091901587683252E-2"/>
    <n v="5.304165138628432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648867661918793"/>
    <n v="15.258654564435769"/>
  </r>
  <r>
    <n v="3740"/>
    <s v="Town of Indialantic"/>
    <x v="0"/>
    <x v="0"/>
    <s v="IR8-11"/>
    <n v="0.36"/>
    <n v="0.48"/>
    <n v="2.1437798502249202E-2"/>
    <n v="9.5774916629202611"/>
    <n v="1.4075272860969117"/>
    <n v="0.20532033642665617"/>
    <n v="3.0174286345763256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873209586890397"/>
    <n v="86.755692550944104"/>
  </r>
  <r>
    <n v="3741"/>
    <s v="Town of Indialantic"/>
    <x v="0"/>
    <x v="0"/>
    <s v="IR8-11"/>
    <n v="0.36"/>
    <n v="0.48"/>
    <n v="2.9322087862721602E-3"/>
    <n v="9.5774916629202611"/>
    <n v="1.4075272860969117"/>
    <n v="2.8083205204463151E-2"/>
    <n v="4.127163875211173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.656154047240157"/>
    <n v="11.866227958543183"/>
  </r>
  <r>
    <n v="3742"/>
    <s v="Town of Indialantic"/>
    <x v="0"/>
    <x v="0"/>
    <s v="IR8-11"/>
    <n v="0.36"/>
    <n v="0.48"/>
    <n v="0.235922027335216"/>
    <n v="9.5673754995727798"/>
    <n v="1.4060577149223203"/>
    <n v="2.257154624136485"/>
    <n v="0.3317199866547950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1.93520087693838"/>
    <n v="954.74257150714925"/>
  </r>
  <r>
    <n v="3743"/>
    <s v="Town of Indialantic"/>
    <x v="0"/>
    <x v="0"/>
    <s v="IR8-11"/>
    <n v="0.36"/>
    <n v="0.48"/>
    <n v="1.8361336155910599E-2"/>
    <n v="9.5673754995727798"/>
    <n v="1.4060577149223203"/>
    <n v="0.17566979767747892"/>
    <n v="2.58170983583002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804752229854344"/>
    <n v="74.305691146392334"/>
  </r>
  <r>
    <n v="3744"/>
    <s v="Town of Indialantic"/>
    <x v="0"/>
    <x v="0"/>
    <s v="IR8-11"/>
    <n v="0.36"/>
    <n v="0.48"/>
    <n v="1.1685948108904399E-2"/>
    <n v="9.5673754995727798"/>
    <n v="1.4060577149223203"/>
    <n v="0.11180385362641081"/>
    <n v="1.64311174947069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9.42880089092273"/>
    <n v="47.291354156352945"/>
  </r>
  <r>
    <n v="3745"/>
    <s v="Town of Indialantic"/>
    <x v="0"/>
    <x v="0"/>
    <s v="IR8-11"/>
    <n v="0.36"/>
    <n v="0.48"/>
    <n v="0.20944595552499201"/>
    <n v="9.5673754995727798"/>
    <n v="1.4060577149223203"/>
    <n v="2.0038481033744189"/>
    <n v="0.2944931016251922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32187333944653"/>
    <n v="847.59771026201759"/>
  </r>
  <r>
    <n v="3746"/>
    <s v="Town of Indialantic"/>
    <x v="0"/>
    <x v="0"/>
    <s v="IR8-11"/>
    <n v="0.36"/>
    <n v="0.48"/>
    <n v="0.126242230895075"/>
    <n v="9.5673754995727798"/>
    <n v="1.4060577149223203"/>
    <n v="1.2078068268769504"/>
    <n v="0.177503862699025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048530582125437"/>
    <n v="510.88418287583613"/>
  </r>
  <r>
    <n v="3747"/>
    <s v="Town of Indialantic"/>
    <x v="0"/>
    <x v="0"/>
    <s v="IR8-11"/>
    <n v="0.36"/>
    <n v="0.48"/>
    <n v="1.6105955532748101E-2"/>
    <n v="9.5673754995727798"/>
    <n v="1.4060577149223203"/>
    <n v="0.15409172436122284"/>
    <n v="2.264590303301629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744364706130682"/>
    <n v="65.178489586590302"/>
  </r>
  <r>
    <n v="3748"/>
    <s v="Town of Indialantic"/>
    <x v="1"/>
    <x v="1"/>
    <s v="IR12-21"/>
    <n v="0.56000000000000005"/>
    <n v="0.48"/>
    <n v="3.0104083817845198E-3"/>
    <n v="10.82053270194619"/>
    <n v="1.4240112852973201"/>
    <n v="3.2574222341312305E-2"/>
    <n v="4.2868555090147999E-3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.024949038329293"/>
    <n v="12.182690493871458"/>
  </r>
  <r>
    <n v="3749"/>
    <s v="Town of Indialantic"/>
    <x v="1"/>
    <x v="1"/>
    <s v="IR12-21"/>
    <n v="0.56000000000000005"/>
    <n v="0.48"/>
    <n v="3.5459929867040101E-3"/>
    <n v="10.82053270194619"/>
    <n v="1.4240112852973201"/>
    <n v="3.8369533073502583E-2"/>
    <n v="5.0495340306516605E-3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353431440174617"/>
    <n v="14.350124492028499"/>
  </r>
  <r>
    <n v="3750"/>
    <s v="Town of Indialantic"/>
    <x v="1"/>
    <x v="1"/>
    <s v="IR12-21"/>
    <n v="0.56000000000000005"/>
    <n v="0.48"/>
    <n v="5.7535372401943796E-4"/>
    <n v="10.82053270194619"/>
    <n v="1.4240112852973201"/>
    <n v="6.2256337859388517E-3"/>
    <n v="8.1931019604151946E-4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.7812811265298105"/>
    <n v="2.3283739131998207"/>
  </r>
  <r>
    <n v="3751"/>
    <s v="Town of Indialantic"/>
    <x v="0"/>
    <x v="0"/>
    <s v="IR8-11"/>
    <n v="0.36"/>
    <n v="0.48"/>
    <n v="0.19939372330844499"/>
    <n v="10.592600123277848"/>
    <n v="1.8821101846565695"/>
    <n v="2.1120979780978635"/>
    <n v="0.3752809573954183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3.54994029978033"/>
    <n v="806.91776975702976"/>
  </r>
  <r>
    <n v="3752"/>
    <s v="Town of Indialantic"/>
    <x v="0"/>
    <x v="0"/>
    <s v="IR8-11"/>
    <n v="0.36"/>
    <n v="0.48"/>
    <n v="2.0203529384595499E-2"/>
    <n v="10.592600123277848"/>
    <n v="1.8821101846565695"/>
    <n v="0.21400790784991389"/>
    <n v="3.802526842075546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985234640569409"/>
    <n v="81.760782645197253"/>
  </r>
  <r>
    <n v="3753"/>
    <s v="Town of Indialantic"/>
    <x v="0"/>
    <x v="0"/>
    <s v="IR8-11"/>
    <n v="0.36"/>
    <n v="0.48"/>
    <n v="0.39504563049666302"/>
    <n v="10.592600123277848"/>
    <n v="1.8821101846565695"/>
    <n v="4.1845603942993277"/>
    <n v="0.7435194045618454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6.31777498081664"/>
    <n v="1598.6929469164784"/>
  </r>
  <r>
    <n v="3754"/>
    <s v="Town of Indialantic"/>
    <x v="0"/>
    <x v="0"/>
    <s v="IR8-11"/>
    <n v="0.36"/>
    <n v="0.48"/>
    <n v="3.0122677046384801E-5"/>
    <n v="10.592600123277848"/>
    <n v="1.8821101846565695"/>
    <n v="3.1907747259499441E-4"/>
    <n v="5.6694197258121509E-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.9976793612205102"/>
    <n v="0.1219021490650436"/>
  </r>
  <r>
    <n v="3755"/>
    <s v="Town of Indialantic"/>
    <x v="0"/>
    <x v="0"/>
    <s v="IR8-11"/>
    <n v="0.36"/>
    <n v="0.48"/>
    <n v="2.5798601970261401E-5"/>
    <n v="10.592600123277848"/>
    <n v="1.8821101846565695"/>
    <n v="2.7327427441058703E-4"/>
    <n v="4.8555811518130024E-5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.3157178061133215"/>
    <n v="0.10440323807229357"/>
  </r>
  <r>
    <n v="3756"/>
    <s v="Town of Indialantic"/>
    <x v="0"/>
    <x v="0"/>
    <s v="IR8-11"/>
    <n v="0.36"/>
    <n v="0.48"/>
    <n v="3.0646492452199598E-3"/>
    <n v="10.592600123277848"/>
    <n v="1.8821101846565695"/>
    <n v="3.2462603972720307E-2"/>
    <n v="5.768007556828555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.084359946574459"/>
    <n v="12.4021954804217"/>
  </r>
  <r>
    <n v="3757"/>
    <s v="Town of Indialantic"/>
    <x v="0"/>
    <x v="0"/>
    <s v="IR8-11"/>
    <n v="0.36"/>
    <n v="0.48"/>
    <n v="0.222981886424649"/>
    <n v="9.560153122673217"/>
    <n v="1.40501113799566"/>
    <n v="2.1317409778021728"/>
    <n v="0.3132920339979151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9.53020464685437"/>
    <n v="902.3756791564598"/>
  </r>
  <r>
    <n v="3758"/>
    <s v="Town of Indialantic"/>
    <x v="0"/>
    <x v="0"/>
    <s v="IR8-11"/>
    <n v="0.36"/>
    <n v="0.48"/>
    <n v="0.20263447548053901"/>
    <n v="9.560153122673217"/>
    <n v="1.40501113799566"/>
    <n v="1.9372166135265243"/>
    <n v="0.2847036949920657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12786804049136"/>
    <n v="820.03262849807311"/>
  </r>
  <r>
    <n v="3759"/>
    <s v="Town of Indialantic"/>
    <x v="0"/>
    <x v="0"/>
    <s v="IR8-11"/>
    <n v="0.36"/>
    <n v="0.48"/>
    <n v="2.6826862040112E-2"/>
    <n v="9.560153122673217"/>
    <n v="1.40501113799566"/>
    <n v="0.25646890890430035"/>
    <n v="3.769203996383033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439920126886264"/>
    <n v="108.56445893986583"/>
  </r>
  <r>
    <n v="3760"/>
    <s v="Town of Indialantic"/>
    <x v="0"/>
    <x v="0"/>
    <s v="IR8-11"/>
    <n v="0.36"/>
    <n v="0.48"/>
    <n v="1.27812658084003E-2"/>
    <n v="9.560153122673217"/>
    <n v="1.40501113799566"/>
    <n v="0.12219085822989455"/>
    <n v="1.795782081848552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09918322529726"/>
    <n v="51.723947623126215"/>
  </r>
  <r>
    <n v="3761"/>
    <s v="Town of Indialantic"/>
    <x v="0"/>
    <x v="0"/>
    <s v="IR8-11"/>
    <n v="0.36"/>
    <n v="0.48"/>
    <n v="0.13679937865213099"/>
    <n v="9.560153122673217"/>
    <n v="1.40501113799566"/>
    <n v="1.3078230070009258"/>
    <n v="0.1922046506771297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234069293034935"/>
    <n v="553.60744407870482"/>
  </r>
  <r>
    <n v="3762"/>
    <s v="Town of Indialantic"/>
    <x v="0"/>
    <x v="0"/>
    <s v="IR8-11"/>
    <n v="0.36"/>
    <n v="0.48"/>
    <n v="1.5739585147014901E-2"/>
    <n v="9.560153122673217"/>
    <n v="1.40501113799566"/>
    <n v="0.1504728440928155"/>
    <n v="2.211429243898699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242444185445464"/>
    <n v="63.695841238108933"/>
  </r>
  <r>
    <n v="3763"/>
    <s v="Town of Indialantic"/>
    <x v="0"/>
    <x v="0"/>
    <s v="IR8-11"/>
    <n v="0.36"/>
    <n v="0.48"/>
    <n v="8.80633275223736E-2"/>
    <n v="9.5843984321017306"/>
    <n v="1.4085246433613334"/>
    <n v="0.84403401823109869"/>
    <n v="0.1240393669916635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75508074747418"/>
    <n v="356.37964256183216"/>
  </r>
  <r>
    <n v="3764"/>
    <s v="Town of Indialantic"/>
    <x v="0"/>
    <x v="0"/>
    <s v="IR8-11"/>
    <n v="0.36"/>
    <n v="0.48"/>
    <n v="0.167682665918335"/>
    <n v="9.5843984321017306"/>
    <n v="1.4085246433613334"/>
    <n v="1.6071374803183283"/>
    <n v="0.2361851672105004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12389724888322"/>
    <n v="678.58767349676691"/>
  </r>
  <r>
    <n v="3765"/>
    <s v="Town of Indialantic"/>
    <x v="0"/>
    <x v="0"/>
    <s v="IR8-11"/>
    <n v="0.36"/>
    <n v="0.48"/>
    <n v="2.1772936688331902E-2"/>
    <n v="9.5843984321017306"/>
    <n v="1.4085246433613334"/>
    <n v="0.20868050025789853"/>
    <n v="3.066771788386158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3.233986663351921"/>
    <n v="88.111948671684644"/>
  </r>
  <r>
    <n v="3766"/>
    <s v="Town of Indialantic"/>
    <x v="0"/>
    <x v="0"/>
    <s v="IR8-11"/>
    <n v="0.36"/>
    <n v="0.48"/>
    <n v="4.0957793396424799E-3"/>
    <n v="9.5843984321017306"/>
    <n v="1.4085246433613334"/>
    <n v="3.9255581081104045E-2"/>
    <n v="5.769006133656641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348682238349063"/>
    <n v="16.57503092536539"/>
  </r>
  <r>
    <n v="3767"/>
    <s v="Town of Indialantic"/>
    <x v="0"/>
    <x v="0"/>
    <s v="IR8-11"/>
    <n v="0.36"/>
    <n v="0.48"/>
    <n v="0.31340295708097499"/>
    <n v="9.5843984321017306"/>
    <n v="1.4085246433613334"/>
    <n v="3.0037788104629426"/>
    <n v="0.4414357883508675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8.65819873302675"/>
    <n v="1268.2967696622966"/>
  </r>
  <r>
    <n v="3768"/>
    <s v="Town of Indialantic"/>
    <x v="0"/>
    <x v="0"/>
    <s v="IR8-11"/>
    <n v="0.36"/>
    <n v="0.48"/>
    <n v="2.2745786934147302E-2"/>
    <n v="9.5843984321017306"/>
    <n v="1.4085246433613334"/>
    <n v="0.21800468462856143"/>
    <n v="3.203800142939270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8.939979656967481"/>
    <n v="92.048933936996178"/>
  </r>
  <r>
    <n v="3769"/>
    <s v="Town of Indialantic"/>
    <x v="0"/>
    <x v="0"/>
    <s v="IR8-11"/>
    <n v="0.36"/>
    <n v="0.48"/>
    <n v="4.0283200266933598E-2"/>
    <n v="9.5673638444899822"/>
    <n v="1.4060581569065178"/>
    <n v="0.38540403377420973"/>
    <n v="5.6640522321620798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100973976045822"/>
    <n v="163.02032771506558"/>
  </r>
  <r>
    <n v="3770"/>
    <s v="Town of Indialantic"/>
    <x v="0"/>
    <x v="0"/>
    <s v="IR8-11"/>
    <n v="0.36"/>
    <n v="0.48"/>
    <n v="1.23894222240271E-2"/>
    <n v="9.5673638444899822"/>
    <n v="1.4060581569065178"/>
    <n v="0.11853411024027753"/>
    <n v="1.742024817745219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763095794070804"/>
    <n v="50.13821289712935"/>
  </r>
  <r>
    <n v="3771"/>
    <s v="Town of Indialantic"/>
    <x v="0"/>
    <x v="0"/>
    <s v="IR8-11"/>
    <n v="0.36"/>
    <n v="0.48"/>
    <n v="0.103192855475617"/>
    <n v="9.5673638444899822"/>
    <n v="1.4060581569065178"/>
    <n v="0.98728359448709824"/>
    <n v="0.1450951561759667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0.64102050905845"/>
    <n v="417.60666992729386"/>
  </r>
  <r>
    <n v="3772"/>
    <s v="Town of Indialantic"/>
    <x v="0"/>
    <x v="0"/>
    <s v="IR8-11"/>
    <n v="0.36"/>
    <n v="0.48"/>
    <n v="0.224948696791443"/>
    <n v="9.5673638444899822"/>
    <n v="1.4060581569065178"/>
    <n v="2.1521660285475912"/>
    <n v="0.3162909500090994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00107726351204"/>
    <n v="910.33507832096143"/>
  </r>
  <r>
    <n v="3773"/>
    <s v="Town of Indialantic"/>
    <x v="0"/>
    <x v="0"/>
    <s v="IR8-11"/>
    <n v="0.36"/>
    <n v="0.48"/>
    <n v="0.15618775005689101"/>
    <n v="9.5673638444899822"/>
    <n v="1.4060581569065178"/>
    <n v="1.4943050328465373"/>
    <n v="0.2196090599763680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1.1529704206062"/>
    <n v="632.06939941793416"/>
  </r>
  <r>
    <n v="3774"/>
    <s v="Town of Indialantic"/>
    <x v="0"/>
    <x v="0"/>
    <s v="IR8-11"/>
    <n v="0.36"/>
    <n v="0.48"/>
    <n v="6.6601398885794597E-2"/>
    <n v="9.5673638444899822"/>
    <n v="1.4060581569065178"/>
    <n v="0.63719981569240658"/>
    <n v="9.364544016475616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996398432003488"/>
    <n v="269.5262988218019"/>
  </r>
  <r>
    <n v="3775"/>
    <s v="Town of Indialantic"/>
    <x v="0"/>
    <x v="0"/>
    <s v="IR8-11"/>
    <n v="0.36"/>
    <n v="0.48"/>
    <n v="1.41601298981674E-2"/>
    <n v="9.5673638444899822"/>
    <n v="1.4060581569065178"/>
    <n v="0.13547511482100841"/>
    <n v="1.990996614617413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460400982403911"/>
    <n v="57.304012620416849"/>
  </r>
  <r>
    <n v="3776"/>
    <s v="Town of Indialantic"/>
    <x v="1"/>
    <x v="1"/>
    <s v="IR12-21"/>
    <n v="0.56000000000000005"/>
    <n v="0.48"/>
    <n v="1.1005252857388399E-3"/>
    <n v="10.699846273870584"/>
    <n v="1.4075406843337888"/>
    <n v="1.1775451377913086E-2"/>
    <n v="1.5490341138154852E-3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307779300336264"/>
    <n v="4.4536678206058014"/>
  </r>
  <r>
    <n v="3777"/>
    <s v="Town of Indialantic"/>
    <x v="1"/>
    <x v="1"/>
    <s v="IR12-21"/>
    <n v="0.56000000000000005"/>
    <n v="0.48"/>
    <n v="6.7118946551412402E-3"/>
    <n v="10.699846273870584"/>
    <n v="1.4075406843337888"/>
    <n v="7.1816241016424892E-2"/>
    <n v="9.447264796073801E-3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2.578726112923675"/>
    <n v="27.162073991630571"/>
  </r>
  <r>
    <n v="3778"/>
    <s v="Town of Indialantic"/>
    <x v="1"/>
    <x v="1"/>
    <s v="IR12-21"/>
    <n v="0.56000000000000005"/>
    <n v="0.48"/>
    <n v="7.4661158274867603E-3"/>
    <n v="10.699846273870584"/>
    <n v="1.4075406843337888"/>
    <n v="7.9886291617020405E-2"/>
    <n v="1.0508861781136046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890329178806237"/>
    <n v="30.214298786847078"/>
  </r>
  <r>
    <n v="3779"/>
    <s v="Town of Indialantic"/>
    <x v="1"/>
    <x v="1"/>
    <s v="IR12-21"/>
    <n v="0.56000000000000005"/>
    <n v="0.48"/>
    <n v="1.27126444824454E-3"/>
    <n v="10.699846273870584"/>
    <n v="1.4075406843337888"/>
    <n v="1.3602334169653486E-2"/>
    <n v="1.7893564314513362E-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.840474906681504"/>
    <n v="5.1446246969472238"/>
  </r>
  <r>
    <n v="3780"/>
    <s v="Town of Indialantic"/>
    <x v="0"/>
    <x v="0"/>
    <s v="IR8-11"/>
    <n v="0.36"/>
    <n v="0.48"/>
    <n v="0.207497737169724"/>
    <n v="11.220480940905111"/>
    <n v="1.5801306817761531"/>
    <n v="2.3282244051938261"/>
    <n v="0.32787354090100501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2.10523912920294"/>
    <n v="839.71355029876543"/>
  </r>
  <r>
    <n v="3781"/>
    <s v="Town of Indialantic"/>
    <x v="0"/>
    <x v="0"/>
    <s v="IR8-11"/>
    <n v="0.36"/>
    <n v="0.48"/>
    <n v="0.17663833954168801"/>
    <n v="11.220480940905111"/>
    <n v="1.5801306817761531"/>
    <n v="1.9819671222606359"/>
    <n v="0.2791116598878151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8.78915760684771"/>
    <n v="714.82999881635362"/>
  </r>
  <r>
    <n v="3782"/>
    <s v="Town of Indialantic"/>
    <x v="0"/>
    <x v="0"/>
    <s v="IR8-11"/>
    <n v="0.36"/>
    <n v="0.48"/>
    <n v="0.14390663820418201"/>
    <n v="11.220480940905111"/>
    <n v="1.5801306817761531"/>
    <n v="1.6147016912397514"/>
    <n v="0.2273912943376883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687323120534188"/>
    <n v="582.3695030425863"/>
  </r>
  <r>
    <n v="3783"/>
    <s v="Town of Indialantic"/>
    <x v="0"/>
    <x v="0"/>
    <s v="IR8-11"/>
    <n v="0.36"/>
    <n v="0.48"/>
    <n v="1.4872941983143701E-4"/>
    <n v="11.220480940905111"/>
    <n v="1.5801306817761531"/>
    <n v="1.6688156205705135E-3"/>
    <n v="2.3501191955842027E-4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.5481399370734952"/>
    <n v="0.60188660784467618"/>
  </r>
  <r>
    <n v="3784"/>
    <s v="Town of Indialantic"/>
    <x v="0"/>
    <x v="0"/>
    <s v="IR8-11"/>
    <n v="0.36"/>
    <n v="0.48"/>
    <n v="5.3148858570545701E-2"/>
    <n v="11.220480940905111"/>
    <n v="1.5801306817761531"/>
    <n v="0.59635575462166923"/>
    <n v="8.3982142128700712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0.214762852979334"/>
    <n v="215.08579964944209"/>
  </r>
  <r>
    <n v="3785"/>
    <s v="Town of Indialantic"/>
    <x v="0"/>
    <x v="0"/>
    <s v="IR8-11"/>
    <n v="0.36"/>
    <n v="0.48"/>
    <n v="3.6423150830982298E-2"/>
    <n v="11.220480940905111"/>
    <n v="1.5801306817761531"/>
    <n v="0.40868526970674901"/>
    <n v="5.755333815499572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8.33690410210852"/>
    <n v="147.39926186440474"/>
  </r>
  <r>
    <n v="3786"/>
    <s v="Town of Indialantic"/>
    <x v="0"/>
    <x v="0"/>
    <s v="IR8-11"/>
    <n v="0.36"/>
    <n v="0.48"/>
    <n v="0.20627069960289199"/>
    <n v="9.614648972927105"/>
    <n v="1.4240766099103108"/>
    <n v="1.9832203700819009"/>
    <n v="0.2937452786143145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2.38486650645072"/>
    <n v="834.7479054409032"/>
  </r>
  <r>
    <n v="3787"/>
    <s v="Town of Indialantic"/>
    <x v="0"/>
    <x v="0"/>
    <s v="IR8-11"/>
    <n v="0.36"/>
    <n v="0.48"/>
    <n v="0.27445170336467201"/>
    <n v="9.614648972927105"/>
    <n v="1.4240766099103108"/>
    <n v="2.6387567878732381"/>
    <n v="0.3908402513116723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1.59771380105983"/>
    <n v="1110.6666383999432"/>
  </r>
  <r>
    <n v="3788"/>
    <s v="Town of Indialantic"/>
    <x v="0"/>
    <x v="0"/>
    <s v="IR8-11"/>
    <n v="0.36"/>
    <n v="0.48"/>
    <n v="1.85554412578782E-2"/>
    <n v="9.614648972927105"/>
    <n v="1.4240766099103108"/>
    <n v="0.17840405423226788"/>
    <n v="2.642436988190910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379912531472172"/>
    <n v="75.091206624910257"/>
  </r>
  <r>
    <n v="3789"/>
    <s v="Town of Indialantic"/>
    <x v="0"/>
    <x v="0"/>
    <s v="IR8-11"/>
    <n v="0.36"/>
    <n v="0.48"/>
    <n v="6.4535671520159999E-3"/>
    <n v="9.614648972927105"/>
    <n v="1.4240766099103108"/>
    <n v="6.2048782789846733E-2"/>
    <n v="9.190374031671484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153101798837355"/>
    <n v="26.116659676525646"/>
  </r>
  <r>
    <n v="3790"/>
    <s v="Town of Indialantic"/>
    <x v="0"/>
    <x v="0"/>
    <s v="IR8-11"/>
    <n v="0.36"/>
    <n v="0.48"/>
    <n v="1.35579464896607E-2"/>
    <n v="9.614648972927105"/>
    <n v="1.4240766099103108"/>
    <n v="0.1303548962918169"/>
    <n v="1.9307554474341408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256432138501118"/>
    <n v="54.867062826239135"/>
  </r>
  <r>
    <n v="3791"/>
    <s v="Town of Indialantic"/>
    <x v="0"/>
    <x v="0"/>
    <s v="IR8-11"/>
    <n v="0.36"/>
    <n v="0.48"/>
    <n v="9.8474095754767593E-2"/>
    <n v="9.614648972927105"/>
    <n v="1.4240766099103108"/>
    <n v="0.9467938636085016"/>
    <n v="0.1402346564464327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28448433005633"/>
    <n v="398.51052684521397"/>
  </r>
  <r>
    <n v="3792"/>
    <s v="Town of Indialantic"/>
    <x v="0"/>
    <x v="0"/>
    <s v="IR8-11"/>
    <n v="0.36"/>
    <n v="0.48"/>
    <n v="0.244883710149254"/>
    <n v="10.362242291785901"/>
    <n v="1.7800133251905745"/>
    <n v="2.5375443378780398"/>
    <n v="0.4358962671877784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5.59904263211217"/>
    <n v="991.00921515864752"/>
  </r>
  <r>
    <n v="3793"/>
    <s v="Town of Indialantic"/>
    <x v="0"/>
    <x v="0"/>
    <s v="IR8-11"/>
    <n v="0.36"/>
    <n v="0.48"/>
    <n v="7.9781371060085593E-3"/>
    <n v="10.362242291785901"/>
    <n v="1.7800133251905745"/>
    <n v="8.2671389729548267E-2"/>
    <n v="1.4201190358892602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381069741274047"/>
    <n v="32.286375386238483"/>
  </r>
  <r>
    <n v="3794"/>
    <s v="Town of Indialantic"/>
    <x v="0"/>
    <x v="0"/>
    <s v="IR8-11"/>
    <n v="0.36"/>
    <n v="0.48"/>
    <n v="7.2954349308831004E-2"/>
    <n v="10.362242291785901"/>
    <n v="1.7800133251905745"/>
    <n v="0.75597064377769008"/>
    <n v="0.12985971390032697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648452344677139"/>
    <n v="295.23577704245588"/>
  </r>
  <r>
    <n v="3795"/>
    <s v="Town of Indialantic"/>
    <x v="0"/>
    <x v="0"/>
    <s v="IR8-11"/>
    <n v="0.36"/>
    <n v="0.48"/>
    <n v="2.3292774223611498E-3"/>
    <n v="10.362242291785901"/>
    <n v="1.7800133251905745"/>
    <n v="2.4136537015292756E-2"/>
    <n v="4.1461448498684005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773176062318555"/>
    <n v="9.4262512962335183"/>
  </r>
  <r>
    <n v="3796"/>
    <s v="Town of Indialantic"/>
    <x v="0"/>
    <x v="0"/>
    <s v="IR8-11"/>
    <n v="0.36"/>
    <n v="0.48"/>
    <n v="5.7866332274669599E-2"/>
    <n v="10.362242291785901"/>
    <n v="1.7800133251905745"/>
    <n v="0.5996249555671167"/>
    <n v="0.1030028425288172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464251932386347"/>
    <n v="234.17673840647922"/>
  </r>
  <r>
    <n v="3797"/>
    <s v="Town of Indialantic"/>
    <x v="0"/>
    <x v="0"/>
    <s v="IR8-11"/>
    <n v="0.36"/>
    <n v="0.48"/>
    <n v="2.46162746476348E-2"/>
    <n v="10.362242291785901"/>
    <n v="1.7800133251905745"/>
    <n v="0.25507980221993837"/>
    <n v="4.3817296889340857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22600958589711"/>
    <n v="99.618529153343388"/>
  </r>
  <r>
    <n v="3798"/>
    <s v="Town of Indialantic"/>
    <x v="0"/>
    <x v="0"/>
    <s v="IR8-11"/>
    <n v="0.36"/>
    <n v="0.48"/>
    <n v="0.203340421897475"/>
    <n v="10.362242291785901"/>
    <n v="1.7800133251905745"/>
    <n v="2.1070627194156031"/>
    <n v="0.36194866052737878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97906319897373"/>
    <n v="822.88949228932267"/>
  </r>
  <r>
    <n v="3799"/>
    <s v="Town of Indialantic"/>
    <x v="0"/>
    <x v="0"/>
    <s v="IR8-11"/>
    <n v="0.36"/>
    <n v="0.48"/>
    <n v="3.7949507466119199E-3"/>
    <n v="10.362242291785901"/>
    <n v="1.7800133251905745"/>
    <n v="3.9324199121786516E-2"/>
    <n v="6.7550628974111368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2.607137672280942"/>
    <n v="15.357620801618109"/>
  </r>
  <r>
    <n v="3800"/>
    <s v="Town of Indialantic"/>
    <x v="0"/>
    <x v="0"/>
    <s v="IR8-11"/>
    <n v="0.36"/>
    <n v="0.48"/>
    <n v="0.29043906834309602"/>
    <n v="9.5429547353844537"/>
    <n v="1.4038243280253822"/>
    <n v="2.7716468825853973"/>
    <n v="0.407725429949064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4.29647856231989"/>
    <n v="1175.365209040129"/>
  </r>
  <r>
    <n v="3801"/>
    <s v="Town of Indialantic"/>
    <x v="0"/>
    <x v="0"/>
    <s v="IR8-11"/>
    <n v="0.36"/>
    <n v="0.48"/>
    <n v="4.0317365119395101E-3"/>
    <n v="9.5429547353844537"/>
    <n v="1.4038243280253822"/>
    <n v="3.8474679038435544E-2"/>
    <n v="5.6598497996488807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413657981929958"/>
    <n v="16.315858796766975"/>
  </r>
  <r>
    <n v="3802"/>
    <s v="Town of Indialantic"/>
    <x v="0"/>
    <x v="0"/>
    <s v="IR8-11"/>
    <n v="0.36"/>
    <n v="0.48"/>
    <n v="6.3608807538542506E-2"/>
    <n v="9.5429547353844537"/>
    <n v="1.4038243280253822"/>
    <n v="0.60701597111209249"/>
    <n v="8.929559149929029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8.870673411975886"/>
    <n v="257.41571130855618"/>
  </r>
  <r>
    <n v="3803"/>
    <s v="Town of Indialantic"/>
    <x v="0"/>
    <x v="0"/>
    <s v="IR8-11"/>
    <n v="0.36"/>
    <n v="0.48"/>
    <n v="1.48768836202803E-2"/>
    <n v="9.5429547353844537"/>
    <n v="1.4038243280253822"/>
    <n v="0.14196942699191731"/>
    <n v="2.0884531151351807E-2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072187984940214"/>
    <n v="60.204612024028819"/>
  </r>
  <r>
    <n v="3804"/>
    <s v="Town of Indialantic"/>
    <x v="0"/>
    <x v="0"/>
    <s v="IR8-11"/>
    <n v="0.36"/>
    <n v="0.48"/>
    <n v="3.4282789489560602E-6"/>
    <n v="9.5429547353844537"/>
    <n v="1.4038243280253822"/>
    <n v="3.2715910830159072E-5"/>
    <n v="4.8127013918018049E-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0.67379601845756543"/>
    <n v="1.3873752682361545E-2"/>
  </r>
  <r>
    <n v="3805"/>
    <s v="Town of Indialantic"/>
    <x v="0"/>
    <x v="0"/>
    <s v="IR8-11"/>
    <n v="0.36"/>
    <n v="0.48"/>
    <n v="0.195306229507864"/>
    <n v="9.5429547353844537"/>
    <n v="1.4038243280253822"/>
    <n v="1.8637985077321537"/>
    <n v="0.2741756363980482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18040814088495"/>
    <n v="790.37626921862704"/>
  </r>
  <r>
    <n v="3806"/>
    <s v="Town of Indialantic"/>
    <x v="0"/>
    <x v="0"/>
    <s v="IR8-11"/>
    <n v="0.36"/>
    <n v="0.48"/>
    <n v="0.22949275828129301"/>
    <n v="9.5785915891693882"/>
    <n v="1.4076784950534265"/>
    <n v="2.1982174042484766"/>
    <n v="0.3230520206030703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7.43058099106833"/>
    <n v="928.72424274494074"/>
  </r>
  <r>
    <n v="3807"/>
    <s v="Town of Indialantic"/>
    <x v="0"/>
    <x v="0"/>
    <s v="IR8-11"/>
    <n v="0.36"/>
    <n v="0.48"/>
    <n v="2.1067367241141499E-2"/>
    <n v="9.5785915891693882"/>
    <n v="1.4076784950534265"/>
    <n v="0.20179570666194066"/>
    <n v="2.965607981274792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0.952250765454764"/>
    <n v="85.256610422873024"/>
  </r>
  <r>
    <n v="3808"/>
    <s v="Town of Indialantic"/>
    <x v="0"/>
    <x v="0"/>
    <s v="IR8-11"/>
    <n v="0.36"/>
    <n v="0.48"/>
    <n v="4.4461687416655201E-3"/>
    <n v="9.5785915891693882"/>
    <n v="1.4076784950534265"/>
    <n v="4.2588034512945197E-2"/>
    <n v="6.258776123021306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163837703736281"/>
    <n v="17.993006527283221"/>
  </r>
  <r>
    <n v="3809"/>
    <s v="Town of Indialantic"/>
    <x v="0"/>
    <x v="0"/>
    <s v="IR8-11"/>
    <n v="0.36"/>
    <n v="0.48"/>
    <n v="2.6991515482257598E-3"/>
    <n v="9.5785915891693882"/>
    <n v="1.4076784950534265"/>
    <n v="2.5854070317728794E-2"/>
    <n v="3.799537589327563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.333211518495485"/>
    <n v="10.923078777968325"/>
  </r>
  <r>
    <n v="3810"/>
    <s v="Town of Indialantic"/>
    <x v="0"/>
    <x v="0"/>
    <s v="IR8-11"/>
    <n v="0.36"/>
    <n v="0.48"/>
    <n v="0.21115967033486599"/>
    <n v="9.5785915891693882"/>
    <n v="1.4076784950534265"/>
    <n v="2.022612242241328"/>
    <n v="0.2972449269529618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77756150424213"/>
    <n v="854.53286804651998"/>
  </r>
  <r>
    <n v="3811"/>
    <s v="Town of Indialantic"/>
    <x v="0"/>
    <x v="0"/>
    <s v="IR8-11"/>
    <n v="0.36"/>
    <n v="0.48"/>
    <n v="0.148898337474695"/>
    <n v="9.5785915891693882"/>
    <n v="1.4076784950534265"/>
    <n v="1.4262363629764185"/>
    <n v="0.2096009876123358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9.392855503371493"/>
    <n v="602.57019329415016"/>
  </r>
  <r>
    <n v="3812"/>
    <s v="Town of Indialantic"/>
    <x v="0"/>
    <x v="0"/>
    <s v="IR8-11"/>
    <n v="0.36"/>
    <n v="0.48"/>
    <n v="1.9500512447437401E-2"/>
    <n v="9.556834755999585"/>
    <n v="1.4045265509937459"/>
    <n v="0.18636317511747227"/>
    <n v="2.738898749040986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117227400367966"/>
    <n v="78.91577403800332"/>
  </r>
  <r>
    <n v="3813"/>
    <s v="Town of Indialantic"/>
    <x v="0"/>
    <x v="0"/>
    <s v="IR8-11"/>
    <n v="0.36"/>
    <n v="0.48"/>
    <n v="1.99156481000448E-5"/>
    <n v="9.556834755999585"/>
    <n v="1.4045265509937459"/>
    <n v="1.9033055795076524E-4"/>
    <n v="2.7972056536761071E-5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.5898986500072543"/>
    <n v="8.0595768419924677E-2"/>
  </r>
  <r>
    <n v="3814"/>
    <s v="Town of Indialantic"/>
    <x v="0"/>
    <x v="0"/>
    <s v="IR8-11"/>
    <n v="0.36"/>
    <n v="0.48"/>
    <n v="0.11789042735749899"/>
    <n v="9.5843984303164973"/>
    <n v="1.4085246430989755"/>
    <n v="1.1299088269145545"/>
    <n v="0.1660515721185069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75317713198066"/>
    <n v="477.08563309117466"/>
  </r>
  <r>
    <n v="3815"/>
    <s v="Town of Indialantic"/>
    <x v="0"/>
    <x v="0"/>
    <s v="IR8-11"/>
    <n v="0.36"/>
    <n v="0.48"/>
    <n v="0.19420525183715401"/>
    <n v="9.5843984303164973"/>
    <n v="1.4085246430989755"/>
    <n v="1.861340510867239"/>
    <n v="0.2735428830318740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03261125147776"/>
    <n v="785.92077066099546"/>
  </r>
  <r>
    <n v="3816"/>
    <s v="Town of Indialantic"/>
    <x v="0"/>
    <x v="0"/>
    <s v="IR8-11"/>
    <n v="0.36"/>
    <n v="0.48"/>
    <n v="0.264027274719351"/>
    <n v="9.5843984303164973"/>
    <n v="1.4085246430989755"/>
    <n v="2.5305425973808902"/>
    <n v="0.3718889228924690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9.68676353287708"/>
    <n v="1068.4804723867746"/>
  </r>
  <r>
    <n v="3817"/>
    <s v="Town of Indialantic"/>
    <x v="0"/>
    <x v="0"/>
    <s v="IR8-11"/>
    <n v="0.36"/>
    <n v="0.48"/>
    <n v="5.6950150994250302E-3"/>
    <n v="9.5843984303164973"/>
    <n v="1.4085246430989755"/>
    <n v="5.4583293779558006E-2"/>
    <n v="8.021569110360917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.781443475000678"/>
    <n v="23.046908430773144"/>
  </r>
  <r>
    <n v="3818"/>
    <s v="Town of Indialantic"/>
    <x v="0"/>
    <x v="0"/>
    <s v="IR8-11"/>
    <n v="0.36"/>
    <n v="0.48"/>
    <n v="9.4330597354390592E-3"/>
    <n v="9.5843984303164973"/>
    <n v="1.4085246430989755"/>
    <n v="9.0410202921423877E-2"/>
    <n v="1.328669709719061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5.388684435571825"/>
    <n v="38.1742383732444"/>
  </r>
  <r>
    <n v="3819"/>
    <s v="Town of Indialantic"/>
    <x v="0"/>
    <x v="0"/>
    <s v="IR8-11"/>
    <n v="0.36"/>
    <n v="0.48"/>
    <n v="1.68997443862584E-3"/>
    <n v="9.5843984303164973"/>
    <n v="1.4085246430989755"/>
    <n v="1.6197388356840505E-2"/>
    <n v="2.380370643011852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.886822758884275"/>
    <n v="6.8390839106448178"/>
  </r>
  <r>
    <n v="3820"/>
    <s v="Town of Indialantic"/>
    <x v="0"/>
    <x v="0"/>
    <s v="IR8-11"/>
    <n v="0.36"/>
    <n v="0.48"/>
    <n v="2.4822450411379399E-2"/>
    <n v="9.5843984303164973"/>
    <n v="1.4085246430989755"/>
    <n v="0.23790825475943381"/>
    <n v="3.496303310653018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965617960000984"/>
    <n v="100.45289286699609"/>
  </r>
  <r>
    <n v="3821"/>
    <s v="Town of Indialantic"/>
    <x v="0"/>
    <x v="0"/>
    <s v="IR8-11"/>
    <n v="0.36"/>
    <n v="0.48"/>
    <n v="0.26804511282739601"/>
    <n v="9.5802544293604139"/>
    <n v="1.4079262370809396"/>
    <n v="2.5679403794330726"/>
    <n v="0.3773877470710115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1.07929266497604"/>
    <n v="1084.7400863384787"/>
  </r>
  <r>
    <n v="3822"/>
    <s v="Town of Indialantic"/>
    <x v="0"/>
    <x v="0"/>
    <s v="IR8-11"/>
    <n v="0.36"/>
    <n v="0.48"/>
    <n v="9.6279831749189901E-2"/>
    <n v="9.5802544293604139"/>
    <n v="1.4079262370809396"/>
    <n v="0.92238528457325197"/>
    <n v="0.1355549012214229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2.53918319330711"/>
    <n v="389.63065546180053"/>
  </r>
  <r>
    <n v="3823"/>
    <s v="Town of Indialantic"/>
    <x v="0"/>
    <x v="0"/>
    <s v="IR8-11"/>
    <n v="0.36"/>
    <n v="0.48"/>
    <n v="0.25343850916036798"/>
    <n v="9.5802544293604139"/>
    <n v="1.4079262370809396"/>
    <n v="2.4280053999541154"/>
    <n v="0.3568227265335601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5.84005917726967"/>
    <n v="1025.6292584791177"/>
  </r>
  <r>
    <n v="3824"/>
    <s v="Town of Indialantic"/>
    <x v="0"/>
    <x v="0"/>
    <s v="IR8-11"/>
    <n v="0.36"/>
    <n v="0.48"/>
    <n v="0.119203113712403"/>
    <n v="10.515532524886508"/>
    <n v="1.4012364322522273"/>
    <n v="1.2534842193105187"/>
    <n v="0.16703174577172414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7.78053539326871"/>
    <n v="482.39788629711393"/>
  </r>
  <r>
    <n v="3825"/>
    <s v="Town of Indialantic"/>
    <x v="0"/>
    <x v="0"/>
    <s v="IR8-11"/>
    <n v="0.36"/>
    <n v="0.48"/>
    <n v="1.1906847639196199E-2"/>
    <n v="10.515532524886508"/>
    <n v="1.4012364322522273"/>
    <n v="0.12520684361883577"/>
    <n v="1.6684308705318139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5.021122302420068"/>
    <n v="48.185302839219332"/>
  </r>
  <r>
    <n v="3826"/>
    <s v="Town of Indialantic"/>
    <x v="0"/>
    <x v="0"/>
    <s v="IR8-11"/>
    <n v="0.36"/>
    <n v="0.48"/>
    <n v="2.7843310603404201E-2"/>
    <n v="10.515532524886508"/>
    <n v="1.4012364322522273"/>
    <n v="0.29278723825061426"/>
    <n v="3.9015061212004709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511266128023834"/>
    <n v="112.67788033626428"/>
  </r>
  <r>
    <n v="3827"/>
    <s v="Town of Indialantic"/>
    <x v="0"/>
    <x v="0"/>
    <s v="IR8-11"/>
    <n v="0.36"/>
    <n v="0.48"/>
    <n v="0.22248354612802501"/>
    <n v="10.515532524886508"/>
    <n v="1.4012364322522273"/>
    <n v="2.3395329655613346"/>
    <n v="0.31175205041125759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63972625606858"/>
    <n v="900.35896752652411"/>
  </r>
  <r>
    <n v="3828"/>
    <s v="Town of Indialantic"/>
    <x v="0"/>
    <x v="0"/>
    <s v="IR8-11"/>
    <n v="0.36"/>
    <n v="0.48"/>
    <n v="6.9996208814812194E-2"/>
    <n v="10.515532524886508"/>
    <n v="1.4012364322522273"/>
    <n v="0.73604741041090527"/>
    <n v="9.8081237910849342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014177820629399"/>
    <n v="283.26460718587441"/>
  </r>
  <r>
    <n v="3829"/>
    <s v="Town of Indialantic"/>
    <x v="0"/>
    <x v="0"/>
    <s v="IR8-11"/>
    <n v="0.36"/>
    <n v="0.48"/>
    <n v="0.126080936684307"/>
    <n v="10.515532524886508"/>
    <n v="1.4012364322522273"/>
    <n v="1.3258081904719867"/>
    <n v="0.176669201894537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122834923557605"/>
    <n v="510.23144836309501"/>
  </r>
  <r>
    <n v="3830"/>
    <s v="Town of Indialantic"/>
    <x v="0"/>
    <x v="0"/>
    <s v="IR8-11"/>
    <n v="0.36"/>
    <n v="0.48"/>
    <n v="0.237126745536832"/>
    <n v="9.6218787045434926"/>
    <n v="1.4323067057171641"/>
    <n v="2.2816047831585475"/>
    <n v="0.33963822773729208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9.7446068312189"/>
    <n v="959.61789309853816"/>
  </r>
  <r>
    <n v="3831"/>
    <s v="Town of Indialantic"/>
    <x v="0"/>
    <x v="0"/>
    <s v="IR8-11"/>
    <n v="0.36"/>
    <n v="0.48"/>
    <n v="1.9985478963577299E-2"/>
    <n v="9.6218787045434926"/>
    <n v="1.4323067057171641"/>
    <n v="0.19229785443974637"/>
    <n v="2.8625335536501085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246926312615713"/>
    <n v="80.87836389849295"/>
  </r>
  <r>
    <n v="3832"/>
    <s v="Town of Indialantic"/>
    <x v="0"/>
    <x v="0"/>
    <s v="IR8-11"/>
    <n v="0.36"/>
    <n v="0.48"/>
    <n v="2.96016893869771E-2"/>
    <n v="9.6218787045434926"/>
    <n v="1.4323067057171641"/>
    <n v="0.28482386473106608"/>
    <n v="4.239869820952391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063943899913497"/>
    <n v="119.79378680957822"/>
  </r>
  <r>
    <n v="3833"/>
    <s v="Town of Indialantic"/>
    <x v="0"/>
    <x v="0"/>
    <s v="IR8-11"/>
    <n v="0.36"/>
    <n v="0.48"/>
    <n v="9.4939217803239107E-2"/>
    <n v="9.6218787045434926"/>
    <n v="1.4323067057171641"/>
    <n v="0.91349363800700278"/>
    <n v="0.1359820782951217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9.723342401614474"/>
    <n v="384.20538330467065"/>
  </r>
  <r>
    <n v="3834"/>
    <s v="Town of Indialantic"/>
    <x v="0"/>
    <x v="0"/>
    <s v="IR8-11"/>
    <n v="0.36"/>
    <n v="0.48"/>
    <n v="0.21368000622184799"/>
    <n v="9.6218787045434926"/>
    <n v="1.4323067057171641"/>
    <n v="2.05600310145272"/>
    <n v="0.3060553057892382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66385109522358"/>
    <n v="864.73230551735742"/>
  </r>
  <r>
    <n v="3835"/>
    <s v="Town of Indialantic"/>
    <x v="0"/>
    <x v="0"/>
    <s v="IR8-11"/>
    <n v="0.36"/>
    <n v="0.48"/>
    <n v="2.3173071358926801E-3"/>
    <n v="9.6218787045434926"/>
    <n v="1.4323067057171641"/>
    <n v="2.2296848182732452E-2"/>
    <n v="3.3190945499453214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465787972718097"/>
    <n v="9.3778092655606553"/>
  </r>
  <r>
    <n v="3836"/>
    <s v="Town of Indialantic"/>
    <x v="0"/>
    <x v="0"/>
    <s v="IR8-11"/>
    <n v="0.36"/>
    <n v="0.48"/>
    <n v="2.0113008504480001E-2"/>
    <n v="9.6218787045434926"/>
    <n v="1.4323067057171641"/>
    <n v="0.19352492821355829"/>
    <n v="2.880799695311305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6.922534331242403"/>
    <n v="81.394457640140757"/>
  </r>
  <r>
    <n v="3837"/>
    <s v="Town of Indialantic"/>
    <x v="0"/>
    <x v="0"/>
    <s v="IR8-11"/>
    <n v="0.36"/>
    <n v="0.48"/>
    <n v="0.21893041615233"/>
    <n v="9.5700948373061454"/>
    <n v="1.4064500622833851"/>
    <n v="2.0951848453486992"/>
    <n v="0.3079146974331719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8.27013992771128"/>
    <n v="885.97996066476105"/>
  </r>
  <r>
    <n v="3838"/>
    <s v="Town of Indialantic"/>
    <x v="0"/>
    <x v="0"/>
    <s v="IR8-11"/>
    <n v="0.36"/>
    <n v="0.48"/>
    <n v="9.0018007029325997E-2"/>
    <n v="9.5700948373061454"/>
    <n v="1.4064500622833851"/>
    <n v="0.86148086433594107"/>
    <n v="0.1266058315930217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004981120859895"/>
    <n v="364.28994987827633"/>
  </r>
  <r>
    <n v="3839"/>
    <s v="Town of Indialantic"/>
    <x v="0"/>
    <x v="0"/>
    <s v="IR8-11"/>
    <n v="0.36"/>
    <n v="0.48"/>
    <n v="5.9386665055268899E-2"/>
    <n v="9.5700948373061454"/>
    <n v="1.4064500622833851"/>
    <n v="0.56833601665025812"/>
    <n v="8.352437876578547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6.206880750394433"/>
    <n v="240.32930688383243"/>
  </r>
  <r>
    <n v="3840"/>
    <s v="Town of Indialantic"/>
    <x v="0"/>
    <x v="0"/>
    <s v="IR8-11"/>
    <n v="0.36"/>
    <n v="0.48"/>
    <n v="0.22623903069016199"/>
    <n v="9.5700948373061454"/>
    <n v="1.4064500622833851"/>
    <n v="2.1651289796050657"/>
    <n v="0.3181938988051110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1.46961075234384"/>
    <n v="915.55687434603124"/>
  </r>
  <r>
    <n v="3841"/>
    <s v="Town of Indialantic"/>
    <x v="0"/>
    <x v="0"/>
    <s v="IR8-11"/>
    <n v="0.36"/>
    <n v="0.48"/>
    <n v="2.3189334740826999E-2"/>
    <n v="9.5700948373061454"/>
    <n v="1.4064500622833851"/>
    <n v="0.2219241326837525"/>
    <n v="3.2614641290546399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6.310781781438102"/>
    <n v="93.843908227099021"/>
  </r>
  <r>
    <n v="3842"/>
    <s v="Town of Indialantic"/>
    <x v="0"/>
    <x v="0"/>
    <s v="IR8-11"/>
    <n v="0.36"/>
    <n v="0.48"/>
    <n v="4.0476675242593303E-2"/>
    <n v="9.5747508243389436"/>
    <n v="1.4071246492253253"/>
    <n v="0.38755407964551997"/>
    <n v="5.6955727452541509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757927126839647"/>
    <n v="163.80329316288763"/>
  </r>
  <r>
    <n v="3843"/>
    <s v="Town of Indialantic"/>
    <x v="0"/>
    <x v="0"/>
    <s v="IR8-11"/>
    <n v="0.36"/>
    <n v="0.48"/>
    <n v="7.3931112173915098E-2"/>
    <n v="9.5747508243389436"/>
    <n v="1.4071246492253253"/>
    <n v="0.70787197723148854"/>
    <n v="0.1040302902845584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10767140049532"/>
    <n v="299.18859611618302"/>
  </r>
  <r>
    <n v="3844"/>
    <s v="Town of Indialantic"/>
    <x v="0"/>
    <x v="0"/>
    <s v="IR8-11"/>
    <n v="0.36"/>
    <n v="0.48"/>
    <n v="1.13297894934999E-2"/>
    <n v="9.5747508243389436"/>
    <n v="1.4071246492253253"/>
    <n v="0.10847991129247488"/>
    <n v="1.594242606683782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8.439801327807345"/>
    <n v="45.850031376210261"/>
  </r>
  <r>
    <n v="3845"/>
    <s v="Town of Indialantic"/>
    <x v="0"/>
    <x v="0"/>
    <s v="IR8-11"/>
    <n v="0.36"/>
    <n v="0.48"/>
    <n v="0.15401209421599099"/>
    <n v="9.5747508243389436"/>
    <n v="1.4071246492253253"/>
    <n v="1.4746274260527268"/>
    <n v="0.2167142140501340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9.96645476880018"/>
    <n v="623.26483260525549"/>
  </r>
  <r>
    <n v="3846"/>
    <s v="Town of Indialantic"/>
    <x v="0"/>
    <x v="0"/>
    <s v="IR8-11"/>
    <n v="0.36"/>
    <n v="0.48"/>
    <n v="2.5858599966697602E-4"/>
    <n v="9.5747508243389436"/>
    <n v="1.4071246492253253"/>
    <n v="2.4758965134738884E-3"/>
    <n v="3.6386273407597373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.0280523234383923"/>
    <n v="1.0464604134950244"/>
  </r>
  <r>
    <n v="3847"/>
    <s v="Town of Indialantic"/>
    <x v="0"/>
    <x v="0"/>
    <s v="IR8-11"/>
    <n v="0.36"/>
    <n v="0.48"/>
    <n v="0.282847650349563"/>
    <n v="9.5747508243389436"/>
    <n v="1.4071246492253253"/>
    <n v="2.7081957733468114"/>
    <n v="0.3980019007823362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4.90328923287743"/>
    <n v="1144.6438303778796"/>
  </r>
  <r>
    <n v="3848"/>
    <s v="Town of Indialantic"/>
    <x v="0"/>
    <x v="0"/>
    <s v="IR8-11"/>
    <n v="0.36"/>
    <n v="0.48"/>
    <n v="5.4907546192684301E-2"/>
    <n v="9.5747508243389436"/>
    <n v="1.4071246492253253"/>
    <n v="0.52572607317083264"/>
    <n v="7.726176167620424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605491192128767"/>
    <n v="222.202955948089"/>
  </r>
  <r>
    <n v="3849"/>
    <s v="Town of Indialantic"/>
    <x v="0"/>
    <x v="0"/>
    <s v="IR8-11"/>
    <n v="0.36"/>
    <n v="0.48"/>
    <n v="7.3080999416960807E-2"/>
    <n v="10.380668400815294"/>
    <n v="1.7825308369300403"/>
    <n v="0.758629621347646"/>
    <n v="0.1302691350543989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329631360241024"/>
    <n v="295.74831184593847"/>
  </r>
  <r>
    <n v="3850"/>
    <s v="Town of Indialantic"/>
    <x v="0"/>
    <x v="0"/>
    <s v="IR8-11"/>
    <n v="0.36"/>
    <n v="0.48"/>
    <n v="0.22630036361411399"/>
    <n v="10.380668400815294"/>
    <n v="1.7825308369300403"/>
    <n v="2.349149033662044"/>
    <n v="0.4033873765506390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83142472784206"/>
    <n v="915.80507988323257"/>
  </r>
  <r>
    <n v="3851"/>
    <s v="Town of Indialantic"/>
    <x v="0"/>
    <x v="0"/>
    <s v="IR8-11"/>
    <n v="0.36"/>
    <n v="0.48"/>
    <n v="2.6056377973410799E-2"/>
    <n v="10.380668400815294"/>
    <n v="1.7825308369300403"/>
    <n v="0.27048261946828511"/>
    <n v="4.6446297236309421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544897181886896"/>
    <n v="105.4464205461794"/>
  </r>
  <r>
    <n v="3852"/>
    <s v="Town of Indialantic"/>
    <x v="0"/>
    <x v="0"/>
    <s v="IR8-11"/>
    <n v="0.36"/>
    <n v="0.48"/>
    <n v="0.27748765868409098"/>
    <n v="10.380668400815294"/>
    <n v="1.7825308369300403"/>
    <n v="2.8805073701181629"/>
    <n v="0.49463030847191009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3.81734601672034"/>
    <n v="1122.9527136824524"/>
  </r>
  <r>
    <n v="3853"/>
    <s v="Town of Indialantic"/>
    <x v="0"/>
    <x v="0"/>
    <s v="IR8-11"/>
    <n v="0.36"/>
    <n v="0.48"/>
    <n v="4.0896182443452703E-3"/>
    <n v="10.380668400815294"/>
    <n v="1.7825308369300403"/>
    <n v="4.2452970880472667E-2"/>
    <n v="7.2898706318171372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.752843018602114"/>
    <n v="16.550097857292869"/>
  </r>
  <r>
    <n v="3854"/>
    <s v="Town of Indialantic"/>
    <x v="0"/>
    <x v="0"/>
    <s v="IR8-11"/>
    <n v="0.36"/>
    <n v="0.48"/>
    <n v="1.0748435734991501E-2"/>
    <n v="10.380668400815294"/>
    <n v="1.7825308369300403"/>
    <n v="0.11157594719242017"/>
    <n v="1.9159418146383153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562545704875159"/>
    <n v="43.497376184904212"/>
  </r>
  <r>
    <n v="3855"/>
    <s v="Town of Indialantic"/>
    <x v="0"/>
    <x v="0"/>
    <s v="IR8-11"/>
    <n v="0.36"/>
    <n v="0.48"/>
    <n v="0.37167404144919702"/>
    <n v="9.5641461430011798"/>
    <n v="1.405593308188438"/>
    <n v="3.5547448499799983"/>
    <n v="0.5224225454883434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4.42089891907256"/>
    <n v="1504.1114816780466"/>
  </r>
  <r>
    <n v="3856"/>
    <s v="Town of Indialantic"/>
    <x v="0"/>
    <x v="0"/>
    <s v="IR8-11"/>
    <n v="0.36"/>
    <n v="0.48"/>
    <n v="5.75848488814713E-3"/>
    <n v="9.5641461430011798"/>
    <n v="1.405593308188438"/>
    <n v="5.5074991032502955E-2"/>
    <n v="8.094087824083851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.817936672366411"/>
    <n v="23.303761552891562"/>
  </r>
  <r>
    <n v="3857"/>
    <s v="Town of Indialantic"/>
    <x v="0"/>
    <x v="0"/>
    <s v="IR8-11"/>
    <n v="0.36"/>
    <n v="0.48"/>
    <n v="0.11358400263096299"/>
    <n v="9.5641461430011798"/>
    <n v="1.405593308188438"/>
    <n v="1.0863340006695605"/>
    <n v="0.1596529140153395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6.60343596098511"/>
    <n v="459.65815052900984"/>
  </r>
  <r>
    <n v="3858"/>
    <s v="Town of Indialantic"/>
    <x v="0"/>
    <x v="0"/>
    <s v="IR8-11"/>
    <n v="0.36"/>
    <n v="0.48"/>
    <n v="0.12522372146574501"/>
    <n v="9.5641461430011798"/>
    <n v="1.405593308188438"/>
    <n v="1.1976579726688592"/>
    <n v="0.1760136249187040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1.761366748907079"/>
    <n v="506.76242145047888"/>
  </r>
  <r>
    <n v="3859"/>
    <s v="Town of Indialantic"/>
    <x v="0"/>
    <x v="0"/>
    <s v="IR8-11"/>
    <n v="0.36"/>
    <n v="0.48"/>
    <n v="1.52320332591541E-3"/>
    <n v="9.5641461430011798"/>
    <n v="1.405593308188438"/>
    <n v="1.4568139214560438E-2"/>
    <n v="2.141004401917072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.280889189422449"/>
    <n v="6.1641851621018011"/>
  </r>
  <r>
    <n v="3860"/>
    <s v="Town of Indialantic"/>
    <x v="0"/>
    <x v="0"/>
    <s v="IR8-11"/>
    <n v="0.36"/>
    <n v="0.48"/>
    <n v="0.10958814225989499"/>
    <n v="9.9085891348661992"/>
    <n v="1.3294455199840465"/>
    <n v="1.0858638757065668"/>
    <n v="0.14569146477079176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88379082861957"/>
    <n v="443.48747732334073"/>
  </r>
  <r>
    <n v="3861"/>
    <s v="Town of Indialantic"/>
    <x v="0"/>
    <x v="0"/>
    <s v="IR8-11"/>
    <n v="0.36"/>
    <n v="0.48"/>
    <n v="1.55240325070044E-2"/>
    <n v="9.9085891348661992"/>
    <n v="1.3294455199840465"/>
    <n v="0.15382125982821349"/>
    <n v="2.0638355468523707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473460120467621"/>
    <n v="62.823530652517221"/>
  </r>
  <r>
    <n v="3862"/>
    <s v="Town of Indialantic"/>
    <x v="0"/>
    <x v="0"/>
    <s v="IR8-11"/>
    <n v="0.36"/>
    <n v="0.48"/>
    <n v="0.183292511640061"/>
    <n v="9.9085891348661992"/>
    <n v="1.3294455199840465"/>
    <n v="1.8161701893390447"/>
    <n v="0.24367740844650279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33696157613467"/>
    <n v="741.75847790840635"/>
  </r>
  <r>
    <n v="3863"/>
    <s v="Town of Indialantic"/>
    <x v="0"/>
    <x v="0"/>
    <s v="IR8-11"/>
    <n v="0.36"/>
    <n v="0.48"/>
    <n v="5.8602848064748699E-2"/>
    <n v="9.9085891348661992"/>
    <n v="1.3294455199840465"/>
    <n v="0.58067154360658357"/>
    <n v="7.7909293817985906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2.947713668357167"/>
    <n v="237.15731206175974"/>
  </r>
  <r>
    <n v="3864"/>
    <s v="Town of Indialantic"/>
    <x v="0"/>
    <x v="0"/>
    <s v="IR8-11"/>
    <n v="0.36"/>
    <n v="0.48"/>
    <n v="0.24975515893197101"/>
    <n v="9.9085891348661992"/>
    <n v="1.3294455199840465"/>
    <n v="2.4747212541701087"/>
    <n v="0.33203587713501237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9.68129309998875"/>
    <n v="1010.7232689513791"/>
  </r>
  <r>
    <n v="3865"/>
    <s v="Town of Indialantic"/>
    <x v="0"/>
    <x v="0"/>
    <s v="IR8-11"/>
    <n v="0.36"/>
    <n v="0.48"/>
    <n v="1.0007602642337001E-3"/>
    <n v="9.9085891348661992"/>
    <n v="1.3294455199840465"/>
    <n v="9.9161222807918666E-3"/>
    <n v="1.3304562498635431E-3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.473671675506031"/>
    <n v="4.0499331025968637"/>
  </r>
  <r>
    <n v="3866"/>
    <s v="Town of Indialantic"/>
    <x v="0"/>
    <x v="0"/>
    <s v="IR8-11"/>
    <n v="0.36"/>
    <n v="0.48"/>
    <n v="0.35992949311537398"/>
    <n v="11.094783492724723"/>
    <n v="1.4808351701753537"/>
    <n v="3.993339798761228"/>
    <n v="0.53299625218863367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6.78577841933071"/>
    <n v="1456.5829808251269"/>
  </r>
  <r>
    <n v="3867"/>
    <s v="Town of Indialantic"/>
    <x v="0"/>
    <x v="0"/>
    <s v="IR8-11"/>
    <n v="0.36"/>
    <n v="0.48"/>
    <n v="4.6974976863794003E-2"/>
    <n v="11.094783492724723"/>
    <n v="1.4808351701753537"/>
    <n v="0.52117719787954753"/>
    <n v="6.9562197858079697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3.88319747719666"/>
    <n v="190.10098681333616"/>
  </r>
  <r>
    <n v="3868"/>
    <s v="Town of Indialantic"/>
    <x v="0"/>
    <x v="0"/>
    <s v="IR8-11"/>
    <n v="0.36"/>
    <n v="0.48"/>
    <n v="0.124602456047435"/>
    <n v="11.094783492724723"/>
    <n v="1.4808351701753537"/>
    <n v="1.3824372725080396"/>
    <n v="0.18451569920527044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156403542512635"/>
    <n v="504.2482495023778"/>
  </r>
  <r>
    <n v="3869"/>
    <s v="Town of Indialantic"/>
    <x v="0"/>
    <x v="0"/>
    <s v="IR8-11"/>
    <n v="0.36"/>
    <n v="0.48"/>
    <n v="1.92738444856148E-2"/>
    <n v="11.094783492724723"/>
    <n v="1.4808351701753537"/>
    <n v="0.21383913164034252"/>
    <n v="2.8541386778788695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5.962258375977548"/>
    <n v="77.998481340948928"/>
  </r>
  <r>
    <n v="3870"/>
    <s v="Town of Indialantic"/>
    <x v="0"/>
    <x v="0"/>
    <s v="IR8-11"/>
    <n v="0.36"/>
    <n v="0.48"/>
    <n v="2.9227078508825099E-3"/>
    <n v="11.094783492724723"/>
    <n v="1.4808351701753537"/>
    <n v="3.2426810818028222E-2"/>
    <n v="4.3280485777344438E-3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.910459713268729"/>
    <n v="11.827779037142806"/>
  </r>
  <r>
    <n v="3871"/>
    <s v="Town of Indialantic"/>
    <x v="0"/>
    <x v="0"/>
    <s v="IR8-11"/>
    <n v="0.36"/>
    <n v="0.48"/>
    <n v="6.4059975189745405E-2"/>
    <n v="11.094783492724723"/>
    <n v="1.4808351701753537"/>
    <n v="0.71073155527954257"/>
    <n v="9.4862264261535573E-2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1.516518632646111"/>
    <n v="259.24152201540602"/>
  </r>
  <r>
    <n v="3872"/>
    <s v="Town of Indialantic"/>
    <x v="0"/>
    <x v="0"/>
    <s v="IR8-11"/>
    <n v="0.36"/>
    <n v="0.48"/>
    <n v="3.9558967177971503E-3"/>
    <n v="9.5631105431828232"/>
    <n v="1.4054381386920978"/>
    <n v="3.7830677609708256E-2"/>
    <n v="5.5597681199190058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1.484868071353397"/>
    <n v="16.008946038768471"/>
  </r>
  <r>
    <n v="3873"/>
    <s v="Town of Indialantic"/>
    <x v="0"/>
    <x v="0"/>
    <s v="IR8-11"/>
    <n v="0.36"/>
    <n v="0.48"/>
    <n v="9.8117454670876694E-2"/>
    <n v="9.5631105431828232"/>
    <n v="1.4054381386920978"/>
    <n v="0.93830806523332366"/>
    <n v="0.1378980128658432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1.366433085948643"/>
    <n v="397.06725158437825"/>
  </r>
  <r>
    <n v="3874"/>
    <s v="Town of Indialantic"/>
    <x v="0"/>
    <x v="0"/>
    <s v="IR8-11"/>
    <n v="0.36"/>
    <n v="0.48"/>
    <n v="6.5267914394487203E-2"/>
    <n v="9.5631105431828232"/>
    <n v="1.4054381386920978"/>
    <n v="0.6241642802774745"/>
    <n v="9.173001612290326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059820120758076"/>
    <n v="264.12987854398392"/>
  </r>
  <r>
    <n v="3875"/>
    <s v="Town of Indialantic"/>
    <x v="0"/>
    <x v="0"/>
    <s v="IR8-11"/>
    <n v="0.36"/>
    <n v="0.48"/>
    <n v="0.38570834231666301"/>
    <n v="9.5631105431828232"/>
    <n v="1.4054381386920978"/>
    <n v="3.6885715150020495"/>
    <n v="0.5420892147035453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7.11464671030609"/>
    <n v="1560.9062822774461"/>
  </r>
  <r>
    <n v="3876"/>
    <s v="Town of Indialantic"/>
    <x v="0"/>
    <x v="0"/>
    <s v="IR8-11"/>
    <n v="0.36"/>
    <n v="0.48"/>
    <n v="6.4713845568089096E-2"/>
    <n v="9.5631105431828232"/>
    <n v="1.4054381386920978"/>
    <n v="0.61886565884209788"/>
    <n v="9.095130666282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6.992743061667639"/>
    <n v="261.88764155542333"/>
  </r>
  <r>
    <n v="3877"/>
    <s v="Town of Indialantic"/>
    <x v="0"/>
    <x v="0"/>
    <s v="IR8-11"/>
    <n v="0.36"/>
    <n v="0.48"/>
    <n v="4.43941666825916E-2"/>
    <n v="11.301903513403417"/>
    <n v="2.0534519839593126"/>
    <n v="0.50173858840459895"/>
    <n v="9.1161289650588131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6.840653115509227"/>
    <n v="179.65681855654179"/>
  </r>
  <r>
    <n v="3878"/>
    <s v="Town of Indialantic"/>
    <x v="0"/>
    <x v="0"/>
    <s v="IR8-11"/>
    <n v="0.36"/>
    <n v="0.48"/>
    <n v="5.7167667061524E-2"/>
    <n v="11.301903513403417"/>
    <n v="2.0534519839593126"/>
    <n v="0.64610345721571483"/>
    <n v="0.1173910593458119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8.703143202724092"/>
    <n v="231.34934060155334"/>
  </r>
  <r>
    <n v="3879"/>
    <s v="Town of Indialantic"/>
    <x v="0"/>
    <x v="0"/>
    <s v="IR8-11"/>
    <n v="0.36"/>
    <n v="0.48"/>
    <n v="0.51620161999283798"/>
    <n v="11.301903513403417"/>
    <n v="2.0534519839593126"/>
    <n v="5.8340609026215908"/>
    <n v="1.0599952406973043"/>
    <x v="9"/>
    <s v="Residential, High Density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4.37173228955299"/>
    <n v="2088.9938411213016"/>
  </r>
  <r>
    <n v="3880"/>
    <s v="Town of Indialantic"/>
    <x v="0"/>
    <x v="0"/>
    <s v="IR8-11"/>
    <n v="0.36"/>
    <n v="0.48"/>
    <n v="0.21662087940715299"/>
    <n v="9.5865176947592907"/>
    <n v="1.408829946593785"/>
    <n v="2.0766398934909907"/>
    <n v="0.305181981966278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1.63870437764419"/>
    <n v="876.63359705477455"/>
  </r>
  <r>
    <n v="3881"/>
    <s v="Town of Indialantic"/>
    <x v="0"/>
    <x v="0"/>
    <s v="IR8-11"/>
    <n v="0.36"/>
    <n v="0.48"/>
    <n v="0.12958167027951101"/>
    <n v="9.5865176947592907"/>
    <n v="1.408829946593785"/>
    <n v="1.2422369750509963"/>
    <n v="0.1825585376194169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7.145287113132298"/>
    <n v="524.39841459595982"/>
  </r>
  <r>
    <n v="3882"/>
    <s v="Town of Indialantic"/>
    <x v="0"/>
    <x v="0"/>
    <s v="IR8-11"/>
    <n v="0.36"/>
    <n v="0.48"/>
    <n v="7.0312518918735504E-3"/>
    <n v="9.5865176947592907"/>
    <n v="1.408829946593785"/>
    <n v="6.7405220677755534E-2"/>
    <n v="9.9058382273156647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.199639706406685"/>
    <n v="28.454466876140611"/>
  </r>
  <r>
    <n v="3883"/>
    <s v="Town of Indialantic"/>
    <x v="0"/>
    <x v="0"/>
    <s v="IR8-11"/>
    <n v="0.36"/>
    <n v="0.48"/>
    <n v="7.55495770030358E-2"/>
    <n v="9.5865176947592907"/>
    <n v="1.408829946593785"/>
    <n v="0.7242573567711823"/>
    <n v="0.1064365065343699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0.983842108673883"/>
    <n v="305.73829090433861"/>
  </r>
  <r>
    <n v="3884"/>
    <s v="Town of Indialantic"/>
    <x v="0"/>
    <x v="0"/>
    <s v="IR8-11"/>
    <n v="0.36"/>
    <n v="0.48"/>
    <n v="6.0559660392801501E-2"/>
    <n v="9.5865176947592907"/>
    <n v="1.408829946593785"/>
    <n v="0.58055625594420501"/>
    <n v="8.531826311692829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274742353360722"/>
    <n v="245.07625059897148"/>
  </r>
  <r>
    <n v="3885"/>
    <s v="Town of Indialantic"/>
    <x v="0"/>
    <x v="0"/>
    <s v="IR8-11"/>
    <n v="0.36"/>
    <n v="0.48"/>
    <n v="0.128420414739565"/>
    <n v="9.5865176947592907"/>
    <n v="1.408829946593785"/>
    <n v="1.2311045782691667"/>
    <n v="0.1809225260390930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3.405276470591787"/>
    <n v="519.69898015607941"/>
  </r>
  <r>
    <n v="3886"/>
    <s v="Town of Indialantic"/>
    <x v="0"/>
    <x v="0"/>
    <s v="IR8-11"/>
    <n v="0.36"/>
    <n v="0.48"/>
    <n v="0.28379648651607398"/>
    <n v="9.5601531198240703"/>
    <n v="1.4050111375769341"/>
    <n v="2.7131378659617544"/>
    <n v="0.3987372243602861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3.74266811775357"/>
    <n v="1148.4836341121309"/>
  </r>
  <r>
    <n v="3887"/>
    <s v="Town of Indialantic"/>
    <x v="0"/>
    <x v="0"/>
    <s v="IR8-11"/>
    <n v="0.36"/>
    <n v="0.48"/>
    <n v="4.8465014146261101E-2"/>
    <n v="9.5601531198240703"/>
    <n v="1.4050111375769341"/>
    <n v="0.46333295619269577"/>
    <n v="6.809388465832051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7.02129166543007"/>
    <n v="196.13095375950374"/>
  </r>
  <r>
    <n v="3888"/>
    <s v="Town of Indialantic"/>
    <x v="0"/>
    <x v="0"/>
    <s v="IR8-11"/>
    <n v="0.36"/>
    <n v="0.48"/>
    <n v="0.176767622649494"/>
    <n v="9.5601531198240703"/>
    <n v="1.4050111375769341"/>
    <n v="1.6899255391564441"/>
    <n v="0.2483604785855357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67647372612636"/>
    <n v="715.35318899148319"/>
  </r>
  <r>
    <n v="3889"/>
    <s v="Town of Indialantic"/>
    <x v="0"/>
    <x v="0"/>
    <s v="IR8-11"/>
    <n v="0.36"/>
    <n v="0.48"/>
    <n v="6.4289796293626494E-2"/>
    <n v="9.5601531198240703"/>
    <n v="1.4050111375769341"/>
    <n v="0.61462029660936723"/>
    <n v="9.032787982509751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5.863316099725225"/>
    <n v="260.1715750256501"/>
  </r>
  <r>
    <n v="3890"/>
    <s v="Town of Indialantic"/>
    <x v="0"/>
    <x v="0"/>
    <s v="IR8-11"/>
    <n v="0.36"/>
    <n v="0.48"/>
    <n v="4.4444534177525002E-2"/>
    <n v="9.5601531198240703"/>
    <n v="1.4050111375769341"/>
    <n v="0.42489655207639315"/>
    <n v="6.244506552384133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5.807882001412764"/>
    <n v="179.8606485768934"/>
  </r>
  <r>
    <n v="3891"/>
    <s v="Town of Indialantic"/>
    <x v="0"/>
    <x v="0"/>
    <s v="IR8-11"/>
    <n v="0.36"/>
    <n v="0.48"/>
    <n v="0.28147220833952902"/>
    <n v="9.5602041395855064"/>
    <n v="1.4050347421688871"/>
    <n v="2.6909317713458396"/>
    <n v="0.3954782316720374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6.7976143369761"/>
    <n v="1139.0776140459334"/>
  </r>
  <r>
    <n v="3892"/>
    <s v="Town of Indialantic"/>
    <x v="0"/>
    <x v="0"/>
    <s v="IR8-11"/>
    <n v="0.36"/>
    <n v="0.48"/>
    <n v="5.85714539863324E-2"/>
    <n v="9.5602041395855064"/>
    <n v="1.4050347421688871"/>
    <n v="0.55995505686167701"/>
    <n v="8.229492775014338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3.07576605965901"/>
    <n v="237.03026473389517"/>
  </r>
  <r>
    <n v="3893"/>
    <s v="Town of Indialantic"/>
    <x v="0"/>
    <x v="0"/>
    <s v="IR8-11"/>
    <n v="0.36"/>
    <n v="0.48"/>
    <n v="7.4977468876320605E-2"/>
    <n v="9.5602041395855064"/>
    <n v="1.4050347421688871"/>
    <n v="0.71679990832704377"/>
    <n v="0.1053459486511168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3.237050484566467"/>
    <n v="303.4230514574341"/>
  </r>
  <r>
    <n v="3894"/>
    <s v="Town of Indialantic"/>
    <x v="0"/>
    <x v="0"/>
    <s v="IR8-11"/>
    <n v="0.36"/>
    <n v="0.48"/>
    <n v="0.19708070552499099"/>
    <n v="9.5602041395855064"/>
    <n v="1.4050347421688871"/>
    <n v="1.884131776792451"/>
    <n v="0.2769052382737680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4.9584391617251"/>
    <n v="797.55731888493131"/>
  </r>
  <r>
    <n v="3895"/>
    <s v="Town of Indialantic"/>
    <x v="0"/>
    <x v="0"/>
    <s v="IR8-11"/>
    <n v="0.36"/>
    <n v="0.48"/>
    <n v="1.9713875048625599E-5"/>
    <n v="9.5602041395855064"/>
    <n v="1.4050347421688871"/>
    <n v="1.8846866984714188E-4"/>
    <n v="2.7698679346095327E-5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.5916819657429089"/>
    <n v="7.9779221850921761E-2"/>
  </r>
  <r>
    <n v="3896"/>
    <s v="Town of Indialantic"/>
    <x v="0"/>
    <x v="0"/>
    <s v="IR8-11"/>
    <n v="0.36"/>
    <n v="0.48"/>
    <n v="5.6419030656922496E-3"/>
    <n v="9.5602041395855064"/>
    <n v="1.4050347421688871"/>
    <n v="5.3937745043771204E-2"/>
    <n v="7.927069819246764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973072046821027"/>
    <n v="22.831971655954924"/>
  </r>
  <r>
    <n v="3897"/>
    <s v="Town of Indialantic"/>
    <x v="0"/>
    <x v="0"/>
    <s v="IR8-11"/>
    <n v="0.36"/>
    <n v="0.48"/>
    <n v="3.2129043622989198E-2"/>
    <n v="9.6591126997301071"/>
    <n v="1.3420487336925828"/>
    <n v="0.31033805328899755"/>
    <n v="4.3118742308986407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5.226115335101753"/>
    <n v="130.02162653126362"/>
  </r>
  <r>
    <n v="3898"/>
    <s v="Town of Indialantic"/>
    <x v="0"/>
    <x v="0"/>
    <s v="IR8-11"/>
    <n v="0.36"/>
    <n v="0.48"/>
    <n v="0.15246169850444399"/>
    <n v="9.6591126997301071"/>
    <n v="1.3420487336925828"/>
    <n v="1.4726447282466977"/>
    <n v="0.204611029414509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68488131662589"/>
    <n v="616.99060376271996"/>
  </r>
  <r>
    <n v="3899"/>
    <s v="Town of Indialantic"/>
    <x v="0"/>
    <x v="0"/>
    <s v="IR8-11"/>
    <n v="0.36"/>
    <n v="0.48"/>
    <n v="1.9688466593571E-2"/>
    <n v="9.6591126997301071"/>
    <n v="1.3420487336925828"/>
    <n v="0.1901731177121736"/>
    <n v="2.6422881660250679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849400498781399"/>
    <n v="79.6763974814005"/>
  </r>
  <r>
    <n v="3900"/>
    <s v="Town of Indialantic"/>
    <x v="0"/>
    <x v="0"/>
    <s v="IR8-11"/>
    <n v="0.36"/>
    <n v="0.48"/>
    <n v="6.7413462898647303E-2"/>
    <n v="9.6591126997301071"/>
    <n v="1.3420487336925828"/>
    <n v="0.65115423561710861"/>
    <n v="9.0472152516961529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1.834522168839698"/>
    <n v="272.81260528761482"/>
  </r>
  <r>
    <n v="3901"/>
    <s v="Town of Indialantic"/>
    <x v="0"/>
    <x v="0"/>
    <s v="IR8-11"/>
    <n v="0.36"/>
    <n v="0.48"/>
    <n v="0.12875011369405601"/>
    <n v="9.6591126997301071"/>
    <n v="1.3420487336925828"/>
    <n v="1.2436118582739515"/>
    <n v="0.1727889270458839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3.1482254089874"/>
    <n v="521.0332244875226"/>
  </r>
  <r>
    <n v="3902"/>
    <s v="Town of Indialantic"/>
    <x v="0"/>
    <x v="0"/>
    <s v="IR8-11"/>
    <n v="0.36"/>
    <n v="0.48"/>
    <n v="0.217320668469273"/>
    <n v="9.6591126997301071"/>
    <n v="1.3420487336925828"/>
    <n v="2.0991248287253912"/>
    <n v="0.2916549279244134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13953307466909"/>
    <n v="879.46554291513962"/>
  </r>
  <r>
    <n v="3903"/>
    <s v="Natural Lands"/>
    <x v="0"/>
    <x v="0"/>
    <s v="IR8-11"/>
    <n v="0.36"/>
    <n v="0.48"/>
    <n v="0.21350728332663799"/>
    <n v="7.2008481666974626"/>
    <n v="1.023030507667787"/>
    <n v="1.5374335297191768"/>
    <n v="0.2184244644524205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1.92805522638508"/>
    <n v="864.03332075958031"/>
  </r>
  <r>
    <n v="3904"/>
    <s v="Town of Indialantic"/>
    <x v="0"/>
    <x v="0"/>
    <s v="IR8-11"/>
    <n v="0.36"/>
    <n v="0.48"/>
    <n v="2.6345140946745899E-3"/>
    <n v="7.2008481666974626"/>
    <n v="1.023030507667787"/>
    <n v="1.8970735988776147E-2"/>
    <n v="2.6951882917328859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.485034680546644"/>
    <n v="10.66150028393718"/>
  </r>
  <r>
    <n v="3905"/>
    <s v="Town of Indialantic"/>
    <x v="0"/>
    <x v="0"/>
    <s v="IR8-11"/>
    <n v="0.36"/>
    <n v="0.48"/>
    <n v="4.6771150391106096E-3"/>
    <n v="7.2008481666974626"/>
    <n v="1.023030507667787"/>
    <n v="3.3679195254812763E-2"/>
    <n v="4.7848313728819682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.920692144170459"/>
    <n v="18.927613034328409"/>
  </r>
  <r>
    <n v="3906"/>
    <s v="Town of Indialantic"/>
    <x v="0"/>
    <x v="0"/>
    <s v="IR8-11"/>
    <n v="0.36"/>
    <n v="0.48"/>
    <n v="0.11055724396170399"/>
    <n v="9.5785915891693882"/>
    <n v="1.4076784950534267"/>
    <n v="1.0589826871333261"/>
    <n v="0.1556290547972660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7.91848947422133"/>
    <n v="447.40929276926607"/>
  </r>
  <r>
    <n v="3907"/>
    <s v="Town of Indialantic"/>
    <x v="0"/>
    <x v="0"/>
    <s v="IR8-11"/>
    <n v="0.36"/>
    <n v="0.48"/>
    <n v="0.150028079834468"/>
    <n v="10.097621620420876"/>
    <n v="1.3479497682689225"/>
    <n v="1.5149267826067534"/>
    <n v="0.20223031544670256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8.34790940385147"/>
    <n v="607.14209841845684"/>
  </r>
  <r>
    <n v="3908"/>
    <s v="Town of Indialantic"/>
    <x v="0"/>
    <x v="0"/>
    <s v="IR8-11"/>
    <n v="0.36"/>
    <n v="0.48"/>
    <n v="7.7815138540497297E-3"/>
    <n v="10.097621620420876"/>
    <n v="1.3479497682689225"/>
    <n v="7.8574782532257123E-2"/>
    <n v="1.0489089796347743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428814174435587"/>
    <n v="31.490669316255726"/>
  </r>
  <r>
    <n v="3909"/>
    <s v="Town of Indialantic"/>
    <x v="0"/>
    <x v="0"/>
    <s v="IR8-11"/>
    <n v="0.36"/>
    <n v="0.48"/>
    <n v="0.298852335457367"/>
    <n v="10.097621620420876"/>
    <n v="1.3479497682689225"/>
    <n v="3.0176978038275815"/>
    <n v="0.40283793632638415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2.95418787206305"/>
    <n v="1209.4124930948867"/>
  </r>
  <r>
    <n v="3910"/>
    <s v="Town of Indialantic"/>
    <x v="0"/>
    <x v="0"/>
    <s v="IR8-11"/>
    <n v="0.36"/>
    <n v="0.48"/>
    <n v="8.3664917733982894E-2"/>
    <n v="10.097621620420876"/>
    <n v="1.3479497682689225"/>
    <n v="0.8448166821813996"/>
    <n v="0.11277610647176071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8.843990873338328"/>
    <n v="338.57990966133616"/>
  </r>
  <r>
    <n v="3911"/>
    <s v="Town of Indialantic"/>
    <x v="0"/>
    <x v="0"/>
    <s v="IR8-11"/>
    <n v="0.36"/>
    <n v="0.48"/>
    <n v="6.8695897979055703E-2"/>
    <n v="8.2325758041758519"/>
    <n v="1.1162236634133587"/>
    <n v="0.56554418754850677"/>
    <n v="7.6679986903651895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9.445759207666015"/>
    <n v="278.00243592907668"/>
  </r>
  <r>
    <n v="3912"/>
    <s v="Town of Indialantic"/>
    <x v="0"/>
    <x v="0"/>
    <s v="IR8-11"/>
    <n v="0.36"/>
    <n v="0.48"/>
    <n v="5.6202907720955299E-3"/>
    <n v="8.2325758041758519"/>
    <n v="1.1162236634133587"/>
    <n v="4.6269469822786478E-2"/>
    <n v="6.2735015550767666E-3"/>
    <x v="2"/>
    <s v="Institutional (Educational,religious,health and military facilities)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59857686295868"/>
    <n v="22.744509806810242"/>
  </r>
  <r>
    <n v="3913"/>
    <s v="Town of Indialantic"/>
    <x v="0"/>
    <x v="0"/>
    <s v="IR8-11"/>
    <n v="0.36"/>
    <n v="0.48"/>
    <n v="4.8983057445251997E-4"/>
    <n v="8.2325758041758519"/>
    <n v="1.1162236634133587"/>
    <n v="4.0325673353833738E-3"/>
    <n v="5.4676047826726182E-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5306294419607429"/>
    <n v="1.9822740061110637"/>
  </r>
  <r>
    <n v="3914"/>
    <s v="Town of Indialantic"/>
    <x v="0"/>
    <x v="0"/>
    <s v="IR8-11"/>
    <n v="0.36"/>
    <n v="0.48"/>
    <n v="0.20281358542612599"/>
    <n v="9.5802544286466293"/>
    <n v="1.4079262369760408"/>
    <n v="1.9430057499683449"/>
    <n v="0.2855465681366243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6.91608108482839"/>
    <n v="820.75746073168852"/>
  </r>
  <r>
    <n v="3915"/>
    <s v="Town of Indialantic"/>
    <x v="0"/>
    <x v="0"/>
    <s v="IR8-11"/>
    <n v="0.36"/>
    <n v="0.48"/>
    <n v="1.87659825923513E-2"/>
    <n v="9.5802544286466293"/>
    <n v="1.4079262369760408"/>
    <n v="0.17978288783827909"/>
    <n v="2.6421119254407054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6.081491592897436"/>
    <n v="75.943237176503487"/>
  </r>
  <r>
    <n v="3916"/>
    <s v="Town of Indialantic"/>
    <x v="0"/>
    <x v="0"/>
    <s v="IR8-11"/>
    <n v="0.36"/>
    <n v="0.48"/>
    <n v="8.8911045154707203E-3"/>
    <n v="9.5802544286466293"/>
    <n v="1.4079262369760408"/>
    <n v="8.5179043409898417E-2"/>
    <n v="1.251801932302737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5.69281361405497"/>
    <n v="35.981023410662317"/>
  </r>
  <r>
    <n v="3917"/>
    <s v="Town of Indialantic"/>
    <x v="0"/>
    <x v="0"/>
    <s v="IR8-11"/>
    <n v="0.36"/>
    <n v="0.48"/>
    <n v="2.8711820502576299E-2"/>
    <n v="9.5802544286466293"/>
    <n v="1.4079262369760408"/>
    <n v="0.2750665455243137"/>
    <n v="4.042412539692378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9.545093478619918"/>
    <n v="116.19261519964702"/>
  </r>
  <r>
    <n v="3918"/>
    <s v="Town of Indialantic"/>
    <x v="0"/>
    <x v="0"/>
    <s v="IR8-11"/>
    <n v="0.36"/>
    <n v="0.48"/>
    <n v="2.34924316207538E-3"/>
    <n v="9.5802544286466293"/>
    <n v="1.4079262369760408"/>
    <n v="2.2506347207440471E-2"/>
    <n v="3.3075610849224849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.633240837473499"/>
    <n v="9.5070497782240508"/>
  </r>
  <r>
    <n v="3919"/>
    <s v="Town of Indialantic"/>
    <x v="0"/>
    <x v="0"/>
    <s v="IR8-11"/>
    <n v="0.36"/>
    <n v="0.48"/>
    <n v="0.230544058906647"/>
    <n v="10.335629996410709"/>
    <n v="1.7666245818360271"/>
    <n v="2.3828180907298182"/>
    <n v="0.4072848016607356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8.54384406711779"/>
    <n v="932.97870543252725"/>
  </r>
  <r>
    <n v="3920"/>
    <s v="Town of Indialantic"/>
    <x v="0"/>
    <x v="0"/>
    <s v="IR8-11"/>
    <n v="0.36"/>
    <n v="0.48"/>
    <n v="1.9927501693797998E-2"/>
    <n v="10.335629996410709"/>
    <n v="1.7666245818360271"/>
    <n v="0.20596328425994381"/>
    <n v="3.5204414346842614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161570966926355"/>
    <n v="80.643738211933282"/>
  </r>
  <r>
    <n v="3921"/>
    <s v="Town of Indialantic"/>
    <x v="0"/>
    <x v="0"/>
    <s v="IR8-11"/>
    <n v="0.36"/>
    <n v="0.48"/>
    <n v="1.84539194030231E-3"/>
    <n v="10.335629996410709"/>
    <n v="1.7666245818360271"/>
    <n v="1.9073288293323117E-2"/>
    <n v="3.2601147648601433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.807279489680552"/>
    <n v="7.4680362254575972"/>
  </r>
  <r>
    <n v="3922"/>
    <s v="Town of Indialantic"/>
    <x v="0"/>
    <x v="0"/>
    <s v="IR8-11"/>
    <n v="0.36"/>
    <n v="0.48"/>
    <n v="5.3765106011486499E-2"/>
    <n v="10.335629996410709"/>
    <n v="1.7666245818360271"/>
    <n v="0.55569624245252158"/>
    <n v="9.4982757924912009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478103804951893"/>
    <n v="217.57966456360117"/>
  </r>
  <r>
    <n v="3923"/>
    <s v="Town of Indialantic"/>
    <x v="0"/>
    <x v="0"/>
    <s v="IR8-11"/>
    <n v="0.36"/>
    <n v="0.48"/>
    <n v="0.193799514267085"/>
    <n v="10.335629996410709"/>
    <n v="1.7666245818360271"/>
    <n v="2.0030400729487088"/>
    <n v="0.3423709858521142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1.91211659047231"/>
    <n v="784.27880896975478"/>
  </r>
  <r>
    <n v="3924"/>
    <s v="Town of Indialantic"/>
    <x v="0"/>
    <x v="0"/>
    <s v="IR8-11"/>
    <n v="0.36"/>
    <n v="0.48"/>
    <n v="1.10593159370864E-4"/>
    <n v="10.335629996410709"/>
    <n v="1.7666245818360271"/>
    <n v="1.1430499753913321E-3"/>
    <n v="1.9537659392747771E-4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.9113467729648392"/>
    <n v="0.44755463727348938"/>
  </r>
  <r>
    <n v="3925"/>
    <s v="Town of Indialantic"/>
    <x v="0"/>
    <x v="0"/>
    <s v="IR8-11"/>
    <n v="0.36"/>
    <n v="0.48"/>
    <n v="8.3898608400179098E-2"/>
    <n v="10.335629996410709"/>
    <n v="1.7666245818360271"/>
    <n v="0.86714497363800658"/>
    <n v="0.1482173439815909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5.023697155360509"/>
    <n v="339.52562223468721"/>
  </r>
  <r>
    <n v="3926"/>
    <s v="Town of Indialantic"/>
    <x v="0"/>
    <x v="0"/>
    <s v="IR8-11"/>
    <n v="0.36"/>
    <n v="0.48"/>
    <n v="4.6969551806502604E-3"/>
    <n v="10.335629996410709"/>
    <n v="1.7666245818360271"/>
    <n v="4.8545990856925514E-2"/>
    <n v="8.2977564819188276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469811152439593"/>
    <n v="19.007903238539448"/>
  </r>
  <r>
    <n v="3927"/>
    <s v="Town of Indialantic"/>
    <x v="0"/>
    <x v="0"/>
    <s v="IR8-11"/>
    <n v="0.36"/>
    <n v="0.48"/>
    <n v="2.9175724108394301E-2"/>
    <n v="10.335629996410709"/>
    <n v="1.7666245818360271"/>
    <n v="0.30154948926172326"/>
    <n v="5.1542551402755377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4.425656832214244"/>
    <n v="118.06996648622582"/>
  </r>
  <r>
    <n v="3928"/>
    <s v="Town of Indialantic"/>
    <x v="0"/>
    <x v="0"/>
    <s v="IR8-11"/>
    <n v="0.36"/>
    <n v="0.48"/>
    <n v="0.113913341138467"/>
    <n v="11.885640504371651"/>
    <n v="1.5693914258915007"/>
    <n v="1.3539330214236689"/>
    <n v="0.17877462087736368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25949262642833"/>
    <n v="460.99093618324713"/>
  </r>
  <r>
    <n v="3929"/>
    <s v="Town of Indialantic"/>
    <x v="0"/>
    <x v="0"/>
    <s v="IR8-11"/>
    <n v="0.36"/>
    <n v="0.48"/>
    <n v="4.9390036043823202E-3"/>
    <n v="11.885640504371651"/>
    <n v="1.5693914258915007"/>
    <n v="5.870322129148408E-2"/>
    <n v="7.7512299091648312E-3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634691036609802"/>
    <n v="19.987438456651354"/>
  </r>
  <r>
    <n v="3930"/>
    <s v="Town of Indialantic"/>
    <x v="0"/>
    <x v="0"/>
    <s v="IR8-11"/>
    <n v="0.36"/>
    <n v="0.48"/>
    <n v="0.211662548908124"/>
    <n v="11.885640504371651"/>
    <n v="1.5693914258915007"/>
    <n v="2.5157449645609442"/>
    <n v="0.33218138943875025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7.70783049652886"/>
    <n v="856.56794543039496"/>
  </r>
  <r>
    <n v="3931"/>
    <s v="Town of Indialantic"/>
    <x v="0"/>
    <x v="0"/>
    <s v="IR8-11"/>
    <n v="0.36"/>
    <n v="0.48"/>
    <n v="0.26179238519937797"/>
    <n v="11.885640504371651"/>
    <n v="1.5693914258915007"/>
    <n v="3.1115701772617923"/>
    <n v="0.41085472469558881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0.68723129688581"/>
    <n v="1059.4361953795189"/>
  </r>
  <r>
    <n v="3932"/>
    <s v="Town of Indialantic"/>
    <x v="0"/>
    <x v="0"/>
    <s v="IR8-11"/>
    <n v="0.36"/>
    <n v="0.48"/>
    <n v="6.3374618979195798E-3"/>
    <n v="11.885640504371651"/>
    <n v="1.5693914258915007"/>
    <n v="7.5324793828824996E-2"/>
    <n v="9.9459583645090648E-3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9.102519330846064"/>
    <n v="25.646798383311161"/>
  </r>
  <r>
    <n v="3933"/>
    <s v="Town of Indialantic"/>
    <x v="0"/>
    <x v="0"/>
    <s v="IR8-11"/>
    <n v="0.36"/>
    <n v="0.48"/>
    <n v="0.36767177903994303"/>
    <n v="9.5818110676365773"/>
    <n v="1.4081478443180253"/>
    <n v="3.5229615216625563"/>
    <n v="0.5177362230716691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5.77060682350063"/>
    <n v="1487.9149003430252"/>
  </r>
  <r>
    <n v="3934"/>
    <s v="Town of Indialantic"/>
    <x v="0"/>
    <x v="0"/>
    <s v="IR8-11"/>
    <n v="0.36"/>
    <n v="0.48"/>
    <n v="2.1245226784319698E-2"/>
    <n v="9.5818110676365773"/>
    <n v="1.4081478443180253"/>
    <n v="0.20356774913644354"/>
    <n v="2.991642029838735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749471372238041"/>
    <n v="85.976382457468546"/>
  </r>
  <r>
    <n v="3935"/>
    <s v="Town of Indialantic"/>
    <x v="0"/>
    <x v="0"/>
    <s v="IR8-11"/>
    <n v="0.36"/>
    <n v="0.48"/>
    <n v="4.0349880811976698E-4"/>
    <n v="9.5818110676365773"/>
    <n v="1.4081478443180253"/>
    <n v="3.8662493454201508E-3"/>
    <n v="5.681859768387424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3267082372288241"/>
    <n v="1.6329017430702233"/>
  </r>
  <r>
    <n v="3936"/>
    <s v="Town of Indialantic"/>
    <x v="0"/>
    <x v="0"/>
    <s v="IR8-11"/>
    <n v="0.36"/>
    <n v="0.48"/>
    <n v="0.119357799980192"/>
    <n v="9.5818110676365773"/>
    <n v="1.4081478443180253"/>
    <n v="1.1436638888589565"/>
    <n v="0.1680734287446493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0.22365390187575"/>
    <n v="483.02387941337588"/>
  </r>
  <r>
    <n v="3937"/>
    <s v="Town of Indialantic"/>
    <x v="0"/>
    <x v="0"/>
    <s v="IR8-11"/>
    <n v="0.36"/>
    <n v="0.48"/>
    <n v="0.109085149055339"/>
    <n v="9.5818110676365773"/>
    <n v="1.4081478443180253"/>
    <n v="1.0452332885332329"/>
    <n v="0.153608017489386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6.02972540528242"/>
    <n v="441.45193604306007"/>
  </r>
  <r>
    <n v="3938"/>
    <s v="Town of Indialantic"/>
    <x v="0"/>
    <x v="0"/>
    <s v="IR8-11"/>
    <n v="0.36"/>
    <n v="0.48"/>
    <n v="0.21284071729780599"/>
    <n v="10.003063245956163"/>
    <n v="1.4479743389393456"/>
    <n v="2.1290591564446291"/>
    <n v="0.3081878969286667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76.54174904731582"/>
    <n v="861.33582374484865"/>
  </r>
  <r>
    <n v="3939"/>
    <s v="Town of Indialantic"/>
    <x v="0"/>
    <x v="0"/>
    <s v="IR8-11"/>
    <n v="0.36"/>
    <n v="0.48"/>
    <n v="7.2275226841258103E-2"/>
    <n v="10.003063245956163"/>
    <n v="1.4479743389393456"/>
    <n v="0.72297366520893325"/>
    <n v="0.10465267380716195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2.225606738230937"/>
    <n v="292.48746592296231"/>
  </r>
  <r>
    <n v="3940"/>
    <s v="Town of Indialantic"/>
    <x v="0"/>
    <x v="0"/>
    <s v="IR8-11"/>
    <n v="0.36"/>
    <n v="0.48"/>
    <n v="2.8301021200033201E-2"/>
    <n v="10.003063245956163"/>
    <n v="1.4479743389393456"/>
    <n v="0.2830969049890783"/>
    <n v="4.0979152463426476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514085814320545"/>
    <n v="114.53016940383284"/>
  </r>
  <r>
    <n v="3941"/>
    <s v="Town of Indialantic"/>
    <x v="0"/>
    <x v="0"/>
    <s v="IR8-11"/>
    <n v="0.36"/>
    <n v="0.48"/>
    <n v="0.23919184686452999"/>
    <n v="10.003063245956163"/>
    <n v="1.4479743389393456"/>
    <n v="2.3926511721029549"/>
    <n v="0.3463436563433490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4.26828645370483"/>
    <n v="967.97506166944254"/>
  </r>
  <r>
    <n v="3942"/>
    <s v="Town of Indialantic"/>
    <x v="0"/>
    <x v="0"/>
    <s v="IR8-11"/>
    <n v="0.36"/>
    <n v="0.48"/>
    <n v="5.6445696805971599E-2"/>
    <n v="10.003063245956163"/>
    <n v="1.4479743389393456"/>
    <n v="0.56462987511219964"/>
    <n v="8.173192051859745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8.35102711132933"/>
    <n v="228.42763063608939"/>
  </r>
  <r>
    <n v="3943"/>
    <s v="Town of Indialantic"/>
    <x v="0"/>
    <x v="0"/>
    <s v="IR8-11"/>
    <n v="0.36"/>
    <n v="0.48"/>
    <n v="8.7089447733814506E-3"/>
    <n v="10.003063245956163"/>
    <n v="1.4479743389393456"/>
    <n v="8.7116125373674011E-2"/>
    <n v="1.2610328551096275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5.472146733641416"/>
    <n v="35.243849088485625"/>
  </r>
  <r>
    <n v="3944"/>
    <s v="Town of Indialantic"/>
    <x v="0"/>
    <x v="0"/>
    <s v="IR8-11"/>
    <n v="0.36"/>
    <n v="0.48"/>
    <n v="5.6527278796549701E-2"/>
    <n v="10.703178972448795"/>
    <n v="1.9153521084393217"/>
    <n v="0.60502158178498133"/>
    <n v="0.1082696426273088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6.577370261045658"/>
    <n v="228.75778123861241"/>
  </r>
  <r>
    <n v="3945"/>
    <s v="Town of Indialantic"/>
    <x v="0"/>
    <x v="0"/>
    <s v="IR8-11"/>
    <n v="0.36"/>
    <n v="0.48"/>
    <n v="2.1230045658054402E-3"/>
    <n v="10.703178972448795"/>
    <n v="1.9153521084393217"/>
    <n v="2.2722897827141569E-2"/>
    <n v="4.0663012713417568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.432905935680449"/>
    <n v="8.5914946619142594"/>
  </r>
  <r>
    <n v="3946"/>
    <s v="Town of Indialantic"/>
    <x v="0"/>
    <x v="0"/>
    <s v="IR8-11"/>
    <n v="0.36"/>
    <n v="0.48"/>
    <n v="3.6625519923346898E-4"/>
    <n v="10.703178972448795"/>
    <n v="1.9153521084393217"/>
    <n v="3.9200949469857093E-3"/>
    <n v="7.0150766807868859E-4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6.543699740042243"/>
    <n v="1.4821822052553553"/>
  </r>
  <r>
    <n v="3947"/>
    <s v="Town of Indialantic"/>
    <x v="0"/>
    <x v="0"/>
    <s v="IR8-11"/>
    <n v="0.36"/>
    <n v="0.48"/>
    <n v="0.13962734240732"/>
    <n v="10.703178972448795"/>
    <n v="1.9153521084393217"/>
    <n v="1.4944564352329353"/>
    <n v="0.26743552467563947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8.96692880144008"/>
    <n v="565.05180736370517"/>
  </r>
  <r>
    <n v="3948"/>
    <s v="Town of Indialantic"/>
    <x v="0"/>
    <x v="0"/>
    <s v="IR8-11"/>
    <n v="0.36"/>
    <n v="0.48"/>
    <n v="0.138582465735721"/>
    <n v="9.5675464962055017"/>
    <n v="1.4060786152770108"/>
    <n v="1.3258941844853165"/>
    <n v="0.1948578415233563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8.34204294252828"/>
    <n v="560.82334149463122"/>
  </r>
  <r>
    <n v="3949"/>
    <s v="Town of Indialantic"/>
    <x v="0"/>
    <x v="0"/>
    <s v="IR8-11"/>
    <n v="0.36"/>
    <n v="0.48"/>
    <n v="1.90041745777823E-2"/>
    <n v="9.5675464962055017"/>
    <n v="1.4060786152770108"/>
    <n v="0.18182332389493872"/>
    <n v="2.67213634748107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0.33029251069172"/>
    <n v="76.907165942508954"/>
  </r>
  <r>
    <n v="3950"/>
    <s v="Town of Indialantic"/>
    <x v="0"/>
    <x v="0"/>
    <s v="IR8-11"/>
    <n v="0.36"/>
    <n v="0.48"/>
    <n v="8.1011466013406995E-3"/>
    <n v="9.5675464962055017"/>
    <n v="1.4060786152770108"/>
    <n v="7.7508096780904312E-2"/>
    <n v="1.139084899536919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.642430835330384"/>
    <n v="32.78417715243954"/>
  </r>
  <r>
    <n v="3951"/>
    <s v="Town of Indialantic"/>
    <x v="0"/>
    <x v="0"/>
    <s v="IR8-11"/>
    <n v="0.36"/>
    <n v="0.48"/>
    <n v="0.20394014127575599"/>
    <n v="9.5721902011285973"/>
    <n v="1.4067554030589966"/>
    <n v="1.9521538219365733"/>
    <n v="0.2868938956402848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7.3479412817243"/>
    <n v="825.31647050695847"/>
  </r>
  <r>
    <n v="3952"/>
    <s v="Town of Indialantic"/>
    <x v="0"/>
    <x v="0"/>
    <s v="IR8-11"/>
    <n v="0.36"/>
    <n v="0.48"/>
    <n v="6.10942151653531E-2"/>
    <n v="9.5721902011285973"/>
    <n v="1.4067554030589966"/>
    <n v="0.58480544775143506"/>
    <n v="8.594461727950936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941142175369407"/>
    <n v="247.23951701339678"/>
  </r>
  <r>
    <n v="3953"/>
    <s v="Town of Indialantic"/>
    <x v="0"/>
    <x v="0"/>
    <s v="IR8-11"/>
    <n v="0.36"/>
    <n v="0.48"/>
    <n v="4.2231194406262697E-2"/>
    <n v="9.5721902011285973"/>
    <n v="1.4067554030589966"/>
    <n v="0.4042450252775846"/>
    <n v="5.94089609086449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5.590463463704694"/>
    <n v="170.90358030860699"/>
  </r>
  <r>
    <n v="3954"/>
    <s v="Town of Indialantic"/>
    <x v="0"/>
    <x v="0"/>
    <s v="IR8-11"/>
    <n v="0.36"/>
    <n v="0.48"/>
    <n v="1.34014405432806E-2"/>
    <n v="9.5721902011285973"/>
    <n v="1.4067554030589966"/>
    <n v="0.12828113784939807"/>
    <n v="1.88525488930338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430061591468203"/>
    <n v="54.233705731986973"/>
  </r>
  <r>
    <n v="3955"/>
    <s v="Town of Indialantic"/>
    <x v="0"/>
    <x v="0"/>
    <s v="IR8-11"/>
    <n v="0.36"/>
    <n v="0.48"/>
    <n v="0.29709646234630099"/>
    <n v="9.5721902011285973"/>
    <n v="1.4067554030589966"/>
    <n v="2.8438638456612337"/>
    <n v="0.4179420536353726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7.43949015250917"/>
    <n v="1202.3067267184476"/>
  </r>
  <r>
    <n v="3956"/>
    <s v="Town of Indialantic"/>
    <x v="0"/>
    <x v="0"/>
    <s v="IR8-11"/>
    <n v="0.36"/>
    <n v="0.48"/>
    <n v="5.5110210392217897E-2"/>
    <n v="10.838712767866921"/>
    <n v="1.9795152677293482"/>
    <n v="0.59732374101796437"/>
    <n v="0.1090915028791719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314201977238952"/>
    <n v="223.02310886556242"/>
  </r>
  <r>
    <n v="3957"/>
    <s v="Town of Indialantic"/>
    <x v="0"/>
    <x v="0"/>
    <s v="IR8-11"/>
    <n v="0.36"/>
    <n v="0.48"/>
    <n v="5.18732197816805E-3"/>
    <n v="10.838712767866921"/>
    <n v="1.9795152677293482"/>
    <n v="5.6223892955806737E-2"/>
    <n v="1.026838305441166E-2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0.942196349740755"/>
    <n v="20.992347262406042"/>
  </r>
  <r>
    <n v="3958"/>
    <s v="Town of Indialantic"/>
    <x v="0"/>
    <x v="0"/>
    <s v="IR8-11"/>
    <n v="0.36"/>
    <n v="0.48"/>
    <n v="8.8265171115193801E-5"/>
    <n v="10.838712767866921"/>
    <n v="1.9795152677293482"/>
    <n v="9.5668083712420959E-4"/>
    <n v="1.7472225383126957E-4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.9736082941872741"/>
    <n v="0.35719647460175685"/>
  </r>
  <r>
    <n v="3959"/>
    <s v="Town of Indialantic"/>
    <x v="0"/>
    <x v="0"/>
    <s v="IR8-11"/>
    <n v="0.36"/>
    <n v="0.48"/>
    <n v="0.227266429576927"/>
    <n v="10.838712767866921"/>
    <n v="1.9795152677293482"/>
    <n v="2.4632755519629672"/>
    <n v="0.44987736718986371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77205315297958"/>
    <n v="919.71461012930536"/>
  </r>
  <r>
    <n v="3960"/>
    <s v="Town of Indialantic"/>
    <x v="0"/>
    <x v="0"/>
    <s v="IR8-11"/>
    <n v="0.36"/>
    <n v="0.48"/>
    <n v="3.5628294310248297E-2"/>
    <n v="10.838712767866921"/>
    <n v="1.9795152677293482"/>
    <n v="0.38616484843780863"/>
    <n v="7.052675255029117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0.171663120103858"/>
    <n v="144.18259164858574"/>
  </r>
  <r>
    <n v="3961"/>
    <s v="Town of Indialantic"/>
    <x v="0"/>
    <x v="0"/>
    <s v="IR8-11"/>
    <n v="0.36"/>
    <n v="0.48"/>
    <n v="1.43302808231239E-2"/>
    <n v="10.838712767866921"/>
    <n v="1.9795152677293482"/>
    <n v="0.1553217977247115"/>
    <n v="2.8367009680222849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573253093086869"/>
    <n v="57.992588983854517"/>
  </r>
  <r>
    <n v="3962"/>
    <s v="Town of Indialantic"/>
    <x v="0"/>
    <x v="0"/>
    <s v="IR8-11"/>
    <n v="0.36"/>
    <n v="0.48"/>
    <n v="0.100708700638533"/>
    <n v="10.838712767866921"/>
    <n v="1.9795152677293482"/>
    <n v="1.0915526794461552"/>
    <n v="0.1993544105071604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9.885380432289764"/>
    <n v="407.55365197060456"/>
  </r>
  <r>
    <n v="3963"/>
    <s v="Town of Indialantic"/>
    <x v="0"/>
    <x v="0"/>
    <s v="IR8-11"/>
    <n v="0.36"/>
    <n v="0.48"/>
    <n v="3.8946157224424599E-2"/>
    <n v="9.5673638437771604"/>
    <n v="1.4060581568017583"/>
    <n v="0.37261205648302054"/>
    <n v="5.4760562041485931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1.172034577793056"/>
    <n v="157.60950649146298"/>
  </r>
  <r>
    <n v="3964"/>
    <s v="Town of Indialantic"/>
    <x v="0"/>
    <x v="0"/>
    <s v="IR8-11"/>
    <n v="0.36"/>
    <n v="0.48"/>
    <n v="7.4967615957887201E-2"/>
    <n v="9.5673638437771604"/>
    <n v="1.4060581568017583"/>
    <n v="0.71724245836966172"/>
    <n v="0.1054088279135689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951165172515644"/>
    <n v="303.38317811119248"/>
  </r>
  <r>
    <n v="3965"/>
    <s v="Town of Indialantic"/>
    <x v="0"/>
    <x v="0"/>
    <s v="IR8-11"/>
    <n v="0.36"/>
    <n v="0.48"/>
    <n v="0.13963757200025401"/>
    <n v="9.5673638437771604"/>
    <n v="1.4060581568017583"/>
    <n v="1.3359634575880601"/>
    <n v="0.1963385471069499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566986222978926"/>
    <n v="565.09320505757046"/>
  </r>
  <r>
    <n v="3966"/>
    <s v="Town of Indialantic"/>
    <x v="0"/>
    <x v="0"/>
    <s v="IR8-11"/>
    <n v="0.36"/>
    <n v="0.48"/>
    <n v="0.214107093909054"/>
    <n v="9.5673638437771604"/>
    <n v="1.4060581568017583"/>
    <n v="2.0484404689616844"/>
    <n v="0.3010470258199454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5.93978424694126"/>
    <n v="866.46066806725401"/>
  </r>
  <r>
    <n v="3967"/>
    <s v="Town of Indialantic"/>
    <x v="0"/>
    <x v="0"/>
    <s v="IR8-11"/>
    <n v="0.36"/>
    <n v="0.48"/>
    <n v="1.2335731566702699E-2"/>
    <n v="9.5673638437771604"/>
    <n v="1.4060581568017583"/>
    <n v="0.118020432177812"/>
    <n v="1.734475598947926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0.02126148712496"/>
    <n v="49.920934515713078"/>
  </r>
  <r>
    <n v="3968"/>
    <s v="Town of Indialantic"/>
    <x v="0"/>
    <x v="0"/>
    <s v="IR8-11"/>
    <n v="0.36"/>
    <n v="0.48"/>
    <n v="0.120654445779467"/>
    <n v="9.5673638437771604"/>
    <n v="1.4060581568017583"/>
    <n v="1.1543449821414444"/>
    <n v="0.1696471676426150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4.31569730439449"/>
    <n v="488.27121879374829"/>
  </r>
  <r>
    <n v="3969"/>
    <s v="Town of Indialantic"/>
    <x v="0"/>
    <x v="0"/>
    <s v="IR8-11"/>
    <n v="0.36"/>
    <n v="0.48"/>
    <n v="1.7114837345191598E-2"/>
    <n v="9.5673638437771604"/>
    <n v="1.4060581568017583"/>
    <n v="0.16374387600851317"/>
    <n v="2.406445665154199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3.973033903309471"/>
    <n v="69.261289428720133"/>
  </r>
  <r>
    <n v="3970"/>
    <s v="Town of Indialantic"/>
    <x v="0"/>
    <x v="0"/>
    <s v="IR8-11"/>
    <n v="0.36"/>
    <n v="0.48"/>
    <n v="0.21425866738084801"/>
    <n v="9.6346490327835479"/>
    <n v="1.4333328511486423"/>
    <n v="2.0643070624463791"/>
    <n v="0.3071039866002994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6.94818433250822"/>
    <n v="867.07406414505135"/>
  </r>
  <r>
    <n v="3971"/>
    <s v="Town of Indialantic"/>
    <x v="0"/>
    <x v="0"/>
    <s v="IR8-11"/>
    <n v="0.36"/>
    <n v="0.48"/>
    <n v="3.2351104705524401E-2"/>
    <n v="9.6346490327835479"/>
    <n v="1.4333328511486423"/>
    <n v="0.31169153966055996"/>
    <n v="4.636990114537754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4.814444363651035"/>
    <n v="130.92027584928644"/>
  </r>
  <r>
    <n v="3972"/>
    <s v="Town of Indialantic"/>
    <x v="0"/>
    <x v="0"/>
    <s v="IR8-11"/>
    <n v="0.36"/>
    <n v="0.48"/>
    <n v="0.116265046412369"/>
    <n v="9.6346490327835479"/>
    <n v="1.4333328511486423"/>
    <n v="1.1201729169634653"/>
    <n v="0.16664651046317008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8.278491429382029"/>
    <n v="470.50794977452836"/>
  </r>
  <r>
    <n v="3973"/>
    <s v="Town of Indialantic"/>
    <x v="0"/>
    <x v="0"/>
    <s v="IR8-11"/>
    <n v="0.36"/>
    <n v="0.48"/>
    <n v="2.12761804059164E-2"/>
    <n v="9.6346490327835479"/>
    <n v="1.4333328511486423"/>
    <n v="0.2049885309691907"/>
    <n v="3.0495848322765032E-2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8.266231805911936"/>
    <n v="86.101647319823797"/>
  </r>
  <r>
    <n v="3974"/>
    <s v="Town of Indialantic"/>
    <x v="0"/>
    <x v="0"/>
    <s v="IR8-11"/>
    <n v="0.36"/>
    <n v="0.48"/>
    <n v="0.23361245483229601"/>
    <n v="9.6346490327835479"/>
    <n v="1.4333328511486423"/>
    <n v="2.250774011996171"/>
    <n v="0.3348444059486082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27118105540451"/>
    <n v="945.39606319070674"/>
  </r>
  <r>
    <n v="3975"/>
    <s v="Town of Indialantic"/>
    <x v="0"/>
    <x v="0"/>
    <s v="IR8-11"/>
    <n v="0.36"/>
    <n v="0.48"/>
    <n v="5.9894778439942598E-5"/>
    <n v="9.5843984281742163"/>
    <n v="1.4085246427841456"/>
    <n v="5.7405542033562879E-4"/>
    <n v="8.436327140675569E-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.791350144347577"/>
    <n v="0.24238556879790679"/>
  </r>
  <r>
    <n v="3976"/>
    <s v="Town of Indialantic"/>
    <x v="0"/>
    <x v="0"/>
    <s v="IR8-11"/>
    <n v="0.36"/>
    <n v="0.48"/>
    <n v="6.3068567209616302E-2"/>
    <n v="9.5843984281742163"/>
    <n v="1.4085246427841456"/>
    <n v="0.60447427643104645"/>
    <n v="8.88336310998326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695034096911584"/>
    <n v="255.22943626380177"/>
  </r>
  <r>
    <n v="3977"/>
    <s v="Town of Indialantic"/>
    <x v="0"/>
    <x v="0"/>
    <s v="IR8-11"/>
    <n v="0.36"/>
    <n v="0.48"/>
    <n v="0.25149672809066198"/>
    <n v="9.5843984281742163"/>
    <n v="1.4085246427841456"/>
    <n v="2.4104448454030991"/>
    <n v="0.3542393390952810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9.34706190542931"/>
    <n v="1017.7711492862802"/>
  </r>
  <r>
    <n v="3978"/>
    <s v="Town of Indialantic"/>
    <x v="0"/>
    <x v="0"/>
    <s v="IR8-11"/>
    <n v="0.36"/>
    <n v="0.48"/>
    <n v="0.112428704270115"/>
    <n v="9.5843984281742163"/>
    <n v="1.4085246427841456"/>
    <n v="1.0775614964881541"/>
    <n v="0.1583586005207480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5.14875748157112"/>
    <n v="454.98282393762491"/>
  </r>
  <r>
    <n v="3979"/>
    <s v="Town of Indialantic"/>
    <x v="0"/>
    <x v="0"/>
    <s v="IR8-11"/>
    <n v="0.36"/>
    <n v="0.48"/>
    <n v="8.4984984737064506E-2"/>
    <n v="9.5843984281742163"/>
    <n v="1.4085246427841456"/>
    <n v="0.81452995413233087"/>
    <n v="0.1197034452687898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5.814771660520023"/>
    <n v="343.92203129075551"/>
  </r>
  <r>
    <n v="3980"/>
    <s v="Town of Indialantic"/>
    <x v="0"/>
    <x v="0"/>
    <s v="IR8-11"/>
    <n v="0.36"/>
    <n v="0.48"/>
    <n v="0.105724574651057"/>
    <n v="9.5843984281742163"/>
    <n v="1.4085246427841456"/>
    <n v="1.0133064471049784"/>
    <n v="0.14891566874388579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5.00408417491181"/>
    <n v="427.85217393213657"/>
  </r>
  <r>
    <n v="3981"/>
    <s v="Town of Indialantic"/>
    <x v="0"/>
    <x v="0"/>
    <s v="IR8-11"/>
    <n v="0.36"/>
    <n v="0.48"/>
    <n v="2.93669447970888E-2"/>
    <n v="9.1133902766509927"/>
    <n v="1.226594862127486"/>
    <n v="0.26763242916873553"/>
    <n v="3.6021343604490628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0.19714672156334"/>
    <n v="118.84380915836499"/>
  </r>
  <r>
    <n v="3982"/>
    <s v="Town of Indialantic"/>
    <x v="0"/>
    <x v="0"/>
    <s v="IR8-11"/>
    <n v="0.36"/>
    <n v="0.48"/>
    <n v="1.0878712173393501E-3"/>
    <n v="9.1133902766509927"/>
    <n v="1.226594862127486"/>
    <n v="9.9141949743489118E-3"/>
    <n v="1.3343772458448205E-3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7.748707402428451"/>
    <n v="4.4024586226338442"/>
  </r>
  <r>
    <n v="3983"/>
    <s v="Town of Indialantic"/>
    <x v="0"/>
    <x v="0"/>
    <s v="IR8-11"/>
    <n v="0.36"/>
    <n v="0.48"/>
    <n v="0.416549103655038"/>
    <n v="9.1133902766509927"/>
    <n v="1.226594862127486"/>
    <n v="3.7961745509975096"/>
    <n v="0.51093699036707918"/>
    <x v="3"/>
    <s v="Retail Sales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8.97230715003971"/>
    <n v="1685.7144153713521"/>
  </r>
  <r>
    <n v="3984"/>
    <s v="Town of Indialantic"/>
    <x v="0"/>
    <x v="0"/>
    <s v="IR8-11"/>
    <n v="0.36"/>
    <n v="0.48"/>
    <n v="0.22357105972209099"/>
    <n v="9.5785915898830503"/>
    <n v="1.4076784951583066"/>
    <n v="2.1414958723952617"/>
    <n v="0.3147161729105409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2.64629093583224"/>
    <n v="904.75997889911878"/>
  </r>
  <r>
    <n v="3985"/>
    <s v="Town of Indialantic"/>
    <x v="0"/>
    <x v="0"/>
    <s v="IR8-11"/>
    <n v="0.36"/>
    <n v="0.48"/>
    <n v="0.12595056937544999"/>
    <n v="9.5785915898830503"/>
    <n v="1.4076784951583066"/>
    <n v="1.206429064560667"/>
    <n v="0.1772979079627653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935332008511992"/>
    <n v="509.70387058197696"/>
  </r>
  <r>
    <n v="3986"/>
    <s v="Town of Indialantic"/>
    <x v="0"/>
    <x v="0"/>
    <s v="IR8-11"/>
    <n v="0.36"/>
    <n v="0.48"/>
    <n v="3.7520550963169502E-2"/>
    <n v="9.5785915898830503"/>
    <n v="1.4076784951583066"/>
    <n v="0.35939403390359376"/>
    <n v="5.281687271734499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9.773473517670581"/>
    <n v="151.84028263728905"/>
  </r>
  <r>
    <n v="3987"/>
    <s v="Town of Indialantic"/>
    <x v="0"/>
    <x v="0"/>
    <s v="IR8-11"/>
    <n v="0.36"/>
    <n v="0.48"/>
    <n v="0.14807631981519301"/>
    <n v="9.5785915898830503"/>
    <n v="1.4076784951583066"/>
    <n v="1.4183625916426406"/>
    <n v="0.2084438510460310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0.04968953407651"/>
    <n v="599.24360584947181"/>
  </r>
  <r>
    <n v="3988"/>
    <s v="Town of Indialantic"/>
    <x v="0"/>
    <x v="0"/>
    <s v="IR8-11"/>
    <n v="0.36"/>
    <n v="0.48"/>
    <n v="4.5853186404153597E-2"/>
    <n v="9.5785915898830503"/>
    <n v="1.4076784951583066"/>
    <n v="0.43920894566016544"/>
    <n v="6.454654443561225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7.236357262167232"/>
    <n v="185.56126188715348"/>
  </r>
  <r>
    <n v="3989"/>
    <s v="Town of Indialantic"/>
    <x v="0"/>
    <x v="0"/>
    <s v="IR8-11"/>
    <n v="0.36"/>
    <n v="0.48"/>
    <n v="1.13898409253842E-2"/>
    <n v="9.5785915898830503"/>
    <n v="1.4076784951583066"/>
    <n v="0.10909863449799087"/>
    <n v="1.603323413393732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9.204856446235972"/>
    <n v="46.09305089900559"/>
  </r>
  <r>
    <n v="3990"/>
    <s v="Town of Indialantic"/>
    <x v="0"/>
    <x v="0"/>
    <s v="IR8-11"/>
    <n v="0.36"/>
    <n v="0.48"/>
    <n v="2.5401926554525198E-2"/>
    <n v="9.5785915898830503"/>
    <n v="1.4076784951583066"/>
    <n v="0.24331468006200199"/>
    <n v="3.575774574639585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959079228585551"/>
    <n v="102.79794961851344"/>
  </r>
  <r>
    <n v="3991"/>
    <s v="Town of Indialantic"/>
    <x v="0"/>
    <x v="0"/>
    <s v="IR8-11"/>
    <n v="0.36"/>
    <n v="0.48"/>
    <n v="3.1238543763284901E-2"/>
    <n v="9.5896964670744484"/>
    <n v="1.4092878847448651"/>
    <n v="0.29956815276332377"/>
    <n v="4.4024101262669674E-2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6.435223611563444"/>
    <n v="126.41790145487289"/>
  </r>
  <r>
    <n v="3992"/>
    <s v="Town of Indialantic"/>
    <x v="0"/>
    <x v="0"/>
    <s v="IR8-11"/>
    <n v="0.36"/>
    <n v="0.48"/>
    <n v="0.211342974915839"/>
    <n v="9.5896964670744484"/>
    <n v="1.4092878847448651"/>
    <n v="2.026714979891425"/>
    <n v="0.2978430940748298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00795852626645"/>
    <n v="855.27467536728409"/>
  </r>
  <r>
    <n v="3993"/>
    <s v="Town of Indialantic"/>
    <x v="0"/>
    <x v="0"/>
    <s v="IR8-11"/>
    <n v="0.36"/>
    <n v="0.48"/>
    <n v="0.114311838115081"/>
    <n v="9.5896964670744484"/>
    <n v="1.4092878847448651"/>
    <n v="1.0962158301169784"/>
    <n v="0.1610982885384999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8.440048180268349"/>
    <n v="462.60359623236593"/>
  </r>
  <r>
    <n v="3994"/>
    <s v="Town of Indialantic"/>
    <x v="0"/>
    <x v="0"/>
    <s v="IR8-11"/>
    <n v="0.36"/>
    <n v="0.48"/>
    <n v="0.215731647946903"/>
    <n v="9.5896964670744484"/>
    <n v="1.4092878847448651"/>
    <n v="2.0688010221525643"/>
    <n v="0.3040279978076148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24671913877583"/>
    <n v="873.03500500886037"/>
  </r>
  <r>
    <n v="3995"/>
    <s v="Town of Indialantic"/>
    <x v="0"/>
    <x v="0"/>
    <s v="IR8-11"/>
    <n v="0.36"/>
    <n v="0.48"/>
    <n v="4.5138448926805401E-2"/>
    <n v="9.5896964670744484"/>
    <n v="1.4092878847448651"/>
    <n v="0.43286402420260617"/>
    <n v="6.361306920872171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4.886914690343154"/>
    <n v="182.66882193661675"/>
  </r>
  <r>
    <n v="3996"/>
    <s v="Town of Indialantic"/>
    <x v="0"/>
    <x v="0"/>
    <s v="IR8-11"/>
    <n v="0.36"/>
    <n v="0.48"/>
    <n v="0.39439949275996"/>
    <n v="9.5752729355517783"/>
    <n v="1.4120066440340997"/>
    <n v="3.7764827888197945"/>
    <n v="0.55689470418074227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1.80392819485405"/>
    <n v="1596.0781202669457"/>
  </r>
  <r>
    <n v="3997"/>
    <s v="Town of Indialantic"/>
    <x v="0"/>
    <x v="0"/>
    <s v="IR8-11"/>
    <n v="0.36"/>
    <n v="0.48"/>
    <n v="3.0913429026466102E-3"/>
    <n v="9.5752729355517783"/>
    <n v="1.4120066440340997"/>
    <n v="2.9600452030222161E-2"/>
    <n v="4.3649967175246728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9.970855167963236"/>
    <n v="12.51022087941611"/>
  </r>
  <r>
    <n v="3998"/>
    <s v="Town of Indialantic"/>
    <x v="0"/>
    <x v="0"/>
    <s v="IR8-11"/>
    <n v="0.36"/>
    <n v="0.48"/>
    <n v="5.8425034082002303E-3"/>
    <n v="9.5752729355517783"/>
    <n v="1.4120066440340997"/>
    <n v="5.5943564760408689E-2"/>
    <n v="8.2496536301705971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8.528407510899001"/>
    <n v="23.643772440368995"/>
  </r>
  <r>
    <n v="3999"/>
    <s v="Town of Indialantic"/>
    <x v="0"/>
    <x v="0"/>
    <s v="IR8-11"/>
    <n v="0.36"/>
    <n v="0.48"/>
    <n v="2.2429978584565601E-2"/>
    <n v="9.5752729355517783"/>
    <n v="1.4120066440340997"/>
    <n v="0.21477316688579698"/>
    <n v="3.167127878694919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3.23030470538086"/>
    <n v="90.770902889243871"/>
  </r>
  <r>
    <n v="4000"/>
    <s v="Town of Indialantic"/>
    <x v="0"/>
    <x v="0"/>
    <s v="IR8-11"/>
    <n v="0.36"/>
    <n v="0.48"/>
    <n v="5.2213802613120801E-2"/>
    <n v="9.5752729355517783"/>
    <n v="1.4120066440340997"/>
    <n v="0.49996141102365832"/>
    <n v="7.3726236200011605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9.469720422102874"/>
    <n v="211.30176244283376"/>
  </r>
  <r>
    <n v="4001"/>
    <s v="Town of Indialantic"/>
    <x v="0"/>
    <x v="0"/>
    <s v="IR8-11"/>
    <n v="0.36"/>
    <n v="0.48"/>
    <n v="6.7613249555382201E-4"/>
    <n v="9.5752729355517783"/>
    <n v="1.4120066440340997"/>
    <n v="6.4741531855235946E-3"/>
    <n v="9.5470357596935305E-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.3475279482973583"/>
    <n v="2.7362111320253231"/>
  </r>
  <r>
    <n v="4002"/>
    <s v="Town of Indialantic"/>
    <x v="0"/>
    <x v="0"/>
    <s v="IR8-11"/>
    <n v="0.36"/>
    <n v="0.48"/>
    <n v="0.13911020101893401"/>
    <n v="9.5752729355517783"/>
    <n v="1.4120066440340997"/>
    <n v="1.3320181428757663"/>
    <n v="0.19642452809165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940393457375649"/>
    <n v="562.95901041482739"/>
  </r>
  <r>
    <n v="4003"/>
    <s v="Town of Indialantic"/>
    <x v="0"/>
    <x v="0"/>
    <s v="IR8-11"/>
    <n v="0.36"/>
    <n v="0.48"/>
    <n v="1.91463864960848E-3"/>
    <n v="11.496176881285669"/>
    <n v="1.9041986232148471"/>
    <n v="2.201102457964502E-2"/>
    <n v="3.6458522805384017E-3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8.513833612944559"/>
    <n v="7.7482677157433315"/>
  </r>
  <r>
    <n v="4004"/>
    <s v="Town of Indialantic"/>
    <x v="0"/>
    <x v="0"/>
    <s v="IR8-11"/>
    <n v="0.36"/>
    <n v="0.48"/>
    <n v="5.2692191037611302E-2"/>
    <n v="11.496176881285669"/>
    <n v="1.9041986232148471"/>
    <n v="0.60575874843087496"/>
    <n v="0.10033639762799315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0.686746022731768"/>
    <n v="213.23773171088487"/>
  </r>
  <r>
    <n v="4005"/>
    <s v="Town of Indialantic"/>
    <x v="0"/>
    <x v="0"/>
    <s v="IR8-11"/>
    <n v="0.36"/>
    <n v="0.48"/>
    <n v="0.260482973736053"/>
    <n v="11.496176881285669"/>
    <n v="1.9041986232148471"/>
    <n v="2.9945583406329543"/>
    <n v="0.4960113199591013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2.51920397639941"/>
    <n v="1054.1371951895985"/>
  </r>
  <r>
    <n v="4006"/>
    <s v="Town of Indialantic"/>
    <x v="0"/>
    <x v="0"/>
    <s v="IR8-11"/>
    <n v="0.36"/>
    <n v="0.48"/>
    <n v="0.145641042019624"/>
    <n v="11.496176881285669"/>
    <n v="1.9041986232148471"/>
    <n v="1.6743151802323559"/>
    <n v="0.2773294716973437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0.03236589952461"/>
    <n v="589.38838626214442"/>
  </r>
  <r>
    <n v="4007"/>
    <s v="Town of Indialantic"/>
    <x v="0"/>
    <x v="0"/>
    <s v="IR8-11"/>
    <n v="0.36"/>
    <n v="0.48"/>
    <n v="0.15254732853846401"/>
    <n v="11.496176881285669"/>
    <n v="1.9041986232148471"/>
    <n v="1.7537110716457793"/>
    <n v="0.29048041297804611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1.3072029623941"/>
    <n v="617.33713621584764"/>
  </r>
  <r>
    <n v="4008"/>
    <s v="Town of Indialantic"/>
    <x v="0"/>
    <x v="0"/>
    <s v="IR8-11"/>
    <n v="0.36"/>
    <n v="0.48"/>
    <n v="4.4852797555919701E-3"/>
    <n v="11.496176881285669"/>
    <n v="1.9041986232148471"/>
    <n v="5.1563569432335039E-2"/>
    <n v="8.540863535331655E-3"/>
    <x v="7"/>
    <s v="Residential, High density; Multiple Dwelling Units, Low Rise &lt;Two stories or less&gt;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4.643870345409042"/>
    <n v="18.151283185178062"/>
  </r>
  <r>
    <n v="4009"/>
    <s v="Town of Indialantic"/>
    <x v="0"/>
    <x v="0"/>
    <s v="IR8-11"/>
    <n v="0.36"/>
    <n v="0.48"/>
    <n v="0.34792157471958601"/>
    <n v="9.5785915891693882"/>
    <n v="1.4076784950534265"/>
    <n v="3.3325986692995953"/>
    <n v="0.4897617186978851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32.1897213646688"/>
    <n v="1407.9886591454763"/>
  </r>
  <r>
    <n v="4010"/>
    <s v="Town of Indialantic"/>
    <x v="0"/>
    <x v="0"/>
    <s v="IR8-11"/>
    <n v="0.36"/>
    <n v="0.48"/>
    <n v="1.07506024860961E-3"/>
    <n v="9.5785915891693882"/>
    <n v="1.4076784950534265"/>
    <n v="1.0297563055182361E-2"/>
    <n v="1.5133391928545384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.178430643719663"/>
    <n v="4.3506144715527553"/>
  </r>
  <r>
    <n v="4011"/>
    <s v="Town of Indialantic"/>
    <x v="0"/>
    <x v="0"/>
    <s v="IR8-11"/>
    <n v="0.36"/>
    <n v="0.48"/>
    <n v="0.22137566952395399"/>
    <n v="9.5785915891693882"/>
    <n v="1.4076784950534265"/>
    <n v="2.1204671261488879"/>
    <n v="0.3116257693169242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0.54931348395445"/>
    <n v="895.87554997611198"/>
  </r>
  <r>
    <n v="4012"/>
    <s v="Town of Indialantic"/>
    <x v="0"/>
    <x v="0"/>
    <s v="IR8-11"/>
    <n v="0.36"/>
    <n v="0.48"/>
    <n v="7.8107776952726898E-3"/>
    <n v="9.5785915891693882"/>
    <n v="1.4076784950534265"/>
    <n v="7.4816249536810847E-2"/>
    <n v="1.099506379127833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3.144635788419002"/>
    <n v="31.609095880052941"/>
  </r>
  <r>
    <n v="4013"/>
    <s v="Town of Indialantic"/>
    <x v="0"/>
    <x v="0"/>
    <s v="IR8-11"/>
    <n v="0.36"/>
    <n v="0.48"/>
    <n v="3.95803712963839E-2"/>
    <n v="9.5785915891693882"/>
    <n v="1.4076784950534265"/>
    <n v="0.37912421159574428"/>
    <n v="5.5716437500149527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486341505790648"/>
    <n v="160.17607978174797"/>
  </r>
  <r>
    <n v="4014"/>
    <s v="Town of Indialantic"/>
    <x v="0"/>
    <x v="0"/>
    <s v="IR8-11"/>
    <n v="0.36"/>
    <n v="0.48"/>
    <n v="0.169639205007169"/>
    <n v="9.5785915898830503"/>
    <n v="1.4076784951583066"/>
    <n v="1.6249046623961156"/>
    <n v="0.2387974608243431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7.81581121304063"/>
    <n v="686.50550627409348"/>
  </r>
  <r>
    <n v="4015"/>
    <s v="Town of Indialantic"/>
    <x v="0"/>
    <x v="0"/>
    <s v="IR8-11"/>
    <n v="0.36"/>
    <n v="0.48"/>
    <n v="1.1619919954277899E-3"/>
    <n v="9.5785915898830503"/>
    <n v="1.4076784951583066"/>
    <n v="1.1130246754916051E-2"/>
    <n v="1.6357111435097891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.222089557751477"/>
    <n v="4.7024147694743625"/>
  </r>
  <r>
    <n v="4016"/>
    <s v="Town of Indialantic"/>
    <x v="0"/>
    <x v="0"/>
    <s v="IR8-11"/>
    <n v="0.36"/>
    <n v="0.48"/>
    <n v="3.1488054876450699E-3"/>
    <n v="9.5785915898830503"/>
    <n v="1.4076784951583066"/>
    <n v="3.0161121762134663E-2"/>
    <n v="4.4325057703944295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0.599426352461528"/>
    <n v="12.74276371056483"/>
  </r>
  <r>
    <n v="4017"/>
    <s v="Town of Indialantic"/>
    <x v="0"/>
    <x v="0"/>
    <s v="IR8-11"/>
    <n v="0.36"/>
    <n v="0.48"/>
    <n v="0.22757988358432901"/>
    <n v="9.5785915898830503"/>
    <n v="1.4076784951583066"/>
    <n v="2.1798947589274174"/>
    <n v="0.3203593080522908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73940610260431"/>
    <n v="920.98311349228527"/>
  </r>
  <r>
    <n v="4018"/>
    <s v="Town of Indialantic"/>
    <x v="0"/>
    <x v="0"/>
    <s v="IR8-11"/>
    <n v="0.36"/>
    <n v="0.48"/>
    <n v="0.20300420267403799"/>
    <n v="9.5785915898830503"/>
    <n v="1.4076784951583066"/>
    <n v="1.9444943484444546"/>
    <n v="0.28576465053100164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1.86050538393926"/>
    <n v="821.52886136562256"/>
  </r>
  <r>
    <n v="4019"/>
    <s v="Town of Indialantic"/>
    <x v="0"/>
    <x v="0"/>
    <s v="IR8-11"/>
    <n v="0.36"/>
    <n v="0.48"/>
    <n v="1.3229364735196401E-2"/>
    <n v="9.5785915898830503"/>
    <n v="1.4076784951583066"/>
    <n v="0.12671868179204765"/>
    <n v="1.86226922423416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1.716038012279448"/>
    <n v="53.537339642901436"/>
  </r>
  <r>
    <n v="4020"/>
    <s v="Town of Indialantic"/>
    <x v="0"/>
    <x v="0"/>
    <s v="IR8-11"/>
    <n v="0.36"/>
    <n v="0.48"/>
    <n v="1.99587585594205E-2"/>
    <n v="9.2375077762930253"/>
    <n v="1.3045892518498128"/>
    <n v="0.18436918739780184"/>
    <n v="2.6037981896885436E-2"/>
    <x v="0"/>
    <s v="Commercial and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527141690525049"/>
    <n v="80.770230259322005"/>
  </r>
  <r>
    <n v="4021"/>
    <s v="Town of Indialantic"/>
    <x v="0"/>
    <x v="0"/>
    <s v="IR8-11"/>
    <n v="0.36"/>
    <n v="0.48"/>
    <n v="0.212896733955694"/>
    <n v="9.2375077762930253"/>
    <n v="1.3045892518498128"/>
    <n v="1.9666352354631107"/>
    <n v="0.27774279087252746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62.22526483564135"/>
    <n v="861.56251511658468"/>
  </r>
  <r>
    <n v="4022"/>
    <s v="Town of Indialantic"/>
    <x v="0"/>
    <x v="0"/>
    <s v="IR8-11"/>
    <n v="0.36"/>
    <n v="0.48"/>
    <n v="0.11715716778653799"/>
    <n v="9.2375077762930253"/>
    <n v="1.3045892518498128"/>
    <n v="1.0822402484766114"/>
    <n v="0.1528419818714826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8.751468399097206"/>
    <n v="474.11823688714696"/>
  </r>
  <r>
    <n v="4023"/>
    <s v="Town of Indialantic"/>
    <x v="0"/>
    <x v="0"/>
    <s v="IR8-11"/>
    <n v="0.36"/>
    <n v="0.48"/>
    <n v="0.22439990310170399"/>
    <n v="9.2375077762930253"/>
    <n v="1.3045892518498128"/>
    <n v="2.0728958499013919"/>
    <n v="0.29274970170262249"/>
    <x v="10"/>
    <s v="Governmental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8.76437318013028"/>
    <n v="908.114189053068"/>
  </r>
  <r>
    <n v="4024"/>
    <s v="Town of Indialantic"/>
    <x v="0"/>
    <x v="0"/>
    <s v="IR8-11"/>
    <n v="0.36"/>
    <n v="0.48"/>
    <n v="2.4829919308194798E-2"/>
    <n v="9.2375077762930253"/>
    <n v="1.3045892518498128"/>
    <n v="0.22936657269417779"/>
    <n v="3.2392845853769073E-2"/>
    <x v="4"/>
    <s v="Professional Service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8.668907839848288"/>
    <n v="100.48311842004182"/>
  </r>
  <r>
    <n v="4025"/>
    <s v="Town of Indialantic"/>
    <x v="0"/>
    <x v="0"/>
    <s v="IR8-11"/>
    <n v="0.36"/>
    <n v="0.48"/>
    <n v="1.8520970910334798E-2"/>
    <n v="9.2375077762930253"/>
    <n v="1.3045892518498128"/>
    <n v="0.17108761280871462"/>
    <n v="2.416225958344582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5.200846074632196"/>
    <n v="74.95171007757196"/>
  </r>
  <r>
    <n v="4026"/>
    <s v="Town of Indialantic"/>
    <x v="0"/>
    <x v="0"/>
    <s v="IR8-11"/>
    <n v="0.36"/>
    <n v="0.48"/>
    <n v="0.24168178548036001"/>
    <n v="9.5601531226732153"/>
    <n v="1.40501113799566"/>
    <n v="2.3105148761533019"/>
    <n v="0.3395656004505835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45.86829330053592"/>
    <n v="978.05148574829423"/>
  </r>
  <r>
    <n v="4027"/>
    <s v="Town of Indialantic"/>
    <x v="0"/>
    <x v="0"/>
    <s v="IR8-11"/>
    <n v="0.36"/>
    <n v="0.48"/>
    <n v="8.9078728535217894E-2"/>
    <n v="9.5601531226732153"/>
    <n v="1.40501113799566"/>
    <n v="0.851606284769723"/>
    <n v="0.1251566057504729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6.416870160846827"/>
    <n v="360.48882467197251"/>
  </r>
  <r>
    <n v="4028"/>
    <s v="Town of Indialantic"/>
    <x v="0"/>
    <x v="0"/>
    <s v="IR8-11"/>
    <n v="0.36"/>
    <n v="0.48"/>
    <n v="1.57414811262418E-2"/>
    <n v="9.5601531226732153"/>
    <n v="1.40501113799566"/>
    <n v="0.15049096994454203"/>
    <n v="2.2116956310918194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7.794570616626785"/>
    <n v="63.703513993820216"/>
  </r>
  <r>
    <n v="4029"/>
    <s v="Town of Indialantic"/>
    <x v="0"/>
    <x v="0"/>
    <s v="IR8-11"/>
    <n v="0.36"/>
    <n v="0.48"/>
    <n v="6.0256524742980197E-2"/>
    <n v="9.5601531226732153"/>
    <n v="1.40501113799566"/>
    <n v="0.57606160318303801"/>
    <n v="8.4661088400798251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3.882612479375211"/>
    <n v="243.84950414763387"/>
  </r>
  <r>
    <n v="4030"/>
    <s v="Town of Indialantic"/>
    <x v="0"/>
    <x v="0"/>
    <s v="IR8-11"/>
    <n v="0.36"/>
    <n v="0.48"/>
    <n v="3.0620765154537901E-2"/>
    <n v="9.5601531226732153"/>
    <n v="1.40501113799566"/>
    <n v="0.29273920361079869"/>
    <n v="4.302251609607515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0.892928230440042"/>
    <n v="123.917840124444"/>
  </r>
  <r>
    <n v="4031"/>
    <s v="Town of Indialantic"/>
    <x v="0"/>
    <x v="0"/>
    <s v="IR8-11"/>
    <n v="0.36"/>
    <n v="0.48"/>
    <n v="0.168780423837076"/>
    <n v="9.5601531226732153"/>
    <n v="1.40501113799566"/>
    <n v="1.6135666959921309"/>
    <n v="0.23713837536671997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5.292416378192"/>
    <n v="683.03014218046371"/>
  </r>
  <r>
    <n v="4032"/>
    <s v="Town of Indialantic"/>
    <x v="0"/>
    <x v="0"/>
    <s v="IR8-11"/>
    <n v="0.36"/>
    <n v="0.48"/>
    <n v="1.1603744676432401E-2"/>
    <n v="9.5601531226732153"/>
    <n v="1.40501113799566"/>
    <n v="0.11093357590309791"/>
    <n v="1.630339051284536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3.785703761606158"/>
    <n v="46.958688667710177"/>
  </r>
  <r>
    <n v="4033"/>
    <s v="Town of Indialantic"/>
    <x v="0"/>
    <x v="0"/>
    <s v="IR8-11"/>
    <n v="0.36"/>
    <n v="0.48"/>
    <n v="0.40934571167074901"/>
    <n v="9.5673754974343055"/>
    <n v="1.406057714608042"/>
    <n v="3.9163641318185323"/>
    <n v="0.5755636958363759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18.49373221718497"/>
    <n v="1656.5633222566676"/>
  </r>
  <r>
    <n v="4034"/>
    <s v="Town of Indialantic"/>
    <x v="0"/>
    <x v="0"/>
    <s v="IR8-11"/>
    <n v="0.36"/>
    <n v="0.48"/>
    <n v="5.44576007603359E-2"/>
    <n v="9.5673754974343055"/>
    <n v="1.406057714608042"/>
    <n v="0.52101631516349745"/>
    <n v="7.6570529668115062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005497994657873"/>
    <n v="220.38209138546051"/>
  </r>
  <r>
    <n v="4035"/>
    <s v="Town of Indialantic"/>
    <x v="0"/>
    <x v="0"/>
    <s v="IR8-11"/>
    <n v="0.36"/>
    <n v="0.48"/>
    <n v="5.29636974680852E-2"/>
    <n v="9.5673754974343055"/>
    <n v="1.406057714608042"/>
    <n v="0.50672358140968166"/>
    <n v="7.447001541916761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1.325731507267534"/>
    <n v="214.33647925277143"/>
  </r>
  <r>
    <n v="4036"/>
    <s v="Town of Indialantic"/>
    <x v="0"/>
    <x v="0"/>
    <s v="IR8-11"/>
    <n v="0.36"/>
    <n v="0.48"/>
    <n v="7.5619657249087702E-2"/>
    <n v="9.5673754974343055"/>
    <n v="1.406057714608042"/>
    <n v="0.72348165588930213"/>
    <n v="0.1063256024510957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4.20732392847971"/>
    <n v="306.02189559815741"/>
  </r>
  <r>
    <n v="4037"/>
    <s v="Town of Indialantic"/>
    <x v="0"/>
    <x v="0"/>
    <s v="IR8-11"/>
    <n v="0.36"/>
    <n v="0.48"/>
    <n v="2.5376786588696298E-2"/>
    <n v="9.5673754974343055"/>
    <n v="1.406057714608042"/>
    <n v="0.24278924621231246"/>
    <n v="3.5681226554998328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1.788935546542589"/>
    <n v="102.69621178633989"/>
  </r>
  <r>
    <n v="4038"/>
    <s v="Town of Indialantic"/>
    <x v="0"/>
    <x v="0"/>
    <s v="IR8-11"/>
    <n v="0.36"/>
    <n v="0.48"/>
    <n v="0.236245896977132"/>
    <n v="9.5594772277647184"/>
    <n v="1.4047255267486953"/>
    <n v="2.2583872723057432"/>
    <n v="0.33186064207341975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50.53600558083238"/>
    <n v="956.05322544755495"/>
  </r>
  <r>
    <n v="4039"/>
    <s v="Town of Indialantic"/>
    <x v="0"/>
    <x v="0"/>
    <s v="IR8-11"/>
    <n v="0.36"/>
    <n v="0.48"/>
    <n v="5.0344497606433095E-4"/>
    <n v="9.5594772277647184"/>
    <n v="1.4047255267486953"/>
    <n v="4.8126707841195252E-3"/>
    <n v="7.0720200919095158E-4"/>
    <x v="1"/>
    <s v="Residential, Medium Density-Two-five dwellingunits per acr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.0175534953348295"/>
    <n v="2.0373695347109502"/>
  </r>
  <r>
    <n v="4040"/>
    <s v="Natural Lands"/>
    <x v="0"/>
    <x v="0"/>
    <s v="IR8-11"/>
    <n v="0.36"/>
    <n v="0.48"/>
    <n v="1.4992794433837801E-3"/>
    <n v="9.5594772277647184"/>
    <n v="1.4047255267486953"/>
    <n v="1.4332327697083008E-2"/>
    <n v="2.106076105850771E-3"/>
    <x v="6"/>
    <s v="Herbaceous Dry Prairie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0.603165865984375"/>
    <n v="6.0673686444299655"/>
  </r>
  <r>
    <n v="4041"/>
    <s v="Town of Indialantic"/>
    <x v="0"/>
    <x v="0"/>
    <s v="IR8-11"/>
    <n v="0.36"/>
    <n v="0.48"/>
    <n v="4.09071643872038E-5"/>
    <n v="9.5594772277647184"/>
    <n v="1.4047255267486953"/>
    <n v="3.9105110641190263E-4"/>
    <n v="5.7463338041610331E-5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.4019486196869204"/>
    <n v="0.16554542092252822"/>
  </r>
  <r>
    <n v="4042"/>
    <s v="Town of Indialantic"/>
    <x v="0"/>
    <x v="0"/>
    <s v="IR8-11"/>
    <n v="0.36"/>
    <n v="0.48"/>
    <n v="5.2818476192827903E-2"/>
    <n v="9.5594772277647184"/>
    <n v="1.4047255267486953"/>
    <n v="0.50491702037057129"/>
    <n v="7.4195461792033596E-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9.314552095349967"/>
    <n v="213.74878960232701"/>
  </r>
  <r>
    <n v="4043"/>
    <s v="Town of Indialantic"/>
    <x v="0"/>
    <x v="0"/>
    <s v="IR8-11"/>
    <n v="0.36"/>
    <n v="0.48"/>
    <n v="0.229884061792653"/>
    <n v="9.5594772277647184"/>
    <n v="1.4047255267486953"/>
    <n v="2.1975714537329236"/>
    <n v="0.3229240097928141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5.97840971413325"/>
    <n v="930.30779187299515"/>
  </r>
  <r>
    <n v="4044"/>
    <s v="Town of Indialantic"/>
    <x v="0"/>
    <x v="0"/>
    <s v="IR8-11"/>
    <n v="0.36"/>
    <n v="0.48"/>
    <n v="9.0467294198865206E-2"/>
    <n v="9.5594772277647184"/>
    <n v="1.4047255267486953"/>
    <n v="0.86482003875154312"/>
    <n v="0.12708171749703012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6.480496023767159"/>
    <n v="366.1081505458277"/>
  </r>
  <r>
    <n v="4045"/>
    <s v="Town of Indialantic"/>
    <x v="0"/>
    <x v="0"/>
    <s v="IR8-11"/>
    <n v="0.36"/>
    <n v="0.48"/>
    <n v="6.3040929916408301E-3"/>
    <n v="9.5594772277647184"/>
    <n v="1.4047255267486953"/>
    <n v="6.0263833395301669E-2"/>
    <n v="8.855520348355423E-3"/>
    <x v="5"/>
    <s v="Fixed Single Family Unit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29.829731583179925"/>
    <n v="25.511759210628508"/>
  </r>
  <r>
    <n v="4046"/>
    <s v="FDOT District 5"/>
    <x v="1"/>
    <x v="1"/>
    <s v="IR12-21"/>
    <n v="0.56000000000000005"/>
    <n v="0.48"/>
    <n v="1.1171423556986E-6"/>
    <n v="11.673514097038737"/>
    <n v="1.5401882484511105"/>
    <n v="1.304097703764667E-5"/>
    <n v="1.7206095280939742E-6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0.38005695771690123"/>
    <n v="4.520914716893934E-3"/>
  </r>
  <r>
    <n v="4047"/>
    <s v="FDOT District 5"/>
    <x v="0"/>
    <x v="0"/>
    <s v="IR8-11"/>
    <n v="0.36"/>
    <n v="0.48"/>
    <n v="2.0402900530367401E-2"/>
    <n v="11.332123512474462"/>
    <n v="1.914230475829217"/>
    <n v="0.2312081888228541"/>
    <n v="3.9055853990541373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2.130282829925534"/>
    <n v="82.567609046905503"/>
  </r>
  <r>
    <n v="4048"/>
    <s v="FDOT District 5"/>
    <x v="1"/>
    <x v="1"/>
    <s v="IR12-21"/>
    <n v="0.56000000000000005"/>
    <n v="0.48"/>
    <n v="0.105871712481986"/>
    <n v="9.6129053570881684"/>
    <n v="1.2784956604362745"/>
    <n v="1.0177347520821816"/>
    <n v="0.13535652497117606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6.906585456489793"/>
    <n v="428.44761960821018"/>
  </r>
  <r>
    <n v="4049"/>
    <s v="FDOT District 5"/>
    <x v="1"/>
    <x v="1"/>
    <s v="IR12-21"/>
    <n v="0.56000000000000005"/>
    <n v="0.48"/>
    <n v="0.144719539007124"/>
    <n v="10.552616866377587"/>
    <n v="1.413886168827363"/>
    <n v="1.5271698482209659"/>
    <n v="0.20461695456124468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3.71508817735509"/>
    <n v="585.65919587774613"/>
  </r>
  <r>
    <n v="4050"/>
    <s v="FDOT District 5"/>
    <x v="0"/>
    <x v="0"/>
    <s v="IR8-11"/>
    <n v="0.36"/>
    <n v="0.48"/>
    <n v="2.7430318177199899E-2"/>
    <n v="10.503735582587506"/>
    <n v="1.4938282948201236"/>
    <n v="0.28812080907955145"/>
    <n v="4.0976185429019964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0.69243742089007"/>
    <n v="111.00655928387701"/>
  </r>
  <r>
    <n v="4051"/>
    <s v="FDOT District 5"/>
    <x v="0"/>
    <x v="0"/>
    <s v="IR8-11"/>
    <n v="0.36"/>
    <n v="0.48"/>
    <n v="4.7987066729358097E-2"/>
    <n v="11.346696099940321"/>
    <n v="1.4993612623487125"/>
    <n v="0.54449466290558346"/>
    <n v="7.1949948947742259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84.592111266472315"/>
    <n v="194.19676918584037"/>
  </r>
  <r>
    <n v="4052"/>
    <s v="FDOT District 5"/>
    <x v="1"/>
    <x v="1"/>
    <s v="IR12-21"/>
    <n v="0.56000000000000005"/>
    <n v="0.48"/>
    <n v="1.1838439154275101E-2"/>
    <n v="11.485633951632654"/>
    <n v="1.5145693665480147"/>
    <n v="0.13597197868467945"/>
    <n v="1.7930137290807655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9.07216918287785"/>
    <n v="47.908463522669791"/>
  </r>
  <r>
    <n v="4053"/>
    <s v="FDOT District 5"/>
    <x v="0"/>
    <x v="0"/>
    <s v="IR8-11"/>
    <n v="0.36"/>
    <n v="0.48"/>
    <n v="7.9125070146133403E-2"/>
    <n v="9.1810931633977795"/>
    <n v="1.2202056642516155"/>
    <n v="0.72645464057203513"/>
    <n v="9.6548858776618382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9.04780645365705"/>
    <n v="320.20779829373043"/>
  </r>
  <r>
    <n v="4054"/>
    <s v="FDOT District 5"/>
    <x v="1"/>
    <x v="1"/>
    <s v="IR12-21"/>
    <n v="0.56000000000000005"/>
    <n v="0.48"/>
    <n v="6.1905570171515503E-2"/>
    <n v="9.7607011681944744"/>
    <n v="1.2906826182837028"/>
    <n v="0.60424177109085642"/>
    <n v="7.9900443395317128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27306053807426"/>
    <n v="250.52295423093122"/>
  </r>
  <r>
    <n v="4055"/>
    <s v="FDOT District 5"/>
    <x v="1"/>
    <x v="1"/>
    <s v="IR12-21"/>
    <n v="0.56000000000000005"/>
    <n v="0.48"/>
    <n v="0.109928134894111"/>
    <n v="10.419334049810509"/>
    <n v="1.3693649388373921"/>
    <n v="1.1453779589343736"/>
    <n v="0.15053173371578291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4.10684476234142"/>
    <n v="444.86337869868493"/>
  </r>
  <r>
    <n v="4056"/>
    <s v="FDOT District 5"/>
    <x v="0"/>
    <x v="0"/>
    <s v="IR8-11"/>
    <n v="0.36"/>
    <n v="0.48"/>
    <n v="0.15151156252414"/>
    <n v="9.6334741287995769"/>
    <n v="1.2745182964826223"/>
    <n v="1.4595827177903022"/>
    <n v="0.1931042585656872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0.93736118382137"/>
    <n v="613.1455398686744"/>
  </r>
  <r>
    <n v="4057"/>
    <s v="FDOT District 5"/>
    <x v="0"/>
    <x v="0"/>
    <s v="IR8-11"/>
    <n v="0.36"/>
    <n v="0.48"/>
    <n v="0.13518504942413101"/>
    <n v="11.107763382770717"/>
    <n v="1.4630686606970082"/>
    <n v="1.501603541891412"/>
    <n v="0.1977850092072222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2.17816478083746"/>
    <n v="547.07448547450588"/>
  </r>
  <r>
    <n v="4058"/>
    <s v="FDOT District 5"/>
    <x v="1"/>
    <x v="1"/>
    <s v="IR12-21"/>
    <n v="0.56000000000000005"/>
    <n v="0.48"/>
    <n v="2.1722340567131501E-2"/>
    <n v="9.329881555781343"/>
    <n v="1.2519109660684098"/>
    <n v="0.20266686460568104"/>
    <n v="2.7194436364664606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54.205940677796768"/>
    <n v="87.907193433656104"/>
  </r>
  <r>
    <n v="4059"/>
    <s v="FDOT District 5"/>
    <x v="0"/>
    <x v="0"/>
    <s v="IR8-11"/>
    <n v="0.36"/>
    <n v="0.48"/>
    <n v="0.15093265024608299"/>
    <n v="10.83548347602418"/>
    <n v="1.4270890819238824"/>
    <n v="1.6354282377339691"/>
    <n v="0.21539433727202101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5.7040672206646"/>
    <n v="610.80276499821389"/>
  </r>
  <r>
    <n v="4060"/>
    <s v="FDOT District 5"/>
    <x v="0"/>
    <x v="0"/>
    <s v="IR8-11"/>
    <n v="0.36"/>
    <n v="0.48"/>
    <n v="0.124894187237498"/>
    <n v="10.344585501970675"/>
    <n v="1.3658909354338507"/>
    <n v="1.2919785985774328"/>
    <n v="0.17059183823607663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26.46109630053098"/>
    <n v="505.4288437424986"/>
  </r>
  <r>
    <n v="4061"/>
    <s v="FDOT District 5"/>
    <x v="1"/>
    <x v="1"/>
    <s v="IR12-21"/>
    <n v="0.56000000000000005"/>
    <n v="0.48"/>
    <n v="8.0222680332793991E-3"/>
    <n v="10.46216464265866"/>
    <n v="1.3832439484588583"/>
    <n v="8.3930288971706554E-2"/>
    <n v="1.1096753709948675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66.827729831321605"/>
    <n v="32.464966912690954"/>
  </r>
  <r>
    <n v="4062"/>
    <s v="FDOT District 5"/>
    <x v="0"/>
    <x v="0"/>
    <s v="IR8-11"/>
    <n v="0.36"/>
    <n v="0.48"/>
    <n v="0.16005885952236901"/>
    <n v="10.290256448487099"/>
    <n v="1.4553658551809672"/>
    <n v="1.6470467113375484"/>
    <n v="0.23294419896806287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31.87771515210622"/>
    <n v="647.73522362011647"/>
  </r>
  <r>
    <n v="4063"/>
    <s v="FDOT District 5"/>
    <x v="1"/>
    <x v="1"/>
    <s v="IR12-21"/>
    <n v="0.56000000000000005"/>
    <n v="0.48"/>
    <n v="1.3259755659520801E-2"/>
    <n v="9.9649694632008696"/>
    <n v="1.3206476774229527"/>
    <n v="0.13213306023662968"/>
    <n v="1.7511465514941999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42.753037303324582"/>
    <n v="53.660327350186648"/>
  </r>
  <r>
    <n v="4064"/>
    <s v="FDOT District 5"/>
    <x v="1"/>
    <x v="1"/>
    <s v="IR12-21"/>
    <n v="0.56000000000000005"/>
    <n v="0.48"/>
    <n v="4.6972527492384203E-2"/>
    <n v="10.82053270194619"/>
    <n v="1.4240112852973201"/>
    <n v="0.50826776982440969"/>
    <n v="6.6889409248093737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9.900109094377498"/>
    <n v="190.09107455891569"/>
  </r>
  <r>
    <n v="4065"/>
    <s v="FDOT District 5"/>
    <x v="1"/>
    <x v="1"/>
    <s v="IR12-21"/>
    <n v="0.56000000000000005"/>
    <n v="0.48"/>
    <n v="9.9320859013764404E-2"/>
    <n v="10.699846273870584"/>
    <n v="1.4075406843337888"/>
    <n v="1.0627179232360526"/>
    <n v="0.1397981498648537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116.41213716109678"/>
    <n v="401.93725617813726"/>
  </r>
  <r>
    <n v="4066"/>
    <s v="FDOT District 5"/>
    <x v="0"/>
    <x v="0"/>
    <s v="IR8-11"/>
    <n v="0.36"/>
    <n v="0.48"/>
    <n v="4.0249490154806902E-2"/>
    <n v="10.515532524886508"/>
    <n v="1.4012364322522273"/>
    <n v="0.42324482283297127"/>
    <n v="5.6399051984492771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73.587410202354036"/>
    <n v="162.8839077313057"/>
  </r>
  <r>
    <n v="4067"/>
    <s v="FDOT District 5"/>
    <x v="0"/>
    <x v="0"/>
    <s v="IR8-11"/>
    <n v="0.36"/>
    <n v="0.48"/>
    <n v="3.1408326164285502E-2"/>
    <n v="10.097621620420876"/>
    <n v="1.3479497682689225"/>
    <n v="0.31714939333771996"/>
    <n v="4.2336845974863382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92.763531197661479"/>
    <n v="127.10498645477254"/>
  </r>
  <r>
    <n v="4068"/>
    <s v="FDOT District 5"/>
    <x v="0"/>
    <x v="0"/>
    <s v="IR8-11"/>
    <n v="0.36"/>
    <n v="0.48"/>
    <n v="8.0765376480901093E-3"/>
    <n v="11.885640504371651"/>
    <n v="1.5693914258915007"/>
    <n v="9.5994823005222357E-2"/>
    <n v="1.2675248935802524E-2"/>
    <x v="8"/>
    <s v="Roads and Highways"/>
    <x v="2"/>
    <s v="On-Site Retention"/>
    <s v="Town of Indialantic"/>
    <s v="Not provided"/>
    <s v="100% On-Site Retention"/>
    <s v="Not provided."/>
    <x v="1"/>
    <x v="0"/>
    <s v="2001"/>
    <n v="35"/>
    <n v="6"/>
    <s v="B"/>
    <n v="4"/>
    <s v="Not provided"/>
    <s v="Not provided"/>
    <s v="Not provided"/>
    <s v="Not provided"/>
    <s v="N/A"/>
    <s v="Structural"/>
    <s v="2013"/>
    <s v="North Indian River Lagoon"/>
    <s v="Not provided"/>
    <s v="Not provided"/>
    <s v="Not provided"/>
    <s v="100% of Wet Detention Effciency Calculation in Table 5 and TA"/>
    <s v="yes"/>
    <n v="32.916453899524846"/>
    <n v="32.6845882519288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09D139-EE81-4325-AD5B-4F4627CD9EB5}" name="PivotTable2" cacheId="19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K35" firstHeaderRow="0" firstDataRow="1" firstDataCol="6"/>
  <pivotFields count="42"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numFmtId="1" outline="0" showAll="0" defaultSubtotal="0">
      <items count="11">
        <item x="1"/>
        <item x="5"/>
        <item x="9"/>
        <item x="7"/>
        <item x="0"/>
        <item x="3"/>
        <item x="4"/>
        <item x="2"/>
        <item x="10"/>
        <item x="6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h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2"/>
    <field x="3"/>
    <field x="14"/>
    <field x="20"/>
    <field x="21"/>
    <field x="12"/>
  </rowFields>
  <rowItems count="32">
    <i>
      <x/>
      <x/>
      <x/>
      <x v="1"/>
      <x/>
      <x v="2"/>
    </i>
    <i r="5">
      <x v="4"/>
    </i>
    <i r="5">
      <x v="5"/>
    </i>
    <i r="5">
      <x v="6"/>
    </i>
    <i r="5">
      <x v="10"/>
    </i>
    <i r="2">
      <x v="1"/>
      <x v="1"/>
      <x v="1"/>
      <x v="2"/>
    </i>
    <i r="5">
      <x v="4"/>
    </i>
    <i r="5">
      <x v="5"/>
    </i>
    <i r="5">
      <x v="6"/>
    </i>
    <i r="5">
      <x v="10"/>
    </i>
    <i>
      <x v="1"/>
      <x v="1"/>
      <x/>
      <x v="1"/>
      <x/>
      <x/>
    </i>
    <i r="5">
      <x v="1"/>
    </i>
    <i r="5">
      <x v="2"/>
    </i>
    <i r="5">
      <x v="3"/>
    </i>
    <i r="5">
      <x v="4"/>
    </i>
    <i r="5">
      <x v="5"/>
    </i>
    <i r="5">
      <x v="6"/>
    </i>
    <i r="5">
      <x v="7"/>
    </i>
    <i r="5">
      <x v="8"/>
    </i>
    <i r="5">
      <x v="9"/>
    </i>
    <i r="5">
      <x v="10"/>
    </i>
    <i r="2">
      <x v="1"/>
      <x v="1"/>
      <x v="1"/>
      <x/>
    </i>
    <i r="5">
      <x v="1"/>
    </i>
    <i r="5">
      <x v="2"/>
    </i>
    <i r="5">
      <x v="3"/>
    </i>
    <i r="5">
      <x v="4"/>
    </i>
    <i r="5">
      <x v="5"/>
    </i>
    <i r="5">
      <x v="6"/>
    </i>
    <i r="5">
      <x v="7"/>
    </i>
    <i r="5">
      <x v="8"/>
    </i>
    <i r="5">
      <x v="9"/>
    </i>
    <i r="5">
      <x v="10"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Acres" fld="7" baseField="0" baseItem="0"/>
    <dataField name="Max of AcresTreated" fld="26" subtotal="max" baseField="21" baseItem="0"/>
    <dataField name="Sum of TN_Load (lbs/yr)" fld="10" baseField="0" baseItem="0"/>
    <dataField name="Sum of TP_Load (lbs/yr)" fld="11" baseField="0" baseItem="0"/>
    <dataField name="Count of LC2015" fld="12" subtotal="count" baseField="12" baseItem="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8" dT="2019-06-10T15:30:10.02" personId="{32389F72-4D41-493B-99E3-DE4F131B9C80}" id="{7BF868FC-3DEF-4639-AA49-BE21D565FFEE}">
    <text>Pag 182 stormwater quality handbook</text>
  </threadedComment>
  <threadedComment ref="K18" dT="2019-06-10T15:30:10.02" personId="{32389F72-4D41-493B-99E3-DE4F131B9C80}" id="{EA90FDAA-DC30-4275-9BFF-CEC22FD464F8}">
    <text>Pag 182 stormwater quality handbook</text>
  </threadedComment>
  <threadedComment ref="K34" dT="2019-06-10T15:30:10.02" personId="{32389F72-4D41-493B-99E3-DE4F131B9C80}" id="{F8E667C0-7413-4163-89FD-C36B39E88B14}">
    <text>Pag 182 stormwater quality handbook</text>
  </threadedComment>
  <threadedComment ref="K50" dT="2019-06-10T15:30:10.02" personId="{32389F72-4D41-493B-99E3-DE4F131B9C80}" id="{A040FB75-D3A5-46AC-90F0-61F1F2B76F9F}">
    <text>Pag 182 stormwater quality handbook</text>
  </threadedComment>
  <threadedComment ref="K71" dT="2019-06-10T15:30:10.02" personId="{32389F72-4D41-493B-99E3-DE4F131B9C80}" id="{1969AEA3-D3EF-4D45-A905-B6BF5E36AE35}">
    <text>Pag 182 stormwater quality handbook</text>
  </threadedComment>
  <threadedComment ref="K78" dT="2019-06-10T15:30:10.02" personId="{32389F72-4D41-493B-99E3-DE4F131B9C80}" id="{44982C93-E81A-4147-A9C9-F9437615B0CA}">
    <text>Pag 182 stormwater quality handbook</text>
  </threadedComment>
  <threadedComment ref="K89" dT="2019-06-10T15:30:10.02" personId="{32389F72-4D41-493B-99E3-DE4F131B9C80}" id="{68F966A0-5E05-44A6-B3A8-AB7AD7321B8F}">
    <text>Pag 182 stormwater quality handbook</text>
  </threadedComment>
  <threadedComment ref="K96" dT="2019-06-10T15:30:10.02" personId="{32389F72-4D41-493B-99E3-DE4F131B9C80}" id="{7C970D46-4F20-479E-B82E-7C7120C818A0}">
    <text>Pag 182 stormwater quality handbook</text>
  </threadedComment>
  <threadedComment ref="K107" dT="2019-06-10T15:30:10.02" personId="{32389F72-4D41-493B-99E3-DE4F131B9C80}" id="{28EDF5EA-E306-454E-A047-165321EF6109}">
    <text>Pag 182 stormwater quality handbook</text>
  </threadedComment>
  <threadedComment ref="K124" dT="2019-06-10T15:30:10.02" personId="{32389F72-4D41-493B-99E3-DE4F131B9C80}" id="{BAF7AFF2-C28D-48B8-B86A-58E7979C5C6E}">
    <text>Pag 182 stormwater quality handbook</text>
  </threadedComment>
  <threadedComment ref="K134" dT="2019-06-10T15:30:10.02" personId="{32389F72-4D41-493B-99E3-DE4F131B9C80}" id="{642F59C6-6D4B-4AC6-86A7-0336856DB6AB}">
    <text>Pag 182 stormwater quality handbook</text>
  </threadedComment>
  <threadedComment ref="K142" dT="2019-06-10T15:30:10.02" personId="{32389F72-4D41-493B-99E3-DE4F131B9C80}" id="{5FF4F230-AEEB-4FC0-A6FC-0493EEB8440D}">
    <text>Pag 182 stormwater quality handbook</text>
  </threadedComment>
  <threadedComment ref="K151" dT="2019-06-10T15:30:10.02" personId="{32389F72-4D41-493B-99E3-DE4F131B9C80}" id="{F81C8517-D25D-4F03-86ED-9F3383B814FF}">
    <text>Pag 182 stormwater quality handbook</text>
  </threadedComment>
  <threadedComment ref="K160" dT="2019-06-10T15:30:10.02" personId="{32389F72-4D41-493B-99E3-DE4F131B9C80}" id="{CFB4F6E6-896E-40E4-A003-678D1F1A293A}">
    <text>Pag 182 stormwater quality handbook</text>
  </threadedComment>
  <threadedComment ref="K167" dT="2019-06-10T15:30:10.02" personId="{32389F72-4D41-493B-99E3-DE4F131B9C80}" id="{E20959F2-232A-4AB6-AEFE-A453767E5ACD}">
    <text>Pag 182 stormwater quality handbook</text>
  </threadedComment>
  <threadedComment ref="K175" dT="2019-06-10T15:30:10.02" personId="{32389F72-4D41-493B-99E3-DE4F131B9C80}" id="{01F6DE77-11C4-4A69-840C-B7625A1AB087}">
    <text>Pag 182 stormwater quality handbook</text>
  </threadedComment>
  <threadedComment ref="K183" dT="2019-06-10T15:30:10.02" personId="{32389F72-4D41-493B-99E3-DE4F131B9C80}" id="{AFB0D71E-DF78-41E8-A222-25001C9DD722}">
    <text>Pag 182 stormwater quality handbook</text>
  </threadedComment>
  <threadedComment ref="K190" dT="2019-06-10T15:30:10.02" personId="{32389F72-4D41-493B-99E3-DE4F131B9C80}" id="{F0D656D2-DF52-4F62-861C-C998F3D76977}">
    <text>Pag 182 stormwater quality handbook</text>
  </threadedComment>
  <threadedComment ref="K199" dT="2019-06-10T15:30:10.02" personId="{32389F72-4D41-493B-99E3-DE4F131B9C80}" id="{41F3F52F-CB0C-4A0E-9C49-1341FE2F971A}">
    <text>Pag 182 stormwater quality handbook</text>
  </threadedComment>
  <threadedComment ref="K205" dT="2019-06-10T15:30:10.02" personId="{32389F72-4D41-493B-99E3-DE4F131B9C80}" id="{3F4728AB-7C2C-4C68-93FD-CBA4F7114879}">
    <text>Pag 182 stormwater quality handbook</text>
  </threadedComment>
  <threadedComment ref="K212" dT="2019-06-10T15:30:10.02" personId="{32389F72-4D41-493B-99E3-DE4F131B9C80}" id="{3AC1FD12-C83A-454C-8D6C-E7377C2C5D36}">
    <text>Pag 182 stormwater quality handbook</text>
  </threadedComment>
  <threadedComment ref="K218" dT="2019-06-10T15:30:10.02" personId="{32389F72-4D41-493B-99E3-DE4F131B9C80}" id="{59A78883-AC97-4A71-B49E-0861A794A35F}">
    <text>Pag 182 stormwater quality handbook</text>
  </threadedComment>
  <threadedComment ref="K226" dT="2019-06-10T15:30:10.02" personId="{32389F72-4D41-493B-99E3-DE4F131B9C80}" id="{82242D18-398A-46E2-8077-E335BF0C002E}">
    <text>Pag 182 stormwater quality handbook</text>
  </threadedComment>
  <threadedComment ref="K235" dT="2019-06-10T15:30:10.02" personId="{32389F72-4D41-493B-99E3-DE4F131B9C80}" id="{836CFA4F-EFB4-4F3D-86AA-7534F3737A8B}">
    <text>Pag 182 stormwater quality handbook</text>
  </threadedComment>
  <threadedComment ref="K242" dT="2019-06-10T15:30:10.02" personId="{32389F72-4D41-493B-99E3-DE4F131B9C80}" id="{8CF2ED72-2EC4-4CB1-9719-9BA684D24112}">
    <text>Pag 182 stormwater quality handbook</text>
  </threadedComment>
  <threadedComment ref="K253" dT="2019-06-10T15:30:10.02" personId="{32389F72-4D41-493B-99E3-DE4F131B9C80}" id="{E36AFAB4-3B9B-4325-9DCB-075E0C1405DB}">
    <text>Pag 182 stormwater quality handbook</text>
  </threadedComment>
  <threadedComment ref="K262" dT="2019-06-10T15:30:10.02" personId="{32389F72-4D41-493B-99E3-DE4F131B9C80}" id="{8EA90744-D5C1-4D8F-8ACD-873F6AF4938A}">
    <text>Pag 182 stormwater quality handbook</text>
  </threadedComment>
  <threadedComment ref="K270" dT="2019-06-10T15:30:10.02" personId="{32389F72-4D41-493B-99E3-DE4F131B9C80}" id="{F23BD775-BE37-41C8-92D0-26A887A45363}">
    <text>Pag 182 stormwater quality handbook</text>
  </threadedComment>
  <threadedComment ref="K278" dT="2019-06-10T15:30:10.02" personId="{32389F72-4D41-493B-99E3-DE4F131B9C80}" id="{8684D19C-9B38-4381-947D-BFD0696BB0A3}">
    <text>Pag 182 stormwater quality handbook</text>
  </threadedComment>
  <threadedComment ref="K288" dT="2019-06-10T15:30:10.02" personId="{32389F72-4D41-493B-99E3-DE4F131B9C80}" id="{A70D7401-FFF3-46E4-BF5E-FA08633C17EA}">
    <text>Pag 182 stormwater quality handbook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4A25-A4B1-4A1D-AA01-FED77C2E5AD5}">
  <dimension ref="A1:Z49"/>
  <sheetViews>
    <sheetView workbookViewId="0">
      <selection activeCell="B2" sqref="B2"/>
    </sheetView>
  </sheetViews>
  <sheetFormatPr defaultRowHeight="13.2" x14ac:dyDescent="0.25"/>
  <cols>
    <col min="1" max="1" width="20.109375" style="37" bestFit="1" customWidth="1"/>
    <col min="2" max="2" width="8.88671875" style="37" customWidth="1"/>
    <col min="3" max="3" width="9" style="38" customWidth="1"/>
    <col min="4" max="4" width="13" style="37" bestFit="1" customWidth="1"/>
    <col min="5" max="5" width="8.88671875" style="37" customWidth="1"/>
    <col min="6" max="16384" width="8.88671875" style="37"/>
  </cols>
  <sheetData>
    <row r="1" spans="1:26" x14ac:dyDescent="0.25">
      <c r="A1" s="36" t="s">
        <v>135</v>
      </c>
    </row>
    <row r="2" spans="1:26" x14ac:dyDescent="0.25">
      <c r="A2" s="38" t="s">
        <v>211</v>
      </c>
      <c r="B2" s="135" t="s">
        <v>222</v>
      </c>
    </row>
    <row r="3" spans="1:26" x14ac:dyDescent="0.25">
      <c r="A3" s="38" t="s">
        <v>136</v>
      </c>
      <c r="B3" s="37" t="s">
        <v>137</v>
      </c>
    </row>
    <row r="4" spans="1:26" x14ac:dyDescent="0.25">
      <c r="A4" s="38" t="s">
        <v>138</v>
      </c>
      <c r="B4" s="37" t="s">
        <v>139</v>
      </c>
    </row>
    <row r="5" spans="1:26" x14ac:dyDescent="0.25">
      <c r="A5" s="38"/>
      <c r="C5" s="38" t="s">
        <v>220</v>
      </c>
    </row>
    <row r="6" spans="1:26" x14ac:dyDescent="0.25">
      <c r="A6" s="38"/>
      <c r="C6" s="37" t="s">
        <v>140</v>
      </c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x14ac:dyDescent="0.25">
      <c r="A7" s="38"/>
      <c r="C7" s="37"/>
      <c r="D7" s="132" t="s">
        <v>76</v>
      </c>
      <c r="E7" s="132" t="s">
        <v>132</v>
      </c>
      <c r="F7" s="132" t="s">
        <v>131</v>
      </c>
      <c r="G7" s="132" t="s">
        <v>133</v>
      </c>
      <c r="H7" s="132" t="s">
        <v>47</v>
      </c>
      <c r="I7" s="132" t="s">
        <v>84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39"/>
      <c r="U7" s="39"/>
      <c r="V7" s="39"/>
      <c r="W7" s="39"/>
      <c r="X7" s="39"/>
      <c r="Y7" s="39"/>
      <c r="Z7" s="39"/>
    </row>
    <row r="8" spans="1:26" x14ac:dyDescent="0.25">
      <c r="A8" s="38" t="s">
        <v>141</v>
      </c>
      <c r="B8" s="37" t="s">
        <v>142</v>
      </c>
    </row>
    <row r="9" spans="1:26" x14ac:dyDescent="0.25">
      <c r="A9" s="38"/>
      <c r="C9" s="132" t="s">
        <v>76</v>
      </c>
      <c r="D9" s="132" t="s">
        <v>133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6" x14ac:dyDescent="0.25">
      <c r="A10" s="38" t="s">
        <v>143</v>
      </c>
      <c r="B10" s="37" t="s">
        <v>144</v>
      </c>
    </row>
    <row r="11" spans="1:26" x14ac:dyDescent="0.25">
      <c r="A11" s="38" t="s">
        <v>145</v>
      </c>
      <c r="B11" s="37" t="s">
        <v>146</v>
      </c>
    </row>
    <row r="12" spans="1:26" x14ac:dyDescent="0.25">
      <c r="A12" s="38" t="s">
        <v>147</v>
      </c>
      <c r="B12" s="37" t="s">
        <v>148</v>
      </c>
    </row>
    <row r="13" spans="1:26" x14ac:dyDescent="0.25">
      <c r="A13" s="38"/>
      <c r="C13" s="132" t="s">
        <v>47</v>
      </c>
      <c r="D13" s="9" t="s">
        <v>219</v>
      </c>
    </row>
    <row r="14" spans="1:26" x14ac:dyDescent="0.25">
      <c r="A14" s="38"/>
      <c r="C14" s="132" t="s">
        <v>84</v>
      </c>
      <c r="D14" s="9" t="s">
        <v>126</v>
      </c>
      <c r="E14" s="44"/>
    </row>
    <row r="15" spans="1:26" x14ac:dyDescent="0.25">
      <c r="A15" s="38"/>
      <c r="C15" s="133" t="s">
        <v>132</v>
      </c>
      <c r="D15" s="9" t="s">
        <v>215</v>
      </c>
      <c r="E15" s="44"/>
    </row>
    <row r="16" spans="1:26" x14ac:dyDescent="0.25">
      <c r="A16" s="38"/>
      <c r="C16" s="133" t="s">
        <v>131</v>
      </c>
      <c r="D16" s="9" t="s">
        <v>128</v>
      </c>
      <c r="E16" s="9"/>
    </row>
    <row r="17" spans="1:5" x14ac:dyDescent="0.25">
      <c r="A17" s="38"/>
      <c r="C17" s="134" t="s">
        <v>134</v>
      </c>
      <c r="D17" s="9" t="s">
        <v>127</v>
      </c>
      <c r="E17" s="9"/>
    </row>
    <row r="18" spans="1:5" x14ac:dyDescent="0.25">
      <c r="C18" s="42"/>
      <c r="D18" s="35"/>
      <c r="E18" s="9"/>
    </row>
    <row r="19" spans="1:5" x14ac:dyDescent="0.25">
      <c r="C19" s="43"/>
      <c r="D19" s="42" t="s">
        <v>221</v>
      </c>
      <c r="E19" s="9"/>
    </row>
    <row r="20" spans="1:5" x14ac:dyDescent="0.25">
      <c r="D20" s="35"/>
      <c r="E20" s="9"/>
    </row>
    <row r="21" spans="1:5" x14ac:dyDescent="0.25">
      <c r="D21" s="35"/>
      <c r="E21" s="9"/>
    </row>
    <row r="22" spans="1:5" x14ac:dyDescent="0.25">
      <c r="D22" s="43"/>
      <c r="E22" s="9"/>
    </row>
    <row r="23" spans="1:5" x14ac:dyDescent="0.25">
      <c r="D23" s="43"/>
      <c r="E23" s="9"/>
    </row>
    <row r="24" spans="1:5" x14ac:dyDescent="0.25">
      <c r="D24" s="43"/>
      <c r="E24" s="9"/>
    </row>
    <row r="25" spans="1:5" x14ac:dyDescent="0.25">
      <c r="D25" s="43"/>
    </row>
    <row r="26" spans="1:5" x14ac:dyDescent="0.25">
      <c r="D26" s="43"/>
    </row>
    <row r="28" spans="1:5" x14ac:dyDescent="0.25">
      <c r="C28" s="45"/>
      <c r="D28" s="46"/>
    </row>
    <row r="29" spans="1:5" x14ac:dyDescent="0.25">
      <c r="C29" s="45"/>
      <c r="D29" s="46"/>
    </row>
    <row r="30" spans="1:5" x14ac:dyDescent="0.25">
      <c r="C30" s="45"/>
      <c r="D30" s="46"/>
    </row>
    <row r="31" spans="1:5" x14ac:dyDescent="0.25">
      <c r="C31" s="45"/>
      <c r="D31" s="46"/>
    </row>
    <row r="32" spans="1:5" x14ac:dyDescent="0.25">
      <c r="C32" s="45"/>
    </row>
    <row r="33" spans="3:6" x14ac:dyDescent="0.25">
      <c r="C33" s="45"/>
      <c r="F33" s="44"/>
    </row>
    <row r="34" spans="3:6" x14ac:dyDescent="0.25">
      <c r="C34" s="45"/>
      <c r="D34" s="46"/>
    </row>
    <row r="35" spans="3:6" x14ac:dyDescent="0.25">
      <c r="C35" s="45"/>
      <c r="D35" s="46"/>
    </row>
    <row r="36" spans="3:6" x14ac:dyDescent="0.25">
      <c r="C36" s="45"/>
      <c r="D36" s="46"/>
    </row>
    <row r="37" spans="3:6" x14ac:dyDescent="0.25">
      <c r="C37" s="45"/>
    </row>
    <row r="38" spans="3:6" x14ac:dyDescent="0.25">
      <c r="C38" s="45"/>
    </row>
    <row r="39" spans="3:6" x14ac:dyDescent="0.25">
      <c r="C39" s="45"/>
    </row>
    <row r="40" spans="3:6" x14ac:dyDescent="0.25">
      <c r="C40" s="45"/>
    </row>
    <row r="41" spans="3:6" x14ac:dyDescent="0.25">
      <c r="C41" s="45"/>
    </row>
    <row r="42" spans="3:6" x14ac:dyDescent="0.25">
      <c r="C42" s="45"/>
    </row>
    <row r="43" spans="3:6" x14ac:dyDescent="0.25">
      <c r="C43" s="45"/>
    </row>
    <row r="44" spans="3:6" x14ac:dyDescent="0.25">
      <c r="C44" s="45"/>
    </row>
    <row r="45" spans="3:6" x14ac:dyDescent="0.25">
      <c r="C45" s="45"/>
    </row>
    <row r="46" spans="3:6" x14ac:dyDescent="0.25">
      <c r="C46" s="45"/>
    </row>
    <row r="47" spans="3:6" x14ac:dyDescent="0.25">
      <c r="C47" s="45"/>
    </row>
    <row r="48" spans="3:6" x14ac:dyDescent="0.25">
      <c r="C48" s="45"/>
    </row>
    <row r="49" spans="3:3" x14ac:dyDescent="0.25">
      <c r="C49" s="45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8B79-DEAE-4801-8D4E-CE40F96E4C4F}">
  <dimension ref="A1:Z5"/>
  <sheetViews>
    <sheetView tabSelected="1" workbookViewId="0">
      <selection activeCell="G7" sqref="G7"/>
    </sheetView>
  </sheetViews>
  <sheetFormatPr defaultRowHeight="13.2" x14ac:dyDescent="0.25"/>
  <cols>
    <col min="7" max="7" width="46.33203125" bestFit="1" customWidth="1"/>
    <col min="8" max="8" width="18.21875" bestFit="1" customWidth="1"/>
  </cols>
  <sheetData>
    <row r="1" spans="1:26" x14ac:dyDescent="0.25">
      <c r="A1" t="s">
        <v>98</v>
      </c>
      <c r="B1" t="s">
        <v>16</v>
      </c>
      <c r="C1" t="s">
        <v>17</v>
      </c>
      <c r="D1" t="s">
        <v>99</v>
      </c>
      <c r="E1" t="s">
        <v>18</v>
      </c>
      <c r="F1" t="s">
        <v>19</v>
      </c>
      <c r="G1" t="s">
        <v>20</v>
      </c>
      <c r="I1" t="s">
        <v>21</v>
      </c>
      <c r="J1" t="s">
        <v>22</v>
      </c>
      <c r="K1" t="s">
        <v>100</v>
      </c>
      <c r="L1" t="s">
        <v>101</v>
      </c>
      <c r="M1" t="s">
        <v>25</v>
      </c>
      <c r="N1" t="s">
        <v>26</v>
      </c>
      <c r="O1" t="s">
        <v>27</v>
      </c>
      <c r="P1" t="s">
        <v>102</v>
      </c>
      <c r="Q1" t="s">
        <v>29</v>
      </c>
      <c r="R1" t="s">
        <v>30</v>
      </c>
      <c r="S1" t="s">
        <v>31</v>
      </c>
      <c r="T1" t="s">
        <v>225</v>
      </c>
      <c r="U1" t="s">
        <v>104</v>
      </c>
      <c r="V1" t="s">
        <v>34</v>
      </c>
      <c r="W1" t="s">
        <v>35</v>
      </c>
      <c r="X1" t="s">
        <v>36</v>
      </c>
      <c r="Y1" t="s">
        <v>105</v>
      </c>
      <c r="Z1" t="s">
        <v>226</v>
      </c>
    </row>
    <row r="2" spans="1:26" x14ac:dyDescent="0.25">
      <c r="A2">
        <v>2782</v>
      </c>
      <c r="B2" t="s">
        <v>42</v>
      </c>
      <c r="C2" t="s">
        <v>49</v>
      </c>
      <c r="D2" t="s">
        <v>106</v>
      </c>
      <c r="E2" t="s">
        <v>50</v>
      </c>
      <c r="F2" t="s">
        <v>51</v>
      </c>
      <c r="G2" t="s">
        <v>52</v>
      </c>
      <c r="H2" s="146" t="s">
        <v>231</v>
      </c>
      <c r="I2" t="s">
        <v>53</v>
      </c>
      <c r="J2">
        <v>2001</v>
      </c>
      <c r="K2">
        <v>297</v>
      </c>
      <c r="L2">
        <v>51.7</v>
      </c>
      <c r="M2" t="s">
        <v>44</v>
      </c>
      <c r="N2">
        <v>29.2</v>
      </c>
      <c r="O2" t="s">
        <v>49</v>
      </c>
      <c r="P2" t="s">
        <v>49</v>
      </c>
      <c r="Q2" t="s">
        <v>49</v>
      </c>
      <c r="R2" t="s">
        <v>49</v>
      </c>
      <c r="S2" t="s">
        <v>55</v>
      </c>
      <c r="T2" t="s">
        <v>56</v>
      </c>
      <c r="U2">
        <v>2013</v>
      </c>
      <c r="V2" t="s">
        <v>58</v>
      </c>
      <c r="W2" t="s">
        <v>227</v>
      </c>
      <c r="X2" t="s">
        <v>228</v>
      </c>
      <c r="Y2" t="s">
        <v>49</v>
      </c>
    </row>
    <row r="3" spans="1:26" x14ac:dyDescent="0.25">
      <c r="A3">
        <v>2781</v>
      </c>
      <c r="B3" t="s">
        <v>42</v>
      </c>
      <c r="C3" t="s">
        <v>49</v>
      </c>
      <c r="D3" t="s">
        <v>110</v>
      </c>
      <c r="E3" t="s">
        <v>86</v>
      </c>
      <c r="F3" t="s">
        <v>51</v>
      </c>
      <c r="G3" t="s">
        <v>87</v>
      </c>
      <c r="H3" s="146" t="s">
        <v>231</v>
      </c>
      <c r="I3" t="s">
        <v>53</v>
      </c>
      <c r="J3">
        <v>2001</v>
      </c>
      <c r="K3">
        <v>35</v>
      </c>
      <c r="L3">
        <v>6.1</v>
      </c>
      <c r="M3" t="s">
        <v>44</v>
      </c>
      <c r="N3">
        <v>3.5</v>
      </c>
      <c r="O3" t="s">
        <v>49</v>
      </c>
      <c r="P3" t="s">
        <v>49</v>
      </c>
      <c r="Q3" t="s">
        <v>49</v>
      </c>
      <c r="R3" t="s">
        <v>49</v>
      </c>
      <c r="S3" t="s">
        <v>55</v>
      </c>
      <c r="T3" t="s">
        <v>56</v>
      </c>
      <c r="U3">
        <v>2013</v>
      </c>
      <c r="V3" t="s">
        <v>58</v>
      </c>
      <c r="W3" t="s">
        <v>227</v>
      </c>
      <c r="X3" t="s">
        <v>228</v>
      </c>
      <c r="Y3" t="s">
        <v>49</v>
      </c>
    </row>
    <row r="4" spans="1:26" x14ac:dyDescent="0.25">
      <c r="A4">
        <v>2780</v>
      </c>
      <c r="B4" t="s">
        <v>42</v>
      </c>
      <c r="C4" t="s">
        <v>49</v>
      </c>
      <c r="D4" t="s">
        <v>111</v>
      </c>
      <c r="E4" t="s">
        <v>107</v>
      </c>
      <c r="F4" t="s">
        <v>120</v>
      </c>
      <c r="G4" t="s">
        <v>107</v>
      </c>
      <c r="H4" s="147" t="s">
        <v>232</v>
      </c>
      <c r="I4" t="s">
        <v>53</v>
      </c>
      <c r="J4" t="s">
        <v>55</v>
      </c>
      <c r="K4">
        <v>18</v>
      </c>
      <c r="L4">
        <v>3.2</v>
      </c>
      <c r="M4" t="s">
        <v>44</v>
      </c>
      <c r="N4" t="s">
        <v>55</v>
      </c>
      <c r="O4" t="s">
        <v>49</v>
      </c>
      <c r="P4" t="s">
        <v>49</v>
      </c>
      <c r="Q4" t="s">
        <v>49</v>
      </c>
      <c r="R4" t="s">
        <v>49</v>
      </c>
      <c r="S4" t="s">
        <v>55</v>
      </c>
      <c r="T4" t="s">
        <v>109</v>
      </c>
      <c r="U4">
        <v>2013</v>
      </c>
      <c r="V4" t="s">
        <v>58</v>
      </c>
      <c r="W4" t="s">
        <v>55</v>
      </c>
      <c r="X4" t="s">
        <v>55</v>
      </c>
      <c r="Y4" t="s">
        <v>49</v>
      </c>
    </row>
    <row r="5" spans="1:26" x14ac:dyDescent="0.25">
      <c r="A5">
        <v>3068</v>
      </c>
      <c r="B5" t="s">
        <v>42</v>
      </c>
      <c r="C5" t="s">
        <v>121</v>
      </c>
      <c r="D5" t="s">
        <v>114</v>
      </c>
      <c r="E5" t="s">
        <v>117</v>
      </c>
      <c r="F5" t="s">
        <v>122</v>
      </c>
      <c r="G5" t="s">
        <v>123</v>
      </c>
      <c r="H5" s="146" t="s">
        <v>231</v>
      </c>
      <c r="I5" t="s">
        <v>53</v>
      </c>
      <c r="J5">
        <v>2016</v>
      </c>
      <c r="K5" t="s">
        <v>49</v>
      </c>
      <c r="L5" t="s">
        <v>49</v>
      </c>
      <c r="M5" t="s">
        <v>72</v>
      </c>
      <c r="N5">
        <v>1.93</v>
      </c>
      <c r="O5">
        <v>173000</v>
      </c>
      <c r="P5">
        <v>500</v>
      </c>
      <c r="Q5" t="s">
        <v>121</v>
      </c>
      <c r="R5" t="s">
        <v>124</v>
      </c>
      <c r="S5" t="s">
        <v>125</v>
      </c>
      <c r="T5" t="s">
        <v>56</v>
      </c>
      <c r="U5">
        <v>2017</v>
      </c>
      <c r="V5" t="s">
        <v>58</v>
      </c>
      <c r="W5" t="s">
        <v>229</v>
      </c>
      <c r="X5" t="s">
        <v>230</v>
      </c>
      <c r="Y5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CC51-5D77-4D85-8D50-477CB57874DE}">
  <dimension ref="A1:N14"/>
  <sheetViews>
    <sheetView topLeftCell="I1" workbookViewId="0">
      <selection activeCell="N8" sqref="N8"/>
    </sheetView>
  </sheetViews>
  <sheetFormatPr defaultRowHeight="13.2" x14ac:dyDescent="0.25"/>
  <cols>
    <col min="1" max="1" width="11.109375" style="9" bestFit="1" customWidth="1"/>
    <col min="2" max="2" width="3.21875" bestFit="1" customWidth="1"/>
    <col min="3" max="3" width="10.5546875" style="9" bestFit="1" customWidth="1"/>
    <col min="4" max="4" width="46.33203125" style="9" bestFit="1" customWidth="1"/>
    <col min="5" max="5" width="11.88671875" style="9" bestFit="1" customWidth="1"/>
    <col min="6" max="6" width="12.109375" style="9" bestFit="1" customWidth="1"/>
    <col min="7" max="7" width="18" style="9" bestFit="1" customWidth="1"/>
    <col min="8" max="9" width="21.109375" style="9" bestFit="1" customWidth="1"/>
    <col min="10" max="11" width="22.44140625" style="9" bestFit="1" customWidth="1"/>
    <col min="12" max="13" width="16" style="129" bestFit="1" customWidth="1"/>
    <col min="14" max="16384" width="8.88671875" style="9"/>
  </cols>
  <sheetData>
    <row r="1" spans="1:14" x14ac:dyDescent="0.25">
      <c r="A1" s="9" t="s">
        <v>2</v>
      </c>
      <c r="B1" t="s">
        <v>3</v>
      </c>
      <c r="C1" s="9" t="s">
        <v>14</v>
      </c>
      <c r="D1" s="9" t="s">
        <v>20</v>
      </c>
      <c r="E1" s="9" t="s">
        <v>21</v>
      </c>
      <c r="F1" s="9" t="s">
        <v>89</v>
      </c>
      <c r="G1" s="9" t="s">
        <v>91</v>
      </c>
      <c r="H1" s="9" t="s">
        <v>92</v>
      </c>
      <c r="I1" s="9" t="s">
        <v>93</v>
      </c>
      <c r="J1" s="9" t="s">
        <v>94</v>
      </c>
      <c r="K1" s="9" t="s">
        <v>95</v>
      </c>
      <c r="L1" s="129" t="s">
        <v>96</v>
      </c>
      <c r="M1" s="129" t="s">
        <v>97</v>
      </c>
      <c r="N1" s="9" t="s">
        <v>212</v>
      </c>
    </row>
    <row r="2" spans="1:14" x14ac:dyDescent="0.25">
      <c r="A2" s="9" t="s">
        <v>71</v>
      </c>
      <c r="B2" t="s">
        <v>72</v>
      </c>
      <c r="C2" s="9" t="s">
        <v>47</v>
      </c>
      <c r="D2" s="9" t="s">
        <v>52</v>
      </c>
      <c r="E2" s="9" t="s">
        <v>53</v>
      </c>
      <c r="F2" s="9">
        <v>1.1635083726146138</v>
      </c>
      <c r="G2" s="9">
        <v>29</v>
      </c>
      <c r="H2" s="9">
        <v>11.914407560493894</v>
      </c>
      <c r="I2" s="9">
        <v>1.5764685980272588</v>
      </c>
      <c r="L2" s="129">
        <f>H2*J2</f>
        <v>0</v>
      </c>
      <c r="M2" s="129">
        <f>I2*K2</f>
        <v>0</v>
      </c>
      <c r="N2" s="9" t="s">
        <v>219</v>
      </c>
    </row>
    <row r="3" spans="1:14" x14ac:dyDescent="0.25">
      <c r="A3" s="9" t="s">
        <v>71</v>
      </c>
      <c r="B3" t="s">
        <v>72</v>
      </c>
      <c r="C3" s="9" t="s">
        <v>84</v>
      </c>
      <c r="D3" s="9" t="s">
        <v>87</v>
      </c>
      <c r="E3" s="9" t="s">
        <v>53</v>
      </c>
      <c r="F3" s="9">
        <v>1.1635083726146138</v>
      </c>
      <c r="G3" s="9">
        <v>4</v>
      </c>
      <c r="H3" s="9">
        <v>11.914407560493894</v>
      </c>
      <c r="I3" s="9">
        <v>1.5764685980272588</v>
      </c>
      <c r="J3" s="9">
        <v>1</v>
      </c>
      <c r="K3" s="9">
        <v>1</v>
      </c>
      <c r="L3" s="129">
        <f t="shared" ref="L3:L9" si="0">H3*J3</f>
        <v>11.914407560493894</v>
      </c>
      <c r="M3" s="129">
        <f t="shared" ref="M3:M9" si="1">I3*K3</f>
        <v>1.5764685980272588</v>
      </c>
      <c r="N3" s="9" t="s">
        <v>126</v>
      </c>
    </row>
    <row r="4" spans="1:14" x14ac:dyDescent="0.25">
      <c r="A4" s="9" t="s">
        <v>43</v>
      </c>
      <c r="B4" t="s">
        <v>44</v>
      </c>
      <c r="C4" s="9" t="s">
        <v>47</v>
      </c>
      <c r="D4" s="9" t="s">
        <v>52</v>
      </c>
      <c r="E4" s="9" t="s">
        <v>53</v>
      </c>
      <c r="F4" s="9">
        <v>131.54680901614222</v>
      </c>
      <c r="G4" s="9">
        <v>29</v>
      </c>
      <c r="H4" s="9">
        <v>1291.985132393409</v>
      </c>
      <c r="I4" s="9">
        <v>191.79811045410898</v>
      </c>
      <c r="L4" s="129">
        <f t="shared" si="0"/>
        <v>0</v>
      </c>
      <c r="M4" s="129">
        <f t="shared" si="1"/>
        <v>0</v>
      </c>
      <c r="N4" s="9" t="s">
        <v>217</v>
      </c>
    </row>
    <row r="5" spans="1:14" x14ac:dyDescent="0.25">
      <c r="A5" s="9" t="s">
        <v>43</v>
      </c>
      <c r="B5" t="s">
        <v>44</v>
      </c>
      <c r="C5" s="9" t="s">
        <v>84</v>
      </c>
      <c r="D5" s="9" t="s">
        <v>87</v>
      </c>
      <c r="E5" s="120" t="s">
        <v>53</v>
      </c>
      <c r="F5" s="120">
        <v>131.54680901614222</v>
      </c>
      <c r="G5" s="9">
        <v>4</v>
      </c>
      <c r="H5" s="9">
        <v>1291.985132393409</v>
      </c>
      <c r="I5" s="9">
        <v>191.79811045410898</v>
      </c>
      <c r="J5" s="9">
        <v>1</v>
      </c>
      <c r="K5" s="9">
        <v>1</v>
      </c>
      <c r="L5" s="129">
        <f t="shared" si="0"/>
        <v>1291.985132393409</v>
      </c>
      <c r="M5" s="129">
        <f t="shared" si="1"/>
        <v>191.79811045410898</v>
      </c>
      <c r="N5" s="9" t="s">
        <v>219</v>
      </c>
    </row>
    <row r="6" spans="1:14" x14ac:dyDescent="0.25">
      <c r="A6" s="9" t="s">
        <v>71</v>
      </c>
      <c r="B6" t="s">
        <v>72</v>
      </c>
      <c r="C6" s="121" t="s">
        <v>129</v>
      </c>
      <c r="D6" s="121" t="s">
        <v>107</v>
      </c>
      <c r="E6" s="121" t="s">
        <v>53</v>
      </c>
      <c r="F6" s="120" t="s">
        <v>55</v>
      </c>
      <c r="G6" s="120" t="s">
        <v>55</v>
      </c>
      <c r="H6" s="123">
        <v>3588.6321687943891</v>
      </c>
      <c r="I6" s="123">
        <v>531.12905057231796</v>
      </c>
      <c r="J6" s="120">
        <v>0.04</v>
      </c>
      <c r="K6" s="120">
        <v>0.04</v>
      </c>
      <c r="L6" s="129">
        <f t="shared" si="0"/>
        <v>143.54528675177556</v>
      </c>
      <c r="M6" s="129">
        <f t="shared" si="1"/>
        <v>21.245162022892718</v>
      </c>
    </row>
    <row r="7" spans="1:14" x14ac:dyDescent="0.25">
      <c r="A7" s="9" t="s">
        <v>71</v>
      </c>
      <c r="B7" t="s">
        <v>72</v>
      </c>
      <c r="C7" s="121" t="s">
        <v>132</v>
      </c>
      <c r="D7" s="121" t="s">
        <v>113</v>
      </c>
      <c r="E7" s="121" t="s">
        <v>53</v>
      </c>
      <c r="F7" s="120" t="s">
        <v>55</v>
      </c>
      <c r="G7" s="120" t="s">
        <v>55</v>
      </c>
      <c r="H7" s="120" t="s">
        <v>55</v>
      </c>
      <c r="I7" s="120" t="s">
        <v>55</v>
      </c>
      <c r="J7" s="120" t="s">
        <v>55</v>
      </c>
      <c r="K7" s="120" t="s">
        <v>55</v>
      </c>
      <c r="L7" s="129" t="s">
        <v>80</v>
      </c>
      <c r="M7" s="129" t="s">
        <v>80</v>
      </c>
      <c r="N7" s="9" t="s">
        <v>215</v>
      </c>
    </row>
    <row r="8" spans="1:14" x14ac:dyDescent="0.25">
      <c r="A8" s="9" t="s">
        <v>71</v>
      </c>
      <c r="B8" t="s">
        <v>72</v>
      </c>
      <c r="C8" s="121" t="s">
        <v>131</v>
      </c>
      <c r="D8" s="121" t="s">
        <v>115</v>
      </c>
      <c r="E8" s="121" t="s">
        <v>53</v>
      </c>
      <c r="F8" s="120" t="s">
        <v>55</v>
      </c>
      <c r="G8" s="120" t="s">
        <v>55</v>
      </c>
      <c r="H8" s="120" t="s">
        <v>55</v>
      </c>
      <c r="I8" s="120" t="s">
        <v>55</v>
      </c>
      <c r="J8" s="120" t="s">
        <v>55</v>
      </c>
      <c r="K8" s="120" t="s">
        <v>55</v>
      </c>
      <c r="L8" s="128">
        <v>28</v>
      </c>
      <c r="M8" s="128">
        <v>18.2</v>
      </c>
      <c r="N8" s="9" t="s">
        <v>128</v>
      </c>
    </row>
    <row r="9" spans="1:14" x14ac:dyDescent="0.25">
      <c r="A9" s="9" t="s">
        <v>43</v>
      </c>
      <c r="B9" t="s">
        <v>44</v>
      </c>
      <c r="C9" s="121" t="s">
        <v>130</v>
      </c>
      <c r="D9" s="121" t="s">
        <v>107</v>
      </c>
      <c r="E9" s="121" t="s">
        <v>53</v>
      </c>
      <c r="F9" s="120" t="s">
        <v>55</v>
      </c>
      <c r="G9" s="120" t="s">
        <v>55</v>
      </c>
      <c r="H9" s="123">
        <v>1622.7772001682542</v>
      </c>
      <c r="I9" s="123">
        <v>243.80227571270692</v>
      </c>
      <c r="J9" s="120">
        <v>0.04</v>
      </c>
      <c r="K9" s="120">
        <v>0.04</v>
      </c>
      <c r="L9" s="129">
        <f t="shared" si="0"/>
        <v>64.911088006730168</v>
      </c>
      <c r="M9" s="129">
        <f t="shared" si="1"/>
        <v>9.7520910285082767</v>
      </c>
    </row>
    <row r="10" spans="1:14" x14ac:dyDescent="0.25">
      <c r="A10" s="9" t="s">
        <v>43</v>
      </c>
      <c r="B10" t="s">
        <v>72</v>
      </c>
      <c r="C10" s="122" t="s">
        <v>134</v>
      </c>
      <c r="D10" s="122" t="s">
        <v>117</v>
      </c>
      <c r="E10" s="122" t="s">
        <v>53</v>
      </c>
      <c r="F10" s="120" t="s">
        <v>80</v>
      </c>
      <c r="G10" s="120" t="s">
        <v>80</v>
      </c>
      <c r="H10" s="120" t="s">
        <v>80</v>
      </c>
      <c r="I10" s="120" t="s">
        <v>80</v>
      </c>
      <c r="J10" s="120" t="s">
        <v>80</v>
      </c>
      <c r="K10" s="120" t="s">
        <v>80</v>
      </c>
      <c r="L10" s="129" t="s">
        <v>80</v>
      </c>
      <c r="M10" s="129" t="s">
        <v>80</v>
      </c>
      <c r="N10" s="9" t="s">
        <v>127</v>
      </c>
    </row>
    <row r="11" spans="1:14" x14ac:dyDescent="0.25">
      <c r="K11" s="130" t="s">
        <v>216</v>
      </c>
      <c r="L11" s="131">
        <f>SUM(L2:L10)</f>
        <v>1540.3559147124085</v>
      </c>
      <c r="M11" s="131">
        <f>SUM(M2:M10)</f>
        <v>242.57183210353722</v>
      </c>
    </row>
    <row r="13" spans="1:14" x14ac:dyDescent="0.25">
      <c r="K13" s="136" t="s">
        <v>223</v>
      </c>
      <c r="L13" s="137">
        <f>SUM(L2,L3,L6,L7,L8)</f>
        <v>183.45969431226945</v>
      </c>
      <c r="M13" s="137">
        <f>SUM(M2,M3,M6,M7,M8)</f>
        <v>41.021630620919979</v>
      </c>
    </row>
    <row r="14" spans="1:14" x14ac:dyDescent="0.25">
      <c r="K14" s="136" t="s">
        <v>224</v>
      </c>
      <c r="L14" s="137">
        <f>SUM(L4,L5,L9,L10)</f>
        <v>1356.8962204001391</v>
      </c>
      <c r="M14" s="137">
        <f>SUM(M4,M5,M9,M10)</f>
        <v>201.55020148261727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2058-27EF-46CD-945B-CCC82F77137E}">
  <dimension ref="A1:C24"/>
  <sheetViews>
    <sheetView workbookViewId="0">
      <selection activeCell="C10" sqref="C10"/>
    </sheetView>
  </sheetViews>
  <sheetFormatPr defaultRowHeight="13.2" x14ac:dyDescent="0.25"/>
  <cols>
    <col min="1" max="1" width="84.109375" style="48" bestFit="1" customWidth="1"/>
    <col min="2" max="2" width="4" style="48" bestFit="1" customWidth="1"/>
    <col min="3" max="3" width="14" style="48" bestFit="1" customWidth="1"/>
    <col min="4" max="16384" width="8.88671875" style="48"/>
  </cols>
  <sheetData>
    <row r="1" spans="1:3" ht="14.4" x14ac:dyDescent="0.3">
      <c r="A1" s="47" t="s">
        <v>149</v>
      </c>
    </row>
    <row r="3" spans="1:3" ht="14.4" x14ac:dyDescent="0.3">
      <c r="A3" s="49" t="s">
        <v>150</v>
      </c>
    </row>
    <row r="5" spans="1:3" ht="14.4" x14ac:dyDescent="0.25">
      <c r="A5" s="50" t="s">
        <v>151</v>
      </c>
      <c r="B5" s="50" t="s">
        <v>152</v>
      </c>
      <c r="C5" s="50" t="s">
        <v>153</v>
      </c>
    </row>
    <row r="6" spans="1:3" x14ac:dyDescent="0.25">
      <c r="A6" s="51" t="s">
        <v>154</v>
      </c>
      <c r="B6" s="51">
        <v>1</v>
      </c>
      <c r="C6" s="51"/>
    </row>
    <row r="7" spans="1:3" x14ac:dyDescent="0.25">
      <c r="A7" s="52" t="s">
        <v>155</v>
      </c>
      <c r="B7" s="51"/>
      <c r="C7" s="51"/>
    </row>
    <row r="8" spans="1:3" x14ac:dyDescent="0.25">
      <c r="A8" s="52" t="s">
        <v>156</v>
      </c>
      <c r="B8" s="51"/>
      <c r="C8" s="51"/>
    </row>
    <row r="9" spans="1:3" x14ac:dyDescent="0.25">
      <c r="A9" s="52" t="s">
        <v>157</v>
      </c>
      <c r="B9" s="51">
        <v>1</v>
      </c>
      <c r="C9" s="51"/>
    </row>
    <row r="10" spans="1:3" x14ac:dyDescent="0.25">
      <c r="A10" s="52" t="s">
        <v>158</v>
      </c>
      <c r="B10" s="51"/>
      <c r="C10" s="51"/>
    </row>
    <row r="11" spans="1:3" x14ac:dyDescent="0.25">
      <c r="A11" s="51" t="s">
        <v>159</v>
      </c>
      <c r="B11" s="51"/>
      <c r="C11" s="51"/>
    </row>
    <row r="12" spans="1:3" x14ac:dyDescent="0.25">
      <c r="A12" s="51" t="s">
        <v>160</v>
      </c>
      <c r="B12" s="51">
        <v>1</v>
      </c>
      <c r="C12" s="51"/>
    </row>
    <row r="13" spans="1:3" x14ac:dyDescent="0.25">
      <c r="A13" s="51" t="s">
        <v>161</v>
      </c>
      <c r="B13" s="51">
        <v>1</v>
      </c>
      <c r="C13" s="51"/>
    </row>
    <row r="14" spans="1:3" x14ac:dyDescent="0.25">
      <c r="A14" s="51" t="s">
        <v>162</v>
      </c>
      <c r="B14" s="51"/>
      <c r="C14" s="51"/>
    </row>
    <row r="16" spans="1:3" ht="14.4" x14ac:dyDescent="0.3">
      <c r="A16" s="53" t="s">
        <v>163</v>
      </c>
      <c r="B16" s="47">
        <f>IF(B6=1, 3, 0)+IF(B7=1,0.5,0)+ IF(B8=1,0.5,0)+IF(B9=1,0.5,0)+IF(B10=1,0.5,0)+IF(B11=1,0.25,0)+IF(B12=1,0.25,0)+IF(B13=1,0.25,0)+IF(B14=1,0.25,0)</f>
        <v>4</v>
      </c>
      <c r="C16" s="47" t="s">
        <v>164</v>
      </c>
    </row>
    <row r="19" spans="1:3" ht="72" customHeight="1" x14ac:dyDescent="0.3">
      <c r="A19" s="54" t="s">
        <v>165</v>
      </c>
    </row>
    <row r="20" spans="1:3" x14ac:dyDescent="0.25">
      <c r="A20" s="138" t="s">
        <v>166</v>
      </c>
      <c r="B20" s="139"/>
      <c r="C20" s="139"/>
    </row>
    <row r="21" spans="1:3" ht="13.2" customHeight="1" x14ac:dyDescent="0.25">
      <c r="A21" s="138" t="s">
        <v>167</v>
      </c>
      <c r="B21" s="139"/>
      <c r="C21" s="139"/>
    </row>
    <row r="22" spans="1:3" x14ac:dyDescent="0.25">
      <c r="A22" s="138" t="s">
        <v>168</v>
      </c>
      <c r="B22" s="139"/>
      <c r="C22" s="139"/>
    </row>
    <row r="23" spans="1:3" x14ac:dyDescent="0.25">
      <c r="A23" s="138" t="s">
        <v>169</v>
      </c>
      <c r="B23" s="139"/>
      <c r="C23" s="139"/>
    </row>
    <row r="24" spans="1:3" x14ac:dyDescent="0.25">
      <c r="A24" s="138" t="s">
        <v>170</v>
      </c>
      <c r="B24" s="139"/>
      <c r="C24" s="139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CD9E-8CE0-4702-81D5-463348F83978}">
  <dimension ref="A1:AP6970"/>
  <sheetViews>
    <sheetView zoomScaleNormal="100" workbookViewId="0">
      <pane ySplit="1" topLeftCell="A2" activePane="bottomLeft" state="frozen"/>
      <selection pane="bottomLeft" activeCell="C23" sqref="C23"/>
    </sheetView>
  </sheetViews>
  <sheetFormatPr defaultRowHeight="14.4" x14ac:dyDescent="0.3"/>
  <cols>
    <col min="1" max="1" width="34.44140625" bestFit="1" customWidth="1"/>
    <col min="2" max="2" width="16.109375" bestFit="1" customWidth="1"/>
    <col min="3" max="3" width="26" bestFit="1" customWidth="1"/>
    <col min="4" max="4" width="11.109375" customWidth="1"/>
    <col min="5" max="5" width="16.5546875" bestFit="1" customWidth="1"/>
    <col min="6" max="6" width="15.6640625" style="55" bestFit="1" customWidth="1"/>
    <col min="7" max="7" width="13.44140625" style="55" bestFit="1" customWidth="1"/>
    <col min="8" max="8" width="12" style="55" bestFit="1" customWidth="1"/>
    <col min="9" max="9" width="24.109375" style="55" bestFit="1" customWidth="1"/>
    <col min="10" max="10" width="19" style="55" bestFit="1" customWidth="1"/>
    <col min="11" max="11" width="12" style="55" customWidth="1"/>
    <col min="12" max="12" width="6.5546875" style="55" customWidth="1"/>
    <col min="13" max="13" width="14.88671875" style="55" bestFit="1" customWidth="1"/>
    <col min="14" max="14" width="8.88671875" style="55" customWidth="1"/>
    <col min="15" max="15" width="20.21875" style="55" customWidth="1"/>
    <col min="16" max="16" width="9.44140625" style="55" customWidth="1"/>
    <col min="17" max="17" width="12.44140625" style="55" bestFit="1" customWidth="1"/>
    <col min="18" max="18" width="14.6640625" style="55" customWidth="1"/>
    <col min="19" max="19" width="14.77734375" style="55" customWidth="1"/>
    <col min="20" max="20" width="0" style="55" hidden="1" customWidth="1"/>
    <col min="21" max="21" width="6.6640625" style="55" bestFit="1" customWidth="1"/>
    <col min="22" max="22" width="4.5546875" style="55" bestFit="1" customWidth="1"/>
    <col min="23" max="23" width="5.5546875" style="55" bestFit="1" customWidth="1"/>
    <col min="24" max="24" width="6.5546875" style="55" bestFit="1" customWidth="1"/>
    <col min="25" max="25" width="5.5546875" style="55" bestFit="1" customWidth="1"/>
    <col min="26" max="26" width="6.5546875" style="55" bestFit="1" customWidth="1"/>
    <col min="27" max="41" width="4.5546875" style="55" bestFit="1" customWidth="1"/>
    <col min="42" max="16384" width="8.88671875" style="55"/>
  </cols>
  <sheetData>
    <row r="1" spans="1:42" ht="16.2" thickBot="1" x14ac:dyDescent="0.35">
      <c r="A1" s="116" t="s">
        <v>2</v>
      </c>
      <c r="B1" s="117" t="s">
        <v>3</v>
      </c>
      <c r="C1" s="117" t="s">
        <v>14</v>
      </c>
      <c r="D1" s="117" t="s">
        <v>20</v>
      </c>
      <c r="E1" s="117" t="s">
        <v>21</v>
      </c>
      <c r="F1" s="117" t="s">
        <v>12</v>
      </c>
      <c r="G1" s="118" t="s">
        <v>171</v>
      </c>
      <c r="H1" s="118" t="s">
        <v>172</v>
      </c>
      <c r="I1" s="117" t="s">
        <v>89</v>
      </c>
      <c r="J1" s="117" t="s">
        <v>91</v>
      </c>
      <c r="K1" s="117" t="s">
        <v>92</v>
      </c>
      <c r="L1" s="117" t="s">
        <v>93</v>
      </c>
      <c r="M1" s="119" t="s">
        <v>173</v>
      </c>
      <c r="O1" s="56" t="s">
        <v>174</v>
      </c>
      <c r="P1" s="57"/>
      <c r="Q1" s="57"/>
      <c r="R1" s="57"/>
      <c r="S1" s="58"/>
      <c r="U1" s="59"/>
      <c r="V1" s="59"/>
      <c r="W1" s="59"/>
      <c r="X1" s="60"/>
      <c r="Z1" s="61"/>
      <c r="AA1" s="61"/>
    </row>
    <row r="2" spans="1:42" ht="16.8" thickTop="1" thickBot="1" x14ac:dyDescent="0.35">
      <c r="A2" s="62" t="s">
        <v>71</v>
      </c>
      <c r="B2" s="63" t="s">
        <v>72</v>
      </c>
      <c r="C2" s="63" t="s">
        <v>47</v>
      </c>
      <c r="D2" s="63" t="s">
        <v>52</v>
      </c>
      <c r="E2" s="63" t="s">
        <v>53</v>
      </c>
      <c r="F2" s="63">
        <v>1300</v>
      </c>
      <c r="G2" s="64">
        <f>VLOOKUP($F2,$O$2:$S$117,4,TRUE)</f>
        <v>28</v>
      </c>
      <c r="H2" s="64">
        <f>VLOOKUP($F2,$O$2:$S$117,5,TRUE)</f>
        <v>37</v>
      </c>
      <c r="I2" s="63">
        <v>3.100730116267518E-2</v>
      </c>
      <c r="J2" s="63">
        <v>29</v>
      </c>
      <c r="K2" s="63">
        <v>0.32659025873394093</v>
      </c>
      <c r="L2" s="63">
        <v>4.3631466616882067E-2</v>
      </c>
      <c r="M2" s="112">
        <v>2</v>
      </c>
      <c r="O2" s="65" t="s">
        <v>175</v>
      </c>
      <c r="P2" s="66" t="s">
        <v>176</v>
      </c>
      <c r="Q2" s="66" t="s">
        <v>177</v>
      </c>
      <c r="R2" s="67" t="s">
        <v>171</v>
      </c>
      <c r="S2" s="68" t="s">
        <v>178</v>
      </c>
      <c r="U2" s="140" t="s">
        <v>179</v>
      </c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</row>
    <row r="3" spans="1:42" ht="15.6" x14ac:dyDescent="0.3">
      <c r="A3" s="69" t="s">
        <v>71</v>
      </c>
      <c r="B3" s="111" t="s">
        <v>72</v>
      </c>
      <c r="C3" s="111" t="s">
        <v>47</v>
      </c>
      <c r="D3" s="111" t="s">
        <v>52</v>
      </c>
      <c r="E3" s="111" t="s">
        <v>53</v>
      </c>
      <c r="F3" s="111">
        <v>1400</v>
      </c>
      <c r="G3" s="110">
        <f t="shared" ref="G3:G6" si="0">VLOOKUP($F3,$O$2:$S$117,4,TRUE)</f>
        <v>85</v>
      </c>
      <c r="H3" s="110">
        <f t="shared" ref="H3:H6" si="1">VLOOKUP($F3,$O$2:$S$117,5,TRUE)</f>
        <v>85</v>
      </c>
      <c r="I3" s="111">
        <v>0.18994426717752605</v>
      </c>
      <c r="J3" s="111">
        <v>29</v>
      </c>
      <c r="K3" s="111">
        <v>1.9239514945160234</v>
      </c>
      <c r="L3" s="111">
        <v>0.25372555191663276</v>
      </c>
      <c r="M3" s="113">
        <v>9</v>
      </c>
      <c r="O3" s="71">
        <v>1100</v>
      </c>
      <c r="P3" s="72"/>
      <c r="Q3" s="73">
        <v>0.16</v>
      </c>
      <c r="R3" s="74">
        <v>20</v>
      </c>
      <c r="S3" s="73">
        <v>25</v>
      </c>
      <c r="U3" s="141" t="s">
        <v>180</v>
      </c>
      <c r="V3" s="143" t="s">
        <v>181</v>
      </c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5"/>
      <c r="AP3" s="75"/>
    </row>
    <row r="4" spans="1:42" ht="15.6" x14ac:dyDescent="0.3">
      <c r="A4" s="69" t="s">
        <v>71</v>
      </c>
      <c r="B4" s="111" t="s">
        <v>72</v>
      </c>
      <c r="C4" s="111" t="s">
        <v>47</v>
      </c>
      <c r="D4" s="111" t="s">
        <v>52</v>
      </c>
      <c r="E4" s="111" t="s">
        <v>53</v>
      </c>
      <c r="F4" s="111">
        <v>1410</v>
      </c>
      <c r="G4" s="110">
        <f t="shared" si="0"/>
        <v>85</v>
      </c>
      <c r="H4" s="110">
        <f t="shared" si="1"/>
        <v>85</v>
      </c>
      <c r="I4" s="111">
        <v>0.20337292027757106</v>
      </c>
      <c r="J4" s="111">
        <v>29</v>
      </c>
      <c r="K4" s="111">
        <v>2.0497236953472648</v>
      </c>
      <c r="L4" s="111">
        <v>0.27067261032940682</v>
      </c>
      <c r="M4" s="113">
        <v>7</v>
      </c>
      <c r="O4" s="71">
        <v>1110</v>
      </c>
      <c r="P4" s="72"/>
      <c r="Q4" s="73">
        <v>0.16</v>
      </c>
      <c r="R4" s="74">
        <v>20</v>
      </c>
      <c r="S4" s="73">
        <v>25</v>
      </c>
      <c r="U4" s="142"/>
      <c r="V4" s="76">
        <v>5</v>
      </c>
      <c r="W4" s="77">
        <v>10</v>
      </c>
      <c r="X4" s="76">
        <v>15</v>
      </c>
      <c r="Y4" s="77">
        <v>20</v>
      </c>
      <c r="Z4" s="76">
        <v>25</v>
      </c>
      <c r="AA4" s="77">
        <v>30</v>
      </c>
      <c r="AB4" s="76">
        <v>35</v>
      </c>
      <c r="AC4" s="77">
        <v>40</v>
      </c>
      <c r="AD4" s="76">
        <v>45</v>
      </c>
      <c r="AE4" s="77">
        <v>50</v>
      </c>
      <c r="AF4" s="76">
        <v>55</v>
      </c>
      <c r="AG4" s="77">
        <v>60</v>
      </c>
      <c r="AH4" s="76">
        <v>65</v>
      </c>
      <c r="AI4" s="77">
        <v>70</v>
      </c>
      <c r="AJ4" s="76">
        <v>75</v>
      </c>
      <c r="AK4" s="77">
        <v>80</v>
      </c>
      <c r="AL4" s="76">
        <v>85</v>
      </c>
      <c r="AM4" s="77">
        <v>90</v>
      </c>
      <c r="AN4" s="76">
        <v>95</v>
      </c>
      <c r="AO4" s="77">
        <v>100</v>
      </c>
      <c r="AP4" s="75"/>
    </row>
    <row r="5" spans="1:42" ht="15.6" x14ac:dyDescent="0.3">
      <c r="A5" s="69" t="s">
        <v>71</v>
      </c>
      <c r="B5" s="111" t="s">
        <v>72</v>
      </c>
      <c r="C5" s="111" t="s">
        <v>47</v>
      </c>
      <c r="D5" s="111" t="s">
        <v>52</v>
      </c>
      <c r="E5" s="111" t="s">
        <v>53</v>
      </c>
      <c r="F5" s="111">
        <v>1430</v>
      </c>
      <c r="G5" s="110">
        <f t="shared" si="0"/>
        <v>85</v>
      </c>
      <c r="H5" s="110">
        <f t="shared" si="1"/>
        <v>85</v>
      </c>
      <c r="I5" s="111">
        <v>4.34799358210975E-2</v>
      </c>
      <c r="J5" s="111">
        <v>29</v>
      </c>
      <c r="K5" s="111">
        <v>0.45535714367877311</v>
      </c>
      <c r="L5" s="111">
        <v>5.9856365172927445E-2</v>
      </c>
      <c r="M5" s="113">
        <v>3</v>
      </c>
      <c r="O5" s="71">
        <v>1120</v>
      </c>
      <c r="P5" s="72"/>
      <c r="Q5" s="73">
        <v>0.16</v>
      </c>
      <c r="R5" s="74">
        <v>20</v>
      </c>
      <c r="S5" s="73">
        <v>25</v>
      </c>
      <c r="U5" s="78">
        <v>30</v>
      </c>
      <c r="V5" s="79">
        <v>94.4</v>
      </c>
      <c r="W5" s="80">
        <v>90.4</v>
      </c>
      <c r="X5" s="79">
        <v>83</v>
      </c>
      <c r="Y5" s="80">
        <v>75.099999999999994</v>
      </c>
      <c r="Z5" s="79">
        <v>68</v>
      </c>
      <c r="AA5" s="80">
        <v>61.9</v>
      </c>
      <c r="AB5" s="79">
        <v>56.6</v>
      </c>
      <c r="AC5" s="80">
        <v>52.1</v>
      </c>
      <c r="AD5" s="79">
        <v>48.3</v>
      </c>
      <c r="AE5" s="80">
        <v>44.9</v>
      </c>
      <c r="AF5" s="79">
        <v>42</v>
      </c>
      <c r="AG5" s="80">
        <v>39.4</v>
      </c>
      <c r="AH5" s="79">
        <v>37.200000000000003</v>
      </c>
      <c r="AI5" s="80">
        <v>35.1</v>
      </c>
      <c r="AJ5" s="79">
        <v>33.299999999999997</v>
      </c>
      <c r="AK5" s="80">
        <v>31.7</v>
      </c>
      <c r="AL5" s="79">
        <v>30.2</v>
      </c>
      <c r="AM5" s="80">
        <v>28.8</v>
      </c>
      <c r="AN5" s="79">
        <v>27.6</v>
      </c>
      <c r="AO5" s="80">
        <v>26.4</v>
      </c>
      <c r="AP5" s="75"/>
    </row>
    <row r="6" spans="1:42" ht="15.6" x14ac:dyDescent="0.3">
      <c r="A6" s="69" t="s">
        <v>71</v>
      </c>
      <c r="B6" s="111" t="s">
        <v>72</v>
      </c>
      <c r="C6" s="111" t="s">
        <v>47</v>
      </c>
      <c r="D6" s="111" t="s">
        <v>52</v>
      </c>
      <c r="E6" s="111" t="s">
        <v>53</v>
      </c>
      <c r="F6" s="111">
        <v>8140</v>
      </c>
      <c r="G6" s="110">
        <f t="shared" si="0"/>
        <v>25</v>
      </c>
      <c r="H6" s="110">
        <f t="shared" si="1"/>
        <v>25</v>
      </c>
      <c r="I6" s="111">
        <v>0.69570394817574399</v>
      </c>
      <c r="J6" s="111">
        <v>29</v>
      </c>
      <c r="K6" s="111">
        <v>7.1587849682178923</v>
      </c>
      <c r="L6" s="111">
        <v>0.94858260399140959</v>
      </c>
      <c r="M6" s="113">
        <v>20</v>
      </c>
      <c r="O6" s="71">
        <v>1130</v>
      </c>
      <c r="P6" s="81"/>
      <c r="Q6" s="73">
        <v>0.16</v>
      </c>
      <c r="R6" s="74">
        <v>20</v>
      </c>
      <c r="S6" s="73">
        <v>25</v>
      </c>
      <c r="U6" s="77">
        <v>35</v>
      </c>
      <c r="V6" s="82">
        <v>91.8</v>
      </c>
      <c r="W6" s="83">
        <v>88.8</v>
      </c>
      <c r="X6" s="82">
        <v>82</v>
      </c>
      <c r="Y6" s="83">
        <v>74.5</v>
      </c>
      <c r="Z6" s="82">
        <v>67.599999999999994</v>
      </c>
      <c r="AA6" s="83">
        <v>61.5</v>
      </c>
      <c r="AB6" s="82">
        <v>56.4</v>
      </c>
      <c r="AC6" s="83">
        <v>51.9</v>
      </c>
      <c r="AD6" s="82">
        <v>48.1</v>
      </c>
      <c r="AE6" s="83">
        <v>44.8</v>
      </c>
      <c r="AF6" s="82">
        <v>41.9</v>
      </c>
      <c r="AG6" s="83">
        <v>39.4</v>
      </c>
      <c r="AH6" s="82">
        <v>37.1</v>
      </c>
      <c r="AI6" s="83">
        <v>35.1</v>
      </c>
      <c r="AJ6" s="82">
        <v>33.299999999999997</v>
      </c>
      <c r="AK6" s="83">
        <v>31.7</v>
      </c>
      <c r="AL6" s="82">
        <v>30.2</v>
      </c>
      <c r="AM6" s="83">
        <v>28.8</v>
      </c>
      <c r="AN6" s="82">
        <v>27.6</v>
      </c>
      <c r="AO6" s="83">
        <v>26.4</v>
      </c>
      <c r="AP6" s="75"/>
    </row>
    <row r="7" spans="1:42" ht="15.6" x14ac:dyDescent="0.3">
      <c r="A7" s="69"/>
      <c r="B7" s="111"/>
      <c r="C7" s="111"/>
      <c r="D7" s="111"/>
      <c r="E7" s="111"/>
      <c r="F7" s="110"/>
      <c r="G7" s="110"/>
      <c r="H7" s="110"/>
      <c r="I7" s="110"/>
      <c r="J7" s="110"/>
      <c r="K7" s="110"/>
      <c r="L7" s="110"/>
      <c r="M7" s="70"/>
      <c r="O7" s="71">
        <v>1180</v>
      </c>
      <c r="P7" s="81"/>
      <c r="Q7" s="73">
        <v>0.16</v>
      </c>
      <c r="R7" s="74">
        <v>20</v>
      </c>
      <c r="S7" s="73">
        <v>25</v>
      </c>
      <c r="U7" s="78">
        <v>40</v>
      </c>
      <c r="V7" s="79">
        <v>88.2</v>
      </c>
      <c r="W7" s="80">
        <v>86.6</v>
      </c>
      <c r="X7" s="79">
        <v>80.599999999999994</v>
      </c>
      <c r="Y7" s="80">
        <v>73.5</v>
      </c>
      <c r="Z7" s="79">
        <v>66.900000000000006</v>
      </c>
      <c r="AA7" s="80">
        <v>61.1</v>
      </c>
      <c r="AB7" s="79">
        <v>56</v>
      </c>
      <c r="AC7" s="80">
        <v>51.7</v>
      </c>
      <c r="AD7" s="79">
        <v>47.9</v>
      </c>
      <c r="AE7" s="80">
        <v>44.7</v>
      </c>
      <c r="AF7" s="79">
        <v>41.8</v>
      </c>
      <c r="AG7" s="80">
        <v>39.299999999999997</v>
      </c>
      <c r="AH7" s="79">
        <v>37.1</v>
      </c>
      <c r="AI7" s="80">
        <v>35</v>
      </c>
      <c r="AJ7" s="79">
        <v>33.200000000000003</v>
      </c>
      <c r="AK7" s="80">
        <v>31.6</v>
      </c>
      <c r="AL7" s="79">
        <v>30.2</v>
      </c>
      <c r="AM7" s="80">
        <v>28.8</v>
      </c>
      <c r="AN7" s="79">
        <v>27.6</v>
      </c>
      <c r="AO7" s="80">
        <v>26.4</v>
      </c>
      <c r="AP7" s="75"/>
    </row>
    <row r="8" spans="1:42" ht="15.6" x14ac:dyDescent="0.3">
      <c r="A8" s="84" t="s">
        <v>182</v>
      </c>
      <c r="B8" s="111" t="s">
        <v>183</v>
      </c>
      <c r="C8" s="114" t="s">
        <v>184</v>
      </c>
      <c r="D8" s="110" t="s">
        <v>185</v>
      </c>
      <c r="E8" s="110" t="s">
        <v>186</v>
      </c>
      <c r="F8" s="110" t="s">
        <v>187</v>
      </c>
      <c r="G8" s="110" t="s">
        <v>188</v>
      </c>
      <c r="H8" s="110" t="s">
        <v>189</v>
      </c>
      <c r="I8" s="110" t="s">
        <v>190</v>
      </c>
      <c r="J8" s="110" t="s">
        <v>191</v>
      </c>
      <c r="K8" s="111" t="s">
        <v>192</v>
      </c>
      <c r="L8" s="111" t="s">
        <v>193</v>
      </c>
      <c r="M8" s="70"/>
      <c r="O8" s="71">
        <v>1190</v>
      </c>
      <c r="P8" s="81"/>
      <c r="Q8" s="73">
        <v>0.16</v>
      </c>
      <c r="R8" s="74">
        <v>20</v>
      </c>
      <c r="S8" s="73">
        <v>25</v>
      </c>
      <c r="U8" s="77">
        <v>45</v>
      </c>
      <c r="V8" s="82">
        <v>83.9</v>
      </c>
      <c r="W8" s="83">
        <v>83.8</v>
      </c>
      <c r="X8" s="82">
        <v>78.7</v>
      </c>
      <c r="Y8" s="83">
        <v>72.3</v>
      </c>
      <c r="Z8" s="82">
        <v>66.099999999999994</v>
      </c>
      <c r="AA8" s="83">
        <v>60.4</v>
      </c>
      <c r="AB8" s="82">
        <v>55.6</v>
      </c>
      <c r="AC8" s="83">
        <v>51.4</v>
      </c>
      <c r="AD8" s="82">
        <v>47.7</v>
      </c>
      <c r="AE8" s="83">
        <v>44.5</v>
      </c>
      <c r="AF8" s="82">
        <v>41.7</v>
      </c>
      <c r="AG8" s="83">
        <v>39.200000000000003</v>
      </c>
      <c r="AH8" s="82">
        <v>37</v>
      </c>
      <c r="AI8" s="83">
        <v>35</v>
      </c>
      <c r="AJ8" s="82">
        <v>33.200000000000003</v>
      </c>
      <c r="AK8" s="83">
        <v>31.6</v>
      </c>
      <c r="AL8" s="82">
        <v>30.1</v>
      </c>
      <c r="AM8" s="83">
        <v>28.8</v>
      </c>
      <c r="AN8" s="82">
        <v>27.6</v>
      </c>
      <c r="AO8" s="83">
        <v>26.4</v>
      </c>
      <c r="AP8" s="75"/>
    </row>
    <row r="9" spans="1:42" ht="15.6" x14ac:dyDescent="0.3">
      <c r="A9" s="85">
        <v>0</v>
      </c>
      <c r="B9" s="115">
        <f>(SUMPRODUCT(G2:G6,M2:M6)/D9)/100</f>
        <v>0.52951219512195125</v>
      </c>
      <c r="C9" s="115">
        <f>(SUMPRODUCT(H2:H6,M2:M6)/D9)/100</f>
        <v>0.53390243902439027</v>
      </c>
      <c r="D9" s="110">
        <f>SUM(M2:M6)</f>
        <v>41</v>
      </c>
      <c r="E9" s="110">
        <f>SUM(I2:I6)</f>
        <v>1.1635083726146138</v>
      </c>
      <c r="F9" s="110">
        <f>E9*C9</f>
        <v>0.62119995796424143</v>
      </c>
      <c r="G9" s="110">
        <f>E9-F9</f>
        <v>0.54230841465037238</v>
      </c>
      <c r="H9" s="110">
        <f>F9*0.75</f>
        <v>0.46589996847318105</v>
      </c>
      <c r="I9" s="110">
        <f>F9-H9</f>
        <v>0.15529998949106039</v>
      </c>
      <c r="J9" s="110">
        <f>ROUND(((G9*80)+(I9*98))/(G9+I9),-1)</f>
        <v>80</v>
      </c>
      <c r="K9" s="111">
        <v>80</v>
      </c>
      <c r="L9" s="111">
        <v>98</v>
      </c>
      <c r="M9" s="70"/>
      <c r="O9" s="71">
        <v>1200</v>
      </c>
      <c r="P9" s="81"/>
      <c r="Q9" s="73">
        <v>0.13</v>
      </c>
      <c r="R9" s="74">
        <v>18</v>
      </c>
      <c r="S9" s="73">
        <v>25</v>
      </c>
      <c r="U9" s="78">
        <v>50</v>
      </c>
      <c r="V9" s="79">
        <v>78.8</v>
      </c>
      <c r="W9" s="80">
        <v>80.400000000000006</v>
      </c>
      <c r="X9" s="79">
        <v>76.400000000000006</v>
      </c>
      <c r="Y9" s="80">
        <v>70.7</v>
      </c>
      <c r="Z9" s="79">
        <v>64.900000000000006</v>
      </c>
      <c r="AA9" s="80">
        <v>59.6</v>
      </c>
      <c r="AB9" s="79">
        <v>55</v>
      </c>
      <c r="AC9" s="80">
        <v>50.9</v>
      </c>
      <c r="AD9" s="79">
        <v>47.3</v>
      </c>
      <c r="AE9" s="80">
        <v>44.2</v>
      </c>
      <c r="AF9" s="79">
        <v>41.5</v>
      </c>
      <c r="AG9" s="80">
        <v>39</v>
      </c>
      <c r="AH9" s="79">
        <v>36.799999999999997</v>
      </c>
      <c r="AI9" s="80">
        <v>34.9</v>
      </c>
      <c r="AJ9" s="79">
        <v>33.1</v>
      </c>
      <c r="AK9" s="80">
        <v>31.5</v>
      </c>
      <c r="AL9" s="79">
        <v>30.1</v>
      </c>
      <c r="AM9" s="80">
        <v>28.8</v>
      </c>
      <c r="AN9" s="79">
        <v>27.6</v>
      </c>
      <c r="AO9" s="80">
        <v>26.4</v>
      </c>
      <c r="AP9" s="75"/>
    </row>
    <row r="10" spans="1:42" ht="15.6" x14ac:dyDescent="0.3">
      <c r="A10" s="125" t="s">
        <v>214</v>
      </c>
      <c r="B10" s="127">
        <v>0.1</v>
      </c>
      <c r="C10" s="124" t="s">
        <v>213</v>
      </c>
      <c r="D10" s="126">
        <v>2.2000000000000002</v>
      </c>
      <c r="E10" s="86" t="s">
        <v>194</v>
      </c>
      <c r="F10" s="87" t="e">
        <f>ABS((((LN(A9))*0.3178)+0.7405))/2</f>
        <v>#NUM!</v>
      </c>
      <c r="G10" s="88"/>
      <c r="H10" s="88"/>
      <c r="I10" s="88"/>
      <c r="J10" s="88"/>
      <c r="K10" s="88"/>
      <c r="L10" s="88"/>
      <c r="M10" s="89"/>
      <c r="O10" s="71">
        <v>1210</v>
      </c>
      <c r="P10" s="81"/>
      <c r="Q10" s="73">
        <v>0.13</v>
      </c>
      <c r="R10" s="74">
        <v>25</v>
      </c>
      <c r="S10" s="73">
        <v>38</v>
      </c>
      <c r="U10" s="77">
        <v>55</v>
      </c>
      <c r="V10" s="82">
        <v>73.2</v>
      </c>
      <c r="W10" s="83">
        <v>76.400000000000006</v>
      </c>
      <c r="X10" s="82">
        <v>73.599999999999994</v>
      </c>
      <c r="Y10" s="83">
        <v>68.7</v>
      </c>
      <c r="Z10" s="82">
        <v>63.5</v>
      </c>
      <c r="AA10" s="83">
        <v>58.6</v>
      </c>
      <c r="AB10" s="82">
        <v>54.2</v>
      </c>
      <c r="AC10" s="83">
        <v>50.3</v>
      </c>
      <c r="AD10" s="82">
        <v>46.9</v>
      </c>
      <c r="AE10" s="83">
        <v>43.9</v>
      </c>
      <c r="AF10" s="82">
        <v>41.2</v>
      </c>
      <c r="AG10" s="83">
        <v>38.799999999999997</v>
      </c>
      <c r="AH10" s="82">
        <v>36.700000000000003</v>
      </c>
      <c r="AI10" s="83">
        <v>34.799999999999997</v>
      </c>
      <c r="AJ10" s="82">
        <v>33</v>
      </c>
      <c r="AK10" s="83">
        <v>31.5</v>
      </c>
      <c r="AL10" s="82">
        <v>30.1</v>
      </c>
      <c r="AM10" s="83">
        <v>28.7</v>
      </c>
      <c r="AN10" s="82">
        <v>27.5</v>
      </c>
      <c r="AO10" s="83">
        <v>26.4</v>
      </c>
      <c r="AP10" s="75"/>
    </row>
    <row r="11" spans="1:42" ht="15.6" x14ac:dyDescent="0.3">
      <c r="O11" s="73">
        <v>1220</v>
      </c>
      <c r="P11" s="81"/>
      <c r="Q11" s="73">
        <v>0.13</v>
      </c>
      <c r="R11" s="74">
        <v>25</v>
      </c>
      <c r="S11" s="73">
        <v>38</v>
      </c>
      <c r="U11" s="78">
        <v>60</v>
      </c>
      <c r="V11" s="79">
        <v>67.400000000000006</v>
      </c>
      <c r="W11" s="80">
        <v>71.8</v>
      </c>
      <c r="X11" s="79">
        <v>70.2</v>
      </c>
      <c r="Y11" s="80">
        <v>66.3</v>
      </c>
      <c r="Z11" s="79">
        <v>61.7</v>
      </c>
      <c r="AA11" s="80">
        <v>57.3</v>
      </c>
      <c r="AB11" s="79">
        <v>53.2</v>
      </c>
      <c r="AC11" s="80">
        <v>49.6</v>
      </c>
      <c r="AD11" s="79">
        <v>46.3</v>
      </c>
      <c r="AE11" s="80">
        <v>43.4</v>
      </c>
      <c r="AF11" s="79">
        <v>40.799999999999997</v>
      </c>
      <c r="AG11" s="80">
        <v>38.6</v>
      </c>
      <c r="AH11" s="79">
        <v>36.5</v>
      </c>
      <c r="AI11" s="80">
        <v>34.6</v>
      </c>
      <c r="AJ11" s="79">
        <v>32.9</v>
      </c>
      <c r="AK11" s="80">
        <v>31.4</v>
      </c>
      <c r="AL11" s="79">
        <v>30</v>
      </c>
      <c r="AM11" s="80">
        <v>28.7</v>
      </c>
      <c r="AN11" s="79">
        <v>27.5</v>
      </c>
      <c r="AO11" s="80">
        <v>26.4</v>
      </c>
      <c r="AP11" s="75"/>
    </row>
    <row r="12" spans="1:42" ht="15.6" x14ac:dyDescent="0.3">
      <c r="A12" s="62" t="s">
        <v>71</v>
      </c>
      <c r="B12" s="63" t="s">
        <v>72</v>
      </c>
      <c r="C12" s="63" t="s">
        <v>76</v>
      </c>
      <c r="D12" s="63" t="s">
        <v>52</v>
      </c>
      <c r="E12" s="63" t="s">
        <v>79</v>
      </c>
      <c r="F12" s="63">
        <v>1300</v>
      </c>
      <c r="G12" s="64">
        <f>VLOOKUP($F12,$O$2:$S$117,4,TRUE)</f>
        <v>28</v>
      </c>
      <c r="H12" s="64">
        <f>VLOOKUP($F12,$O$2:$S$117,5,TRUE)</f>
        <v>37</v>
      </c>
      <c r="I12" s="63">
        <v>3.100730116267518E-2</v>
      </c>
      <c r="J12" s="63">
        <v>0</v>
      </c>
      <c r="K12" s="63">
        <v>0.32659025873394093</v>
      </c>
      <c r="L12" s="63">
        <v>4.3631466616882067E-2</v>
      </c>
      <c r="M12" s="112">
        <v>2</v>
      </c>
      <c r="O12" s="73">
        <v>1230</v>
      </c>
      <c r="P12" s="81"/>
      <c r="Q12" s="73">
        <v>0.13</v>
      </c>
      <c r="R12" s="74">
        <v>25</v>
      </c>
      <c r="S12" s="73">
        <v>38</v>
      </c>
      <c r="U12" s="77">
        <v>65</v>
      </c>
      <c r="V12" s="82">
        <v>61.4</v>
      </c>
      <c r="W12" s="83">
        <v>66.7</v>
      </c>
      <c r="X12" s="82">
        <v>66.3</v>
      </c>
      <c r="Y12" s="83">
        <v>63.4</v>
      </c>
      <c r="Z12" s="82">
        <v>59.5</v>
      </c>
      <c r="AA12" s="83">
        <v>55.6</v>
      </c>
      <c r="AB12" s="82">
        <v>51.9</v>
      </c>
      <c r="AC12" s="83">
        <v>48.6</v>
      </c>
      <c r="AD12" s="82">
        <v>45.5</v>
      </c>
      <c r="AE12" s="83">
        <v>42.9</v>
      </c>
      <c r="AF12" s="82">
        <v>40.4</v>
      </c>
      <c r="AG12" s="83">
        <v>38.200000000000003</v>
      </c>
      <c r="AH12" s="82">
        <v>36.200000000000003</v>
      </c>
      <c r="AI12" s="83">
        <v>34.4</v>
      </c>
      <c r="AJ12" s="82">
        <v>32.799999999999997</v>
      </c>
      <c r="AK12" s="83">
        <v>31.3</v>
      </c>
      <c r="AL12" s="82">
        <v>29.9</v>
      </c>
      <c r="AM12" s="83">
        <v>28.7</v>
      </c>
      <c r="AN12" s="82">
        <v>27.5</v>
      </c>
      <c r="AO12" s="83">
        <v>26.4</v>
      </c>
      <c r="AP12" s="75"/>
    </row>
    <row r="13" spans="1:42" ht="15.6" x14ac:dyDescent="0.3">
      <c r="A13" s="69" t="s">
        <v>71</v>
      </c>
      <c r="B13" s="111" t="s">
        <v>72</v>
      </c>
      <c r="C13" s="111" t="s">
        <v>76</v>
      </c>
      <c r="D13" s="111" t="s">
        <v>52</v>
      </c>
      <c r="E13" s="111" t="s">
        <v>79</v>
      </c>
      <c r="F13" s="111">
        <v>1400</v>
      </c>
      <c r="G13" s="110">
        <f t="shared" ref="G13:G16" si="2">VLOOKUP($F13,$O$2:$S$117,4,TRUE)</f>
        <v>85</v>
      </c>
      <c r="H13" s="110">
        <f t="shared" ref="H13:H16" si="3">VLOOKUP($F13,$O$2:$S$117,5,TRUE)</f>
        <v>85</v>
      </c>
      <c r="I13" s="111">
        <v>0.18994424135618831</v>
      </c>
      <c r="J13" s="111">
        <v>0</v>
      </c>
      <c r="K13" s="111">
        <v>1.9239512565606143</v>
      </c>
      <c r="L13" s="111">
        <v>0.25372552066465071</v>
      </c>
      <c r="M13" s="113">
        <v>9</v>
      </c>
      <c r="N13" s="100"/>
      <c r="O13" s="101">
        <v>1290</v>
      </c>
      <c r="P13" s="102"/>
      <c r="Q13" s="103">
        <v>0.13</v>
      </c>
      <c r="R13" s="104">
        <v>25</v>
      </c>
      <c r="S13" s="105">
        <v>38</v>
      </c>
      <c r="T13" s="100"/>
      <c r="U13" s="106">
        <v>70</v>
      </c>
      <c r="V13" s="107">
        <v>55.7</v>
      </c>
      <c r="W13" s="108">
        <v>61.1</v>
      </c>
      <c r="X13" s="107">
        <v>61.8</v>
      </c>
      <c r="Y13" s="108">
        <v>59.8</v>
      </c>
      <c r="Z13" s="107">
        <v>56.8</v>
      </c>
      <c r="AA13" s="108">
        <v>53.5</v>
      </c>
      <c r="AB13" s="107">
        <v>50.4</v>
      </c>
      <c r="AC13" s="108">
        <v>47.3</v>
      </c>
      <c r="AD13" s="107">
        <v>44.6</v>
      </c>
      <c r="AE13" s="108">
        <v>42.1</v>
      </c>
      <c r="AF13" s="107">
        <v>39.799999999999997</v>
      </c>
      <c r="AG13" s="108">
        <v>37.700000000000003</v>
      </c>
      <c r="AH13" s="107">
        <v>35.9</v>
      </c>
      <c r="AI13" s="108">
        <v>34.1</v>
      </c>
      <c r="AJ13" s="107">
        <v>32.6</v>
      </c>
      <c r="AK13" s="108">
        <v>31.1</v>
      </c>
      <c r="AL13" s="107">
        <v>29.8</v>
      </c>
      <c r="AM13" s="108">
        <v>28.6</v>
      </c>
      <c r="AN13" s="107">
        <v>27.5</v>
      </c>
      <c r="AO13" s="108">
        <v>26.4</v>
      </c>
      <c r="AP13" s="109"/>
    </row>
    <row r="14" spans="1:42" ht="15.6" x14ac:dyDescent="0.3">
      <c r="A14" s="69" t="s">
        <v>71</v>
      </c>
      <c r="B14" s="111" t="s">
        <v>72</v>
      </c>
      <c r="C14" s="111" t="s">
        <v>76</v>
      </c>
      <c r="D14" s="111" t="s">
        <v>52</v>
      </c>
      <c r="E14" s="111" t="s">
        <v>79</v>
      </c>
      <c r="F14" s="111">
        <v>1410</v>
      </c>
      <c r="G14" s="110">
        <f t="shared" si="2"/>
        <v>85</v>
      </c>
      <c r="H14" s="110">
        <f t="shared" si="3"/>
        <v>85</v>
      </c>
      <c r="I14" s="111">
        <v>0.20337263774958234</v>
      </c>
      <c r="J14" s="111">
        <v>0</v>
      </c>
      <c r="K14" s="111">
        <v>2.0497210916423212</v>
      </c>
      <c r="L14" s="111">
        <v>0.2706722683658872</v>
      </c>
      <c r="M14" s="113">
        <v>7</v>
      </c>
      <c r="O14" s="71">
        <v>1300</v>
      </c>
      <c r="P14" s="81"/>
      <c r="Q14" s="73">
        <v>0.08</v>
      </c>
      <c r="R14" s="74">
        <v>28</v>
      </c>
      <c r="S14" s="73">
        <v>37</v>
      </c>
      <c r="U14" s="77">
        <v>75</v>
      </c>
      <c r="V14" s="82">
        <v>50.1</v>
      </c>
      <c r="W14" s="83">
        <v>55.2</v>
      </c>
      <c r="X14" s="82">
        <v>56.5</v>
      </c>
      <c r="Y14" s="83">
        <v>55.6</v>
      </c>
      <c r="Z14" s="82">
        <v>53.5</v>
      </c>
      <c r="AA14" s="83">
        <v>50.9</v>
      </c>
      <c r="AB14" s="82">
        <v>48.3</v>
      </c>
      <c r="AC14" s="83">
        <v>45.7</v>
      </c>
      <c r="AD14" s="82">
        <v>43.3</v>
      </c>
      <c r="AE14" s="83">
        <v>41.1</v>
      </c>
      <c r="AF14" s="82">
        <v>39</v>
      </c>
      <c r="AG14" s="83">
        <v>37.1</v>
      </c>
      <c r="AH14" s="82">
        <v>35.4</v>
      </c>
      <c r="AI14" s="83">
        <v>33.799999999999997</v>
      </c>
      <c r="AJ14" s="82">
        <v>32.299999999999997</v>
      </c>
      <c r="AK14" s="83">
        <v>30.9</v>
      </c>
      <c r="AL14" s="82">
        <v>29.7</v>
      </c>
      <c r="AM14" s="83">
        <v>28.5</v>
      </c>
      <c r="AN14" s="82">
        <v>27.4</v>
      </c>
      <c r="AO14" s="83">
        <v>26.4</v>
      </c>
      <c r="AP14" s="75"/>
    </row>
    <row r="15" spans="1:42" ht="15.6" x14ac:dyDescent="0.3">
      <c r="A15" s="69" t="s">
        <v>71</v>
      </c>
      <c r="B15" s="111" t="s">
        <v>72</v>
      </c>
      <c r="C15" s="111" t="s">
        <v>76</v>
      </c>
      <c r="D15" s="111" t="s">
        <v>52</v>
      </c>
      <c r="E15" s="111" t="s">
        <v>79</v>
      </c>
      <c r="F15" s="111">
        <v>1430</v>
      </c>
      <c r="G15" s="110">
        <f t="shared" si="2"/>
        <v>85</v>
      </c>
      <c r="H15" s="110">
        <f t="shared" si="3"/>
        <v>85</v>
      </c>
      <c r="I15" s="111">
        <v>4.347993583293816E-2</v>
      </c>
      <c r="J15" s="111">
        <v>0</v>
      </c>
      <c r="K15" s="111">
        <v>0.45535714380424286</v>
      </c>
      <c r="L15" s="111">
        <v>5.9856365189427253E-2</v>
      </c>
      <c r="M15" s="113">
        <v>3</v>
      </c>
      <c r="O15" s="71">
        <v>1310</v>
      </c>
      <c r="P15" s="81"/>
      <c r="Q15" s="73">
        <v>0.08</v>
      </c>
      <c r="R15" s="74">
        <v>50</v>
      </c>
      <c r="S15" s="73">
        <v>65</v>
      </c>
      <c r="U15" s="78">
        <v>80</v>
      </c>
      <c r="V15" s="79">
        <v>45</v>
      </c>
      <c r="W15" s="80">
        <v>49.1</v>
      </c>
      <c r="X15" s="79">
        <v>50.7</v>
      </c>
      <c r="Y15" s="80">
        <v>50.6</v>
      </c>
      <c r="Z15" s="79">
        <v>49.4</v>
      </c>
      <c r="AA15" s="80">
        <v>47.6</v>
      </c>
      <c r="AB15" s="79">
        <v>45.6</v>
      </c>
      <c r="AC15" s="80">
        <v>43.6</v>
      </c>
      <c r="AD15" s="79">
        <v>41.6</v>
      </c>
      <c r="AE15" s="80">
        <v>39.700000000000003</v>
      </c>
      <c r="AF15" s="79">
        <v>37.9</v>
      </c>
      <c r="AG15" s="80">
        <v>36.200000000000003</v>
      </c>
      <c r="AH15" s="79">
        <v>34.700000000000003</v>
      </c>
      <c r="AI15" s="80">
        <v>33.200000000000003</v>
      </c>
      <c r="AJ15" s="79">
        <v>31.9</v>
      </c>
      <c r="AK15" s="80">
        <v>30.7</v>
      </c>
      <c r="AL15" s="79">
        <v>29.5</v>
      </c>
      <c r="AM15" s="80">
        <v>28.4</v>
      </c>
      <c r="AN15" s="79">
        <v>27.4</v>
      </c>
      <c r="AO15" s="80">
        <v>26.4</v>
      </c>
      <c r="AP15" s="75"/>
    </row>
    <row r="16" spans="1:42" ht="15.6" x14ac:dyDescent="0.3">
      <c r="A16" s="69" t="s">
        <v>71</v>
      </c>
      <c r="B16" s="111" t="s">
        <v>72</v>
      </c>
      <c r="C16" s="111" t="s">
        <v>76</v>
      </c>
      <c r="D16" s="111" t="s">
        <v>52</v>
      </c>
      <c r="E16" s="111" t="s">
        <v>79</v>
      </c>
      <c r="F16" s="111">
        <v>8140</v>
      </c>
      <c r="G16" s="110">
        <f t="shared" si="2"/>
        <v>25</v>
      </c>
      <c r="H16" s="110">
        <f t="shared" si="3"/>
        <v>25</v>
      </c>
      <c r="I16" s="111">
        <v>0.69570901799472817</v>
      </c>
      <c r="J16" s="111">
        <v>0</v>
      </c>
      <c r="K16" s="111">
        <v>7.1588362327240906</v>
      </c>
      <c r="L16" s="111">
        <v>0.94858940073289388</v>
      </c>
      <c r="M16" s="113">
        <v>20</v>
      </c>
      <c r="O16" s="71">
        <v>1320</v>
      </c>
      <c r="P16" s="81"/>
      <c r="Q16" s="73">
        <v>0.08</v>
      </c>
      <c r="R16" s="74">
        <v>50</v>
      </c>
      <c r="S16" s="73">
        <v>65</v>
      </c>
      <c r="U16" s="77">
        <v>85</v>
      </c>
      <c r="V16" s="82">
        <v>40.299999999999997</v>
      </c>
      <c r="W16" s="83">
        <v>43.2</v>
      </c>
      <c r="X16" s="82">
        <v>44.5</v>
      </c>
      <c r="Y16" s="83">
        <v>44.8</v>
      </c>
      <c r="Z16" s="82">
        <v>44.3</v>
      </c>
      <c r="AA16" s="83">
        <v>43.4</v>
      </c>
      <c r="AB16" s="82">
        <v>42.1</v>
      </c>
      <c r="AC16" s="83">
        <v>40.700000000000003</v>
      </c>
      <c r="AD16" s="82">
        <v>39.200000000000003</v>
      </c>
      <c r="AE16" s="83">
        <v>37.799999999999997</v>
      </c>
      <c r="AF16" s="82">
        <v>36.299999999999997</v>
      </c>
      <c r="AG16" s="83">
        <v>35</v>
      </c>
      <c r="AH16" s="82">
        <v>33.700000000000003</v>
      </c>
      <c r="AI16" s="83">
        <v>32.5</v>
      </c>
      <c r="AJ16" s="82">
        <v>31.3</v>
      </c>
      <c r="AK16" s="83">
        <v>30.2</v>
      </c>
      <c r="AL16" s="82">
        <v>29.2</v>
      </c>
      <c r="AM16" s="83">
        <v>28.2</v>
      </c>
      <c r="AN16" s="82">
        <v>27.3</v>
      </c>
      <c r="AO16" s="83">
        <v>26.4</v>
      </c>
      <c r="AP16" s="75"/>
    </row>
    <row r="17" spans="1:42" ht="15.6" x14ac:dyDescent="0.3">
      <c r="A17" s="69"/>
      <c r="B17" s="111"/>
      <c r="C17" s="111"/>
      <c r="D17" s="111"/>
      <c r="E17" s="111"/>
      <c r="F17" s="110"/>
      <c r="G17" s="110"/>
      <c r="H17" s="110"/>
      <c r="I17" s="110"/>
      <c r="J17" s="110"/>
      <c r="K17" s="110"/>
      <c r="L17" s="110"/>
      <c r="M17" s="70"/>
      <c r="O17" s="73">
        <v>1330</v>
      </c>
      <c r="P17" s="81"/>
      <c r="Q17" s="73">
        <v>0.08</v>
      </c>
      <c r="R17" s="74">
        <v>50</v>
      </c>
      <c r="S17" s="90">
        <v>65</v>
      </c>
      <c r="U17" s="78">
        <v>90</v>
      </c>
      <c r="V17" s="79">
        <v>36</v>
      </c>
      <c r="W17" s="80">
        <v>37.5</v>
      </c>
      <c r="X17" s="79">
        <v>38.299999999999997</v>
      </c>
      <c r="Y17" s="80">
        <v>38.6</v>
      </c>
      <c r="Z17" s="79">
        <v>38.5</v>
      </c>
      <c r="AA17" s="80">
        <v>38.1</v>
      </c>
      <c r="AB17" s="79">
        <v>37.5</v>
      </c>
      <c r="AC17" s="80">
        <v>36.700000000000003</v>
      </c>
      <c r="AD17" s="79">
        <v>35.9</v>
      </c>
      <c r="AE17" s="80">
        <v>35</v>
      </c>
      <c r="AF17" s="79">
        <v>34</v>
      </c>
      <c r="AG17" s="80">
        <v>33.1</v>
      </c>
      <c r="AH17" s="79">
        <v>32.200000000000003</v>
      </c>
      <c r="AI17" s="80">
        <v>31.3</v>
      </c>
      <c r="AJ17" s="79">
        <v>30.4</v>
      </c>
      <c r="AK17" s="80">
        <v>29.5</v>
      </c>
      <c r="AL17" s="79">
        <v>28.7</v>
      </c>
      <c r="AM17" s="80">
        <v>27.9</v>
      </c>
      <c r="AN17" s="79">
        <v>27.2</v>
      </c>
      <c r="AO17" s="80">
        <v>26.4</v>
      </c>
      <c r="AP17" s="75"/>
    </row>
    <row r="18" spans="1:42" ht="15.6" x14ac:dyDescent="0.3">
      <c r="A18" s="84" t="s">
        <v>182</v>
      </c>
      <c r="B18" s="111" t="s">
        <v>183</v>
      </c>
      <c r="C18" s="114" t="s">
        <v>184</v>
      </c>
      <c r="D18" s="110" t="s">
        <v>185</v>
      </c>
      <c r="E18" s="110" t="s">
        <v>186</v>
      </c>
      <c r="F18" s="110" t="s">
        <v>187</v>
      </c>
      <c r="G18" s="110" t="s">
        <v>188</v>
      </c>
      <c r="H18" s="110" t="s">
        <v>189</v>
      </c>
      <c r="I18" s="110" t="s">
        <v>190</v>
      </c>
      <c r="J18" s="110" t="s">
        <v>191</v>
      </c>
      <c r="K18" s="111" t="s">
        <v>192</v>
      </c>
      <c r="L18" s="111" t="s">
        <v>193</v>
      </c>
      <c r="M18" s="70"/>
      <c r="O18" s="71">
        <v>1340</v>
      </c>
      <c r="P18" s="81"/>
      <c r="Q18" s="73">
        <v>0.08</v>
      </c>
      <c r="R18" s="74">
        <v>50</v>
      </c>
      <c r="S18" s="73">
        <v>65</v>
      </c>
      <c r="U18" s="77">
        <v>95</v>
      </c>
      <c r="V18" s="82">
        <v>31.7</v>
      </c>
      <c r="W18" s="83">
        <v>32.1</v>
      </c>
      <c r="X18" s="82">
        <v>32.299999999999997</v>
      </c>
      <c r="Y18" s="83">
        <v>32.4</v>
      </c>
      <c r="Z18" s="82">
        <v>32.299999999999997</v>
      </c>
      <c r="AA18" s="83">
        <v>32.200000000000003</v>
      </c>
      <c r="AB18" s="82">
        <v>32</v>
      </c>
      <c r="AC18" s="83">
        <v>31.7</v>
      </c>
      <c r="AD18" s="82">
        <v>31.4</v>
      </c>
      <c r="AE18" s="83">
        <v>31</v>
      </c>
      <c r="AF18" s="82">
        <v>30.6</v>
      </c>
      <c r="AG18" s="83">
        <v>30.2</v>
      </c>
      <c r="AH18" s="82">
        <v>29.7</v>
      </c>
      <c r="AI18" s="83">
        <v>29.3</v>
      </c>
      <c r="AJ18" s="82">
        <v>28.8</v>
      </c>
      <c r="AK18" s="83">
        <v>28.3</v>
      </c>
      <c r="AL18" s="82">
        <v>27.9</v>
      </c>
      <c r="AM18" s="83">
        <v>27.4</v>
      </c>
      <c r="AN18" s="82">
        <v>26.9</v>
      </c>
      <c r="AO18" s="83">
        <v>26.4</v>
      </c>
      <c r="AP18" s="75"/>
    </row>
    <row r="19" spans="1:42" ht="15.6" x14ac:dyDescent="0.3">
      <c r="A19" s="85">
        <v>0</v>
      </c>
      <c r="B19" s="115">
        <f>(SUMPRODUCT(G12:G16,M12:M16)/D19)/100</f>
        <v>0.52951219512195125</v>
      </c>
      <c r="C19" s="115">
        <f>(SUMPRODUCT(H12:H16,M12:M16)/D19)/100</f>
        <v>0.53390243902439027</v>
      </c>
      <c r="D19" s="110">
        <f>SUM(M12:M16)</f>
        <v>41</v>
      </c>
      <c r="E19" s="110">
        <f>SUM(I12:I16)</f>
        <v>1.1635131340961122</v>
      </c>
      <c r="F19" s="110">
        <f>E19*C19</f>
        <v>0.62120250013082678</v>
      </c>
      <c r="G19" s="110">
        <f>E19-F19</f>
        <v>0.54231063396528545</v>
      </c>
      <c r="H19" s="110">
        <f>F19*0.75</f>
        <v>0.46590187509812009</v>
      </c>
      <c r="I19" s="110">
        <f>F19-H19</f>
        <v>0.1553006250327067</v>
      </c>
      <c r="J19" s="110">
        <f>ROUND(((G19*80)+(I19*98))/(G19+I19),-1)</f>
        <v>80</v>
      </c>
      <c r="K19" s="111">
        <v>80</v>
      </c>
      <c r="L19" s="111">
        <v>98</v>
      </c>
      <c r="M19" s="70"/>
      <c r="O19" s="73">
        <v>1390</v>
      </c>
      <c r="P19" s="81"/>
      <c r="Q19" s="73">
        <v>0.08</v>
      </c>
      <c r="R19" s="74">
        <v>50</v>
      </c>
      <c r="S19" s="73">
        <v>65</v>
      </c>
      <c r="U19" s="78">
        <v>98</v>
      </c>
      <c r="V19" s="79">
        <v>29.3</v>
      </c>
      <c r="W19" s="80">
        <v>29.3</v>
      </c>
      <c r="X19" s="79">
        <v>29.2</v>
      </c>
      <c r="Y19" s="80">
        <v>29.1</v>
      </c>
      <c r="Z19" s="79">
        <v>29</v>
      </c>
      <c r="AA19" s="80">
        <v>28.9</v>
      </c>
      <c r="AB19" s="79">
        <v>28.8</v>
      </c>
      <c r="AC19" s="80">
        <v>28.6</v>
      </c>
      <c r="AD19" s="79">
        <v>28.5</v>
      </c>
      <c r="AE19" s="80">
        <v>28.3</v>
      </c>
      <c r="AF19" s="79">
        <v>28.2</v>
      </c>
      <c r="AG19" s="80">
        <v>28</v>
      </c>
      <c r="AH19" s="79">
        <v>27.8</v>
      </c>
      <c r="AI19" s="80">
        <v>27.7</v>
      </c>
      <c r="AJ19" s="79">
        <v>27.5</v>
      </c>
      <c r="AK19" s="80">
        <v>27.3</v>
      </c>
      <c r="AL19" s="79">
        <v>27.1</v>
      </c>
      <c r="AM19" s="80">
        <v>26.9</v>
      </c>
      <c r="AN19" s="79">
        <v>26.6</v>
      </c>
      <c r="AO19" s="80">
        <v>26.4</v>
      </c>
      <c r="AP19" s="75"/>
    </row>
    <row r="20" spans="1:42" ht="15.6" x14ac:dyDescent="0.3">
      <c r="A20" s="125" t="s">
        <v>214</v>
      </c>
      <c r="B20" s="127">
        <v>0.1</v>
      </c>
      <c r="C20" s="124" t="s">
        <v>213</v>
      </c>
      <c r="D20" s="126">
        <v>2.2000000000000002</v>
      </c>
      <c r="E20" s="86" t="s">
        <v>194</v>
      </c>
      <c r="F20" s="87" t="e">
        <f>ABS((((LN(A19))*0.3178)+0.7405))/2</f>
        <v>#NUM!</v>
      </c>
      <c r="G20" s="88"/>
      <c r="H20" s="88"/>
      <c r="I20" s="88"/>
      <c r="J20" s="88"/>
      <c r="K20" s="88"/>
      <c r="L20" s="88"/>
      <c r="M20" s="89"/>
      <c r="O20" s="71">
        <v>1400</v>
      </c>
      <c r="P20" s="81"/>
      <c r="Q20" s="73">
        <v>0.05</v>
      </c>
      <c r="R20" s="74">
        <v>85</v>
      </c>
      <c r="S20" s="73">
        <v>85</v>
      </c>
      <c r="U20" s="140" t="s">
        <v>195</v>
      </c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</row>
    <row r="21" spans="1:42" ht="15.6" x14ac:dyDescent="0.3">
      <c r="O21" s="71">
        <v>1490</v>
      </c>
      <c r="P21" s="81"/>
      <c r="Q21" s="73">
        <v>0.05</v>
      </c>
      <c r="R21" s="74">
        <v>85</v>
      </c>
      <c r="S21" s="73">
        <v>85</v>
      </c>
      <c r="U21" s="141" t="s">
        <v>180</v>
      </c>
      <c r="V21" s="143" t="s">
        <v>181</v>
      </c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5"/>
      <c r="AP21" s="75"/>
    </row>
    <row r="22" spans="1:42" ht="15.6" x14ac:dyDescent="0.3">
      <c r="A22" s="62" t="s">
        <v>43</v>
      </c>
      <c r="B22" s="63" t="s">
        <v>44</v>
      </c>
      <c r="C22" s="63" t="s">
        <v>47</v>
      </c>
      <c r="D22" s="63" t="s">
        <v>52</v>
      </c>
      <c r="E22" s="63" t="s">
        <v>53</v>
      </c>
      <c r="F22" s="63">
        <v>1200</v>
      </c>
      <c r="G22" s="64">
        <f>VLOOKUP($F22,$O$2:$S$117,4,TRUE)</f>
        <v>18</v>
      </c>
      <c r="H22" s="64">
        <f>VLOOKUP($F22,$O$2:$S$117,5,TRUE)</f>
        <v>25</v>
      </c>
      <c r="I22" s="63">
        <v>34.335338710472016</v>
      </c>
      <c r="J22" s="63">
        <v>29</v>
      </c>
      <c r="K22" s="63">
        <v>332.44373071152893</v>
      </c>
      <c r="L22" s="63">
        <v>49.742199008166928</v>
      </c>
      <c r="M22" s="112">
        <v>219</v>
      </c>
      <c r="O22" s="71">
        <v>1500</v>
      </c>
      <c r="P22" s="81"/>
      <c r="Q22" s="73">
        <v>7.0000000000000007E-2</v>
      </c>
      <c r="R22" s="74">
        <v>72</v>
      </c>
      <c r="S22" s="73">
        <v>77</v>
      </c>
      <c r="U22" s="142"/>
      <c r="V22" s="76">
        <v>5</v>
      </c>
      <c r="W22" s="77">
        <v>10</v>
      </c>
      <c r="X22" s="76">
        <v>15</v>
      </c>
      <c r="Y22" s="77">
        <v>20</v>
      </c>
      <c r="Z22" s="76">
        <v>25</v>
      </c>
      <c r="AA22" s="77">
        <v>30</v>
      </c>
      <c r="AB22" s="76">
        <v>35</v>
      </c>
      <c r="AC22" s="77">
        <v>40</v>
      </c>
      <c r="AD22" s="76">
        <v>45</v>
      </c>
      <c r="AE22" s="77">
        <v>50</v>
      </c>
      <c r="AF22" s="76">
        <v>55</v>
      </c>
      <c r="AG22" s="77">
        <v>60</v>
      </c>
      <c r="AH22" s="76">
        <v>65</v>
      </c>
      <c r="AI22" s="77">
        <v>70</v>
      </c>
      <c r="AJ22" s="76">
        <v>75</v>
      </c>
      <c r="AK22" s="77">
        <v>80</v>
      </c>
      <c r="AL22" s="76">
        <v>85</v>
      </c>
      <c r="AM22" s="77">
        <v>90</v>
      </c>
      <c r="AN22" s="76">
        <v>95</v>
      </c>
      <c r="AO22" s="77">
        <v>100</v>
      </c>
      <c r="AP22" s="75"/>
    </row>
    <row r="23" spans="1:42" ht="15.6" x14ac:dyDescent="0.3">
      <c r="A23" s="69" t="s">
        <v>43</v>
      </c>
      <c r="B23" s="111" t="s">
        <v>44</v>
      </c>
      <c r="C23" s="111" t="s">
        <v>47</v>
      </c>
      <c r="D23" s="111" t="s">
        <v>52</v>
      </c>
      <c r="E23" s="111" t="s">
        <v>53</v>
      </c>
      <c r="F23" s="111">
        <v>1210</v>
      </c>
      <c r="G23" s="110">
        <f t="shared" ref="G23:G32" si="4">VLOOKUP($F23,$O$2:$S$117,4,TRUE)</f>
        <v>25</v>
      </c>
      <c r="H23" s="110">
        <f t="shared" ref="H23:H32" si="5">VLOOKUP($F23,$O$2:$S$117,5,TRUE)</f>
        <v>38</v>
      </c>
      <c r="I23" s="111">
        <v>67.340804560473018</v>
      </c>
      <c r="J23" s="111">
        <v>29</v>
      </c>
      <c r="K23" s="111">
        <v>646.06145449526934</v>
      </c>
      <c r="L23" s="111">
        <v>95.389403377993602</v>
      </c>
      <c r="M23" s="113">
        <v>762</v>
      </c>
      <c r="O23" s="71">
        <v>1550</v>
      </c>
      <c r="P23" s="81"/>
      <c r="Q23" s="73">
        <v>7.0000000000000007E-2</v>
      </c>
      <c r="R23" s="74">
        <v>72</v>
      </c>
      <c r="S23" s="73">
        <v>77</v>
      </c>
      <c r="U23" s="78">
        <v>30</v>
      </c>
      <c r="V23" s="79">
        <v>97</v>
      </c>
      <c r="W23" s="80">
        <v>96.7</v>
      </c>
      <c r="X23" s="79">
        <v>94.8</v>
      </c>
      <c r="Y23" s="80">
        <v>91.7</v>
      </c>
      <c r="Z23" s="79">
        <v>87.9</v>
      </c>
      <c r="AA23" s="80">
        <v>83.8</v>
      </c>
      <c r="AB23" s="79">
        <v>79.7</v>
      </c>
      <c r="AC23" s="80">
        <v>75.7</v>
      </c>
      <c r="AD23" s="79">
        <v>71.900000000000006</v>
      </c>
      <c r="AE23" s="80">
        <v>68.400000000000006</v>
      </c>
      <c r="AF23" s="79">
        <v>65.2</v>
      </c>
      <c r="AG23" s="80">
        <v>62.1</v>
      </c>
      <c r="AH23" s="79">
        <v>59.4</v>
      </c>
      <c r="AI23" s="80">
        <v>56.9</v>
      </c>
      <c r="AJ23" s="79">
        <v>54.5</v>
      </c>
      <c r="AK23" s="80">
        <v>52.3</v>
      </c>
      <c r="AL23" s="79">
        <v>50.3</v>
      </c>
      <c r="AM23" s="80">
        <v>48.4</v>
      </c>
      <c r="AN23" s="79">
        <v>46.7</v>
      </c>
      <c r="AO23" s="80">
        <v>45.1</v>
      </c>
      <c r="AP23" s="75"/>
    </row>
    <row r="24" spans="1:42" ht="15.6" x14ac:dyDescent="0.3">
      <c r="A24" s="69" t="s">
        <v>43</v>
      </c>
      <c r="B24" s="111" t="s">
        <v>44</v>
      </c>
      <c r="C24" s="111" t="s">
        <v>47</v>
      </c>
      <c r="D24" s="111" t="s">
        <v>52</v>
      </c>
      <c r="E24" s="111" t="s">
        <v>53</v>
      </c>
      <c r="F24" s="111">
        <v>1300</v>
      </c>
      <c r="G24" s="110">
        <f t="shared" si="4"/>
        <v>28</v>
      </c>
      <c r="H24" s="110">
        <f t="shared" si="5"/>
        <v>37</v>
      </c>
      <c r="I24" s="111">
        <v>1.4687976467044874</v>
      </c>
      <c r="J24" s="111">
        <v>29</v>
      </c>
      <c r="K24" s="111">
        <v>16.385591839980684</v>
      </c>
      <c r="L24" s="111">
        <v>2.7487768768486607</v>
      </c>
      <c r="M24" s="113">
        <v>8</v>
      </c>
      <c r="O24" s="71">
        <v>1600</v>
      </c>
      <c r="P24" s="81"/>
      <c r="Q24" s="73">
        <v>0.3</v>
      </c>
      <c r="R24" s="74">
        <v>0</v>
      </c>
      <c r="S24" s="73">
        <v>100</v>
      </c>
      <c r="U24" s="77">
        <v>35</v>
      </c>
      <c r="V24" s="82">
        <v>95.2</v>
      </c>
      <c r="W24" s="83">
        <v>95.5</v>
      </c>
      <c r="X24" s="82">
        <v>93.8</v>
      </c>
      <c r="Y24" s="83">
        <v>90.9</v>
      </c>
      <c r="Z24" s="82">
        <v>87.3</v>
      </c>
      <c r="AA24" s="83">
        <v>83.4</v>
      </c>
      <c r="AB24" s="82">
        <v>79.3</v>
      </c>
      <c r="AC24" s="83">
        <v>75.400000000000006</v>
      </c>
      <c r="AD24" s="82">
        <v>71.7</v>
      </c>
      <c r="AE24" s="83">
        <v>68.3</v>
      </c>
      <c r="AF24" s="82">
        <v>65</v>
      </c>
      <c r="AG24" s="83">
        <v>62.1</v>
      </c>
      <c r="AH24" s="82">
        <v>59.3</v>
      </c>
      <c r="AI24" s="83">
        <v>56.8</v>
      </c>
      <c r="AJ24" s="82">
        <v>54.4</v>
      </c>
      <c r="AK24" s="83">
        <v>52.3</v>
      </c>
      <c r="AL24" s="82">
        <v>50.3</v>
      </c>
      <c r="AM24" s="83">
        <v>48.4</v>
      </c>
      <c r="AN24" s="82">
        <v>46.7</v>
      </c>
      <c r="AO24" s="83">
        <v>45.1</v>
      </c>
      <c r="AP24" s="75"/>
    </row>
    <row r="25" spans="1:42" ht="15.6" x14ac:dyDescent="0.3">
      <c r="A25" s="69" t="s">
        <v>43</v>
      </c>
      <c r="B25" s="111" t="s">
        <v>44</v>
      </c>
      <c r="C25" s="111" t="s">
        <v>47</v>
      </c>
      <c r="D25" s="111" t="s">
        <v>52</v>
      </c>
      <c r="E25" s="111" t="s">
        <v>53</v>
      </c>
      <c r="F25" s="111">
        <v>1330</v>
      </c>
      <c r="G25" s="110">
        <f t="shared" si="4"/>
        <v>50</v>
      </c>
      <c r="H25" s="110">
        <f t="shared" si="5"/>
        <v>65</v>
      </c>
      <c r="I25" s="111">
        <v>8.2987241866313024</v>
      </c>
      <c r="J25" s="111">
        <v>29</v>
      </c>
      <c r="K25" s="111">
        <v>87.153705312726785</v>
      </c>
      <c r="L25" s="111">
        <v>14.906147945728064</v>
      </c>
      <c r="M25" s="113">
        <v>105</v>
      </c>
      <c r="O25" s="71">
        <v>1610</v>
      </c>
      <c r="P25" s="81"/>
      <c r="Q25" s="73">
        <v>0.3</v>
      </c>
      <c r="R25" s="74">
        <v>0</v>
      </c>
      <c r="S25" s="73">
        <v>100</v>
      </c>
      <c r="U25" s="78">
        <v>40</v>
      </c>
      <c r="V25" s="79">
        <v>92.9</v>
      </c>
      <c r="W25" s="80">
        <v>94</v>
      </c>
      <c r="X25" s="79">
        <v>92.5</v>
      </c>
      <c r="Y25" s="80">
        <v>89.9</v>
      </c>
      <c r="Z25" s="79">
        <v>86.5</v>
      </c>
      <c r="AA25" s="80">
        <v>82.7</v>
      </c>
      <c r="AB25" s="79">
        <v>78.900000000000006</v>
      </c>
      <c r="AC25" s="80">
        <v>75.099999999999994</v>
      </c>
      <c r="AD25" s="79">
        <v>71.400000000000006</v>
      </c>
      <c r="AE25" s="80">
        <v>68</v>
      </c>
      <c r="AF25" s="79">
        <v>64.900000000000006</v>
      </c>
      <c r="AG25" s="80">
        <v>61.9</v>
      </c>
      <c r="AH25" s="79">
        <v>59.2</v>
      </c>
      <c r="AI25" s="80">
        <v>56.7</v>
      </c>
      <c r="AJ25" s="79">
        <v>54.4</v>
      </c>
      <c r="AK25" s="80">
        <v>52.2</v>
      </c>
      <c r="AL25" s="79">
        <v>50.2</v>
      </c>
      <c r="AM25" s="80">
        <v>48.4</v>
      </c>
      <c r="AN25" s="79">
        <v>46.7</v>
      </c>
      <c r="AO25" s="80">
        <v>45.1</v>
      </c>
      <c r="AP25" s="75"/>
    </row>
    <row r="26" spans="1:42" ht="15.6" x14ac:dyDescent="0.3">
      <c r="A26" s="69" t="s">
        <v>43</v>
      </c>
      <c r="B26" s="111" t="s">
        <v>44</v>
      </c>
      <c r="C26" s="111" t="s">
        <v>47</v>
      </c>
      <c r="D26" s="111" t="s">
        <v>52</v>
      </c>
      <c r="E26" s="111" t="s">
        <v>53</v>
      </c>
      <c r="F26" s="111">
        <v>1400</v>
      </c>
      <c r="G26" s="110">
        <f t="shared" si="4"/>
        <v>85</v>
      </c>
      <c r="H26" s="110">
        <f t="shared" si="5"/>
        <v>85</v>
      </c>
      <c r="I26" s="111">
        <v>4.2680279309713782</v>
      </c>
      <c r="J26" s="111">
        <v>29</v>
      </c>
      <c r="K26" s="111">
        <v>46.174750405201507</v>
      </c>
      <c r="L26" s="111">
        <v>6.3658034125184946</v>
      </c>
      <c r="M26" s="113">
        <v>38</v>
      </c>
      <c r="O26" s="73">
        <v>1650</v>
      </c>
      <c r="P26" s="81"/>
      <c r="Q26" s="73">
        <v>0.3</v>
      </c>
      <c r="R26" s="74">
        <v>0</v>
      </c>
      <c r="S26" s="73">
        <v>100</v>
      </c>
      <c r="U26" s="77">
        <v>45</v>
      </c>
      <c r="V26" s="82">
        <v>90.2</v>
      </c>
      <c r="W26" s="83">
        <v>91.9</v>
      </c>
      <c r="X26" s="82">
        <v>90.9</v>
      </c>
      <c r="Y26" s="83">
        <v>88.6</v>
      </c>
      <c r="Z26" s="82">
        <v>85.5</v>
      </c>
      <c r="AA26" s="83">
        <v>81.900000000000006</v>
      </c>
      <c r="AB26" s="82">
        <v>78.2</v>
      </c>
      <c r="AC26" s="83">
        <v>74.599999999999994</v>
      </c>
      <c r="AD26" s="82">
        <v>71.099999999999994</v>
      </c>
      <c r="AE26" s="83">
        <v>67.7</v>
      </c>
      <c r="AF26" s="82">
        <v>64.599999999999994</v>
      </c>
      <c r="AG26" s="83">
        <v>61.7</v>
      </c>
      <c r="AH26" s="82">
        <v>59.1</v>
      </c>
      <c r="AI26" s="83">
        <v>56.6</v>
      </c>
      <c r="AJ26" s="82">
        <v>54.3</v>
      </c>
      <c r="AK26" s="83">
        <v>52.2</v>
      </c>
      <c r="AL26" s="82">
        <v>50.2</v>
      </c>
      <c r="AM26" s="83">
        <v>48.4</v>
      </c>
      <c r="AN26" s="82">
        <v>46.7</v>
      </c>
      <c r="AO26" s="83">
        <v>45.1</v>
      </c>
      <c r="AP26" s="75"/>
    </row>
    <row r="27" spans="1:42" ht="15.6" x14ac:dyDescent="0.3">
      <c r="A27" s="69" t="s">
        <v>43</v>
      </c>
      <c r="B27" s="111" t="s">
        <v>44</v>
      </c>
      <c r="C27" s="111" t="s">
        <v>47</v>
      </c>
      <c r="D27" s="111" t="s">
        <v>52</v>
      </c>
      <c r="E27" s="111" t="s">
        <v>53</v>
      </c>
      <c r="F27" s="111">
        <v>1410</v>
      </c>
      <c r="G27" s="110">
        <f t="shared" si="4"/>
        <v>85</v>
      </c>
      <c r="H27" s="110">
        <f t="shared" si="5"/>
        <v>85</v>
      </c>
      <c r="I27" s="111">
        <v>5.5948530081829198</v>
      </c>
      <c r="J27" s="111">
        <v>29</v>
      </c>
      <c r="K27" s="111">
        <v>59.304756157264734</v>
      </c>
      <c r="L27" s="111">
        <v>8.1040837650982347</v>
      </c>
      <c r="M27" s="113">
        <v>64</v>
      </c>
      <c r="O27" s="71">
        <v>1670</v>
      </c>
      <c r="P27" s="81"/>
      <c r="Q27" s="73">
        <v>0.3</v>
      </c>
      <c r="R27" s="74">
        <v>0</v>
      </c>
      <c r="S27" s="73">
        <v>100</v>
      </c>
      <c r="U27" s="78">
        <v>50</v>
      </c>
      <c r="V27" s="79">
        <v>86.7</v>
      </c>
      <c r="W27" s="80">
        <v>89.2</v>
      </c>
      <c r="X27" s="79">
        <v>88.9</v>
      </c>
      <c r="Y27" s="80">
        <v>87</v>
      </c>
      <c r="Z27" s="79">
        <v>84.2</v>
      </c>
      <c r="AA27" s="80">
        <v>80.900000000000006</v>
      </c>
      <c r="AB27" s="79">
        <v>77.400000000000006</v>
      </c>
      <c r="AC27" s="80">
        <v>73.900000000000006</v>
      </c>
      <c r="AD27" s="79">
        <v>70.5</v>
      </c>
      <c r="AE27" s="80">
        <v>67.3</v>
      </c>
      <c r="AF27" s="79">
        <v>64.3</v>
      </c>
      <c r="AG27" s="80">
        <v>61.5</v>
      </c>
      <c r="AH27" s="79">
        <v>58.9</v>
      </c>
      <c r="AI27" s="80">
        <v>56.5</v>
      </c>
      <c r="AJ27" s="79">
        <v>54.2</v>
      </c>
      <c r="AK27" s="80">
        <v>52.1</v>
      </c>
      <c r="AL27" s="79">
        <v>50.2</v>
      </c>
      <c r="AM27" s="80">
        <v>48.3</v>
      </c>
      <c r="AN27" s="79">
        <v>46.6</v>
      </c>
      <c r="AO27" s="80">
        <v>45.1</v>
      </c>
      <c r="AP27" s="75"/>
    </row>
    <row r="28" spans="1:42" ht="15.6" x14ac:dyDescent="0.3">
      <c r="A28" s="69" t="s">
        <v>43</v>
      </c>
      <c r="B28" s="111" t="s">
        <v>44</v>
      </c>
      <c r="C28" s="111" t="s">
        <v>47</v>
      </c>
      <c r="D28" s="111" t="s">
        <v>52</v>
      </c>
      <c r="E28" s="111" t="s">
        <v>53</v>
      </c>
      <c r="F28" s="111">
        <v>1430</v>
      </c>
      <c r="G28" s="110">
        <f t="shared" si="4"/>
        <v>85</v>
      </c>
      <c r="H28" s="110">
        <f t="shared" si="5"/>
        <v>85</v>
      </c>
      <c r="I28" s="111">
        <v>6.0430084543125249</v>
      </c>
      <c r="J28" s="111">
        <v>29</v>
      </c>
      <c r="K28" s="111">
        <v>66.131663048453191</v>
      </c>
      <c r="L28" s="111">
        <v>9.2062100147070165</v>
      </c>
      <c r="M28" s="113">
        <v>64</v>
      </c>
      <c r="O28" s="71">
        <v>1700</v>
      </c>
      <c r="P28" s="81"/>
      <c r="Q28" s="73">
        <v>0.13</v>
      </c>
      <c r="R28" s="74">
        <v>26</v>
      </c>
      <c r="S28" s="73">
        <v>32</v>
      </c>
      <c r="U28" s="77">
        <v>55</v>
      </c>
      <c r="V28" s="82">
        <v>82.7</v>
      </c>
      <c r="W28" s="83">
        <v>86.1</v>
      </c>
      <c r="X28" s="82">
        <v>86.4</v>
      </c>
      <c r="Y28" s="83">
        <v>84.9</v>
      </c>
      <c r="Z28" s="82">
        <v>82.6</v>
      </c>
      <c r="AA28" s="83">
        <v>79.599999999999994</v>
      </c>
      <c r="AB28" s="82">
        <v>76.400000000000006</v>
      </c>
      <c r="AC28" s="83">
        <v>73.099999999999994</v>
      </c>
      <c r="AD28" s="82">
        <v>69.900000000000006</v>
      </c>
      <c r="AE28" s="83">
        <v>66.8</v>
      </c>
      <c r="AF28" s="82">
        <v>63.9</v>
      </c>
      <c r="AG28" s="83">
        <v>61.2</v>
      </c>
      <c r="AH28" s="82">
        <v>58.6</v>
      </c>
      <c r="AI28" s="83">
        <v>56.3</v>
      </c>
      <c r="AJ28" s="82">
        <v>54.1</v>
      </c>
      <c r="AK28" s="83">
        <v>52</v>
      </c>
      <c r="AL28" s="82">
        <v>50.1</v>
      </c>
      <c r="AM28" s="83">
        <v>48.3</v>
      </c>
      <c r="AN28" s="82">
        <v>46.6</v>
      </c>
      <c r="AO28" s="83">
        <v>45.1</v>
      </c>
      <c r="AP28" s="75"/>
    </row>
    <row r="29" spans="1:42" ht="15.6" x14ac:dyDescent="0.3">
      <c r="A29" s="69" t="s">
        <v>43</v>
      </c>
      <c r="B29" s="111" t="s">
        <v>44</v>
      </c>
      <c r="C29" s="111" t="s">
        <v>47</v>
      </c>
      <c r="D29" s="111" t="s">
        <v>52</v>
      </c>
      <c r="E29" s="111" t="s">
        <v>53</v>
      </c>
      <c r="F29" s="111">
        <v>1700</v>
      </c>
      <c r="G29" s="110">
        <f t="shared" si="4"/>
        <v>26</v>
      </c>
      <c r="H29" s="110">
        <f t="shared" si="5"/>
        <v>32</v>
      </c>
      <c r="I29" s="111">
        <v>0.13418379743960132</v>
      </c>
      <c r="J29" s="111">
        <v>29</v>
      </c>
      <c r="K29" s="111">
        <v>1.1866470124987214</v>
      </c>
      <c r="L29" s="111">
        <v>0.16624138531986099</v>
      </c>
      <c r="M29" s="113">
        <v>5</v>
      </c>
      <c r="O29" s="71">
        <v>1741</v>
      </c>
      <c r="P29" s="81"/>
      <c r="Q29" s="73">
        <v>0.13</v>
      </c>
      <c r="R29" s="74">
        <v>65</v>
      </c>
      <c r="S29" s="73">
        <v>70</v>
      </c>
      <c r="U29" s="78">
        <v>60</v>
      </c>
      <c r="V29" s="79">
        <v>78.5</v>
      </c>
      <c r="W29" s="80">
        <v>82.6</v>
      </c>
      <c r="X29" s="79">
        <v>83.4</v>
      </c>
      <c r="Y29" s="80">
        <v>82.5</v>
      </c>
      <c r="Z29" s="79">
        <v>80.599999999999994</v>
      </c>
      <c r="AA29" s="80">
        <v>78</v>
      </c>
      <c r="AB29" s="79">
        <v>75.099999999999994</v>
      </c>
      <c r="AC29" s="80">
        <v>72.099999999999994</v>
      </c>
      <c r="AD29" s="79">
        <v>69.099999999999994</v>
      </c>
      <c r="AE29" s="80">
        <v>66.099999999999994</v>
      </c>
      <c r="AF29" s="79">
        <v>63.4</v>
      </c>
      <c r="AG29" s="80">
        <v>60.8</v>
      </c>
      <c r="AH29" s="79">
        <v>58.3</v>
      </c>
      <c r="AI29" s="80">
        <v>56</v>
      </c>
      <c r="AJ29" s="79">
        <v>53.9</v>
      </c>
      <c r="AK29" s="80">
        <v>51.9</v>
      </c>
      <c r="AL29" s="79">
        <v>50</v>
      </c>
      <c r="AM29" s="80">
        <v>48.2</v>
      </c>
      <c r="AN29" s="79">
        <v>46.6</v>
      </c>
      <c r="AO29" s="80">
        <v>45.1</v>
      </c>
      <c r="AP29" s="75"/>
    </row>
    <row r="30" spans="1:42" ht="15.6" x14ac:dyDescent="0.3">
      <c r="A30" s="69" t="s">
        <v>43</v>
      </c>
      <c r="B30" s="111" t="s">
        <v>44</v>
      </c>
      <c r="C30" s="111" t="s">
        <v>47</v>
      </c>
      <c r="D30" s="111" t="s">
        <v>52</v>
      </c>
      <c r="E30" s="111" t="s">
        <v>53</v>
      </c>
      <c r="F30" s="111">
        <v>1750</v>
      </c>
      <c r="G30" s="110">
        <f t="shared" si="4"/>
        <v>65</v>
      </c>
      <c r="H30" s="110">
        <f t="shared" si="5"/>
        <v>70</v>
      </c>
      <c r="I30" s="111">
        <v>1.3614569495652673</v>
      </c>
      <c r="J30" s="111">
        <v>29</v>
      </c>
      <c r="K30" s="111">
        <v>13.088571815497509</v>
      </c>
      <c r="L30" s="111">
        <v>1.8014570036985234</v>
      </c>
      <c r="M30" s="113">
        <v>13</v>
      </c>
      <c r="O30" s="71">
        <v>1800</v>
      </c>
      <c r="P30" s="81"/>
      <c r="Q30" s="73">
        <v>0.13</v>
      </c>
      <c r="R30" s="74">
        <v>10</v>
      </c>
      <c r="S30" s="73">
        <v>10</v>
      </c>
      <c r="U30" s="77">
        <v>65</v>
      </c>
      <c r="V30" s="82">
        <v>74.2</v>
      </c>
      <c r="W30" s="83">
        <v>78.599999999999994</v>
      </c>
      <c r="X30" s="82">
        <v>79.8</v>
      </c>
      <c r="Y30" s="83">
        <v>79.5</v>
      </c>
      <c r="Z30" s="82">
        <v>78.099999999999994</v>
      </c>
      <c r="AA30" s="83">
        <v>76</v>
      </c>
      <c r="AB30" s="82">
        <v>73.5</v>
      </c>
      <c r="AC30" s="83">
        <v>70.7</v>
      </c>
      <c r="AD30" s="82">
        <v>68</v>
      </c>
      <c r="AE30" s="83">
        <v>65.3</v>
      </c>
      <c r="AF30" s="82">
        <v>62.7</v>
      </c>
      <c r="AG30" s="83">
        <v>60.2</v>
      </c>
      <c r="AH30" s="82">
        <v>57.9</v>
      </c>
      <c r="AI30" s="83">
        <v>55.7</v>
      </c>
      <c r="AJ30" s="82">
        <v>53.6</v>
      </c>
      <c r="AK30" s="83">
        <v>51.7</v>
      </c>
      <c r="AL30" s="82">
        <v>49.9</v>
      </c>
      <c r="AM30" s="83">
        <v>48.2</v>
      </c>
      <c r="AN30" s="82">
        <v>46.6</v>
      </c>
      <c r="AO30" s="83">
        <v>45.1</v>
      </c>
      <c r="AP30" s="75"/>
    </row>
    <row r="31" spans="1:42" ht="15.6" x14ac:dyDescent="0.3">
      <c r="A31" s="69" t="s">
        <v>43</v>
      </c>
      <c r="B31" s="111" t="s">
        <v>44</v>
      </c>
      <c r="C31" s="111" t="s">
        <v>47</v>
      </c>
      <c r="D31" s="111" t="s">
        <v>52</v>
      </c>
      <c r="E31" s="111" t="s">
        <v>53</v>
      </c>
      <c r="F31" s="111">
        <v>3100</v>
      </c>
      <c r="G31" s="110">
        <f t="shared" si="4"/>
        <v>0</v>
      </c>
      <c r="H31" s="110">
        <f t="shared" si="5"/>
        <v>0</v>
      </c>
      <c r="I31" s="111">
        <v>1.5578155436922407</v>
      </c>
      <c r="J31" s="111">
        <v>29</v>
      </c>
      <c r="K31" s="111">
        <v>12.144391471574144</v>
      </c>
      <c r="L31" s="111">
        <v>1.7597590744634435</v>
      </c>
      <c r="M31" s="113">
        <v>12</v>
      </c>
      <c r="O31" s="71">
        <v>1820</v>
      </c>
      <c r="P31" s="81"/>
      <c r="Q31" s="73">
        <v>0.13</v>
      </c>
      <c r="R31" s="74">
        <v>10</v>
      </c>
      <c r="S31" s="73">
        <v>10</v>
      </c>
      <c r="U31" s="78">
        <v>70</v>
      </c>
      <c r="V31" s="79">
        <v>69.8</v>
      </c>
      <c r="W31" s="80">
        <v>74.2</v>
      </c>
      <c r="X31" s="79">
        <v>75.8</v>
      </c>
      <c r="Y31" s="80">
        <v>76</v>
      </c>
      <c r="Z31" s="79">
        <v>75.2</v>
      </c>
      <c r="AA31" s="80">
        <v>73.5</v>
      </c>
      <c r="AB31" s="79">
        <v>71.400000000000006</v>
      </c>
      <c r="AC31" s="80">
        <v>69.099999999999994</v>
      </c>
      <c r="AD31" s="79">
        <v>66.599999999999994</v>
      </c>
      <c r="AE31" s="80">
        <v>64.2</v>
      </c>
      <c r="AF31" s="79">
        <v>61.8</v>
      </c>
      <c r="AG31" s="80">
        <v>59.5</v>
      </c>
      <c r="AH31" s="79">
        <v>57.3</v>
      </c>
      <c r="AI31" s="80">
        <v>55.3</v>
      </c>
      <c r="AJ31" s="79">
        <v>53.3</v>
      </c>
      <c r="AK31" s="80">
        <v>51.4</v>
      </c>
      <c r="AL31" s="79">
        <v>49.7</v>
      </c>
      <c r="AM31" s="80">
        <v>48.1</v>
      </c>
      <c r="AN31" s="79">
        <v>46.5</v>
      </c>
      <c r="AO31" s="80">
        <v>45.1</v>
      </c>
      <c r="AP31" s="75"/>
    </row>
    <row r="32" spans="1:42" ht="15.6" x14ac:dyDescent="0.3">
      <c r="A32" s="69" t="s">
        <v>43</v>
      </c>
      <c r="B32" s="111" t="s">
        <v>44</v>
      </c>
      <c r="C32" s="111" t="s">
        <v>47</v>
      </c>
      <c r="D32" s="111" t="s">
        <v>52</v>
      </c>
      <c r="E32" s="111" t="s">
        <v>53</v>
      </c>
      <c r="F32" s="111">
        <v>8140</v>
      </c>
      <c r="G32" s="110">
        <f t="shared" si="4"/>
        <v>25</v>
      </c>
      <c r="H32" s="110">
        <f t="shared" si="5"/>
        <v>25</v>
      </c>
      <c r="I32" s="111">
        <v>1.1437982276976242</v>
      </c>
      <c r="J32" s="111">
        <v>29</v>
      </c>
      <c r="K32" s="111">
        <v>11.909870123411437</v>
      </c>
      <c r="L32" s="111">
        <v>1.6080285895663677</v>
      </c>
      <c r="M32" s="113">
        <v>25</v>
      </c>
      <c r="O32" s="71">
        <v>1850</v>
      </c>
      <c r="P32" s="81"/>
      <c r="Q32" s="73">
        <v>0.13</v>
      </c>
      <c r="R32" s="74">
        <v>10</v>
      </c>
      <c r="S32" s="73">
        <v>10</v>
      </c>
      <c r="U32" s="77">
        <v>75</v>
      </c>
      <c r="V32" s="82">
        <v>65.400000000000006</v>
      </c>
      <c r="W32" s="83">
        <v>69.599999999999994</v>
      </c>
      <c r="X32" s="82">
        <v>71.400000000000006</v>
      </c>
      <c r="Y32" s="83">
        <v>71.900000000000006</v>
      </c>
      <c r="Z32" s="82">
        <v>71.5</v>
      </c>
      <c r="AA32" s="83">
        <v>70.400000000000006</v>
      </c>
      <c r="AB32" s="82">
        <v>68.8</v>
      </c>
      <c r="AC32" s="83">
        <v>66.900000000000006</v>
      </c>
      <c r="AD32" s="82">
        <v>64.900000000000006</v>
      </c>
      <c r="AE32" s="83">
        <v>62.7</v>
      </c>
      <c r="AF32" s="82">
        <v>60.6</v>
      </c>
      <c r="AG32" s="83">
        <v>58.6</v>
      </c>
      <c r="AH32" s="82">
        <v>56.6</v>
      </c>
      <c r="AI32" s="83">
        <v>54.7</v>
      </c>
      <c r="AJ32" s="82">
        <v>52.8</v>
      </c>
      <c r="AK32" s="83">
        <v>51.1</v>
      </c>
      <c r="AL32" s="82">
        <v>49.5</v>
      </c>
      <c r="AM32" s="83">
        <v>47.9</v>
      </c>
      <c r="AN32" s="82">
        <v>46.5</v>
      </c>
      <c r="AO32" s="83">
        <v>45.1</v>
      </c>
      <c r="AP32" s="75"/>
    </row>
    <row r="33" spans="1:42" ht="15.6" x14ac:dyDescent="0.3">
      <c r="A33" s="69"/>
      <c r="B33" s="111"/>
      <c r="C33" s="111"/>
      <c r="D33" s="111"/>
      <c r="E33" s="111"/>
      <c r="F33" s="110"/>
      <c r="G33" s="110"/>
      <c r="H33" s="110"/>
      <c r="I33" s="110"/>
      <c r="J33" s="110"/>
      <c r="K33" s="110"/>
      <c r="L33" s="110"/>
      <c r="M33" s="70"/>
      <c r="O33" s="71">
        <v>1900</v>
      </c>
      <c r="P33" s="81"/>
      <c r="Q33" s="73">
        <v>0.3</v>
      </c>
      <c r="R33" s="74">
        <v>0</v>
      </c>
      <c r="S33" s="73">
        <v>0</v>
      </c>
      <c r="U33" s="78">
        <v>80</v>
      </c>
      <c r="V33" s="79">
        <v>61.4</v>
      </c>
      <c r="W33" s="80">
        <v>64.900000000000006</v>
      </c>
      <c r="X33" s="79">
        <v>66.599999999999994</v>
      </c>
      <c r="Y33" s="80">
        <v>67.3</v>
      </c>
      <c r="Z33" s="79">
        <v>67.2</v>
      </c>
      <c r="AA33" s="80">
        <v>66.5</v>
      </c>
      <c r="AB33" s="79">
        <v>65.5</v>
      </c>
      <c r="AC33" s="80">
        <v>64.099999999999994</v>
      </c>
      <c r="AD33" s="79">
        <v>62.5</v>
      </c>
      <c r="AE33" s="80">
        <v>60.8</v>
      </c>
      <c r="AF33" s="79">
        <v>59</v>
      </c>
      <c r="AG33" s="80">
        <v>57.3</v>
      </c>
      <c r="AH33" s="79">
        <v>55.5</v>
      </c>
      <c r="AI33" s="80">
        <v>53.9</v>
      </c>
      <c r="AJ33" s="79">
        <v>52.2</v>
      </c>
      <c r="AK33" s="80">
        <v>50.7</v>
      </c>
      <c r="AL33" s="79">
        <v>49.2</v>
      </c>
      <c r="AM33" s="80">
        <v>47.7</v>
      </c>
      <c r="AN33" s="79">
        <v>46.4</v>
      </c>
      <c r="AO33" s="80">
        <v>45.1</v>
      </c>
      <c r="AP33" s="75"/>
    </row>
    <row r="34" spans="1:42" ht="15.6" x14ac:dyDescent="0.3">
      <c r="A34" s="84" t="s">
        <v>182</v>
      </c>
      <c r="B34" s="111" t="s">
        <v>183</v>
      </c>
      <c r="C34" s="114" t="s">
        <v>184</v>
      </c>
      <c r="D34" s="110" t="s">
        <v>185</v>
      </c>
      <c r="E34" s="110" t="s">
        <v>186</v>
      </c>
      <c r="F34" s="110" t="s">
        <v>187</v>
      </c>
      <c r="G34" s="110" t="s">
        <v>188</v>
      </c>
      <c r="H34" s="110" t="s">
        <v>189</v>
      </c>
      <c r="I34" s="110" t="s">
        <v>190</v>
      </c>
      <c r="J34" s="110" t="s">
        <v>191</v>
      </c>
      <c r="K34" s="111" t="s">
        <v>192</v>
      </c>
      <c r="L34" s="111" t="s">
        <v>193</v>
      </c>
      <c r="M34" s="70"/>
      <c r="O34" s="73">
        <v>1920</v>
      </c>
      <c r="P34" s="81"/>
      <c r="Q34" s="73">
        <v>0.3</v>
      </c>
      <c r="R34" s="74">
        <v>0</v>
      </c>
      <c r="S34" s="73">
        <v>0</v>
      </c>
      <c r="U34" s="77">
        <v>85</v>
      </c>
      <c r="V34" s="82">
        <v>57.6</v>
      </c>
      <c r="W34" s="83">
        <v>60.1</v>
      </c>
      <c r="X34" s="82">
        <v>61.6</v>
      </c>
      <c r="Y34" s="83">
        <v>62.2</v>
      </c>
      <c r="Z34" s="82">
        <v>62.3</v>
      </c>
      <c r="AA34" s="83">
        <v>62</v>
      </c>
      <c r="AB34" s="82">
        <v>61.3</v>
      </c>
      <c r="AC34" s="83">
        <v>60.4</v>
      </c>
      <c r="AD34" s="82">
        <v>59.3</v>
      </c>
      <c r="AE34" s="83">
        <v>58.1</v>
      </c>
      <c r="AF34" s="82">
        <v>56.8</v>
      </c>
      <c r="AG34" s="83">
        <v>55.4</v>
      </c>
      <c r="AH34" s="82">
        <v>54</v>
      </c>
      <c r="AI34" s="83">
        <v>52.7</v>
      </c>
      <c r="AJ34" s="82">
        <v>51.3</v>
      </c>
      <c r="AK34" s="83">
        <v>50</v>
      </c>
      <c r="AL34" s="82">
        <v>48.7</v>
      </c>
      <c r="AM34" s="83">
        <v>47.4</v>
      </c>
      <c r="AN34" s="82">
        <v>46.2</v>
      </c>
      <c r="AO34" s="83">
        <v>45.1</v>
      </c>
      <c r="AP34" s="75"/>
    </row>
    <row r="35" spans="1:42" ht="15.6" x14ac:dyDescent="0.3">
      <c r="A35" s="85">
        <v>0</v>
      </c>
      <c r="B35" s="115">
        <f>(SUMPRODUCT(G22:G32,M22:M32)/D35)/100</f>
        <v>0.33593916349809888</v>
      </c>
      <c r="C35" s="115">
        <f>(SUMPRODUCT(H22:H32,M22:M32)/D35)/100</f>
        <v>0.43617490494296574</v>
      </c>
      <c r="D35" s="110">
        <f>SUM(M22:M32)</f>
        <v>1315</v>
      </c>
      <c r="E35" s="110">
        <f>SUM(I22:I32)</f>
        <v>131.54680901614242</v>
      </c>
      <c r="F35" s="110">
        <f>E35*C35</f>
        <v>57.377416918166389</v>
      </c>
      <c r="G35" s="110">
        <f>E35-F35</f>
        <v>74.169392097976029</v>
      </c>
      <c r="H35" s="110">
        <f>F35*0.75</f>
        <v>43.033062688624796</v>
      </c>
      <c r="I35" s="110">
        <f>F35-H35</f>
        <v>14.344354229541594</v>
      </c>
      <c r="J35" s="110">
        <f>ROUND(((G35*80)+(I35*98))/(G35+I35),-1)</f>
        <v>80</v>
      </c>
      <c r="K35" s="111">
        <v>80</v>
      </c>
      <c r="L35" s="111">
        <v>98</v>
      </c>
      <c r="M35" s="70"/>
      <c r="O35" s="71">
        <v>2100</v>
      </c>
      <c r="P35" s="81"/>
      <c r="Q35" s="73">
        <v>0.15</v>
      </c>
      <c r="R35" s="74">
        <v>0</v>
      </c>
      <c r="S35" s="73">
        <v>0</v>
      </c>
      <c r="U35" s="78">
        <v>90</v>
      </c>
      <c r="V35" s="79">
        <v>54.1</v>
      </c>
      <c r="W35" s="80">
        <v>55.4</v>
      </c>
      <c r="X35" s="79">
        <v>56.2</v>
      </c>
      <c r="Y35" s="80">
        <v>56.7</v>
      </c>
      <c r="Z35" s="79">
        <v>56.8</v>
      </c>
      <c r="AA35" s="80">
        <v>56.7</v>
      </c>
      <c r="AB35" s="79">
        <v>56.4</v>
      </c>
      <c r="AC35" s="80">
        <v>55.9</v>
      </c>
      <c r="AD35" s="79">
        <v>55.2</v>
      </c>
      <c r="AE35" s="80">
        <v>54.5</v>
      </c>
      <c r="AF35" s="79">
        <v>53.6</v>
      </c>
      <c r="AG35" s="80">
        <v>52.8</v>
      </c>
      <c r="AH35" s="79">
        <v>51.8</v>
      </c>
      <c r="AI35" s="80">
        <v>50.9</v>
      </c>
      <c r="AJ35" s="79">
        <v>49.9</v>
      </c>
      <c r="AK35" s="80">
        <v>48.9</v>
      </c>
      <c r="AL35" s="79">
        <v>47.9</v>
      </c>
      <c r="AM35" s="80">
        <v>46.9</v>
      </c>
      <c r="AN35" s="79">
        <v>46</v>
      </c>
      <c r="AO35" s="80">
        <v>45.1</v>
      </c>
      <c r="AP35" s="75"/>
    </row>
    <row r="36" spans="1:42" ht="15.6" x14ac:dyDescent="0.3">
      <c r="A36" s="125" t="s">
        <v>214</v>
      </c>
      <c r="B36" s="127">
        <v>0.1</v>
      </c>
      <c r="C36" s="124" t="s">
        <v>213</v>
      </c>
      <c r="D36" s="126">
        <v>2.2000000000000002</v>
      </c>
      <c r="E36" s="86" t="s">
        <v>194</v>
      </c>
      <c r="F36" s="87" t="e">
        <f>ABS((((LN(A35))*0.3178)+0.7405))/2</f>
        <v>#NUM!</v>
      </c>
      <c r="G36" s="88"/>
      <c r="H36" s="88"/>
      <c r="I36" s="88"/>
      <c r="J36" s="88"/>
      <c r="K36" s="88"/>
      <c r="L36" s="88"/>
      <c r="M36" s="89"/>
      <c r="O36" s="71">
        <v>2110</v>
      </c>
      <c r="P36" s="81"/>
      <c r="Q36" s="73">
        <v>0.15</v>
      </c>
      <c r="R36" s="74">
        <v>0</v>
      </c>
      <c r="S36" s="73">
        <v>0</v>
      </c>
      <c r="U36" s="77">
        <v>95</v>
      </c>
      <c r="V36" s="82">
        <v>50.1</v>
      </c>
      <c r="W36" s="83">
        <v>50.5</v>
      </c>
      <c r="X36" s="82">
        <v>50.7</v>
      </c>
      <c r="Y36" s="83">
        <v>50.8</v>
      </c>
      <c r="Z36" s="82">
        <v>50.8</v>
      </c>
      <c r="AA36" s="83">
        <v>50.8</v>
      </c>
      <c r="AB36" s="82">
        <v>50.6</v>
      </c>
      <c r="AC36" s="83">
        <v>50.4</v>
      </c>
      <c r="AD36" s="82">
        <v>50.2</v>
      </c>
      <c r="AE36" s="83">
        <v>49.9</v>
      </c>
      <c r="AF36" s="82">
        <v>49.5</v>
      </c>
      <c r="AG36" s="83">
        <v>49.1</v>
      </c>
      <c r="AH36" s="82">
        <v>48.7</v>
      </c>
      <c r="AI36" s="83">
        <v>48.2</v>
      </c>
      <c r="AJ36" s="82">
        <v>47.7</v>
      </c>
      <c r="AK36" s="83">
        <v>47.2</v>
      </c>
      <c r="AL36" s="82">
        <v>46.7</v>
      </c>
      <c r="AM36" s="83">
        <v>46.1</v>
      </c>
      <c r="AN36" s="82">
        <v>45.6</v>
      </c>
      <c r="AO36" s="83">
        <v>45.1</v>
      </c>
      <c r="AP36" s="75"/>
    </row>
    <row r="37" spans="1:42" ht="15.6" x14ac:dyDescent="0.3">
      <c r="O37" s="71">
        <v>2120</v>
      </c>
      <c r="P37" s="81"/>
      <c r="Q37" s="73">
        <v>0.15</v>
      </c>
      <c r="R37" s="74">
        <v>0</v>
      </c>
      <c r="S37" s="73">
        <v>0</v>
      </c>
      <c r="U37" s="78">
        <v>98</v>
      </c>
      <c r="V37" s="79">
        <v>47.8</v>
      </c>
      <c r="W37" s="80">
        <v>47.7</v>
      </c>
      <c r="X37" s="79">
        <v>47.7</v>
      </c>
      <c r="Y37" s="80">
        <v>47.6</v>
      </c>
      <c r="Z37" s="79">
        <v>47.6</v>
      </c>
      <c r="AA37" s="80">
        <v>47.5</v>
      </c>
      <c r="AB37" s="79">
        <v>47.4</v>
      </c>
      <c r="AC37" s="80">
        <v>47.2</v>
      </c>
      <c r="AD37" s="79">
        <v>47.1</v>
      </c>
      <c r="AE37" s="80">
        <v>46.9</v>
      </c>
      <c r="AF37" s="79">
        <v>46.8</v>
      </c>
      <c r="AG37" s="80">
        <v>46.6</v>
      </c>
      <c r="AH37" s="79">
        <v>46.5</v>
      </c>
      <c r="AI37" s="80">
        <v>46.3</v>
      </c>
      <c r="AJ37" s="79">
        <v>46.1</v>
      </c>
      <c r="AK37" s="80">
        <v>45.9</v>
      </c>
      <c r="AL37" s="79">
        <v>45.7</v>
      </c>
      <c r="AM37" s="80">
        <v>45.5</v>
      </c>
      <c r="AN37" s="79">
        <v>45.3</v>
      </c>
      <c r="AO37" s="80">
        <v>45.1</v>
      </c>
      <c r="AP37" s="75"/>
    </row>
    <row r="38" spans="1:42" ht="15.6" x14ac:dyDescent="0.3">
      <c r="A38" s="62" t="s">
        <v>43</v>
      </c>
      <c r="B38" s="63" t="s">
        <v>44</v>
      </c>
      <c r="C38" s="63" t="s">
        <v>76</v>
      </c>
      <c r="D38" s="63" t="s">
        <v>52</v>
      </c>
      <c r="E38" s="63" t="s">
        <v>79</v>
      </c>
      <c r="F38" s="63">
        <v>1200</v>
      </c>
      <c r="G38" s="64">
        <f>VLOOKUP($F38,$O$2:$S$117,4,TRUE)</f>
        <v>18</v>
      </c>
      <c r="H38" s="64">
        <f>VLOOKUP($F38,$O$2:$S$117,5,TRUE)</f>
        <v>25</v>
      </c>
      <c r="I38" s="63">
        <v>34.335339940103907</v>
      </c>
      <c r="J38" s="63">
        <v>0</v>
      </c>
      <c r="K38" s="63">
        <v>332.44374200450784</v>
      </c>
      <c r="L38" s="63">
        <v>49.742200539269824</v>
      </c>
      <c r="M38" s="112">
        <v>219</v>
      </c>
      <c r="O38" s="71">
        <v>2130</v>
      </c>
      <c r="P38" s="81"/>
      <c r="Q38" s="73">
        <v>0.15</v>
      </c>
      <c r="R38" s="74">
        <v>0</v>
      </c>
      <c r="S38" s="73">
        <v>0</v>
      </c>
      <c r="U38" s="91"/>
      <c r="V38" s="91"/>
      <c r="W38" s="91"/>
      <c r="X38" s="92"/>
    </row>
    <row r="39" spans="1:42" ht="15.6" x14ac:dyDescent="0.3">
      <c r="A39" s="69" t="s">
        <v>43</v>
      </c>
      <c r="B39" s="111" t="s">
        <v>44</v>
      </c>
      <c r="C39" s="111" t="s">
        <v>76</v>
      </c>
      <c r="D39" s="111" t="s">
        <v>52</v>
      </c>
      <c r="E39" s="111" t="s">
        <v>79</v>
      </c>
      <c r="F39" s="111">
        <v>1210</v>
      </c>
      <c r="G39" s="110">
        <f t="shared" ref="G39:G48" si="6">VLOOKUP($F39,$O$2:$S$117,4,TRUE)</f>
        <v>25</v>
      </c>
      <c r="H39" s="110">
        <f t="shared" ref="H39:H48" si="7">VLOOKUP($F39,$O$2:$S$117,5,TRUE)</f>
        <v>38</v>
      </c>
      <c r="I39" s="111">
        <v>67.340805093253977</v>
      </c>
      <c r="J39" s="111">
        <v>0</v>
      </c>
      <c r="K39" s="111">
        <v>646.06145971718126</v>
      </c>
      <c r="L39" s="111">
        <v>95.389404147435528</v>
      </c>
      <c r="M39" s="113">
        <v>762</v>
      </c>
      <c r="O39" s="71">
        <v>2140</v>
      </c>
      <c r="P39" s="81"/>
      <c r="Q39" s="73">
        <v>0.15</v>
      </c>
      <c r="R39" s="74">
        <v>0</v>
      </c>
      <c r="S39" s="73">
        <v>0</v>
      </c>
      <c r="U39" s="140" t="s">
        <v>196</v>
      </c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</row>
    <row r="40" spans="1:42" ht="15.6" x14ac:dyDescent="0.3">
      <c r="A40" s="69" t="s">
        <v>43</v>
      </c>
      <c r="B40" s="111" t="s">
        <v>44</v>
      </c>
      <c r="C40" s="111" t="s">
        <v>76</v>
      </c>
      <c r="D40" s="111" t="s">
        <v>52</v>
      </c>
      <c r="E40" s="111" t="s">
        <v>79</v>
      </c>
      <c r="F40" s="111">
        <v>1300</v>
      </c>
      <c r="G40" s="110">
        <f t="shared" si="6"/>
        <v>28</v>
      </c>
      <c r="H40" s="110">
        <f t="shared" si="7"/>
        <v>37</v>
      </c>
      <c r="I40" s="111">
        <v>1.4687976466535</v>
      </c>
      <c r="J40" s="111">
        <v>0</v>
      </c>
      <c r="K40" s="111">
        <v>16.385591839393161</v>
      </c>
      <c r="L40" s="111">
        <v>2.7487768767519567</v>
      </c>
      <c r="M40" s="113">
        <v>8</v>
      </c>
      <c r="O40" s="71">
        <v>2150</v>
      </c>
      <c r="P40" s="81"/>
      <c r="Q40" s="73">
        <v>0.15</v>
      </c>
      <c r="R40" s="74">
        <v>0</v>
      </c>
      <c r="S40" s="73">
        <v>0</v>
      </c>
      <c r="U40" s="141" t="s">
        <v>180</v>
      </c>
      <c r="V40" s="143" t="s">
        <v>181</v>
      </c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5"/>
      <c r="AP40" s="75"/>
    </row>
    <row r="41" spans="1:42" ht="15.6" x14ac:dyDescent="0.3">
      <c r="A41" s="69" t="s">
        <v>43</v>
      </c>
      <c r="B41" s="111" t="s">
        <v>44</v>
      </c>
      <c r="C41" s="111" t="s">
        <v>76</v>
      </c>
      <c r="D41" s="111" t="s">
        <v>52</v>
      </c>
      <c r="E41" s="111" t="s">
        <v>79</v>
      </c>
      <c r="F41" s="111">
        <v>1330</v>
      </c>
      <c r="G41" s="110">
        <f t="shared" si="6"/>
        <v>50</v>
      </c>
      <c r="H41" s="110">
        <f t="shared" si="7"/>
        <v>65</v>
      </c>
      <c r="I41" s="111">
        <v>8.2987235561380448</v>
      </c>
      <c r="J41" s="111">
        <v>0</v>
      </c>
      <c r="K41" s="111">
        <v>87.153698512437003</v>
      </c>
      <c r="L41" s="111">
        <v>14.906146713457424</v>
      </c>
      <c r="M41" s="113">
        <v>105</v>
      </c>
      <c r="O41" s="71">
        <v>2200</v>
      </c>
      <c r="P41" s="81"/>
      <c r="Q41" s="73">
        <v>0.3</v>
      </c>
      <c r="R41" s="74">
        <v>10</v>
      </c>
      <c r="S41" s="73">
        <v>10</v>
      </c>
      <c r="U41" s="142"/>
      <c r="V41" s="76">
        <v>5</v>
      </c>
      <c r="W41" s="77">
        <v>10</v>
      </c>
      <c r="X41" s="76">
        <v>15</v>
      </c>
      <c r="Y41" s="77">
        <v>20</v>
      </c>
      <c r="Z41" s="76">
        <v>25</v>
      </c>
      <c r="AA41" s="77">
        <v>30</v>
      </c>
      <c r="AB41" s="76">
        <v>35</v>
      </c>
      <c r="AC41" s="77">
        <v>40</v>
      </c>
      <c r="AD41" s="76">
        <v>45</v>
      </c>
      <c r="AE41" s="77">
        <v>50</v>
      </c>
      <c r="AF41" s="76">
        <v>55</v>
      </c>
      <c r="AG41" s="77">
        <v>60</v>
      </c>
      <c r="AH41" s="76">
        <v>65</v>
      </c>
      <c r="AI41" s="77">
        <v>70</v>
      </c>
      <c r="AJ41" s="76">
        <v>75</v>
      </c>
      <c r="AK41" s="77">
        <v>80</v>
      </c>
      <c r="AL41" s="76">
        <v>85</v>
      </c>
      <c r="AM41" s="77">
        <v>90</v>
      </c>
      <c r="AN41" s="76">
        <v>95</v>
      </c>
      <c r="AO41" s="77">
        <v>100</v>
      </c>
      <c r="AP41" s="75"/>
    </row>
    <row r="42" spans="1:42" ht="15.6" x14ac:dyDescent="0.3">
      <c r="A42" s="69" t="s">
        <v>43</v>
      </c>
      <c r="B42" s="111" t="s">
        <v>44</v>
      </c>
      <c r="C42" s="111" t="s">
        <v>76</v>
      </c>
      <c r="D42" s="111" t="s">
        <v>52</v>
      </c>
      <c r="E42" s="111" t="s">
        <v>79</v>
      </c>
      <c r="F42" s="111">
        <v>1400</v>
      </c>
      <c r="G42" s="110">
        <f t="shared" si="6"/>
        <v>85</v>
      </c>
      <c r="H42" s="110">
        <f t="shared" si="7"/>
        <v>85</v>
      </c>
      <c r="I42" s="111">
        <v>4.2680275474656204</v>
      </c>
      <c r="J42" s="111">
        <v>0</v>
      </c>
      <c r="K42" s="111">
        <v>46.174746675631376</v>
      </c>
      <c r="L42" s="111">
        <v>6.3658029097614142</v>
      </c>
      <c r="M42" s="113">
        <v>38</v>
      </c>
      <c r="O42" s="73">
        <v>2210</v>
      </c>
      <c r="P42" s="81"/>
      <c r="Q42" s="73">
        <v>0.3</v>
      </c>
      <c r="R42" s="74">
        <v>10</v>
      </c>
      <c r="S42" s="73">
        <v>10</v>
      </c>
      <c r="U42" s="78">
        <v>30</v>
      </c>
      <c r="V42" s="79">
        <v>97.9</v>
      </c>
      <c r="W42" s="80">
        <v>98.2</v>
      </c>
      <c r="X42" s="79">
        <v>97.5</v>
      </c>
      <c r="Y42" s="80">
        <v>96.2</v>
      </c>
      <c r="Z42" s="79">
        <v>94.4</v>
      </c>
      <c r="AA42" s="80">
        <v>92.1</v>
      </c>
      <c r="AB42" s="79">
        <v>89.6</v>
      </c>
      <c r="AC42" s="80">
        <v>86.9</v>
      </c>
      <c r="AD42" s="79">
        <v>84.1</v>
      </c>
      <c r="AE42" s="80">
        <v>81.3</v>
      </c>
      <c r="AF42" s="79">
        <v>78.5</v>
      </c>
      <c r="AG42" s="80">
        <v>75.900000000000006</v>
      </c>
      <c r="AH42" s="79">
        <v>73.3</v>
      </c>
      <c r="AI42" s="80">
        <v>70.900000000000006</v>
      </c>
      <c r="AJ42" s="79">
        <v>68.5</v>
      </c>
      <c r="AK42" s="80">
        <v>66.3</v>
      </c>
      <c r="AL42" s="79">
        <v>64.2</v>
      </c>
      <c r="AM42" s="80">
        <v>62.2</v>
      </c>
      <c r="AN42" s="79">
        <v>60.4</v>
      </c>
      <c r="AO42" s="80">
        <v>58.6</v>
      </c>
      <c r="AP42" s="75"/>
    </row>
    <row r="43" spans="1:42" ht="15.6" x14ac:dyDescent="0.3">
      <c r="A43" s="69" t="s">
        <v>43</v>
      </c>
      <c r="B43" s="111" t="s">
        <v>44</v>
      </c>
      <c r="C43" s="111" t="s">
        <v>76</v>
      </c>
      <c r="D43" s="111" t="s">
        <v>52</v>
      </c>
      <c r="E43" s="111" t="s">
        <v>79</v>
      </c>
      <c r="F43" s="111">
        <v>1410</v>
      </c>
      <c r="G43" s="110">
        <f t="shared" si="6"/>
        <v>85</v>
      </c>
      <c r="H43" s="110">
        <f t="shared" si="7"/>
        <v>85</v>
      </c>
      <c r="I43" s="111">
        <v>5.5948506915512182</v>
      </c>
      <c r="J43" s="111">
        <v>0</v>
      </c>
      <c r="K43" s="111">
        <v>59.30473281608149</v>
      </c>
      <c r="L43" s="111">
        <v>8.1040800078900297</v>
      </c>
      <c r="M43" s="113">
        <v>64</v>
      </c>
      <c r="O43" s="73">
        <v>2240</v>
      </c>
      <c r="P43" s="81"/>
      <c r="Q43" s="73">
        <v>0.3</v>
      </c>
      <c r="R43" s="74">
        <v>10</v>
      </c>
      <c r="S43" s="73">
        <v>10</v>
      </c>
      <c r="U43" s="77">
        <v>35</v>
      </c>
      <c r="V43" s="82">
        <v>96.7</v>
      </c>
      <c r="W43" s="83">
        <v>97.3</v>
      </c>
      <c r="X43" s="82">
        <v>96.8</v>
      </c>
      <c r="Y43" s="83">
        <v>95.6</v>
      </c>
      <c r="Z43" s="82">
        <v>93.8</v>
      </c>
      <c r="AA43" s="83">
        <v>91.7</v>
      </c>
      <c r="AB43" s="82">
        <v>89.2</v>
      </c>
      <c r="AC43" s="83">
        <v>86.6</v>
      </c>
      <c r="AD43" s="82">
        <v>83.8</v>
      </c>
      <c r="AE43" s="83">
        <v>81.099999999999994</v>
      </c>
      <c r="AF43" s="82">
        <v>78.400000000000006</v>
      </c>
      <c r="AG43" s="83">
        <v>75.7</v>
      </c>
      <c r="AH43" s="82">
        <v>73.2</v>
      </c>
      <c r="AI43" s="83">
        <v>70.8</v>
      </c>
      <c r="AJ43" s="82">
        <v>68.5</v>
      </c>
      <c r="AK43" s="83">
        <v>66.3</v>
      </c>
      <c r="AL43" s="82">
        <v>64.2</v>
      </c>
      <c r="AM43" s="83">
        <v>62.2</v>
      </c>
      <c r="AN43" s="82">
        <v>60.4</v>
      </c>
      <c r="AO43" s="83">
        <v>58.6</v>
      </c>
      <c r="AP43" s="75"/>
    </row>
    <row r="44" spans="1:42" ht="15.6" x14ac:dyDescent="0.3">
      <c r="A44" s="69" t="s">
        <v>43</v>
      </c>
      <c r="B44" s="111" t="s">
        <v>44</v>
      </c>
      <c r="C44" s="111" t="s">
        <v>76</v>
      </c>
      <c r="D44" s="111" t="s">
        <v>52</v>
      </c>
      <c r="E44" s="111" t="s">
        <v>79</v>
      </c>
      <c r="F44" s="111">
        <v>1430</v>
      </c>
      <c r="G44" s="110">
        <f t="shared" si="6"/>
        <v>85</v>
      </c>
      <c r="H44" s="110">
        <f t="shared" si="7"/>
        <v>85</v>
      </c>
      <c r="I44" s="111">
        <v>6.0430083775835239</v>
      </c>
      <c r="J44" s="111">
        <v>0</v>
      </c>
      <c r="K44" s="111">
        <v>66.131662216909646</v>
      </c>
      <c r="L44" s="111">
        <v>9.2062098628114128</v>
      </c>
      <c r="M44" s="113">
        <v>64</v>
      </c>
      <c r="O44" s="71">
        <v>2300</v>
      </c>
      <c r="P44" s="81"/>
      <c r="Q44" s="73">
        <v>0.2</v>
      </c>
      <c r="R44" s="74">
        <v>10</v>
      </c>
      <c r="S44" s="73">
        <v>10</v>
      </c>
      <c r="U44" s="78">
        <v>40</v>
      </c>
      <c r="V44" s="79">
        <v>95</v>
      </c>
      <c r="W44" s="80">
        <v>96.1</v>
      </c>
      <c r="X44" s="79">
        <v>95.9</v>
      </c>
      <c r="Y44" s="80">
        <v>94.8</v>
      </c>
      <c r="Z44" s="79">
        <v>93.1</v>
      </c>
      <c r="AA44" s="80">
        <v>91.1</v>
      </c>
      <c r="AB44" s="79">
        <v>88.7</v>
      </c>
      <c r="AC44" s="80">
        <v>86.2</v>
      </c>
      <c r="AD44" s="79">
        <v>83.5</v>
      </c>
      <c r="AE44" s="80">
        <v>80.8</v>
      </c>
      <c r="AF44" s="79">
        <v>78.2</v>
      </c>
      <c r="AG44" s="80">
        <v>75.599999999999994</v>
      </c>
      <c r="AH44" s="79">
        <v>73.099999999999994</v>
      </c>
      <c r="AI44" s="80">
        <v>70.7</v>
      </c>
      <c r="AJ44" s="79">
        <v>68.400000000000006</v>
      </c>
      <c r="AK44" s="80">
        <v>66.2</v>
      </c>
      <c r="AL44" s="79">
        <v>64.2</v>
      </c>
      <c r="AM44" s="80">
        <v>62.2</v>
      </c>
      <c r="AN44" s="79">
        <v>60.4</v>
      </c>
      <c r="AO44" s="80">
        <v>58.6</v>
      </c>
      <c r="AP44" s="75"/>
    </row>
    <row r="45" spans="1:42" ht="15.6" x14ac:dyDescent="0.3">
      <c r="A45" s="69" t="s">
        <v>43</v>
      </c>
      <c r="B45" s="111" t="s">
        <v>44</v>
      </c>
      <c r="C45" s="111" t="s">
        <v>76</v>
      </c>
      <c r="D45" s="111" t="s">
        <v>52</v>
      </c>
      <c r="E45" s="111" t="s">
        <v>79</v>
      </c>
      <c r="F45" s="111">
        <v>1700</v>
      </c>
      <c r="G45" s="110">
        <f t="shared" si="6"/>
        <v>26</v>
      </c>
      <c r="H45" s="110">
        <f t="shared" si="7"/>
        <v>32</v>
      </c>
      <c r="I45" s="111">
        <v>0.13418484239495129</v>
      </c>
      <c r="J45" s="111">
        <v>0</v>
      </c>
      <c r="K45" s="111">
        <v>1.1866560927404872</v>
      </c>
      <c r="L45" s="111">
        <v>0.16624265864390081</v>
      </c>
      <c r="M45" s="113">
        <v>5</v>
      </c>
      <c r="O45" s="71">
        <v>2400</v>
      </c>
      <c r="P45" s="81"/>
      <c r="Q45" s="73">
        <v>0.2</v>
      </c>
      <c r="R45" s="74">
        <v>5</v>
      </c>
      <c r="S45" s="73">
        <v>10</v>
      </c>
      <c r="U45" s="77">
        <v>45</v>
      </c>
      <c r="V45" s="82">
        <v>93</v>
      </c>
      <c r="W45" s="83">
        <v>94.7</v>
      </c>
      <c r="X45" s="82">
        <v>94.6</v>
      </c>
      <c r="Y45" s="83">
        <v>93.7</v>
      </c>
      <c r="Z45" s="82">
        <v>92.2</v>
      </c>
      <c r="AA45" s="83">
        <v>90.3</v>
      </c>
      <c r="AB45" s="82">
        <v>88.1</v>
      </c>
      <c r="AC45" s="83">
        <v>85.6</v>
      </c>
      <c r="AD45" s="82">
        <v>83.1</v>
      </c>
      <c r="AE45" s="83">
        <v>80.5</v>
      </c>
      <c r="AF45" s="82">
        <v>77.900000000000006</v>
      </c>
      <c r="AG45" s="83">
        <v>75.400000000000006</v>
      </c>
      <c r="AH45" s="82">
        <v>72.900000000000006</v>
      </c>
      <c r="AI45" s="83">
        <v>70.599999999999994</v>
      </c>
      <c r="AJ45" s="82">
        <v>68.3</v>
      </c>
      <c r="AK45" s="83">
        <v>66.2</v>
      </c>
      <c r="AL45" s="82">
        <v>64.099999999999994</v>
      </c>
      <c r="AM45" s="83">
        <v>62.2</v>
      </c>
      <c r="AN45" s="82">
        <v>60.4</v>
      </c>
      <c r="AO45" s="83">
        <v>58.6</v>
      </c>
      <c r="AP45" s="75"/>
    </row>
    <row r="46" spans="1:42" ht="15.6" x14ac:dyDescent="0.3">
      <c r="A46" s="69" t="s">
        <v>43</v>
      </c>
      <c r="B46" s="111" t="s">
        <v>44</v>
      </c>
      <c r="C46" s="111" t="s">
        <v>76</v>
      </c>
      <c r="D46" s="111" t="s">
        <v>52</v>
      </c>
      <c r="E46" s="111" t="s">
        <v>79</v>
      </c>
      <c r="F46" s="111">
        <v>1750</v>
      </c>
      <c r="G46" s="110">
        <f t="shared" si="6"/>
        <v>65</v>
      </c>
      <c r="H46" s="110">
        <f t="shared" si="7"/>
        <v>70</v>
      </c>
      <c r="I46" s="111">
        <v>1.3614569496214071</v>
      </c>
      <c r="J46" s="111">
        <v>0</v>
      </c>
      <c r="K46" s="111">
        <v>13.08857181610777</v>
      </c>
      <c r="L46" s="111">
        <v>1.8014570037764435</v>
      </c>
      <c r="M46" s="113">
        <v>13</v>
      </c>
      <c r="O46" s="71">
        <v>2410</v>
      </c>
      <c r="P46" s="81"/>
      <c r="Q46" s="73">
        <v>0.2</v>
      </c>
      <c r="R46" s="74">
        <v>5</v>
      </c>
      <c r="S46" s="73">
        <v>10</v>
      </c>
      <c r="U46" s="78">
        <v>50</v>
      </c>
      <c r="V46" s="79">
        <v>90.7</v>
      </c>
      <c r="W46" s="80">
        <v>92.8</v>
      </c>
      <c r="X46" s="79">
        <v>93.1</v>
      </c>
      <c r="Y46" s="80">
        <v>92.4</v>
      </c>
      <c r="Z46" s="79">
        <v>91.1</v>
      </c>
      <c r="AA46" s="80">
        <v>89.3</v>
      </c>
      <c r="AB46" s="79">
        <v>87.3</v>
      </c>
      <c r="AC46" s="80">
        <v>85</v>
      </c>
      <c r="AD46" s="79">
        <v>82.5</v>
      </c>
      <c r="AE46" s="80">
        <v>80</v>
      </c>
      <c r="AF46" s="79">
        <v>77.5</v>
      </c>
      <c r="AG46" s="80">
        <v>75.099999999999994</v>
      </c>
      <c r="AH46" s="79">
        <v>72.7</v>
      </c>
      <c r="AI46" s="80">
        <v>70.400000000000006</v>
      </c>
      <c r="AJ46" s="79">
        <v>68.2</v>
      </c>
      <c r="AK46" s="80">
        <v>66.099999999999994</v>
      </c>
      <c r="AL46" s="79">
        <v>64</v>
      </c>
      <c r="AM46" s="80">
        <v>62.1</v>
      </c>
      <c r="AN46" s="79">
        <v>60.3</v>
      </c>
      <c r="AO46" s="80">
        <v>58.6</v>
      </c>
      <c r="AP46" s="75"/>
    </row>
    <row r="47" spans="1:42" ht="15.6" x14ac:dyDescent="0.3">
      <c r="A47" s="69" t="s">
        <v>43</v>
      </c>
      <c r="B47" s="111" t="s">
        <v>44</v>
      </c>
      <c r="C47" s="111" t="s">
        <v>76</v>
      </c>
      <c r="D47" s="111" t="s">
        <v>52</v>
      </c>
      <c r="E47" s="111" t="s">
        <v>79</v>
      </c>
      <c r="F47" s="111">
        <v>3100</v>
      </c>
      <c r="G47" s="110">
        <f t="shared" si="6"/>
        <v>0</v>
      </c>
      <c r="H47" s="110">
        <f t="shared" si="7"/>
        <v>0</v>
      </c>
      <c r="I47" s="111">
        <v>1.5578137385135618</v>
      </c>
      <c r="J47" s="111">
        <v>0</v>
      </c>
      <c r="K47" s="111">
        <v>12.144378483302313</v>
      </c>
      <c r="L47" s="111">
        <v>1.7597572227921692</v>
      </c>
      <c r="M47" s="113">
        <v>12</v>
      </c>
      <c r="O47" s="71">
        <v>2500</v>
      </c>
      <c r="P47" s="81"/>
      <c r="Q47" s="73">
        <v>0.2</v>
      </c>
      <c r="R47" s="74">
        <v>5</v>
      </c>
      <c r="S47" s="73">
        <v>10</v>
      </c>
      <c r="U47" s="77">
        <v>55</v>
      </c>
      <c r="V47" s="82">
        <v>88</v>
      </c>
      <c r="W47" s="83">
        <v>90.6</v>
      </c>
      <c r="X47" s="82">
        <v>91.1</v>
      </c>
      <c r="Y47" s="83">
        <v>90.7</v>
      </c>
      <c r="Z47" s="82">
        <v>89.7</v>
      </c>
      <c r="AA47" s="83">
        <v>88.1</v>
      </c>
      <c r="AB47" s="82">
        <v>86.3</v>
      </c>
      <c r="AC47" s="83">
        <v>84.1</v>
      </c>
      <c r="AD47" s="82">
        <v>81.8</v>
      </c>
      <c r="AE47" s="83">
        <v>79.400000000000006</v>
      </c>
      <c r="AF47" s="82">
        <v>77</v>
      </c>
      <c r="AG47" s="83">
        <v>74.7</v>
      </c>
      <c r="AH47" s="82">
        <v>72.400000000000006</v>
      </c>
      <c r="AI47" s="83">
        <v>70.099999999999994</v>
      </c>
      <c r="AJ47" s="82">
        <v>68</v>
      </c>
      <c r="AK47" s="83">
        <v>65.900000000000006</v>
      </c>
      <c r="AL47" s="82">
        <v>64</v>
      </c>
      <c r="AM47" s="83">
        <v>62.1</v>
      </c>
      <c r="AN47" s="82">
        <v>60.3</v>
      </c>
      <c r="AO47" s="83">
        <v>58.6</v>
      </c>
      <c r="AP47" s="75"/>
    </row>
    <row r="48" spans="1:42" ht="15.6" x14ac:dyDescent="0.3">
      <c r="A48" s="69" t="s">
        <v>43</v>
      </c>
      <c r="B48" s="111" t="s">
        <v>44</v>
      </c>
      <c r="C48" s="111" t="s">
        <v>76</v>
      </c>
      <c r="D48" s="111" t="s">
        <v>52</v>
      </c>
      <c r="E48" s="111" t="s">
        <v>79</v>
      </c>
      <c r="F48" s="111">
        <v>8140</v>
      </c>
      <c r="G48" s="110">
        <f t="shared" si="6"/>
        <v>25</v>
      </c>
      <c r="H48" s="110">
        <f t="shared" si="7"/>
        <v>25</v>
      </c>
      <c r="I48" s="111">
        <v>1.1438026625807123</v>
      </c>
      <c r="J48" s="111">
        <v>0</v>
      </c>
      <c r="K48" s="111">
        <v>11.909915750961629</v>
      </c>
      <c r="L48" s="111">
        <v>1.6080347713179715</v>
      </c>
      <c r="M48" s="113">
        <v>25</v>
      </c>
      <c r="O48" s="71">
        <v>2510</v>
      </c>
      <c r="P48" s="81"/>
      <c r="Q48" s="73">
        <v>0.2</v>
      </c>
      <c r="R48" s="74">
        <v>5</v>
      </c>
      <c r="S48" s="73">
        <v>10</v>
      </c>
      <c r="U48" s="78">
        <v>60</v>
      </c>
      <c r="V48" s="79">
        <v>84.8</v>
      </c>
      <c r="W48" s="80">
        <v>87.9</v>
      </c>
      <c r="X48" s="79">
        <v>88.8</v>
      </c>
      <c r="Y48" s="80">
        <v>88.7</v>
      </c>
      <c r="Z48" s="79">
        <v>88</v>
      </c>
      <c r="AA48" s="80">
        <v>86.7</v>
      </c>
      <c r="AB48" s="79">
        <v>85</v>
      </c>
      <c r="AC48" s="80">
        <v>83</v>
      </c>
      <c r="AD48" s="79">
        <v>80.900000000000006</v>
      </c>
      <c r="AE48" s="80">
        <v>78.7</v>
      </c>
      <c r="AF48" s="79">
        <v>76.5</v>
      </c>
      <c r="AG48" s="80">
        <v>74.2</v>
      </c>
      <c r="AH48" s="79">
        <v>72</v>
      </c>
      <c r="AI48" s="80">
        <v>69.8</v>
      </c>
      <c r="AJ48" s="79">
        <v>67.8</v>
      </c>
      <c r="AK48" s="80">
        <v>65.8</v>
      </c>
      <c r="AL48" s="79">
        <v>63.8</v>
      </c>
      <c r="AM48" s="80">
        <v>62</v>
      </c>
      <c r="AN48" s="79">
        <v>60.3</v>
      </c>
      <c r="AO48" s="80">
        <v>58.6</v>
      </c>
      <c r="AP48" s="75"/>
    </row>
    <row r="49" spans="1:42" ht="15.6" x14ac:dyDescent="0.3">
      <c r="A49" s="69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0"/>
      <c r="M49" s="70"/>
      <c r="O49" s="71">
        <v>2540</v>
      </c>
      <c r="P49" s="81"/>
      <c r="Q49" s="73">
        <v>0.2</v>
      </c>
      <c r="R49" s="74">
        <v>5</v>
      </c>
      <c r="S49" s="73">
        <v>10</v>
      </c>
      <c r="U49" s="77">
        <v>65</v>
      </c>
      <c r="V49" s="82">
        <v>81.5</v>
      </c>
      <c r="W49" s="83">
        <v>84.9</v>
      </c>
      <c r="X49" s="82">
        <v>86.2</v>
      </c>
      <c r="Y49" s="83">
        <v>86.3</v>
      </c>
      <c r="Z49" s="82">
        <v>85.8</v>
      </c>
      <c r="AA49" s="83">
        <v>84.8</v>
      </c>
      <c r="AB49" s="82">
        <v>83.4</v>
      </c>
      <c r="AC49" s="83">
        <v>81.7</v>
      </c>
      <c r="AD49" s="82">
        <v>79.8</v>
      </c>
      <c r="AE49" s="83">
        <v>77.8</v>
      </c>
      <c r="AF49" s="82">
        <v>75.7</v>
      </c>
      <c r="AG49" s="83">
        <v>73.599999999999994</v>
      </c>
      <c r="AH49" s="82">
        <v>71.5</v>
      </c>
      <c r="AI49" s="83">
        <v>69.5</v>
      </c>
      <c r="AJ49" s="82">
        <v>67.5</v>
      </c>
      <c r="AK49" s="83">
        <v>65.5</v>
      </c>
      <c r="AL49" s="82">
        <v>63.7</v>
      </c>
      <c r="AM49" s="83">
        <v>61.9</v>
      </c>
      <c r="AN49" s="82">
        <v>60.2</v>
      </c>
      <c r="AO49" s="83">
        <v>58.6</v>
      </c>
      <c r="AP49" s="75"/>
    </row>
    <row r="50" spans="1:42" ht="15.6" x14ac:dyDescent="0.3">
      <c r="A50" s="84" t="s">
        <v>182</v>
      </c>
      <c r="B50" s="111" t="s">
        <v>183</v>
      </c>
      <c r="C50" s="114" t="s">
        <v>184</v>
      </c>
      <c r="D50" s="110" t="s">
        <v>185</v>
      </c>
      <c r="E50" s="110" t="s">
        <v>186</v>
      </c>
      <c r="F50" s="110" t="s">
        <v>187</v>
      </c>
      <c r="G50" s="110" t="s">
        <v>188</v>
      </c>
      <c r="H50" s="110" t="s">
        <v>189</v>
      </c>
      <c r="I50" s="110" t="s">
        <v>190</v>
      </c>
      <c r="J50" s="110" t="s">
        <v>191</v>
      </c>
      <c r="K50" s="111" t="s">
        <v>192</v>
      </c>
      <c r="L50" s="111" t="s">
        <v>193</v>
      </c>
      <c r="M50" s="70"/>
      <c r="O50" s="71">
        <v>2550</v>
      </c>
      <c r="P50" s="81"/>
      <c r="Q50" s="73">
        <v>0.2</v>
      </c>
      <c r="R50" s="74">
        <v>0</v>
      </c>
      <c r="S50" s="73">
        <v>5</v>
      </c>
      <c r="U50" s="78">
        <v>70</v>
      </c>
      <c r="V50" s="79">
        <v>78.099999999999994</v>
      </c>
      <c r="W50" s="80">
        <v>81.7</v>
      </c>
      <c r="X50" s="79">
        <v>83.1</v>
      </c>
      <c r="Y50" s="80">
        <v>83.5</v>
      </c>
      <c r="Z50" s="79">
        <v>83.2</v>
      </c>
      <c r="AA50" s="80">
        <v>82.5</v>
      </c>
      <c r="AB50" s="79">
        <v>81.400000000000006</v>
      </c>
      <c r="AC50" s="80">
        <v>80</v>
      </c>
      <c r="AD50" s="79">
        <v>78.400000000000006</v>
      </c>
      <c r="AE50" s="80">
        <v>76.599999999999994</v>
      </c>
      <c r="AF50" s="79">
        <v>74.7</v>
      </c>
      <c r="AG50" s="80">
        <v>72.8</v>
      </c>
      <c r="AH50" s="79">
        <v>70.900000000000006</v>
      </c>
      <c r="AI50" s="80">
        <v>68.900000000000006</v>
      </c>
      <c r="AJ50" s="79">
        <v>67.099999999999994</v>
      </c>
      <c r="AK50" s="80">
        <v>65.2</v>
      </c>
      <c r="AL50" s="79">
        <v>63.5</v>
      </c>
      <c r="AM50" s="80">
        <v>61.8</v>
      </c>
      <c r="AN50" s="79">
        <v>60.2</v>
      </c>
      <c r="AO50" s="80">
        <v>58.6</v>
      </c>
      <c r="AP50" s="75"/>
    </row>
    <row r="51" spans="1:42" ht="15.6" x14ac:dyDescent="0.3">
      <c r="A51" s="85">
        <v>0</v>
      </c>
      <c r="B51" s="115">
        <f>(SUMPRODUCT(G38:G48,M38:M48)/D51)/100</f>
        <v>0.33593916349809888</v>
      </c>
      <c r="C51" s="115">
        <f>(SUMPRODUCT(H38:H48,M38:M48)/D51)/100</f>
        <v>0.43617490494296574</v>
      </c>
      <c r="D51" s="110">
        <f>SUM(M38:M48)</f>
        <v>1315</v>
      </c>
      <c r="E51" s="110">
        <f>SUM(I38:I48)</f>
        <v>131.54681104586044</v>
      </c>
      <c r="F51" s="110">
        <f>E51*C51</f>
        <v>57.377417803478451</v>
      </c>
      <c r="G51" s="110">
        <f>E51-F51</f>
        <v>74.169393242381986</v>
      </c>
      <c r="H51" s="110">
        <f>F51*0.75</f>
        <v>43.033063352608835</v>
      </c>
      <c r="I51" s="110">
        <f>F51-H51</f>
        <v>14.344354450869616</v>
      </c>
      <c r="J51" s="110">
        <f>ROUND(((G51*80)+(I51*98))/(G51+I51),-1)</f>
        <v>80</v>
      </c>
      <c r="K51" s="111">
        <v>80</v>
      </c>
      <c r="L51" s="111">
        <v>98</v>
      </c>
      <c r="M51" s="70"/>
      <c r="O51" s="71">
        <v>2600</v>
      </c>
      <c r="P51" s="81"/>
      <c r="Q51" s="73">
        <v>0.15</v>
      </c>
      <c r="R51" s="74">
        <v>0</v>
      </c>
      <c r="S51" s="73">
        <v>0</v>
      </c>
      <c r="U51" s="77">
        <v>75</v>
      </c>
      <c r="V51" s="82">
        <v>74.900000000000006</v>
      </c>
      <c r="W51" s="83">
        <v>78.099999999999994</v>
      </c>
      <c r="X51" s="82">
        <v>79.599999999999994</v>
      </c>
      <c r="Y51" s="83">
        <v>80.2</v>
      </c>
      <c r="Z51" s="82">
        <v>80.2</v>
      </c>
      <c r="AA51" s="83">
        <v>79.8</v>
      </c>
      <c r="AB51" s="82">
        <v>79</v>
      </c>
      <c r="AC51" s="83">
        <v>77.900000000000006</v>
      </c>
      <c r="AD51" s="82">
        <v>76.5</v>
      </c>
      <c r="AE51" s="83">
        <v>75</v>
      </c>
      <c r="AF51" s="82">
        <v>73.400000000000006</v>
      </c>
      <c r="AG51" s="83">
        <v>71.7</v>
      </c>
      <c r="AH51" s="82">
        <v>70</v>
      </c>
      <c r="AI51" s="83">
        <v>68.3</v>
      </c>
      <c r="AJ51" s="82">
        <v>66.5</v>
      </c>
      <c r="AK51" s="83">
        <v>64.8</v>
      </c>
      <c r="AL51" s="82">
        <v>63.2</v>
      </c>
      <c r="AM51" s="83">
        <v>61.6</v>
      </c>
      <c r="AN51" s="82">
        <v>60.1</v>
      </c>
      <c r="AO51" s="83">
        <v>58.6</v>
      </c>
      <c r="AP51" s="75"/>
    </row>
    <row r="52" spans="1:42" ht="15.6" x14ac:dyDescent="0.3">
      <c r="A52" s="125" t="s">
        <v>214</v>
      </c>
      <c r="B52" s="127">
        <v>0.1</v>
      </c>
      <c r="C52" s="124" t="s">
        <v>213</v>
      </c>
      <c r="D52" s="126">
        <v>2.2000000000000002</v>
      </c>
      <c r="E52" s="86" t="s">
        <v>194</v>
      </c>
      <c r="F52" s="87" t="e">
        <f>ABS((((LN(A51))*0.3178)+0.7405))/2</f>
        <v>#NUM!</v>
      </c>
      <c r="G52" s="88"/>
      <c r="H52" s="88"/>
      <c r="I52" s="88"/>
      <c r="J52" s="88"/>
      <c r="K52" s="88"/>
      <c r="L52" s="88"/>
      <c r="M52" s="89"/>
      <c r="O52" s="71">
        <v>3100</v>
      </c>
      <c r="P52" s="81"/>
      <c r="Q52" s="73">
        <v>0.3</v>
      </c>
      <c r="R52" s="74">
        <v>0</v>
      </c>
      <c r="S52" s="73">
        <v>0</v>
      </c>
      <c r="U52" s="78">
        <v>80</v>
      </c>
      <c r="V52" s="79">
        <v>71.599999999999994</v>
      </c>
      <c r="W52" s="80">
        <v>74.3</v>
      </c>
      <c r="X52" s="79">
        <v>75.8</v>
      </c>
      <c r="Y52" s="80">
        <v>76.5</v>
      </c>
      <c r="Z52" s="79">
        <v>76.7</v>
      </c>
      <c r="AA52" s="80">
        <v>76.5</v>
      </c>
      <c r="AB52" s="79">
        <v>76</v>
      </c>
      <c r="AC52" s="80">
        <v>75.2</v>
      </c>
      <c r="AD52" s="79">
        <v>74.099999999999994</v>
      </c>
      <c r="AE52" s="80">
        <v>73</v>
      </c>
      <c r="AF52" s="79">
        <v>71.7</v>
      </c>
      <c r="AG52" s="80">
        <v>70.3</v>
      </c>
      <c r="AH52" s="79">
        <v>68.8</v>
      </c>
      <c r="AI52" s="80">
        <v>67.3</v>
      </c>
      <c r="AJ52" s="79">
        <v>65.8</v>
      </c>
      <c r="AK52" s="80">
        <v>64.3</v>
      </c>
      <c r="AL52" s="79">
        <v>62.8</v>
      </c>
      <c r="AM52" s="80">
        <v>61.4</v>
      </c>
      <c r="AN52" s="79">
        <v>60</v>
      </c>
      <c r="AO52" s="80">
        <v>58.6</v>
      </c>
      <c r="AP52" s="75"/>
    </row>
    <row r="53" spans="1:42" ht="15.6" x14ac:dyDescent="0.3">
      <c r="F53"/>
      <c r="G53"/>
      <c r="H53"/>
      <c r="I53"/>
      <c r="J53"/>
      <c r="K53"/>
      <c r="L53"/>
      <c r="M53"/>
      <c r="N53"/>
      <c r="O53" s="71">
        <v>3200</v>
      </c>
      <c r="P53" s="81"/>
      <c r="Q53" s="73">
        <v>0.3</v>
      </c>
      <c r="R53" s="74">
        <v>0</v>
      </c>
      <c r="S53" s="73">
        <v>0</v>
      </c>
      <c r="U53" s="77">
        <v>85</v>
      </c>
      <c r="V53" s="82">
        <v>68.599999999999994</v>
      </c>
      <c r="W53" s="83">
        <v>70.599999999999994</v>
      </c>
      <c r="X53" s="82">
        <v>71.8</v>
      </c>
      <c r="Y53" s="83">
        <v>72.5</v>
      </c>
      <c r="Z53" s="82">
        <v>72.8</v>
      </c>
      <c r="AA53" s="83">
        <v>72.7</v>
      </c>
      <c r="AB53" s="82">
        <v>72.400000000000006</v>
      </c>
      <c r="AC53" s="83">
        <v>71.900000000000006</v>
      </c>
      <c r="AD53" s="82">
        <v>71.2</v>
      </c>
      <c r="AE53" s="83">
        <v>70.3</v>
      </c>
      <c r="AF53" s="82">
        <v>69.3</v>
      </c>
      <c r="AG53" s="83">
        <v>68.3</v>
      </c>
      <c r="AH53" s="82">
        <v>67.099999999999994</v>
      </c>
      <c r="AI53" s="83">
        <v>65.900000000000006</v>
      </c>
      <c r="AJ53" s="82">
        <v>64.7</v>
      </c>
      <c r="AK53" s="83">
        <v>63.5</v>
      </c>
      <c r="AL53" s="82">
        <v>62.2</v>
      </c>
      <c r="AM53" s="83">
        <v>61</v>
      </c>
      <c r="AN53" s="82">
        <v>59.8</v>
      </c>
      <c r="AO53" s="83">
        <v>58.6</v>
      </c>
      <c r="AP53" s="75"/>
    </row>
    <row r="54" spans="1:42" ht="15.6" x14ac:dyDescent="0.3">
      <c r="F54"/>
      <c r="G54"/>
      <c r="H54"/>
      <c r="I54"/>
      <c r="J54"/>
      <c r="K54"/>
      <c r="L54"/>
      <c r="M54"/>
      <c r="O54" s="71">
        <v>3210</v>
      </c>
      <c r="P54" s="81"/>
      <c r="Q54" s="73">
        <v>0.3</v>
      </c>
      <c r="R54" s="74">
        <v>0</v>
      </c>
      <c r="S54" s="73">
        <v>0</v>
      </c>
      <c r="U54" s="78">
        <v>90</v>
      </c>
      <c r="V54" s="79">
        <v>65.7</v>
      </c>
      <c r="W54" s="80">
        <v>66.900000000000006</v>
      </c>
      <c r="X54" s="79">
        <v>67.7</v>
      </c>
      <c r="Y54" s="80">
        <v>68.099999999999994</v>
      </c>
      <c r="Z54" s="79">
        <v>68.3</v>
      </c>
      <c r="AA54" s="80">
        <v>68.3</v>
      </c>
      <c r="AB54" s="79">
        <v>68.2</v>
      </c>
      <c r="AC54" s="80">
        <v>67.900000000000006</v>
      </c>
      <c r="AD54" s="79">
        <v>67.5</v>
      </c>
      <c r="AE54" s="80">
        <v>66.900000000000006</v>
      </c>
      <c r="AF54" s="79">
        <v>66.3</v>
      </c>
      <c r="AG54" s="80">
        <v>65.599999999999994</v>
      </c>
      <c r="AH54" s="79">
        <v>64.900000000000006</v>
      </c>
      <c r="AI54" s="80">
        <v>64</v>
      </c>
      <c r="AJ54" s="79">
        <v>63.2</v>
      </c>
      <c r="AK54" s="80">
        <v>62.3</v>
      </c>
      <c r="AL54" s="79">
        <v>61.4</v>
      </c>
      <c r="AM54" s="80">
        <v>60.5</v>
      </c>
      <c r="AN54" s="79">
        <v>59.5</v>
      </c>
      <c r="AO54" s="80">
        <v>58.6</v>
      </c>
      <c r="AP54" s="75"/>
    </row>
    <row r="55" spans="1:42" ht="15.6" x14ac:dyDescent="0.3">
      <c r="F55"/>
      <c r="G55"/>
      <c r="H55"/>
      <c r="I55"/>
      <c r="J55"/>
      <c r="K55"/>
      <c r="L55"/>
      <c r="M55"/>
      <c r="O55" s="71">
        <v>3300</v>
      </c>
      <c r="P55" s="81"/>
      <c r="Q55" s="73">
        <v>0.3</v>
      </c>
      <c r="R55" s="74">
        <v>0</v>
      </c>
      <c r="S55" s="73">
        <v>0</v>
      </c>
      <c r="U55" s="77">
        <v>95</v>
      </c>
      <c r="V55" s="82">
        <v>62.7</v>
      </c>
      <c r="W55" s="83">
        <v>63</v>
      </c>
      <c r="X55" s="82">
        <v>63.2</v>
      </c>
      <c r="Y55" s="83">
        <v>63.3</v>
      </c>
      <c r="Z55" s="82">
        <v>63.4</v>
      </c>
      <c r="AA55" s="83">
        <v>63.4</v>
      </c>
      <c r="AB55" s="82">
        <v>63.3</v>
      </c>
      <c r="AC55" s="83">
        <v>63.2</v>
      </c>
      <c r="AD55" s="82">
        <v>63</v>
      </c>
      <c r="AE55" s="83">
        <v>62.8</v>
      </c>
      <c r="AF55" s="82">
        <v>62.5</v>
      </c>
      <c r="AG55" s="83">
        <v>62.2</v>
      </c>
      <c r="AH55" s="82">
        <v>61.8</v>
      </c>
      <c r="AI55" s="83">
        <v>61.4</v>
      </c>
      <c r="AJ55" s="82">
        <v>61</v>
      </c>
      <c r="AK55" s="83">
        <v>60.5</v>
      </c>
      <c r="AL55" s="82">
        <v>60.1</v>
      </c>
      <c r="AM55" s="83">
        <v>59.6</v>
      </c>
      <c r="AN55" s="82">
        <v>59.1</v>
      </c>
      <c r="AO55" s="83">
        <v>58.6</v>
      </c>
      <c r="AP55" s="75"/>
    </row>
    <row r="56" spans="1:42" ht="15.6" x14ac:dyDescent="0.3">
      <c r="F56"/>
      <c r="G56"/>
      <c r="H56"/>
      <c r="I56"/>
      <c r="J56"/>
      <c r="K56"/>
      <c r="L56"/>
      <c r="M56"/>
      <c r="O56" s="71">
        <v>4100</v>
      </c>
      <c r="P56" s="81"/>
      <c r="Q56" s="73">
        <v>0.45</v>
      </c>
      <c r="R56" s="74">
        <v>0</v>
      </c>
      <c r="S56" s="73">
        <v>0</v>
      </c>
      <c r="U56" s="78">
        <v>98</v>
      </c>
      <c r="V56" s="79">
        <v>60.8</v>
      </c>
      <c r="W56" s="80">
        <v>60.8</v>
      </c>
      <c r="X56" s="79">
        <v>60.8</v>
      </c>
      <c r="Y56" s="80">
        <v>60.7</v>
      </c>
      <c r="Z56" s="79">
        <v>60.7</v>
      </c>
      <c r="AA56" s="80">
        <v>60.6</v>
      </c>
      <c r="AB56" s="79">
        <v>60.5</v>
      </c>
      <c r="AC56" s="80">
        <v>60.4</v>
      </c>
      <c r="AD56" s="79">
        <v>60.3</v>
      </c>
      <c r="AE56" s="80">
        <v>60.2</v>
      </c>
      <c r="AF56" s="79">
        <v>60.1</v>
      </c>
      <c r="AG56" s="80">
        <v>59.9</v>
      </c>
      <c r="AH56" s="79">
        <v>59.8</v>
      </c>
      <c r="AI56" s="80">
        <v>59.6</v>
      </c>
      <c r="AJ56" s="79">
        <v>59.5</v>
      </c>
      <c r="AK56" s="80">
        <v>59.3</v>
      </c>
      <c r="AL56" s="79">
        <v>59.2</v>
      </c>
      <c r="AM56" s="80">
        <v>59</v>
      </c>
      <c r="AN56" s="79">
        <v>58.8</v>
      </c>
      <c r="AO56" s="80">
        <v>58.6</v>
      </c>
      <c r="AP56" s="75"/>
    </row>
    <row r="57" spans="1:42" ht="15.6" x14ac:dyDescent="0.3">
      <c r="F57"/>
      <c r="G57"/>
      <c r="H57"/>
      <c r="I57"/>
      <c r="J57"/>
      <c r="K57"/>
      <c r="L57"/>
      <c r="M57"/>
      <c r="O57" s="71">
        <v>4110</v>
      </c>
      <c r="P57" s="81"/>
      <c r="Q57" s="73">
        <v>0.45</v>
      </c>
      <c r="R57" s="74">
        <v>0</v>
      </c>
      <c r="S57" s="73">
        <v>0</v>
      </c>
      <c r="U57" s="140" t="s">
        <v>197</v>
      </c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</row>
    <row r="58" spans="1:42" ht="15.6" x14ac:dyDescent="0.3">
      <c r="F58"/>
      <c r="G58"/>
      <c r="H58"/>
      <c r="I58"/>
      <c r="J58"/>
      <c r="K58"/>
      <c r="L58"/>
      <c r="M58"/>
      <c r="O58" s="71">
        <v>4120</v>
      </c>
      <c r="P58" s="81"/>
      <c r="Q58" s="73">
        <v>0.45</v>
      </c>
      <c r="R58" s="74">
        <v>0</v>
      </c>
      <c r="S58" s="73">
        <v>0</v>
      </c>
      <c r="U58" s="141" t="s">
        <v>180</v>
      </c>
      <c r="V58" s="143" t="s">
        <v>181</v>
      </c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5"/>
      <c r="AP58" s="75"/>
    </row>
    <row r="59" spans="1:42" ht="15.6" x14ac:dyDescent="0.3">
      <c r="F59"/>
      <c r="G59"/>
      <c r="H59"/>
      <c r="I59"/>
      <c r="J59"/>
      <c r="K59"/>
      <c r="L59"/>
      <c r="M59"/>
      <c r="O59" s="71">
        <v>4130</v>
      </c>
      <c r="P59" s="81"/>
      <c r="Q59" s="73">
        <v>0.45</v>
      </c>
      <c r="R59" s="74">
        <v>0</v>
      </c>
      <c r="S59" s="73">
        <v>0</v>
      </c>
      <c r="U59" s="142"/>
      <c r="V59" s="76">
        <v>5</v>
      </c>
      <c r="W59" s="77">
        <v>10</v>
      </c>
      <c r="X59" s="76">
        <v>15</v>
      </c>
      <c r="Y59" s="77">
        <v>20</v>
      </c>
      <c r="Z59" s="76">
        <v>25</v>
      </c>
      <c r="AA59" s="77">
        <v>30</v>
      </c>
      <c r="AB59" s="76">
        <v>35</v>
      </c>
      <c r="AC59" s="77">
        <v>40</v>
      </c>
      <c r="AD59" s="76">
        <v>45</v>
      </c>
      <c r="AE59" s="77">
        <v>50</v>
      </c>
      <c r="AF59" s="76">
        <v>55</v>
      </c>
      <c r="AG59" s="77">
        <v>60</v>
      </c>
      <c r="AH59" s="76">
        <v>65</v>
      </c>
      <c r="AI59" s="77">
        <v>70</v>
      </c>
      <c r="AJ59" s="76">
        <v>75</v>
      </c>
      <c r="AK59" s="77">
        <v>80</v>
      </c>
      <c r="AL59" s="76">
        <v>85</v>
      </c>
      <c r="AM59" s="77">
        <v>90</v>
      </c>
      <c r="AN59" s="76">
        <v>95</v>
      </c>
      <c r="AO59" s="77">
        <v>100</v>
      </c>
      <c r="AP59" s="75"/>
    </row>
    <row r="60" spans="1:42" ht="15.6" x14ac:dyDescent="0.3">
      <c r="F60"/>
      <c r="G60"/>
      <c r="H60"/>
      <c r="I60"/>
      <c r="J60"/>
      <c r="K60"/>
      <c r="L60"/>
      <c r="M60"/>
      <c r="O60" s="71">
        <v>4140</v>
      </c>
      <c r="P60" s="81"/>
      <c r="Q60" s="73">
        <v>0.45</v>
      </c>
      <c r="R60" s="74">
        <v>0</v>
      </c>
      <c r="S60" s="73">
        <v>0</v>
      </c>
      <c r="U60" s="78">
        <v>30</v>
      </c>
      <c r="V60" s="79">
        <v>98.5</v>
      </c>
      <c r="W60" s="80">
        <v>98.8</v>
      </c>
      <c r="X60" s="79">
        <v>98.5</v>
      </c>
      <c r="Y60" s="80">
        <v>97.9</v>
      </c>
      <c r="Z60" s="79">
        <v>96.9</v>
      </c>
      <c r="AA60" s="80">
        <v>95.6</v>
      </c>
      <c r="AB60" s="79">
        <v>94.1</v>
      </c>
      <c r="AC60" s="80">
        <v>92.3</v>
      </c>
      <c r="AD60" s="79">
        <v>90.4</v>
      </c>
      <c r="AE60" s="80">
        <v>88.4</v>
      </c>
      <c r="AF60" s="79">
        <v>86.3</v>
      </c>
      <c r="AG60" s="80">
        <v>84.2</v>
      </c>
      <c r="AH60" s="79">
        <v>82.1</v>
      </c>
      <c r="AI60" s="80">
        <v>80</v>
      </c>
      <c r="AJ60" s="79">
        <v>77.900000000000006</v>
      </c>
      <c r="AK60" s="80">
        <v>75.900000000000006</v>
      </c>
      <c r="AL60" s="79">
        <v>74</v>
      </c>
      <c r="AM60" s="80">
        <v>72.2</v>
      </c>
      <c r="AN60" s="79">
        <v>70.3</v>
      </c>
      <c r="AO60" s="80">
        <v>68.599999999999994</v>
      </c>
      <c r="AP60" s="75"/>
    </row>
    <row r="61" spans="1:42" ht="15.6" x14ac:dyDescent="0.3">
      <c r="F61"/>
      <c r="G61"/>
      <c r="H61"/>
      <c r="I61"/>
      <c r="J61"/>
      <c r="K61"/>
      <c r="L61"/>
      <c r="M61"/>
      <c r="O61" s="71">
        <v>4200</v>
      </c>
      <c r="P61" s="81"/>
      <c r="Q61" s="73">
        <v>0.45</v>
      </c>
      <c r="R61" s="74">
        <v>0</v>
      </c>
      <c r="S61" s="73">
        <v>0</v>
      </c>
      <c r="U61" s="77">
        <v>35</v>
      </c>
      <c r="V61" s="82">
        <v>97.5</v>
      </c>
      <c r="W61" s="83">
        <v>98.2</v>
      </c>
      <c r="X61" s="82">
        <v>98</v>
      </c>
      <c r="Y61" s="83">
        <v>97.4</v>
      </c>
      <c r="Z61" s="82">
        <v>96.5</v>
      </c>
      <c r="AA61" s="83">
        <v>95.3</v>
      </c>
      <c r="AB61" s="82">
        <v>93.7</v>
      </c>
      <c r="AC61" s="83">
        <v>92</v>
      </c>
      <c r="AD61" s="82">
        <v>90.2</v>
      </c>
      <c r="AE61" s="83">
        <v>88.2</v>
      </c>
      <c r="AF61" s="82">
        <v>86.2</v>
      </c>
      <c r="AG61" s="83">
        <v>84.1</v>
      </c>
      <c r="AH61" s="82">
        <v>82</v>
      </c>
      <c r="AI61" s="83">
        <v>79.900000000000006</v>
      </c>
      <c r="AJ61" s="82">
        <v>77.900000000000006</v>
      </c>
      <c r="AK61" s="83">
        <v>75.900000000000006</v>
      </c>
      <c r="AL61" s="82">
        <v>74</v>
      </c>
      <c r="AM61" s="83">
        <v>72.099999999999994</v>
      </c>
      <c r="AN61" s="82">
        <v>70.3</v>
      </c>
      <c r="AO61" s="83">
        <v>68.599999999999994</v>
      </c>
      <c r="AP61" s="75"/>
    </row>
    <row r="62" spans="1:42" ht="15.6" x14ac:dyDescent="0.3">
      <c r="F62"/>
      <c r="G62"/>
      <c r="H62"/>
      <c r="I62"/>
      <c r="J62"/>
      <c r="K62"/>
      <c r="L62"/>
      <c r="M62"/>
      <c r="O62" s="73">
        <v>4210</v>
      </c>
      <c r="P62" s="81"/>
      <c r="Q62" s="73">
        <v>0.45</v>
      </c>
      <c r="R62" s="74">
        <v>0</v>
      </c>
      <c r="S62" s="73">
        <v>0</v>
      </c>
      <c r="U62" s="78">
        <v>40</v>
      </c>
      <c r="V62" s="79">
        <v>96.4</v>
      </c>
      <c r="W62" s="80">
        <v>97.3</v>
      </c>
      <c r="X62" s="79">
        <v>97.2</v>
      </c>
      <c r="Y62" s="80">
        <v>96.8</v>
      </c>
      <c r="Z62" s="79">
        <v>95.9</v>
      </c>
      <c r="AA62" s="80">
        <v>94.8</v>
      </c>
      <c r="AB62" s="79">
        <v>93.3</v>
      </c>
      <c r="AC62" s="80">
        <v>91.7</v>
      </c>
      <c r="AD62" s="79">
        <v>89.9</v>
      </c>
      <c r="AE62" s="80">
        <v>87.9</v>
      </c>
      <c r="AF62" s="79">
        <v>85.9</v>
      </c>
      <c r="AG62" s="80">
        <v>83.9</v>
      </c>
      <c r="AH62" s="79">
        <v>81.8</v>
      </c>
      <c r="AI62" s="80">
        <v>79.8</v>
      </c>
      <c r="AJ62" s="79">
        <v>77.8</v>
      </c>
      <c r="AK62" s="80">
        <v>75.8</v>
      </c>
      <c r="AL62" s="79">
        <v>73.900000000000006</v>
      </c>
      <c r="AM62" s="80">
        <v>72.099999999999994</v>
      </c>
      <c r="AN62" s="79">
        <v>70.3</v>
      </c>
      <c r="AO62" s="80">
        <v>68.599999999999994</v>
      </c>
      <c r="AP62" s="75"/>
    </row>
    <row r="63" spans="1:42" ht="15.6" x14ac:dyDescent="0.3">
      <c r="F63"/>
      <c r="G63"/>
      <c r="H63"/>
      <c r="I63"/>
      <c r="J63"/>
      <c r="K63"/>
      <c r="L63"/>
      <c r="M63"/>
      <c r="O63" s="71">
        <v>4270</v>
      </c>
      <c r="P63" s="81"/>
      <c r="Q63" s="73">
        <v>0.45</v>
      </c>
      <c r="R63" s="74">
        <v>0</v>
      </c>
      <c r="S63" s="73">
        <v>0</v>
      </c>
      <c r="U63" s="77">
        <v>45</v>
      </c>
      <c r="V63" s="82">
        <v>94.8</v>
      </c>
      <c r="W63" s="83">
        <v>96.1</v>
      </c>
      <c r="X63" s="82">
        <v>96.3</v>
      </c>
      <c r="Y63" s="83">
        <v>96</v>
      </c>
      <c r="Z63" s="82">
        <v>95.2</v>
      </c>
      <c r="AA63" s="83">
        <v>94.1</v>
      </c>
      <c r="AB63" s="82">
        <v>92.7</v>
      </c>
      <c r="AC63" s="83">
        <v>91.2</v>
      </c>
      <c r="AD63" s="82">
        <v>89.4</v>
      </c>
      <c r="AE63" s="83">
        <v>87.6</v>
      </c>
      <c r="AF63" s="82">
        <v>85.6</v>
      </c>
      <c r="AG63" s="83">
        <v>83.6</v>
      </c>
      <c r="AH63" s="82">
        <v>81.599999999999994</v>
      </c>
      <c r="AI63" s="83">
        <v>79.599999999999994</v>
      </c>
      <c r="AJ63" s="82">
        <v>77.7</v>
      </c>
      <c r="AK63" s="83">
        <v>75.8</v>
      </c>
      <c r="AL63" s="82">
        <v>73.900000000000006</v>
      </c>
      <c r="AM63" s="83">
        <v>72.099999999999994</v>
      </c>
      <c r="AN63" s="82">
        <v>70.3</v>
      </c>
      <c r="AO63" s="83">
        <v>68.599999999999994</v>
      </c>
      <c r="AP63" s="75"/>
    </row>
    <row r="64" spans="1:42" ht="15.6" x14ac:dyDescent="0.3">
      <c r="F64"/>
      <c r="G64"/>
      <c r="H64"/>
      <c r="I64"/>
      <c r="J64"/>
      <c r="K64"/>
      <c r="L64"/>
      <c r="M64"/>
      <c r="O64" s="71">
        <v>4271</v>
      </c>
      <c r="P64" s="81"/>
      <c r="Q64" s="73">
        <v>0.45</v>
      </c>
      <c r="R64" s="74">
        <v>0</v>
      </c>
      <c r="S64" s="73">
        <v>0</v>
      </c>
      <c r="U64" s="78">
        <v>50</v>
      </c>
      <c r="V64" s="79">
        <v>93</v>
      </c>
      <c r="W64" s="80">
        <v>94.8</v>
      </c>
      <c r="X64" s="79">
        <v>95.2</v>
      </c>
      <c r="Y64" s="80">
        <v>94.9</v>
      </c>
      <c r="Z64" s="79">
        <v>94.3</v>
      </c>
      <c r="AA64" s="80">
        <v>93.3</v>
      </c>
      <c r="AB64" s="79">
        <v>92</v>
      </c>
      <c r="AC64" s="80">
        <v>90.5</v>
      </c>
      <c r="AD64" s="79">
        <v>88.9</v>
      </c>
      <c r="AE64" s="80">
        <v>87.1</v>
      </c>
      <c r="AF64" s="79">
        <v>85.3</v>
      </c>
      <c r="AG64" s="80">
        <v>83.3</v>
      </c>
      <c r="AH64" s="79">
        <v>81.400000000000006</v>
      </c>
      <c r="AI64" s="80">
        <v>79.5</v>
      </c>
      <c r="AJ64" s="79">
        <v>77.5</v>
      </c>
      <c r="AK64" s="80">
        <v>75.599999999999994</v>
      </c>
      <c r="AL64" s="79">
        <v>73.8</v>
      </c>
      <c r="AM64" s="80">
        <v>72</v>
      </c>
      <c r="AN64" s="79">
        <v>70.3</v>
      </c>
      <c r="AO64" s="80">
        <v>68.599999999999994</v>
      </c>
      <c r="AP64" s="75"/>
    </row>
    <row r="65" spans="6:42" ht="15.6" x14ac:dyDescent="0.3">
      <c r="F65"/>
      <c r="G65"/>
      <c r="H65"/>
      <c r="I65"/>
      <c r="J65"/>
      <c r="K65"/>
      <c r="L65" s="111"/>
      <c r="M65" s="110"/>
      <c r="O65" s="71">
        <v>4280</v>
      </c>
      <c r="P65" s="81"/>
      <c r="Q65" s="73">
        <v>0.45</v>
      </c>
      <c r="R65" s="74">
        <v>0</v>
      </c>
      <c r="S65" s="73">
        <v>0</v>
      </c>
      <c r="U65" s="77">
        <v>55</v>
      </c>
      <c r="V65" s="82">
        <v>91</v>
      </c>
      <c r="W65" s="83">
        <v>93.2</v>
      </c>
      <c r="X65" s="82">
        <v>93.7</v>
      </c>
      <c r="Y65" s="83">
        <v>93.6</v>
      </c>
      <c r="Z65" s="82">
        <v>93.1</v>
      </c>
      <c r="AA65" s="83">
        <v>92.3</v>
      </c>
      <c r="AB65" s="82">
        <v>91.1</v>
      </c>
      <c r="AC65" s="83">
        <v>89.8</v>
      </c>
      <c r="AD65" s="82">
        <v>88.2</v>
      </c>
      <c r="AE65" s="83">
        <v>86.6</v>
      </c>
      <c r="AF65" s="82">
        <v>84.8</v>
      </c>
      <c r="AG65" s="83">
        <v>82.9</v>
      </c>
      <c r="AH65" s="82">
        <v>81.099999999999994</v>
      </c>
      <c r="AI65" s="83">
        <v>79.2</v>
      </c>
      <c r="AJ65" s="82">
        <v>77.3</v>
      </c>
      <c r="AK65" s="83">
        <v>75.5</v>
      </c>
      <c r="AL65" s="82">
        <v>73.7</v>
      </c>
      <c r="AM65" s="83">
        <v>72</v>
      </c>
      <c r="AN65" s="82">
        <v>70.2</v>
      </c>
      <c r="AO65" s="83">
        <v>68.599999999999994</v>
      </c>
      <c r="AP65" s="75"/>
    </row>
    <row r="66" spans="6:42" ht="15.6" x14ac:dyDescent="0.3">
      <c r="F66"/>
      <c r="G66"/>
      <c r="H66"/>
      <c r="I66"/>
      <c r="J66"/>
      <c r="K66"/>
      <c r="L66" s="110"/>
      <c r="M66" s="110"/>
      <c r="O66" s="71">
        <v>4300</v>
      </c>
      <c r="P66" s="93"/>
      <c r="Q66" s="73">
        <v>0.45</v>
      </c>
      <c r="R66" s="74">
        <v>0</v>
      </c>
      <c r="S66" s="73">
        <v>0</v>
      </c>
      <c r="U66" s="78">
        <v>60</v>
      </c>
      <c r="V66" s="79">
        <v>88.8</v>
      </c>
      <c r="W66" s="80">
        <v>91.2</v>
      </c>
      <c r="X66" s="79">
        <v>92</v>
      </c>
      <c r="Y66" s="80">
        <v>92</v>
      </c>
      <c r="Z66" s="79">
        <v>91.7</v>
      </c>
      <c r="AA66" s="80">
        <v>91</v>
      </c>
      <c r="AB66" s="79">
        <v>90</v>
      </c>
      <c r="AC66" s="80">
        <v>88.8</v>
      </c>
      <c r="AD66" s="79">
        <v>87.4</v>
      </c>
      <c r="AE66" s="80">
        <v>85.9</v>
      </c>
      <c r="AF66" s="79">
        <v>84.2</v>
      </c>
      <c r="AG66" s="80">
        <v>82.4</v>
      </c>
      <c r="AH66" s="79">
        <v>80.7</v>
      </c>
      <c r="AI66" s="80">
        <v>78.900000000000006</v>
      </c>
      <c r="AJ66" s="79">
        <v>77.099999999999994</v>
      </c>
      <c r="AK66" s="80">
        <v>75.3</v>
      </c>
      <c r="AL66" s="79">
        <v>73.599999999999994</v>
      </c>
      <c r="AM66" s="80">
        <v>71.900000000000006</v>
      </c>
      <c r="AN66" s="79">
        <v>70.2</v>
      </c>
      <c r="AO66" s="80">
        <v>68.599999999999994</v>
      </c>
      <c r="AP66" s="75"/>
    </row>
    <row r="67" spans="6:42" ht="15.6" x14ac:dyDescent="0.3">
      <c r="F67"/>
      <c r="G67"/>
      <c r="H67"/>
      <c r="I67"/>
      <c r="J67"/>
      <c r="K67"/>
      <c r="L67" s="110"/>
      <c r="M67" s="110"/>
      <c r="O67" s="71">
        <v>4340</v>
      </c>
      <c r="P67" s="81"/>
      <c r="Q67" s="73">
        <v>0.45</v>
      </c>
      <c r="R67" s="74">
        <v>0</v>
      </c>
      <c r="S67" s="73">
        <v>0</v>
      </c>
      <c r="U67" s="77">
        <v>65</v>
      </c>
      <c r="V67" s="82">
        <v>86.2</v>
      </c>
      <c r="W67" s="83">
        <v>88.9</v>
      </c>
      <c r="X67" s="82">
        <v>89.9</v>
      </c>
      <c r="Y67" s="83">
        <v>90.2</v>
      </c>
      <c r="Z67" s="82">
        <v>90</v>
      </c>
      <c r="AA67" s="83">
        <v>89.5</v>
      </c>
      <c r="AB67" s="82">
        <v>88.7</v>
      </c>
      <c r="AC67" s="83">
        <v>87.6</v>
      </c>
      <c r="AD67" s="82">
        <v>86.4</v>
      </c>
      <c r="AE67" s="83">
        <v>85</v>
      </c>
      <c r="AF67" s="82">
        <v>83.4</v>
      </c>
      <c r="AG67" s="83">
        <v>81.8</v>
      </c>
      <c r="AH67" s="82">
        <v>80.2</v>
      </c>
      <c r="AI67" s="83">
        <v>78.5</v>
      </c>
      <c r="AJ67" s="82">
        <v>76.8</v>
      </c>
      <c r="AK67" s="83">
        <v>75.099999999999994</v>
      </c>
      <c r="AL67" s="82">
        <v>73.400000000000006</v>
      </c>
      <c r="AM67" s="83">
        <v>71.8</v>
      </c>
      <c r="AN67" s="82">
        <v>70.2</v>
      </c>
      <c r="AO67" s="83">
        <v>68.599999999999994</v>
      </c>
      <c r="AP67" s="75"/>
    </row>
    <row r="68" spans="6:42" ht="15.6" x14ac:dyDescent="0.3">
      <c r="F68"/>
      <c r="G68"/>
      <c r="H68"/>
      <c r="I68"/>
      <c r="J68"/>
      <c r="K68"/>
      <c r="L68" s="110"/>
      <c r="M68" s="110"/>
      <c r="O68" s="71">
        <v>4350</v>
      </c>
      <c r="P68" s="81"/>
      <c r="Q68" s="73">
        <v>0.45</v>
      </c>
      <c r="R68" s="74">
        <v>0</v>
      </c>
      <c r="S68" s="73">
        <v>0</v>
      </c>
      <c r="U68" s="78">
        <v>70</v>
      </c>
      <c r="V68" s="79">
        <v>83.6</v>
      </c>
      <c r="W68" s="80">
        <v>86.4</v>
      </c>
      <c r="X68" s="79">
        <v>87.5</v>
      </c>
      <c r="Y68" s="80">
        <v>88</v>
      </c>
      <c r="Z68" s="79">
        <v>88</v>
      </c>
      <c r="AA68" s="80">
        <v>87.6</v>
      </c>
      <c r="AB68" s="79">
        <v>86.9</v>
      </c>
      <c r="AC68" s="80">
        <v>86.1</v>
      </c>
      <c r="AD68" s="79">
        <v>85.1</v>
      </c>
      <c r="AE68" s="80">
        <v>83.8</v>
      </c>
      <c r="AF68" s="79">
        <v>82.5</v>
      </c>
      <c r="AG68" s="80">
        <v>81</v>
      </c>
      <c r="AH68" s="79">
        <v>79.5</v>
      </c>
      <c r="AI68" s="80">
        <v>77.900000000000006</v>
      </c>
      <c r="AJ68" s="79">
        <v>76.400000000000006</v>
      </c>
      <c r="AK68" s="80">
        <v>74.8</v>
      </c>
      <c r="AL68" s="79">
        <v>73.2</v>
      </c>
      <c r="AM68" s="80">
        <v>71.599999999999994</v>
      </c>
      <c r="AN68" s="79">
        <v>70.099999999999994</v>
      </c>
      <c r="AO68" s="80">
        <v>68.599999999999994</v>
      </c>
      <c r="AP68" s="75"/>
    </row>
    <row r="69" spans="6:42" ht="15.6" x14ac:dyDescent="0.3">
      <c r="F69"/>
      <c r="G69"/>
      <c r="H69"/>
      <c r="I69"/>
      <c r="J69"/>
      <c r="K69"/>
      <c r="L69" s="110"/>
      <c r="M69" s="110"/>
      <c r="O69" s="71">
        <v>4400</v>
      </c>
      <c r="P69" s="81"/>
      <c r="Q69" s="73">
        <v>0.45</v>
      </c>
      <c r="R69" s="74">
        <v>0</v>
      </c>
      <c r="S69" s="73">
        <v>0</v>
      </c>
      <c r="U69" s="77">
        <v>75</v>
      </c>
      <c r="V69" s="82">
        <v>81</v>
      </c>
      <c r="W69" s="83">
        <v>83.6</v>
      </c>
      <c r="X69" s="82">
        <v>84.9</v>
      </c>
      <c r="Y69" s="83">
        <v>85.5</v>
      </c>
      <c r="Z69" s="82">
        <v>85.6</v>
      </c>
      <c r="AA69" s="83">
        <v>85.3</v>
      </c>
      <c r="AB69" s="82">
        <v>84.9</v>
      </c>
      <c r="AC69" s="83">
        <v>84.2</v>
      </c>
      <c r="AD69" s="82">
        <v>83.4</v>
      </c>
      <c r="AE69" s="83">
        <v>82.4</v>
      </c>
      <c r="AF69" s="82">
        <v>81.2</v>
      </c>
      <c r="AG69" s="83">
        <v>80</v>
      </c>
      <c r="AH69" s="82">
        <v>78.599999999999994</v>
      </c>
      <c r="AI69" s="83">
        <v>77.2</v>
      </c>
      <c r="AJ69" s="82">
        <v>75.8</v>
      </c>
      <c r="AK69" s="83">
        <v>74.3</v>
      </c>
      <c r="AL69" s="82">
        <v>72.900000000000006</v>
      </c>
      <c r="AM69" s="83">
        <v>71.5</v>
      </c>
      <c r="AN69" s="82">
        <v>70</v>
      </c>
      <c r="AO69" s="83">
        <v>68.599999999999994</v>
      </c>
      <c r="AP69" s="75"/>
    </row>
    <row r="70" spans="6:42" ht="15.6" x14ac:dyDescent="0.3">
      <c r="F70"/>
      <c r="G70"/>
      <c r="H70"/>
      <c r="I70"/>
      <c r="J70"/>
      <c r="K70"/>
      <c r="L70" s="110"/>
      <c r="M70" s="110"/>
      <c r="O70" s="71">
        <v>4410</v>
      </c>
      <c r="P70" s="81"/>
      <c r="Q70" s="73">
        <v>0.45</v>
      </c>
      <c r="R70" s="74">
        <v>0</v>
      </c>
      <c r="S70" s="73">
        <v>0</v>
      </c>
      <c r="U70" s="78">
        <v>80</v>
      </c>
      <c r="V70" s="79">
        <v>78.599999999999994</v>
      </c>
      <c r="W70" s="80">
        <v>80.8</v>
      </c>
      <c r="X70" s="79">
        <v>82</v>
      </c>
      <c r="Y70" s="80">
        <v>82.5</v>
      </c>
      <c r="Z70" s="79">
        <v>82.8</v>
      </c>
      <c r="AA70" s="80">
        <v>82.7</v>
      </c>
      <c r="AB70" s="79">
        <v>82.4</v>
      </c>
      <c r="AC70" s="80">
        <v>81.900000000000006</v>
      </c>
      <c r="AD70" s="79">
        <v>81.3</v>
      </c>
      <c r="AE70" s="80">
        <v>80.5</v>
      </c>
      <c r="AF70" s="79">
        <v>79.599999999999994</v>
      </c>
      <c r="AG70" s="80">
        <v>78.5</v>
      </c>
      <c r="AH70" s="79">
        <v>77.400000000000006</v>
      </c>
      <c r="AI70" s="80">
        <v>76.3</v>
      </c>
      <c r="AJ70" s="79">
        <v>75</v>
      </c>
      <c r="AK70" s="80">
        <v>73.8</v>
      </c>
      <c r="AL70" s="79">
        <v>72.5</v>
      </c>
      <c r="AM70" s="80">
        <v>71.2</v>
      </c>
      <c r="AN70" s="79">
        <v>69.900000000000006</v>
      </c>
      <c r="AO70" s="80">
        <v>68.599999999999994</v>
      </c>
      <c r="AP70" s="75"/>
    </row>
    <row r="71" spans="6:42" ht="15.6" x14ac:dyDescent="0.3">
      <c r="F71"/>
      <c r="G71"/>
      <c r="H71"/>
      <c r="I71"/>
      <c r="J71"/>
      <c r="K71"/>
      <c r="L71" s="111"/>
      <c r="M71" s="110"/>
      <c r="O71" s="71">
        <v>4430</v>
      </c>
      <c r="P71" s="81"/>
      <c r="Q71" s="73">
        <v>0.45</v>
      </c>
      <c r="R71" s="74">
        <v>0</v>
      </c>
      <c r="S71" s="73">
        <v>0</v>
      </c>
      <c r="U71" s="77">
        <v>85</v>
      </c>
      <c r="V71" s="82">
        <v>76.099999999999994</v>
      </c>
      <c r="W71" s="83">
        <v>77.7</v>
      </c>
      <c r="X71" s="82">
        <v>78.7</v>
      </c>
      <c r="Y71" s="83">
        <v>79.3</v>
      </c>
      <c r="Z71" s="82">
        <v>79.599999999999994</v>
      </c>
      <c r="AA71" s="83">
        <v>79.7</v>
      </c>
      <c r="AB71" s="82">
        <v>79.5</v>
      </c>
      <c r="AC71" s="83">
        <v>79.2</v>
      </c>
      <c r="AD71" s="82">
        <v>78.8</v>
      </c>
      <c r="AE71" s="83">
        <v>78.2</v>
      </c>
      <c r="AF71" s="82">
        <v>77.5</v>
      </c>
      <c r="AG71" s="83">
        <v>76.7</v>
      </c>
      <c r="AH71" s="82">
        <v>75.900000000000006</v>
      </c>
      <c r="AI71" s="83">
        <v>74.900000000000006</v>
      </c>
      <c r="AJ71" s="82">
        <v>74</v>
      </c>
      <c r="AK71" s="83">
        <v>72.900000000000006</v>
      </c>
      <c r="AL71" s="82">
        <v>71.900000000000006</v>
      </c>
      <c r="AM71" s="83">
        <v>70.8</v>
      </c>
      <c r="AN71" s="82">
        <v>69.7</v>
      </c>
      <c r="AO71" s="83">
        <v>68.599999999999994</v>
      </c>
      <c r="AP71" s="75"/>
    </row>
    <row r="72" spans="6:42" ht="15.6" x14ac:dyDescent="0.3">
      <c r="F72"/>
      <c r="G72"/>
      <c r="H72"/>
      <c r="I72"/>
      <c r="J72"/>
      <c r="K72"/>
      <c r="L72" s="111"/>
      <c r="M72" s="110"/>
      <c r="O72" s="71">
        <v>5000</v>
      </c>
      <c r="P72" s="81"/>
      <c r="Q72" s="73">
        <v>0</v>
      </c>
      <c r="R72" s="74">
        <v>100</v>
      </c>
      <c r="S72" s="73">
        <v>100</v>
      </c>
      <c r="U72" s="78">
        <v>90</v>
      </c>
      <c r="V72" s="79">
        <v>73.900000000000006</v>
      </c>
      <c r="W72" s="80">
        <v>74.8</v>
      </c>
      <c r="X72" s="79">
        <v>75.5</v>
      </c>
      <c r="Y72" s="80">
        <v>75.900000000000006</v>
      </c>
      <c r="Z72" s="79">
        <v>76.099999999999994</v>
      </c>
      <c r="AA72" s="80">
        <v>76.2</v>
      </c>
      <c r="AB72" s="79">
        <v>76.2</v>
      </c>
      <c r="AC72" s="80">
        <v>76</v>
      </c>
      <c r="AD72" s="79">
        <v>75.7</v>
      </c>
      <c r="AE72" s="80">
        <v>75.3</v>
      </c>
      <c r="AF72" s="79">
        <v>74.900000000000006</v>
      </c>
      <c r="AG72" s="80">
        <v>74.400000000000006</v>
      </c>
      <c r="AH72" s="79">
        <v>73.8</v>
      </c>
      <c r="AI72" s="80">
        <v>73.2</v>
      </c>
      <c r="AJ72" s="79">
        <v>72.5</v>
      </c>
      <c r="AK72" s="80">
        <v>71.8</v>
      </c>
      <c r="AL72" s="79">
        <v>71</v>
      </c>
      <c r="AM72" s="80">
        <v>70.3</v>
      </c>
      <c r="AN72" s="79">
        <v>69.400000000000006</v>
      </c>
      <c r="AO72" s="80">
        <v>68.599999999999994</v>
      </c>
      <c r="AP72" s="75"/>
    </row>
    <row r="73" spans="6:42" ht="15.6" x14ac:dyDescent="0.3">
      <c r="F73"/>
      <c r="G73"/>
      <c r="H73"/>
      <c r="I73"/>
      <c r="J73"/>
      <c r="K73"/>
      <c r="L73" s="110"/>
      <c r="M73" s="110"/>
      <c r="O73" s="71">
        <v>5100</v>
      </c>
      <c r="P73" s="81"/>
      <c r="Q73" s="73">
        <v>0</v>
      </c>
      <c r="R73" s="74">
        <v>100</v>
      </c>
      <c r="S73" s="73">
        <v>100</v>
      </c>
      <c r="U73" s="77">
        <v>95</v>
      </c>
      <c r="V73" s="82">
        <v>71.5</v>
      </c>
      <c r="W73" s="83">
        <v>71.8</v>
      </c>
      <c r="X73" s="82">
        <v>72</v>
      </c>
      <c r="Y73" s="83">
        <v>72.099999999999994</v>
      </c>
      <c r="Z73" s="82">
        <v>72.2</v>
      </c>
      <c r="AA73" s="83">
        <v>72.2</v>
      </c>
      <c r="AB73" s="82">
        <v>72.2</v>
      </c>
      <c r="AC73" s="83">
        <v>72.099999999999994</v>
      </c>
      <c r="AD73" s="82">
        <v>72</v>
      </c>
      <c r="AE73" s="83">
        <v>71.900000000000006</v>
      </c>
      <c r="AF73" s="82">
        <v>71.7</v>
      </c>
      <c r="AG73" s="83">
        <v>71.400000000000006</v>
      </c>
      <c r="AH73" s="82">
        <v>71.2</v>
      </c>
      <c r="AI73" s="83">
        <v>70.900000000000006</v>
      </c>
      <c r="AJ73" s="82">
        <v>70.599999999999994</v>
      </c>
      <c r="AK73" s="83">
        <v>70.2</v>
      </c>
      <c r="AL73" s="82">
        <v>69.900000000000006</v>
      </c>
      <c r="AM73" s="83">
        <v>69.5</v>
      </c>
      <c r="AN73" s="82">
        <v>69</v>
      </c>
      <c r="AO73" s="83">
        <v>68.599999999999994</v>
      </c>
      <c r="AP73" s="75"/>
    </row>
    <row r="74" spans="6:42" ht="15.6" x14ac:dyDescent="0.3">
      <c r="F74"/>
      <c r="G74"/>
      <c r="H74"/>
      <c r="I74"/>
      <c r="J74"/>
      <c r="K74"/>
      <c r="L74" s="110"/>
      <c r="M74" s="110"/>
      <c r="O74" s="71">
        <v>5120</v>
      </c>
      <c r="P74" s="81"/>
      <c r="Q74" s="73">
        <v>0</v>
      </c>
      <c r="R74" s="74">
        <v>100</v>
      </c>
      <c r="S74" s="73">
        <v>100</v>
      </c>
      <c r="U74" s="78">
        <v>98</v>
      </c>
      <c r="V74" s="79">
        <v>70.2</v>
      </c>
      <c r="W74" s="80">
        <v>70.2</v>
      </c>
      <c r="X74" s="79">
        <v>70.2</v>
      </c>
      <c r="Y74" s="80">
        <v>70.2</v>
      </c>
      <c r="Z74" s="79">
        <v>70.099999999999994</v>
      </c>
      <c r="AA74" s="80">
        <v>70.099999999999994</v>
      </c>
      <c r="AB74" s="79">
        <v>70.099999999999994</v>
      </c>
      <c r="AC74" s="80">
        <v>70</v>
      </c>
      <c r="AD74" s="79">
        <v>69.900000000000006</v>
      </c>
      <c r="AE74" s="80">
        <v>69.8</v>
      </c>
      <c r="AF74" s="79">
        <v>69.7</v>
      </c>
      <c r="AG74" s="80">
        <v>69.7</v>
      </c>
      <c r="AH74" s="79">
        <v>69.599999999999994</v>
      </c>
      <c r="AI74" s="80">
        <v>69.400000000000006</v>
      </c>
      <c r="AJ74" s="79">
        <v>69.3</v>
      </c>
      <c r="AK74" s="80">
        <v>69.2</v>
      </c>
      <c r="AL74" s="79">
        <v>69</v>
      </c>
      <c r="AM74" s="80">
        <v>68.900000000000006</v>
      </c>
      <c r="AN74" s="79">
        <v>68.8</v>
      </c>
      <c r="AO74" s="80">
        <v>68.599999999999994</v>
      </c>
      <c r="AP74" s="75"/>
    </row>
    <row r="75" spans="6:42" ht="15.6" x14ac:dyDescent="0.3">
      <c r="F75"/>
      <c r="G75"/>
      <c r="H75"/>
      <c r="I75"/>
      <c r="J75"/>
      <c r="K75"/>
      <c r="L75" s="110"/>
      <c r="M75" s="110"/>
      <c r="O75" s="71">
        <v>5200</v>
      </c>
      <c r="P75" s="81"/>
      <c r="Q75" s="73">
        <v>0</v>
      </c>
      <c r="R75" s="74">
        <v>100</v>
      </c>
      <c r="S75" s="73">
        <v>100</v>
      </c>
      <c r="U75" s="91"/>
      <c r="V75" s="91"/>
      <c r="W75" s="91"/>
      <c r="X75" s="92"/>
    </row>
    <row r="76" spans="6:42" ht="15.6" x14ac:dyDescent="0.3">
      <c r="F76"/>
      <c r="G76"/>
      <c r="H76"/>
      <c r="I76"/>
      <c r="J76"/>
      <c r="K76"/>
      <c r="L76" s="110"/>
      <c r="M76" s="110"/>
      <c r="O76" s="71">
        <v>5300</v>
      </c>
      <c r="P76" s="81"/>
      <c r="Q76" s="73">
        <v>0</v>
      </c>
      <c r="R76" s="74">
        <v>100</v>
      </c>
      <c r="S76" s="73">
        <v>100</v>
      </c>
      <c r="U76" s="140" t="s">
        <v>198</v>
      </c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</row>
    <row r="77" spans="6:42" ht="15.6" x14ac:dyDescent="0.3">
      <c r="F77"/>
      <c r="G77"/>
      <c r="H77"/>
      <c r="I77"/>
      <c r="J77"/>
      <c r="K77"/>
      <c r="L77" s="110"/>
      <c r="M77" s="110"/>
      <c r="O77" s="71">
        <v>5400</v>
      </c>
      <c r="P77" s="81"/>
      <c r="Q77" s="73">
        <v>0</v>
      </c>
      <c r="R77" s="74">
        <v>100</v>
      </c>
      <c r="S77" s="73">
        <v>100</v>
      </c>
      <c r="U77" s="141" t="s">
        <v>180</v>
      </c>
      <c r="V77" s="143" t="s">
        <v>181</v>
      </c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5"/>
      <c r="AP77" s="75"/>
    </row>
    <row r="78" spans="6:42" ht="15.6" x14ac:dyDescent="0.3">
      <c r="F78"/>
      <c r="G78"/>
      <c r="H78"/>
      <c r="I78"/>
      <c r="J78"/>
      <c r="K78"/>
      <c r="L78" s="111"/>
      <c r="M78" s="110"/>
      <c r="O78" s="71">
        <v>5720</v>
      </c>
      <c r="P78" s="81"/>
      <c r="Q78" s="73">
        <v>0</v>
      </c>
      <c r="R78" s="74">
        <v>100</v>
      </c>
      <c r="S78" s="73">
        <v>100</v>
      </c>
      <c r="U78" s="142"/>
      <c r="V78" s="76">
        <v>5</v>
      </c>
      <c r="W78" s="77">
        <v>10</v>
      </c>
      <c r="X78" s="76">
        <v>15</v>
      </c>
      <c r="Y78" s="77">
        <v>20</v>
      </c>
      <c r="Z78" s="76">
        <v>25</v>
      </c>
      <c r="AA78" s="77">
        <v>30</v>
      </c>
      <c r="AB78" s="76">
        <v>35</v>
      </c>
      <c r="AC78" s="77">
        <v>40</v>
      </c>
      <c r="AD78" s="76">
        <v>45</v>
      </c>
      <c r="AE78" s="77">
        <v>50</v>
      </c>
      <c r="AF78" s="76">
        <v>55</v>
      </c>
      <c r="AG78" s="77">
        <v>60</v>
      </c>
      <c r="AH78" s="76">
        <v>65</v>
      </c>
      <c r="AI78" s="77">
        <v>70</v>
      </c>
      <c r="AJ78" s="76">
        <v>75</v>
      </c>
      <c r="AK78" s="77">
        <v>80</v>
      </c>
      <c r="AL78" s="76">
        <v>85</v>
      </c>
      <c r="AM78" s="77">
        <v>90</v>
      </c>
      <c r="AN78" s="76">
        <v>95</v>
      </c>
      <c r="AO78" s="77">
        <v>100</v>
      </c>
      <c r="AP78" s="75"/>
    </row>
    <row r="79" spans="6:42" ht="15.6" x14ac:dyDescent="0.3">
      <c r="F79"/>
      <c r="G79"/>
      <c r="H79"/>
      <c r="I79"/>
      <c r="J79"/>
      <c r="K79"/>
      <c r="L79" s="111"/>
      <c r="M79" s="110"/>
      <c r="O79" s="71">
        <v>6100</v>
      </c>
      <c r="P79" s="81"/>
      <c r="Q79" s="73">
        <v>0.45</v>
      </c>
      <c r="R79" s="74">
        <v>100</v>
      </c>
      <c r="S79" s="73">
        <v>100</v>
      </c>
      <c r="U79" s="78">
        <v>30</v>
      </c>
      <c r="V79" s="79">
        <v>98.9</v>
      </c>
      <c r="W79" s="80">
        <v>99.1</v>
      </c>
      <c r="X79" s="79">
        <v>99</v>
      </c>
      <c r="Y79" s="80">
        <v>98.7</v>
      </c>
      <c r="Z79" s="79">
        <v>98.1</v>
      </c>
      <c r="AA79" s="80">
        <v>97.3</v>
      </c>
      <c r="AB79" s="79">
        <v>96.4</v>
      </c>
      <c r="AC79" s="80">
        <v>95.2</v>
      </c>
      <c r="AD79" s="79">
        <v>93.9</v>
      </c>
      <c r="AE79" s="80">
        <v>92.4</v>
      </c>
      <c r="AF79" s="79">
        <v>90.9</v>
      </c>
      <c r="AG79" s="80">
        <v>89.3</v>
      </c>
      <c r="AH79" s="79">
        <v>87.7</v>
      </c>
      <c r="AI79" s="80">
        <v>86</v>
      </c>
      <c r="AJ79" s="79">
        <v>84.3</v>
      </c>
      <c r="AK79" s="80">
        <v>82.6</v>
      </c>
      <c r="AL79" s="79">
        <v>80.900000000000006</v>
      </c>
      <c r="AM79" s="80">
        <v>79.2</v>
      </c>
      <c r="AN79" s="79">
        <v>77.599999999999994</v>
      </c>
      <c r="AO79" s="80">
        <v>76</v>
      </c>
      <c r="AP79" s="75"/>
    </row>
    <row r="80" spans="6:42" ht="15.6" x14ac:dyDescent="0.3">
      <c r="F80"/>
      <c r="G80"/>
      <c r="H80"/>
      <c r="I80"/>
      <c r="J80"/>
      <c r="K80"/>
      <c r="L80" s="110"/>
      <c r="M80" s="110"/>
      <c r="O80" s="71">
        <v>6104</v>
      </c>
      <c r="P80" s="81"/>
      <c r="Q80" s="73">
        <v>0.45</v>
      </c>
      <c r="R80" s="74">
        <v>100</v>
      </c>
      <c r="S80" s="73">
        <v>100</v>
      </c>
      <c r="U80" s="77">
        <v>35</v>
      </c>
      <c r="V80" s="82">
        <v>98.1</v>
      </c>
      <c r="W80" s="83">
        <v>98.6</v>
      </c>
      <c r="X80" s="82">
        <v>98.6</v>
      </c>
      <c r="Y80" s="83">
        <v>98.3</v>
      </c>
      <c r="Z80" s="82">
        <v>97.7</v>
      </c>
      <c r="AA80" s="83">
        <v>97</v>
      </c>
      <c r="AB80" s="82">
        <v>96.1</v>
      </c>
      <c r="AC80" s="83">
        <v>94.9</v>
      </c>
      <c r="AD80" s="82">
        <v>93.7</v>
      </c>
      <c r="AE80" s="83">
        <v>92.3</v>
      </c>
      <c r="AF80" s="82">
        <v>90.8</v>
      </c>
      <c r="AG80" s="83">
        <v>89.2</v>
      </c>
      <c r="AH80" s="82">
        <v>87.6</v>
      </c>
      <c r="AI80" s="83">
        <v>85.9</v>
      </c>
      <c r="AJ80" s="82">
        <v>84.2</v>
      </c>
      <c r="AK80" s="83">
        <v>82.5</v>
      </c>
      <c r="AL80" s="82">
        <v>80.900000000000006</v>
      </c>
      <c r="AM80" s="83">
        <v>79.2</v>
      </c>
      <c r="AN80" s="82">
        <v>77.599999999999994</v>
      </c>
      <c r="AO80" s="83">
        <v>76</v>
      </c>
      <c r="AP80" s="75"/>
    </row>
    <row r="81" spans="6:42" ht="15.6" x14ac:dyDescent="0.3">
      <c r="F81"/>
      <c r="G81"/>
      <c r="H81"/>
      <c r="I81"/>
      <c r="J81"/>
      <c r="K81"/>
      <c r="L81" s="110"/>
      <c r="M81" s="110"/>
      <c r="O81" s="71">
        <v>6110</v>
      </c>
      <c r="P81" s="81"/>
      <c r="Q81" s="73">
        <v>0.3</v>
      </c>
      <c r="R81" s="74">
        <v>100</v>
      </c>
      <c r="S81" s="73">
        <v>100</v>
      </c>
      <c r="U81" s="78">
        <v>40</v>
      </c>
      <c r="V81" s="79">
        <v>97.2</v>
      </c>
      <c r="W81" s="80">
        <v>98</v>
      </c>
      <c r="X81" s="79">
        <v>98</v>
      </c>
      <c r="Y81" s="80">
        <v>97.8</v>
      </c>
      <c r="Z81" s="79">
        <v>97.3</v>
      </c>
      <c r="AA81" s="80">
        <v>96.6</v>
      </c>
      <c r="AB81" s="79">
        <v>95.7</v>
      </c>
      <c r="AC81" s="80">
        <v>94.6</v>
      </c>
      <c r="AD81" s="79">
        <v>93.4</v>
      </c>
      <c r="AE81" s="80">
        <v>92</v>
      </c>
      <c r="AF81" s="79">
        <v>90.5</v>
      </c>
      <c r="AG81" s="80">
        <v>89</v>
      </c>
      <c r="AH81" s="79">
        <v>87.4</v>
      </c>
      <c r="AI81" s="80">
        <v>85.8</v>
      </c>
      <c r="AJ81" s="79">
        <v>84.1</v>
      </c>
      <c r="AK81" s="80">
        <v>82.5</v>
      </c>
      <c r="AL81" s="79">
        <v>80.8</v>
      </c>
      <c r="AM81" s="80">
        <v>79.2</v>
      </c>
      <c r="AN81" s="79">
        <v>77.599999999999994</v>
      </c>
      <c r="AO81" s="80">
        <v>76</v>
      </c>
      <c r="AP81" s="75"/>
    </row>
    <row r="82" spans="6:42" ht="15.6" x14ac:dyDescent="0.3">
      <c r="F82"/>
      <c r="G82"/>
      <c r="H82"/>
      <c r="I82"/>
      <c r="J82"/>
      <c r="K82"/>
      <c r="L82" s="110"/>
      <c r="M82" s="110"/>
      <c r="O82" s="71">
        <v>6111</v>
      </c>
      <c r="P82" s="81"/>
      <c r="Q82" s="73">
        <v>0.3</v>
      </c>
      <c r="R82" s="74">
        <v>100</v>
      </c>
      <c r="S82" s="73">
        <v>100</v>
      </c>
      <c r="U82" s="77">
        <v>45</v>
      </c>
      <c r="V82" s="82">
        <v>96.1</v>
      </c>
      <c r="W82" s="83">
        <v>97.1</v>
      </c>
      <c r="X82" s="82">
        <v>97.3</v>
      </c>
      <c r="Y82" s="83">
        <v>97.1</v>
      </c>
      <c r="Z82" s="82">
        <v>96.7</v>
      </c>
      <c r="AA82" s="83">
        <v>96.1</v>
      </c>
      <c r="AB82" s="82">
        <v>95.2</v>
      </c>
      <c r="AC82" s="83">
        <v>94.2</v>
      </c>
      <c r="AD82" s="82">
        <v>93</v>
      </c>
      <c r="AE82" s="83">
        <v>91.7</v>
      </c>
      <c r="AF82" s="82">
        <v>90.3</v>
      </c>
      <c r="AG82" s="83">
        <v>88.8</v>
      </c>
      <c r="AH82" s="82">
        <v>87.2</v>
      </c>
      <c r="AI82" s="83">
        <v>85.6</v>
      </c>
      <c r="AJ82" s="82">
        <v>84</v>
      </c>
      <c r="AK82" s="83">
        <v>82.4</v>
      </c>
      <c r="AL82" s="82">
        <v>80.7</v>
      </c>
      <c r="AM82" s="83">
        <v>79.099999999999994</v>
      </c>
      <c r="AN82" s="82">
        <v>77.599999999999994</v>
      </c>
      <c r="AO82" s="83">
        <v>76</v>
      </c>
      <c r="AP82" s="75"/>
    </row>
    <row r="83" spans="6:42" ht="15.6" x14ac:dyDescent="0.3">
      <c r="F83"/>
      <c r="G83"/>
      <c r="H83"/>
      <c r="I83"/>
      <c r="J83"/>
      <c r="K83"/>
      <c r="L83" s="110"/>
      <c r="M83" s="110"/>
      <c r="O83" s="71">
        <v>6150</v>
      </c>
      <c r="P83" s="81"/>
      <c r="Q83" s="73">
        <v>0.3</v>
      </c>
      <c r="R83" s="74">
        <v>100</v>
      </c>
      <c r="S83" s="73">
        <v>100</v>
      </c>
      <c r="U83" s="78">
        <v>50</v>
      </c>
      <c r="V83" s="79">
        <v>94.7</v>
      </c>
      <c r="W83" s="80">
        <v>96</v>
      </c>
      <c r="X83" s="79">
        <v>96.4</v>
      </c>
      <c r="Y83" s="80">
        <v>96.3</v>
      </c>
      <c r="Z83" s="79">
        <v>96</v>
      </c>
      <c r="AA83" s="80">
        <v>95.4</v>
      </c>
      <c r="AB83" s="79">
        <v>94.6</v>
      </c>
      <c r="AC83" s="80">
        <v>93.6</v>
      </c>
      <c r="AD83" s="79">
        <v>92.5</v>
      </c>
      <c r="AE83" s="80">
        <v>91.3</v>
      </c>
      <c r="AF83" s="79">
        <v>89.9</v>
      </c>
      <c r="AG83" s="80">
        <v>88.5</v>
      </c>
      <c r="AH83" s="79">
        <v>87</v>
      </c>
      <c r="AI83" s="80">
        <v>85.4</v>
      </c>
      <c r="AJ83" s="79">
        <v>83.8</v>
      </c>
      <c r="AK83" s="80">
        <v>82.2</v>
      </c>
      <c r="AL83" s="79">
        <v>80.7</v>
      </c>
      <c r="AM83" s="80">
        <v>79.099999999999994</v>
      </c>
      <c r="AN83" s="79">
        <v>77.5</v>
      </c>
      <c r="AO83" s="80">
        <v>76</v>
      </c>
      <c r="AP83" s="75"/>
    </row>
    <row r="84" spans="6:42" ht="15.6" x14ac:dyDescent="0.3">
      <c r="F84"/>
      <c r="G84"/>
      <c r="H84"/>
      <c r="I84"/>
      <c r="J84"/>
      <c r="K84"/>
      <c r="L84" s="110"/>
      <c r="M84" s="110"/>
      <c r="O84" s="71">
        <v>6170</v>
      </c>
      <c r="P84" s="81"/>
      <c r="Q84" s="73">
        <v>0.3</v>
      </c>
      <c r="R84" s="74">
        <v>100</v>
      </c>
      <c r="S84" s="73">
        <v>100</v>
      </c>
      <c r="U84" s="77">
        <v>55</v>
      </c>
      <c r="V84" s="82">
        <v>93</v>
      </c>
      <c r="W84" s="83">
        <v>94.8</v>
      </c>
      <c r="X84" s="82">
        <v>95.3</v>
      </c>
      <c r="Y84" s="83">
        <v>95.3</v>
      </c>
      <c r="Z84" s="82">
        <v>95.1</v>
      </c>
      <c r="AA84" s="83">
        <v>94.6</v>
      </c>
      <c r="AB84" s="82">
        <v>93.9</v>
      </c>
      <c r="AC84" s="83">
        <v>93</v>
      </c>
      <c r="AD84" s="82">
        <v>91.9</v>
      </c>
      <c r="AE84" s="83">
        <v>90.8</v>
      </c>
      <c r="AF84" s="82">
        <v>89.5</v>
      </c>
      <c r="AG84" s="83">
        <v>88.1</v>
      </c>
      <c r="AH84" s="82">
        <v>86.7</v>
      </c>
      <c r="AI84" s="83">
        <v>85.2</v>
      </c>
      <c r="AJ84" s="82">
        <v>83.6</v>
      </c>
      <c r="AK84" s="83">
        <v>82.1</v>
      </c>
      <c r="AL84" s="82">
        <v>80.599999999999994</v>
      </c>
      <c r="AM84" s="83">
        <v>79</v>
      </c>
      <c r="AN84" s="82">
        <v>77.5</v>
      </c>
      <c r="AO84" s="83">
        <v>76</v>
      </c>
      <c r="AP84" s="75"/>
    </row>
    <row r="85" spans="6:42" ht="15.6" x14ac:dyDescent="0.3">
      <c r="F85"/>
      <c r="G85"/>
      <c r="H85"/>
      <c r="I85"/>
      <c r="J85"/>
      <c r="K85"/>
      <c r="L85" s="110"/>
      <c r="M85" s="110"/>
      <c r="O85" s="71">
        <v>6172</v>
      </c>
      <c r="P85" s="81"/>
      <c r="Q85" s="73">
        <v>0.3</v>
      </c>
      <c r="R85" s="74">
        <v>100</v>
      </c>
      <c r="S85" s="73">
        <v>100</v>
      </c>
      <c r="U85" s="78">
        <v>60</v>
      </c>
      <c r="V85" s="79">
        <v>91.3</v>
      </c>
      <c r="W85" s="80">
        <v>93.3</v>
      </c>
      <c r="X85" s="79">
        <v>94</v>
      </c>
      <c r="Y85" s="80">
        <v>94.1</v>
      </c>
      <c r="Z85" s="79">
        <v>94</v>
      </c>
      <c r="AA85" s="80">
        <v>93.6</v>
      </c>
      <c r="AB85" s="79">
        <v>92.9</v>
      </c>
      <c r="AC85" s="80">
        <v>92.2</v>
      </c>
      <c r="AD85" s="79">
        <v>91.2</v>
      </c>
      <c r="AE85" s="80">
        <v>90.1</v>
      </c>
      <c r="AF85" s="79">
        <v>88.9</v>
      </c>
      <c r="AG85" s="80">
        <v>87.7</v>
      </c>
      <c r="AH85" s="79">
        <v>86.3</v>
      </c>
      <c r="AI85" s="80">
        <v>84.9</v>
      </c>
      <c r="AJ85" s="79">
        <v>83.4</v>
      </c>
      <c r="AK85" s="80">
        <v>81.900000000000006</v>
      </c>
      <c r="AL85" s="79">
        <v>80.400000000000006</v>
      </c>
      <c r="AM85" s="80">
        <v>78.900000000000006</v>
      </c>
      <c r="AN85" s="79">
        <v>77.5</v>
      </c>
      <c r="AO85" s="80">
        <v>76</v>
      </c>
      <c r="AP85" s="75"/>
    </row>
    <row r="86" spans="6:42" ht="15.6" x14ac:dyDescent="0.3">
      <c r="F86"/>
      <c r="G86"/>
      <c r="H86"/>
      <c r="I86"/>
      <c r="J86"/>
      <c r="K86"/>
      <c r="L86" s="110"/>
      <c r="M86" s="110"/>
      <c r="O86" s="71">
        <v>6180</v>
      </c>
      <c r="P86" s="81"/>
      <c r="Q86" s="73">
        <v>0.3</v>
      </c>
      <c r="R86" s="74">
        <v>100</v>
      </c>
      <c r="S86" s="73">
        <v>100</v>
      </c>
      <c r="U86" s="77">
        <v>65</v>
      </c>
      <c r="V86" s="82">
        <v>89.4</v>
      </c>
      <c r="W86" s="83">
        <v>91.6</v>
      </c>
      <c r="X86" s="82">
        <v>92.4</v>
      </c>
      <c r="Y86" s="83">
        <v>92.7</v>
      </c>
      <c r="Z86" s="82">
        <v>92.6</v>
      </c>
      <c r="AA86" s="83">
        <v>92.3</v>
      </c>
      <c r="AB86" s="82">
        <v>91.8</v>
      </c>
      <c r="AC86" s="83">
        <v>91.1</v>
      </c>
      <c r="AD86" s="82">
        <v>90.3</v>
      </c>
      <c r="AE86" s="83">
        <v>89.3</v>
      </c>
      <c r="AF86" s="82">
        <v>88.3</v>
      </c>
      <c r="AG86" s="83">
        <v>87.1</v>
      </c>
      <c r="AH86" s="82">
        <v>85.8</v>
      </c>
      <c r="AI86" s="83">
        <v>84.5</v>
      </c>
      <c r="AJ86" s="82">
        <v>83.1</v>
      </c>
      <c r="AK86" s="83">
        <v>81.7</v>
      </c>
      <c r="AL86" s="82">
        <v>80.3</v>
      </c>
      <c r="AM86" s="83">
        <v>78.8</v>
      </c>
      <c r="AN86" s="82">
        <v>77.400000000000006</v>
      </c>
      <c r="AO86" s="83">
        <v>76</v>
      </c>
      <c r="AP86" s="75"/>
    </row>
    <row r="87" spans="6:42" ht="15.6" x14ac:dyDescent="0.3">
      <c r="F87"/>
      <c r="G87"/>
      <c r="H87"/>
      <c r="I87"/>
      <c r="J87"/>
      <c r="K87"/>
      <c r="L87" s="110"/>
      <c r="M87" s="110"/>
      <c r="O87" s="71">
        <v>6200</v>
      </c>
      <c r="P87" s="81"/>
      <c r="Q87" s="73">
        <v>0.35</v>
      </c>
      <c r="R87" s="74">
        <v>100</v>
      </c>
      <c r="S87" s="73">
        <v>100</v>
      </c>
      <c r="U87" s="78">
        <v>70</v>
      </c>
      <c r="V87" s="79">
        <v>87.5</v>
      </c>
      <c r="W87" s="80">
        <v>89.6</v>
      </c>
      <c r="X87" s="79">
        <v>90.6</v>
      </c>
      <c r="Y87" s="80">
        <v>91</v>
      </c>
      <c r="Z87" s="79">
        <v>91</v>
      </c>
      <c r="AA87" s="80">
        <v>90.8</v>
      </c>
      <c r="AB87" s="79">
        <v>90.4</v>
      </c>
      <c r="AC87" s="80">
        <v>89.8</v>
      </c>
      <c r="AD87" s="79">
        <v>89.1</v>
      </c>
      <c r="AE87" s="80">
        <v>88.3</v>
      </c>
      <c r="AF87" s="79">
        <v>87.4</v>
      </c>
      <c r="AG87" s="80">
        <v>86.3</v>
      </c>
      <c r="AH87" s="79">
        <v>85.2</v>
      </c>
      <c r="AI87" s="80">
        <v>83.9</v>
      </c>
      <c r="AJ87" s="79">
        <v>82.7</v>
      </c>
      <c r="AK87" s="80">
        <v>81.400000000000006</v>
      </c>
      <c r="AL87" s="79">
        <v>80</v>
      </c>
      <c r="AM87" s="80">
        <v>78.7</v>
      </c>
      <c r="AN87" s="79">
        <v>77.3</v>
      </c>
      <c r="AO87" s="80">
        <v>76</v>
      </c>
      <c r="AP87" s="75"/>
    </row>
    <row r="88" spans="6:42" ht="15.6" x14ac:dyDescent="0.3">
      <c r="F88"/>
      <c r="G88"/>
      <c r="H88"/>
      <c r="I88"/>
      <c r="J88"/>
      <c r="K88"/>
      <c r="L88" s="110"/>
      <c r="M88" s="110"/>
      <c r="O88" s="71">
        <v>6210</v>
      </c>
      <c r="P88" s="81"/>
      <c r="Q88" s="73">
        <v>0.35</v>
      </c>
      <c r="R88" s="74">
        <v>100</v>
      </c>
      <c r="S88" s="73">
        <v>100</v>
      </c>
      <c r="U88" s="77">
        <v>75</v>
      </c>
      <c r="V88" s="82">
        <v>85.4</v>
      </c>
      <c r="W88" s="83">
        <v>87.4</v>
      </c>
      <c r="X88" s="82">
        <v>88.5</v>
      </c>
      <c r="Y88" s="83">
        <v>89</v>
      </c>
      <c r="Z88" s="82">
        <v>89.1</v>
      </c>
      <c r="AA88" s="83">
        <v>89</v>
      </c>
      <c r="AB88" s="82">
        <v>88.7</v>
      </c>
      <c r="AC88" s="83">
        <v>88.3</v>
      </c>
      <c r="AD88" s="82">
        <v>87.7</v>
      </c>
      <c r="AE88" s="83">
        <v>87</v>
      </c>
      <c r="AF88" s="82">
        <v>86.2</v>
      </c>
      <c r="AG88" s="83">
        <v>85.3</v>
      </c>
      <c r="AH88" s="82">
        <v>84.3</v>
      </c>
      <c r="AI88" s="83">
        <v>83.3</v>
      </c>
      <c r="AJ88" s="82">
        <v>82.1</v>
      </c>
      <c r="AK88" s="83">
        <v>80.900000000000006</v>
      </c>
      <c r="AL88" s="82">
        <v>79.7</v>
      </c>
      <c r="AM88" s="83">
        <v>78.5</v>
      </c>
      <c r="AN88" s="82">
        <v>77.3</v>
      </c>
      <c r="AO88" s="83">
        <v>76</v>
      </c>
      <c r="AP88" s="75"/>
    </row>
    <row r="89" spans="6:42" ht="15.6" x14ac:dyDescent="0.3">
      <c r="F89"/>
      <c r="G89"/>
      <c r="H89"/>
      <c r="I89"/>
      <c r="J89"/>
      <c r="K89"/>
      <c r="L89" s="111"/>
      <c r="M89" s="110"/>
      <c r="O89" s="71">
        <v>6215</v>
      </c>
      <c r="P89" s="81"/>
      <c r="Q89" s="73">
        <v>0.35</v>
      </c>
      <c r="R89" s="74">
        <v>100</v>
      </c>
      <c r="S89" s="73">
        <v>100</v>
      </c>
      <c r="U89" s="78">
        <v>80</v>
      </c>
      <c r="V89" s="79">
        <v>83.4</v>
      </c>
      <c r="W89" s="80">
        <v>85.2</v>
      </c>
      <c r="X89" s="79">
        <v>86.2</v>
      </c>
      <c r="Y89" s="80">
        <v>86.7</v>
      </c>
      <c r="Z89" s="79">
        <v>86.9</v>
      </c>
      <c r="AA89" s="80">
        <v>86.9</v>
      </c>
      <c r="AB89" s="79">
        <v>86.7</v>
      </c>
      <c r="AC89" s="80">
        <v>86.4</v>
      </c>
      <c r="AD89" s="79">
        <v>86</v>
      </c>
      <c r="AE89" s="80">
        <v>85.5</v>
      </c>
      <c r="AF89" s="79">
        <v>84.8</v>
      </c>
      <c r="AG89" s="80">
        <v>84.1</v>
      </c>
      <c r="AH89" s="79">
        <v>83.3</v>
      </c>
      <c r="AI89" s="80">
        <v>82.3</v>
      </c>
      <c r="AJ89" s="79">
        <v>81.400000000000006</v>
      </c>
      <c r="AK89" s="80">
        <v>80.400000000000006</v>
      </c>
      <c r="AL89" s="79">
        <v>79.3</v>
      </c>
      <c r="AM89" s="80">
        <v>78.2</v>
      </c>
      <c r="AN89" s="79">
        <v>77.099999999999994</v>
      </c>
      <c r="AO89" s="80">
        <v>76</v>
      </c>
      <c r="AP89" s="75"/>
    </row>
    <row r="90" spans="6:42" ht="15.6" x14ac:dyDescent="0.3">
      <c r="F90"/>
      <c r="G90"/>
      <c r="H90"/>
      <c r="I90"/>
      <c r="J90"/>
      <c r="K90"/>
      <c r="L90" s="111"/>
      <c r="M90" s="110"/>
      <c r="O90" s="71">
        <v>6216</v>
      </c>
      <c r="P90" s="81"/>
      <c r="Q90" s="73">
        <v>0.35</v>
      </c>
      <c r="R90" s="74">
        <v>100</v>
      </c>
      <c r="S90" s="73">
        <v>100</v>
      </c>
      <c r="U90" s="77">
        <v>85</v>
      </c>
      <c r="V90" s="82">
        <v>81.599999999999994</v>
      </c>
      <c r="W90" s="83">
        <v>82.9</v>
      </c>
      <c r="X90" s="82">
        <v>83.7</v>
      </c>
      <c r="Y90" s="83">
        <v>84.2</v>
      </c>
      <c r="Z90" s="82">
        <v>84.4</v>
      </c>
      <c r="AA90" s="83">
        <v>84.5</v>
      </c>
      <c r="AB90" s="82">
        <v>84.4</v>
      </c>
      <c r="AC90" s="83">
        <v>84.2</v>
      </c>
      <c r="AD90" s="82">
        <v>84</v>
      </c>
      <c r="AE90" s="83">
        <v>83.6</v>
      </c>
      <c r="AF90" s="82">
        <v>83.1</v>
      </c>
      <c r="AG90" s="83">
        <v>82.5</v>
      </c>
      <c r="AH90" s="82">
        <v>81.900000000000006</v>
      </c>
      <c r="AI90" s="83">
        <v>81.2</v>
      </c>
      <c r="AJ90" s="82">
        <v>80.400000000000006</v>
      </c>
      <c r="AK90" s="83">
        <v>79.599999999999994</v>
      </c>
      <c r="AL90" s="82">
        <v>78.8</v>
      </c>
      <c r="AM90" s="83">
        <v>77.900000000000006</v>
      </c>
      <c r="AN90" s="82">
        <v>76.900000000000006</v>
      </c>
      <c r="AO90" s="83">
        <v>76</v>
      </c>
      <c r="AP90" s="75"/>
    </row>
    <row r="91" spans="6:42" ht="15.6" x14ac:dyDescent="0.3">
      <c r="F91"/>
      <c r="G91"/>
      <c r="H91"/>
      <c r="I91"/>
      <c r="J91"/>
      <c r="K91"/>
      <c r="L91" s="110"/>
      <c r="M91" s="110"/>
      <c r="O91" s="73">
        <v>6240</v>
      </c>
      <c r="P91" s="81"/>
      <c r="Q91" s="73">
        <v>0.35</v>
      </c>
      <c r="R91" s="74">
        <v>100</v>
      </c>
      <c r="S91" s="73">
        <v>100</v>
      </c>
      <c r="U91" s="78">
        <v>90</v>
      </c>
      <c r="V91" s="79">
        <v>79.7</v>
      </c>
      <c r="W91" s="80">
        <v>80.5</v>
      </c>
      <c r="X91" s="79">
        <v>81</v>
      </c>
      <c r="Y91" s="80">
        <v>81.400000000000006</v>
      </c>
      <c r="Z91" s="79">
        <v>81.599999999999994</v>
      </c>
      <c r="AA91" s="80">
        <v>81.7</v>
      </c>
      <c r="AB91" s="79">
        <v>81.7</v>
      </c>
      <c r="AC91" s="80">
        <v>81.7</v>
      </c>
      <c r="AD91" s="79">
        <v>81.5</v>
      </c>
      <c r="AE91" s="80">
        <v>81.3</v>
      </c>
      <c r="AF91" s="79">
        <v>80.900000000000006</v>
      </c>
      <c r="AG91" s="80">
        <v>80.599999999999994</v>
      </c>
      <c r="AH91" s="79">
        <v>80.099999999999994</v>
      </c>
      <c r="AI91" s="80">
        <v>79.7</v>
      </c>
      <c r="AJ91" s="79">
        <v>79.099999999999994</v>
      </c>
      <c r="AK91" s="80">
        <v>78.599999999999994</v>
      </c>
      <c r="AL91" s="79">
        <v>78</v>
      </c>
      <c r="AM91" s="80">
        <v>77.400000000000006</v>
      </c>
      <c r="AN91" s="79">
        <v>76.7</v>
      </c>
      <c r="AO91" s="80">
        <v>76</v>
      </c>
      <c r="AP91" s="75"/>
    </row>
    <row r="92" spans="6:42" ht="15.6" x14ac:dyDescent="0.3">
      <c r="F92"/>
      <c r="G92"/>
      <c r="H92"/>
      <c r="I92"/>
      <c r="J92"/>
      <c r="K92"/>
      <c r="L92" s="110"/>
      <c r="M92" s="110"/>
      <c r="O92" s="71">
        <v>6250</v>
      </c>
      <c r="P92" s="81"/>
      <c r="Q92" s="73">
        <v>0.35</v>
      </c>
      <c r="R92" s="74">
        <v>100</v>
      </c>
      <c r="S92" s="73">
        <v>100</v>
      </c>
      <c r="U92" s="77">
        <v>95</v>
      </c>
      <c r="V92" s="82">
        <v>77.900000000000006</v>
      </c>
      <c r="W92" s="83">
        <v>78.2</v>
      </c>
      <c r="X92" s="82">
        <v>78.400000000000006</v>
      </c>
      <c r="Y92" s="83">
        <v>78.5</v>
      </c>
      <c r="Z92" s="82">
        <v>78.599999999999994</v>
      </c>
      <c r="AA92" s="83">
        <v>78.7</v>
      </c>
      <c r="AB92" s="82">
        <v>78.7</v>
      </c>
      <c r="AC92" s="83">
        <v>78.599999999999994</v>
      </c>
      <c r="AD92" s="82">
        <v>78.599999999999994</v>
      </c>
      <c r="AE92" s="83">
        <v>78.400000000000006</v>
      </c>
      <c r="AF92" s="82">
        <v>78.3</v>
      </c>
      <c r="AG92" s="83">
        <v>78.2</v>
      </c>
      <c r="AH92" s="82">
        <v>78</v>
      </c>
      <c r="AI92" s="83">
        <v>77.8</v>
      </c>
      <c r="AJ92" s="82">
        <v>77.5</v>
      </c>
      <c r="AK92" s="83">
        <v>77.3</v>
      </c>
      <c r="AL92" s="82">
        <v>77</v>
      </c>
      <c r="AM92" s="83">
        <v>76.7</v>
      </c>
      <c r="AN92" s="82">
        <v>76.3</v>
      </c>
      <c r="AO92" s="83">
        <v>76</v>
      </c>
      <c r="AP92" s="75"/>
    </row>
    <row r="93" spans="6:42" ht="15.6" x14ac:dyDescent="0.3">
      <c r="F93"/>
      <c r="G93"/>
      <c r="H93"/>
      <c r="I93"/>
      <c r="J93"/>
      <c r="K93"/>
      <c r="L93" s="110"/>
      <c r="M93" s="110"/>
      <c r="O93" s="71">
        <v>6300</v>
      </c>
      <c r="P93" s="81"/>
      <c r="Q93" s="73">
        <v>0.3</v>
      </c>
      <c r="R93" s="74">
        <v>100</v>
      </c>
      <c r="S93" s="73">
        <v>100</v>
      </c>
      <c r="U93" s="78">
        <v>98</v>
      </c>
      <c r="V93" s="79">
        <v>77.099999999999994</v>
      </c>
      <c r="W93" s="80">
        <v>77.099999999999994</v>
      </c>
      <c r="X93" s="79">
        <v>77.099999999999994</v>
      </c>
      <c r="Y93" s="80">
        <v>77.099999999999994</v>
      </c>
      <c r="Z93" s="79">
        <v>77.099999999999994</v>
      </c>
      <c r="AA93" s="80">
        <v>77.099999999999994</v>
      </c>
      <c r="AB93" s="79">
        <v>77</v>
      </c>
      <c r="AC93" s="80">
        <v>77</v>
      </c>
      <c r="AD93" s="79">
        <v>76.900000000000006</v>
      </c>
      <c r="AE93" s="80">
        <v>76.900000000000006</v>
      </c>
      <c r="AF93" s="79">
        <v>76.8</v>
      </c>
      <c r="AG93" s="80">
        <v>76.8</v>
      </c>
      <c r="AH93" s="79">
        <v>76.7</v>
      </c>
      <c r="AI93" s="80">
        <v>76.599999999999994</v>
      </c>
      <c r="AJ93" s="79">
        <v>76.5</v>
      </c>
      <c r="AK93" s="80">
        <v>76.400000000000006</v>
      </c>
      <c r="AL93" s="79">
        <v>76.3</v>
      </c>
      <c r="AM93" s="80">
        <v>76.2</v>
      </c>
      <c r="AN93" s="79">
        <v>76.099999999999994</v>
      </c>
      <c r="AO93" s="80">
        <v>76</v>
      </c>
      <c r="AP93" s="75"/>
    </row>
    <row r="94" spans="6:42" ht="15.6" x14ac:dyDescent="0.3">
      <c r="F94"/>
      <c r="G94"/>
      <c r="H94"/>
      <c r="I94"/>
      <c r="J94"/>
      <c r="K94"/>
      <c r="L94" s="110"/>
      <c r="M94" s="110"/>
      <c r="O94" s="71">
        <v>6400</v>
      </c>
      <c r="P94" s="81"/>
      <c r="Q94" s="73">
        <v>0.06</v>
      </c>
      <c r="R94" s="74">
        <v>100</v>
      </c>
      <c r="S94" s="73">
        <v>100</v>
      </c>
      <c r="U94" s="140" t="s">
        <v>199</v>
      </c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</row>
    <row r="95" spans="6:42" ht="15.6" x14ac:dyDescent="0.3">
      <c r="F95"/>
      <c r="G95"/>
      <c r="H95"/>
      <c r="I95"/>
      <c r="J95"/>
      <c r="K95"/>
      <c r="L95" s="110"/>
      <c r="M95" s="110"/>
      <c r="O95" s="71">
        <v>6410</v>
      </c>
      <c r="P95" s="81"/>
      <c r="Q95" s="73">
        <v>0.06</v>
      </c>
      <c r="R95" s="74">
        <v>100</v>
      </c>
      <c r="S95" s="73">
        <v>100</v>
      </c>
      <c r="U95" s="141" t="s">
        <v>180</v>
      </c>
      <c r="V95" s="143" t="s">
        <v>181</v>
      </c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5"/>
      <c r="AP95" s="75"/>
    </row>
    <row r="96" spans="6:42" ht="15.6" x14ac:dyDescent="0.3">
      <c r="F96"/>
      <c r="G96"/>
      <c r="H96"/>
      <c r="I96"/>
      <c r="J96"/>
      <c r="K96"/>
      <c r="L96" s="111"/>
      <c r="M96" s="110"/>
      <c r="O96" s="71">
        <v>6412</v>
      </c>
      <c r="P96" s="81"/>
      <c r="Q96" s="73">
        <v>0.06</v>
      </c>
      <c r="R96" s="74">
        <v>100</v>
      </c>
      <c r="S96" s="73">
        <v>100</v>
      </c>
      <c r="U96" s="142"/>
      <c r="V96" s="76">
        <v>5</v>
      </c>
      <c r="W96" s="77">
        <v>10</v>
      </c>
      <c r="X96" s="76">
        <v>15</v>
      </c>
      <c r="Y96" s="77">
        <v>20</v>
      </c>
      <c r="Z96" s="76">
        <v>25</v>
      </c>
      <c r="AA96" s="77">
        <v>30</v>
      </c>
      <c r="AB96" s="76">
        <v>35</v>
      </c>
      <c r="AC96" s="77">
        <v>40</v>
      </c>
      <c r="AD96" s="76">
        <v>45</v>
      </c>
      <c r="AE96" s="77">
        <v>50</v>
      </c>
      <c r="AF96" s="76">
        <v>55</v>
      </c>
      <c r="AG96" s="77">
        <v>60</v>
      </c>
      <c r="AH96" s="76">
        <v>65</v>
      </c>
      <c r="AI96" s="77">
        <v>70</v>
      </c>
      <c r="AJ96" s="76">
        <v>75</v>
      </c>
      <c r="AK96" s="77">
        <v>80</v>
      </c>
      <c r="AL96" s="76">
        <v>85</v>
      </c>
      <c r="AM96" s="77">
        <v>90</v>
      </c>
      <c r="AN96" s="76">
        <v>95</v>
      </c>
      <c r="AO96" s="77">
        <v>100</v>
      </c>
      <c r="AP96" s="75"/>
    </row>
    <row r="97" spans="6:42" ht="15.6" x14ac:dyDescent="0.3">
      <c r="F97"/>
      <c r="G97"/>
      <c r="H97"/>
      <c r="I97"/>
      <c r="J97"/>
      <c r="K97"/>
      <c r="L97" s="111"/>
      <c r="M97" s="110"/>
      <c r="O97" s="71">
        <v>6417</v>
      </c>
      <c r="P97" s="81"/>
      <c r="Q97" s="73">
        <v>0.06</v>
      </c>
      <c r="R97" s="74">
        <v>100</v>
      </c>
      <c r="S97" s="73">
        <v>100</v>
      </c>
      <c r="U97" s="78">
        <v>30</v>
      </c>
      <c r="V97" s="79">
        <v>99.2</v>
      </c>
      <c r="W97" s="80">
        <v>99.4</v>
      </c>
      <c r="X97" s="79">
        <v>99.3</v>
      </c>
      <c r="Y97" s="80">
        <v>99.1</v>
      </c>
      <c r="Z97" s="79">
        <v>98.7</v>
      </c>
      <c r="AA97" s="80">
        <v>98.2</v>
      </c>
      <c r="AB97" s="79">
        <v>97.6</v>
      </c>
      <c r="AC97" s="80">
        <v>96.8</v>
      </c>
      <c r="AD97" s="79">
        <v>95.9</v>
      </c>
      <c r="AE97" s="80">
        <v>94.9</v>
      </c>
      <c r="AF97" s="79">
        <v>93.7</v>
      </c>
      <c r="AG97" s="80">
        <v>92.5</v>
      </c>
      <c r="AH97" s="79">
        <v>91.3</v>
      </c>
      <c r="AI97" s="80">
        <v>89.9</v>
      </c>
      <c r="AJ97" s="79">
        <v>88.6</v>
      </c>
      <c r="AK97" s="80">
        <v>87.2</v>
      </c>
      <c r="AL97" s="79">
        <v>85.7</v>
      </c>
      <c r="AM97" s="80">
        <v>84.3</v>
      </c>
      <c r="AN97" s="79">
        <v>82.9</v>
      </c>
      <c r="AO97" s="80">
        <v>81.5</v>
      </c>
      <c r="AP97" s="75"/>
    </row>
    <row r="98" spans="6:42" ht="15.6" x14ac:dyDescent="0.3">
      <c r="F98"/>
      <c r="G98"/>
      <c r="H98"/>
      <c r="I98"/>
      <c r="J98"/>
      <c r="K98"/>
      <c r="L98" s="110"/>
      <c r="M98" s="110"/>
      <c r="O98" s="71">
        <v>6430</v>
      </c>
      <c r="P98" s="81"/>
      <c r="Q98" s="73">
        <v>0.06</v>
      </c>
      <c r="R98" s="74">
        <v>100</v>
      </c>
      <c r="S98" s="73">
        <v>100</v>
      </c>
      <c r="U98" s="77">
        <v>35</v>
      </c>
      <c r="V98" s="82">
        <v>98.6</v>
      </c>
      <c r="W98" s="83">
        <v>99</v>
      </c>
      <c r="X98" s="82">
        <v>99</v>
      </c>
      <c r="Y98" s="83">
        <v>98.8</v>
      </c>
      <c r="Z98" s="82">
        <v>98.5</v>
      </c>
      <c r="AA98" s="83">
        <v>98</v>
      </c>
      <c r="AB98" s="82">
        <v>97.4</v>
      </c>
      <c r="AC98" s="83">
        <v>96.6</v>
      </c>
      <c r="AD98" s="82">
        <v>95.7</v>
      </c>
      <c r="AE98" s="83">
        <v>94.7</v>
      </c>
      <c r="AF98" s="82">
        <v>93.6</v>
      </c>
      <c r="AG98" s="83">
        <v>92.4</v>
      </c>
      <c r="AH98" s="82">
        <v>91.2</v>
      </c>
      <c r="AI98" s="83">
        <v>89.8</v>
      </c>
      <c r="AJ98" s="82">
        <v>88.5</v>
      </c>
      <c r="AK98" s="83">
        <v>87.1</v>
      </c>
      <c r="AL98" s="82">
        <v>85.7</v>
      </c>
      <c r="AM98" s="83">
        <v>84.3</v>
      </c>
      <c r="AN98" s="82">
        <v>82.9</v>
      </c>
      <c r="AO98" s="83">
        <v>81.5</v>
      </c>
      <c r="AP98" s="75"/>
    </row>
    <row r="99" spans="6:42" ht="15.6" x14ac:dyDescent="0.3">
      <c r="F99"/>
      <c r="G99"/>
      <c r="H99"/>
      <c r="I99"/>
      <c r="J99"/>
      <c r="K99"/>
      <c r="L99" s="110"/>
      <c r="M99" s="110"/>
      <c r="O99" s="71">
        <v>6440</v>
      </c>
      <c r="P99" s="81"/>
      <c r="Q99" s="73">
        <v>0.06</v>
      </c>
      <c r="R99" s="74">
        <v>100</v>
      </c>
      <c r="S99" s="73">
        <v>100</v>
      </c>
      <c r="U99" s="78">
        <v>40</v>
      </c>
      <c r="V99" s="79">
        <v>97.8</v>
      </c>
      <c r="W99" s="80">
        <v>98.4</v>
      </c>
      <c r="X99" s="79">
        <v>98.5</v>
      </c>
      <c r="Y99" s="80">
        <v>98.4</v>
      </c>
      <c r="Z99" s="79">
        <v>98.1</v>
      </c>
      <c r="AA99" s="80">
        <v>97.6</v>
      </c>
      <c r="AB99" s="79">
        <v>97.1</v>
      </c>
      <c r="AC99" s="80">
        <v>96.3</v>
      </c>
      <c r="AD99" s="79">
        <v>95.5</v>
      </c>
      <c r="AE99" s="80">
        <v>94.5</v>
      </c>
      <c r="AF99" s="79">
        <v>93.4</v>
      </c>
      <c r="AG99" s="80">
        <v>92.2</v>
      </c>
      <c r="AH99" s="79">
        <v>91</v>
      </c>
      <c r="AI99" s="80">
        <v>89.7</v>
      </c>
      <c r="AJ99" s="79">
        <v>88.4</v>
      </c>
      <c r="AK99" s="80">
        <v>87.1</v>
      </c>
      <c r="AL99" s="79">
        <v>85.7</v>
      </c>
      <c r="AM99" s="80">
        <v>84.3</v>
      </c>
      <c r="AN99" s="79">
        <v>82.9</v>
      </c>
      <c r="AO99" s="80">
        <v>81.5</v>
      </c>
      <c r="AP99" s="75"/>
    </row>
    <row r="100" spans="6:42" ht="15.6" x14ac:dyDescent="0.3">
      <c r="F100"/>
      <c r="G100"/>
      <c r="H100"/>
      <c r="I100"/>
      <c r="J100"/>
      <c r="K100"/>
      <c r="L100" s="110"/>
      <c r="M100" s="110"/>
      <c r="O100" s="71">
        <v>6460</v>
      </c>
      <c r="P100" s="81"/>
      <c r="Q100" s="73">
        <v>0.06</v>
      </c>
      <c r="R100" s="74">
        <v>100</v>
      </c>
      <c r="S100" s="73">
        <v>100</v>
      </c>
      <c r="U100" s="77">
        <v>45</v>
      </c>
      <c r="V100" s="82">
        <v>96.9</v>
      </c>
      <c r="W100" s="83">
        <v>97.8</v>
      </c>
      <c r="X100" s="82">
        <v>98</v>
      </c>
      <c r="Y100" s="83">
        <v>97.9</v>
      </c>
      <c r="Z100" s="82">
        <v>97.6</v>
      </c>
      <c r="AA100" s="83">
        <v>97.2</v>
      </c>
      <c r="AB100" s="82">
        <v>96.7</v>
      </c>
      <c r="AC100" s="83">
        <v>96</v>
      </c>
      <c r="AD100" s="82">
        <v>95.1</v>
      </c>
      <c r="AE100" s="83">
        <v>94.2</v>
      </c>
      <c r="AF100" s="82">
        <v>93.1</v>
      </c>
      <c r="AG100" s="83">
        <v>92</v>
      </c>
      <c r="AH100" s="82">
        <v>90.8</v>
      </c>
      <c r="AI100" s="83">
        <v>89.6</v>
      </c>
      <c r="AJ100" s="82">
        <v>88.3</v>
      </c>
      <c r="AK100" s="83">
        <v>87</v>
      </c>
      <c r="AL100" s="82">
        <v>85.6</v>
      </c>
      <c r="AM100" s="83">
        <v>84.2</v>
      </c>
      <c r="AN100" s="82">
        <v>82.9</v>
      </c>
      <c r="AO100" s="83">
        <v>81.5</v>
      </c>
      <c r="AP100" s="75"/>
    </row>
    <row r="101" spans="6:42" ht="15.6" x14ac:dyDescent="0.3">
      <c r="F101"/>
      <c r="G101"/>
      <c r="H101"/>
      <c r="I101"/>
      <c r="J101"/>
      <c r="K101"/>
      <c r="L101" s="110"/>
      <c r="M101" s="110"/>
      <c r="O101" s="71">
        <v>6500</v>
      </c>
      <c r="P101" s="81"/>
      <c r="Q101" s="73">
        <v>0.06</v>
      </c>
      <c r="R101" s="74">
        <v>100</v>
      </c>
      <c r="S101" s="73">
        <v>100</v>
      </c>
      <c r="U101" s="78">
        <v>50</v>
      </c>
      <c r="V101" s="79">
        <v>95.9</v>
      </c>
      <c r="W101" s="80">
        <v>96.9</v>
      </c>
      <c r="X101" s="79">
        <v>97.2</v>
      </c>
      <c r="Y101" s="80">
        <v>97.2</v>
      </c>
      <c r="Z101" s="79">
        <v>97</v>
      </c>
      <c r="AA101" s="80">
        <v>96.7</v>
      </c>
      <c r="AB101" s="79">
        <v>96.2</v>
      </c>
      <c r="AC101" s="80">
        <v>95.5</v>
      </c>
      <c r="AD101" s="79">
        <v>94.7</v>
      </c>
      <c r="AE101" s="80">
        <v>93.8</v>
      </c>
      <c r="AF101" s="79">
        <v>92.8</v>
      </c>
      <c r="AG101" s="80">
        <v>91.8</v>
      </c>
      <c r="AH101" s="79">
        <v>90.6</v>
      </c>
      <c r="AI101" s="80">
        <v>89.4</v>
      </c>
      <c r="AJ101" s="79">
        <v>88.2</v>
      </c>
      <c r="AK101" s="80">
        <v>86.9</v>
      </c>
      <c r="AL101" s="79">
        <v>85.5</v>
      </c>
      <c r="AM101" s="80">
        <v>84.2</v>
      </c>
      <c r="AN101" s="79">
        <v>82.8</v>
      </c>
      <c r="AO101" s="80">
        <v>81.5</v>
      </c>
      <c r="AP101" s="75"/>
    </row>
    <row r="102" spans="6:42" ht="15.6" x14ac:dyDescent="0.3">
      <c r="F102"/>
      <c r="G102"/>
      <c r="H102"/>
      <c r="I102"/>
      <c r="J102"/>
      <c r="K102"/>
      <c r="L102" s="110"/>
      <c r="M102" s="110"/>
      <c r="O102" s="71">
        <v>6520</v>
      </c>
      <c r="P102" s="81"/>
      <c r="Q102" s="73">
        <v>0.06</v>
      </c>
      <c r="R102" s="74">
        <v>100</v>
      </c>
      <c r="S102" s="73">
        <v>100</v>
      </c>
      <c r="U102" s="77">
        <v>55</v>
      </c>
      <c r="V102" s="82">
        <v>94.6</v>
      </c>
      <c r="W102" s="83">
        <v>95.9</v>
      </c>
      <c r="X102" s="82">
        <v>96.3</v>
      </c>
      <c r="Y102" s="83">
        <v>96.4</v>
      </c>
      <c r="Z102" s="82">
        <v>96.3</v>
      </c>
      <c r="AA102" s="83">
        <v>96</v>
      </c>
      <c r="AB102" s="82">
        <v>95.6</v>
      </c>
      <c r="AC102" s="83">
        <v>95</v>
      </c>
      <c r="AD102" s="82">
        <v>94.2</v>
      </c>
      <c r="AE102" s="83">
        <v>93.4</v>
      </c>
      <c r="AF102" s="82">
        <v>92.4</v>
      </c>
      <c r="AG102" s="83">
        <v>91.4</v>
      </c>
      <c r="AH102" s="82">
        <v>90.3</v>
      </c>
      <c r="AI102" s="83">
        <v>89.2</v>
      </c>
      <c r="AJ102" s="82">
        <v>88</v>
      </c>
      <c r="AK102" s="83">
        <v>86.7</v>
      </c>
      <c r="AL102" s="82">
        <v>85.4</v>
      </c>
      <c r="AM102" s="83">
        <v>84.1</v>
      </c>
      <c r="AN102" s="82">
        <v>82.8</v>
      </c>
      <c r="AO102" s="83">
        <v>81.5</v>
      </c>
      <c r="AP102" s="75"/>
    </row>
    <row r="103" spans="6:42" ht="15.6" x14ac:dyDescent="0.3">
      <c r="F103"/>
      <c r="G103"/>
      <c r="H103"/>
      <c r="I103"/>
      <c r="J103"/>
      <c r="K103"/>
      <c r="L103" s="110"/>
      <c r="M103" s="110"/>
      <c r="O103" s="71">
        <v>6530</v>
      </c>
      <c r="P103" s="81"/>
      <c r="Q103" s="73">
        <v>0.06</v>
      </c>
      <c r="R103" s="74">
        <v>100</v>
      </c>
      <c r="S103" s="73">
        <v>100</v>
      </c>
      <c r="U103" s="78">
        <v>60</v>
      </c>
      <c r="V103" s="79">
        <v>93.1</v>
      </c>
      <c r="W103" s="80">
        <v>94.7</v>
      </c>
      <c r="X103" s="79">
        <v>95.3</v>
      </c>
      <c r="Y103" s="80">
        <v>95.5</v>
      </c>
      <c r="Z103" s="79">
        <v>95.4</v>
      </c>
      <c r="AA103" s="80">
        <v>95.2</v>
      </c>
      <c r="AB103" s="79">
        <v>94.8</v>
      </c>
      <c r="AC103" s="80">
        <v>94.3</v>
      </c>
      <c r="AD103" s="79">
        <v>93.6</v>
      </c>
      <c r="AE103" s="80">
        <v>92.8</v>
      </c>
      <c r="AF103" s="79">
        <v>92</v>
      </c>
      <c r="AG103" s="80">
        <v>91</v>
      </c>
      <c r="AH103" s="79">
        <v>90</v>
      </c>
      <c r="AI103" s="80">
        <v>88.9</v>
      </c>
      <c r="AJ103" s="79">
        <v>87.7</v>
      </c>
      <c r="AK103" s="80">
        <v>86.5</v>
      </c>
      <c r="AL103" s="79">
        <v>85.3</v>
      </c>
      <c r="AM103" s="80">
        <v>84</v>
      </c>
      <c r="AN103" s="79">
        <v>82.8</v>
      </c>
      <c r="AO103" s="80">
        <v>81.5</v>
      </c>
      <c r="AP103" s="75"/>
    </row>
    <row r="104" spans="6:42" ht="15.6" x14ac:dyDescent="0.3">
      <c r="F104"/>
      <c r="G104"/>
      <c r="H104"/>
      <c r="I104"/>
      <c r="J104"/>
      <c r="K104"/>
      <c r="L104" s="110"/>
      <c r="M104" s="110"/>
      <c r="O104" s="71">
        <v>7100</v>
      </c>
      <c r="P104" s="81"/>
      <c r="Q104" s="73">
        <v>0.3</v>
      </c>
      <c r="R104" s="74">
        <v>0</v>
      </c>
      <c r="S104" s="73">
        <v>0</v>
      </c>
      <c r="U104" s="77">
        <v>65</v>
      </c>
      <c r="V104" s="82">
        <v>91.7</v>
      </c>
      <c r="W104" s="83">
        <v>93.4</v>
      </c>
      <c r="X104" s="82">
        <v>94.1</v>
      </c>
      <c r="Y104" s="83">
        <v>94.4</v>
      </c>
      <c r="Z104" s="82">
        <v>94.4</v>
      </c>
      <c r="AA104" s="83">
        <v>94.2</v>
      </c>
      <c r="AB104" s="82">
        <v>93.9</v>
      </c>
      <c r="AC104" s="83">
        <v>93.4</v>
      </c>
      <c r="AD104" s="82">
        <v>92.8</v>
      </c>
      <c r="AE104" s="83">
        <v>92.1</v>
      </c>
      <c r="AF104" s="82">
        <v>91.3</v>
      </c>
      <c r="AG104" s="83">
        <v>90.5</v>
      </c>
      <c r="AH104" s="82">
        <v>89.5</v>
      </c>
      <c r="AI104" s="83">
        <v>88.5</v>
      </c>
      <c r="AJ104" s="82">
        <v>87.4</v>
      </c>
      <c r="AK104" s="83">
        <v>86.3</v>
      </c>
      <c r="AL104" s="82">
        <v>85.1</v>
      </c>
      <c r="AM104" s="83">
        <v>83.9</v>
      </c>
      <c r="AN104" s="82">
        <v>82.7</v>
      </c>
      <c r="AO104" s="83">
        <v>81.5</v>
      </c>
      <c r="AP104" s="75"/>
    </row>
    <row r="105" spans="6:42" ht="15.6" x14ac:dyDescent="0.3">
      <c r="F105"/>
      <c r="G105"/>
      <c r="H105"/>
      <c r="I105"/>
      <c r="J105"/>
      <c r="K105"/>
      <c r="L105" s="110"/>
      <c r="M105" s="110"/>
      <c r="O105" s="71">
        <v>7200</v>
      </c>
      <c r="P105" s="81"/>
      <c r="Q105" s="73">
        <v>0.3</v>
      </c>
      <c r="R105" s="74">
        <v>0</v>
      </c>
      <c r="S105" s="73">
        <v>0</v>
      </c>
      <c r="U105" s="78">
        <v>70</v>
      </c>
      <c r="V105" s="79">
        <v>90.1</v>
      </c>
      <c r="W105" s="80">
        <v>91.9</v>
      </c>
      <c r="X105" s="79">
        <v>92.7</v>
      </c>
      <c r="Y105" s="80">
        <v>93</v>
      </c>
      <c r="Z105" s="79">
        <v>93.1</v>
      </c>
      <c r="AA105" s="80">
        <v>93</v>
      </c>
      <c r="AB105" s="79">
        <v>92.7</v>
      </c>
      <c r="AC105" s="80">
        <v>92.3</v>
      </c>
      <c r="AD105" s="79">
        <v>91.9</v>
      </c>
      <c r="AE105" s="80">
        <v>91.2</v>
      </c>
      <c r="AF105" s="79">
        <v>90.6</v>
      </c>
      <c r="AG105" s="80">
        <v>89.8</v>
      </c>
      <c r="AH105" s="79">
        <v>88.9</v>
      </c>
      <c r="AI105" s="80">
        <v>88</v>
      </c>
      <c r="AJ105" s="79">
        <v>87</v>
      </c>
      <c r="AK105" s="80">
        <v>86</v>
      </c>
      <c r="AL105" s="79">
        <v>84.9</v>
      </c>
      <c r="AM105" s="80">
        <v>83.8</v>
      </c>
      <c r="AN105" s="79">
        <v>82.6</v>
      </c>
      <c r="AO105" s="80">
        <v>81.5</v>
      </c>
      <c r="AP105" s="75"/>
    </row>
    <row r="106" spans="6:42" ht="15.6" x14ac:dyDescent="0.3">
      <c r="F106"/>
      <c r="G106"/>
      <c r="H106"/>
      <c r="I106"/>
      <c r="J106"/>
      <c r="K106"/>
      <c r="L106" s="110"/>
      <c r="M106" s="110"/>
      <c r="O106" s="71">
        <v>7400</v>
      </c>
      <c r="P106" s="81"/>
      <c r="Q106" s="73">
        <v>0.3</v>
      </c>
      <c r="R106" s="74">
        <v>0</v>
      </c>
      <c r="S106" s="73">
        <v>0</v>
      </c>
      <c r="U106" s="77">
        <v>75</v>
      </c>
      <c r="V106" s="82">
        <v>88.5</v>
      </c>
      <c r="W106" s="83">
        <v>90.2</v>
      </c>
      <c r="X106" s="82">
        <v>91</v>
      </c>
      <c r="Y106" s="83">
        <v>91.5</v>
      </c>
      <c r="Z106" s="82">
        <v>91.6</v>
      </c>
      <c r="AA106" s="83">
        <v>91.6</v>
      </c>
      <c r="AB106" s="82">
        <v>91.4</v>
      </c>
      <c r="AC106" s="83">
        <v>91.1</v>
      </c>
      <c r="AD106" s="82">
        <v>90.7</v>
      </c>
      <c r="AE106" s="83">
        <v>90.2</v>
      </c>
      <c r="AF106" s="82">
        <v>89.6</v>
      </c>
      <c r="AG106" s="83">
        <v>88.9</v>
      </c>
      <c r="AH106" s="82">
        <v>88.2</v>
      </c>
      <c r="AI106" s="83">
        <v>87.4</v>
      </c>
      <c r="AJ106" s="82">
        <v>86.5</v>
      </c>
      <c r="AK106" s="83">
        <v>85.6</v>
      </c>
      <c r="AL106" s="82">
        <v>84.6</v>
      </c>
      <c r="AM106" s="83">
        <v>83.6</v>
      </c>
      <c r="AN106" s="82">
        <v>82.6</v>
      </c>
      <c r="AO106" s="83">
        <v>81.5</v>
      </c>
      <c r="AP106" s="75"/>
    </row>
    <row r="107" spans="6:42" ht="15.6" x14ac:dyDescent="0.3">
      <c r="F107"/>
      <c r="G107"/>
      <c r="H107"/>
      <c r="I107"/>
      <c r="J107"/>
      <c r="K107"/>
      <c r="L107" s="111"/>
      <c r="M107" s="110"/>
      <c r="O107" s="71">
        <v>7410</v>
      </c>
      <c r="P107" s="81"/>
      <c r="Q107" s="73">
        <v>0.3</v>
      </c>
      <c r="R107" s="74">
        <v>0</v>
      </c>
      <c r="S107" s="73">
        <v>0</v>
      </c>
      <c r="U107" s="78">
        <v>80</v>
      </c>
      <c r="V107" s="79">
        <v>86.9</v>
      </c>
      <c r="W107" s="80">
        <v>88.4</v>
      </c>
      <c r="X107" s="79">
        <v>89.2</v>
      </c>
      <c r="Y107" s="80">
        <v>89.6</v>
      </c>
      <c r="Z107" s="79">
        <v>89.9</v>
      </c>
      <c r="AA107" s="80">
        <v>89.9</v>
      </c>
      <c r="AB107" s="79">
        <v>89.8</v>
      </c>
      <c r="AC107" s="80">
        <v>89.6</v>
      </c>
      <c r="AD107" s="79">
        <v>89.3</v>
      </c>
      <c r="AE107" s="80">
        <v>88.9</v>
      </c>
      <c r="AF107" s="79">
        <v>88.4</v>
      </c>
      <c r="AG107" s="80">
        <v>87.9</v>
      </c>
      <c r="AH107" s="79">
        <v>87.3</v>
      </c>
      <c r="AI107" s="80">
        <v>86.6</v>
      </c>
      <c r="AJ107" s="79">
        <v>85.9</v>
      </c>
      <c r="AK107" s="80">
        <v>85.1</v>
      </c>
      <c r="AL107" s="79">
        <v>84.2</v>
      </c>
      <c r="AM107" s="80">
        <v>83.3</v>
      </c>
      <c r="AN107" s="79">
        <v>82.4</v>
      </c>
      <c r="AO107" s="80">
        <v>81.5</v>
      </c>
      <c r="AP107" s="75"/>
    </row>
    <row r="108" spans="6:42" ht="15.6" x14ac:dyDescent="0.3">
      <c r="F108"/>
      <c r="G108"/>
      <c r="H108"/>
      <c r="I108"/>
      <c r="J108"/>
      <c r="K108"/>
      <c r="L108" s="111"/>
      <c r="M108" s="110"/>
      <c r="O108" s="71">
        <v>7420</v>
      </c>
      <c r="P108" s="81"/>
      <c r="Q108" s="73">
        <v>0.3</v>
      </c>
      <c r="R108" s="74">
        <v>0</v>
      </c>
      <c r="S108" s="73">
        <v>0</v>
      </c>
      <c r="U108" s="77">
        <v>85</v>
      </c>
      <c r="V108" s="82">
        <v>85.4</v>
      </c>
      <c r="W108" s="83">
        <v>86.5</v>
      </c>
      <c r="X108" s="82">
        <v>87.2</v>
      </c>
      <c r="Y108" s="83">
        <v>87.6</v>
      </c>
      <c r="Z108" s="82">
        <v>87.9</v>
      </c>
      <c r="AA108" s="83">
        <v>88</v>
      </c>
      <c r="AB108" s="82">
        <v>87.9</v>
      </c>
      <c r="AC108" s="83">
        <v>87.8</v>
      </c>
      <c r="AD108" s="82">
        <v>87.6</v>
      </c>
      <c r="AE108" s="83">
        <v>87.3</v>
      </c>
      <c r="AF108" s="82">
        <v>87</v>
      </c>
      <c r="AG108" s="83">
        <v>86.6</v>
      </c>
      <c r="AH108" s="82">
        <v>86.1</v>
      </c>
      <c r="AI108" s="83">
        <v>85.6</v>
      </c>
      <c r="AJ108" s="82">
        <v>85</v>
      </c>
      <c r="AK108" s="83">
        <v>84.4</v>
      </c>
      <c r="AL108" s="82">
        <v>83.7</v>
      </c>
      <c r="AM108" s="83">
        <v>83</v>
      </c>
      <c r="AN108" s="82">
        <v>82.3</v>
      </c>
      <c r="AO108" s="83">
        <v>81.5</v>
      </c>
      <c r="AP108" s="75"/>
    </row>
    <row r="109" spans="6:42" ht="15.6" x14ac:dyDescent="0.3">
      <c r="F109"/>
      <c r="G109"/>
      <c r="H109"/>
      <c r="I109"/>
      <c r="J109"/>
      <c r="K109"/>
      <c r="L109" s="110"/>
      <c r="M109" s="110"/>
      <c r="O109" s="71">
        <v>8100</v>
      </c>
      <c r="P109" s="81"/>
      <c r="Q109" s="73">
        <v>0.15</v>
      </c>
      <c r="R109" s="74">
        <v>25</v>
      </c>
      <c r="S109" s="73">
        <v>25</v>
      </c>
      <c r="U109" s="78">
        <v>90</v>
      </c>
      <c r="V109" s="79">
        <v>84.1</v>
      </c>
      <c r="W109" s="80">
        <v>84.7</v>
      </c>
      <c r="X109" s="79">
        <v>85.1</v>
      </c>
      <c r="Y109" s="80">
        <v>85.4</v>
      </c>
      <c r="Z109" s="79">
        <v>85.6</v>
      </c>
      <c r="AA109" s="80">
        <v>85.7</v>
      </c>
      <c r="AB109" s="79">
        <v>85.8</v>
      </c>
      <c r="AC109" s="80">
        <v>85.7</v>
      </c>
      <c r="AD109" s="79">
        <v>85.6</v>
      </c>
      <c r="AE109" s="80">
        <v>85.5</v>
      </c>
      <c r="AF109" s="79">
        <v>85.3</v>
      </c>
      <c r="AG109" s="80">
        <v>85</v>
      </c>
      <c r="AH109" s="79">
        <v>84.7</v>
      </c>
      <c r="AI109" s="80">
        <v>84.4</v>
      </c>
      <c r="AJ109" s="79">
        <v>84</v>
      </c>
      <c r="AK109" s="80">
        <v>83.5</v>
      </c>
      <c r="AL109" s="79">
        <v>83.1</v>
      </c>
      <c r="AM109" s="80">
        <v>82.6</v>
      </c>
      <c r="AN109" s="79">
        <v>82</v>
      </c>
      <c r="AO109" s="80">
        <v>81.5</v>
      </c>
      <c r="AP109" s="75"/>
    </row>
    <row r="110" spans="6:42" ht="15.6" x14ac:dyDescent="0.3">
      <c r="F110"/>
      <c r="G110"/>
      <c r="H110"/>
      <c r="I110"/>
      <c r="J110"/>
      <c r="K110"/>
      <c r="L110" s="110"/>
      <c r="M110" s="110"/>
      <c r="O110" s="71">
        <v>8113</v>
      </c>
      <c r="P110" s="81"/>
      <c r="Q110" s="73">
        <v>0.15</v>
      </c>
      <c r="R110" s="74">
        <v>25</v>
      </c>
      <c r="S110" s="73">
        <v>25</v>
      </c>
      <c r="U110" s="77">
        <v>95</v>
      </c>
      <c r="V110" s="82">
        <v>82.7</v>
      </c>
      <c r="W110" s="83">
        <v>82.9</v>
      </c>
      <c r="X110" s="82">
        <v>83.1</v>
      </c>
      <c r="Y110" s="83">
        <v>83.2</v>
      </c>
      <c r="Z110" s="82">
        <v>83.3</v>
      </c>
      <c r="AA110" s="83">
        <v>83.3</v>
      </c>
      <c r="AB110" s="82">
        <v>83.4</v>
      </c>
      <c r="AC110" s="83">
        <v>83.4</v>
      </c>
      <c r="AD110" s="82">
        <v>83.4</v>
      </c>
      <c r="AE110" s="83">
        <v>83.3</v>
      </c>
      <c r="AF110" s="82">
        <v>83.2</v>
      </c>
      <c r="AG110" s="83">
        <v>83.1</v>
      </c>
      <c r="AH110" s="82">
        <v>83</v>
      </c>
      <c r="AI110" s="83">
        <v>82.8</v>
      </c>
      <c r="AJ110" s="82">
        <v>82.6</v>
      </c>
      <c r="AK110" s="83">
        <v>82.4</v>
      </c>
      <c r="AL110" s="82">
        <v>82.2</v>
      </c>
      <c r="AM110" s="83">
        <v>82</v>
      </c>
      <c r="AN110" s="82">
        <v>81.8</v>
      </c>
      <c r="AO110" s="83">
        <v>81.5</v>
      </c>
      <c r="AP110" s="75"/>
    </row>
    <row r="111" spans="6:42" ht="15.6" x14ac:dyDescent="0.3">
      <c r="F111"/>
      <c r="G111"/>
      <c r="H111"/>
      <c r="I111"/>
      <c r="J111"/>
      <c r="K111"/>
      <c r="L111" s="110"/>
      <c r="M111" s="110"/>
      <c r="O111" s="71">
        <v>8140</v>
      </c>
      <c r="P111" s="81"/>
      <c r="Q111" s="73">
        <v>0.15</v>
      </c>
      <c r="R111" s="74">
        <v>25</v>
      </c>
      <c r="S111" s="73">
        <v>25</v>
      </c>
      <c r="U111" s="78">
        <v>98</v>
      </c>
      <c r="V111" s="79">
        <v>82.2</v>
      </c>
      <c r="W111" s="80">
        <v>82.2</v>
      </c>
      <c r="X111" s="79">
        <v>82.2</v>
      </c>
      <c r="Y111" s="80">
        <v>82.2</v>
      </c>
      <c r="Z111" s="79">
        <v>82.2</v>
      </c>
      <c r="AA111" s="80">
        <v>82.2</v>
      </c>
      <c r="AB111" s="79">
        <v>82.2</v>
      </c>
      <c r="AC111" s="80">
        <v>82.2</v>
      </c>
      <c r="AD111" s="79">
        <v>82.1</v>
      </c>
      <c r="AE111" s="80">
        <v>82.1</v>
      </c>
      <c r="AF111" s="79">
        <v>82.1</v>
      </c>
      <c r="AG111" s="80">
        <v>82</v>
      </c>
      <c r="AH111" s="79">
        <v>82</v>
      </c>
      <c r="AI111" s="80">
        <v>81.900000000000006</v>
      </c>
      <c r="AJ111" s="79">
        <v>81.900000000000006</v>
      </c>
      <c r="AK111" s="80">
        <v>81.8</v>
      </c>
      <c r="AL111" s="79">
        <v>81.7</v>
      </c>
      <c r="AM111" s="80">
        <v>81.7</v>
      </c>
      <c r="AN111" s="79">
        <v>81.599999999999994</v>
      </c>
      <c r="AO111" s="80">
        <v>81.5</v>
      </c>
      <c r="AP111" s="75"/>
    </row>
    <row r="112" spans="6:42" ht="15.6" x14ac:dyDescent="0.3">
      <c r="F112"/>
      <c r="G112"/>
      <c r="H112"/>
      <c r="I112"/>
      <c r="J112"/>
      <c r="K112"/>
      <c r="L112" s="110"/>
      <c r="M112" s="110"/>
      <c r="O112" s="71">
        <v>8200</v>
      </c>
      <c r="P112" s="81"/>
      <c r="Q112" s="73">
        <v>0.15</v>
      </c>
      <c r="R112" s="74">
        <v>25</v>
      </c>
      <c r="S112" s="73">
        <v>25</v>
      </c>
      <c r="U112" s="91"/>
      <c r="V112" s="91"/>
      <c r="W112" s="91"/>
      <c r="X112" s="92"/>
    </row>
    <row r="113" spans="6:42" ht="15.6" x14ac:dyDescent="0.3">
      <c r="F113"/>
      <c r="G113"/>
      <c r="H113"/>
      <c r="I113"/>
      <c r="J113"/>
      <c r="K113"/>
      <c r="L113" s="110"/>
      <c r="M113" s="110"/>
      <c r="O113" s="71">
        <v>8300</v>
      </c>
      <c r="P113" s="81"/>
      <c r="Q113" s="73">
        <v>0.15</v>
      </c>
      <c r="R113" s="74">
        <v>25</v>
      </c>
      <c r="S113" s="73">
        <v>25</v>
      </c>
      <c r="U113" s="140" t="s">
        <v>200</v>
      </c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</row>
    <row r="114" spans="6:42" ht="15.6" x14ac:dyDescent="0.3">
      <c r="F114"/>
      <c r="G114"/>
      <c r="H114"/>
      <c r="I114"/>
      <c r="J114"/>
      <c r="K114"/>
      <c r="L114" s="110"/>
      <c r="M114" s="110"/>
      <c r="O114" s="71">
        <v>8340</v>
      </c>
      <c r="P114" s="81"/>
      <c r="Q114" s="73">
        <v>0.15</v>
      </c>
      <c r="R114" s="74">
        <v>25</v>
      </c>
      <c r="S114" s="73">
        <v>25</v>
      </c>
      <c r="U114" s="141" t="s">
        <v>180</v>
      </c>
      <c r="V114" s="143" t="s">
        <v>181</v>
      </c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5"/>
      <c r="AP114" s="75"/>
    </row>
    <row r="115" spans="6:42" ht="15.6" x14ac:dyDescent="0.3">
      <c r="F115"/>
      <c r="G115"/>
      <c r="H115"/>
      <c r="I115"/>
      <c r="J115"/>
      <c r="K115"/>
      <c r="L115" s="110"/>
      <c r="M115" s="110"/>
      <c r="O115" s="71">
        <v>8350</v>
      </c>
      <c r="P115" s="81"/>
      <c r="Q115" s="73">
        <v>0.15</v>
      </c>
      <c r="R115" s="74">
        <v>25</v>
      </c>
      <c r="S115" s="73">
        <v>25</v>
      </c>
      <c r="U115" s="142"/>
      <c r="V115" s="76">
        <v>5</v>
      </c>
      <c r="W115" s="77">
        <v>10</v>
      </c>
      <c r="X115" s="76">
        <v>15</v>
      </c>
      <c r="Y115" s="77">
        <v>20</v>
      </c>
      <c r="Z115" s="76">
        <v>25</v>
      </c>
      <c r="AA115" s="77">
        <v>30</v>
      </c>
      <c r="AB115" s="76">
        <v>35</v>
      </c>
      <c r="AC115" s="77">
        <v>40</v>
      </c>
      <c r="AD115" s="76">
        <v>45</v>
      </c>
      <c r="AE115" s="77">
        <v>50</v>
      </c>
      <c r="AF115" s="76">
        <v>55</v>
      </c>
      <c r="AG115" s="77">
        <v>60</v>
      </c>
      <c r="AH115" s="76">
        <v>65</v>
      </c>
      <c r="AI115" s="77">
        <v>70</v>
      </c>
      <c r="AJ115" s="76">
        <v>75</v>
      </c>
      <c r="AK115" s="77">
        <v>80</v>
      </c>
      <c r="AL115" s="76">
        <v>85</v>
      </c>
      <c r="AM115" s="77">
        <v>90</v>
      </c>
      <c r="AN115" s="76">
        <v>95</v>
      </c>
      <c r="AO115" s="77">
        <v>100</v>
      </c>
      <c r="AP115" s="75"/>
    </row>
    <row r="116" spans="6:42" ht="15.6" x14ac:dyDescent="0.3">
      <c r="F116"/>
      <c r="G116"/>
      <c r="H116"/>
      <c r="I116"/>
      <c r="J116"/>
      <c r="K116"/>
      <c r="L116" s="110"/>
      <c r="M116" s="110"/>
      <c r="O116" s="71">
        <v>8360</v>
      </c>
      <c r="P116" s="81"/>
      <c r="Q116" s="73">
        <v>0.15</v>
      </c>
      <c r="R116" s="74">
        <v>25</v>
      </c>
      <c r="S116" s="73">
        <v>25</v>
      </c>
      <c r="U116" s="78">
        <v>30</v>
      </c>
      <c r="V116" s="79">
        <v>99.4</v>
      </c>
      <c r="W116" s="80">
        <v>99.5</v>
      </c>
      <c r="X116" s="79">
        <v>99.5</v>
      </c>
      <c r="Y116" s="80">
        <v>99.4</v>
      </c>
      <c r="Z116" s="79">
        <v>99.1</v>
      </c>
      <c r="AA116" s="80">
        <v>98.8</v>
      </c>
      <c r="AB116" s="79">
        <v>98.3</v>
      </c>
      <c r="AC116" s="80">
        <v>97.8</v>
      </c>
      <c r="AD116" s="79">
        <v>97.2</v>
      </c>
      <c r="AE116" s="80">
        <v>96.4</v>
      </c>
      <c r="AF116" s="79">
        <v>95.6</v>
      </c>
      <c r="AG116" s="80">
        <v>94.6</v>
      </c>
      <c r="AH116" s="79">
        <v>93.6</v>
      </c>
      <c r="AI116" s="80">
        <v>92.6</v>
      </c>
      <c r="AJ116" s="79">
        <v>91.5</v>
      </c>
      <c r="AK116" s="80">
        <v>90.4</v>
      </c>
      <c r="AL116" s="79">
        <v>89.2</v>
      </c>
      <c r="AM116" s="80">
        <v>88</v>
      </c>
      <c r="AN116" s="79">
        <v>86.8</v>
      </c>
      <c r="AO116" s="80">
        <v>85.6</v>
      </c>
      <c r="AP116" s="75"/>
    </row>
    <row r="117" spans="6:42" ht="16.2" thickBot="1" x14ac:dyDescent="0.35">
      <c r="F117"/>
      <c r="G117"/>
      <c r="H117"/>
      <c r="I117"/>
      <c r="J117"/>
      <c r="K117"/>
      <c r="L117" s="110"/>
      <c r="M117" s="110"/>
      <c r="O117" s="71" t="s">
        <v>201</v>
      </c>
      <c r="P117" s="94"/>
      <c r="Q117" s="73">
        <v>0.15</v>
      </c>
      <c r="R117" s="74">
        <v>50</v>
      </c>
      <c r="S117" s="73">
        <v>50</v>
      </c>
      <c r="U117" s="77">
        <v>35</v>
      </c>
      <c r="V117" s="82">
        <v>98.9</v>
      </c>
      <c r="W117" s="83">
        <v>99.2</v>
      </c>
      <c r="X117" s="82">
        <v>99.2</v>
      </c>
      <c r="Y117" s="83">
        <v>99.1</v>
      </c>
      <c r="Z117" s="82">
        <v>98.9</v>
      </c>
      <c r="AA117" s="83">
        <v>98.6</v>
      </c>
      <c r="AB117" s="82">
        <v>98.1</v>
      </c>
      <c r="AC117" s="83">
        <v>97.6</v>
      </c>
      <c r="AD117" s="82">
        <v>97</v>
      </c>
      <c r="AE117" s="83">
        <v>96.3</v>
      </c>
      <c r="AF117" s="82">
        <v>95.4</v>
      </c>
      <c r="AG117" s="83">
        <v>94.5</v>
      </c>
      <c r="AH117" s="82">
        <v>93.5</v>
      </c>
      <c r="AI117" s="83">
        <v>92.5</v>
      </c>
      <c r="AJ117" s="82">
        <v>91.4</v>
      </c>
      <c r="AK117" s="83">
        <v>90.3</v>
      </c>
      <c r="AL117" s="82">
        <v>89.2</v>
      </c>
      <c r="AM117" s="83">
        <v>88</v>
      </c>
      <c r="AN117" s="82">
        <v>86.8</v>
      </c>
      <c r="AO117" s="83">
        <v>85.6</v>
      </c>
      <c r="AP117" s="75"/>
    </row>
    <row r="118" spans="6:42" ht="15" thickTop="1" x14ac:dyDescent="0.3">
      <c r="F118"/>
      <c r="G118"/>
      <c r="H118"/>
      <c r="I118"/>
      <c r="J118"/>
      <c r="K118"/>
      <c r="L118" s="110"/>
      <c r="M118" s="110"/>
      <c r="U118" s="78">
        <v>40</v>
      </c>
      <c r="V118" s="79">
        <v>98.3</v>
      </c>
      <c r="W118" s="80">
        <v>98.8</v>
      </c>
      <c r="X118" s="79">
        <v>98.9</v>
      </c>
      <c r="Y118" s="80">
        <v>98.8</v>
      </c>
      <c r="Z118" s="79">
        <v>98.6</v>
      </c>
      <c r="AA118" s="80">
        <v>98.3</v>
      </c>
      <c r="AB118" s="79">
        <v>97.9</v>
      </c>
      <c r="AC118" s="80">
        <v>97.4</v>
      </c>
      <c r="AD118" s="79">
        <v>96.8</v>
      </c>
      <c r="AE118" s="80">
        <v>96.1</v>
      </c>
      <c r="AF118" s="79">
        <v>95.3</v>
      </c>
      <c r="AG118" s="80">
        <v>94.4</v>
      </c>
      <c r="AH118" s="79">
        <v>93.4</v>
      </c>
      <c r="AI118" s="80">
        <v>92.4</v>
      </c>
      <c r="AJ118" s="79">
        <v>91.4</v>
      </c>
      <c r="AK118" s="80">
        <v>90.3</v>
      </c>
      <c r="AL118" s="79">
        <v>89.1</v>
      </c>
      <c r="AM118" s="80">
        <v>88</v>
      </c>
      <c r="AN118" s="79">
        <v>86.8</v>
      </c>
      <c r="AO118" s="80">
        <v>85.6</v>
      </c>
      <c r="AP118" s="75"/>
    </row>
    <row r="119" spans="6:42" x14ac:dyDescent="0.3">
      <c r="F119"/>
      <c r="G119"/>
      <c r="H119"/>
      <c r="I119"/>
      <c r="J119"/>
      <c r="K119"/>
      <c r="L119" s="110"/>
      <c r="M119" s="110"/>
      <c r="U119" s="77">
        <v>45</v>
      </c>
      <c r="V119" s="82">
        <v>97.5</v>
      </c>
      <c r="W119" s="83">
        <v>98.3</v>
      </c>
      <c r="X119" s="82">
        <v>98.4</v>
      </c>
      <c r="Y119" s="83">
        <v>98.4</v>
      </c>
      <c r="Z119" s="82">
        <v>98.2</v>
      </c>
      <c r="AA119" s="83">
        <v>97.9</v>
      </c>
      <c r="AB119" s="82">
        <v>97.5</v>
      </c>
      <c r="AC119" s="83">
        <v>97.1</v>
      </c>
      <c r="AD119" s="82">
        <v>96.5</v>
      </c>
      <c r="AE119" s="83">
        <v>95.8</v>
      </c>
      <c r="AF119" s="82">
        <v>95</v>
      </c>
      <c r="AG119" s="83">
        <v>94.2</v>
      </c>
      <c r="AH119" s="82">
        <v>93.2</v>
      </c>
      <c r="AI119" s="83">
        <v>92.3</v>
      </c>
      <c r="AJ119" s="82">
        <v>91.2</v>
      </c>
      <c r="AK119" s="83">
        <v>90.2</v>
      </c>
      <c r="AL119" s="82">
        <v>89.1</v>
      </c>
      <c r="AM119" s="83">
        <v>87.9</v>
      </c>
      <c r="AN119" s="82">
        <v>86.8</v>
      </c>
      <c r="AO119" s="83">
        <v>85.6</v>
      </c>
      <c r="AP119" s="75"/>
    </row>
    <row r="120" spans="6:42" x14ac:dyDescent="0.3">
      <c r="F120"/>
      <c r="G120"/>
      <c r="H120"/>
      <c r="I120"/>
      <c r="J120"/>
      <c r="K120"/>
      <c r="L120" s="110"/>
      <c r="M120" s="110"/>
      <c r="U120" s="78">
        <v>50</v>
      </c>
      <c r="V120" s="79">
        <v>96.7</v>
      </c>
      <c r="W120" s="80">
        <v>97.6</v>
      </c>
      <c r="X120" s="79">
        <v>97.8</v>
      </c>
      <c r="Y120" s="80">
        <v>97.8</v>
      </c>
      <c r="Z120" s="79">
        <v>97.7</v>
      </c>
      <c r="AA120" s="80">
        <v>97.5</v>
      </c>
      <c r="AB120" s="79">
        <v>97.1</v>
      </c>
      <c r="AC120" s="80">
        <v>96.7</v>
      </c>
      <c r="AD120" s="79">
        <v>96.2</v>
      </c>
      <c r="AE120" s="80">
        <v>95.5</v>
      </c>
      <c r="AF120" s="79">
        <v>94.8</v>
      </c>
      <c r="AG120" s="80">
        <v>93.9</v>
      </c>
      <c r="AH120" s="79">
        <v>93</v>
      </c>
      <c r="AI120" s="80">
        <v>92.1</v>
      </c>
      <c r="AJ120" s="79">
        <v>91.1</v>
      </c>
      <c r="AK120" s="80">
        <v>90.1</v>
      </c>
      <c r="AL120" s="79">
        <v>89</v>
      </c>
      <c r="AM120" s="80">
        <v>87.9</v>
      </c>
      <c r="AN120" s="79">
        <v>86.7</v>
      </c>
      <c r="AO120" s="80">
        <v>85.6</v>
      </c>
      <c r="AP120" s="75"/>
    </row>
    <row r="121" spans="6:42" x14ac:dyDescent="0.3">
      <c r="F121"/>
      <c r="G121"/>
      <c r="H121"/>
      <c r="I121"/>
      <c r="J121"/>
      <c r="K121"/>
      <c r="L121" s="110"/>
      <c r="M121" s="110"/>
      <c r="U121" s="77">
        <v>55</v>
      </c>
      <c r="V121" s="82">
        <v>95.7</v>
      </c>
      <c r="W121" s="83">
        <v>96.8</v>
      </c>
      <c r="X121" s="82">
        <v>97.1</v>
      </c>
      <c r="Y121" s="83">
        <v>97.2</v>
      </c>
      <c r="Z121" s="82">
        <v>97.1</v>
      </c>
      <c r="AA121" s="83">
        <v>96.9</v>
      </c>
      <c r="AB121" s="82">
        <v>96.6</v>
      </c>
      <c r="AC121" s="83">
        <v>96.2</v>
      </c>
      <c r="AD121" s="82">
        <v>95.7</v>
      </c>
      <c r="AE121" s="83">
        <v>95.1</v>
      </c>
      <c r="AF121" s="82">
        <v>94.4</v>
      </c>
      <c r="AG121" s="83">
        <v>93.6</v>
      </c>
      <c r="AH121" s="82">
        <v>92.8</v>
      </c>
      <c r="AI121" s="83">
        <v>91.9</v>
      </c>
      <c r="AJ121" s="82">
        <v>90.9</v>
      </c>
      <c r="AK121" s="83">
        <v>89.9</v>
      </c>
      <c r="AL121" s="82">
        <v>88.9</v>
      </c>
      <c r="AM121" s="83">
        <v>87.8</v>
      </c>
      <c r="AN121" s="82">
        <v>86.7</v>
      </c>
      <c r="AO121" s="83">
        <v>85.6</v>
      </c>
      <c r="AP121" s="75"/>
    </row>
    <row r="122" spans="6:42" x14ac:dyDescent="0.3">
      <c r="F122"/>
      <c r="G122"/>
      <c r="H122"/>
      <c r="I122"/>
      <c r="J122"/>
      <c r="K122"/>
      <c r="L122" s="110"/>
      <c r="M122" s="110"/>
      <c r="U122" s="78">
        <v>60</v>
      </c>
      <c r="V122" s="79">
        <v>94.5</v>
      </c>
      <c r="W122" s="80">
        <v>95.8</v>
      </c>
      <c r="X122" s="79">
        <v>96.3</v>
      </c>
      <c r="Y122" s="80">
        <v>96.4</v>
      </c>
      <c r="Z122" s="79">
        <v>96.4</v>
      </c>
      <c r="AA122" s="80">
        <v>96.3</v>
      </c>
      <c r="AB122" s="79">
        <v>96</v>
      </c>
      <c r="AC122" s="80">
        <v>95.7</v>
      </c>
      <c r="AD122" s="79">
        <v>95.2</v>
      </c>
      <c r="AE122" s="80">
        <v>94.6</v>
      </c>
      <c r="AF122" s="79">
        <v>94</v>
      </c>
      <c r="AG122" s="80">
        <v>93.3</v>
      </c>
      <c r="AH122" s="79">
        <v>92.5</v>
      </c>
      <c r="AI122" s="80">
        <v>91.6</v>
      </c>
      <c r="AJ122" s="79">
        <v>90.7</v>
      </c>
      <c r="AK122" s="80">
        <v>89.8</v>
      </c>
      <c r="AL122" s="79">
        <v>88.8</v>
      </c>
      <c r="AM122" s="80">
        <v>87.7</v>
      </c>
      <c r="AN122" s="79">
        <v>86.7</v>
      </c>
      <c r="AO122" s="80">
        <v>85.6</v>
      </c>
      <c r="AP122" s="75"/>
    </row>
    <row r="123" spans="6:42" x14ac:dyDescent="0.3">
      <c r="F123"/>
      <c r="G123"/>
      <c r="H123"/>
      <c r="I123"/>
      <c r="J123"/>
      <c r="K123"/>
      <c r="L123" s="110"/>
      <c r="M123" s="110"/>
      <c r="U123" s="77">
        <v>65</v>
      </c>
      <c r="V123" s="82">
        <v>93.3</v>
      </c>
      <c r="W123" s="83">
        <v>94.7</v>
      </c>
      <c r="X123" s="82">
        <v>95.3</v>
      </c>
      <c r="Y123" s="83">
        <v>95.5</v>
      </c>
      <c r="Z123" s="82">
        <v>95.6</v>
      </c>
      <c r="AA123" s="83">
        <v>95.5</v>
      </c>
      <c r="AB123" s="82">
        <v>95.3</v>
      </c>
      <c r="AC123" s="83">
        <v>95</v>
      </c>
      <c r="AD123" s="82">
        <v>94.5</v>
      </c>
      <c r="AE123" s="83">
        <v>94</v>
      </c>
      <c r="AF123" s="82">
        <v>93.4</v>
      </c>
      <c r="AG123" s="83">
        <v>92.8</v>
      </c>
      <c r="AH123" s="82">
        <v>92.1</v>
      </c>
      <c r="AI123" s="83">
        <v>91.3</v>
      </c>
      <c r="AJ123" s="82">
        <v>90.4</v>
      </c>
      <c r="AK123" s="83">
        <v>89.5</v>
      </c>
      <c r="AL123" s="82">
        <v>88.6</v>
      </c>
      <c r="AM123" s="83">
        <v>87.6</v>
      </c>
      <c r="AN123" s="82">
        <v>86.6</v>
      </c>
      <c r="AO123" s="83">
        <v>85.6</v>
      </c>
      <c r="AP123" s="75"/>
    </row>
    <row r="124" spans="6:42" x14ac:dyDescent="0.3">
      <c r="F124"/>
      <c r="G124"/>
      <c r="H124"/>
      <c r="I124"/>
      <c r="J124"/>
      <c r="K124"/>
      <c r="L124" s="111"/>
      <c r="M124" s="110"/>
      <c r="U124" s="78">
        <v>70</v>
      </c>
      <c r="V124" s="79">
        <v>92</v>
      </c>
      <c r="W124" s="80">
        <v>93.5</v>
      </c>
      <c r="X124" s="79">
        <v>94.2</v>
      </c>
      <c r="Y124" s="80">
        <v>94.5</v>
      </c>
      <c r="Z124" s="79">
        <v>94.6</v>
      </c>
      <c r="AA124" s="80">
        <v>94.5</v>
      </c>
      <c r="AB124" s="79">
        <v>94.4</v>
      </c>
      <c r="AC124" s="80">
        <v>94.1</v>
      </c>
      <c r="AD124" s="79">
        <v>93.7</v>
      </c>
      <c r="AE124" s="80">
        <v>93.3</v>
      </c>
      <c r="AF124" s="79">
        <v>92.8</v>
      </c>
      <c r="AG124" s="80">
        <v>92.2</v>
      </c>
      <c r="AH124" s="79">
        <v>91.5</v>
      </c>
      <c r="AI124" s="80">
        <v>90.8</v>
      </c>
      <c r="AJ124" s="79">
        <v>90.1</v>
      </c>
      <c r="AK124" s="80">
        <v>89.3</v>
      </c>
      <c r="AL124" s="79">
        <v>88.4</v>
      </c>
      <c r="AM124" s="80">
        <v>87.5</v>
      </c>
      <c r="AN124" s="79">
        <v>86.6</v>
      </c>
      <c r="AO124" s="80">
        <v>85.6</v>
      </c>
      <c r="AP124" s="75"/>
    </row>
    <row r="125" spans="6:42" x14ac:dyDescent="0.3">
      <c r="F125"/>
      <c r="G125"/>
      <c r="H125"/>
      <c r="I125"/>
      <c r="J125"/>
      <c r="K125"/>
      <c r="L125" s="111"/>
      <c r="M125" s="110"/>
      <c r="U125" s="77">
        <v>75</v>
      </c>
      <c r="V125" s="82">
        <v>90.8</v>
      </c>
      <c r="W125" s="83">
        <v>92.1</v>
      </c>
      <c r="X125" s="82">
        <v>92.9</v>
      </c>
      <c r="Y125" s="83">
        <v>93.2</v>
      </c>
      <c r="Z125" s="82">
        <v>93.4</v>
      </c>
      <c r="AA125" s="83">
        <v>93.4</v>
      </c>
      <c r="AB125" s="82">
        <v>93.3</v>
      </c>
      <c r="AC125" s="83">
        <v>93.1</v>
      </c>
      <c r="AD125" s="82">
        <v>92.8</v>
      </c>
      <c r="AE125" s="83">
        <v>92.4</v>
      </c>
      <c r="AF125" s="82">
        <v>92</v>
      </c>
      <c r="AG125" s="83">
        <v>91.5</v>
      </c>
      <c r="AH125" s="82">
        <v>90.9</v>
      </c>
      <c r="AI125" s="83">
        <v>90.3</v>
      </c>
      <c r="AJ125" s="82">
        <v>89.6</v>
      </c>
      <c r="AK125" s="83">
        <v>88.9</v>
      </c>
      <c r="AL125" s="82">
        <v>88.2</v>
      </c>
      <c r="AM125" s="83">
        <v>87.3</v>
      </c>
      <c r="AN125" s="82">
        <v>86.5</v>
      </c>
      <c r="AO125" s="83">
        <v>85.6</v>
      </c>
      <c r="AP125" s="75"/>
    </row>
    <row r="126" spans="6:42" x14ac:dyDescent="0.3">
      <c r="F126"/>
      <c r="G126"/>
      <c r="H126"/>
      <c r="I126"/>
      <c r="J126"/>
      <c r="K126"/>
      <c r="L126" s="110"/>
      <c r="M126" s="110"/>
      <c r="U126" s="78">
        <v>80</v>
      </c>
      <c r="V126" s="79">
        <v>89.6</v>
      </c>
      <c r="W126" s="80">
        <v>90.7</v>
      </c>
      <c r="X126" s="79">
        <v>91.4</v>
      </c>
      <c r="Y126" s="80">
        <v>91.8</v>
      </c>
      <c r="Z126" s="79">
        <v>92</v>
      </c>
      <c r="AA126" s="80">
        <v>92</v>
      </c>
      <c r="AB126" s="79">
        <v>92</v>
      </c>
      <c r="AC126" s="80">
        <v>91.9</v>
      </c>
      <c r="AD126" s="79">
        <v>91.6</v>
      </c>
      <c r="AE126" s="80">
        <v>91.3</v>
      </c>
      <c r="AF126" s="79">
        <v>91</v>
      </c>
      <c r="AG126" s="80">
        <v>90.6</v>
      </c>
      <c r="AH126" s="79">
        <v>90.1</v>
      </c>
      <c r="AI126" s="80">
        <v>89.6</v>
      </c>
      <c r="AJ126" s="79">
        <v>89.1</v>
      </c>
      <c r="AK126" s="80">
        <v>88.5</v>
      </c>
      <c r="AL126" s="79">
        <v>87.8</v>
      </c>
      <c r="AM126" s="80">
        <v>87.1</v>
      </c>
      <c r="AN126" s="79">
        <v>86.4</v>
      </c>
      <c r="AO126" s="80">
        <v>85.6</v>
      </c>
      <c r="AP126" s="75"/>
    </row>
    <row r="127" spans="6:42" x14ac:dyDescent="0.3">
      <c r="F127"/>
      <c r="G127"/>
      <c r="H127"/>
      <c r="I127"/>
      <c r="J127"/>
      <c r="K127"/>
      <c r="L127" s="110"/>
      <c r="M127" s="110"/>
      <c r="U127" s="77">
        <v>85</v>
      </c>
      <c r="V127" s="82">
        <v>88.4</v>
      </c>
      <c r="W127" s="83">
        <v>89.2</v>
      </c>
      <c r="X127" s="82">
        <v>89.8</v>
      </c>
      <c r="Y127" s="83">
        <v>90.2</v>
      </c>
      <c r="Z127" s="82">
        <v>90.4</v>
      </c>
      <c r="AA127" s="83">
        <v>90.5</v>
      </c>
      <c r="AB127" s="82">
        <v>90.5</v>
      </c>
      <c r="AC127" s="83">
        <v>90.4</v>
      </c>
      <c r="AD127" s="82">
        <v>90.3</v>
      </c>
      <c r="AE127" s="83">
        <v>90.1</v>
      </c>
      <c r="AF127" s="82">
        <v>89.8</v>
      </c>
      <c r="AG127" s="83">
        <v>89.5</v>
      </c>
      <c r="AH127" s="82">
        <v>89.2</v>
      </c>
      <c r="AI127" s="83">
        <v>88.8</v>
      </c>
      <c r="AJ127" s="82">
        <v>88.4</v>
      </c>
      <c r="AK127" s="83">
        <v>87.9</v>
      </c>
      <c r="AL127" s="82">
        <v>87.4</v>
      </c>
      <c r="AM127" s="83">
        <v>86.8</v>
      </c>
      <c r="AN127" s="82">
        <v>86.2</v>
      </c>
      <c r="AO127" s="83">
        <v>85.6</v>
      </c>
      <c r="AP127" s="75"/>
    </row>
    <row r="128" spans="6:42" x14ac:dyDescent="0.3">
      <c r="F128"/>
      <c r="G128"/>
      <c r="H128"/>
      <c r="I128"/>
      <c r="J128"/>
      <c r="K128"/>
      <c r="L128" s="110"/>
      <c r="M128" s="110"/>
      <c r="U128" s="78">
        <v>90</v>
      </c>
      <c r="V128" s="79">
        <v>87.3</v>
      </c>
      <c r="W128" s="80">
        <v>87.8</v>
      </c>
      <c r="X128" s="79">
        <v>88.2</v>
      </c>
      <c r="Y128" s="80">
        <v>88.4</v>
      </c>
      <c r="Z128" s="79">
        <v>88.6</v>
      </c>
      <c r="AA128" s="80">
        <v>88.7</v>
      </c>
      <c r="AB128" s="79">
        <v>88.8</v>
      </c>
      <c r="AC128" s="80">
        <v>88.7</v>
      </c>
      <c r="AD128" s="79">
        <v>88.7</v>
      </c>
      <c r="AE128" s="80">
        <v>88.6</v>
      </c>
      <c r="AF128" s="79">
        <v>88.4</v>
      </c>
      <c r="AG128" s="80">
        <v>88.2</v>
      </c>
      <c r="AH128" s="79">
        <v>88</v>
      </c>
      <c r="AI128" s="80">
        <v>87.8</v>
      </c>
      <c r="AJ128" s="79">
        <v>87.5</v>
      </c>
      <c r="AK128" s="80">
        <v>87.2</v>
      </c>
      <c r="AL128" s="79">
        <v>86.8</v>
      </c>
      <c r="AM128" s="80">
        <v>86.4</v>
      </c>
      <c r="AN128" s="79">
        <v>86</v>
      </c>
      <c r="AO128" s="80">
        <v>85.6</v>
      </c>
      <c r="AP128" s="75"/>
    </row>
    <row r="129" spans="6:42" x14ac:dyDescent="0.3">
      <c r="F129"/>
      <c r="G129"/>
      <c r="H129"/>
      <c r="I129"/>
      <c r="J129"/>
      <c r="K129"/>
      <c r="L129" s="110"/>
      <c r="M129" s="110"/>
      <c r="U129" s="77">
        <v>95</v>
      </c>
      <c r="V129" s="82">
        <v>86.2</v>
      </c>
      <c r="W129" s="83">
        <v>86.4</v>
      </c>
      <c r="X129" s="82">
        <v>86.6</v>
      </c>
      <c r="Y129" s="83">
        <v>86.7</v>
      </c>
      <c r="Z129" s="82">
        <v>86.8</v>
      </c>
      <c r="AA129" s="83">
        <v>86.8</v>
      </c>
      <c r="AB129" s="82">
        <v>86.9</v>
      </c>
      <c r="AC129" s="83">
        <v>86.9</v>
      </c>
      <c r="AD129" s="82">
        <v>86.9</v>
      </c>
      <c r="AE129" s="83">
        <v>86.8</v>
      </c>
      <c r="AF129" s="82">
        <v>86.8</v>
      </c>
      <c r="AG129" s="83">
        <v>86.7</v>
      </c>
      <c r="AH129" s="82">
        <v>86.7</v>
      </c>
      <c r="AI129" s="83">
        <v>86.6</v>
      </c>
      <c r="AJ129" s="82">
        <v>86.4</v>
      </c>
      <c r="AK129" s="83">
        <v>86.3</v>
      </c>
      <c r="AL129" s="82">
        <v>86.1</v>
      </c>
      <c r="AM129" s="83">
        <v>86</v>
      </c>
      <c r="AN129" s="82">
        <v>85.8</v>
      </c>
      <c r="AO129" s="83">
        <v>85.6</v>
      </c>
      <c r="AP129" s="75"/>
    </row>
    <row r="130" spans="6:42" x14ac:dyDescent="0.3">
      <c r="F130"/>
      <c r="G130"/>
      <c r="H130"/>
      <c r="I130"/>
      <c r="J130"/>
      <c r="K130"/>
      <c r="L130" s="110"/>
      <c r="M130" s="110"/>
      <c r="U130" s="78">
        <v>98</v>
      </c>
      <c r="V130" s="79">
        <v>86</v>
      </c>
      <c r="W130" s="80">
        <v>86</v>
      </c>
      <c r="X130" s="79">
        <v>86</v>
      </c>
      <c r="Y130" s="80">
        <v>86</v>
      </c>
      <c r="Z130" s="79">
        <v>86.1</v>
      </c>
      <c r="AA130" s="80">
        <v>86.1</v>
      </c>
      <c r="AB130" s="79">
        <v>86.1</v>
      </c>
      <c r="AC130" s="80">
        <v>86</v>
      </c>
      <c r="AD130" s="79">
        <v>86</v>
      </c>
      <c r="AE130" s="80">
        <v>86</v>
      </c>
      <c r="AF130" s="79">
        <v>86</v>
      </c>
      <c r="AG130" s="80">
        <v>86</v>
      </c>
      <c r="AH130" s="79">
        <v>85.9</v>
      </c>
      <c r="AI130" s="80">
        <v>85.9</v>
      </c>
      <c r="AJ130" s="79">
        <v>85.9</v>
      </c>
      <c r="AK130" s="80">
        <v>85.8</v>
      </c>
      <c r="AL130" s="79">
        <v>85.8</v>
      </c>
      <c r="AM130" s="80">
        <v>85.7</v>
      </c>
      <c r="AN130" s="79">
        <v>85.6</v>
      </c>
      <c r="AO130" s="80">
        <v>85.6</v>
      </c>
      <c r="AP130" s="75"/>
    </row>
    <row r="131" spans="6:42" x14ac:dyDescent="0.3">
      <c r="F131"/>
      <c r="G131"/>
      <c r="H131"/>
      <c r="I131"/>
      <c r="J131"/>
      <c r="K131"/>
      <c r="L131" s="110"/>
      <c r="M131" s="110"/>
      <c r="U131" s="140" t="s">
        <v>202</v>
      </c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</row>
    <row r="132" spans="6:42" x14ac:dyDescent="0.3">
      <c r="F132"/>
      <c r="G132"/>
      <c r="H132"/>
      <c r="I132"/>
      <c r="J132"/>
      <c r="K132"/>
      <c r="L132" s="110"/>
      <c r="M132" s="110"/>
      <c r="U132" s="141" t="s">
        <v>180</v>
      </c>
      <c r="V132" s="143" t="s">
        <v>181</v>
      </c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5"/>
      <c r="AP132" s="75"/>
    </row>
    <row r="133" spans="6:42" x14ac:dyDescent="0.3">
      <c r="F133"/>
      <c r="G133"/>
      <c r="H133"/>
      <c r="I133"/>
      <c r="J133"/>
      <c r="K133"/>
      <c r="L133" s="110"/>
      <c r="M133" s="110"/>
      <c r="U133" s="142"/>
      <c r="V133" s="76">
        <v>5</v>
      </c>
      <c r="W133" s="77">
        <v>10</v>
      </c>
      <c r="X133" s="76">
        <v>15</v>
      </c>
      <c r="Y133" s="77">
        <v>20</v>
      </c>
      <c r="Z133" s="76">
        <v>25</v>
      </c>
      <c r="AA133" s="77">
        <v>30</v>
      </c>
      <c r="AB133" s="76">
        <v>35</v>
      </c>
      <c r="AC133" s="77">
        <v>40</v>
      </c>
      <c r="AD133" s="76">
        <v>45</v>
      </c>
      <c r="AE133" s="77">
        <v>50</v>
      </c>
      <c r="AF133" s="76">
        <v>55</v>
      </c>
      <c r="AG133" s="77">
        <v>60</v>
      </c>
      <c r="AH133" s="76">
        <v>65</v>
      </c>
      <c r="AI133" s="77">
        <v>70</v>
      </c>
      <c r="AJ133" s="76">
        <v>75</v>
      </c>
      <c r="AK133" s="77">
        <v>80</v>
      </c>
      <c r="AL133" s="76">
        <v>85</v>
      </c>
      <c r="AM133" s="77">
        <v>90</v>
      </c>
      <c r="AN133" s="76">
        <v>95</v>
      </c>
      <c r="AO133" s="77">
        <v>100</v>
      </c>
      <c r="AP133" s="75"/>
    </row>
    <row r="134" spans="6:42" x14ac:dyDescent="0.3">
      <c r="F134"/>
      <c r="G134"/>
      <c r="H134"/>
      <c r="I134"/>
      <c r="J134"/>
      <c r="K134"/>
      <c r="L134" s="111"/>
      <c r="M134" s="110"/>
      <c r="U134" s="78">
        <v>30</v>
      </c>
      <c r="V134" s="79">
        <v>99.5</v>
      </c>
      <c r="W134" s="80">
        <v>99.7</v>
      </c>
      <c r="X134" s="79">
        <v>99.6</v>
      </c>
      <c r="Y134" s="80">
        <v>99.6</v>
      </c>
      <c r="Z134" s="79">
        <v>99.4</v>
      </c>
      <c r="AA134" s="80">
        <v>99.1</v>
      </c>
      <c r="AB134" s="79">
        <v>98.8</v>
      </c>
      <c r="AC134" s="80">
        <v>98.4</v>
      </c>
      <c r="AD134" s="79">
        <v>97.9</v>
      </c>
      <c r="AE134" s="80">
        <v>97.4</v>
      </c>
      <c r="AF134" s="79">
        <v>96.8</v>
      </c>
      <c r="AG134" s="80">
        <v>96.1</v>
      </c>
      <c r="AH134" s="79">
        <v>95.3</v>
      </c>
      <c r="AI134" s="80">
        <v>94.4</v>
      </c>
      <c r="AJ134" s="79">
        <v>93.6</v>
      </c>
      <c r="AK134" s="80">
        <v>92.6</v>
      </c>
      <c r="AL134" s="79">
        <v>91.7</v>
      </c>
      <c r="AM134" s="80">
        <v>90.7</v>
      </c>
      <c r="AN134" s="79">
        <v>89.7</v>
      </c>
      <c r="AO134" s="80">
        <v>88.7</v>
      </c>
      <c r="AP134" s="75"/>
    </row>
    <row r="135" spans="6:42" x14ac:dyDescent="0.3">
      <c r="F135"/>
      <c r="G135"/>
      <c r="H135"/>
      <c r="I135"/>
      <c r="J135"/>
      <c r="K135"/>
      <c r="L135" s="111"/>
      <c r="M135" s="110"/>
      <c r="U135" s="77">
        <v>35</v>
      </c>
      <c r="V135" s="82">
        <v>99.2</v>
      </c>
      <c r="W135" s="83">
        <v>99.4</v>
      </c>
      <c r="X135" s="82">
        <v>99.4</v>
      </c>
      <c r="Y135" s="83">
        <v>99.4</v>
      </c>
      <c r="Z135" s="82">
        <v>99.2</v>
      </c>
      <c r="AA135" s="83">
        <v>99</v>
      </c>
      <c r="AB135" s="82">
        <v>98.6</v>
      </c>
      <c r="AC135" s="83">
        <v>98.2</v>
      </c>
      <c r="AD135" s="82">
        <v>97.8</v>
      </c>
      <c r="AE135" s="83">
        <v>97.3</v>
      </c>
      <c r="AF135" s="82">
        <v>96.6</v>
      </c>
      <c r="AG135" s="83">
        <v>95.9</v>
      </c>
      <c r="AH135" s="82">
        <v>95.2</v>
      </c>
      <c r="AI135" s="83">
        <v>94.4</v>
      </c>
      <c r="AJ135" s="82">
        <v>93.5</v>
      </c>
      <c r="AK135" s="83">
        <v>92.6</v>
      </c>
      <c r="AL135" s="82">
        <v>91.6</v>
      </c>
      <c r="AM135" s="83">
        <v>90.7</v>
      </c>
      <c r="AN135" s="82">
        <v>89.7</v>
      </c>
      <c r="AO135" s="83">
        <v>88.7</v>
      </c>
      <c r="AP135" s="75"/>
    </row>
    <row r="136" spans="6:42" x14ac:dyDescent="0.3">
      <c r="F136"/>
      <c r="G136"/>
      <c r="H136"/>
      <c r="I136"/>
      <c r="J136"/>
      <c r="K136"/>
      <c r="L136" s="110"/>
      <c r="M136" s="110"/>
      <c r="U136" s="78">
        <v>40</v>
      </c>
      <c r="V136" s="79">
        <v>98.6</v>
      </c>
      <c r="W136" s="80">
        <v>99</v>
      </c>
      <c r="X136" s="79">
        <v>99.1</v>
      </c>
      <c r="Y136" s="80">
        <v>99.1</v>
      </c>
      <c r="Z136" s="79">
        <v>98.9</v>
      </c>
      <c r="AA136" s="80">
        <v>98.7</v>
      </c>
      <c r="AB136" s="79">
        <v>98.4</v>
      </c>
      <c r="AC136" s="80">
        <v>98</v>
      </c>
      <c r="AD136" s="79">
        <v>97.6</v>
      </c>
      <c r="AE136" s="80">
        <v>97.1</v>
      </c>
      <c r="AF136" s="79">
        <v>96.5</v>
      </c>
      <c r="AG136" s="80">
        <v>95.8</v>
      </c>
      <c r="AH136" s="79">
        <v>95.1</v>
      </c>
      <c r="AI136" s="80">
        <v>94.3</v>
      </c>
      <c r="AJ136" s="79">
        <v>93.4</v>
      </c>
      <c r="AK136" s="80">
        <v>92.5</v>
      </c>
      <c r="AL136" s="79">
        <v>91.6</v>
      </c>
      <c r="AM136" s="80">
        <v>90.6</v>
      </c>
      <c r="AN136" s="79">
        <v>89.7</v>
      </c>
      <c r="AO136" s="80">
        <v>88.7</v>
      </c>
      <c r="AP136" s="75"/>
    </row>
    <row r="137" spans="6:42" x14ac:dyDescent="0.3">
      <c r="F137"/>
      <c r="G137"/>
      <c r="H137"/>
      <c r="I137"/>
      <c r="J137"/>
      <c r="K137"/>
      <c r="L137" s="110"/>
      <c r="M137" s="110"/>
      <c r="U137" s="77">
        <v>45</v>
      </c>
      <c r="V137" s="82">
        <v>98</v>
      </c>
      <c r="W137" s="83">
        <v>98.6</v>
      </c>
      <c r="X137" s="82">
        <v>98.8</v>
      </c>
      <c r="Y137" s="83">
        <v>98.7</v>
      </c>
      <c r="Z137" s="82">
        <v>98.6</v>
      </c>
      <c r="AA137" s="83">
        <v>98.4</v>
      </c>
      <c r="AB137" s="82">
        <v>98.1</v>
      </c>
      <c r="AC137" s="83">
        <v>97.8</v>
      </c>
      <c r="AD137" s="82">
        <v>97.4</v>
      </c>
      <c r="AE137" s="83">
        <v>96.9</v>
      </c>
      <c r="AF137" s="82">
        <v>96.3</v>
      </c>
      <c r="AG137" s="83">
        <v>95.6</v>
      </c>
      <c r="AH137" s="82">
        <v>94.9</v>
      </c>
      <c r="AI137" s="83">
        <v>94.1</v>
      </c>
      <c r="AJ137" s="82">
        <v>93.3</v>
      </c>
      <c r="AK137" s="83">
        <v>92.5</v>
      </c>
      <c r="AL137" s="82">
        <v>91.5</v>
      </c>
      <c r="AM137" s="83">
        <v>90.6</v>
      </c>
      <c r="AN137" s="82">
        <v>89.6</v>
      </c>
      <c r="AO137" s="83">
        <v>88.7</v>
      </c>
      <c r="AP137" s="75"/>
    </row>
    <row r="138" spans="6:42" x14ac:dyDescent="0.3">
      <c r="F138"/>
      <c r="G138"/>
      <c r="H138"/>
      <c r="I138"/>
      <c r="J138"/>
      <c r="K138"/>
      <c r="L138" s="110"/>
      <c r="M138" s="110"/>
      <c r="U138" s="78">
        <v>50</v>
      </c>
      <c r="V138" s="79">
        <v>97.3</v>
      </c>
      <c r="W138" s="80">
        <v>98.1</v>
      </c>
      <c r="X138" s="79">
        <v>98.3</v>
      </c>
      <c r="Y138" s="80">
        <v>98.3</v>
      </c>
      <c r="Z138" s="79">
        <v>98.2</v>
      </c>
      <c r="AA138" s="80">
        <v>98</v>
      </c>
      <c r="AB138" s="79">
        <v>97.8</v>
      </c>
      <c r="AC138" s="80">
        <v>97.5</v>
      </c>
      <c r="AD138" s="79">
        <v>97.1</v>
      </c>
      <c r="AE138" s="80">
        <v>96.6</v>
      </c>
      <c r="AF138" s="79">
        <v>96.1</v>
      </c>
      <c r="AG138" s="80">
        <v>95.4</v>
      </c>
      <c r="AH138" s="79">
        <v>94.7</v>
      </c>
      <c r="AI138" s="80">
        <v>94</v>
      </c>
      <c r="AJ138" s="79">
        <v>93.2</v>
      </c>
      <c r="AK138" s="80">
        <v>92.4</v>
      </c>
      <c r="AL138" s="79">
        <v>91.5</v>
      </c>
      <c r="AM138" s="80">
        <v>90.6</v>
      </c>
      <c r="AN138" s="79">
        <v>89.6</v>
      </c>
      <c r="AO138" s="80">
        <v>88.7</v>
      </c>
      <c r="AP138" s="75"/>
    </row>
    <row r="139" spans="6:42" x14ac:dyDescent="0.3">
      <c r="F139"/>
      <c r="G139"/>
      <c r="H139"/>
      <c r="I139"/>
      <c r="J139"/>
      <c r="K139"/>
      <c r="L139" s="110"/>
      <c r="M139" s="110"/>
      <c r="U139" s="77">
        <v>55</v>
      </c>
      <c r="V139" s="82">
        <v>96.6</v>
      </c>
      <c r="W139" s="83">
        <v>97.4</v>
      </c>
      <c r="X139" s="82">
        <v>97.7</v>
      </c>
      <c r="Y139" s="83">
        <v>97.8</v>
      </c>
      <c r="Z139" s="82">
        <v>97.7</v>
      </c>
      <c r="AA139" s="83">
        <v>97.6</v>
      </c>
      <c r="AB139" s="82">
        <v>97.4</v>
      </c>
      <c r="AC139" s="83">
        <v>97.1</v>
      </c>
      <c r="AD139" s="82">
        <v>96.7</v>
      </c>
      <c r="AE139" s="83">
        <v>96.3</v>
      </c>
      <c r="AF139" s="82">
        <v>95.8</v>
      </c>
      <c r="AG139" s="83">
        <v>95.2</v>
      </c>
      <c r="AH139" s="82">
        <v>94.5</v>
      </c>
      <c r="AI139" s="83">
        <v>93.8</v>
      </c>
      <c r="AJ139" s="82">
        <v>93</v>
      </c>
      <c r="AK139" s="83">
        <v>92.2</v>
      </c>
      <c r="AL139" s="82">
        <v>91.4</v>
      </c>
      <c r="AM139" s="83">
        <v>90.5</v>
      </c>
      <c r="AN139" s="82">
        <v>89.6</v>
      </c>
      <c r="AO139" s="83">
        <v>88.7</v>
      </c>
      <c r="AP139" s="75"/>
    </row>
    <row r="140" spans="6:42" x14ac:dyDescent="0.3">
      <c r="F140"/>
      <c r="G140"/>
      <c r="H140"/>
      <c r="I140"/>
      <c r="J140"/>
      <c r="K140"/>
      <c r="L140" s="110"/>
      <c r="M140" s="110"/>
      <c r="U140" s="78">
        <v>60</v>
      </c>
      <c r="V140" s="79">
        <v>95.6</v>
      </c>
      <c r="W140" s="80">
        <v>96.6</v>
      </c>
      <c r="X140" s="79">
        <v>97</v>
      </c>
      <c r="Y140" s="80">
        <v>97.1</v>
      </c>
      <c r="Z140" s="79">
        <v>97.1</v>
      </c>
      <c r="AA140" s="80">
        <v>97</v>
      </c>
      <c r="AB140" s="79">
        <v>96.9</v>
      </c>
      <c r="AC140" s="80">
        <v>96.6</v>
      </c>
      <c r="AD140" s="79">
        <v>96.3</v>
      </c>
      <c r="AE140" s="80">
        <v>95.9</v>
      </c>
      <c r="AF140" s="79">
        <v>95.4</v>
      </c>
      <c r="AG140" s="80">
        <v>94.9</v>
      </c>
      <c r="AH140" s="79">
        <v>94.2</v>
      </c>
      <c r="AI140" s="80">
        <v>93.6</v>
      </c>
      <c r="AJ140" s="79">
        <v>92.8</v>
      </c>
      <c r="AK140" s="80">
        <v>92.1</v>
      </c>
      <c r="AL140" s="79">
        <v>91.3</v>
      </c>
      <c r="AM140" s="80">
        <v>90.4</v>
      </c>
      <c r="AN140" s="79">
        <v>89.6</v>
      </c>
      <c r="AO140" s="80">
        <v>88.7</v>
      </c>
      <c r="AP140" s="75"/>
    </row>
    <row r="141" spans="6:42" x14ac:dyDescent="0.3">
      <c r="F141"/>
      <c r="G141"/>
      <c r="H141"/>
      <c r="I141"/>
      <c r="J141"/>
      <c r="K141"/>
      <c r="L141" s="110"/>
      <c r="M141" s="110"/>
      <c r="U141" s="77">
        <v>65</v>
      </c>
      <c r="V141" s="82">
        <v>94.5</v>
      </c>
      <c r="W141" s="83">
        <v>95.7</v>
      </c>
      <c r="X141" s="82">
        <v>96.2</v>
      </c>
      <c r="Y141" s="83">
        <v>96.4</v>
      </c>
      <c r="Z141" s="82">
        <v>96.5</v>
      </c>
      <c r="AA141" s="83">
        <v>96.4</v>
      </c>
      <c r="AB141" s="82">
        <v>96.3</v>
      </c>
      <c r="AC141" s="83">
        <v>96</v>
      </c>
      <c r="AD141" s="82">
        <v>95.7</v>
      </c>
      <c r="AE141" s="83">
        <v>95.4</v>
      </c>
      <c r="AF141" s="82">
        <v>94.9</v>
      </c>
      <c r="AG141" s="83">
        <v>94.4</v>
      </c>
      <c r="AH141" s="82">
        <v>93.9</v>
      </c>
      <c r="AI141" s="83">
        <v>93.3</v>
      </c>
      <c r="AJ141" s="82">
        <v>92.6</v>
      </c>
      <c r="AK141" s="83">
        <v>91.9</v>
      </c>
      <c r="AL141" s="82">
        <v>91.1</v>
      </c>
      <c r="AM141" s="83">
        <v>90.3</v>
      </c>
      <c r="AN141" s="82">
        <v>89.5</v>
      </c>
      <c r="AO141" s="83">
        <v>88.7</v>
      </c>
      <c r="AP141" s="75"/>
    </row>
    <row r="142" spans="6:42" x14ac:dyDescent="0.3">
      <c r="F142"/>
      <c r="G142"/>
      <c r="H142"/>
      <c r="I142"/>
      <c r="J142"/>
      <c r="K142"/>
      <c r="L142" s="111"/>
      <c r="M142" s="110"/>
      <c r="U142" s="78">
        <v>70</v>
      </c>
      <c r="V142" s="79">
        <v>93.5</v>
      </c>
      <c r="W142" s="80">
        <v>94.7</v>
      </c>
      <c r="X142" s="79">
        <v>95.3</v>
      </c>
      <c r="Y142" s="80">
        <v>95.5</v>
      </c>
      <c r="Z142" s="79">
        <v>95.7</v>
      </c>
      <c r="AA142" s="80">
        <v>95.6</v>
      </c>
      <c r="AB142" s="79">
        <v>95.5</v>
      </c>
      <c r="AC142" s="80">
        <v>95.3</v>
      </c>
      <c r="AD142" s="79">
        <v>95.1</v>
      </c>
      <c r="AE142" s="80">
        <v>94.8</v>
      </c>
      <c r="AF142" s="79">
        <v>94.4</v>
      </c>
      <c r="AG142" s="80">
        <v>93.9</v>
      </c>
      <c r="AH142" s="79">
        <v>93.4</v>
      </c>
      <c r="AI142" s="80">
        <v>92.9</v>
      </c>
      <c r="AJ142" s="79">
        <v>92.3</v>
      </c>
      <c r="AK142" s="80">
        <v>91.6</v>
      </c>
      <c r="AL142" s="79">
        <v>90.9</v>
      </c>
      <c r="AM142" s="80">
        <v>90.2</v>
      </c>
      <c r="AN142" s="79">
        <v>89.5</v>
      </c>
      <c r="AO142" s="80">
        <v>88.7</v>
      </c>
      <c r="AP142" s="75"/>
    </row>
    <row r="143" spans="6:42" x14ac:dyDescent="0.3">
      <c r="F143"/>
      <c r="G143"/>
      <c r="H143"/>
      <c r="I143"/>
      <c r="J143"/>
      <c r="K143"/>
      <c r="L143" s="111"/>
      <c r="M143" s="110"/>
      <c r="U143" s="77">
        <v>75</v>
      </c>
      <c r="V143" s="82">
        <v>92.5</v>
      </c>
      <c r="W143" s="83">
        <v>93.6</v>
      </c>
      <c r="X143" s="82">
        <v>94.2</v>
      </c>
      <c r="Y143" s="83">
        <v>94.5</v>
      </c>
      <c r="Z143" s="82">
        <v>94.7</v>
      </c>
      <c r="AA143" s="83">
        <v>94.7</v>
      </c>
      <c r="AB143" s="82">
        <v>94.7</v>
      </c>
      <c r="AC143" s="83">
        <v>94.5</v>
      </c>
      <c r="AD143" s="82">
        <v>94.3</v>
      </c>
      <c r="AE143" s="83">
        <v>94</v>
      </c>
      <c r="AF143" s="82">
        <v>93.7</v>
      </c>
      <c r="AG143" s="83">
        <v>93.3</v>
      </c>
      <c r="AH143" s="82">
        <v>92.9</v>
      </c>
      <c r="AI143" s="83">
        <v>92.4</v>
      </c>
      <c r="AJ143" s="82">
        <v>91.9</v>
      </c>
      <c r="AK143" s="83">
        <v>91.3</v>
      </c>
      <c r="AL143" s="82">
        <v>90.7</v>
      </c>
      <c r="AM143" s="83">
        <v>90.1</v>
      </c>
      <c r="AN143" s="82">
        <v>89.4</v>
      </c>
      <c r="AO143" s="83">
        <v>88.7</v>
      </c>
      <c r="AP143" s="75"/>
    </row>
    <row r="144" spans="6:42" x14ac:dyDescent="0.3">
      <c r="F144"/>
      <c r="G144"/>
      <c r="H144"/>
      <c r="I144"/>
      <c r="J144"/>
      <c r="K144"/>
      <c r="L144" s="110"/>
      <c r="M144" s="110"/>
      <c r="U144" s="78">
        <v>80</v>
      </c>
      <c r="V144" s="79">
        <v>91.5</v>
      </c>
      <c r="W144" s="80">
        <v>92.5</v>
      </c>
      <c r="X144" s="79">
        <v>93.1</v>
      </c>
      <c r="Y144" s="80">
        <v>93.4</v>
      </c>
      <c r="Z144" s="79">
        <v>93.6</v>
      </c>
      <c r="AA144" s="80">
        <v>93.7</v>
      </c>
      <c r="AB144" s="79">
        <v>93.6</v>
      </c>
      <c r="AC144" s="80">
        <v>93.5</v>
      </c>
      <c r="AD144" s="79">
        <v>93.4</v>
      </c>
      <c r="AE144" s="80">
        <v>93.2</v>
      </c>
      <c r="AF144" s="79">
        <v>92.9</v>
      </c>
      <c r="AG144" s="80">
        <v>92.6</v>
      </c>
      <c r="AH144" s="79">
        <v>92.2</v>
      </c>
      <c r="AI144" s="80">
        <v>91.8</v>
      </c>
      <c r="AJ144" s="79">
        <v>91.4</v>
      </c>
      <c r="AK144" s="80">
        <v>90.9</v>
      </c>
      <c r="AL144" s="79">
        <v>90.4</v>
      </c>
      <c r="AM144" s="80">
        <v>89.9</v>
      </c>
      <c r="AN144" s="79">
        <v>89.3</v>
      </c>
      <c r="AO144" s="80">
        <v>88.7</v>
      </c>
      <c r="AP144" s="75"/>
    </row>
    <row r="145" spans="6:42" x14ac:dyDescent="0.3">
      <c r="F145"/>
      <c r="G145"/>
      <c r="H145"/>
      <c r="I145"/>
      <c r="J145"/>
      <c r="K145"/>
      <c r="L145" s="110"/>
      <c r="M145" s="110"/>
      <c r="U145" s="77">
        <v>85</v>
      </c>
      <c r="V145" s="82">
        <v>90.6</v>
      </c>
      <c r="W145" s="83">
        <v>91.3</v>
      </c>
      <c r="X145" s="82">
        <v>91.8</v>
      </c>
      <c r="Y145" s="83">
        <v>92.1</v>
      </c>
      <c r="Z145" s="82">
        <v>92.3</v>
      </c>
      <c r="AA145" s="83">
        <v>92.4</v>
      </c>
      <c r="AB145" s="82">
        <v>92.4</v>
      </c>
      <c r="AC145" s="83">
        <v>92.4</v>
      </c>
      <c r="AD145" s="82">
        <v>92.3</v>
      </c>
      <c r="AE145" s="83">
        <v>92.1</v>
      </c>
      <c r="AF145" s="82">
        <v>91.9</v>
      </c>
      <c r="AG145" s="83">
        <v>91.7</v>
      </c>
      <c r="AH145" s="82">
        <v>91.4</v>
      </c>
      <c r="AI145" s="83">
        <v>91.1</v>
      </c>
      <c r="AJ145" s="82">
        <v>90.8</v>
      </c>
      <c r="AK145" s="83">
        <v>90.4</v>
      </c>
      <c r="AL145" s="82">
        <v>90</v>
      </c>
      <c r="AM145" s="83">
        <v>89.6</v>
      </c>
      <c r="AN145" s="82">
        <v>89.2</v>
      </c>
      <c r="AO145" s="83">
        <v>88.7</v>
      </c>
      <c r="AP145" s="75"/>
    </row>
    <row r="146" spans="6:42" x14ac:dyDescent="0.3">
      <c r="F146"/>
      <c r="G146"/>
      <c r="H146"/>
      <c r="I146"/>
      <c r="J146"/>
      <c r="K146"/>
      <c r="L146" s="110"/>
      <c r="M146" s="110"/>
      <c r="U146" s="78">
        <v>90</v>
      </c>
      <c r="V146" s="79">
        <v>89.7</v>
      </c>
      <c r="W146" s="80">
        <v>90.1</v>
      </c>
      <c r="X146" s="79">
        <v>90.5</v>
      </c>
      <c r="Y146" s="80">
        <v>90.7</v>
      </c>
      <c r="Z146" s="79">
        <v>90.9</v>
      </c>
      <c r="AA146" s="80">
        <v>91</v>
      </c>
      <c r="AB146" s="79">
        <v>91</v>
      </c>
      <c r="AC146" s="80">
        <v>91</v>
      </c>
      <c r="AD146" s="79">
        <v>91</v>
      </c>
      <c r="AE146" s="80">
        <v>90.9</v>
      </c>
      <c r="AF146" s="79">
        <v>90.8</v>
      </c>
      <c r="AG146" s="80">
        <v>90.6</v>
      </c>
      <c r="AH146" s="79">
        <v>90.5</v>
      </c>
      <c r="AI146" s="80">
        <v>90.3</v>
      </c>
      <c r="AJ146" s="79">
        <v>90.1</v>
      </c>
      <c r="AK146" s="80">
        <v>89.9</v>
      </c>
      <c r="AL146" s="79">
        <v>89.6</v>
      </c>
      <c r="AM146" s="80">
        <v>89.3</v>
      </c>
      <c r="AN146" s="79">
        <v>89</v>
      </c>
      <c r="AO146" s="80">
        <v>88.7</v>
      </c>
      <c r="AP146" s="75"/>
    </row>
    <row r="147" spans="6:42" x14ac:dyDescent="0.3">
      <c r="F147"/>
      <c r="G147"/>
      <c r="H147"/>
      <c r="I147"/>
      <c r="J147"/>
      <c r="K147"/>
      <c r="L147" s="110"/>
      <c r="M147" s="110"/>
      <c r="U147" s="77">
        <v>95</v>
      </c>
      <c r="V147" s="82">
        <v>88.9</v>
      </c>
      <c r="W147" s="83">
        <v>89.1</v>
      </c>
      <c r="X147" s="82">
        <v>89.2</v>
      </c>
      <c r="Y147" s="83">
        <v>89.3</v>
      </c>
      <c r="Z147" s="82">
        <v>89.4</v>
      </c>
      <c r="AA147" s="83">
        <v>89.5</v>
      </c>
      <c r="AB147" s="82">
        <v>89.5</v>
      </c>
      <c r="AC147" s="83">
        <v>89.5</v>
      </c>
      <c r="AD147" s="82">
        <v>89.5</v>
      </c>
      <c r="AE147" s="83">
        <v>89.5</v>
      </c>
      <c r="AF147" s="82">
        <v>89.5</v>
      </c>
      <c r="AG147" s="83">
        <v>89.4</v>
      </c>
      <c r="AH147" s="82">
        <v>89.4</v>
      </c>
      <c r="AI147" s="83">
        <v>89.3</v>
      </c>
      <c r="AJ147" s="82">
        <v>89.2</v>
      </c>
      <c r="AK147" s="83">
        <v>89.2</v>
      </c>
      <c r="AL147" s="82">
        <v>89</v>
      </c>
      <c r="AM147" s="83">
        <v>88.9</v>
      </c>
      <c r="AN147" s="82">
        <v>88.8</v>
      </c>
      <c r="AO147" s="83">
        <v>88.7</v>
      </c>
      <c r="AP147" s="75"/>
    </row>
    <row r="148" spans="6:42" x14ac:dyDescent="0.3">
      <c r="F148"/>
      <c r="G148"/>
      <c r="H148"/>
      <c r="I148"/>
      <c r="J148"/>
      <c r="K148"/>
      <c r="L148" s="110"/>
      <c r="M148" s="110"/>
      <c r="U148" s="78">
        <v>98</v>
      </c>
      <c r="V148" s="79">
        <v>88.8</v>
      </c>
      <c r="W148" s="80">
        <v>88.8</v>
      </c>
      <c r="X148" s="79">
        <v>88.9</v>
      </c>
      <c r="Y148" s="80">
        <v>88.9</v>
      </c>
      <c r="Z148" s="79">
        <v>88.9</v>
      </c>
      <c r="AA148" s="80">
        <v>88.9</v>
      </c>
      <c r="AB148" s="79">
        <v>88.9</v>
      </c>
      <c r="AC148" s="80">
        <v>88.9</v>
      </c>
      <c r="AD148" s="79">
        <v>88.9</v>
      </c>
      <c r="AE148" s="80">
        <v>88.9</v>
      </c>
      <c r="AF148" s="79">
        <v>88.9</v>
      </c>
      <c r="AG148" s="80">
        <v>88.9</v>
      </c>
      <c r="AH148" s="79">
        <v>88.9</v>
      </c>
      <c r="AI148" s="80">
        <v>88.8</v>
      </c>
      <c r="AJ148" s="79">
        <v>88.8</v>
      </c>
      <c r="AK148" s="80">
        <v>88.8</v>
      </c>
      <c r="AL148" s="79">
        <v>88.8</v>
      </c>
      <c r="AM148" s="80">
        <v>88.7</v>
      </c>
      <c r="AN148" s="79">
        <v>88.7</v>
      </c>
      <c r="AO148" s="80">
        <v>88.7</v>
      </c>
      <c r="AP148" s="75"/>
    </row>
    <row r="149" spans="6:42" x14ac:dyDescent="0.3">
      <c r="F149"/>
      <c r="G149"/>
      <c r="H149"/>
      <c r="I149"/>
      <c r="J149"/>
      <c r="K149"/>
      <c r="L149" s="110"/>
      <c r="M149" s="110"/>
      <c r="U149" s="91"/>
      <c r="V149" s="91"/>
      <c r="W149" s="91"/>
      <c r="X149" s="92"/>
    </row>
    <row r="150" spans="6:42" x14ac:dyDescent="0.3">
      <c r="F150"/>
      <c r="G150"/>
      <c r="H150"/>
      <c r="I150"/>
      <c r="J150"/>
      <c r="K150"/>
      <c r="L150" s="110"/>
      <c r="M150" s="110"/>
      <c r="U150" s="140" t="s">
        <v>203</v>
      </c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  <c r="AL150" s="140"/>
      <c r="AM150" s="140"/>
      <c r="AN150" s="140"/>
      <c r="AO150" s="140"/>
      <c r="AP150" s="140"/>
    </row>
    <row r="151" spans="6:42" x14ac:dyDescent="0.3">
      <c r="F151"/>
      <c r="G151"/>
      <c r="H151"/>
      <c r="I151"/>
      <c r="J151"/>
      <c r="K151"/>
      <c r="L151" s="111"/>
      <c r="M151" s="110"/>
      <c r="U151" s="141" t="s">
        <v>180</v>
      </c>
      <c r="V151" s="143" t="s">
        <v>181</v>
      </c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5"/>
      <c r="AP151" s="75"/>
    </row>
    <row r="152" spans="6:42" x14ac:dyDescent="0.3">
      <c r="F152"/>
      <c r="G152"/>
      <c r="H152"/>
      <c r="I152"/>
      <c r="J152"/>
      <c r="K152"/>
      <c r="L152" s="111"/>
      <c r="M152" s="110"/>
      <c r="U152" s="142"/>
      <c r="V152" s="76">
        <v>5</v>
      </c>
      <c r="W152" s="77">
        <v>10</v>
      </c>
      <c r="X152" s="76">
        <v>15</v>
      </c>
      <c r="Y152" s="77">
        <v>20</v>
      </c>
      <c r="Z152" s="76">
        <v>25</v>
      </c>
      <c r="AA152" s="77">
        <v>30</v>
      </c>
      <c r="AB152" s="76">
        <v>35</v>
      </c>
      <c r="AC152" s="77">
        <v>40</v>
      </c>
      <c r="AD152" s="76">
        <v>45</v>
      </c>
      <c r="AE152" s="77">
        <v>50</v>
      </c>
      <c r="AF152" s="76">
        <v>55</v>
      </c>
      <c r="AG152" s="77">
        <v>60</v>
      </c>
      <c r="AH152" s="76">
        <v>65</v>
      </c>
      <c r="AI152" s="77">
        <v>70</v>
      </c>
      <c r="AJ152" s="76">
        <v>75</v>
      </c>
      <c r="AK152" s="77">
        <v>80</v>
      </c>
      <c r="AL152" s="76">
        <v>85</v>
      </c>
      <c r="AM152" s="77">
        <v>90</v>
      </c>
      <c r="AN152" s="76">
        <v>95</v>
      </c>
      <c r="AO152" s="77">
        <v>100</v>
      </c>
      <c r="AP152" s="75"/>
    </row>
    <row r="153" spans="6:42" x14ac:dyDescent="0.3">
      <c r="F153"/>
      <c r="G153"/>
      <c r="H153"/>
      <c r="I153"/>
      <c r="J153"/>
      <c r="K153"/>
      <c r="L153" s="110"/>
      <c r="M153" s="110"/>
      <c r="U153" s="78">
        <v>30</v>
      </c>
      <c r="V153" s="79">
        <v>99.7</v>
      </c>
      <c r="W153" s="80">
        <v>99.7</v>
      </c>
      <c r="X153" s="79">
        <v>99.7</v>
      </c>
      <c r="Y153" s="80">
        <v>99.7</v>
      </c>
      <c r="Z153" s="79">
        <v>99.6</v>
      </c>
      <c r="AA153" s="80">
        <v>99.4</v>
      </c>
      <c r="AB153" s="79">
        <v>99.1</v>
      </c>
      <c r="AC153" s="80">
        <v>98.8</v>
      </c>
      <c r="AD153" s="79">
        <v>98.5</v>
      </c>
      <c r="AE153" s="80">
        <v>98.1</v>
      </c>
      <c r="AF153" s="79">
        <v>97.6</v>
      </c>
      <c r="AG153" s="80">
        <v>97</v>
      </c>
      <c r="AH153" s="79">
        <v>96.4</v>
      </c>
      <c r="AI153" s="80">
        <v>95.8</v>
      </c>
      <c r="AJ153" s="79">
        <v>95</v>
      </c>
      <c r="AK153" s="80">
        <v>94.3</v>
      </c>
      <c r="AL153" s="79">
        <v>93.5</v>
      </c>
      <c r="AM153" s="80">
        <v>92.7</v>
      </c>
      <c r="AN153" s="79">
        <v>91.8</v>
      </c>
      <c r="AO153" s="80">
        <v>91</v>
      </c>
      <c r="AP153" s="75"/>
    </row>
    <row r="154" spans="6:42" x14ac:dyDescent="0.3">
      <c r="F154"/>
      <c r="G154"/>
      <c r="H154"/>
      <c r="I154"/>
      <c r="J154"/>
      <c r="K154"/>
      <c r="L154" s="110"/>
      <c r="M154" s="110"/>
      <c r="U154" s="77">
        <v>35</v>
      </c>
      <c r="V154" s="82">
        <v>99.3</v>
      </c>
      <c r="W154" s="83">
        <v>99.5</v>
      </c>
      <c r="X154" s="82">
        <v>99.6</v>
      </c>
      <c r="Y154" s="83">
        <v>99.5</v>
      </c>
      <c r="Z154" s="82">
        <v>99.4</v>
      </c>
      <c r="AA154" s="83">
        <v>99.2</v>
      </c>
      <c r="AB154" s="82">
        <v>99</v>
      </c>
      <c r="AC154" s="83">
        <v>98.7</v>
      </c>
      <c r="AD154" s="82">
        <v>98.3</v>
      </c>
      <c r="AE154" s="83">
        <v>97.9</v>
      </c>
      <c r="AF154" s="82">
        <v>97.5</v>
      </c>
      <c r="AG154" s="83">
        <v>96.9</v>
      </c>
      <c r="AH154" s="82">
        <v>96.3</v>
      </c>
      <c r="AI154" s="83">
        <v>95.7</v>
      </c>
      <c r="AJ154" s="82">
        <v>95</v>
      </c>
      <c r="AK154" s="83">
        <v>94.3</v>
      </c>
      <c r="AL154" s="82">
        <v>93.5</v>
      </c>
      <c r="AM154" s="83">
        <v>92.7</v>
      </c>
      <c r="AN154" s="82">
        <v>91.8</v>
      </c>
      <c r="AO154" s="83">
        <v>91</v>
      </c>
      <c r="AP154" s="75"/>
    </row>
    <row r="155" spans="6:42" x14ac:dyDescent="0.3">
      <c r="F155"/>
      <c r="G155"/>
      <c r="H155"/>
      <c r="I155"/>
      <c r="J155"/>
      <c r="K155"/>
      <c r="L155" s="110"/>
      <c r="M155" s="110"/>
      <c r="U155" s="78">
        <v>40</v>
      </c>
      <c r="V155" s="79">
        <v>99</v>
      </c>
      <c r="W155" s="80">
        <v>99.2</v>
      </c>
      <c r="X155" s="79">
        <v>99.3</v>
      </c>
      <c r="Y155" s="80">
        <v>99.3</v>
      </c>
      <c r="Z155" s="79">
        <v>99.2</v>
      </c>
      <c r="AA155" s="80">
        <v>99</v>
      </c>
      <c r="AB155" s="79">
        <v>98.8</v>
      </c>
      <c r="AC155" s="80">
        <v>98.5</v>
      </c>
      <c r="AD155" s="79">
        <v>98.2</v>
      </c>
      <c r="AE155" s="80">
        <v>97.8</v>
      </c>
      <c r="AF155" s="79">
        <v>97.3</v>
      </c>
      <c r="AG155" s="80">
        <v>96.8</v>
      </c>
      <c r="AH155" s="79">
        <v>96.2</v>
      </c>
      <c r="AI155" s="80">
        <v>95.6</v>
      </c>
      <c r="AJ155" s="79">
        <v>94.9</v>
      </c>
      <c r="AK155" s="80">
        <v>94.2</v>
      </c>
      <c r="AL155" s="79">
        <v>93.4</v>
      </c>
      <c r="AM155" s="80">
        <v>92.6</v>
      </c>
      <c r="AN155" s="79">
        <v>91.8</v>
      </c>
      <c r="AO155" s="80">
        <v>91</v>
      </c>
      <c r="AP155" s="75"/>
    </row>
    <row r="156" spans="6:42" x14ac:dyDescent="0.3">
      <c r="F156"/>
      <c r="G156"/>
      <c r="H156"/>
      <c r="I156"/>
      <c r="J156"/>
      <c r="K156"/>
      <c r="L156" s="110"/>
      <c r="M156" s="110"/>
      <c r="U156" s="77">
        <v>45</v>
      </c>
      <c r="V156" s="82">
        <v>98.4</v>
      </c>
      <c r="W156" s="83">
        <v>98.9</v>
      </c>
      <c r="X156" s="82">
        <v>99</v>
      </c>
      <c r="Y156" s="83">
        <v>99</v>
      </c>
      <c r="Z156" s="82">
        <v>98.9</v>
      </c>
      <c r="AA156" s="83">
        <v>98.8</v>
      </c>
      <c r="AB156" s="82">
        <v>98.6</v>
      </c>
      <c r="AC156" s="83">
        <v>98.3</v>
      </c>
      <c r="AD156" s="82">
        <v>98</v>
      </c>
      <c r="AE156" s="83">
        <v>97.6</v>
      </c>
      <c r="AF156" s="82">
        <v>97.2</v>
      </c>
      <c r="AG156" s="83">
        <v>96.7</v>
      </c>
      <c r="AH156" s="82">
        <v>96.1</v>
      </c>
      <c r="AI156" s="83">
        <v>95.5</v>
      </c>
      <c r="AJ156" s="82">
        <v>94.8</v>
      </c>
      <c r="AK156" s="83">
        <v>94.1</v>
      </c>
      <c r="AL156" s="82">
        <v>93.4</v>
      </c>
      <c r="AM156" s="83">
        <v>92.6</v>
      </c>
      <c r="AN156" s="82">
        <v>91.8</v>
      </c>
      <c r="AO156" s="83">
        <v>91</v>
      </c>
      <c r="AP156" s="75"/>
    </row>
    <row r="157" spans="6:42" x14ac:dyDescent="0.3">
      <c r="F157"/>
      <c r="G157"/>
      <c r="H157"/>
      <c r="I157"/>
      <c r="J157"/>
      <c r="K157"/>
      <c r="L157" s="110"/>
      <c r="M157" s="110"/>
      <c r="U157" s="78">
        <v>50</v>
      </c>
      <c r="V157" s="79">
        <v>97.8</v>
      </c>
      <c r="W157" s="80">
        <v>98.5</v>
      </c>
      <c r="X157" s="79">
        <v>98.6</v>
      </c>
      <c r="Y157" s="80">
        <v>98.7</v>
      </c>
      <c r="Z157" s="79">
        <v>98.6</v>
      </c>
      <c r="AA157" s="80">
        <v>98.5</v>
      </c>
      <c r="AB157" s="79">
        <v>98.3</v>
      </c>
      <c r="AC157" s="80">
        <v>98</v>
      </c>
      <c r="AD157" s="79">
        <v>97.7</v>
      </c>
      <c r="AE157" s="80">
        <v>97.4</v>
      </c>
      <c r="AF157" s="79">
        <v>97</v>
      </c>
      <c r="AG157" s="80">
        <v>96.5</v>
      </c>
      <c r="AH157" s="79">
        <v>95.9</v>
      </c>
      <c r="AI157" s="80">
        <v>95.4</v>
      </c>
      <c r="AJ157" s="79">
        <v>94.7</v>
      </c>
      <c r="AK157" s="80">
        <v>94</v>
      </c>
      <c r="AL157" s="79">
        <v>93.3</v>
      </c>
      <c r="AM157" s="80">
        <v>92.5</v>
      </c>
      <c r="AN157" s="79">
        <v>91.8</v>
      </c>
      <c r="AO157" s="80">
        <v>91</v>
      </c>
      <c r="AP157" s="75"/>
    </row>
    <row r="158" spans="6:42" x14ac:dyDescent="0.3">
      <c r="F158"/>
      <c r="G158"/>
      <c r="H158"/>
      <c r="I158"/>
      <c r="J158"/>
      <c r="K158"/>
      <c r="L158" s="110"/>
      <c r="M158" s="110"/>
      <c r="U158" s="77">
        <v>55</v>
      </c>
      <c r="V158" s="82">
        <v>97.2</v>
      </c>
      <c r="W158" s="83">
        <v>97.9</v>
      </c>
      <c r="X158" s="82">
        <v>98.2</v>
      </c>
      <c r="Y158" s="83">
        <v>98.2</v>
      </c>
      <c r="Z158" s="82">
        <v>98.2</v>
      </c>
      <c r="AA158" s="83">
        <v>98.1</v>
      </c>
      <c r="AB158" s="82">
        <v>97.9</v>
      </c>
      <c r="AC158" s="83">
        <v>97.7</v>
      </c>
      <c r="AD158" s="82">
        <v>97.4</v>
      </c>
      <c r="AE158" s="83">
        <v>97.1</v>
      </c>
      <c r="AF158" s="82">
        <v>96.7</v>
      </c>
      <c r="AG158" s="83">
        <v>96.3</v>
      </c>
      <c r="AH158" s="82">
        <v>95.8</v>
      </c>
      <c r="AI158" s="83">
        <v>95.2</v>
      </c>
      <c r="AJ158" s="82">
        <v>94.6</v>
      </c>
      <c r="AK158" s="83">
        <v>93.9</v>
      </c>
      <c r="AL158" s="82">
        <v>93.2</v>
      </c>
      <c r="AM158" s="83">
        <v>92.5</v>
      </c>
      <c r="AN158" s="82">
        <v>91.7</v>
      </c>
      <c r="AO158" s="83">
        <v>91</v>
      </c>
      <c r="AP158" s="75"/>
    </row>
    <row r="159" spans="6:42" x14ac:dyDescent="0.3">
      <c r="F159"/>
      <c r="G159"/>
      <c r="H159"/>
      <c r="I159"/>
      <c r="J159"/>
      <c r="K159"/>
      <c r="L159" s="110"/>
      <c r="M159" s="110"/>
      <c r="U159" s="78">
        <v>60</v>
      </c>
      <c r="V159" s="79">
        <v>96.5</v>
      </c>
      <c r="W159" s="80">
        <v>97.3</v>
      </c>
      <c r="X159" s="79">
        <v>97.6</v>
      </c>
      <c r="Y159" s="80">
        <v>97.7</v>
      </c>
      <c r="Z159" s="79">
        <v>97.7</v>
      </c>
      <c r="AA159" s="80">
        <v>97.6</v>
      </c>
      <c r="AB159" s="79">
        <v>97.5</v>
      </c>
      <c r="AC159" s="80">
        <v>97.3</v>
      </c>
      <c r="AD159" s="79">
        <v>97</v>
      </c>
      <c r="AE159" s="80">
        <v>96.8</v>
      </c>
      <c r="AF159" s="79">
        <v>96.4</v>
      </c>
      <c r="AG159" s="80">
        <v>96</v>
      </c>
      <c r="AH159" s="79">
        <v>95.5</v>
      </c>
      <c r="AI159" s="80">
        <v>95</v>
      </c>
      <c r="AJ159" s="79">
        <v>94.4</v>
      </c>
      <c r="AK159" s="80">
        <v>93.8</v>
      </c>
      <c r="AL159" s="79">
        <v>93.1</v>
      </c>
      <c r="AM159" s="80">
        <v>92.4</v>
      </c>
      <c r="AN159" s="79">
        <v>91.7</v>
      </c>
      <c r="AO159" s="80">
        <v>91</v>
      </c>
      <c r="AP159" s="75"/>
    </row>
    <row r="160" spans="6:42" x14ac:dyDescent="0.3">
      <c r="F160"/>
      <c r="G160"/>
      <c r="H160"/>
      <c r="I160"/>
      <c r="J160"/>
      <c r="K160"/>
      <c r="L160" s="111"/>
      <c r="M160" s="110"/>
      <c r="U160" s="77">
        <v>65</v>
      </c>
      <c r="V160" s="82">
        <v>95.6</v>
      </c>
      <c r="W160" s="83">
        <v>96.5</v>
      </c>
      <c r="X160" s="82">
        <v>96.9</v>
      </c>
      <c r="Y160" s="83">
        <v>97.1</v>
      </c>
      <c r="Z160" s="82">
        <v>97.1</v>
      </c>
      <c r="AA160" s="83">
        <v>97.1</v>
      </c>
      <c r="AB160" s="82">
        <v>97</v>
      </c>
      <c r="AC160" s="83">
        <v>96.8</v>
      </c>
      <c r="AD160" s="82">
        <v>96.6</v>
      </c>
      <c r="AE160" s="83">
        <v>96.3</v>
      </c>
      <c r="AF160" s="82">
        <v>96</v>
      </c>
      <c r="AG160" s="83">
        <v>95.6</v>
      </c>
      <c r="AH160" s="82">
        <v>95.2</v>
      </c>
      <c r="AI160" s="83">
        <v>94.7</v>
      </c>
      <c r="AJ160" s="82">
        <v>94.2</v>
      </c>
      <c r="AK160" s="83">
        <v>93.6</v>
      </c>
      <c r="AL160" s="82">
        <v>93</v>
      </c>
      <c r="AM160" s="83">
        <v>92.3</v>
      </c>
      <c r="AN160" s="82">
        <v>91.7</v>
      </c>
      <c r="AO160" s="83">
        <v>91</v>
      </c>
      <c r="AP160" s="75"/>
    </row>
    <row r="161" spans="6:42" x14ac:dyDescent="0.3">
      <c r="F161"/>
      <c r="G161"/>
      <c r="H161"/>
      <c r="I161"/>
      <c r="J161"/>
      <c r="K161"/>
      <c r="L161" s="111"/>
      <c r="M161" s="110"/>
      <c r="U161" s="78">
        <v>70</v>
      </c>
      <c r="V161" s="79">
        <v>94.6</v>
      </c>
      <c r="W161" s="80">
        <v>95.6</v>
      </c>
      <c r="X161" s="79">
        <v>96.1</v>
      </c>
      <c r="Y161" s="80">
        <v>96.3</v>
      </c>
      <c r="Z161" s="79">
        <v>96.4</v>
      </c>
      <c r="AA161" s="80">
        <v>96.4</v>
      </c>
      <c r="AB161" s="79">
        <v>96.4</v>
      </c>
      <c r="AC161" s="80">
        <v>96.3</v>
      </c>
      <c r="AD161" s="79">
        <v>96.1</v>
      </c>
      <c r="AE161" s="80">
        <v>95.8</v>
      </c>
      <c r="AF161" s="79">
        <v>95.5</v>
      </c>
      <c r="AG161" s="80">
        <v>95.2</v>
      </c>
      <c r="AH161" s="79">
        <v>94.8</v>
      </c>
      <c r="AI161" s="80">
        <v>94.4</v>
      </c>
      <c r="AJ161" s="79">
        <v>93.9</v>
      </c>
      <c r="AK161" s="80">
        <v>93.4</v>
      </c>
      <c r="AL161" s="79">
        <v>92.8</v>
      </c>
      <c r="AM161" s="80">
        <v>92.2</v>
      </c>
      <c r="AN161" s="79">
        <v>91.6</v>
      </c>
      <c r="AO161" s="80">
        <v>91</v>
      </c>
      <c r="AP161" s="75"/>
    </row>
    <row r="162" spans="6:42" x14ac:dyDescent="0.3">
      <c r="F162"/>
      <c r="G162"/>
      <c r="H162"/>
      <c r="I162"/>
      <c r="J162"/>
      <c r="K162"/>
      <c r="L162" s="110"/>
      <c r="M162" s="110"/>
      <c r="U162" s="77">
        <v>75</v>
      </c>
      <c r="V162" s="82">
        <v>93.8</v>
      </c>
      <c r="W162" s="83">
        <v>94.7</v>
      </c>
      <c r="X162" s="82">
        <v>95.2</v>
      </c>
      <c r="Y162" s="83">
        <v>95.5</v>
      </c>
      <c r="Z162" s="82">
        <v>95.7</v>
      </c>
      <c r="AA162" s="83">
        <v>95.7</v>
      </c>
      <c r="AB162" s="82">
        <v>95.7</v>
      </c>
      <c r="AC162" s="83">
        <v>95.6</v>
      </c>
      <c r="AD162" s="82">
        <v>95.4</v>
      </c>
      <c r="AE162" s="83">
        <v>95.2</v>
      </c>
      <c r="AF162" s="82">
        <v>95</v>
      </c>
      <c r="AG162" s="83">
        <v>94.7</v>
      </c>
      <c r="AH162" s="82">
        <v>94.4</v>
      </c>
      <c r="AI162" s="83">
        <v>94</v>
      </c>
      <c r="AJ162" s="82">
        <v>93.6</v>
      </c>
      <c r="AK162" s="83">
        <v>93.1</v>
      </c>
      <c r="AL162" s="82">
        <v>92.6</v>
      </c>
      <c r="AM162" s="83">
        <v>92.1</v>
      </c>
      <c r="AN162" s="82">
        <v>91.5</v>
      </c>
      <c r="AO162" s="83">
        <v>91</v>
      </c>
      <c r="AP162" s="75"/>
    </row>
    <row r="163" spans="6:42" x14ac:dyDescent="0.3">
      <c r="F163"/>
      <c r="G163"/>
      <c r="H163"/>
      <c r="I163"/>
      <c r="J163"/>
      <c r="K163"/>
      <c r="L163" s="110"/>
      <c r="M163" s="110"/>
      <c r="U163" s="78">
        <v>80</v>
      </c>
      <c r="V163" s="79">
        <v>93</v>
      </c>
      <c r="W163" s="80">
        <v>93.8</v>
      </c>
      <c r="X163" s="79">
        <v>94.3</v>
      </c>
      <c r="Y163" s="80">
        <v>94.6</v>
      </c>
      <c r="Z163" s="79">
        <v>94.8</v>
      </c>
      <c r="AA163" s="80">
        <v>94.9</v>
      </c>
      <c r="AB163" s="79">
        <v>94.9</v>
      </c>
      <c r="AC163" s="80">
        <v>94.8</v>
      </c>
      <c r="AD163" s="79">
        <v>94.7</v>
      </c>
      <c r="AE163" s="80">
        <v>94.5</v>
      </c>
      <c r="AF163" s="79">
        <v>94.3</v>
      </c>
      <c r="AG163" s="80">
        <v>94.1</v>
      </c>
      <c r="AH163" s="79">
        <v>93.8</v>
      </c>
      <c r="AI163" s="80">
        <v>93.5</v>
      </c>
      <c r="AJ163" s="79">
        <v>93.1</v>
      </c>
      <c r="AK163" s="80">
        <v>92.8</v>
      </c>
      <c r="AL163" s="79">
        <v>92.4</v>
      </c>
      <c r="AM163" s="80">
        <v>91.9</v>
      </c>
      <c r="AN163" s="79">
        <v>91.4</v>
      </c>
      <c r="AO163" s="80">
        <v>91</v>
      </c>
      <c r="AP163" s="75"/>
    </row>
    <row r="164" spans="6:42" x14ac:dyDescent="0.3">
      <c r="F164"/>
      <c r="G164"/>
      <c r="H164"/>
      <c r="I164"/>
      <c r="J164"/>
      <c r="K164"/>
      <c r="L164" s="110"/>
      <c r="M164" s="110"/>
      <c r="U164" s="77">
        <v>85</v>
      </c>
      <c r="V164" s="82">
        <v>92.3</v>
      </c>
      <c r="W164" s="83">
        <v>92.9</v>
      </c>
      <c r="X164" s="82">
        <v>93.3</v>
      </c>
      <c r="Y164" s="83">
        <v>93.6</v>
      </c>
      <c r="Z164" s="82">
        <v>93.7</v>
      </c>
      <c r="AA164" s="83">
        <v>93.8</v>
      </c>
      <c r="AB164" s="82">
        <v>93.9</v>
      </c>
      <c r="AC164" s="83">
        <v>93.8</v>
      </c>
      <c r="AD164" s="82">
        <v>93.8</v>
      </c>
      <c r="AE164" s="83">
        <v>93.7</v>
      </c>
      <c r="AF164" s="82">
        <v>93.5</v>
      </c>
      <c r="AG164" s="83">
        <v>93.4</v>
      </c>
      <c r="AH164" s="82">
        <v>93.1</v>
      </c>
      <c r="AI164" s="83">
        <v>92.9</v>
      </c>
      <c r="AJ164" s="82">
        <v>92.6</v>
      </c>
      <c r="AK164" s="83">
        <v>92.4</v>
      </c>
      <c r="AL164" s="82">
        <v>92</v>
      </c>
      <c r="AM164" s="83">
        <v>91.7</v>
      </c>
      <c r="AN164" s="82">
        <v>91.3</v>
      </c>
      <c r="AO164" s="83">
        <v>91</v>
      </c>
      <c r="AP164" s="75"/>
    </row>
    <row r="165" spans="6:42" x14ac:dyDescent="0.3">
      <c r="F165"/>
      <c r="G165"/>
      <c r="H165"/>
      <c r="I165"/>
      <c r="J165"/>
      <c r="K165"/>
      <c r="L165" s="110"/>
      <c r="M165" s="110"/>
      <c r="U165" s="78">
        <v>90</v>
      </c>
      <c r="V165" s="79">
        <v>91.6</v>
      </c>
      <c r="W165" s="80">
        <v>92</v>
      </c>
      <c r="X165" s="79">
        <v>92.3</v>
      </c>
      <c r="Y165" s="80">
        <v>92.5</v>
      </c>
      <c r="Z165" s="79">
        <v>92.6</v>
      </c>
      <c r="AA165" s="80">
        <v>92.7</v>
      </c>
      <c r="AB165" s="79">
        <v>92.7</v>
      </c>
      <c r="AC165" s="80">
        <v>92.7</v>
      </c>
      <c r="AD165" s="79">
        <v>92.7</v>
      </c>
      <c r="AE165" s="80">
        <v>92.7</v>
      </c>
      <c r="AF165" s="79">
        <v>92.6</v>
      </c>
      <c r="AG165" s="80">
        <v>92.5</v>
      </c>
      <c r="AH165" s="79">
        <v>92.4</v>
      </c>
      <c r="AI165" s="80">
        <v>92.2</v>
      </c>
      <c r="AJ165" s="79">
        <v>92.1</v>
      </c>
      <c r="AK165" s="80">
        <v>91.9</v>
      </c>
      <c r="AL165" s="79">
        <v>91.7</v>
      </c>
      <c r="AM165" s="80">
        <v>91.5</v>
      </c>
      <c r="AN165" s="79">
        <v>91.2</v>
      </c>
      <c r="AO165" s="80">
        <v>91</v>
      </c>
      <c r="AP165" s="75"/>
    </row>
    <row r="166" spans="6:42" x14ac:dyDescent="0.3">
      <c r="F166"/>
      <c r="G166"/>
      <c r="H166"/>
      <c r="I166"/>
      <c r="J166"/>
      <c r="K166"/>
      <c r="L166" s="110"/>
      <c r="M166" s="110"/>
      <c r="U166" s="77">
        <v>95</v>
      </c>
      <c r="V166" s="82">
        <v>91</v>
      </c>
      <c r="W166" s="83">
        <v>91.2</v>
      </c>
      <c r="X166" s="82">
        <v>91.3</v>
      </c>
      <c r="Y166" s="83">
        <v>91.4</v>
      </c>
      <c r="Z166" s="82">
        <v>91.4</v>
      </c>
      <c r="AA166" s="83">
        <v>91.5</v>
      </c>
      <c r="AB166" s="82">
        <v>91.5</v>
      </c>
      <c r="AC166" s="83">
        <v>91.5</v>
      </c>
      <c r="AD166" s="82">
        <v>91.6</v>
      </c>
      <c r="AE166" s="83">
        <v>91.5</v>
      </c>
      <c r="AF166" s="82">
        <v>91.5</v>
      </c>
      <c r="AG166" s="83">
        <v>91.5</v>
      </c>
      <c r="AH166" s="82">
        <v>91.5</v>
      </c>
      <c r="AI166" s="83">
        <v>91.4</v>
      </c>
      <c r="AJ166" s="82">
        <v>91.4</v>
      </c>
      <c r="AK166" s="83">
        <v>91.3</v>
      </c>
      <c r="AL166" s="82">
        <v>91.2</v>
      </c>
      <c r="AM166" s="83">
        <v>91.1</v>
      </c>
      <c r="AN166" s="82">
        <v>91.1</v>
      </c>
      <c r="AO166" s="83">
        <v>91</v>
      </c>
      <c r="AP166" s="75"/>
    </row>
    <row r="167" spans="6:42" x14ac:dyDescent="0.3">
      <c r="F167"/>
      <c r="G167"/>
      <c r="H167"/>
      <c r="I167"/>
      <c r="J167"/>
      <c r="K167"/>
      <c r="L167" s="111"/>
      <c r="M167" s="110"/>
      <c r="U167" s="78">
        <v>98</v>
      </c>
      <c r="V167" s="79">
        <v>91</v>
      </c>
      <c r="W167" s="80">
        <v>91</v>
      </c>
      <c r="X167" s="79">
        <v>91</v>
      </c>
      <c r="Y167" s="80">
        <v>91</v>
      </c>
      <c r="Z167" s="79">
        <v>91.1</v>
      </c>
      <c r="AA167" s="80">
        <v>91.1</v>
      </c>
      <c r="AB167" s="79">
        <v>91.1</v>
      </c>
      <c r="AC167" s="80">
        <v>91.1</v>
      </c>
      <c r="AD167" s="79">
        <v>91.1</v>
      </c>
      <c r="AE167" s="80">
        <v>91.1</v>
      </c>
      <c r="AF167" s="79">
        <v>91.1</v>
      </c>
      <c r="AG167" s="80">
        <v>91.1</v>
      </c>
      <c r="AH167" s="79">
        <v>91.1</v>
      </c>
      <c r="AI167" s="80">
        <v>91.1</v>
      </c>
      <c r="AJ167" s="79">
        <v>91</v>
      </c>
      <c r="AK167" s="80">
        <v>91</v>
      </c>
      <c r="AL167" s="79">
        <v>91</v>
      </c>
      <c r="AM167" s="80">
        <v>91</v>
      </c>
      <c r="AN167" s="79">
        <v>91</v>
      </c>
      <c r="AO167" s="80">
        <v>91</v>
      </c>
      <c r="AP167" s="75"/>
    </row>
    <row r="168" spans="6:42" x14ac:dyDescent="0.3">
      <c r="F168"/>
      <c r="G168"/>
      <c r="H168"/>
      <c r="I168"/>
      <c r="J168"/>
      <c r="K168"/>
      <c r="L168" s="111"/>
      <c r="M168" s="110"/>
      <c r="U168" s="140" t="s">
        <v>204</v>
      </c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</row>
    <row r="169" spans="6:42" x14ac:dyDescent="0.3">
      <c r="F169"/>
      <c r="G169"/>
      <c r="H169"/>
      <c r="I169"/>
      <c r="J169"/>
      <c r="K169"/>
      <c r="L169" s="110"/>
      <c r="M169" s="110"/>
      <c r="U169" s="141" t="s">
        <v>180</v>
      </c>
      <c r="V169" s="143" t="s">
        <v>181</v>
      </c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5"/>
      <c r="AP169" s="75"/>
    </row>
    <row r="170" spans="6:42" x14ac:dyDescent="0.3">
      <c r="F170"/>
      <c r="G170"/>
      <c r="H170"/>
      <c r="I170"/>
      <c r="J170"/>
      <c r="K170"/>
      <c r="L170" s="110"/>
      <c r="M170" s="110"/>
      <c r="U170" s="142"/>
      <c r="V170" s="76">
        <v>5</v>
      </c>
      <c r="W170" s="77">
        <v>10</v>
      </c>
      <c r="X170" s="76">
        <v>15</v>
      </c>
      <c r="Y170" s="77">
        <v>20</v>
      </c>
      <c r="Z170" s="76">
        <v>25</v>
      </c>
      <c r="AA170" s="77">
        <v>30</v>
      </c>
      <c r="AB170" s="76">
        <v>35</v>
      </c>
      <c r="AC170" s="77">
        <v>40</v>
      </c>
      <c r="AD170" s="76">
        <v>45</v>
      </c>
      <c r="AE170" s="77">
        <v>50</v>
      </c>
      <c r="AF170" s="76">
        <v>55</v>
      </c>
      <c r="AG170" s="77">
        <v>60</v>
      </c>
      <c r="AH170" s="76">
        <v>65</v>
      </c>
      <c r="AI170" s="77">
        <v>70</v>
      </c>
      <c r="AJ170" s="76">
        <v>75</v>
      </c>
      <c r="AK170" s="77">
        <v>80</v>
      </c>
      <c r="AL170" s="76">
        <v>85</v>
      </c>
      <c r="AM170" s="77">
        <v>90</v>
      </c>
      <c r="AN170" s="76">
        <v>95</v>
      </c>
      <c r="AO170" s="77">
        <v>100</v>
      </c>
      <c r="AP170" s="75"/>
    </row>
    <row r="171" spans="6:42" x14ac:dyDescent="0.3">
      <c r="F171"/>
      <c r="G171"/>
      <c r="H171"/>
      <c r="I171"/>
      <c r="J171"/>
      <c r="K171"/>
      <c r="L171" s="110"/>
      <c r="M171" s="110"/>
      <c r="U171" s="78">
        <v>30</v>
      </c>
      <c r="V171" s="79">
        <v>99.7</v>
      </c>
      <c r="W171" s="80">
        <v>99.8</v>
      </c>
      <c r="X171" s="79">
        <v>99.8</v>
      </c>
      <c r="Y171" s="80">
        <v>99.8</v>
      </c>
      <c r="Z171" s="79">
        <v>99.7</v>
      </c>
      <c r="AA171" s="80">
        <v>99.6</v>
      </c>
      <c r="AB171" s="79">
        <v>99.4</v>
      </c>
      <c r="AC171" s="80">
        <v>99.1</v>
      </c>
      <c r="AD171" s="79">
        <v>98.8</v>
      </c>
      <c r="AE171" s="80">
        <v>98.5</v>
      </c>
      <c r="AF171" s="79">
        <v>98.1</v>
      </c>
      <c r="AG171" s="80">
        <v>97.7</v>
      </c>
      <c r="AH171" s="79">
        <v>97.2</v>
      </c>
      <c r="AI171" s="80">
        <v>96.7</v>
      </c>
      <c r="AJ171" s="79">
        <v>96.1</v>
      </c>
      <c r="AK171" s="80">
        <v>95.5</v>
      </c>
      <c r="AL171" s="79">
        <v>94.9</v>
      </c>
      <c r="AM171" s="80">
        <v>94.2</v>
      </c>
      <c r="AN171" s="79">
        <v>93.5</v>
      </c>
      <c r="AO171" s="80">
        <v>92.7</v>
      </c>
      <c r="AP171" s="75"/>
    </row>
    <row r="172" spans="6:42" x14ac:dyDescent="0.3">
      <c r="F172"/>
      <c r="G172"/>
      <c r="H172"/>
      <c r="I172"/>
      <c r="J172"/>
      <c r="K172"/>
      <c r="L172" s="110"/>
      <c r="M172" s="110"/>
      <c r="U172" s="77">
        <v>35</v>
      </c>
      <c r="V172" s="82">
        <v>99.5</v>
      </c>
      <c r="W172" s="83">
        <v>99.6</v>
      </c>
      <c r="X172" s="82">
        <v>99.7</v>
      </c>
      <c r="Y172" s="83">
        <v>99.6</v>
      </c>
      <c r="Z172" s="82">
        <v>99.6</v>
      </c>
      <c r="AA172" s="83">
        <v>99.4</v>
      </c>
      <c r="AB172" s="82">
        <v>99.3</v>
      </c>
      <c r="AC172" s="83">
        <v>99</v>
      </c>
      <c r="AD172" s="82">
        <v>98.7</v>
      </c>
      <c r="AE172" s="83">
        <v>98.4</v>
      </c>
      <c r="AF172" s="82">
        <v>98</v>
      </c>
      <c r="AG172" s="83">
        <v>97.6</v>
      </c>
      <c r="AH172" s="82">
        <v>97.2</v>
      </c>
      <c r="AI172" s="83">
        <v>96.6</v>
      </c>
      <c r="AJ172" s="82">
        <v>96.1</v>
      </c>
      <c r="AK172" s="83">
        <v>95.5</v>
      </c>
      <c r="AL172" s="82">
        <v>94.8</v>
      </c>
      <c r="AM172" s="83">
        <v>94.2</v>
      </c>
      <c r="AN172" s="82">
        <v>93.4</v>
      </c>
      <c r="AO172" s="83">
        <v>92.7</v>
      </c>
      <c r="AP172" s="75"/>
    </row>
    <row r="173" spans="6:42" x14ac:dyDescent="0.3">
      <c r="F173"/>
      <c r="G173"/>
      <c r="H173"/>
      <c r="I173"/>
      <c r="J173"/>
      <c r="K173"/>
      <c r="L173" s="110"/>
      <c r="M173" s="110"/>
      <c r="U173" s="78">
        <v>40</v>
      </c>
      <c r="V173" s="79">
        <v>99.2</v>
      </c>
      <c r="W173" s="80">
        <v>99.4</v>
      </c>
      <c r="X173" s="79">
        <v>99.5</v>
      </c>
      <c r="Y173" s="80">
        <v>99.5</v>
      </c>
      <c r="Z173" s="79">
        <v>99.4</v>
      </c>
      <c r="AA173" s="80">
        <v>99.3</v>
      </c>
      <c r="AB173" s="79">
        <v>99.1</v>
      </c>
      <c r="AC173" s="80">
        <v>98.9</v>
      </c>
      <c r="AD173" s="79">
        <v>98.6</v>
      </c>
      <c r="AE173" s="80">
        <v>98.3</v>
      </c>
      <c r="AF173" s="79">
        <v>97.9</v>
      </c>
      <c r="AG173" s="80">
        <v>97.5</v>
      </c>
      <c r="AH173" s="79">
        <v>97.1</v>
      </c>
      <c r="AI173" s="80">
        <v>96.6</v>
      </c>
      <c r="AJ173" s="79">
        <v>96</v>
      </c>
      <c r="AK173" s="80">
        <v>95.4</v>
      </c>
      <c r="AL173" s="79">
        <v>94.8</v>
      </c>
      <c r="AM173" s="80">
        <v>94.1</v>
      </c>
      <c r="AN173" s="79">
        <v>93.4</v>
      </c>
      <c r="AO173" s="80">
        <v>92.7</v>
      </c>
      <c r="AP173" s="75"/>
    </row>
    <row r="174" spans="6:42" x14ac:dyDescent="0.3">
      <c r="F174"/>
      <c r="G174"/>
      <c r="H174"/>
      <c r="I174"/>
      <c r="J174"/>
      <c r="K174"/>
      <c r="L174" s="110"/>
      <c r="M174" s="110"/>
      <c r="U174" s="77">
        <v>45</v>
      </c>
      <c r="V174" s="82">
        <v>98.7</v>
      </c>
      <c r="W174" s="83">
        <v>99.1</v>
      </c>
      <c r="X174" s="82">
        <v>99.2</v>
      </c>
      <c r="Y174" s="83">
        <v>99.2</v>
      </c>
      <c r="Z174" s="82">
        <v>99.2</v>
      </c>
      <c r="AA174" s="83">
        <v>99</v>
      </c>
      <c r="AB174" s="82">
        <v>98.9</v>
      </c>
      <c r="AC174" s="83">
        <v>98.7</v>
      </c>
      <c r="AD174" s="82">
        <v>98.4</v>
      </c>
      <c r="AE174" s="83">
        <v>98.1</v>
      </c>
      <c r="AF174" s="82">
        <v>97.8</v>
      </c>
      <c r="AG174" s="83">
        <v>97.4</v>
      </c>
      <c r="AH174" s="82">
        <v>97</v>
      </c>
      <c r="AI174" s="83">
        <v>96.5</v>
      </c>
      <c r="AJ174" s="82">
        <v>95.9</v>
      </c>
      <c r="AK174" s="83">
        <v>95.4</v>
      </c>
      <c r="AL174" s="82">
        <v>94.7</v>
      </c>
      <c r="AM174" s="83">
        <v>94.1</v>
      </c>
      <c r="AN174" s="82">
        <v>93.4</v>
      </c>
      <c r="AO174" s="83">
        <v>92.7</v>
      </c>
      <c r="AP174" s="75"/>
    </row>
    <row r="175" spans="6:42" x14ac:dyDescent="0.3">
      <c r="F175"/>
      <c r="G175"/>
      <c r="H175"/>
      <c r="I175"/>
      <c r="J175"/>
      <c r="K175"/>
      <c r="L175" s="111"/>
      <c r="M175" s="110"/>
      <c r="U175" s="78">
        <v>50</v>
      </c>
      <c r="V175" s="79">
        <v>98.2</v>
      </c>
      <c r="W175" s="80">
        <v>98.8</v>
      </c>
      <c r="X175" s="79">
        <v>98.9</v>
      </c>
      <c r="Y175" s="80">
        <v>98.9</v>
      </c>
      <c r="Z175" s="79">
        <v>98.9</v>
      </c>
      <c r="AA175" s="80">
        <v>98.8</v>
      </c>
      <c r="AB175" s="79">
        <v>98.6</v>
      </c>
      <c r="AC175" s="80">
        <v>98.4</v>
      </c>
      <c r="AD175" s="79">
        <v>98.2</v>
      </c>
      <c r="AE175" s="80">
        <v>97.9</v>
      </c>
      <c r="AF175" s="79">
        <v>97.6</v>
      </c>
      <c r="AG175" s="80">
        <v>97.2</v>
      </c>
      <c r="AH175" s="79">
        <v>96.8</v>
      </c>
      <c r="AI175" s="80">
        <v>96.4</v>
      </c>
      <c r="AJ175" s="79">
        <v>95.8</v>
      </c>
      <c r="AK175" s="80">
        <v>95.3</v>
      </c>
      <c r="AL175" s="79">
        <v>94.7</v>
      </c>
      <c r="AM175" s="80">
        <v>94.1</v>
      </c>
      <c r="AN175" s="79">
        <v>93.4</v>
      </c>
      <c r="AO175" s="80">
        <v>92.7</v>
      </c>
      <c r="AP175" s="75"/>
    </row>
    <row r="176" spans="6:42" x14ac:dyDescent="0.3">
      <c r="F176"/>
      <c r="G176"/>
      <c r="H176"/>
      <c r="I176"/>
      <c r="J176"/>
      <c r="K176"/>
      <c r="L176" s="111"/>
      <c r="M176" s="110"/>
      <c r="U176" s="77">
        <v>55</v>
      </c>
      <c r="V176" s="82">
        <v>97.7</v>
      </c>
      <c r="W176" s="83">
        <v>98.3</v>
      </c>
      <c r="X176" s="82">
        <v>98.5</v>
      </c>
      <c r="Y176" s="83">
        <v>98.6</v>
      </c>
      <c r="Z176" s="82">
        <v>98.5</v>
      </c>
      <c r="AA176" s="83">
        <v>98.5</v>
      </c>
      <c r="AB176" s="82">
        <v>98.3</v>
      </c>
      <c r="AC176" s="83">
        <v>98.1</v>
      </c>
      <c r="AD176" s="82">
        <v>97.9</v>
      </c>
      <c r="AE176" s="83">
        <v>97.7</v>
      </c>
      <c r="AF176" s="82">
        <v>97.4</v>
      </c>
      <c r="AG176" s="83">
        <v>97</v>
      </c>
      <c r="AH176" s="82">
        <v>96.6</v>
      </c>
      <c r="AI176" s="83">
        <v>96.2</v>
      </c>
      <c r="AJ176" s="82">
        <v>95.7</v>
      </c>
      <c r="AK176" s="83">
        <v>95.2</v>
      </c>
      <c r="AL176" s="82">
        <v>94.6</v>
      </c>
      <c r="AM176" s="83">
        <v>94</v>
      </c>
      <c r="AN176" s="82">
        <v>93.4</v>
      </c>
      <c r="AO176" s="83">
        <v>92.7</v>
      </c>
      <c r="AP176" s="75"/>
    </row>
    <row r="177" spans="6:42" x14ac:dyDescent="0.3">
      <c r="F177"/>
      <c r="G177"/>
      <c r="H177"/>
      <c r="I177"/>
      <c r="J177"/>
      <c r="K177"/>
      <c r="L177" s="110"/>
      <c r="M177" s="110"/>
      <c r="U177" s="78">
        <v>60</v>
      </c>
      <c r="V177" s="79">
        <v>97.1</v>
      </c>
      <c r="W177" s="80">
        <v>97.8</v>
      </c>
      <c r="X177" s="79">
        <v>98</v>
      </c>
      <c r="Y177" s="80">
        <v>98.1</v>
      </c>
      <c r="Z177" s="79">
        <v>98.1</v>
      </c>
      <c r="AA177" s="80">
        <v>98.1</v>
      </c>
      <c r="AB177" s="79">
        <v>97.9</v>
      </c>
      <c r="AC177" s="80">
        <v>97.8</v>
      </c>
      <c r="AD177" s="79">
        <v>97.6</v>
      </c>
      <c r="AE177" s="80">
        <v>97.4</v>
      </c>
      <c r="AF177" s="79">
        <v>97.1</v>
      </c>
      <c r="AG177" s="80">
        <v>96.8</v>
      </c>
      <c r="AH177" s="79">
        <v>96.4</v>
      </c>
      <c r="AI177" s="80">
        <v>96</v>
      </c>
      <c r="AJ177" s="79">
        <v>95.6</v>
      </c>
      <c r="AK177" s="80">
        <v>95.1</v>
      </c>
      <c r="AL177" s="79">
        <v>94.5</v>
      </c>
      <c r="AM177" s="80">
        <v>93.9</v>
      </c>
      <c r="AN177" s="79">
        <v>93.3</v>
      </c>
      <c r="AO177" s="80">
        <v>92.7</v>
      </c>
      <c r="AP177" s="75"/>
    </row>
    <row r="178" spans="6:42" x14ac:dyDescent="0.3">
      <c r="F178"/>
      <c r="G178"/>
      <c r="H178"/>
      <c r="I178"/>
      <c r="J178"/>
      <c r="K178"/>
      <c r="L178" s="110"/>
      <c r="M178" s="110"/>
      <c r="U178" s="77">
        <v>65</v>
      </c>
      <c r="V178" s="82">
        <v>96.4</v>
      </c>
      <c r="W178" s="83">
        <v>97.1</v>
      </c>
      <c r="X178" s="82">
        <v>97.5</v>
      </c>
      <c r="Y178" s="83">
        <v>97.6</v>
      </c>
      <c r="Z178" s="82">
        <v>97.6</v>
      </c>
      <c r="AA178" s="83">
        <v>97.6</v>
      </c>
      <c r="AB178" s="82">
        <v>97.5</v>
      </c>
      <c r="AC178" s="83">
        <v>97.4</v>
      </c>
      <c r="AD178" s="82">
        <v>97.2</v>
      </c>
      <c r="AE178" s="83">
        <v>97</v>
      </c>
      <c r="AF178" s="82">
        <v>96.8</v>
      </c>
      <c r="AG178" s="83">
        <v>96.5</v>
      </c>
      <c r="AH178" s="82">
        <v>96.2</v>
      </c>
      <c r="AI178" s="83">
        <v>95.8</v>
      </c>
      <c r="AJ178" s="82">
        <v>95.4</v>
      </c>
      <c r="AK178" s="83">
        <v>94.9</v>
      </c>
      <c r="AL178" s="82">
        <v>94.4</v>
      </c>
      <c r="AM178" s="83">
        <v>93.9</v>
      </c>
      <c r="AN178" s="82">
        <v>93.3</v>
      </c>
      <c r="AO178" s="83">
        <v>92.7</v>
      </c>
      <c r="AP178" s="75"/>
    </row>
    <row r="179" spans="6:42" x14ac:dyDescent="0.3">
      <c r="F179"/>
      <c r="G179"/>
      <c r="H179"/>
      <c r="I179"/>
      <c r="J179"/>
      <c r="K179"/>
      <c r="L179" s="110"/>
      <c r="M179" s="110"/>
      <c r="U179" s="78">
        <v>70</v>
      </c>
      <c r="V179" s="79">
        <v>95.6</v>
      </c>
      <c r="W179" s="80">
        <v>96.4</v>
      </c>
      <c r="X179" s="79">
        <v>96.8</v>
      </c>
      <c r="Y179" s="80">
        <v>97</v>
      </c>
      <c r="Z179" s="79">
        <v>97.1</v>
      </c>
      <c r="AA179" s="80">
        <v>97.1</v>
      </c>
      <c r="AB179" s="79">
        <v>97</v>
      </c>
      <c r="AC179" s="80">
        <v>96.9</v>
      </c>
      <c r="AD179" s="79">
        <v>96.8</v>
      </c>
      <c r="AE179" s="80">
        <v>96.6</v>
      </c>
      <c r="AF179" s="79">
        <v>96.4</v>
      </c>
      <c r="AG179" s="80">
        <v>96.1</v>
      </c>
      <c r="AH179" s="79">
        <v>95.8</v>
      </c>
      <c r="AI179" s="80">
        <v>95.5</v>
      </c>
      <c r="AJ179" s="79">
        <v>95.1</v>
      </c>
      <c r="AK179" s="80">
        <v>94.7</v>
      </c>
      <c r="AL179" s="79">
        <v>94.2</v>
      </c>
      <c r="AM179" s="80">
        <v>93.8</v>
      </c>
      <c r="AN179" s="79">
        <v>93.3</v>
      </c>
      <c r="AO179" s="80">
        <v>92.7</v>
      </c>
      <c r="AP179" s="75"/>
    </row>
    <row r="180" spans="6:42" x14ac:dyDescent="0.3">
      <c r="F180"/>
      <c r="G180"/>
      <c r="H180"/>
      <c r="I180"/>
      <c r="J180"/>
      <c r="K180"/>
      <c r="L180" s="110"/>
      <c r="M180" s="110"/>
      <c r="U180" s="77">
        <v>75</v>
      </c>
      <c r="V180" s="82">
        <v>94.8</v>
      </c>
      <c r="W180" s="83">
        <v>95.6</v>
      </c>
      <c r="X180" s="82">
        <v>96</v>
      </c>
      <c r="Y180" s="83">
        <v>96.3</v>
      </c>
      <c r="Z180" s="82">
        <v>96.4</v>
      </c>
      <c r="AA180" s="83">
        <v>96.5</v>
      </c>
      <c r="AB180" s="82">
        <v>96.4</v>
      </c>
      <c r="AC180" s="83">
        <v>96.4</v>
      </c>
      <c r="AD180" s="82">
        <v>96.3</v>
      </c>
      <c r="AE180" s="83">
        <v>96.1</v>
      </c>
      <c r="AF180" s="82">
        <v>95.9</v>
      </c>
      <c r="AG180" s="83">
        <v>95.7</v>
      </c>
      <c r="AH180" s="82">
        <v>95.5</v>
      </c>
      <c r="AI180" s="83">
        <v>95.2</v>
      </c>
      <c r="AJ180" s="82">
        <v>94.8</v>
      </c>
      <c r="AK180" s="83">
        <v>94.5</v>
      </c>
      <c r="AL180" s="82">
        <v>94.1</v>
      </c>
      <c r="AM180" s="83">
        <v>93.6</v>
      </c>
      <c r="AN180" s="82">
        <v>93.2</v>
      </c>
      <c r="AO180" s="83">
        <v>92.7</v>
      </c>
      <c r="AP180" s="75"/>
    </row>
    <row r="181" spans="6:42" x14ac:dyDescent="0.3">
      <c r="F181"/>
      <c r="G181"/>
      <c r="H181"/>
      <c r="I181"/>
      <c r="J181"/>
      <c r="K181"/>
      <c r="L181" s="110"/>
      <c r="M181" s="110"/>
      <c r="U181" s="78">
        <v>80</v>
      </c>
      <c r="V181" s="79">
        <v>94.1</v>
      </c>
      <c r="W181" s="80">
        <v>94.8</v>
      </c>
      <c r="X181" s="79">
        <v>95.3</v>
      </c>
      <c r="Y181" s="80">
        <v>95.5</v>
      </c>
      <c r="Z181" s="79">
        <v>95.7</v>
      </c>
      <c r="AA181" s="80">
        <v>95.8</v>
      </c>
      <c r="AB181" s="79">
        <v>95.8</v>
      </c>
      <c r="AC181" s="80">
        <v>95.7</v>
      </c>
      <c r="AD181" s="79">
        <v>95.7</v>
      </c>
      <c r="AE181" s="80">
        <v>95.5</v>
      </c>
      <c r="AF181" s="79">
        <v>95.4</v>
      </c>
      <c r="AG181" s="80">
        <v>95.2</v>
      </c>
      <c r="AH181" s="79">
        <v>95</v>
      </c>
      <c r="AI181" s="80">
        <v>94.8</v>
      </c>
      <c r="AJ181" s="79">
        <v>94.5</v>
      </c>
      <c r="AK181" s="80">
        <v>94.2</v>
      </c>
      <c r="AL181" s="79">
        <v>93.8</v>
      </c>
      <c r="AM181" s="80">
        <v>93.5</v>
      </c>
      <c r="AN181" s="79">
        <v>93.1</v>
      </c>
      <c r="AO181" s="80">
        <v>92.7</v>
      </c>
      <c r="AP181" s="75"/>
    </row>
    <row r="182" spans="6:42" x14ac:dyDescent="0.3">
      <c r="F182"/>
      <c r="G182"/>
      <c r="H182"/>
      <c r="I182"/>
      <c r="J182"/>
      <c r="K182"/>
      <c r="L182" s="110"/>
      <c r="M182" s="110"/>
      <c r="U182" s="77">
        <v>85</v>
      </c>
      <c r="V182" s="82">
        <v>93.6</v>
      </c>
      <c r="W182" s="83">
        <v>94.1</v>
      </c>
      <c r="X182" s="82">
        <v>94.4</v>
      </c>
      <c r="Y182" s="83">
        <v>94.7</v>
      </c>
      <c r="Z182" s="82">
        <v>94.8</v>
      </c>
      <c r="AA182" s="83">
        <v>94.9</v>
      </c>
      <c r="AB182" s="82">
        <v>95</v>
      </c>
      <c r="AC182" s="83">
        <v>95</v>
      </c>
      <c r="AD182" s="82">
        <v>94.9</v>
      </c>
      <c r="AE182" s="83">
        <v>94.9</v>
      </c>
      <c r="AF182" s="82">
        <v>94.7</v>
      </c>
      <c r="AG182" s="83">
        <v>94.6</v>
      </c>
      <c r="AH182" s="82">
        <v>94.5</v>
      </c>
      <c r="AI182" s="83">
        <v>94.3</v>
      </c>
      <c r="AJ182" s="82">
        <v>94.1</v>
      </c>
      <c r="AK182" s="83">
        <v>93.8</v>
      </c>
      <c r="AL182" s="82">
        <v>93.6</v>
      </c>
      <c r="AM182" s="83">
        <v>93.3</v>
      </c>
      <c r="AN182" s="82">
        <v>93</v>
      </c>
      <c r="AO182" s="83">
        <v>92.7</v>
      </c>
      <c r="AP182" s="75"/>
    </row>
    <row r="183" spans="6:42" x14ac:dyDescent="0.3">
      <c r="F183"/>
      <c r="G183"/>
      <c r="H183"/>
      <c r="I183"/>
      <c r="J183"/>
      <c r="K183"/>
      <c r="L183" s="111"/>
      <c r="M183" s="110"/>
      <c r="U183" s="78">
        <v>90</v>
      </c>
      <c r="V183" s="79">
        <v>93.1</v>
      </c>
      <c r="W183" s="80">
        <v>93.4</v>
      </c>
      <c r="X183" s="79">
        <v>93.6</v>
      </c>
      <c r="Y183" s="80">
        <v>93.8</v>
      </c>
      <c r="Z183" s="79">
        <v>93.9</v>
      </c>
      <c r="AA183" s="80">
        <v>94</v>
      </c>
      <c r="AB183" s="79">
        <v>94.1</v>
      </c>
      <c r="AC183" s="80">
        <v>94.1</v>
      </c>
      <c r="AD183" s="79">
        <v>94.1</v>
      </c>
      <c r="AE183" s="80">
        <v>94</v>
      </c>
      <c r="AF183" s="79">
        <v>94</v>
      </c>
      <c r="AG183" s="80">
        <v>93.9</v>
      </c>
      <c r="AH183" s="79">
        <v>93.8</v>
      </c>
      <c r="AI183" s="80">
        <v>93.7</v>
      </c>
      <c r="AJ183" s="79">
        <v>93.6</v>
      </c>
      <c r="AK183" s="80">
        <v>93.4</v>
      </c>
      <c r="AL183" s="79">
        <v>93.3</v>
      </c>
      <c r="AM183" s="80">
        <v>93.1</v>
      </c>
      <c r="AN183" s="79">
        <v>92.9</v>
      </c>
      <c r="AO183" s="80">
        <v>92.7</v>
      </c>
      <c r="AP183" s="75"/>
    </row>
    <row r="184" spans="6:42" x14ac:dyDescent="0.3">
      <c r="F184"/>
      <c r="G184"/>
      <c r="H184"/>
      <c r="I184"/>
      <c r="J184"/>
      <c r="K184"/>
      <c r="L184" s="111"/>
      <c r="M184" s="110"/>
      <c r="U184" s="77">
        <v>95</v>
      </c>
      <c r="V184" s="82">
        <v>92.7</v>
      </c>
      <c r="W184" s="83">
        <v>92.8</v>
      </c>
      <c r="X184" s="82">
        <v>92.9</v>
      </c>
      <c r="Y184" s="83">
        <v>93</v>
      </c>
      <c r="Z184" s="82">
        <v>93</v>
      </c>
      <c r="AA184" s="83">
        <v>93.1</v>
      </c>
      <c r="AB184" s="82">
        <v>93.1</v>
      </c>
      <c r="AC184" s="83">
        <v>93.1</v>
      </c>
      <c r="AD184" s="82">
        <v>93.1</v>
      </c>
      <c r="AE184" s="83">
        <v>93.1</v>
      </c>
      <c r="AF184" s="82">
        <v>93.1</v>
      </c>
      <c r="AG184" s="83">
        <v>93.1</v>
      </c>
      <c r="AH184" s="82">
        <v>93.1</v>
      </c>
      <c r="AI184" s="83">
        <v>93.1</v>
      </c>
      <c r="AJ184" s="82">
        <v>93</v>
      </c>
      <c r="AK184" s="83">
        <v>93</v>
      </c>
      <c r="AL184" s="82">
        <v>92.9</v>
      </c>
      <c r="AM184" s="83">
        <v>92.9</v>
      </c>
      <c r="AN184" s="82">
        <v>92.8</v>
      </c>
      <c r="AO184" s="83">
        <v>92.7</v>
      </c>
      <c r="AP184" s="75"/>
    </row>
    <row r="185" spans="6:42" x14ac:dyDescent="0.3">
      <c r="F185"/>
      <c r="G185"/>
      <c r="H185"/>
      <c r="I185"/>
      <c r="J185"/>
      <c r="K185"/>
      <c r="L185" s="110"/>
      <c r="M185" s="110"/>
      <c r="U185" s="78">
        <v>98</v>
      </c>
      <c r="V185" s="79">
        <v>92.7</v>
      </c>
      <c r="W185" s="80">
        <v>92.7</v>
      </c>
      <c r="X185" s="79">
        <v>92.7</v>
      </c>
      <c r="Y185" s="80">
        <v>92.7</v>
      </c>
      <c r="Z185" s="79">
        <v>92.7</v>
      </c>
      <c r="AA185" s="80">
        <v>92.8</v>
      </c>
      <c r="AB185" s="79">
        <v>92.8</v>
      </c>
      <c r="AC185" s="80">
        <v>92.8</v>
      </c>
      <c r="AD185" s="79">
        <v>92.8</v>
      </c>
      <c r="AE185" s="80">
        <v>92.8</v>
      </c>
      <c r="AF185" s="79">
        <v>92.8</v>
      </c>
      <c r="AG185" s="80">
        <v>92.8</v>
      </c>
      <c r="AH185" s="79">
        <v>92.8</v>
      </c>
      <c r="AI185" s="80">
        <v>92.8</v>
      </c>
      <c r="AJ185" s="79">
        <v>92.8</v>
      </c>
      <c r="AK185" s="80">
        <v>92.8</v>
      </c>
      <c r="AL185" s="79">
        <v>92.7</v>
      </c>
      <c r="AM185" s="80">
        <v>92.7</v>
      </c>
      <c r="AN185" s="79">
        <v>92.7</v>
      </c>
      <c r="AO185" s="80">
        <v>92.7</v>
      </c>
      <c r="AP185" s="75"/>
    </row>
    <row r="186" spans="6:42" x14ac:dyDescent="0.3">
      <c r="F186"/>
      <c r="G186"/>
      <c r="H186"/>
      <c r="I186"/>
      <c r="J186"/>
      <c r="K186"/>
      <c r="L186" s="110"/>
      <c r="M186" s="110"/>
      <c r="U186" s="91"/>
      <c r="V186" s="91"/>
      <c r="W186" s="91"/>
      <c r="X186" s="92"/>
    </row>
    <row r="187" spans="6:42" x14ac:dyDescent="0.3">
      <c r="F187"/>
      <c r="G187"/>
      <c r="H187"/>
      <c r="I187"/>
      <c r="J187"/>
      <c r="K187"/>
      <c r="L187" s="110"/>
      <c r="M187" s="110"/>
      <c r="U187" s="140" t="s">
        <v>205</v>
      </c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  <c r="AL187" s="140"/>
      <c r="AM187" s="140"/>
      <c r="AN187" s="140"/>
      <c r="AO187" s="140"/>
      <c r="AP187" s="140"/>
    </row>
    <row r="188" spans="6:42" x14ac:dyDescent="0.3">
      <c r="F188"/>
      <c r="G188"/>
      <c r="H188"/>
      <c r="I188"/>
      <c r="J188"/>
      <c r="K188"/>
      <c r="L188" s="110"/>
      <c r="M188" s="110"/>
      <c r="U188" s="141" t="s">
        <v>180</v>
      </c>
      <c r="V188" s="143" t="s">
        <v>181</v>
      </c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5"/>
      <c r="AP188" s="75"/>
    </row>
    <row r="189" spans="6:42" x14ac:dyDescent="0.3">
      <c r="F189"/>
      <c r="G189"/>
      <c r="H189"/>
      <c r="I189"/>
      <c r="J189"/>
      <c r="K189"/>
      <c r="L189" s="110"/>
      <c r="M189" s="110"/>
      <c r="U189" s="142"/>
      <c r="V189" s="76">
        <v>5</v>
      </c>
      <c r="W189" s="77">
        <v>10</v>
      </c>
      <c r="X189" s="76">
        <v>15</v>
      </c>
      <c r="Y189" s="77">
        <v>20</v>
      </c>
      <c r="Z189" s="76">
        <v>25</v>
      </c>
      <c r="AA189" s="77">
        <v>30</v>
      </c>
      <c r="AB189" s="76">
        <v>35</v>
      </c>
      <c r="AC189" s="77">
        <v>40</v>
      </c>
      <c r="AD189" s="76">
        <v>45</v>
      </c>
      <c r="AE189" s="77">
        <v>50</v>
      </c>
      <c r="AF189" s="76">
        <v>55</v>
      </c>
      <c r="AG189" s="77">
        <v>60</v>
      </c>
      <c r="AH189" s="76">
        <v>65</v>
      </c>
      <c r="AI189" s="77">
        <v>70</v>
      </c>
      <c r="AJ189" s="76">
        <v>75</v>
      </c>
      <c r="AK189" s="77">
        <v>80</v>
      </c>
      <c r="AL189" s="76">
        <v>85</v>
      </c>
      <c r="AM189" s="77">
        <v>90</v>
      </c>
      <c r="AN189" s="76">
        <v>95</v>
      </c>
      <c r="AO189" s="77">
        <v>100</v>
      </c>
      <c r="AP189" s="75"/>
    </row>
    <row r="190" spans="6:42" x14ac:dyDescent="0.3">
      <c r="F190"/>
      <c r="G190"/>
      <c r="H190"/>
      <c r="I190"/>
      <c r="J190"/>
      <c r="K190"/>
      <c r="L190" s="111"/>
      <c r="M190" s="110"/>
      <c r="U190" s="78">
        <v>30</v>
      </c>
      <c r="V190" s="79">
        <v>99.8</v>
      </c>
      <c r="W190" s="80">
        <v>99.9</v>
      </c>
      <c r="X190" s="79">
        <v>99.9</v>
      </c>
      <c r="Y190" s="80">
        <v>99.8</v>
      </c>
      <c r="Z190" s="79">
        <v>99.8</v>
      </c>
      <c r="AA190" s="80">
        <v>99.7</v>
      </c>
      <c r="AB190" s="79">
        <v>99.5</v>
      </c>
      <c r="AC190" s="80">
        <v>99.4</v>
      </c>
      <c r="AD190" s="79">
        <v>99.1</v>
      </c>
      <c r="AE190" s="80">
        <v>98.8</v>
      </c>
      <c r="AF190" s="79">
        <v>98.5</v>
      </c>
      <c r="AG190" s="80">
        <v>98.2</v>
      </c>
      <c r="AH190" s="79">
        <v>97.8</v>
      </c>
      <c r="AI190" s="80">
        <v>97.4</v>
      </c>
      <c r="AJ190" s="79">
        <v>96.9</v>
      </c>
      <c r="AK190" s="80">
        <v>96.4</v>
      </c>
      <c r="AL190" s="79">
        <v>95.9</v>
      </c>
      <c r="AM190" s="80">
        <v>95.3</v>
      </c>
      <c r="AN190" s="79">
        <v>94.7</v>
      </c>
      <c r="AO190" s="80">
        <v>94.1</v>
      </c>
      <c r="AP190" s="75"/>
    </row>
    <row r="191" spans="6:42" x14ac:dyDescent="0.3">
      <c r="F191"/>
      <c r="G191"/>
      <c r="H191"/>
      <c r="I191"/>
      <c r="J191"/>
      <c r="K191"/>
      <c r="L191" s="111"/>
      <c r="M191" s="110"/>
      <c r="U191" s="77">
        <v>35</v>
      </c>
      <c r="V191" s="82">
        <v>99.6</v>
      </c>
      <c r="W191" s="83">
        <v>99.7</v>
      </c>
      <c r="X191" s="82">
        <v>99.7</v>
      </c>
      <c r="Y191" s="83">
        <v>99.7</v>
      </c>
      <c r="Z191" s="82">
        <v>99.7</v>
      </c>
      <c r="AA191" s="83">
        <v>99.6</v>
      </c>
      <c r="AB191" s="82">
        <v>99.4</v>
      </c>
      <c r="AC191" s="83">
        <v>99.3</v>
      </c>
      <c r="AD191" s="82">
        <v>99</v>
      </c>
      <c r="AE191" s="83">
        <v>98.8</v>
      </c>
      <c r="AF191" s="82">
        <v>98.5</v>
      </c>
      <c r="AG191" s="83">
        <v>98.1</v>
      </c>
      <c r="AH191" s="82">
        <v>97.8</v>
      </c>
      <c r="AI191" s="83">
        <v>97.4</v>
      </c>
      <c r="AJ191" s="82">
        <v>96.9</v>
      </c>
      <c r="AK191" s="83">
        <v>96.4</v>
      </c>
      <c r="AL191" s="82">
        <v>95.9</v>
      </c>
      <c r="AM191" s="83">
        <v>95.3</v>
      </c>
      <c r="AN191" s="82">
        <v>94.7</v>
      </c>
      <c r="AO191" s="83">
        <v>94.1</v>
      </c>
      <c r="AP191" s="75"/>
    </row>
    <row r="192" spans="6:42" x14ac:dyDescent="0.3">
      <c r="F192"/>
      <c r="G192"/>
      <c r="H192"/>
      <c r="I192"/>
      <c r="J192"/>
      <c r="K192"/>
      <c r="L192" s="110"/>
      <c r="M192" s="110"/>
      <c r="U192" s="78">
        <v>40</v>
      </c>
      <c r="V192" s="79">
        <v>99.4</v>
      </c>
      <c r="W192" s="80">
        <v>99.5</v>
      </c>
      <c r="X192" s="79">
        <v>99.6</v>
      </c>
      <c r="Y192" s="80">
        <v>99.6</v>
      </c>
      <c r="Z192" s="79">
        <v>99.5</v>
      </c>
      <c r="AA192" s="80">
        <v>99.4</v>
      </c>
      <c r="AB192" s="79">
        <v>99.3</v>
      </c>
      <c r="AC192" s="80">
        <v>99.1</v>
      </c>
      <c r="AD192" s="79">
        <v>98.9</v>
      </c>
      <c r="AE192" s="80">
        <v>98.6</v>
      </c>
      <c r="AF192" s="79">
        <v>98.4</v>
      </c>
      <c r="AG192" s="80">
        <v>98</v>
      </c>
      <c r="AH192" s="79">
        <v>97.7</v>
      </c>
      <c r="AI192" s="80">
        <v>97.3</v>
      </c>
      <c r="AJ192" s="79">
        <v>96.8</v>
      </c>
      <c r="AK192" s="80">
        <v>96.4</v>
      </c>
      <c r="AL192" s="79">
        <v>95.8</v>
      </c>
      <c r="AM192" s="80">
        <v>95.3</v>
      </c>
      <c r="AN192" s="79">
        <v>94.7</v>
      </c>
      <c r="AO192" s="80">
        <v>94.1</v>
      </c>
      <c r="AP192" s="75"/>
    </row>
    <row r="193" spans="6:42" x14ac:dyDescent="0.3">
      <c r="F193"/>
      <c r="G193"/>
      <c r="H193"/>
      <c r="I193"/>
      <c r="J193"/>
      <c r="K193"/>
      <c r="L193" s="110"/>
      <c r="M193" s="110"/>
      <c r="U193" s="77">
        <v>45</v>
      </c>
      <c r="V193" s="82">
        <v>99</v>
      </c>
      <c r="W193" s="83">
        <v>99.3</v>
      </c>
      <c r="X193" s="82">
        <v>99.4</v>
      </c>
      <c r="Y193" s="83">
        <v>99.4</v>
      </c>
      <c r="Z193" s="82">
        <v>99.3</v>
      </c>
      <c r="AA193" s="83">
        <v>99.2</v>
      </c>
      <c r="AB193" s="82">
        <v>99.1</v>
      </c>
      <c r="AC193" s="83">
        <v>98.9</v>
      </c>
      <c r="AD193" s="82">
        <v>98.7</v>
      </c>
      <c r="AE193" s="83">
        <v>98.5</v>
      </c>
      <c r="AF193" s="82">
        <v>98.2</v>
      </c>
      <c r="AG193" s="83">
        <v>97.9</v>
      </c>
      <c r="AH193" s="82">
        <v>97.6</v>
      </c>
      <c r="AI193" s="83">
        <v>97.2</v>
      </c>
      <c r="AJ193" s="82">
        <v>96.8</v>
      </c>
      <c r="AK193" s="83">
        <v>96.3</v>
      </c>
      <c r="AL193" s="82">
        <v>95.8</v>
      </c>
      <c r="AM193" s="83">
        <v>95.2</v>
      </c>
      <c r="AN193" s="82">
        <v>94.7</v>
      </c>
      <c r="AO193" s="83">
        <v>94.1</v>
      </c>
      <c r="AP193" s="75"/>
    </row>
    <row r="194" spans="6:42" x14ac:dyDescent="0.3">
      <c r="F194"/>
      <c r="G194"/>
      <c r="H194"/>
      <c r="I194"/>
      <c r="J194"/>
      <c r="K194"/>
      <c r="L194" s="110"/>
      <c r="M194" s="110"/>
      <c r="U194" s="78">
        <v>50</v>
      </c>
      <c r="V194" s="79">
        <v>98.6</v>
      </c>
      <c r="W194" s="80">
        <v>99</v>
      </c>
      <c r="X194" s="79">
        <v>99.1</v>
      </c>
      <c r="Y194" s="80">
        <v>99.2</v>
      </c>
      <c r="Z194" s="79">
        <v>99.1</v>
      </c>
      <c r="AA194" s="80">
        <v>99</v>
      </c>
      <c r="AB194" s="79">
        <v>98.9</v>
      </c>
      <c r="AC194" s="80">
        <v>98.7</v>
      </c>
      <c r="AD194" s="79">
        <v>98.6</v>
      </c>
      <c r="AE194" s="80">
        <v>98.3</v>
      </c>
      <c r="AF194" s="79">
        <v>98.1</v>
      </c>
      <c r="AG194" s="80">
        <v>97.8</v>
      </c>
      <c r="AH194" s="79">
        <v>97.5</v>
      </c>
      <c r="AI194" s="80">
        <v>97.1</v>
      </c>
      <c r="AJ194" s="79">
        <v>96.7</v>
      </c>
      <c r="AK194" s="80">
        <v>96.2</v>
      </c>
      <c r="AL194" s="79">
        <v>95.7</v>
      </c>
      <c r="AM194" s="80">
        <v>95.2</v>
      </c>
      <c r="AN194" s="79">
        <v>94.7</v>
      </c>
      <c r="AO194" s="80">
        <v>94.1</v>
      </c>
      <c r="AP194" s="75"/>
    </row>
    <row r="195" spans="6:42" x14ac:dyDescent="0.3">
      <c r="F195"/>
      <c r="G195"/>
      <c r="H195"/>
      <c r="I195"/>
      <c r="J195"/>
      <c r="K195"/>
      <c r="L195" s="110"/>
      <c r="M195" s="110"/>
      <c r="U195" s="77">
        <v>55</v>
      </c>
      <c r="V195" s="82">
        <v>98.1</v>
      </c>
      <c r="W195" s="83">
        <v>98.6</v>
      </c>
      <c r="X195" s="82">
        <v>98.8</v>
      </c>
      <c r="Y195" s="83">
        <v>98.8</v>
      </c>
      <c r="Z195" s="82">
        <v>98.8</v>
      </c>
      <c r="AA195" s="83">
        <v>98.7</v>
      </c>
      <c r="AB195" s="82">
        <v>98.6</v>
      </c>
      <c r="AC195" s="83">
        <v>98.5</v>
      </c>
      <c r="AD195" s="82">
        <v>98.3</v>
      </c>
      <c r="AE195" s="83">
        <v>98.1</v>
      </c>
      <c r="AF195" s="82">
        <v>97.9</v>
      </c>
      <c r="AG195" s="83">
        <v>97.6</v>
      </c>
      <c r="AH195" s="82">
        <v>97.3</v>
      </c>
      <c r="AI195" s="83">
        <v>97</v>
      </c>
      <c r="AJ195" s="82">
        <v>96.6</v>
      </c>
      <c r="AK195" s="83">
        <v>96.1</v>
      </c>
      <c r="AL195" s="82">
        <v>95.7</v>
      </c>
      <c r="AM195" s="83">
        <v>95.2</v>
      </c>
      <c r="AN195" s="82">
        <v>94.6</v>
      </c>
      <c r="AO195" s="83">
        <v>94.1</v>
      </c>
      <c r="AP195" s="75"/>
    </row>
    <row r="196" spans="6:42" x14ac:dyDescent="0.3">
      <c r="F196"/>
      <c r="G196"/>
      <c r="H196"/>
      <c r="I196"/>
      <c r="J196"/>
      <c r="K196"/>
      <c r="L196" s="110"/>
      <c r="M196" s="110"/>
      <c r="U196" s="78">
        <v>60</v>
      </c>
      <c r="V196" s="79">
        <v>97.6</v>
      </c>
      <c r="W196" s="80">
        <v>98.2</v>
      </c>
      <c r="X196" s="79">
        <v>98.4</v>
      </c>
      <c r="Y196" s="80">
        <v>98.5</v>
      </c>
      <c r="Z196" s="79">
        <v>98.5</v>
      </c>
      <c r="AA196" s="80">
        <v>98.4</v>
      </c>
      <c r="AB196" s="79">
        <v>98.3</v>
      </c>
      <c r="AC196" s="80">
        <v>98.2</v>
      </c>
      <c r="AD196" s="79">
        <v>98</v>
      </c>
      <c r="AE196" s="80">
        <v>97.9</v>
      </c>
      <c r="AF196" s="79">
        <v>97.6</v>
      </c>
      <c r="AG196" s="80">
        <v>97.4</v>
      </c>
      <c r="AH196" s="79">
        <v>97.1</v>
      </c>
      <c r="AI196" s="80">
        <v>96.8</v>
      </c>
      <c r="AJ196" s="79">
        <v>96.4</v>
      </c>
      <c r="AK196" s="80">
        <v>96</v>
      </c>
      <c r="AL196" s="79">
        <v>95.6</v>
      </c>
      <c r="AM196" s="80">
        <v>95.1</v>
      </c>
      <c r="AN196" s="79">
        <v>94.6</v>
      </c>
      <c r="AO196" s="80">
        <v>94.1</v>
      </c>
      <c r="AP196" s="75"/>
    </row>
    <row r="197" spans="6:42" x14ac:dyDescent="0.3">
      <c r="F197"/>
      <c r="G197"/>
      <c r="H197"/>
      <c r="I197"/>
      <c r="J197"/>
      <c r="K197"/>
      <c r="L197" s="110"/>
      <c r="M197" s="110"/>
      <c r="U197" s="77">
        <v>65</v>
      </c>
      <c r="V197" s="82">
        <v>97</v>
      </c>
      <c r="W197" s="83">
        <v>97.6</v>
      </c>
      <c r="X197" s="82">
        <v>97.9</v>
      </c>
      <c r="Y197" s="83">
        <v>98</v>
      </c>
      <c r="Z197" s="82">
        <v>98.1</v>
      </c>
      <c r="AA197" s="83">
        <v>98</v>
      </c>
      <c r="AB197" s="82">
        <v>98</v>
      </c>
      <c r="AC197" s="83">
        <v>97.9</v>
      </c>
      <c r="AD197" s="82">
        <v>97.7</v>
      </c>
      <c r="AE197" s="83">
        <v>97.6</v>
      </c>
      <c r="AF197" s="82">
        <v>97.4</v>
      </c>
      <c r="AG197" s="83">
        <v>97.2</v>
      </c>
      <c r="AH197" s="82">
        <v>96.9</v>
      </c>
      <c r="AI197" s="83">
        <v>96.6</v>
      </c>
      <c r="AJ197" s="82">
        <v>96.2</v>
      </c>
      <c r="AK197" s="83">
        <v>95.9</v>
      </c>
      <c r="AL197" s="82">
        <v>95.5</v>
      </c>
      <c r="AM197" s="83">
        <v>95</v>
      </c>
      <c r="AN197" s="82">
        <v>94.6</v>
      </c>
      <c r="AO197" s="83">
        <v>94.1</v>
      </c>
      <c r="AP197" s="75"/>
    </row>
    <row r="198" spans="6:42" x14ac:dyDescent="0.3">
      <c r="F198"/>
      <c r="G198"/>
      <c r="H198"/>
      <c r="I198"/>
      <c r="J198"/>
      <c r="K198"/>
      <c r="L198" s="110"/>
      <c r="M198" s="110"/>
      <c r="U198" s="78">
        <v>70</v>
      </c>
      <c r="V198" s="79">
        <v>96.4</v>
      </c>
      <c r="W198" s="80">
        <v>97</v>
      </c>
      <c r="X198" s="79">
        <v>97.3</v>
      </c>
      <c r="Y198" s="80">
        <v>97.5</v>
      </c>
      <c r="Z198" s="79">
        <v>97.6</v>
      </c>
      <c r="AA198" s="80">
        <v>97.6</v>
      </c>
      <c r="AB198" s="79">
        <v>97.5</v>
      </c>
      <c r="AC198" s="80">
        <v>97.5</v>
      </c>
      <c r="AD198" s="79">
        <v>97.4</v>
      </c>
      <c r="AE198" s="80">
        <v>97.2</v>
      </c>
      <c r="AF198" s="79">
        <v>97.1</v>
      </c>
      <c r="AG198" s="80">
        <v>96.9</v>
      </c>
      <c r="AH198" s="79">
        <v>96.6</v>
      </c>
      <c r="AI198" s="80">
        <v>96.3</v>
      </c>
      <c r="AJ198" s="79">
        <v>96</v>
      </c>
      <c r="AK198" s="80">
        <v>95.7</v>
      </c>
      <c r="AL198" s="79">
        <v>95.3</v>
      </c>
      <c r="AM198" s="80">
        <v>94.9</v>
      </c>
      <c r="AN198" s="79">
        <v>94.5</v>
      </c>
      <c r="AO198" s="80">
        <v>94.1</v>
      </c>
      <c r="AP198" s="75"/>
    </row>
    <row r="199" spans="6:42" x14ac:dyDescent="0.3">
      <c r="F199"/>
      <c r="G199"/>
      <c r="H199"/>
      <c r="I199"/>
      <c r="J199"/>
      <c r="K199"/>
      <c r="L199" s="111"/>
      <c r="M199" s="110"/>
      <c r="U199" s="77">
        <v>75</v>
      </c>
      <c r="V199" s="82">
        <v>95.7</v>
      </c>
      <c r="W199" s="83">
        <v>96.4</v>
      </c>
      <c r="X199" s="82">
        <v>96.7</v>
      </c>
      <c r="Y199" s="83">
        <v>96.9</v>
      </c>
      <c r="Z199" s="82">
        <v>97</v>
      </c>
      <c r="AA199" s="83">
        <v>97.1</v>
      </c>
      <c r="AB199" s="82">
        <v>97</v>
      </c>
      <c r="AC199" s="83">
        <v>97</v>
      </c>
      <c r="AD199" s="82">
        <v>96.9</v>
      </c>
      <c r="AE199" s="83">
        <v>96.8</v>
      </c>
      <c r="AF199" s="82">
        <v>96.7</v>
      </c>
      <c r="AG199" s="83">
        <v>96.5</v>
      </c>
      <c r="AH199" s="82">
        <v>96.3</v>
      </c>
      <c r="AI199" s="83">
        <v>96.1</v>
      </c>
      <c r="AJ199" s="82">
        <v>95.8</v>
      </c>
      <c r="AK199" s="83">
        <v>95.5</v>
      </c>
      <c r="AL199" s="82">
        <v>95.2</v>
      </c>
      <c r="AM199" s="83">
        <v>94.8</v>
      </c>
      <c r="AN199" s="82">
        <v>94.5</v>
      </c>
      <c r="AO199" s="83">
        <v>94.1</v>
      </c>
      <c r="AP199" s="75"/>
    </row>
    <row r="200" spans="6:42" x14ac:dyDescent="0.3">
      <c r="F200"/>
      <c r="G200"/>
      <c r="H200"/>
      <c r="I200"/>
      <c r="J200"/>
      <c r="K200"/>
      <c r="L200" s="111"/>
      <c r="M200" s="110"/>
      <c r="U200" s="78">
        <v>80</v>
      </c>
      <c r="V200" s="79">
        <v>95.1</v>
      </c>
      <c r="W200" s="80">
        <v>95.6</v>
      </c>
      <c r="X200" s="79">
        <v>96</v>
      </c>
      <c r="Y200" s="80">
        <v>96.3</v>
      </c>
      <c r="Z200" s="79">
        <v>96.4</v>
      </c>
      <c r="AA200" s="80">
        <v>96.5</v>
      </c>
      <c r="AB200" s="79">
        <v>96.5</v>
      </c>
      <c r="AC200" s="80">
        <v>96.5</v>
      </c>
      <c r="AD200" s="79">
        <v>96.4</v>
      </c>
      <c r="AE200" s="80">
        <v>96.3</v>
      </c>
      <c r="AF200" s="79">
        <v>96.2</v>
      </c>
      <c r="AG200" s="80">
        <v>96.1</v>
      </c>
      <c r="AH200" s="79">
        <v>95.9</v>
      </c>
      <c r="AI200" s="80">
        <v>95.7</v>
      </c>
      <c r="AJ200" s="79">
        <v>95.5</v>
      </c>
      <c r="AK200" s="80">
        <v>95.3</v>
      </c>
      <c r="AL200" s="79">
        <v>95</v>
      </c>
      <c r="AM200" s="80">
        <v>94.7</v>
      </c>
      <c r="AN200" s="79">
        <v>94.4</v>
      </c>
      <c r="AO200" s="80">
        <v>94.1</v>
      </c>
      <c r="AP200" s="75"/>
    </row>
    <row r="201" spans="6:42" x14ac:dyDescent="0.3">
      <c r="F201"/>
      <c r="G201"/>
      <c r="H201"/>
      <c r="I201"/>
      <c r="J201"/>
      <c r="K201"/>
      <c r="L201" s="110"/>
      <c r="M201" s="110"/>
      <c r="U201" s="77">
        <v>85</v>
      </c>
      <c r="V201" s="82">
        <v>94.6</v>
      </c>
      <c r="W201" s="83">
        <v>95</v>
      </c>
      <c r="X201" s="82">
        <v>95.3</v>
      </c>
      <c r="Y201" s="83">
        <v>95.6</v>
      </c>
      <c r="Z201" s="82">
        <v>95.7</v>
      </c>
      <c r="AA201" s="83">
        <v>95.8</v>
      </c>
      <c r="AB201" s="82">
        <v>95.8</v>
      </c>
      <c r="AC201" s="83">
        <v>95.8</v>
      </c>
      <c r="AD201" s="82">
        <v>95.8</v>
      </c>
      <c r="AE201" s="83">
        <v>95.8</v>
      </c>
      <c r="AF201" s="82">
        <v>95.7</v>
      </c>
      <c r="AG201" s="83">
        <v>95.6</v>
      </c>
      <c r="AH201" s="82">
        <v>95.5</v>
      </c>
      <c r="AI201" s="83">
        <v>95.3</v>
      </c>
      <c r="AJ201" s="82">
        <v>95.2</v>
      </c>
      <c r="AK201" s="83">
        <v>95</v>
      </c>
      <c r="AL201" s="82">
        <v>94.8</v>
      </c>
      <c r="AM201" s="83">
        <v>94.6</v>
      </c>
      <c r="AN201" s="82">
        <v>94.3</v>
      </c>
      <c r="AO201" s="83">
        <v>94.1</v>
      </c>
      <c r="AP201" s="75"/>
    </row>
    <row r="202" spans="6:42" x14ac:dyDescent="0.3">
      <c r="F202"/>
      <c r="G202"/>
      <c r="H202"/>
      <c r="I202"/>
      <c r="J202"/>
      <c r="K202"/>
      <c r="L202" s="110"/>
      <c r="M202" s="110"/>
      <c r="U202" s="78">
        <v>90</v>
      </c>
      <c r="V202" s="79">
        <v>94.2</v>
      </c>
      <c r="W202" s="80">
        <v>94.5</v>
      </c>
      <c r="X202" s="79">
        <v>94.7</v>
      </c>
      <c r="Y202" s="80">
        <v>94.9</v>
      </c>
      <c r="Z202" s="79">
        <v>95</v>
      </c>
      <c r="AA202" s="80">
        <v>95</v>
      </c>
      <c r="AB202" s="79">
        <v>95.1</v>
      </c>
      <c r="AC202" s="80">
        <v>95.1</v>
      </c>
      <c r="AD202" s="79">
        <v>95.1</v>
      </c>
      <c r="AE202" s="80">
        <v>95.1</v>
      </c>
      <c r="AF202" s="79">
        <v>95.1</v>
      </c>
      <c r="AG202" s="80">
        <v>95</v>
      </c>
      <c r="AH202" s="79">
        <v>94.9</v>
      </c>
      <c r="AI202" s="80">
        <v>94.9</v>
      </c>
      <c r="AJ202" s="79">
        <v>94.8</v>
      </c>
      <c r="AK202" s="80">
        <v>94.6</v>
      </c>
      <c r="AL202" s="79">
        <v>94.5</v>
      </c>
      <c r="AM202" s="80">
        <v>94.4</v>
      </c>
      <c r="AN202" s="79">
        <v>94.2</v>
      </c>
      <c r="AO202" s="80">
        <v>94.1</v>
      </c>
      <c r="AP202" s="75"/>
    </row>
    <row r="203" spans="6:42" x14ac:dyDescent="0.3">
      <c r="F203"/>
      <c r="G203"/>
      <c r="H203"/>
      <c r="I203"/>
      <c r="J203"/>
      <c r="K203"/>
      <c r="L203" s="110"/>
      <c r="M203" s="110"/>
      <c r="U203" s="77">
        <v>95</v>
      </c>
      <c r="V203" s="82">
        <v>93.9</v>
      </c>
      <c r="W203" s="83">
        <v>94</v>
      </c>
      <c r="X203" s="82">
        <v>94.1</v>
      </c>
      <c r="Y203" s="83">
        <v>94.2</v>
      </c>
      <c r="Z203" s="82">
        <v>94.3</v>
      </c>
      <c r="AA203" s="83">
        <v>94.3</v>
      </c>
      <c r="AB203" s="82">
        <v>94.3</v>
      </c>
      <c r="AC203" s="83">
        <v>94.4</v>
      </c>
      <c r="AD203" s="82">
        <v>94.4</v>
      </c>
      <c r="AE203" s="83">
        <v>94.4</v>
      </c>
      <c r="AF203" s="82">
        <v>94.4</v>
      </c>
      <c r="AG203" s="83">
        <v>94.4</v>
      </c>
      <c r="AH203" s="82">
        <v>94.4</v>
      </c>
      <c r="AI203" s="83">
        <v>94.3</v>
      </c>
      <c r="AJ203" s="82">
        <v>94.3</v>
      </c>
      <c r="AK203" s="83">
        <v>94.3</v>
      </c>
      <c r="AL203" s="82">
        <v>94.2</v>
      </c>
      <c r="AM203" s="83">
        <v>94.2</v>
      </c>
      <c r="AN203" s="82">
        <v>94.1</v>
      </c>
      <c r="AO203" s="83">
        <v>94.1</v>
      </c>
      <c r="AP203" s="75"/>
    </row>
    <row r="204" spans="6:42" x14ac:dyDescent="0.3">
      <c r="F204"/>
      <c r="G204"/>
      <c r="H204"/>
      <c r="I204"/>
      <c r="J204"/>
      <c r="K204"/>
      <c r="L204" s="110"/>
      <c r="M204" s="110"/>
      <c r="U204" s="78">
        <v>98</v>
      </c>
      <c r="V204" s="79">
        <v>94</v>
      </c>
      <c r="W204" s="80">
        <v>94</v>
      </c>
      <c r="X204" s="79">
        <v>94</v>
      </c>
      <c r="Y204" s="80">
        <v>94</v>
      </c>
      <c r="Z204" s="79">
        <v>94.1</v>
      </c>
      <c r="AA204" s="80">
        <v>94.1</v>
      </c>
      <c r="AB204" s="79">
        <v>94.1</v>
      </c>
      <c r="AC204" s="80">
        <v>94.1</v>
      </c>
      <c r="AD204" s="79">
        <v>94.1</v>
      </c>
      <c r="AE204" s="80">
        <v>94.1</v>
      </c>
      <c r="AF204" s="79">
        <v>94.1</v>
      </c>
      <c r="AG204" s="80">
        <v>94.1</v>
      </c>
      <c r="AH204" s="79">
        <v>94.1</v>
      </c>
      <c r="AI204" s="80">
        <v>94.1</v>
      </c>
      <c r="AJ204" s="79">
        <v>94.1</v>
      </c>
      <c r="AK204" s="80">
        <v>94.1</v>
      </c>
      <c r="AL204" s="79">
        <v>94.1</v>
      </c>
      <c r="AM204" s="80">
        <v>94.1</v>
      </c>
      <c r="AN204" s="79">
        <v>94.1</v>
      </c>
      <c r="AO204" s="80">
        <v>94.1</v>
      </c>
      <c r="AP204" s="75"/>
    </row>
    <row r="205" spans="6:42" x14ac:dyDescent="0.3">
      <c r="F205"/>
      <c r="G205"/>
      <c r="H205"/>
      <c r="I205"/>
      <c r="J205"/>
      <c r="K205"/>
      <c r="L205" s="111"/>
      <c r="M205" s="110"/>
      <c r="U205" s="140" t="s">
        <v>206</v>
      </c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/>
      <c r="AF205" s="140"/>
      <c r="AG205" s="140"/>
      <c r="AH205" s="140"/>
      <c r="AI205" s="140"/>
      <c r="AJ205" s="140"/>
      <c r="AK205" s="140"/>
      <c r="AL205" s="140"/>
      <c r="AM205" s="140"/>
      <c r="AN205" s="140"/>
      <c r="AO205" s="140"/>
      <c r="AP205" s="140"/>
    </row>
    <row r="206" spans="6:42" x14ac:dyDescent="0.3">
      <c r="F206"/>
      <c r="G206"/>
      <c r="H206"/>
      <c r="I206"/>
      <c r="J206"/>
      <c r="K206"/>
      <c r="L206" s="111"/>
      <c r="M206" s="110"/>
      <c r="U206" s="141" t="s">
        <v>180</v>
      </c>
      <c r="V206" s="143" t="s">
        <v>181</v>
      </c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5"/>
      <c r="AP206" s="75"/>
    </row>
    <row r="207" spans="6:42" x14ac:dyDescent="0.3">
      <c r="F207"/>
      <c r="G207"/>
      <c r="H207"/>
      <c r="I207"/>
      <c r="J207"/>
      <c r="K207"/>
      <c r="L207" s="110"/>
      <c r="M207" s="110"/>
      <c r="U207" s="142"/>
      <c r="V207" s="76">
        <v>5</v>
      </c>
      <c r="W207" s="77">
        <v>10</v>
      </c>
      <c r="X207" s="76">
        <v>15</v>
      </c>
      <c r="Y207" s="77">
        <v>20</v>
      </c>
      <c r="Z207" s="76">
        <v>25</v>
      </c>
      <c r="AA207" s="77">
        <v>30</v>
      </c>
      <c r="AB207" s="76">
        <v>35</v>
      </c>
      <c r="AC207" s="77">
        <v>40</v>
      </c>
      <c r="AD207" s="76">
        <v>45</v>
      </c>
      <c r="AE207" s="77">
        <v>50</v>
      </c>
      <c r="AF207" s="76">
        <v>55</v>
      </c>
      <c r="AG207" s="77">
        <v>60</v>
      </c>
      <c r="AH207" s="76">
        <v>65</v>
      </c>
      <c r="AI207" s="77">
        <v>70</v>
      </c>
      <c r="AJ207" s="76">
        <v>75</v>
      </c>
      <c r="AK207" s="77">
        <v>80</v>
      </c>
      <c r="AL207" s="76">
        <v>85</v>
      </c>
      <c r="AM207" s="77">
        <v>90</v>
      </c>
      <c r="AN207" s="76">
        <v>95</v>
      </c>
      <c r="AO207" s="77">
        <v>100</v>
      </c>
      <c r="AP207" s="75"/>
    </row>
    <row r="208" spans="6:42" x14ac:dyDescent="0.3">
      <c r="F208"/>
      <c r="G208"/>
      <c r="H208"/>
      <c r="I208"/>
      <c r="J208"/>
      <c r="K208"/>
      <c r="L208" s="110"/>
      <c r="M208" s="110"/>
      <c r="U208" s="78">
        <v>30</v>
      </c>
      <c r="V208" s="79">
        <v>99.9</v>
      </c>
      <c r="W208" s="80">
        <v>99.9</v>
      </c>
      <c r="X208" s="79">
        <v>99.9</v>
      </c>
      <c r="Y208" s="80">
        <v>99.9</v>
      </c>
      <c r="Z208" s="79">
        <v>99.8</v>
      </c>
      <c r="AA208" s="80">
        <v>99.8</v>
      </c>
      <c r="AB208" s="79">
        <v>99.7</v>
      </c>
      <c r="AC208" s="80">
        <v>99.5</v>
      </c>
      <c r="AD208" s="79">
        <v>99.3</v>
      </c>
      <c r="AE208" s="80">
        <v>99.1</v>
      </c>
      <c r="AF208" s="79">
        <v>98.9</v>
      </c>
      <c r="AG208" s="80">
        <v>98.6</v>
      </c>
      <c r="AH208" s="79">
        <v>98.3</v>
      </c>
      <c r="AI208" s="80">
        <v>97.9</v>
      </c>
      <c r="AJ208" s="79">
        <v>97.6</v>
      </c>
      <c r="AK208" s="80">
        <v>97.1</v>
      </c>
      <c r="AL208" s="79">
        <v>96.7</v>
      </c>
      <c r="AM208" s="80">
        <v>96.2</v>
      </c>
      <c r="AN208" s="79">
        <v>95.7</v>
      </c>
      <c r="AO208" s="80">
        <v>95.1</v>
      </c>
      <c r="AP208" s="75"/>
    </row>
    <row r="209" spans="6:42" x14ac:dyDescent="0.3">
      <c r="F209"/>
      <c r="G209"/>
      <c r="H209"/>
      <c r="I209"/>
      <c r="J209"/>
      <c r="K209"/>
      <c r="L209" s="110"/>
      <c r="M209" s="110"/>
      <c r="U209" s="77">
        <v>35</v>
      </c>
      <c r="V209" s="82">
        <v>99.7</v>
      </c>
      <c r="W209" s="83">
        <v>99.8</v>
      </c>
      <c r="X209" s="82">
        <v>99.8</v>
      </c>
      <c r="Y209" s="83">
        <v>99.8</v>
      </c>
      <c r="Z209" s="82">
        <v>99.7</v>
      </c>
      <c r="AA209" s="83">
        <v>99.7</v>
      </c>
      <c r="AB209" s="82">
        <v>99.6</v>
      </c>
      <c r="AC209" s="83">
        <v>99.4</v>
      </c>
      <c r="AD209" s="82">
        <v>99.2</v>
      </c>
      <c r="AE209" s="83">
        <v>99</v>
      </c>
      <c r="AF209" s="82">
        <v>98.8</v>
      </c>
      <c r="AG209" s="83">
        <v>98.5</v>
      </c>
      <c r="AH209" s="82">
        <v>98.2</v>
      </c>
      <c r="AI209" s="83">
        <v>97.9</v>
      </c>
      <c r="AJ209" s="82">
        <v>97.5</v>
      </c>
      <c r="AK209" s="83">
        <v>97.1</v>
      </c>
      <c r="AL209" s="82">
        <v>96.7</v>
      </c>
      <c r="AM209" s="83">
        <v>96.2</v>
      </c>
      <c r="AN209" s="82">
        <v>95.7</v>
      </c>
      <c r="AO209" s="83">
        <v>95.1</v>
      </c>
      <c r="AP209" s="75"/>
    </row>
    <row r="210" spans="6:42" x14ac:dyDescent="0.3">
      <c r="F210"/>
      <c r="G210"/>
      <c r="H210"/>
      <c r="I210"/>
      <c r="J210"/>
      <c r="K210"/>
      <c r="L210" s="110"/>
      <c r="M210" s="110"/>
      <c r="U210" s="78">
        <v>40</v>
      </c>
      <c r="V210" s="79">
        <v>99.5</v>
      </c>
      <c r="W210" s="80">
        <v>99.6</v>
      </c>
      <c r="X210" s="79">
        <v>99.7</v>
      </c>
      <c r="Y210" s="80">
        <v>99.7</v>
      </c>
      <c r="Z210" s="79">
        <v>99.6</v>
      </c>
      <c r="AA210" s="80">
        <v>99.6</v>
      </c>
      <c r="AB210" s="79">
        <v>99.5</v>
      </c>
      <c r="AC210" s="80">
        <v>99.3</v>
      </c>
      <c r="AD210" s="79">
        <v>99.1</v>
      </c>
      <c r="AE210" s="80">
        <v>98.9</v>
      </c>
      <c r="AF210" s="79">
        <v>98.7</v>
      </c>
      <c r="AG210" s="80">
        <v>98.4</v>
      </c>
      <c r="AH210" s="79">
        <v>98.1</v>
      </c>
      <c r="AI210" s="80">
        <v>97.8</v>
      </c>
      <c r="AJ210" s="79">
        <v>97.5</v>
      </c>
      <c r="AK210" s="80">
        <v>97.1</v>
      </c>
      <c r="AL210" s="79">
        <v>96.6</v>
      </c>
      <c r="AM210" s="80">
        <v>96.2</v>
      </c>
      <c r="AN210" s="79">
        <v>95.7</v>
      </c>
      <c r="AO210" s="80">
        <v>95.1</v>
      </c>
      <c r="AP210" s="75"/>
    </row>
    <row r="211" spans="6:42" x14ac:dyDescent="0.3">
      <c r="F211"/>
      <c r="G211"/>
      <c r="H211"/>
      <c r="I211"/>
      <c r="J211"/>
      <c r="K211"/>
      <c r="L211" s="110"/>
      <c r="M211" s="110"/>
      <c r="U211" s="77">
        <v>45</v>
      </c>
      <c r="V211" s="82">
        <v>99.2</v>
      </c>
      <c r="W211" s="83">
        <v>99.4</v>
      </c>
      <c r="X211" s="82">
        <v>99.5</v>
      </c>
      <c r="Y211" s="83">
        <v>99.5</v>
      </c>
      <c r="Z211" s="82">
        <v>99.5</v>
      </c>
      <c r="AA211" s="83">
        <v>99.4</v>
      </c>
      <c r="AB211" s="82">
        <v>99.3</v>
      </c>
      <c r="AC211" s="83">
        <v>99.2</v>
      </c>
      <c r="AD211" s="82">
        <v>99</v>
      </c>
      <c r="AE211" s="83">
        <v>98.8</v>
      </c>
      <c r="AF211" s="82">
        <v>98.6</v>
      </c>
      <c r="AG211" s="83">
        <v>98.3</v>
      </c>
      <c r="AH211" s="82">
        <v>98.1</v>
      </c>
      <c r="AI211" s="83">
        <v>97.7</v>
      </c>
      <c r="AJ211" s="82">
        <v>97.4</v>
      </c>
      <c r="AK211" s="83">
        <v>97</v>
      </c>
      <c r="AL211" s="82">
        <v>96.6</v>
      </c>
      <c r="AM211" s="83">
        <v>96.1</v>
      </c>
      <c r="AN211" s="82">
        <v>95.6</v>
      </c>
      <c r="AO211" s="83">
        <v>95.1</v>
      </c>
      <c r="AP211" s="75"/>
    </row>
    <row r="212" spans="6:42" x14ac:dyDescent="0.3">
      <c r="F212"/>
      <c r="G212"/>
      <c r="H212"/>
      <c r="I212"/>
      <c r="J212"/>
      <c r="K212"/>
      <c r="L212" s="111"/>
      <c r="M212" s="110"/>
      <c r="U212" s="78">
        <v>50</v>
      </c>
      <c r="V212" s="79">
        <v>98.8</v>
      </c>
      <c r="W212" s="80">
        <v>99.2</v>
      </c>
      <c r="X212" s="79">
        <v>99.3</v>
      </c>
      <c r="Y212" s="80">
        <v>99.3</v>
      </c>
      <c r="Z212" s="79">
        <v>99.3</v>
      </c>
      <c r="AA212" s="80">
        <v>99.2</v>
      </c>
      <c r="AB212" s="79">
        <v>99.1</v>
      </c>
      <c r="AC212" s="80">
        <v>99</v>
      </c>
      <c r="AD212" s="79">
        <v>98.8</v>
      </c>
      <c r="AE212" s="80">
        <v>98.6</v>
      </c>
      <c r="AF212" s="79">
        <v>98.4</v>
      </c>
      <c r="AG212" s="80">
        <v>98.2</v>
      </c>
      <c r="AH212" s="79">
        <v>97.9</v>
      </c>
      <c r="AI212" s="80">
        <v>97.6</v>
      </c>
      <c r="AJ212" s="79">
        <v>97.3</v>
      </c>
      <c r="AK212" s="80">
        <v>96.9</v>
      </c>
      <c r="AL212" s="79">
        <v>96.5</v>
      </c>
      <c r="AM212" s="80">
        <v>96.1</v>
      </c>
      <c r="AN212" s="79">
        <v>95.6</v>
      </c>
      <c r="AO212" s="80">
        <v>95.1</v>
      </c>
      <c r="AP212" s="75"/>
    </row>
    <row r="213" spans="6:42" x14ac:dyDescent="0.3">
      <c r="F213"/>
      <c r="G213"/>
      <c r="H213"/>
      <c r="I213"/>
      <c r="J213"/>
      <c r="K213"/>
      <c r="L213" s="111"/>
      <c r="M213" s="110"/>
      <c r="U213" s="77">
        <v>55</v>
      </c>
      <c r="V213" s="82">
        <v>98.4</v>
      </c>
      <c r="W213" s="83">
        <v>98.9</v>
      </c>
      <c r="X213" s="82">
        <v>99</v>
      </c>
      <c r="Y213" s="83">
        <v>99.1</v>
      </c>
      <c r="Z213" s="82">
        <v>99</v>
      </c>
      <c r="AA213" s="83">
        <v>99</v>
      </c>
      <c r="AB213" s="82">
        <v>98.9</v>
      </c>
      <c r="AC213" s="83">
        <v>98.8</v>
      </c>
      <c r="AD213" s="82">
        <v>98.6</v>
      </c>
      <c r="AE213" s="83">
        <v>98.5</v>
      </c>
      <c r="AF213" s="82">
        <v>98.3</v>
      </c>
      <c r="AG213" s="83">
        <v>98</v>
      </c>
      <c r="AH213" s="82">
        <v>97.8</v>
      </c>
      <c r="AI213" s="83">
        <v>97.5</v>
      </c>
      <c r="AJ213" s="82">
        <v>97.2</v>
      </c>
      <c r="AK213" s="83">
        <v>96.9</v>
      </c>
      <c r="AL213" s="82">
        <v>96.5</v>
      </c>
      <c r="AM213" s="83">
        <v>96.1</v>
      </c>
      <c r="AN213" s="82">
        <v>95.6</v>
      </c>
      <c r="AO213" s="83">
        <v>95.1</v>
      </c>
      <c r="AP213" s="75"/>
    </row>
    <row r="214" spans="6:42" x14ac:dyDescent="0.3">
      <c r="F214"/>
      <c r="G214"/>
      <c r="H214"/>
      <c r="I214"/>
      <c r="J214"/>
      <c r="K214"/>
      <c r="L214" s="110"/>
      <c r="M214" s="110"/>
      <c r="U214" s="78">
        <v>60</v>
      </c>
      <c r="V214" s="79">
        <v>98</v>
      </c>
      <c r="W214" s="80">
        <v>98.5</v>
      </c>
      <c r="X214" s="79">
        <v>98.7</v>
      </c>
      <c r="Y214" s="80">
        <v>98.7</v>
      </c>
      <c r="Z214" s="79">
        <v>98.7</v>
      </c>
      <c r="AA214" s="80">
        <v>98.7</v>
      </c>
      <c r="AB214" s="79">
        <v>98.6</v>
      </c>
      <c r="AC214" s="80">
        <v>98.5</v>
      </c>
      <c r="AD214" s="79">
        <v>98.4</v>
      </c>
      <c r="AE214" s="80">
        <v>98.2</v>
      </c>
      <c r="AF214" s="79">
        <v>98.1</v>
      </c>
      <c r="AG214" s="80">
        <v>97.9</v>
      </c>
      <c r="AH214" s="79">
        <v>97.6</v>
      </c>
      <c r="AI214" s="80">
        <v>97.4</v>
      </c>
      <c r="AJ214" s="79">
        <v>97.1</v>
      </c>
      <c r="AK214" s="80">
        <v>96.8</v>
      </c>
      <c r="AL214" s="79">
        <v>96.4</v>
      </c>
      <c r="AM214" s="80">
        <v>96</v>
      </c>
      <c r="AN214" s="79">
        <v>95.6</v>
      </c>
      <c r="AO214" s="80">
        <v>95.1</v>
      </c>
      <c r="AP214" s="75"/>
    </row>
    <row r="215" spans="6:42" x14ac:dyDescent="0.3">
      <c r="F215"/>
      <c r="G215"/>
      <c r="H215"/>
      <c r="I215"/>
      <c r="J215"/>
      <c r="K215"/>
      <c r="L215" s="110"/>
      <c r="M215" s="110"/>
      <c r="U215" s="77">
        <v>65</v>
      </c>
      <c r="V215" s="82">
        <v>97.5</v>
      </c>
      <c r="W215" s="83">
        <v>98</v>
      </c>
      <c r="X215" s="82">
        <v>98.3</v>
      </c>
      <c r="Y215" s="83">
        <v>98.4</v>
      </c>
      <c r="Z215" s="82">
        <v>98.4</v>
      </c>
      <c r="AA215" s="83">
        <v>98.4</v>
      </c>
      <c r="AB215" s="82">
        <v>98.3</v>
      </c>
      <c r="AC215" s="83">
        <v>98.2</v>
      </c>
      <c r="AD215" s="82">
        <v>98.1</v>
      </c>
      <c r="AE215" s="83">
        <v>98</v>
      </c>
      <c r="AF215" s="82">
        <v>97.8</v>
      </c>
      <c r="AG215" s="83">
        <v>97.6</v>
      </c>
      <c r="AH215" s="82">
        <v>97.4</v>
      </c>
      <c r="AI215" s="83">
        <v>97.2</v>
      </c>
      <c r="AJ215" s="82">
        <v>96.9</v>
      </c>
      <c r="AK215" s="83">
        <v>96.6</v>
      </c>
      <c r="AL215" s="82">
        <v>96.3</v>
      </c>
      <c r="AM215" s="83">
        <v>95.9</v>
      </c>
      <c r="AN215" s="82">
        <v>95.6</v>
      </c>
      <c r="AO215" s="83">
        <v>95.1</v>
      </c>
      <c r="AP215" s="75"/>
    </row>
    <row r="216" spans="6:42" x14ac:dyDescent="0.3">
      <c r="F216"/>
      <c r="G216"/>
      <c r="H216"/>
      <c r="I216"/>
      <c r="J216"/>
      <c r="K216"/>
      <c r="L216" s="110"/>
      <c r="M216" s="110"/>
      <c r="U216" s="78">
        <v>70</v>
      </c>
      <c r="V216" s="79">
        <v>97</v>
      </c>
      <c r="W216" s="80">
        <v>97.5</v>
      </c>
      <c r="X216" s="79">
        <v>97.8</v>
      </c>
      <c r="Y216" s="80">
        <v>97.9</v>
      </c>
      <c r="Z216" s="79">
        <v>98</v>
      </c>
      <c r="AA216" s="80">
        <v>98</v>
      </c>
      <c r="AB216" s="79">
        <v>97.9</v>
      </c>
      <c r="AC216" s="80">
        <v>97.9</v>
      </c>
      <c r="AD216" s="79">
        <v>97.8</v>
      </c>
      <c r="AE216" s="80">
        <v>97.7</v>
      </c>
      <c r="AF216" s="79">
        <v>97.6</v>
      </c>
      <c r="AG216" s="80">
        <v>97.4</v>
      </c>
      <c r="AH216" s="79">
        <v>97.2</v>
      </c>
      <c r="AI216" s="80">
        <v>97</v>
      </c>
      <c r="AJ216" s="79">
        <v>96.8</v>
      </c>
      <c r="AK216" s="80">
        <v>96.5</v>
      </c>
      <c r="AL216" s="79">
        <v>96.2</v>
      </c>
      <c r="AM216" s="80">
        <v>95.9</v>
      </c>
      <c r="AN216" s="79">
        <v>95.5</v>
      </c>
      <c r="AO216" s="80">
        <v>95.1</v>
      </c>
      <c r="AP216" s="75"/>
    </row>
    <row r="217" spans="6:42" x14ac:dyDescent="0.3">
      <c r="F217"/>
      <c r="G217"/>
      <c r="H217"/>
      <c r="I217"/>
      <c r="J217"/>
      <c r="K217"/>
      <c r="L217" s="110"/>
      <c r="M217" s="110"/>
      <c r="U217" s="77">
        <v>75</v>
      </c>
      <c r="V217" s="82">
        <v>96.4</v>
      </c>
      <c r="W217" s="83">
        <v>97</v>
      </c>
      <c r="X217" s="82">
        <v>97.2</v>
      </c>
      <c r="Y217" s="83">
        <v>97.4</v>
      </c>
      <c r="Z217" s="82">
        <v>97.5</v>
      </c>
      <c r="AA217" s="83">
        <v>97.5</v>
      </c>
      <c r="AB217" s="82">
        <v>97.5</v>
      </c>
      <c r="AC217" s="83">
        <v>97.5</v>
      </c>
      <c r="AD217" s="82">
        <v>97.4</v>
      </c>
      <c r="AE217" s="83">
        <v>97.3</v>
      </c>
      <c r="AF217" s="82">
        <v>97.2</v>
      </c>
      <c r="AG217" s="83">
        <v>97.1</v>
      </c>
      <c r="AH217" s="82">
        <v>96.9</v>
      </c>
      <c r="AI217" s="83">
        <v>96.8</v>
      </c>
      <c r="AJ217" s="82">
        <v>96.5</v>
      </c>
      <c r="AK217" s="83">
        <v>96.3</v>
      </c>
      <c r="AL217" s="82">
        <v>96.1</v>
      </c>
      <c r="AM217" s="83">
        <v>95.8</v>
      </c>
      <c r="AN217" s="82">
        <v>95.5</v>
      </c>
      <c r="AO217" s="83">
        <v>95.1</v>
      </c>
      <c r="AP217" s="75"/>
    </row>
    <row r="218" spans="6:42" x14ac:dyDescent="0.3">
      <c r="F218"/>
      <c r="G218"/>
      <c r="H218"/>
      <c r="I218"/>
      <c r="J218"/>
      <c r="K218"/>
      <c r="L218" s="111"/>
      <c r="M218" s="110"/>
      <c r="U218" s="78">
        <v>80</v>
      </c>
      <c r="V218" s="79">
        <v>95.9</v>
      </c>
      <c r="W218" s="80">
        <v>96.3</v>
      </c>
      <c r="X218" s="79">
        <v>96.6</v>
      </c>
      <c r="Y218" s="80">
        <v>96.8</v>
      </c>
      <c r="Z218" s="79">
        <v>97</v>
      </c>
      <c r="AA218" s="80">
        <v>97</v>
      </c>
      <c r="AB218" s="79">
        <v>97</v>
      </c>
      <c r="AC218" s="80">
        <v>97</v>
      </c>
      <c r="AD218" s="79">
        <v>97</v>
      </c>
      <c r="AE218" s="80">
        <v>96.9</v>
      </c>
      <c r="AF218" s="79">
        <v>96.9</v>
      </c>
      <c r="AG218" s="80">
        <v>96.8</v>
      </c>
      <c r="AH218" s="79">
        <v>96.6</v>
      </c>
      <c r="AI218" s="80">
        <v>96.5</v>
      </c>
      <c r="AJ218" s="79">
        <v>96.3</v>
      </c>
      <c r="AK218" s="80">
        <v>96.1</v>
      </c>
      <c r="AL218" s="79">
        <v>95.9</v>
      </c>
      <c r="AM218" s="80">
        <v>95.7</v>
      </c>
      <c r="AN218" s="79">
        <v>95.4</v>
      </c>
      <c r="AO218" s="80">
        <v>95.1</v>
      </c>
      <c r="AP218" s="75"/>
    </row>
    <row r="219" spans="6:42" x14ac:dyDescent="0.3">
      <c r="F219"/>
      <c r="G219"/>
      <c r="H219"/>
      <c r="I219"/>
      <c r="J219"/>
      <c r="K219"/>
      <c r="L219" s="111"/>
      <c r="M219" s="110"/>
      <c r="U219" s="77">
        <v>85</v>
      </c>
      <c r="V219" s="82">
        <v>95.4</v>
      </c>
      <c r="W219" s="83">
        <v>95.8</v>
      </c>
      <c r="X219" s="82">
        <v>96.1</v>
      </c>
      <c r="Y219" s="83">
        <v>96.2</v>
      </c>
      <c r="Z219" s="82">
        <v>96.4</v>
      </c>
      <c r="AA219" s="83">
        <v>96.5</v>
      </c>
      <c r="AB219" s="82">
        <v>96.5</v>
      </c>
      <c r="AC219" s="83">
        <v>96.5</v>
      </c>
      <c r="AD219" s="82">
        <v>96.5</v>
      </c>
      <c r="AE219" s="83">
        <v>96.5</v>
      </c>
      <c r="AF219" s="82">
        <v>96.4</v>
      </c>
      <c r="AG219" s="83">
        <v>96.3</v>
      </c>
      <c r="AH219" s="82">
        <v>96.3</v>
      </c>
      <c r="AI219" s="83">
        <v>96.1</v>
      </c>
      <c r="AJ219" s="82">
        <v>96</v>
      </c>
      <c r="AK219" s="83">
        <v>95.9</v>
      </c>
      <c r="AL219" s="82">
        <v>95.7</v>
      </c>
      <c r="AM219" s="83">
        <v>95.5</v>
      </c>
      <c r="AN219" s="82">
        <v>95.3</v>
      </c>
      <c r="AO219" s="83">
        <v>95.1</v>
      </c>
      <c r="AP219" s="75"/>
    </row>
    <row r="220" spans="6:42" x14ac:dyDescent="0.3">
      <c r="F220"/>
      <c r="G220"/>
      <c r="H220"/>
      <c r="I220"/>
      <c r="J220"/>
      <c r="K220"/>
      <c r="L220" s="110"/>
      <c r="M220" s="110"/>
      <c r="U220" s="78">
        <v>90</v>
      </c>
      <c r="V220" s="79">
        <v>95.1</v>
      </c>
      <c r="W220" s="80">
        <v>95.4</v>
      </c>
      <c r="X220" s="79">
        <v>95.5</v>
      </c>
      <c r="Y220" s="80">
        <v>95.7</v>
      </c>
      <c r="Z220" s="79">
        <v>95.8</v>
      </c>
      <c r="AA220" s="80">
        <v>95.9</v>
      </c>
      <c r="AB220" s="79">
        <v>95.9</v>
      </c>
      <c r="AC220" s="80">
        <v>95.9</v>
      </c>
      <c r="AD220" s="79">
        <v>95.9</v>
      </c>
      <c r="AE220" s="80">
        <v>95.9</v>
      </c>
      <c r="AF220" s="79">
        <v>95.9</v>
      </c>
      <c r="AG220" s="80">
        <v>95.9</v>
      </c>
      <c r="AH220" s="79">
        <v>95.8</v>
      </c>
      <c r="AI220" s="80">
        <v>95.8</v>
      </c>
      <c r="AJ220" s="79">
        <v>95.7</v>
      </c>
      <c r="AK220" s="80">
        <v>95.6</v>
      </c>
      <c r="AL220" s="79">
        <v>95.5</v>
      </c>
      <c r="AM220" s="80">
        <v>95.4</v>
      </c>
      <c r="AN220" s="79">
        <v>95.3</v>
      </c>
      <c r="AO220" s="80">
        <v>95.1</v>
      </c>
      <c r="AP220" s="75"/>
    </row>
    <row r="221" spans="6:42" x14ac:dyDescent="0.3">
      <c r="F221"/>
      <c r="G221"/>
      <c r="H221"/>
      <c r="I221"/>
      <c r="J221"/>
      <c r="K221"/>
      <c r="L221" s="110"/>
      <c r="M221" s="110"/>
      <c r="U221" s="77">
        <v>95</v>
      </c>
      <c r="V221" s="82">
        <v>95</v>
      </c>
      <c r="W221" s="83">
        <v>95</v>
      </c>
      <c r="X221" s="82">
        <v>95.1</v>
      </c>
      <c r="Y221" s="83">
        <v>95.2</v>
      </c>
      <c r="Z221" s="82">
        <v>95.2</v>
      </c>
      <c r="AA221" s="83">
        <v>95.3</v>
      </c>
      <c r="AB221" s="82">
        <v>95.3</v>
      </c>
      <c r="AC221" s="83">
        <v>95.3</v>
      </c>
      <c r="AD221" s="82">
        <v>95.3</v>
      </c>
      <c r="AE221" s="83">
        <v>95.4</v>
      </c>
      <c r="AF221" s="82">
        <v>95.4</v>
      </c>
      <c r="AG221" s="83">
        <v>95.4</v>
      </c>
      <c r="AH221" s="82">
        <v>95.3</v>
      </c>
      <c r="AI221" s="83">
        <v>95.3</v>
      </c>
      <c r="AJ221" s="82">
        <v>95.3</v>
      </c>
      <c r="AK221" s="83">
        <v>95.3</v>
      </c>
      <c r="AL221" s="82">
        <v>95.3</v>
      </c>
      <c r="AM221" s="83">
        <v>95.2</v>
      </c>
      <c r="AN221" s="82">
        <v>95.2</v>
      </c>
      <c r="AO221" s="83">
        <v>95.1</v>
      </c>
      <c r="AP221" s="75"/>
    </row>
    <row r="222" spans="6:42" x14ac:dyDescent="0.3">
      <c r="F222"/>
      <c r="G222"/>
      <c r="H222"/>
      <c r="I222"/>
      <c r="J222"/>
      <c r="K222"/>
      <c r="L222" s="110"/>
      <c r="M222" s="110"/>
      <c r="U222" s="78">
        <v>98</v>
      </c>
      <c r="V222" s="79">
        <v>95</v>
      </c>
      <c r="W222" s="80">
        <v>95.1</v>
      </c>
      <c r="X222" s="79">
        <v>95.1</v>
      </c>
      <c r="Y222" s="80">
        <v>95.1</v>
      </c>
      <c r="Z222" s="79">
        <v>95.1</v>
      </c>
      <c r="AA222" s="80">
        <v>95.1</v>
      </c>
      <c r="AB222" s="79">
        <v>95.1</v>
      </c>
      <c r="AC222" s="80">
        <v>95.1</v>
      </c>
      <c r="AD222" s="79">
        <v>95.1</v>
      </c>
      <c r="AE222" s="80">
        <v>95.1</v>
      </c>
      <c r="AF222" s="79">
        <v>95.2</v>
      </c>
      <c r="AG222" s="80">
        <v>95.2</v>
      </c>
      <c r="AH222" s="79">
        <v>95.2</v>
      </c>
      <c r="AI222" s="80">
        <v>95.2</v>
      </c>
      <c r="AJ222" s="79">
        <v>95.2</v>
      </c>
      <c r="AK222" s="80">
        <v>95.2</v>
      </c>
      <c r="AL222" s="79">
        <v>95.1</v>
      </c>
      <c r="AM222" s="80">
        <v>95.1</v>
      </c>
      <c r="AN222" s="79">
        <v>95.1</v>
      </c>
      <c r="AO222" s="80">
        <v>95.1</v>
      </c>
      <c r="AP222" s="75"/>
    </row>
    <row r="223" spans="6:42" x14ac:dyDescent="0.3">
      <c r="F223"/>
      <c r="G223"/>
      <c r="H223"/>
      <c r="I223"/>
      <c r="J223"/>
      <c r="K223"/>
      <c r="L223" s="110"/>
      <c r="M223" s="110"/>
      <c r="U223" s="91"/>
      <c r="V223" s="91"/>
      <c r="W223" s="91"/>
      <c r="X223" s="92"/>
    </row>
    <row r="224" spans="6:42" x14ac:dyDescent="0.3">
      <c r="F224"/>
      <c r="G224"/>
      <c r="H224"/>
      <c r="I224"/>
      <c r="J224"/>
      <c r="K224"/>
      <c r="L224" s="110"/>
      <c r="M224" s="110"/>
      <c r="U224" s="140" t="s">
        <v>207</v>
      </c>
      <c r="V224" s="140"/>
      <c r="W224" s="140"/>
      <c r="X224" s="140"/>
      <c r="Y224" s="140"/>
      <c r="Z224" s="140"/>
      <c r="AA224" s="140"/>
      <c r="AB224" s="140"/>
      <c r="AC224" s="140"/>
      <c r="AD224" s="140"/>
      <c r="AE224" s="140"/>
      <c r="AF224" s="140"/>
      <c r="AG224" s="140"/>
      <c r="AH224" s="140"/>
      <c r="AI224" s="140"/>
      <c r="AJ224" s="140"/>
      <c r="AK224" s="140"/>
      <c r="AL224" s="140"/>
      <c r="AM224" s="140"/>
      <c r="AN224" s="140"/>
      <c r="AO224" s="140"/>
      <c r="AP224" s="140"/>
    </row>
    <row r="225" spans="6:42" x14ac:dyDescent="0.3">
      <c r="F225"/>
      <c r="G225"/>
      <c r="H225"/>
      <c r="I225"/>
      <c r="J225"/>
      <c r="K225"/>
      <c r="L225" s="110"/>
      <c r="M225" s="110"/>
      <c r="U225" s="141" t="s">
        <v>180</v>
      </c>
      <c r="V225" s="143" t="s">
        <v>181</v>
      </c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5"/>
      <c r="AP225" s="75"/>
    </row>
    <row r="226" spans="6:42" x14ac:dyDescent="0.3">
      <c r="F226"/>
      <c r="G226"/>
      <c r="H226"/>
      <c r="I226"/>
      <c r="J226"/>
      <c r="K226"/>
      <c r="L226" s="111"/>
      <c r="M226" s="110"/>
      <c r="U226" s="142"/>
      <c r="V226" s="76">
        <v>5</v>
      </c>
      <c r="W226" s="77">
        <v>10</v>
      </c>
      <c r="X226" s="76">
        <v>15</v>
      </c>
      <c r="Y226" s="77">
        <v>20</v>
      </c>
      <c r="Z226" s="76">
        <v>25</v>
      </c>
      <c r="AA226" s="77">
        <v>30</v>
      </c>
      <c r="AB226" s="76">
        <v>35</v>
      </c>
      <c r="AC226" s="77">
        <v>40</v>
      </c>
      <c r="AD226" s="76">
        <v>45</v>
      </c>
      <c r="AE226" s="77">
        <v>50</v>
      </c>
      <c r="AF226" s="76">
        <v>55</v>
      </c>
      <c r="AG226" s="77">
        <v>60</v>
      </c>
      <c r="AH226" s="76">
        <v>65</v>
      </c>
      <c r="AI226" s="77">
        <v>70</v>
      </c>
      <c r="AJ226" s="76">
        <v>75</v>
      </c>
      <c r="AK226" s="77">
        <v>80</v>
      </c>
      <c r="AL226" s="76">
        <v>85</v>
      </c>
      <c r="AM226" s="77">
        <v>90</v>
      </c>
      <c r="AN226" s="76">
        <v>95</v>
      </c>
      <c r="AO226" s="77">
        <v>100</v>
      </c>
      <c r="AP226" s="75"/>
    </row>
    <row r="227" spans="6:42" x14ac:dyDescent="0.3">
      <c r="F227"/>
      <c r="G227"/>
      <c r="H227"/>
      <c r="I227"/>
      <c r="J227"/>
      <c r="K227"/>
      <c r="L227" s="111"/>
      <c r="M227" s="110"/>
      <c r="U227" s="78">
        <v>30</v>
      </c>
      <c r="V227" s="79">
        <v>99.9</v>
      </c>
      <c r="W227" s="80">
        <v>99.9</v>
      </c>
      <c r="X227" s="79">
        <v>99.9</v>
      </c>
      <c r="Y227" s="80">
        <v>99.9</v>
      </c>
      <c r="Z227" s="79">
        <v>99.9</v>
      </c>
      <c r="AA227" s="80">
        <v>99.8</v>
      </c>
      <c r="AB227" s="79">
        <v>99.8</v>
      </c>
      <c r="AC227" s="80">
        <v>99.6</v>
      </c>
      <c r="AD227" s="79">
        <v>99.5</v>
      </c>
      <c r="AE227" s="80">
        <v>99.3</v>
      </c>
      <c r="AF227" s="79">
        <v>99.1</v>
      </c>
      <c r="AG227" s="80">
        <v>98.9</v>
      </c>
      <c r="AH227" s="79">
        <v>98.6</v>
      </c>
      <c r="AI227" s="80">
        <v>98.3</v>
      </c>
      <c r="AJ227" s="79">
        <v>98</v>
      </c>
      <c r="AK227" s="80">
        <v>97.7</v>
      </c>
      <c r="AL227" s="79">
        <v>97.3</v>
      </c>
      <c r="AM227" s="80">
        <v>96.9</v>
      </c>
      <c r="AN227" s="79">
        <v>96.4</v>
      </c>
      <c r="AO227" s="80">
        <v>96</v>
      </c>
      <c r="AP227" s="75"/>
    </row>
    <row r="228" spans="6:42" x14ac:dyDescent="0.3">
      <c r="F228"/>
      <c r="G228"/>
      <c r="H228"/>
      <c r="I228"/>
      <c r="J228"/>
      <c r="K228"/>
      <c r="L228" s="110"/>
      <c r="M228" s="110"/>
      <c r="U228" s="77">
        <v>35</v>
      </c>
      <c r="V228" s="82">
        <v>99.8</v>
      </c>
      <c r="W228" s="83">
        <v>99.8</v>
      </c>
      <c r="X228" s="82">
        <v>99.9</v>
      </c>
      <c r="Y228" s="83">
        <v>99.8</v>
      </c>
      <c r="Z228" s="82">
        <v>99.8</v>
      </c>
      <c r="AA228" s="83">
        <v>99.8</v>
      </c>
      <c r="AB228" s="82">
        <v>99.7</v>
      </c>
      <c r="AC228" s="83">
        <v>99.6</v>
      </c>
      <c r="AD228" s="82">
        <v>99.4</v>
      </c>
      <c r="AE228" s="83">
        <v>99.2</v>
      </c>
      <c r="AF228" s="82">
        <v>99</v>
      </c>
      <c r="AG228" s="83">
        <v>98.8</v>
      </c>
      <c r="AH228" s="82">
        <v>98.5</v>
      </c>
      <c r="AI228" s="83">
        <v>98.3</v>
      </c>
      <c r="AJ228" s="82">
        <v>98</v>
      </c>
      <c r="AK228" s="83">
        <v>97.6</v>
      </c>
      <c r="AL228" s="82">
        <v>97.3</v>
      </c>
      <c r="AM228" s="83">
        <v>96.9</v>
      </c>
      <c r="AN228" s="82">
        <v>96.4</v>
      </c>
      <c r="AO228" s="83">
        <v>96</v>
      </c>
      <c r="AP228" s="75"/>
    </row>
    <row r="229" spans="6:42" x14ac:dyDescent="0.3">
      <c r="F229"/>
      <c r="G229"/>
      <c r="H229"/>
      <c r="I229"/>
      <c r="J229"/>
      <c r="K229"/>
      <c r="L229" s="110"/>
      <c r="M229" s="110"/>
      <c r="U229" s="78">
        <v>40</v>
      </c>
      <c r="V229" s="79">
        <v>99.6</v>
      </c>
      <c r="W229" s="80">
        <v>99.7</v>
      </c>
      <c r="X229" s="79">
        <v>99.7</v>
      </c>
      <c r="Y229" s="80">
        <v>99.7</v>
      </c>
      <c r="Z229" s="79">
        <v>99.7</v>
      </c>
      <c r="AA229" s="80">
        <v>99.7</v>
      </c>
      <c r="AB229" s="79">
        <v>99.6</v>
      </c>
      <c r="AC229" s="80">
        <v>99.5</v>
      </c>
      <c r="AD229" s="79">
        <v>99.3</v>
      </c>
      <c r="AE229" s="80">
        <v>99.1</v>
      </c>
      <c r="AF229" s="79">
        <v>99</v>
      </c>
      <c r="AG229" s="80">
        <v>98.7</v>
      </c>
      <c r="AH229" s="79">
        <v>98.5</v>
      </c>
      <c r="AI229" s="80">
        <v>98.2</v>
      </c>
      <c r="AJ229" s="79">
        <v>97.9</v>
      </c>
      <c r="AK229" s="80">
        <v>97.6</v>
      </c>
      <c r="AL229" s="79">
        <v>97.2</v>
      </c>
      <c r="AM229" s="80">
        <v>96.8</v>
      </c>
      <c r="AN229" s="79">
        <v>96.4</v>
      </c>
      <c r="AO229" s="80">
        <v>96</v>
      </c>
      <c r="AP229" s="75"/>
    </row>
    <row r="230" spans="6:42" x14ac:dyDescent="0.3">
      <c r="F230"/>
      <c r="G230"/>
      <c r="H230"/>
      <c r="I230"/>
      <c r="J230"/>
      <c r="K230"/>
      <c r="L230" s="110"/>
      <c r="M230" s="110"/>
      <c r="U230" s="77">
        <v>45</v>
      </c>
      <c r="V230" s="82">
        <v>99.4</v>
      </c>
      <c r="W230" s="83">
        <v>99.5</v>
      </c>
      <c r="X230" s="82">
        <v>99.6</v>
      </c>
      <c r="Y230" s="83">
        <v>99.6</v>
      </c>
      <c r="Z230" s="82">
        <v>99.6</v>
      </c>
      <c r="AA230" s="83">
        <v>99.5</v>
      </c>
      <c r="AB230" s="82">
        <v>99.4</v>
      </c>
      <c r="AC230" s="83">
        <v>99.3</v>
      </c>
      <c r="AD230" s="82">
        <v>99.2</v>
      </c>
      <c r="AE230" s="83">
        <v>99</v>
      </c>
      <c r="AF230" s="82">
        <v>98.8</v>
      </c>
      <c r="AG230" s="83">
        <v>98.6</v>
      </c>
      <c r="AH230" s="82">
        <v>98.4</v>
      </c>
      <c r="AI230" s="83">
        <v>98.2</v>
      </c>
      <c r="AJ230" s="82">
        <v>97.9</v>
      </c>
      <c r="AK230" s="83">
        <v>97.5</v>
      </c>
      <c r="AL230" s="82">
        <v>97.2</v>
      </c>
      <c r="AM230" s="83">
        <v>96.8</v>
      </c>
      <c r="AN230" s="82">
        <v>96.4</v>
      </c>
      <c r="AO230" s="83">
        <v>96</v>
      </c>
      <c r="AP230" s="75"/>
    </row>
    <row r="231" spans="6:42" x14ac:dyDescent="0.3">
      <c r="F231"/>
      <c r="G231"/>
      <c r="H231"/>
      <c r="I231"/>
      <c r="J231"/>
      <c r="K231"/>
      <c r="L231" s="110"/>
      <c r="M231" s="110"/>
      <c r="U231" s="78">
        <v>50</v>
      </c>
      <c r="V231" s="79">
        <v>99.1</v>
      </c>
      <c r="W231" s="80">
        <v>99.3</v>
      </c>
      <c r="X231" s="79">
        <v>99.4</v>
      </c>
      <c r="Y231" s="80">
        <v>99.4</v>
      </c>
      <c r="Z231" s="79">
        <v>99.4</v>
      </c>
      <c r="AA231" s="80">
        <v>99.4</v>
      </c>
      <c r="AB231" s="79">
        <v>99.3</v>
      </c>
      <c r="AC231" s="80">
        <v>99.2</v>
      </c>
      <c r="AD231" s="79">
        <v>99.1</v>
      </c>
      <c r="AE231" s="80">
        <v>98.9</v>
      </c>
      <c r="AF231" s="79">
        <v>98.7</v>
      </c>
      <c r="AG231" s="80">
        <v>98.5</v>
      </c>
      <c r="AH231" s="79">
        <v>98.3</v>
      </c>
      <c r="AI231" s="80">
        <v>98.1</v>
      </c>
      <c r="AJ231" s="79">
        <v>97.8</v>
      </c>
      <c r="AK231" s="80">
        <v>97.5</v>
      </c>
      <c r="AL231" s="79">
        <v>97.2</v>
      </c>
      <c r="AM231" s="80">
        <v>96.8</v>
      </c>
      <c r="AN231" s="79">
        <v>96.4</v>
      </c>
      <c r="AO231" s="80">
        <v>96</v>
      </c>
      <c r="AP231" s="75"/>
    </row>
    <row r="232" spans="6:42" x14ac:dyDescent="0.3">
      <c r="F232"/>
      <c r="G232"/>
      <c r="H232"/>
      <c r="I232"/>
      <c r="J232"/>
      <c r="K232"/>
      <c r="L232" s="110"/>
      <c r="M232" s="110"/>
      <c r="U232" s="77">
        <v>55</v>
      </c>
      <c r="V232" s="82">
        <v>98.7</v>
      </c>
      <c r="W232" s="83">
        <v>99.1</v>
      </c>
      <c r="X232" s="82">
        <v>99.2</v>
      </c>
      <c r="Y232" s="83">
        <v>99.2</v>
      </c>
      <c r="Z232" s="82">
        <v>99.2</v>
      </c>
      <c r="AA232" s="83">
        <v>99.2</v>
      </c>
      <c r="AB232" s="82">
        <v>99.1</v>
      </c>
      <c r="AC232" s="83">
        <v>99</v>
      </c>
      <c r="AD232" s="82">
        <v>98.9</v>
      </c>
      <c r="AE232" s="83">
        <v>98.7</v>
      </c>
      <c r="AF232" s="82">
        <v>98.6</v>
      </c>
      <c r="AG232" s="83">
        <v>98.4</v>
      </c>
      <c r="AH232" s="82">
        <v>98.2</v>
      </c>
      <c r="AI232" s="83">
        <v>98</v>
      </c>
      <c r="AJ232" s="82">
        <v>97.7</v>
      </c>
      <c r="AK232" s="83">
        <v>97.4</v>
      </c>
      <c r="AL232" s="82">
        <v>97.1</v>
      </c>
      <c r="AM232" s="83">
        <v>96.8</v>
      </c>
      <c r="AN232" s="82">
        <v>96.4</v>
      </c>
      <c r="AO232" s="83">
        <v>96</v>
      </c>
      <c r="AP232" s="75"/>
    </row>
    <row r="233" spans="6:42" x14ac:dyDescent="0.3">
      <c r="F233"/>
      <c r="G233"/>
      <c r="H233"/>
      <c r="I233"/>
      <c r="J233"/>
      <c r="K233"/>
      <c r="L233" s="110"/>
      <c r="M233" s="110"/>
      <c r="U233" s="78">
        <v>60</v>
      </c>
      <c r="V233" s="79">
        <v>98.4</v>
      </c>
      <c r="W233" s="80">
        <v>98.8</v>
      </c>
      <c r="X233" s="79">
        <v>98.9</v>
      </c>
      <c r="Y233" s="80">
        <v>99</v>
      </c>
      <c r="Z233" s="79">
        <v>99</v>
      </c>
      <c r="AA233" s="80">
        <v>98.9</v>
      </c>
      <c r="AB233" s="79">
        <v>98.9</v>
      </c>
      <c r="AC233" s="80">
        <v>98.8</v>
      </c>
      <c r="AD233" s="79">
        <v>98.7</v>
      </c>
      <c r="AE233" s="80">
        <v>98.5</v>
      </c>
      <c r="AF233" s="79">
        <v>98.4</v>
      </c>
      <c r="AG233" s="80">
        <v>98.2</v>
      </c>
      <c r="AH233" s="79">
        <v>98</v>
      </c>
      <c r="AI233" s="80">
        <v>97.8</v>
      </c>
      <c r="AJ233" s="79">
        <v>97.6</v>
      </c>
      <c r="AK233" s="80">
        <v>97.3</v>
      </c>
      <c r="AL233" s="79">
        <v>97</v>
      </c>
      <c r="AM233" s="80">
        <v>96.7</v>
      </c>
      <c r="AN233" s="79">
        <v>96.4</v>
      </c>
      <c r="AO233" s="80">
        <v>96</v>
      </c>
      <c r="AP233" s="75"/>
    </row>
    <row r="234" spans="6:42" x14ac:dyDescent="0.3">
      <c r="F234"/>
      <c r="G234"/>
      <c r="H234"/>
      <c r="I234"/>
      <c r="J234"/>
      <c r="K234"/>
      <c r="L234" s="110"/>
      <c r="M234" s="110"/>
      <c r="U234" s="77">
        <v>65</v>
      </c>
      <c r="V234" s="82">
        <v>98</v>
      </c>
      <c r="W234" s="83">
        <v>98.4</v>
      </c>
      <c r="X234" s="82">
        <v>98.6</v>
      </c>
      <c r="Y234" s="83">
        <v>98.6</v>
      </c>
      <c r="Z234" s="82">
        <v>98.7</v>
      </c>
      <c r="AA234" s="83">
        <v>98.6</v>
      </c>
      <c r="AB234" s="82">
        <v>98.6</v>
      </c>
      <c r="AC234" s="83">
        <v>98.5</v>
      </c>
      <c r="AD234" s="82">
        <v>98.4</v>
      </c>
      <c r="AE234" s="83">
        <v>98.3</v>
      </c>
      <c r="AF234" s="82">
        <v>98.2</v>
      </c>
      <c r="AG234" s="83">
        <v>98</v>
      </c>
      <c r="AH234" s="82">
        <v>97.9</v>
      </c>
      <c r="AI234" s="83">
        <v>97.7</v>
      </c>
      <c r="AJ234" s="82">
        <v>97.5</v>
      </c>
      <c r="AK234" s="83">
        <v>97.2</v>
      </c>
      <c r="AL234" s="82">
        <v>96.9</v>
      </c>
      <c r="AM234" s="83">
        <v>96.7</v>
      </c>
      <c r="AN234" s="82">
        <v>96.3</v>
      </c>
      <c r="AO234" s="83">
        <v>96</v>
      </c>
      <c r="AP234" s="75"/>
    </row>
    <row r="235" spans="6:42" x14ac:dyDescent="0.3">
      <c r="F235"/>
      <c r="G235"/>
      <c r="H235"/>
      <c r="I235"/>
      <c r="J235"/>
      <c r="K235"/>
      <c r="L235" s="111"/>
      <c r="M235" s="110"/>
      <c r="U235" s="78">
        <v>70</v>
      </c>
      <c r="V235" s="79">
        <v>97.5</v>
      </c>
      <c r="W235" s="80">
        <v>97.9</v>
      </c>
      <c r="X235" s="79">
        <v>98.2</v>
      </c>
      <c r="Y235" s="80">
        <v>98.3</v>
      </c>
      <c r="Z235" s="79">
        <v>98.3</v>
      </c>
      <c r="AA235" s="80">
        <v>98.3</v>
      </c>
      <c r="AB235" s="79">
        <v>98.3</v>
      </c>
      <c r="AC235" s="80">
        <v>98.2</v>
      </c>
      <c r="AD235" s="79">
        <v>98.2</v>
      </c>
      <c r="AE235" s="80">
        <v>98.1</v>
      </c>
      <c r="AF235" s="79">
        <v>98</v>
      </c>
      <c r="AG235" s="80">
        <v>97.8</v>
      </c>
      <c r="AH235" s="79">
        <v>97.7</v>
      </c>
      <c r="AI235" s="80">
        <v>97.5</v>
      </c>
      <c r="AJ235" s="79">
        <v>97.3</v>
      </c>
      <c r="AK235" s="80">
        <v>97.1</v>
      </c>
      <c r="AL235" s="79">
        <v>96.8</v>
      </c>
      <c r="AM235" s="80">
        <v>96.6</v>
      </c>
      <c r="AN235" s="79">
        <v>96.3</v>
      </c>
      <c r="AO235" s="80">
        <v>96</v>
      </c>
      <c r="AP235" s="75"/>
    </row>
    <row r="236" spans="6:42" x14ac:dyDescent="0.3">
      <c r="F236"/>
      <c r="G236"/>
      <c r="H236"/>
      <c r="I236"/>
      <c r="J236"/>
      <c r="K236"/>
      <c r="L236" s="111"/>
      <c r="M236" s="110"/>
      <c r="U236" s="77">
        <v>75</v>
      </c>
      <c r="V236" s="82">
        <v>97</v>
      </c>
      <c r="W236" s="83">
        <v>97.4</v>
      </c>
      <c r="X236" s="82">
        <v>97.7</v>
      </c>
      <c r="Y236" s="83">
        <v>97.8</v>
      </c>
      <c r="Z236" s="82">
        <v>97.9</v>
      </c>
      <c r="AA236" s="83">
        <v>97.9</v>
      </c>
      <c r="AB236" s="82">
        <v>97.9</v>
      </c>
      <c r="AC236" s="83">
        <v>97.9</v>
      </c>
      <c r="AD236" s="82">
        <v>97.8</v>
      </c>
      <c r="AE236" s="83">
        <v>97.8</v>
      </c>
      <c r="AF236" s="82">
        <v>97.7</v>
      </c>
      <c r="AG236" s="83">
        <v>97.6</v>
      </c>
      <c r="AH236" s="82">
        <v>97.4</v>
      </c>
      <c r="AI236" s="83">
        <v>97.3</v>
      </c>
      <c r="AJ236" s="82">
        <v>97.1</v>
      </c>
      <c r="AK236" s="83">
        <v>96.9</v>
      </c>
      <c r="AL236" s="82">
        <v>96.7</v>
      </c>
      <c r="AM236" s="83">
        <v>96.5</v>
      </c>
      <c r="AN236" s="82">
        <v>96.3</v>
      </c>
      <c r="AO236" s="83">
        <v>96</v>
      </c>
      <c r="AP236" s="75"/>
    </row>
    <row r="237" spans="6:42" x14ac:dyDescent="0.3">
      <c r="F237"/>
      <c r="G237"/>
      <c r="H237"/>
      <c r="I237"/>
      <c r="J237"/>
      <c r="K237"/>
      <c r="L237" s="110"/>
      <c r="M237" s="110"/>
      <c r="U237" s="78">
        <v>80</v>
      </c>
      <c r="V237" s="79">
        <v>96.5</v>
      </c>
      <c r="W237" s="80">
        <v>96.9</v>
      </c>
      <c r="X237" s="79">
        <v>97.2</v>
      </c>
      <c r="Y237" s="80">
        <v>97.3</v>
      </c>
      <c r="Z237" s="79">
        <v>97.4</v>
      </c>
      <c r="AA237" s="80">
        <v>97.5</v>
      </c>
      <c r="AB237" s="79">
        <v>97.5</v>
      </c>
      <c r="AC237" s="80">
        <v>97.5</v>
      </c>
      <c r="AD237" s="79">
        <v>97.5</v>
      </c>
      <c r="AE237" s="80">
        <v>97.4</v>
      </c>
      <c r="AF237" s="79">
        <v>97.4</v>
      </c>
      <c r="AG237" s="80">
        <v>97.3</v>
      </c>
      <c r="AH237" s="79">
        <v>97.2</v>
      </c>
      <c r="AI237" s="80">
        <v>97.1</v>
      </c>
      <c r="AJ237" s="79">
        <v>96.9</v>
      </c>
      <c r="AK237" s="80">
        <v>96.8</v>
      </c>
      <c r="AL237" s="79">
        <v>96.6</v>
      </c>
      <c r="AM237" s="80">
        <v>96.4</v>
      </c>
      <c r="AN237" s="79">
        <v>96.2</v>
      </c>
      <c r="AO237" s="80">
        <v>96</v>
      </c>
      <c r="AP237" s="75"/>
    </row>
    <row r="238" spans="6:42" x14ac:dyDescent="0.3">
      <c r="F238"/>
      <c r="G238"/>
      <c r="H238"/>
      <c r="I238"/>
      <c r="J238"/>
      <c r="K238"/>
      <c r="L238" s="110"/>
      <c r="M238" s="110"/>
      <c r="U238" s="77">
        <v>85</v>
      </c>
      <c r="V238" s="82">
        <v>96.1</v>
      </c>
      <c r="W238" s="83">
        <v>96.4</v>
      </c>
      <c r="X238" s="82">
        <v>96.7</v>
      </c>
      <c r="Y238" s="83">
        <v>96.8</v>
      </c>
      <c r="Z238" s="82">
        <v>96.9</v>
      </c>
      <c r="AA238" s="83">
        <v>97</v>
      </c>
      <c r="AB238" s="82">
        <v>97</v>
      </c>
      <c r="AC238" s="83">
        <v>97.1</v>
      </c>
      <c r="AD238" s="82">
        <v>97.1</v>
      </c>
      <c r="AE238" s="83">
        <v>97</v>
      </c>
      <c r="AF238" s="82">
        <v>97</v>
      </c>
      <c r="AG238" s="83">
        <v>96.9</v>
      </c>
      <c r="AH238" s="82">
        <v>96.9</v>
      </c>
      <c r="AI238" s="83">
        <v>96.8</v>
      </c>
      <c r="AJ238" s="82">
        <v>96.7</v>
      </c>
      <c r="AK238" s="83">
        <v>96.6</v>
      </c>
      <c r="AL238" s="82">
        <v>96.4</v>
      </c>
      <c r="AM238" s="83">
        <v>96.3</v>
      </c>
      <c r="AN238" s="82">
        <v>96.1</v>
      </c>
      <c r="AO238" s="83">
        <v>96</v>
      </c>
      <c r="AP238" s="75"/>
    </row>
    <row r="239" spans="6:42" x14ac:dyDescent="0.3">
      <c r="F239"/>
      <c r="G239"/>
      <c r="H239"/>
      <c r="I239"/>
      <c r="J239"/>
      <c r="K239"/>
      <c r="L239" s="110"/>
      <c r="M239" s="110"/>
      <c r="U239" s="78">
        <v>90</v>
      </c>
      <c r="V239" s="79">
        <v>95.9</v>
      </c>
      <c r="W239" s="80">
        <v>96.1</v>
      </c>
      <c r="X239" s="79">
        <v>96.2</v>
      </c>
      <c r="Y239" s="80">
        <v>96.3</v>
      </c>
      <c r="Z239" s="79">
        <v>96.4</v>
      </c>
      <c r="AA239" s="80">
        <v>96.5</v>
      </c>
      <c r="AB239" s="79">
        <v>96.5</v>
      </c>
      <c r="AC239" s="80">
        <v>96.6</v>
      </c>
      <c r="AD239" s="79">
        <v>96.6</v>
      </c>
      <c r="AE239" s="80">
        <v>96.6</v>
      </c>
      <c r="AF239" s="79">
        <v>96.6</v>
      </c>
      <c r="AG239" s="80">
        <v>96.6</v>
      </c>
      <c r="AH239" s="79">
        <v>96.5</v>
      </c>
      <c r="AI239" s="80">
        <v>96.5</v>
      </c>
      <c r="AJ239" s="79">
        <v>96.4</v>
      </c>
      <c r="AK239" s="80">
        <v>96.3</v>
      </c>
      <c r="AL239" s="79">
        <v>96.3</v>
      </c>
      <c r="AM239" s="80">
        <v>96.2</v>
      </c>
      <c r="AN239" s="79">
        <v>96.1</v>
      </c>
      <c r="AO239" s="80">
        <v>96</v>
      </c>
      <c r="AP239" s="75"/>
    </row>
    <row r="240" spans="6:42" x14ac:dyDescent="0.3">
      <c r="F240"/>
      <c r="G240"/>
      <c r="H240"/>
      <c r="I240"/>
      <c r="J240"/>
      <c r="K240"/>
      <c r="L240" s="110"/>
      <c r="M240" s="110"/>
      <c r="U240" s="77">
        <v>95</v>
      </c>
      <c r="V240" s="82">
        <v>95.8</v>
      </c>
      <c r="W240" s="83">
        <v>95.8</v>
      </c>
      <c r="X240" s="82">
        <v>95.9</v>
      </c>
      <c r="Y240" s="83">
        <v>96</v>
      </c>
      <c r="Z240" s="82">
        <v>96</v>
      </c>
      <c r="AA240" s="83">
        <v>96</v>
      </c>
      <c r="AB240" s="82">
        <v>96.1</v>
      </c>
      <c r="AC240" s="83">
        <v>96.1</v>
      </c>
      <c r="AD240" s="82">
        <v>96.1</v>
      </c>
      <c r="AE240" s="83">
        <v>96.1</v>
      </c>
      <c r="AF240" s="82">
        <v>96.1</v>
      </c>
      <c r="AG240" s="83">
        <v>96.1</v>
      </c>
      <c r="AH240" s="82">
        <v>96.1</v>
      </c>
      <c r="AI240" s="83">
        <v>96.1</v>
      </c>
      <c r="AJ240" s="82">
        <v>96.1</v>
      </c>
      <c r="AK240" s="83">
        <v>96.1</v>
      </c>
      <c r="AL240" s="82">
        <v>96.1</v>
      </c>
      <c r="AM240" s="83">
        <v>96</v>
      </c>
      <c r="AN240" s="82">
        <v>96</v>
      </c>
      <c r="AO240" s="83">
        <v>96</v>
      </c>
      <c r="AP240" s="75"/>
    </row>
    <row r="241" spans="6:42" x14ac:dyDescent="0.3">
      <c r="F241"/>
      <c r="G241"/>
      <c r="H241"/>
      <c r="I241"/>
      <c r="J241"/>
      <c r="K241"/>
      <c r="L241" s="110"/>
      <c r="M241" s="110"/>
      <c r="U241" s="78">
        <v>98</v>
      </c>
      <c r="V241" s="79">
        <v>95.9</v>
      </c>
      <c r="W241" s="80">
        <v>95.9</v>
      </c>
      <c r="X241" s="79">
        <v>95.9</v>
      </c>
      <c r="Y241" s="80">
        <v>95.9</v>
      </c>
      <c r="Z241" s="79">
        <v>95.9</v>
      </c>
      <c r="AA241" s="80">
        <v>95.9</v>
      </c>
      <c r="AB241" s="79">
        <v>95.9</v>
      </c>
      <c r="AC241" s="80">
        <v>96</v>
      </c>
      <c r="AD241" s="79">
        <v>96</v>
      </c>
      <c r="AE241" s="80">
        <v>96</v>
      </c>
      <c r="AF241" s="79">
        <v>96</v>
      </c>
      <c r="AG241" s="80">
        <v>96</v>
      </c>
      <c r="AH241" s="79">
        <v>96</v>
      </c>
      <c r="AI241" s="80">
        <v>96</v>
      </c>
      <c r="AJ241" s="79">
        <v>96</v>
      </c>
      <c r="AK241" s="80">
        <v>96</v>
      </c>
      <c r="AL241" s="79">
        <v>96</v>
      </c>
      <c r="AM241" s="80">
        <v>96</v>
      </c>
      <c r="AN241" s="79">
        <v>96</v>
      </c>
      <c r="AO241" s="80">
        <v>96</v>
      </c>
      <c r="AP241" s="75"/>
    </row>
    <row r="242" spans="6:42" x14ac:dyDescent="0.3">
      <c r="F242"/>
      <c r="G242"/>
      <c r="H242"/>
      <c r="I242"/>
      <c r="J242"/>
      <c r="K242"/>
      <c r="L242" s="111"/>
      <c r="M242" s="110"/>
      <c r="U242" s="140" t="s">
        <v>208</v>
      </c>
      <c r="V242" s="140"/>
      <c r="W242" s="140"/>
      <c r="X242" s="140"/>
      <c r="Y242" s="140"/>
      <c r="Z242" s="140"/>
      <c r="AA242" s="140"/>
      <c r="AB242" s="140"/>
      <c r="AC242" s="140"/>
      <c r="AD242" s="140"/>
      <c r="AE242" s="140"/>
      <c r="AF242" s="140"/>
      <c r="AG242" s="140"/>
      <c r="AH242" s="140"/>
      <c r="AI242" s="140"/>
      <c r="AJ242" s="140"/>
      <c r="AK242" s="140"/>
      <c r="AL242" s="140"/>
      <c r="AM242" s="140"/>
      <c r="AN242" s="140"/>
      <c r="AO242" s="140"/>
      <c r="AP242" s="140"/>
    </row>
    <row r="243" spans="6:42" x14ac:dyDescent="0.3">
      <c r="F243"/>
      <c r="G243"/>
      <c r="H243"/>
      <c r="I243"/>
      <c r="J243"/>
      <c r="K243"/>
      <c r="L243" s="111"/>
      <c r="M243" s="110"/>
      <c r="U243" s="141" t="s">
        <v>180</v>
      </c>
      <c r="V243" s="143" t="s">
        <v>181</v>
      </c>
      <c r="W243" s="144"/>
      <c r="X243" s="144"/>
      <c r="Y243" s="144"/>
      <c r="Z243" s="144"/>
      <c r="AA243" s="144"/>
      <c r="AB243" s="144"/>
      <c r="AC243" s="144"/>
      <c r="AD243" s="144"/>
      <c r="AE243" s="144"/>
      <c r="AF243" s="144"/>
      <c r="AG243" s="144"/>
      <c r="AH243" s="144"/>
      <c r="AI243" s="144"/>
      <c r="AJ243" s="144"/>
      <c r="AK243" s="144"/>
      <c r="AL243" s="144"/>
      <c r="AM243" s="144"/>
      <c r="AN243" s="144"/>
      <c r="AO243" s="145"/>
      <c r="AP243" s="75"/>
    </row>
    <row r="244" spans="6:42" x14ac:dyDescent="0.3">
      <c r="F244"/>
      <c r="G244"/>
      <c r="H244"/>
      <c r="I244"/>
      <c r="J244"/>
      <c r="K244"/>
      <c r="L244" s="110"/>
      <c r="M244" s="110"/>
      <c r="U244" s="142"/>
      <c r="V244" s="76">
        <v>5</v>
      </c>
      <c r="W244" s="77">
        <v>10</v>
      </c>
      <c r="X244" s="76">
        <v>15</v>
      </c>
      <c r="Y244" s="77">
        <v>20</v>
      </c>
      <c r="Z244" s="76">
        <v>25</v>
      </c>
      <c r="AA244" s="77">
        <v>30</v>
      </c>
      <c r="AB244" s="76">
        <v>35</v>
      </c>
      <c r="AC244" s="77">
        <v>40</v>
      </c>
      <c r="AD244" s="76">
        <v>45</v>
      </c>
      <c r="AE244" s="77">
        <v>50</v>
      </c>
      <c r="AF244" s="76">
        <v>55</v>
      </c>
      <c r="AG244" s="77">
        <v>60</v>
      </c>
      <c r="AH244" s="76">
        <v>65</v>
      </c>
      <c r="AI244" s="77">
        <v>70</v>
      </c>
      <c r="AJ244" s="76">
        <v>75</v>
      </c>
      <c r="AK244" s="77">
        <v>80</v>
      </c>
      <c r="AL244" s="76">
        <v>85</v>
      </c>
      <c r="AM244" s="77">
        <v>90</v>
      </c>
      <c r="AN244" s="76">
        <v>95</v>
      </c>
      <c r="AO244" s="77">
        <v>100</v>
      </c>
      <c r="AP244" s="75"/>
    </row>
    <row r="245" spans="6:42" x14ac:dyDescent="0.3">
      <c r="F245"/>
      <c r="G245"/>
      <c r="H245"/>
      <c r="I245"/>
      <c r="J245"/>
      <c r="K245"/>
      <c r="L245" s="110"/>
      <c r="M245" s="110"/>
      <c r="U245" s="78">
        <v>30</v>
      </c>
      <c r="V245" s="79">
        <v>99.9</v>
      </c>
      <c r="W245" s="80">
        <v>99.9</v>
      </c>
      <c r="X245" s="79">
        <v>99.9</v>
      </c>
      <c r="Y245" s="80">
        <v>99.9</v>
      </c>
      <c r="Z245" s="79">
        <v>99.9</v>
      </c>
      <c r="AA245" s="80">
        <v>99.9</v>
      </c>
      <c r="AB245" s="79">
        <v>99.8</v>
      </c>
      <c r="AC245" s="80">
        <v>99.7</v>
      </c>
      <c r="AD245" s="79">
        <v>99.6</v>
      </c>
      <c r="AE245" s="80">
        <v>99.5</v>
      </c>
      <c r="AF245" s="79">
        <v>99.3</v>
      </c>
      <c r="AG245" s="80">
        <v>99.1</v>
      </c>
      <c r="AH245" s="79">
        <v>98.9</v>
      </c>
      <c r="AI245" s="80">
        <v>98.6</v>
      </c>
      <c r="AJ245" s="79">
        <v>98.4</v>
      </c>
      <c r="AK245" s="80">
        <v>98.1</v>
      </c>
      <c r="AL245" s="79">
        <v>97.8</v>
      </c>
      <c r="AM245" s="80">
        <v>97.4</v>
      </c>
      <c r="AN245" s="79">
        <v>97</v>
      </c>
      <c r="AO245" s="80">
        <v>96.7</v>
      </c>
      <c r="AP245" s="75"/>
    </row>
    <row r="246" spans="6:42" x14ac:dyDescent="0.3">
      <c r="F246"/>
      <c r="G246"/>
      <c r="H246"/>
      <c r="I246"/>
      <c r="J246"/>
      <c r="K246"/>
      <c r="L246" s="110"/>
      <c r="M246" s="110"/>
      <c r="U246" s="77">
        <v>35</v>
      </c>
      <c r="V246" s="82">
        <v>99.8</v>
      </c>
      <c r="W246" s="83">
        <v>99.9</v>
      </c>
      <c r="X246" s="82">
        <v>99.9</v>
      </c>
      <c r="Y246" s="83">
        <v>99.9</v>
      </c>
      <c r="Z246" s="82">
        <v>99.8</v>
      </c>
      <c r="AA246" s="83">
        <v>99.8</v>
      </c>
      <c r="AB246" s="82">
        <v>99.8</v>
      </c>
      <c r="AC246" s="83">
        <v>99.7</v>
      </c>
      <c r="AD246" s="82">
        <v>99.5</v>
      </c>
      <c r="AE246" s="83">
        <v>99.4</v>
      </c>
      <c r="AF246" s="82">
        <v>99.2</v>
      </c>
      <c r="AG246" s="83">
        <v>99</v>
      </c>
      <c r="AH246" s="82">
        <v>98.8</v>
      </c>
      <c r="AI246" s="83">
        <v>98.6</v>
      </c>
      <c r="AJ246" s="82">
        <v>98.3</v>
      </c>
      <c r="AK246" s="83">
        <v>98</v>
      </c>
      <c r="AL246" s="82">
        <v>97.7</v>
      </c>
      <c r="AM246" s="83">
        <v>97.4</v>
      </c>
      <c r="AN246" s="82">
        <v>97</v>
      </c>
      <c r="AO246" s="83">
        <v>96.7</v>
      </c>
      <c r="AP246" s="75"/>
    </row>
    <row r="247" spans="6:42" x14ac:dyDescent="0.3">
      <c r="F247"/>
      <c r="G247"/>
      <c r="H247"/>
      <c r="I247"/>
      <c r="J247"/>
      <c r="K247"/>
      <c r="L247" s="110"/>
      <c r="M247" s="110"/>
      <c r="U247" s="78">
        <v>40</v>
      </c>
      <c r="V247" s="79">
        <v>99.7</v>
      </c>
      <c r="W247" s="80">
        <v>99.8</v>
      </c>
      <c r="X247" s="79">
        <v>99.8</v>
      </c>
      <c r="Y247" s="80">
        <v>99.8</v>
      </c>
      <c r="Z247" s="79">
        <v>99.8</v>
      </c>
      <c r="AA247" s="80">
        <v>99.7</v>
      </c>
      <c r="AB247" s="79">
        <v>99.7</v>
      </c>
      <c r="AC247" s="80">
        <v>99.6</v>
      </c>
      <c r="AD247" s="79">
        <v>99.5</v>
      </c>
      <c r="AE247" s="80">
        <v>99.3</v>
      </c>
      <c r="AF247" s="79">
        <v>99.2</v>
      </c>
      <c r="AG247" s="80">
        <v>99</v>
      </c>
      <c r="AH247" s="79">
        <v>98.8</v>
      </c>
      <c r="AI247" s="80">
        <v>98.5</v>
      </c>
      <c r="AJ247" s="79">
        <v>98.3</v>
      </c>
      <c r="AK247" s="80">
        <v>98</v>
      </c>
      <c r="AL247" s="79">
        <v>97.7</v>
      </c>
      <c r="AM247" s="80">
        <v>97.4</v>
      </c>
      <c r="AN247" s="79">
        <v>97</v>
      </c>
      <c r="AO247" s="80">
        <v>96.7</v>
      </c>
      <c r="AP247" s="75"/>
    </row>
    <row r="248" spans="6:42" x14ac:dyDescent="0.3">
      <c r="F248"/>
      <c r="G248"/>
      <c r="H248"/>
      <c r="I248"/>
      <c r="J248"/>
      <c r="K248"/>
      <c r="L248" s="110"/>
      <c r="M248" s="110"/>
      <c r="U248" s="77">
        <v>45</v>
      </c>
      <c r="V248" s="82">
        <v>99.5</v>
      </c>
      <c r="W248" s="83">
        <v>99.7</v>
      </c>
      <c r="X248" s="82">
        <v>99.7</v>
      </c>
      <c r="Y248" s="83">
        <v>99.7</v>
      </c>
      <c r="Z248" s="82">
        <v>99.7</v>
      </c>
      <c r="AA248" s="83">
        <v>99.6</v>
      </c>
      <c r="AB248" s="82">
        <v>99.6</v>
      </c>
      <c r="AC248" s="83">
        <v>99.5</v>
      </c>
      <c r="AD248" s="82">
        <v>99.4</v>
      </c>
      <c r="AE248" s="83">
        <v>99.2</v>
      </c>
      <c r="AF248" s="82">
        <v>99.1</v>
      </c>
      <c r="AG248" s="83">
        <v>98.9</v>
      </c>
      <c r="AH248" s="82">
        <v>98.7</v>
      </c>
      <c r="AI248" s="83">
        <v>98.5</v>
      </c>
      <c r="AJ248" s="82">
        <v>98.2</v>
      </c>
      <c r="AK248" s="83">
        <v>98</v>
      </c>
      <c r="AL248" s="82">
        <v>97.7</v>
      </c>
      <c r="AM248" s="83">
        <v>97.4</v>
      </c>
      <c r="AN248" s="82">
        <v>97</v>
      </c>
      <c r="AO248" s="83">
        <v>96.7</v>
      </c>
      <c r="AP248" s="75"/>
    </row>
    <row r="249" spans="6:42" x14ac:dyDescent="0.3">
      <c r="F249"/>
      <c r="G249"/>
      <c r="H249"/>
      <c r="I249"/>
      <c r="J249"/>
      <c r="K249"/>
      <c r="L249" s="110"/>
      <c r="M249" s="110"/>
      <c r="U249" s="78">
        <v>50</v>
      </c>
      <c r="V249" s="79">
        <v>99.3</v>
      </c>
      <c r="W249" s="80">
        <v>99.5</v>
      </c>
      <c r="X249" s="79">
        <v>99.5</v>
      </c>
      <c r="Y249" s="80">
        <v>99.5</v>
      </c>
      <c r="Z249" s="79">
        <v>99.5</v>
      </c>
      <c r="AA249" s="80">
        <v>99.5</v>
      </c>
      <c r="AB249" s="79">
        <v>99.4</v>
      </c>
      <c r="AC249" s="80">
        <v>99.3</v>
      </c>
      <c r="AD249" s="79">
        <v>99.2</v>
      </c>
      <c r="AE249" s="80">
        <v>99.1</v>
      </c>
      <c r="AF249" s="79">
        <v>98.9</v>
      </c>
      <c r="AG249" s="80">
        <v>98.8</v>
      </c>
      <c r="AH249" s="79">
        <v>98.6</v>
      </c>
      <c r="AI249" s="80">
        <v>98.4</v>
      </c>
      <c r="AJ249" s="79">
        <v>98.2</v>
      </c>
      <c r="AK249" s="80">
        <v>97.9</v>
      </c>
      <c r="AL249" s="79">
        <v>97.6</v>
      </c>
      <c r="AM249" s="80">
        <v>97.3</v>
      </c>
      <c r="AN249" s="79">
        <v>97</v>
      </c>
      <c r="AO249" s="80">
        <v>96.7</v>
      </c>
      <c r="AP249" s="75"/>
    </row>
    <row r="250" spans="6:42" x14ac:dyDescent="0.3">
      <c r="F250"/>
      <c r="G250"/>
      <c r="H250"/>
      <c r="I250"/>
      <c r="J250"/>
      <c r="K250"/>
      <c r="L250" s="110"/>
      <c r="M250" s="110"/>
      <c r="U250" s="77">
        <v>55</v>
      </c>
      <c r="V250" s="82">
        <v>98.9</v>
      </c>
      <c r="W250" s="83">
        <v>99.2</v>
      </c>
      <c r="X250" s="82">
        <v>99.3</v>
      </c>
      <c r="Y250" s="83">
        <v>99.4</v>
      </c>
      <c r="Z250" s="82">
        <v>99.4</v>
      </c>
      <c r="AA250" s="83">
        <v>99.3</v>
      </c>
      <c r="AB250" s="82">
        <v>99.3</v>
      </c>
      <c r="AC250" s="83">
        <v>99.2</v>
      </c>
      <c r="AD250" s="82">
        <v>99.1</v>
      </c>
      <c r="AE250" s="83">
        <v>99</v>
      </c>
      <c r="AF250" s="82">
        <v>98.8</v>
      </c>
      <c r="AG250" s="83">
        <v>98.7</v>
      </c>
      <c r="AH250" s="82">
        <v>98.5</v>
      </c>
      <c r="AI250" s="83">
        <v>98.3</v>
      </c>
      <c r="AJ250" s="82">
        <v>98.1</v>
      </c>
      <c r="AK250" s="83">
        <v>97.9</v>
      </c>
      <c r="AL250" s="82">
        <v>97.6</v>
      </c>
      <c r="AM250" s="83">
        <v>97.3</v>
      </c>
      <c r="AN250" s="82">
        <v>97</v>
      </c>
      <c r="AO250" s="83">
        <v>96.7</v>
      </c>
      <c r="AP250" s="75"/>
    </row>
    <row r="251" spans="6:42" x14ac:dyDescent="0.3">
      <c r="F251"/>
      <c r="G251"/>
      <c r="H251"/>
      <c r="I251"/>
      <c r="J251"/>
      <c r="K251"/>
      <c r="L251" s="110"/>
      <c r="M251" s="110"/>
      <c r="U251" s="78">
        <v>60</v>
      </c>
      <c r="V251" s="79">
        <v>98.6</v>
      </c>
      <c r="W251" s="80">
        <v>99</v>
      </c>
      <c r="X251" s="79">
        <v>99.1</v>
      </c>
      <c r="Y251" s="80">
        <v>99.2</v>
      </c>
      <c r="Z251" s="79">
        <v>99.2</v>
      </c>
      <c r="AA251" s="80">
        <v>99.1</v>
      </c>
      <c r="AB251" s="79">
        <v>99.1</v>
      </c>
      <c r="AC251" s="80">
        <v>99</v>
      </c>
      <c r="AD251" s="79">
        <v>98.9</v>
      </c>
      <c r="AE251" s="80">
        <v>98.8</v>
      </c>
      <c r="AF251" s="79">
        <v>98.7</v>
      </c>
      <c r="AG251" s="80">
        <v>98.5</v>
      </c>
      <c r="AH251" s="79">
        <v>98.4</v>
      </c>
      <c r="AI251" s="80">
        <v>98.2</v>
      </c>
      <c r="AJ251" s="79">
        <v>98</v>
      </c>
      <c r="AK251" s="80">
        <v>97.8</v>
      </c>
      <c r="AL251" s="79">
        <v>97.5</v>
      </c>
      <c r="AM251" s="80">
        <v>97.3</v>
      </c>
      <c r="AN251" s="79">
        <v>97</v>
      </c>
      <c r="AO251" s="80">
        <v>96.7</v>
      </c>
      <c r="AP251" s="75"/>
    </row>
    <row r="252" spans="6:42" x14ac:dyDescent="0.3">
      <c r="F252"/>
      <c r="G252"/>
      <c r="H252"/>
      <c r="I252"/>
      <c r="J252"/>
      <c r="K252"/>
      <c r="L252" s="110"/>
      <c r="M252" s="110"/>
      <c r="U252" s="77">
        <v>65</v>
      </c>
      <c r="V252" s="82">
        <v>98.3</v>
      </c>
      <c r="W252" s="83">
        <v>98.7</v>
      </c>
      <c r="X252" s="82">
        <v>98.8</v>
      </c>
      <c r="Y252" s="83">
        <v>98.9</v>
      </c>
      <c r="Z252" s="82">
        <v>98.9</v>
      </c>
      <c r="AA252" s="83">
        <v>98.9</v>
      </c>
      <c r="AB252" s="82">
        <v>98.8</v>
      </c>
      <c r="AC252" s="83">
        <v>98.8</v>
      </c>
      <c r="AD252" s="82">
        <v>98.7</v>
      </c>
      <c r="AE252" s="83">
        <v>98.6</v>
      </c>
      <c r="AF252" s="82">
        <v>98.5</v>
      </c>
      <c r="AG252" s="83">
        <v>98.4</v>
      </c>
      <c r="AH252" s="82">
        <v>98.2</v>
      </c>
      <c r="AI252" s="83">
        <v>98.1</v>
      </c>
      <c r="AJ252" s="82">
        <v>97.9</v>
      </c>
      <c r="AK252" s="83">
        <v>97.7</v>
      </c>
      <c r="AL252" s="82">
        <v>97.5</v>
      </c>
      <c r="AM252" s="83">
        <v>97.2</v>
      </c>
      <c r="AN252" s="82">
        <v>96.9</v>
      </c>
      <c r="AO252" s="83">
        <v>96.7</v>
      </c>
      <c r="AP252" s="75"/>
    </row>
    <row r="253" spans="6:42" x14ac:dyDescent="0.3">
      <c r="F253"/>
      <c r="G253"/>
      <c r="H253"/>
      <c r="I253"/>
      <c r="J253"/>
      <c r="K253"/>
      <c r="L253" s="111"/>
      <c r="M253" s="110"/>
      <c r="U253" s="78">
        <v>70</v>
      </c>
      <c r="V253" s="79">
        <v>97.9</v>
      </c>
      <c r="W253" s="80">
        <v>98.3</v>
      </c>
      <c r="X253" s="79">
        <v>98.5</v>
      </c>
      <c r="Y253" s="80">
        <v>98.5</v>
      </c>
      <c r="Z253" s="79">
        <v>98.6</v>
      </c>
      <c r="AA253" s="80">
        <v>98.6</v>
      </c>
      <c r="AB253" s="79">
        <v>98.6</v>
      </c>
      <c r="AC253" s="80">
        <v>98.5</v>
      </c>
      <c r="AD253" s="79">
        <v>98.4</v>
      </c>
      <c r="AE253" s="80">
        <v>98.4</v>
      </c>
      <c r="AF253" s="79">
        <v>98.3</v>
      </c>
      <c r="AG253" s="80">
        <v>98.2</v>
      </c>
      <c r="AH253" s="79">
        <v>98</v>
      </c>
      <c r="AI253" s="80">
        <v>97.9</v>
      </c>
      <c r="AJ253" s="79">
        <v>97.7</v>
      </c>
      <c r="AK253" s="80">
        <v>97.6</v>
      </c>
      <c r="AL253" s="79">
        <v>97.4</v>
      </c>
      <c r="AM253" s="80">
        <v>97.2</v>
      </c>
      <c r="AN253" s="79">
        <v>96.9</v>
      </c>
      <c r="AO253" s="80">
        <v>96.7</v>
      </c>
      <c r="AP253" s="75"/>
    </row>
    <row r="254" spans="6:42" x14ac:dyDescent="0.3">
      <c r="F254"/>
      <c r="G254"/>
      <c r="H254"/>
      <c r="I254"/>
      <c r="J254"/>
      <c r="K254"/>
      <c r="L254" s="111"/>
      <c r="M254" s="110"/>
      <c r="U254" s="77">
        <v>75</v>
      </c>
      <c r="V254" s="82">
        <v>97.5</v>
      </c>
      <c r="W254" s="83">
        <v>97.8</v>
      </c>
      <c r="X254" s="82">
        <v>98.1</v>
      </c>
      <c r="Y254" s="83">
        <v>98.2</v>
      </c>
      <c r="Z254" s="82">
        <v>98.2</v>
      </c>
      <c r="AA254" s="83">
        <v>98.3</v>
      </c>
      <c r="AB254" s="82">
        <v>98.2</v>
      </c>
      <c r="AC254" s="83">
        <v>98.2</v>
      </c>
      <c r="AD254" s="82">
        <v>98.2</v>
      </c>
      <c r="AE254" s="83">
        <v>98.1</v>
      </c>
      <c r="AF254" s="82">
        <v>98</v>
      </c>
      <c r="AG254" s="83">
        <v>97.9</v>
      </c>
      <c r="AH254" s="82">
        <v>97.8</v>
      </c>
      <c r="AI254" s="83">
        <v>97.7</v>
      </c>
      <c r="AJ254" s="82">
        <v>97.6</v>
      </c>
      <c r="AK254" s="83">
        <v>97.4</v>
      </c>
      <c r="AL254" s="82">
        <v>97.3</v>
      </c>
      <c r="AM254" s="83">
        <v>97.1</v>
      </c>
      <c r="AN254" s="82">
        <v>96.9</v>
      </c>
      <c r="AO254" s="83">
        <v>96.7</v>
      </c>
      <c r="AP254" s="75"/>
    </row>
    <row r="255" spans="6:42" x14ac:dyDescent="0.3">
      <c r="F255"/>
      <c r="G255"/>
      <c r="H255"/>
      <c r="I255"/>
      <c r="J255"/>
      <c r="K255"/>
      <c r="L255" s="110"/>
      <c r="M255" s="110"/>
      <c r="U255" s="78">
        <v>80</v>
      </c>
      <c r="V255" s="79">
        <v>97.1</v>
      </c>
      <c r="W255" s="80">
        <v>97.4</v>
      </c>
      <c r="X255" s="79">
        <v>97.6</v>
      </c>
      <c r="Y255" s="80">
        <v>97.7</v>
      </c>
      <c r="Z255" s="79">
        <v>97.8</v>
      </c>
      <c r="AA255" s="80">
        <v>97.9</v>
      </c>
      <c r="AB255" s="79">
        <v>97.9</v>
      </c>
      <c r="AC255" s="80">
        <v>97.9</v>
      </c>
      <c r="AD255" s="79">
        <v>97.9</v>
      </c>
      <c r="AE255" s="80">
        <v>97.8</v>
      </c>
      <c r="AF255" s="79">
        <v>97.8</v>
      </c>
      <c r="AG255" s="80">
        <v>97.7</v>
      </c>
      <c r="AH255" s="79">
        <v>97.6</v>
      </c>
      <c r="AI255" s="80">
        <v>97.5</v>
      </c>
      <c r="AJ255" s="79">
        <v>97.4</v>
      </c>
      <c r="AK255" s="80">
        <v>97.3</v>
      </c>
      <c r="AL255" s="79">
        <v>97.2</v>
      </c>
      <c r="AM255" s="80">
        <v>97</v>
      </c>
      <c r="AN255" s="79">
        <v>96.8</v>
      </c>
      <c r="AO255" s="80">
        <v>96.7</v>
      </c>
      <c r="AP255" s="75"/>
    </row>
    <row r="256" spans="6:42" x14ac:dyDescent="0.3">
      <c r="F256"/>
      <c r="G256"/>
      <c r="H256"/>
      <c r="I256"/>
      <c r="J256"/>
      <c r="K256"/>
      <c r="L256" s="110"/>
      <c r="M256" s="110"/>
      <c r="U256" s="77">
        <v>85</v>
      </c>
      <c r="V256" s="82">
        <v>96.7</v>
      </c>
      <c r="W256" s="83">
        <v>97</v>
      </c>
      <c r="X256" s="82">
        <v>97.1</v>
      </c>
      <c r="Y256" s="83">
        <v>97.3</v>
      </c>
      <c r="Z256" s="82">
        <v>97.4</v>
      </c>
      <c r="AA256" s="83">
        <v>97.4</v>
      </c>
      <c r="AB256" s="82">
        <v>97.5</v>
      </c>
      <c r="AC256" s="83">
        <v>97.5</v>
      </c>
      <c r="AD256" s="82">
        <v>97.5</v>
      </c>
      <c r="AE256" s="83">
        <v>97.5</v>
      </c>
      <c r="AF256" s="82">
        <v>97.5</v>
      </c>
      <c r="AG256" s="83">
        <v>97.4</v>
      </c>
      <c r="AH256" s="82">
        <v>97.4</v>
      </c>
      <c r="AI256" s="83">
        <v>97.3</v>
      </c>
      <c r="AJ256" s="82">
        <v>97.2</v>
      </c>
      <c r="AK256" s="83">
        <v>97.1</v>
      </c>
      <c r="AL256" s="82">
        <v>97</v>
      </c>
      <c r="AM256" s="83">
        <v>96.9</v>
      </c>
      <c r="AN256" s="82">
        <v>96.8</v>
      </c>
      <c r="AO256" s="83">
        <v>96.7</v>
      </c>
      <c r="AP256" s="75"/>
    </row>
    <row r="257" spans="6:42" x14ac:dyDescent="0.3">
      <c r="F257"/>
      <c r="G257"/>
      <c r="H257"/>
      <c r="I257"/>
      <c r="J257"/>
      <c r="K257"/>
      <c r="L257" s="110"/>
      <c r="M257" s="110"/>
      <c r="U257" s="78">
        <v>90</v>
      </c>
      <c r="V257" s="79">
        <v>96.5</v>
      </c>
      <c r="W257" s="80">
        <v>96.6</v>
      </c>
      <c r="X257" s="79">
        <v>96.8</v>
      </c>
      <c r="Y257" s="80">
        <v>96.9</v>
      </c>
      <c r="Z257" s="79">
        <v>97</v>
      </c>
      <c r="AA257" s="80">
        <v>97</v>
      </c>
      <c r="AB257" s="79">
        <v>97.1</v>
      </c>
      <c r="AC257" s="80">
        <v>97.1</v>
      </c>
      <c r="AD257" s="79">
        <v>97.1</v>
      </c>
      <c r="AE257" s="80">
        <v>97.1</v>
      </c>
      <c r="AF257" s="79">
        <v>97.1</v>
      </c>
      <c r="AG257" s="80">
        <v>97.1</v>
      </c>
      <c r="AH257" s="79">
        <v>97.1</v>
      </c>
      <c r="AI257" s="80">
        <v>97</v>
      </c>
      <c r="AJ257" s="79">
        <v>97</v>
      </c>
      <c r="AK257" s="80">
        <v>96.9</v>
      </c>
      <c r="AL257" s="79">
        <v>96.9</v>
      </c>
      <c r="AM257" s="80">
        <v>96.8</v>
      </c>
      <c r="AN257" s="79">
        <v>96.7</v>
      </c>
      <c r="AO257" s="80">
        <v>96.7</v>
      </c>
      <c r="AP257" s="75"/>
    </row>
    <row r="258" spans="6:42" x14ac:dyDescent="0.3">
      <c r="F258"/>
      <c r="G258"/>
      <c r="H258"/>
      <c r="I258"/>
      <c r="J258"/>
      <c r="K258"/>
      <c r="L258" s="110"/>
      <c r="M258" s="110"/>
      <c r="U258" s="77">
        <v>95</v>
      </c>
      <c r="V258" s="82">
        <v>96.4</v>
      </c>
      <c r="W258" s="83">
        <v>96.5</v>
      </c>
      <c r="X258" s="82">
        <v>96.5</v>
      </c>
      <c r="Y258" s="83">
        <v>96.6</v>
      </c>
      <c r="Z258" s="82">
        <v>96.6</v>
      </c>
      <c r="AA258" s="83">
        <v>96.7</v>
      </c>
      <c r="AB258" s="82">
        <v>96.7</v>
      </c>
      <c r="AC258" s="83">
        <v>96.7</v>
      </c>
      <c r="AD258" s="82">
        <v>96.7</v>
      </c>
      <c r="AE258" s="83">
        <v>96.7</v>
      </c>
      <c r="AF258" s="82">
        <v>96.8</v>
      </c>
      <c r="AG258" s="83">
        <v>96.8</v>
      </c>
      <c r="AH258" s="82">
        <v>96.8</v>
      </c>
      <c r="AI258" s="83">
        <v>96.8</v>
      </c>
      <c r="AJ258" s="82">
        <v>96.7</v>
      </c>
      <c r="AK258" s="83">
        <v>96.7</v>
      </c>
      <c r="AL258" s="82">
        <v>96.7</v>
      </c>
      <c r="AM258" s="83">
        <v>96.7</v>
      </c>
      <c r="AN258" s="82">
        <v>96.7</v>
      </c>
      <c r="AO258" s="83">
        <v>96.7</v>
      </c>
      <c r="AP258" s="75"/>
    </row>
    <row r="259" spans="6:42" x14ac:dyDescent="0.3">
      <c r="F259"/>
      <c r="G259"/>
      <c r="H259"/>
      <c r="I259"/>
      <c r="J259"/>
      <c r="K259"/>
      <c r="L259" s="110"/>
      <c r="M259" s="110"/>
      <c r="U259" s="78">
        <v>98</v>
      </c>
      <c r="V259" s="79">
        <v>96.5</v>
      </c>
      <c r="W259" s="80">
        <v>96.5</v>
      </c>
      <c r="X259" s="79">
        <v>96.5</v>
      </c>
      <c r="Y259" s="80">
        <v>96.6</v>
      </c>
      <c r="Z259" s="79">
        <v>96.6</v>
      </c>
      <c r="AA259" s="80">
        <v>96.6</v>
      </c>
      <c r="AB259" s="79">
        <v>96.6</v>
      </c>
      <c r="AC259" s="80">
        <v>96.6</v>
      </c>
      <c r="AD259" s="79">
        <v>96.6</v>
      </c>
      <c r="AE259" s="80">
        <v>96.6</v>
      </c>
      <c r="AF259" s="79">
        <v>96.6</v>
      </c>
      <c r="AG259" s="80">
        <v>96.6</v>
      </c>
      <c r="AH259" s="79">
        <v>96.6</v>
      </c>
      <c r="AI259" s="80">
        <v>96.6</v>
      </c>
      <c r="AJ259" s="79">
        <v>96.6</v>
      </c>
      <c r="AK259" s="80">
        <v>96.6</v>
      </c>
      <c r="AL259" s="79">
        <v>96.7</v>
      </c>
      <c r="AM259" s="80">
        <v>96.7</v>
      </c>
      <c r="AN259" s="79">
        <v>96.7</v>
      </c>
      <c r="AO259" s="80">
        <v>96.7</v>
      </c>
      <c r="AP259" s="75"/>
    </row>
    <row r="260" spans="6:42" x14ac:dyDescent="0.3">
      <c r="F260"/>
      <c r="G260"/>
      <c r="H260"/>
      <c r="I260"/>
      <c r="J260"/>
      <c r="K260"/>
      <c r="L260" s="110"/>
      <c r="M260" s="110"/>
      <c r="U260" s="91"/>
      <c r="V260" s="91"/>
      <c r="W260" s="91"/>
      <c r="X260" s="92"/>
    </row>
    <row r="261" spans="6:42" x14ac:dyDescent="0.3">
      <c r="F261"/>
      <c r="G261"/>
      <c r="H261"/>
      <c r="I261"/>
      <c r="J261"/>
      <c r="K261"/>
      <c r="L261" s="110"/>
      <c r="M261" s="110"/>
      <c r="U261" s="140" t="s">
        <v>209</v>
      </c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140"/>
      <c r="AG261" s="140"/>
      <c r="AH261" s="140"/>
      <c r="AI261" s="140"/>
      <c r="AJ261" s="140"/>
      <c r="AK261" s="140"/>
      <c r="AL261" s="140"/>
      <c r="AM261" s="140"/>
      <c r="AN261" s="140"/>
      <c r="AO261" s="140"/>
      <c r="AP261" s="140"/>
    </row>
    <row r="262" spans="6:42" ht="14.4" customHeight="1" x14ac:dyDescent="0.3">
      <c r="F262"/>
      <c r="G262"/>
      <c r="H262"/>
      <c r="I262"/>
      <c r="J262"/>
      <c r="K262"/>
      <c r="L262" s="111"/>
      <c r="M262" s="110"/>
      <c r="U262" s="141" t="s">
        <v>180</v>
      </c>
      <c r="V262" s="143" t="s">
        <v>181</v>
      </c>
      <c r="W262" s="144"/>
      <c r="X262" s="144"/>
      <c r="Y262" s="144"/>
      <c r="Z262" s="144"/>
      <c r="AA262" s="144"/>
      <c r="AB262" s="144"/>
      <c r="AC262" s="144"/>
      <c r="AD262" s="144"/>
      <c r="AE262" s="144"/>
      <c r="AF262" s="144"/>
      <c r="AG262" s="144"/>
      <c r="AH262" s="144"/>
      <c r="AI262" s="144"/>
      <c r="AJ262" s="144"/>
      <c r="AK262" s="144"/>
      <c r="AL262" s="144"/>
      <c r="AM262" s="144"/>
      <c r="AN262" s="144"/>
      <c r="AO262" s="145"/>
      <c r="AP262" s="75"/>
    </row>
    <row r="263" spans="6:42" x14ac:dyDescent="0.3">
      <c r="F263"/>
      <c r="G263"/>
      <c r="H263"/>
      <c r="I263"/>
      <c r="J263"/>
      <c r="K263"/>
      <c r="L263" s="111"/>
      <c r="M263" s="110"/>
      <c r="U263" s="142"/>
      <c r="V263" s="76">
        <v>5</v>
      </c>
      <c r="W263" s="77">
        <v>10</v>
      </c>
      <c r="X263" s="95">
        <v>15</v>
      </c>
      <c r="Y263" s="77">
        <v>20</v>
      </c>
      <c r="Z263" s="76">
        <v>25</v>
      </c>
      <c r="AA263" s="77">
        <v>30</v>
      </c>
      <c r="AB263" s="76">
        <v>35</v>
      </c>
      <c r="AC263" s="77">
        <v>40</v>
      </c>
      <c r="AD263" s="76">
        <v>45</v>
      </c>
      <c r="AE263" s="77">
        <v>50</v>
      </c>
      <c r="AF263" s="76">
        <v>55</v>
      </c>
      <c r="AG263" s="77">
        <v>60</v>
      </c>
      <c r="AH263" s="76">
        <v>65</v>
      </c>
      <c r="AI263" s="77">
        <v>70</v>
      </c>
      <c r="AJ263" s="76">
        <v>75</v>
      </c>
      <c r="AK263" s="77">
        <v>80</v>
      </c>
      <c r="AL263" s="76">
        <v>85</v>
      </c>
      <c r="AM263" s="77">
        <v>90</v>
      </c>
      <c r="AN263" s="76">
        <v>95</v>
      </c>
      <c r="AO263" s="77">
        <v>100</v>
      </c>
      <c r="AP263" s="75"/>
    </row>
    <row r="264" spans="6:42" x14ac:dyDescent="0.3">
      <c r="F264"/>
      <c r="G264"/>
      <c r="H264"/>
      <c r="I264"/>
      <c r="J264"/>
      <c r="K264"/>
      <c r="L264" s="110"/>
      <c r="M264" s="110"/>
      <c r="U264" s="78">
        <v>30</v>
      </c>
      <c r="V264" s="79">
        <v>99.9</v>
      </c>
      <c r="W264" s="80">
        <v>99.9</v>
      </c>
      <c r="X264" s="96">
        <v>100</v>
      </c>
      <c r="Y264" s="80">
        <v>100</v>
      </c>
      <c r="Z264" s="79">
        <v>99.9</v>
      </c>
      <c r="AA264" s="80">
        <v>99.9</v>
      </c>
      <c r="AB264" s="79">
        <v>99.9</v>
      </c>
      <c r="AC264" s="80">
        <v>99.8</v>
      </c>
      <c r="AD264" s="79">
        <v>99.7</v>
      </c>
      <c r="AE264" s="80">
        <v>99.6</v>
      </c>
      <c r="AF264" s="79">
        <v>99.4</v>
      </c>
      <c r="AG264" s="80">
        <v>99.3</v>
      </c>
      <c r="AH264" s="79">
        <v>99.1</v>
      </c>
      <c r="AI264" s="80">
        <v>98.9</v>
      </c>
      <c r="AJ264" s="79">
        <v>98.6</v>
      </c>
      <c r="AK264" s="80">
        <v>98.4</v>
      </c>
      <c r="AL264" s="79">
        <v>98.1</v>
      </c>
      <c r="AM264" s="80">
        <v>97.8</v>
      </c>
      <c r="AN264" s="79">
        <v>97.5</v>
      </c>
      <c r="AO264" s="80">
        <v>97.2</v>
      </c>
      <c r="AP264" s="75"/>
    </row>
    <row r="265" spans="6:42" x14ac:dyDescent="0.3">
      <c r="F265"/>
      <c r="G265"/>
      <c r="H265"/>
      <c r="I265"/>
      <c r="J265"/>
      <c r="K265"/>
      <c r="L265" s="110"/>
      <c r="M265" s="110"/>
      <c r="U265" s="77">
        <v>35</v>
      </c>
      <c r="V265" s="82">
        <v>99.9</v>
      </c>
      <c r="W265" s="83">
        <v>99.9</v>
      </c>
      <c r="X265" s="97">
        <v>99.9</v>
      </c>
      <c r="Y265" s="83">
        <v>99.9</v>
      </c>
      <c r="Z265" s="82">
        <v>99.9</v>
      </c>
      <c r="AA265" s="83">
        <v>99.9</v>
      </c>
      <c r="AB265" s="82">
        <v>99.8</v>
      </c>
      <c r="AC265" s="83">
        <v>99.7</v>
      </c>
      <c r="AD265" s="82">
        <v>99.6</v>
      </c>
      <c r="AE265" s="83">
        <v>99.5</v>
      </c>
      <c r="AF265" s="82">
        <v>99.4</v>
      </c>
      <c r="AG265" s="83">
        <v>99.2</v>
      </c>
      <c r="AH265" s="82">
        <v>99</v>
      </c>
      <c r="AI265" s="83">
        <v>98.8</v>
      </c>
      <c r="AJ265" s="82">
        <v>98.6</v>
      </c>
      <c r="AK265" s="83">
        <v>98.4</v>
      </c>
      <c r="AL265" s="82">
        <v>98.1</v>
      </c>
      <c r="AM265" s="83">
        <v>97.8</v>
      </c>
      <c r="AN265" s="82">
        <v>97.5</v>
      </c>
      <c r="AO265" s="83">
        <v>97.2</v>
      </c>
      <c r="AP265" s="75"/>
    </row>
    <row r="266" spans="6:42" x14ac:dyDescent="0.3">
      <c r="F266"/>
      <c r="G266"/>
      <c r="H266"/>
      <c r="I266"/>
      <c r="J266"/>
      <c r="K266"/>
      <c r="L266" s="110"/>
      <c r="M266" s="110"/>
      <c r="U266" s="78">
        <v>40</v>
      </c>
      <c r="V266" s="79">
        <v>99.8</v>
      </c>
      <c r="W266" s="80">
        <v>99.8</v>
      </c>
      <c r="X266" s="98">
        <v>99.9</v>
      </c>
      <c r="Y266" s="80">
        <v>99.8</v>
      </c>
      <c r="Z266" s="79">
        <v>99.8</v>
      </c>
      <c r="AA266" s="80">
        <v>99.8</v>
      </c>
      <c r="AB266" s="79">
        <v>99.7</v>
      </c>
      <c r="AC266" s="80">
        <v>99.7</v>
      </c>
      <c r="AD266" s="79">
        <v>99.6</v>
      </c>
      <c r="AE266" s="80">
        <v>99.5</v>
      </c>
      <c r="AF266" s="79">
        <v>99.3</v>
      </c>
      <c r="AG266" s="80">
        <v>99.2</v>
      </c>
      <c r="AH266" s="79">
        <v>99</v>
      </c>
      <c r="AI266" s="80">
        <v>98.8</v>
      </c>
      <c r="AJ266" s="79">
        <v>98.6</v>
      </c>
      <c r="AK266" s="80">
        <v>98.3</v>
      </c>
      <c r="AL266" s="79">
        <v>98.1</v>
      </c>
      <c r="AM266" s="80">
        <v>97.8</v>
      </c>
      <c r="AN266" s="79">
        <v>97.5</v>
      </c>
      <c r="AO266" s="80">
        <v>97.2</v>
      </c>
      <c r="AP266" s="75"/>
    </row>
    <row r="267" spans="6:42" x14ac:dyDescent="0.3">
      <c r="F267"/>
      <c r="G267"/>
      <c r="H267"/>
      <c r="I267"/>
      <c r="J267"/>
      <c r="K267"/>
      <c r="L267" s="110"/>
      <c r="M267" s="110"/>
      <c r="U267" s="77">
        <v>45</v>
      </c>
      <c r="V267" s="82">
        <v>99.6</v>
      </c>
      <c r="W267" s="83">
        <v>99.7</v>
      </c>
      <c r="X267" s="97">
        <v>99.8</v>
      </c>
      <c r="Y267" s="83">
        <v>99.7</v>
      </c>
      <c r="Z267" s="82">
        <v>99.7</v>
      </c>
      <c r="AA267" s="83">
        <v>99.7</v>
      </c>
      <c r="AB267" s="82">
        <v>99.7</v>
      </c>
      <c r="AC267" s="83">
        <v>99.6</v>
      </c>
      <c r="AD267" s="82">
        <v>99.5</v>
      </c>
      <c r="AE267" s="83">
        <v>99.4</v>
      </c>
      <c r="AF267" s="82">
        <v>99.2</v>
      </c>
      <c r="AG267" s="83">
        <v>99.1</v>
      </c>
      <c r="AH267" s="82">
        <v>98.9</v>
      </c>
      <c r="AI267" s="83">
        <v>98.7</v>
      </c>
      <c r="AJ267" s="82">
        <v>98.5</v>
      </c>
      <c r="AK267" s="83">
        <v>98.3</v>
      </c>
      <c r="AL267" s="82">
        <v>98.1</v>
      </c>
      <c r="AM267" s="83">
        <v>97.8</v>
      </c>
      <c r="AN267" s="82">
        <v>97.5</v>
      </c>
      <c r="AO267" s="83">
        <v>97.2</v>
      </c>
      <c r="AP267" s="75"/>
    </row>
    <row r="268" spans="6:42" x14ac:dyDescent="0.3">
      <c r="F268"/>
      <c r="G268"/>
      <c r="H268"/>
      <c r="I268"/>
      <c r="J268"/>
      <c r="K268"/>
      <c r="L268" s="110"/>
      <c r="M268" s="110"/>
      <c r="U268" s="78">
        <v>50</v>
      </c>
      <c r="V268" s="79">
        <v>99.4</v>
      </c>
      <c r="W268" s="80">
        <v>99.6</v>
      </c>
      <c r="X268" s="98">
        <v>99.6</v>
      </c>
      <c r="Y268" s="80">
        <v>99.6</v>
      </c>
      <c r="Z268" s="79">
        <v>99.6</v>
      </c>
      <c r="AA268" s="80">
        <v>99.6</v>
      </c>
      <c r="AB268" s="79">
        <v>99.5</v>
      </c>
      <c r="AC268" s="80">
        <v>99.5</v>
      </c>
      <c r="AD268" s="79">
        <v>99.4</v>
      </c>
      <c r="AE268" s="80">
        <v>99.3</v>
      </c>
      <c r="AF268" s="79">
        <v>99.1</v>
      </c>
      <c r="AG268" s="80">
        <v>99</v>
      </c>
      <c r="AH268" s="79">
        <v>98.8</v>
      </c>
      <c r="AI268" s="80">
        <v>98.7</v>
      </c>
      <c r="AJ268" s="79">
        <v>98.5</v>
      </c>
      <c r="AK268" s="80">
        <v>98.3</v>
      </c>
      <c r="AL268" s="79">
        <v>98</v>
      </c>
      <c r="AM268" s="80">
        <v>97.8</v>
      </c>
      <c r="AN268" s="79">
        <v>97.5</v>
      </c>
      <c r="AO268" s="80">
        <v>97.2</v>
      </c>
      <c r="AP268" s="75"/>
    </row>
    <row r="269" spans="6:42" x14ac:dyDescent="0.3">
      <c r="F269"/>
      <c r="G269"/>
      <c r="H269"/>
      <c r="I269"/>
      <c r="J269"/>
      <c r="K269"/>
      <c r="L269" s="110"/>
      <c r="M269" s="110"/>
      <c r="U269" s="77">
        <v>55</v>
      </c>
      <c r="V269" s="82">
        <v>99.1</v>
      </c>
      <c r="W269" s="83">
        <v>99.4</v>
      </c>
      <c r="X269" s="97">
        <v>99.5</v>
      </c>
      <c r="Y269" s="83">
        <v>99.5</v>
      </c>
      <c r="Z269" s="82">
        <v>99.5</v>
      </c>
      <c r="AA269" s="83">
        <v>99.5</v>
      </c>
      <c r="AB269" s="82">
        <v>99.4</v>
      </c>
      <c r="AC269" s="83">
        <v>99.3</v>
      </c>
      <c r="AD269" s="82">
        <v>99.2</v>
      </c>
      <c r="AE269" s="83">
        <v>99.1</v>
      </c>
      <c r="AF269" s="82">
        <v>99</v>
      </c>
      <c r="AG269" s="83">
        <v>98.9</v>
      </c>
      <c r="AH269" s="82">
        <v>98.7</v>
      </c>
      <c r="AI269" s="83">
        <v>98.6</v>
      </c>
      <c r="AJ269" s="82">
        <v>98.4</v>
      </c>
      <c r="AK269" s="83">
        <v>98.2</v>
      </c>
      <c r="AL269" s="82">
        <v>98</v>
      </c>
      <c r="AM269" s="83">
        <v>97.7</v>
      </c>
      <c r="AN269" s="82">
        <v>97.5</v>
      </c>
      <c r="AO269" s="83">
        <v>97.2</v>
      </c>
      <c r="AP269" s="75"/>
    </row>
    <row r="270" spans="6:42" x14ac:dyDescent="0.3">
      <c r="F270"/>
      <c r="G270"/>
      <c r="H270"/>
      <c r="I270"/>
      <c r="J270"/>
      <c r="K270"/>
      <c r="L270" s="111"/>
      <c r="M270" s="110"/>
      <c r="U270" s="78">
        <v>60</v>
      </c>
      <c r="V270" s="79">
        <v>98.9</v>
      </c>
      <c r="W270" s="80">
        <v>99.2</v>
      </c>
      <c r="X270" s="98">
        <v>99.3</v>
      </c>
      <c r="Y270" s="80">
        <v>99.3</v>
      </c>
      <c r="Z270" s="79">
        <v>99.3</v>
      </c>
      <c r="AA270" s="80">
        <v>99.3</v>
      </c>
      <c r="AB270" s="79">
        <v>99.2</v>
      </c>
      <c r="AC270" s="80">
        <v>99.2</v>
      </c>
      <c r="AD270" s="79">
        <v>99.1</v>
      </c>
      <c r="AE270" s="80">
        <v>99</v>
      </c>
      <c r="AF270" s="79">
        <v>98.9</v>
      </c>
      <c r="AG270" s="80">
        <v>98.8</v>
      </c>
      <c r="AH270" s="79">
        <v>98.6</v>
      </c>
      <c r="AI270" s="80">
        <v>98.5</v>
      </c>
      <c r="AJ270" s="79">
        <v>98.3</v>
      </c>
      <c r="AK270" s="80">
        <v>98.1</v>
      </c>
      <c r="AL270" s="79">
        <v>97.9</v>
      </c>
      <c r="AM270" s="80">
        <v>97.7</v>
      </c>
      <c r="AN270" s="79">
        <v>97.5</v>
      </c>
      <c r="AO270" s="80">
        <v>97.2</v>
      </c>
      <c r="AP270" s="75"/>
    </row>
    <row r="271" spans="6:42" x14ac:dyDescent="0.3">
      <c r="F271"/>
      <c r="G271"/>
      <c r="H271"/>
      <c r="I271"/>
      <c r="J271"/>
      <c r="K271"/>
      <c r="L271" s="111"/>
      <c r="M271" s="110"/>
      <c r="U271" s="77">
        <v>65</v>
      </c>
      <c r="V271" s="82">
        <v>98.6</v>
      </c>
      <c r="W271" s="83">
        <v>98.9</v>
      </c>
      <c r="X271" s="97">
        <v>99</v>
      </c>
      <c r="Y271" s="83">
        <v>99.1</v>
      </c>
      <c r="Z271" s="82">
        <v>99.1</v>
      </c>
      <c r="AA271" s="83">
        <v>99.1</v>
      </c>
      <c r="AB271" s="82">
        <v>99</v>
      </c>
      <c r="AC271" s="83">
        <v>99</v>
      </c>
      <c r="AD271" s="82">
        <v>98.9</v>
      </c>
      <c r="AE271" s="83">
        <v>98.8</v>
      </c>
      <c r="AF271" s="82">
        <v>98.7</v>
      </c>
      <c r="AG271" s="83">
        <v>98.6</v>
      </c>
      <c r="AH271" s="82">
        <v>98.5</v>
      </c>
      <c r="AI271" s="83">
        <v>98.4</v>
      </c>
      <c r="AJ271" s="82">
        <v>98.2</v>
      </c>
      <c r="AK271" s="83">
        <v>98</v>
      </c>
      <c r="AL271" s="82">
        <v>97.9</v>
      </c>
      <c r="AM271" s="83">
        <v>97.7</v>
      </c>
      <c r="AN271" s="82">
        <v>97.4</v>
      </c>
      <c r="AO271" s="83">
        <v>97.2</v>
      </c>
      <c r="AP271" s="75"/>
    </row>
    <row r="272" spans="6:42" x14ac:dyDescent="0.3">
      <c r="F272"/>
      <c r="G272"/>
      <c r="H272"/>
      <c r="I272"/>
      <c r="J272"/>
      <c r="K272"/>
      <c r="L272" s="110"/>
      <c r="M272" s="110"/>
      <c r="U272" s="78">
        <v>70</v>
      </c>
      <c r="V272" s="79">
        <v>98.3</v>
      </c>
      <c r="W272" s="80">
        <v>98.6</v>
      </c>
      <c r="X272" s="98">
        <v>98.7</v>
      </c>
      <c r="Y272" s="80">
        <v>98.8</v>
      </c>
      <c r="Z272" s="79">
        <v>98.8</v>
      </c>
      <c r="AA272" s="80">
        <v>98.8</v>
      </c>
      <c r="AB272" s="79">
        <v>98.8</v>
      </c>
      <c r="AC272" s="80">
        <v>98.8</v>
      </c>
      <c r="AD272" s="79">
        <v>98.7</v>
      </c>
      <c r="AE272" s="80">
        <v>98.6</v>
      </c>
      <c r="AF272" s="79">
        <v>98.5</v>
      </c>
      <c r="AG272" s="80">
        <v>98.5</v>
      </c>
      <c r="AH272" s="79">
        <v>98.3</v>
      </c>
      <c r="AI272" s="80">
        <v>98.2</v>
      </c>
      <c r="AJ272" s="79">
        <v>98.1</v>
      </c>
      <c r="AK272" s="80">
        <v>98</v>
      </c>
      <c r="AL272" s="79">
        <v>97.8</v>
      </c>
      <c r="AM272" s="80">
        <v>97.6</v>
      </c>
      <c r="AN272" s="79">
        <v>97.4</v>
      </c>
      <c r="AO272" s="80">
        <v>97.2</v>
      </c>
      <c r="AP272" s="75"/>
    </row>
    <row r="273" spans="6:42" x14ac:dyDescent="0.3">
      <c r="F273"/>
      <c r="G273"/>
      <c r="H273"/>
      <c r="I273"/>
      <c r="J273"/>
      <c r="K273"/>
      <c r="L273" s="110"/>
      <c r="M273" s="110"/>
      <c r="U273" s="77">
        <v>75</v>
      </c>
      <c r="V273" s="82">
        <v>97.9</v>
      </c>
      <c r="W273" s="83">
        <v>98.2</v>
      </c>
      <c r="X273" s="97">
        <v>98.4</v>
      </c>
      <c r="Y273" s="83">
        <v>98.5</v>
      </c>
      <c r="Z273" s="82">
        <v>98.5</v>
      </c>
      <c r="AA273" s="83">
        <v>98.5</v>
      </c>
      <c r="AB273" s="82">
        <v>98.5</v>
      </c>
      <c r="AC273" s="83">
        <v>98.5</v>
      </c>
      <c r="AD273" s="82">
        <v>98.4</v>
      </c>
      <c r="AE273" s="83">
        <v>98.4</v>
      </c>
      <c r="AF273" s="82">
        <v>98.3</v>
      </c>
      <c r="AG273" s="83">
        <v>98.3</v>
      </c>
      <c r="AH273" s="82">
        <v>98.2</v>
      </c>
      <c r="AI273" s="83">
        <v>98.1</v>
      </c>
      <c r="AJ273" s="82">
        <v>98</v>
      </c>
      <c r="AK273" s="83">
        <v>97.8</v>
      </c>
      <c r="AL273" s="82">
        <v>97.7</v>
      </c>
      <c r="AM273" s="83">
        <v>97.6</v>
      </c>
      <c r="AN273" s="82">
        <v>97.4</v>
      </c>
      <c r="AO273" s="83">
        <v>97.2</v>
      </c>
      <c r="AP273" s="75"/>
    </row>
    <row r="274" spans="6:42" x14ac:dyDescent="0.3">
      <c r="F274"/>
      <c r="G274"/>
      <c r="H274"/>
      <c r="I274"/>
      <c r="J274"/>
      <c r="K274"/>
      <c r="L274" s="110"/>
      <c r="M274" s="110"/>
      <c r="U274" s="78">
        <v>80</v>
      </c>
      <c r="V274" s="79">
        <v>97.5</v>
      </c>
      <c r="W274" s="80">
        <v>97.8</v>
      </c>
      <c r="X274" s="98">
        <v>98</v>
      </c>
      <c r="Y274" s="80">
        <v>98.1</v>
      </c>
      <c r="Z274" s="79">
        <v>98.2</v>
      </c>
      <c r="AA274" s="80">
        <v>98.2</v>
      </c>
      <c r="AB274" s="79">
        <v>98.2</v>
      </c>
      <c r="AC274" s="80">
        <v>98.2</v>
      </c>
      <c r="AD274" s="79">
        <v>98.2</v>
      </c>
      <c r="AE274" s="80">
        <v>98.1</v>
      </c>
      <c r="AF274" s="79">
        <v>98.1</v>
      </c>
      <c r="AG274" s="80">
        <v>98</v>
      </c>
      <c r="AH274" s="79">
        <v>98</v>
      </c>
      <c r="AI274" s="80">
        <v>97.9</v>
      </c>
      <c r="AJ274" s="79">
        <v>97.8</v>
      </c>
      <c r="AK274" s="80">
        <v>97.7</v>
      </c>
      <c r="AL274" s="79">
        <v>97.6</v>
      </c>
      <c r="AM274" s="80">
        <v>97.5</v>
      </c>
      <c r="AN274" s="79">
        <v>97.3</v>
      </c>
      <c r="AO274" s="80">
        <v>97.2</v>
      </c>
      <c r="AP274" s="75"/>
    </row>
    <row r="275" spans="6:42" x14ac:dyDescent="0.3">
      <c r="F275"/>
      <c r="G275"/>
      <c r="H275"/>
      <c r="I275"/>
      <c r="J275"/>
      <c r="K275"/>
      <c r="L275" s="110"/>
      <c r="M275" s="110"/>
      <c r="U275" s="77">
        <v>85</v>
      </c>
      <c r="V275" s="82">
        <v>97.2</v>
      </c>
      <c r="W275" s="83">
        <v>97.4</v>
      </c>
      <c r="X275" s="97">
        <v>97.6</v>
      </c>
      <c r="Y275" s="83">
        <v>97.7</v>
      </c>
      <c r="Z275" s="82">
        <v>97.8</v>
      </c>
      <c r="AA275" s="83">
        <v>97.8</v>
      </c>
      <c r="AB275" s="82">
        <v>97.9</v>
      </c>
      <c r="AC275" s="83">
        <v>97.9</v>
      </c>
      <c r="AD275" s="82">
        <v>97.9</v>
      </c>
      <c r="AE275" s="83">
        <v>97.9</v>
      </c>
      <c r="AF275" s="82">
        <v>97.8</v>
      </c>
      <c r="AG275" s="83">
        <v>97.8</v>
      </c>
      <c r="AH275" s="82">
        <v>97.8</v>
      </c>
      <c r="AI275" s="83">
        <v>97.7</v>
      </c>
      <c r="AJ275" s="82">
        <v>97.6</v>
      </c>
      <c r="AK275" s="83">
        <v>97.6</v>
      </c>
      <c r="AL275" s="82">
        <v>97.5</v>
      </c>
      <c r="AM275" s="83">
        <v>97.4</v>
      </c>
      <c r="AN275" s="82">
        <v>97.3</v>
      </c>
      <c r="AO275" s="83">
        <v>97.2</v>
      </c>
      <c r="AP275" s="75"/>
    </row>
    <row r="276" spans="6:42" x14ac:dyDescent="0.3">
      <c r="F276"/>
      <c r="G276"/>
      <c r="H276"/>
      <c r="I276"/>
      <c r="J276"/>
      <c r="K276"/>
      <c r="L276" s="110"/>
      <c r="M276" s="110"/>
      <c r="U276" s="78">
        <v>90</v>
      </c>
      <c r="V276" s="79">
        <v>97</v>
      </c>
      <c r="W276" s="80">
        <v>97.1</v>
      </c>
      <c r="X276" s="98">
        <v>97.2</v>
      </c>
      <c r="Y276" s="80">
        <v>97.3</v>
      </c>
      <c r="Z276" s="79">
        <v>97.4</v>
      </c>
      <c r="AA276" s="80">
        <v>97.4</v>
      </c>
      <c r="AB276" s="79">
        <v>97.5</v>
      </c>
      <c r="AC276" s="80">
        <v>97.5</v>
      </c>
      <c r="AD276" s="79">
        <v>97.5</v>
      </c>
      <c r="AE276" s="80">
        <v>97.5</v>
      </c>
      <c r="AF276" s="79">
        <v>97.5</v>
      </c>
      <c r="AG276" s="80">
        <v>97.5</v>
      </c>
      <c r="AH276" s="79">
        <v>97.5</v>
      </c>
      <c r="AI276" s="80">
        <v>97.5</v>
      </c>
      <c r="AJ276" s="79">
        <v>97.5</v>
      </c>
      <c r="AK276" s="80">
        <v>97.4</v>
      </c>
      <c r="AL276" s="79">
        <v>97.4</v>
      </c>
      <c r="AM276" s="80">
        <v>97.3</v>
      </c>
      <c r="AN276" s="79">
        <v>97.3</v>
      </c>
      <c r="AO276" s="80">
        <v>97.2</v>
      </c>
      <c r="AP276" s="75"/>
    </row>
    <row r="277" spans="6:42" x14ac:dyDescent="0.3">
      <c r="F277"/>
      <c r="G277"/>
      <c r="H277"/>
      <c r="I277"/>
      <c r="J277"/>
      <c r="K277"/>
      <c r="L277" s="110"/>
      <c r="M277" s="110"/>
      <c r="U277" s="77">
        <v>95</v>
      </c>
      <c r="V277" s="82">
        <v>96.9</v>
      </c>
      <c r="W277" s="83">
        <v>97</v>
      </c>
      <c r="X277" s="97">
        <v>97</v>
      </c>
      <c r="Y277" s="83">
        <v>97.1</v>
      </c>
      <c r="Z277" s="82">
        <v>97.1</v>
      </c>
      <c r="AA277" s="83">
        <v>97.2</v>
      </c>
      <c r="AB277" s="82">
        <v>97.2</v>
      </c>
      <c r="AC277" s="83">
        <v>97.2</v>
      </c>
      <c r="AD277" s="82">
        <v>97.2</v>
      </c>
      <c r="AE277" s="83">
        <v>97.2</v>
      </c>
      <c r="AF277" s="82">
        <v>97.2</v>
      </c>
      <c r="AG277" s="83">
        <v>97.3</v>
      </c>
      <c r="AH277" s="82">
        <v>97.3</v>
      </c>
      <c r="AI277" s="83">
        <v>97.3</v>
      </c>
      <c r="AJ277" s="82">
        <v>97.3</v>
      </c>
      <c r="AK277" s="83">
        <v>97.3</v>
      </c>
      <c r="AL277" s="82">
        <v>97.2</v>
      </c>
      <c r="AM277" s="83">
        <v>97.2</v>
      </c>
      <c r="AN277" s="82">
        <v>97.2</v>
      </c>
      <c r="AO277" s="83">
        <v>97.2</v>
      </c>
      <c r="AP277" s="75"/>
    </row>
    <row r="278" spans="6:42" x14ac:dyDescent="0.3">
      <c r="F278"/>
      <c r="G278"/>
      <c r="H278"/>
      <c r="I278"/>
      <c r="J278"/>
      <c r="K278"/>
      <c r="L278" s="111"/>
      <c r="M278" s="110"/>
      <c r="U278" s="78">
        <v>98</v>
      </c>
      <c r="V278" s="79">
        <v>97</v>
      </c>
      <c r="W278" s="80">
        <v>97.1</v>
      </c>
      <c r="X278" s="98">
        <v>97.1</v>
      </c>
      <c r="Y278" s="80">
        <v>97.1</v>
      </c>
      <c r="Z278" s="79">
        <v>97.1</v>
      </c>
      <c r="AA278" s="80">
        <v>97.1</v>
      </c>
      <c r="AB278" s="79">
        <v>97.1</v>
      </c>
      <c r="AC278" s="80">
        <v>97.1</v>
      </c>
      <c r="AD278" s="79">
        <v>97.1</v>
      </c>
      <c r="AE278" s="80">
        <v>97.2</v>
      </c>
      <c r="AF278" s="79">
        <v>97.2</v>
      </c>
      <c r="AG278" s="80">
        <v>97.2</v>
      </c>
      <c r="AH278" s="79">
        <v>97.2</v>
      </c>
      <c r="AI278" s="80">
        <v>97.2</v>
      </c>
      <c r="AJ278" s="79">
        <v>97.2</v>
      </c>
      <c r="AK278" s="80">
        <v>97.2</v>
      </c>
      <c r="AL278" s="79">
        <v>97.2</v>
      </c>
      <c r="AM278" s="80">
        <v>97.2</v>
      </c>
      <c r="AN278" s="79">
        <v>97.2</v>
      </c>
      <c r="AO278" s="80">
        <v>97.2</v>
      </c>
      <c r="AP278" s="75"/>
    </row>
    <row r="279" spans="6:42" ht="14.4" customHeight="1" x14ac:dyDescent="0.3">
      <c r="F279"/>
      <c r="G279"/>
      <c r="H279"/>
      <c r="I279"/>
      <c r="J279"/>
      <c r="K279"/>
      <c r="L279" s="111"/>
      <c r="M279" s="110"/>
      <c r="U279" s="140" t="s">
        <v>210</v>
      </c>
      <c r="V279" s="140"/>
      <c r="W279" s="140"/>
      <c r="X279" s="140"/>
      <c r="Y279" s="140"/>
      <c r="Z279" s="140"/>
      <c r="AA279" s="140"/>
      <c r="AB279" s="140"/>
      <c r="AC279" s="140"/>
      <c r="AD279" s="140"/>
      <c r="AE279" s="140"/>
      <c r="AF279" s="140"/>
      <c r="AG279" s="140"/>
      <c r="AH279" s="140"/>
      <c r="AI279" s="140"/>
      <c r="AJ279" s="140"/>
      <c r="AK279" s="140"/>
      <c r="AL279" s="140"/>
      <c r="AM279" s="140"/>
      <c r="AN279" s="140"/>
      <c r="AO279" s="140"/>
      <c r="AP279" s="140"/>
    </row>
    <row r="280" spans="6:42" ht="14.4" customHeight="1" x14ac:dyDescent="0.3">
      <c r="F280"/>
      <c r="G280"/>
      <c r="H280"/>
      <c r="I280"/>
      <c r="J280"/>
      <c r="K280"/>
      <c r="L280" s="110"/>
      <c r="M280" s="110"/>
      <c r="U280" s="141" t="s">
        <v>180</v>
      </c>
      <c r="V280" s="143" t="s">
        <v>181</v>
      </c>
      <c r="W280" s="144"/>
      <c r="X280" s="144"/>
      <c r="Y280" s="144"/>
      <c r="Z280" s="144"/>
      <c r="AA280" s="144"/>
      <c r="AB280" s="144"/>
      <c r="AC280" s="144"/>
      <c r="AD280" s="144"/>
      <c r="AE280" s="144"/>
      <c r="AF280" s="144"/>
      <c r="AG280" s="144"/>
      <c r="AH280" s="144"/>
      <c r="AI280" s="144"/>
      <c r="AJ280" s="144"/>
      <c r="AK280" s="144"/>
      <c r="AL280" s="144"/>
      <c r="AM280" s="144"/>
      <c r="AN280" s="144"/>
      <c r="AO280" s="145"/>
      <c r="AP280" s="75"/>
    </row>
    <row r="281" spans="6:42" x14ac:dyDescent="0.3">
      <c r="F281"/>
      <c r="G281"/>
      <c r="H281"/>
      <c r="I281"/>
      <c r="J281"/>
      <c r="K281"/>
      <c r="L281" s="110"/>
      <c r="M281" s="110"/>
      <c r="U281" s="142"/>
      <c r="V281" s="76">
        <v>5</v>
      </c>
      <c r="W281" s="77">
        <v>10</v>
      </c>
      <c r="X281" s="95">
        <v>15</v>
      </c>
      <c r="Y281" s="77">
        <v>20</v>
      </c>
      <c r="Z281" s="95">
        <v>25</v>
      </c>
      <c r="AA281" s="77">
        <v>30</v>
      </c>
      <c r="AB281" s="76">
        <v>35</v>
      </c>
      <c r="AC281" s="77">
        <v>40</v>
      </c>
      <c r="AD281" s="76">
        <v>45</v>
      </c>
      <c r="AE281" s="77">
        <v>50</v>
      </c>
      <c r="AF281" s="76">
        <v>55</v>
      </c>
      <c r="AG281" s="77">
        <v>60</v>
      </c>
      <c r="AH281" s="76">
        <v>65</v>
      </c>
      <c r="AI281" s="77">
        <v>70</v>
      </c>
      <c r="AJ281" s="76">
        <v>75</v>
      </c>
      <c r="AK281" s="77">
        <v>80</v>
      </c>
      <c r="AL281" s="76">
        <v>85</v>
      </c>
      <c r="AM281" s="77">
        <v>90</v>
      </c>
      <c r="AN281" s="76">
        <v>95</v>
      </c>
      <c r="AO281" s="77">
        <v>100</v>
      </c>
      <c r="AP281" s="75"/>
    </row>
    <row r="282" spans="6:42" x14ac:dyDescent="0.3">
      <c r="F282"/>
      <c r="G282"/>
      <c r="H282"/>
      <c r="I282"/>
      <c r="J282"/>
      <c r="K282"/>
      <c r="L282" s="110"/>
      <c r="M282" s="110"/>
      <c r="U282" s="78">
        <v>30</v>
      </c>
      <c r="V282" s="79">
        <v>99.9</v>
      </c>
      <c r="W282" s="80">
        <v>100</v>
      </c>
      <c r="X282" s="96">
        <v>100</v>
      </c>
      <c r="Y282" s="80">
        <v>100</v>
      </c>
      <c r="Z282" s="96">
        <v>100</v>
      </c>
      <c r="AA282" s="80">
        <v>99.9</v>
      </c>
      <c r="AB282" s="79">
        <v>99.9</v>
      </c>
      <c r="AC282" s="80">
        <v>99.8</v>
      </c>
      <c r="AD282" s="79">
        <v>99.8</v>
      </c>
      <c r="AE282" s="80">
        <v>99.7</v>
      </c>
      <c r="AF282" s="79">
        <v>99.6</v>
      </c>
      <c r="AG282" s="80">
        <v>99.4</v>
      </c>
      <c r="AH282" s="79">
        <v>99.3</v>
      </c>
      <c r="AI282" s="80">
        <v>99.1</v>
      </c>
      <c r="AJ282" s="79">
        <v>98.9</v>
      </c>
      <c r="AK282" s="80">
        <v>98.7</v>
      </c>
      <c r="AL282" s="79">
        <v>98.4</v>
      </c>
      <c r="AM282" s="80">
        <v>98.2</v>
      </c>
      <c r="AN282" s="79">
        <v>97.9</v>
      </c>
      <c r="AO282" s="80">
        <v>97.6</v>
      </c>
      <c r="AP282" s="75"/>
    </row>
    <row r="283" spans="6:42" x14ac:dyDescent="0.3">
      <c r="F283"/>
      <c r="G283"/>
      <c r="H283"/>
      <c r="I283"/>
      <c r="J283"/>
      <c r="K283"/>
      <c r="L283" s="110"/>
      <c r="M283" s="110"/>
      <c r="U283" s="77">
        <v>35</v>
      </c>
      <c r="V283" s="82">
        <v>99.9</v>
      </c>
      <c r="W283" s="83">
        <v>99.9</v>
      </c>
      <c r="X283" s="97">
        <v>99.9</v>
      </c>
      <c r="Y283" s="83">
        <v>99.9</v>
      </c>
      <c r="Z283" s="97">
        <v>99.9</v>
      </c>
      <c r="AA283" s="83">
        <v>99.9</v>
      </c>
      <c r="AB283" s="82">
        <v>99.9</v>
      </c>
      <c r="AC283" s="83">
        <v>99.8</v>
      </c>
      <c r="AD283" s="82">
        <v>99.7</v>
      </c>
      <c r="AE283" s="83">
        <v>99.6</v>
      </c>
      <c r="AF283" s="82">
        <v>99.5</v>
      </c>
      <c r="AG283" s="83">
        <v>99.4</v>
      </c>
      <c r="AH283" s="82">
        <v>99.2</v>
      </c>
      <c r="AI283" s="83">
        <v>99</v>
      </c>
      <c r="AJ283" s="82">
        <v>98.8</v>
      </c>
      <c r="AK283" s="83">
        <v>98.6</v>
      </c>
      <c r="AL283" s="82">
        <v>98.4</v>
      </c>
      <c r="AM283" s="83">
        <v>98.2</v>
      </c>
      <c r="AN283" s="82">
        <v>97.9</v>
      </c>
      <c r="AO283" s="83">
        <v>97.6</v>
      </c>
      <c r="AP283" s="75"/>
    </row>
    <row r="284" spans="6:42" x14ac:dyDescent="0.3">
      <c r="F284"/>
      <c r="G284"/>
      <c r="H284"/>
      <c r="I284"/>
      <c r="J284"/>
      <c r="K284"/>
      <c r="L284" s="110"/>
      <c r="M284" s="110"/>
      <c r="U284" s="78">
        <v>40</v>
      </c>
      <c r="V284" s="79">
        <v>99.8</v>
      </c>
      <c r="W284" s="80">
        <v>99.9</v>
      </c>
      <c r="X284" s="98">
        <v>99.9</v>
      </c>
      <c r="Y284" s="80">
        <v>99.9</v>
      </c>
      <c r="Z284" s="98">
        <v>99.9</v>
      </c>
      <c r="AA284" s="80">
        <v>99.8</v>
      </c>
      <c r="AB284" s="79">
        <v>99.8</v>
      </c>
      <c r="AC284" s="80">
        <v>99.7</v>
      </c>
      <c r="AD284" s="79">
        <v>99.7</v>
      </c>
      <c r="AE284" s="80">
        <v>99.6</v>
      </c>
      <c r="AF284" s="79">
        <v>99.5</v>
      </c>
      <c r="AG284" s="80">
        <v>99.3</v>
      </c>
      <c r="AH284" s="79">
        <v>99.2</v>
      </c>
      <c r="AI284" s="80">
        <v>99</v>
      </c>
      <c r="AJ284" s="79">
        <v>98.8</v>
      </c>
      <c r="AK284" s="80">
        <v>98.6</v>
      </c>
      <c r="AL284" s="79">
        <v>98.4</v>
      </c>
      <c r="AM284" s="80">
        <v>98.2</v>
      </c>
      <c r="AN284" s="79">
        <v>97.9</v>
      </c>
      <c r="AO284" s="80">
        <v>97.6</v>
      </c>
      <c r="AP284" s="75"/>
    </row>
    <row r="285" spans="6:42" x14ac:dyDescent="0.3">
      <c r="F285"/>
      <c r="G285"/>
      <c r="H285"/>
      <c r="I285"/>
      <c r="J285"/>
      <c r="K285"/>
      <c r="L285" s="110"/>
      <c r="M285" s="110"/>
      <c r="U285" s="77">
        <v>45</v>
      </c>
      <c r="V285" s="82">
        <v>99.7</v>
      </c>
      <c r="W285" s="83">
        <v>99.8</v>
      </c>
      <c r="X285" s="97">
        <v>99.8</v>
      </c>
      <c r="Y285" s="83">
        <v>99.8</v>
      </c>
      <c r="Z285" s="97">
        <v>99.8</v>
      </c>
      <c r="AA285" s="83">
        <v>99.8</v>
      </c>
      <c r="AB285" s="82">
        <v>99.7</v>
      </c>
      <c r="AC285" s="83">
        <v>99.7</v>
      </c>
      <c r="AD285" s="82">
        <v>99.6</v>
      </c>
      <c r="AE285" s="83">
        <v>99.5</v>
      </c>
      <c r="AF285" s="82">
        <v>99.4</v>
      </c>
      <c r="AG285" s="83">
        <v>99.3</v>
      </c>
      <c r="AH285" s="82">
        <v>99.1</v>
      </c>
      <c r="AI285" s="83">
        <v>98.9</v>
      </c>
      <c r="AJ285" s="82">
        <v>98.8</v>
      </c>
      <c r="AK285" s="83">
        <v>98.6</v>
      </c>
      <c r="AL285" s="82">
        <v>98.4</v>
      </c>
      <c r="AM285" s="83">
        <v>98.1</v>
      </c>
      <c r="AN285" s="82">
        <v>97.9</v>
      </c>
      <c r="AO285" s="83">
        <v>97.6</v>
      </c>
      <c r="AP285" s="75"/>
    </row>
    <row r="286" spans="6:42" x14ac:dyDescent="0.3">
      <c r="F286"/>
      <c r="G286"/>
      <c r="H286"/>
      <c r="I286"/>
      <c r="J286"/>
      <c r="K286"/>
      <c r="L286" s="110"/>
      <c r="M286" s="110"/>
      <c r="U286" s="78">
        <v>50</v>
      </c>
      <c r="V286" s="79">
        <v>99.6</v>
      </c>
      <c r="W286" s="80">
        <v>99.7</v>
      </c>
      <c r="X286" s="98">
        <v>99.7</v>
      </c>
      <c r="Y286" s="80">
        <v>99.7</v>
      </c>
      <c r="Z286" s="98">
        <v>99.7</v>
      </c>
      <c r="AA286" s="80">
        <v>99.7</v>
      </c>
      <c r="AB286" s="79">
        <v>99.6</v>
      </c>
      <c r="AC286" s="80">
        <v>99.6</v>
      </c>
      <c r="AD286" s="79">
        <v>99.5</v>
      </c>
      <c r="AE286" s="80">
        <v>99.4</v>
      </c>
      <c r="AF286" s="79">
        <v>99.3</v>
      </c>
      <c r="AG286" s="80">
        <v>99.2</v>
      </c>
      <c r="AH286" s="79">
        <v>99</v>
      </c>
      <c r="AI286" s="80">
        <v>98.9</v>
      </c>
      <c r="AJ286" s="79">
        <v>98.7</v>
      </c>
      <c r="AK286" s="80">
        <v>98.5</v>
      </c>
      <c r="AL286" s="79">
        <v>98.3</v>
      </c>
      <c r="AM286" s="80">
        <v>98.1</v>
      </c>
      <c r="AN286" s="79">
        <v>97.9</v>
      </c>
      <c r="AO286" s="80">
        <v>97.6</v>
      </c>
      <c r="AP286" s="75"/>
    </row>
    <row r="287" spans="6:42" x14ac:dyDescent="0.3">
      <c r="F287"/>
      <c r="G287"/>
      <c r="H287"/>
      <c r="I287"/>
      <c r="J287"/>
      <c r="K287"/>
      <c r="L287" s="110"/>
      <c r="M287" s="110"/>
      <c r="U287" s="77">
        <v>55</v>
      </c>
      <c r="V287" s="82">
        <v>99.3</v>
      </c>
      <c r="W287" s="83">
        <v>99.5</v>
      </c>
      <c r="X287" s="97">
        <v>99.6</v>
      </c>
      <c r="Y287" s="83">
        <v>99.6</v>
      </c>
      <c r="Z287" s="97">
        <v>99.6</v>
      </c>
      <c r="AA287" s="83">
        <v>99.6</v>
      </c>
      <c r="AB287" s="82">
        <v>99.5</v>
      </c>
      <c r="AC287" s="83">
        <v>99.4</v>
      </c>
      <c r="AD287" s="82">
        <v>99.4</v>
      </c>
      <c r="AE287" s="83">
        <v>99.3</v>
      </c>
      <c r="AF287" s="82">
        <v>99.2</v>
      </c>
      <c r="AG287" s="83">
        <v>99.1</v>
      </c>
      <c r="AH287" s="82">
        <v>98.9</v>
      </c>
      <c r="AI287" s="83">
        <v>98.8</v>
      </c>
      <c r="AJ287" s="82">
        <v>98.6</v>
      </c>
      <c r="AK287" s="83">
        <v>98.5</v>
      </c>
      <c r="AL287" s="82">
        <v>98.3</v>
      </c>
      <c r="AM287" s="83">
        <v>98.1</v>
      </c>
      <c r="AN287" s="82">
        <v>97.9</v>
      </c>
      <c r="AO287" s="83">
        <v>97.6</v>
      </c>
      <c r="AP287" s="75"/>
    </row>
    <row r="288" spans="6:42" x14ac:dyDescent="0.3">
      <c r="F288"/>
      <c r="G288"/>
      <c r="H288"/>
      <c r="I288"/>
      <c r="J288"/>
      <c r="K288"/>
      <c r="L288" s="111"/>
      <c r="M288" s="110"/>
      <c r="U288" s="78">
        <v>60</v>
      </c>
      <c r="V288" s="79">
        <v>99.1</v>
      </c>
      <c r="W288" s="80">
        <v>99.3</v>
      </c>
      <c r="X288" s="98">
        <v>99.4</v>
      </c>
      <c r="Y288" s="80">
        <v>99.4</v>
      </c>
      <c r="Z288" s="98">
        <v>99.4</v>
      </c>
      <c r="AA288" s="80">
        <v>99.4</v>
      </c>
      <c r="AB288" s="79">
        <v>99.4</v>
      </c>
      <c r="AC288" s="80">
        <v>99.3</v>
      </c>
      <c r="AD288" s="79">
        <v>99.2</v>
      </c>
      <c r="AE288" s="80">
        <v>99.2</v>
      </c>
      <c r="AF288" s="79">
        <v>99.1</v>
      </c>
      <c r="AG288" s="80">
        <v>99</v>
      </c>
      <c r="AH288" s="79">
        <v>98.8</v>
      </c>
      <c r="AI288" s="80">
        <v>98.7</v>
      </c>
      <c r="AJ288" s="79">
        <v>98.6</v>
      </c>
      <c r="AK288" s="80">
        <v>98.4</v>
      </c>
      <c r="AL288" s="79">
        <v>98.2</v>
      </c>
      <c r="AM288" s="80">
        <v>98.1</v>
      </c>
      <c r="AN288" s="79">
        <v>97.8</v>
      </c>
      <c r="AO288" s="80">
        <v>97.6</v>
      </c>
      <c r="AP288" s="75"/>
    </row>
    <row r="289" spans="6:42" x14ac:dyDescent="0.3">
      <c r="F289"/>
      <c r="G289"/>
      <c r="H289"/>
      <c r="I289"/>
      <c r="J289"/>
      <c r="K289"/>
      <c r="L289" s="111"/>
      <c r="M289" s="110"/>
      <c r="U289" s="77">
        <v>65</v>
      </c>
      <c r="V289" s="82">
        <v>98.8</v>
      </c>
      <c r="W289" s="83">
        <v>99.1</v>
      </c>
      <c r="X289" s="97">
        <v>99.2</v>
      </c>
      <c r="Y289" s="83">
        <v>99.3</v>
      </c>
      <c r="Z289" s="97">
        <v>99.3</v>
      </c>
      <c r="AA289" s="83">
        <v>99.2</v>
      </c>
      <c r="AB289" s="82">
        <v>99.2</v>
      </c>
      <c r="AC289" s="83">
        <v>99.1</v>
      </c>
      <c r="AD289" s="82">
        <v>99.1</v>
      </c>
      <c r="AE289" s="83">
        <v>99</v>
      </c>
      <c r="AF289" s="82">
        <v>98.9</v>
      </c>
      <c r="AG289" s="83">
        <v>98.8</v>
      </c>
      <c r="AH289" s="82">
        <v>98.7</v>
      </c>
      <c r="AI289" s="83">
        <v>98.6</v>
      </c>
      <c r="AJ289" s="82">
        <v>98.5</v>
      </c>
      <c r="AK289" s="83">
        <v>98.3</v>
      </c>
      <c r="AL289" s="82">
        <v>98.2</v>
      </c>
      <c r="AM289" s="83">
        <v>98</v>
      </c>
      <c r="AN289" s="82">
        <v>97.8</v>
      </c>
      <c r="AO289" s="83">
        <v>97.6</v>
      </c>
      <c r="AP289" s="75"/>
    </row>
    <row r="290" spans="6:42" x14ac:dyDescent="0.3">
      <c r="F290"/>
      <c r="G290"/>
      <c r="H290"/>
      <c r="I290"/>
      <c r="J290"/>
      <c r="K290"/>
      <c r="L290" s="110"/>
      <c r="M290" s="110"/>
      <c r="U290" s="78">
        <v>70</v>
      </c>
      <c r="V290" s="79">
        <v>98.6</v>
      </c>
      <c r="W290" s="80">
        <v>98.8</v>
      </c>
      <c r="X290" s="98">
        <v>98.9</v>
      </c>
      <c r="Y290" s="80">
        <v>99</v>
      </c>
      <c r="Z290" s="98">
        <v>99</v>
      </c>
      <c r="AA290" s="80">
        <v>99</v>
      </c>
      <c r="AB290" s="79">
        <v>99</v>
      </c>
      <c r="AC290" s="80">
        <v>99</v>
      </c>
      <c r="AD290" s="79">
        <v>98.9</v>
      </c>
      <c r="AE290" s="80">
        <v>98.8</v>
      </c>
      <c r="AF290" s="79">
        <v>98.8</v>
      </c>
      <c r="AG290" s="80">
        <v>98.7</v>
      </c>
      <c r="AH290" s="79">
        <v>98.6</v>
      </c>
      <c r="AI290" s="80">
        <v>98.5</v>
      </c>
      <c r="AJ290" s="79">
        <v>98.4</v>
      </c>
      <c r="AK290" s="80">
        <v>98.3</v>
      </c>
      <c r="AL290" s="79">
        <v>98.1</v>
      </c>
      <c r="AM290" s="80">
        <v>98</v>
      </c>
      <c r="AN290" s="79">
        <v>97.8</v>
      </c>
      <c r="AO290" s="80">
        <v>97.6</v>
      </c>
      <c r="AP290" s="75"/>
    </row>
    <row r="291" spans="6:42" x14ac:dyDescent="0.3">
      <c r="U291" s="77">
        <v>75</v>
      </c>
      <c r="V291" s="82">
        <v>98.2</v>
      </c>
      <c r="W291" s="83">
        <v>98.5</v>
      </c>
      <c r="X291" s="97">
        <v>98.6</v>
      </c>
      <c r="Y291" s="83">
        <v>98.7</v>
      </c>
      <c r="Z291" s="97">
        <v>98.7</v>
      </c>
      <c r="AA291" s="83">
        <v>98.8</v>
      </c>
      <c r="AB291" s="82">
        <v>98.8</v>
      </c>
      <c r="AC291" s="83">
        <v>98.7</v>
      </c>
      <c r="AD291" s="82">
        <v>98.7</v>
      </c>
      <c r="AE291" s="83">
        <v>98.6</v>
      </c>
      <c r="AF291" s="82">
        <v>98.6</v>
      </c>
      <c r="AG291" s="83">
        <v>98.5</v>
      </c>
      <c r="AH291" s="82">
        <v>98.4</v>
      </c>
      <c r="AI291" s="83">
        <v>98.4</v>
      </c>
      <c r="AJ291" s="82">
        <v>98.3</v>
      </c>
      <c r="AK291" s="83">
        <v>98.2</v>
      </c>
      <c r="AL291" s="82">
        <v>98</v>
      </c>
      <c r="AM291" s="83">
        <v>97.9</v>
      </c>
      <c r="AN291" s="82">
        <v>97.8</v>
      </c>
      <c r="AO291" s="83">
        <v>97.6</v>
      </c>
      <c r="AP291" s="75"/>
    </row>
    <row r="292" spans="6:42" x14ac:dyDescent="0.3">
      <c r="U292" s="78">
        <v>80</v>
      </c>
      <c r="V292" s="79">
        <v>97.9</v>
      </c>
      <c r="W292" s="80">
        <v>98.1</v>
      </c>
      <c r="X292" s="98">
        <v>98.3</v>
      </c>
      <c r="Y292" s="80">
        <v>98.4</v>
      </c>
      <c r="Z292" s="98">
        <v>98.4</v>
      </c>
      <c r="AA292" s="80">
        <v>98.5</v>
      </c>
      <c r="AB292" s="79">
        <v>98.5</v>
      </c>
      <c r="AC292" s="80">
        <v>98.5</v>
      </c>
      <c r="AD292" s="79">
        <v>98.4</v>
      </c>
      <c r="AE292" s="80">
        <v>98.4</v>
      </c>
      <c r="AF292" s="79">
        <v>98.4</v>
      </c>
      <c r="AG292" s="80">
        <v>98.3</v>
      </c>
      <c r="AH292" s="79">
        <v>98.3</v>
      </c>
      <c r="AI292" s="80">
        <v>98.2</v>
      </c>
      <c r="AJ292" s="79">
        <v>98.1</v>
      </c>
      <c r="AK292" s="80">
        <v>98.1</v>
      </c>
      <c r="AL292" s="79">
        <v>98</v>
      </c>
      <c r="AM292" s="80">
        <v>97.9</v>
      </c>
      <c r="AN292" s="79">
        <v>97.7</v>
      </c>
      <c r="AO292" s="80">
        <v>97.6</v>
      </c>
      <c r="AP292" s="75"/>
    </row>
    <row r="293" spans="6:42" x14ac:dyDescent="0.3">
      <c r="U293" s="77">
        <v>85</v>
      </c>
      <c r="V293" s="82">
        <v>97.6</v>
      </c>
      <c r="W293" s="83">
        <v>97.8</v>
      </c>
      <c r="X293" s="97">
        <v>97.9</v>
      </c>
      <c r="Y293" s="83">
        <v>98</v>
      </c>
      <c r="Z293" s="97">
        <v>98.1</v>
      </c>
      <c r="AA293" s="83">
        <v>98.1</v>
      </c>
      <c r="AB293" s="82">
        <v>98.2</v>
      </c>
      <c r="AC293" s="83">
        <v>98.2</v>
      </c>
      <c r="AD293" s="82">
        <v>98.2</v>
      </c>
      <c r="AE293" s="83">
        <v>98.2</v>
      </c>
      <c r="AF293" s="82">
        <v>98.1</v>
      </c>
      <c r="AG293" s="83">
        <v>98.1</v>
      </c>
      <c r="AH293" s="82">
        <v>98.1</v>
      </c>
      <c r="AI293" s="83">
        <v>98</v>
      </c>
      <c r="AJ293" s="82">
        <v>98</v>
      </c>
      <c r="AK293" s="83">
        <v>97.9</v>
      </c>
      <c r="AL293" s="82">
        <v>97.9</v>
      </c>
      <c r="AM293" s="83">
        <v>97.8</v>
      </c>
      <c r="AN293" s="82">
        <v>97.7</v>
      </c>
      <c r="AO293" s="83">
        <v>97.6</v>
      </c>
      <c r="AP293" s="75"/>
    </row>
    <row r="294" spans="6:42" x14ac:dyDescent="0.3">
      <c r="U294" s="78">
        <v>90</v>
      </c>
      <c r="V294" s="79">
        <v>97.4</v>
      </c>
      <c r="W294" s="80">
        <v>97.5</v>
      </c>
      <c r="X294" s="98">
        <v>97.6</v>
      </c>
      <c r="Y294" s="80">
        <v>97.7</v>
      </c>
      <c r="Z294" s="98">
        <v>97.8</v>
      </c>
      <c r="AA294" s="80">
        <v>97.8</v>
      </c>
      <c r="AB294" s="79">
        <v>97.8</v>
      </c>
      <c r="AC294" s="80">
        <v>97.9</v>
      </c>
      <c r="AD294" s="79">
        <v>97.9</v>
      </c>
      <c r="AE294" s="80">
        <v>97.9</v>
      </c>
      <c r="AF294" s="79">
        <v>97.9</v>
      </c>
      <c r="AG294" s="80">
        <v>97.9</v>
      </c>
      <c r="AH294" s="79">
        <v>97.9</v>
      </c>
      <c r="AI294" s="80">
        <v>97.9</v>
      </c>
      <c r="AJ294" s="79">
        <v>97.8</v>
      </c>
      <c r="AK294" s="80">
        <v>97.8</v>
      </c>
      <c r="AL294" s="79">
        <v>97.8</v>
      </c>
      <c r="AM294" s="80">
        <v>97.7</v>
      </c>
      <c r="AN294" s="79">
        <v>97.7</v>
      </c>
      <c r="AO294" s="80">
        <v>97.6</v>
      </c>
      <c r="AP294" s="75"/>
    </row>
    <row r="295" spans="6:42" x14ac:dyDescent="0.3">
      <c r="U295" s="77">
        <v>95</v>
      </c>
      <c r="V295" s="82">
        <v>97.4</v>
      </c>
      <c r="W295" s="83">
        <v>97.4</v>
      </c>
      <c r="X295" s="97">
        <v>97.5</v>
      </c>
      <c r="Y295" s="83">
        <v>97.5</v>
      </c>
      <c r="Z295" s="97">
        <v>97.5</v>
      </c>
      <c r="AA295" s="83">
        <v>97.6</v>
      </c>
      <c r="AB295" s="82">
        <v>97.6</v>
      </c>
      <c r="AC295" s="83">
        <v>97.6</v>
      </c>
      <c r="AD295" s="82">
        <v>97.6</v>
      </c>
      <c r="AE295" s="83">
        <v>97.6</v>
      </c>
      <c r="AF295" s="82">
        <v>97.7</v>
      </c>
      <c r="AG295" s="83">
        <v>97.7</v>
      </c>
      <c r="AH295" s="82">
        <v>97.7</v>
      </c>
      <c r="AI295" s="83">
        <v>97.7</v>
      </c>
      <c r="AJ295" s="82">
        <v>97.7</v>
      </c>
      <c r="AK295" s="83">
        <v>97.7</v>
      </c>
      <c r="AL295" s="82">
        <v>97.7</v>
      </c>
      <c r="AM295" s="83">
        <v>97.6</v>
      </c>
      <c r="AN295" s="82">
        <v>97.6</v>
      </c>
      <c r="AO295" s="83">
        <v>97.6</v>
      </c>
      <c r="AP295" s="75"/>
    </row>
    <row r="296" spans="6:42" x14ac:dyDescent="0.3">
      <c r="U296" s="78">
        <v>98</v>
      </c>
      <c r="V296" s="79">
        <v>97.5</v>
      </c>
      <c r="W296" s="80">
        <v>97.5</v>
      </c>
      <c r="X296" s="98">
        <v>97.5</v>
      </c>
      <c r="Y296" s="80">
        <v>97.5</v>
      </c>
      <c r="Z296" s="98">
        <v>97.5</v>
      </c>
      <c r="AA296" s="80">
        <v>97.5</v>
      </c>
      <c r="AB296" s="79">
        <v>97.6</v>
      </c>
      <c r="AC296" s="80">
        <v>97.6</v>
      </c>
      <c r="AD296" s="79">
        <v>97.6</v>
      </c>
      <c r="AE296" s="80">
        <v>97.6</v>
      </c>
      <c r="AF296" s="79">
        <v>97.6</v>
      </c>
      <c r="AG296" s="80">
        <v>97.6</v>
      </c>
      <c r="AH296" s="79">
        <v>97.6</v>
      </c>
      <c r="AI296" s="80">
        <v>97.6</v>
      </c>
      <c r="AJ296" s="79">
        <v>97.6</v>
      </c>
      <c r="AK296" s="80">
        <v>97.6</v>
      </c>
      <c r="AL296" s="79">
        <v>97.6</v>
      </c>
      <c r="AM296" s="80">
        <v>97.6</v>
      </c>
      <c r="AN296" s="79">
        <v>97.6</v>
      </c>
      <c r="AO296" s="80">
        <v>97.6</v>
      </c>
      <c r="AP296" s="75"/>
    </row>
    <row r="297" spans="6:42" x14ac:dyDescent="0.3">
      <c r="U297" s="91"/>
      <c r="V297" s="91"/>
      <c r="W297" s="91"/>
      <c r="X297" s="92"/>
    </row>
    <row r="298" spans="6:42" x14ac:dyDescent="0.3">
      <c r="U298" s="91"/>
      <c r="V298" s="91"/>
      <c r="W298" s="91"/>
      <c r="X298" s="92"/>
    </row>
    <row r="299" spans="6:42" x14ac:dyDescent="0.3">
      <c r="U299" s="91"/>
      <c r="V299" s="91"/>
      <c r="W299" s="91"/>
      <c r="X299" s="92"/>
    </row>
    <row r="300" spans="6:42" x14ac:dyDescent="0.3">
      <c r="U300" s="91"/>
      <c r="V300" s="91"/>
      <c r="W300" s="91"/>
      <c r="X300" s="92"/>
    </row>
    <row r="301" spans="6:42" x14ac:dyDescent="0.3">
      <c r="U301" s="91"/>
      <c r="V301" s="91"/>
      <c r="W301" s="91"/>
      <c r="X301" s="92"/>
    </row>
    <row r="302" spans="6:42" x14ac:dyDescent="0.3">
      <c r="U302" s="91"/>
      <c r="V302" s="91"/>
      <c r="W302" s="91"/>
      <c r="X302" s="92"/>
    </row>
    <row r="303" spans="6:42" x14ac:dyDescent="0.3">
      <c r="U303" s="91"/>
      <c r="V303" s="91"/>
      <c r="W303" s="91"/>
      <c r="X303" s="92"/>
    </row>
    <row r="304" spans="6:42" x14ac:dyDescent="0.3">
      <c r="U304" s="91"/>
      <c r="V304" s="91"/>
      <c r="W304" s="91"/>
      <c r="X304" s="92"/>
    </row>
    <row r="305" spans="21:24" x14ac:dyDescent="0.3">
      <c r="U305" s="91"/>
      <c r="V305" s="91"/>
      <c r="W305" s="91"/>
      <c r="X305" s="92"/>
    </row>
    <row r="306" spans="21:24" x14ac:dyDescent="0.3">
      <c r="U306" s="91"/>
      <c r="V306" s="91"/>
      <c r="W306" s="91"/>
      <c r="X306" s="92"/>
    </row>
    <row r="307" spans="21:24" x14ac:dyDescent="0.3">
      <c r="U307" s="91"/>
      <c r="V307" s="91"/>
      <c r="W307" s="91"/>
      <c r="X307" s="92"/>
    </row>
    <row r="308" spans="21:24" x14ac:dyDescent="0.3">
      <c r="U308" s="91"/>
      <c r="V308" s="91"/>
      <c r="W308" s="91"/>
      <c r="X308" s="92"/>
    </row>
    <row r="309" spans="21:24" x14ac:dyDescent="0.3">
      <c r="U309" s="91"/>
      <c r="V309" s="91"/>
      <c r="W309" s="91"/>
      <c r="X309" s="92"/>
    </row>
    <row r="310" spans="21:24" x14ac:dyDescent="0.3">
      <c r="U310" s="91"/>
      <c r="V310" s="91"/>
      <c r="W310" s="91"/>
      <c r="X310" s="92"/>
    </row>
    <row r="311" spans="21:24" x14ac:dyDescent="0.3">
      <c r="U311" s="91"/>
      <c r="V311" s="91"/>
      <c r="W311" s="91"/>
      <c r="X311" s="92"/>
    </row>
    <row r="312" spans="21:24" x14ac:dyDescent="0.3">
      <c r="U312" s="91"/>
      <c r="V312" s="91"/>
      <c r="W312" s="91"/>
      <c r="X312" s="92"/>
    </row>
    <row r="313" spans="21:24" x14ac:dyDescent="0.3">
      <c r="U313" s="91"/>
      <c r="V313" s="91"/>
      <c r="W313" s="91"/>
      <c r="X313" s="92"/>
    </row>
    <row r="314" spans="21:24" x14ac:dyDescent="0.3">
      <c r="U314" s="91"/>
      <c r="V314" s="91"/>
      <c r="W314" s="91"/>
      <c r="X314" s="92"/>
    </row>
    <row r="315" spans="21:24" x14ac:dyDescent="0.3">
      <c r="U315" s="91"/>
      <c r="V315" s="91"/>
      <c r="W315" s="91"/>
      <c r="X315" s="92"/>
    </row>
    <row r="316" spans="21:24" x14ac:dyDescent="0.3">
      <c r="U316" s="91"/>
      <c r="V316" s="91"/>
      <c r="W316" s="91"/>
      <c r="X316" s="92"/>
    </row>
    <row r="317" spans="21:24" x14ac:dyDescent="0.3">
      <c r="U317" s="91"/>
      <c r="V317" s="91"/>
      <c r="W317" s="91"/>
      <c r="X317" s="92"/>
    </row>
    <row r="318" spans="21:24" x14ac:dyDescent="0.3">
      <c r="U318" s="91"/>
      <c r="V318" s="91"/>
      <c r="W318" s="91"/>
      <c r="X318" s="92"/>
    </row>
    <row r="319" spans="21:24" x14ac:dyDescent="0.3">
      <c r="U319" s="91"/>
      <c r="V319" s="91"/>
      <c r="W319" s="91"/>
      <c r="X319" s="92"/>
    </row>
    <row r="320" spans="21:24" x14ac:dyDescent="0.3">
      <c r="U320" s="91"/>
      <c r="V320" s="91"/>
      <c r="W320" s="91"/>
      <c r="X320" s="92"/>
    </row>
    <row r="321" spans="21:24" x14ac:dyDescent="0.3">
      <c r="U321" s="91"/>
      <c r="V321" s="91"/>
      <c r="W321" s="91"/>
      <c r="X321" s="92"/>
    </row>
    <row r="322" spans="21:24" x14ac:dyDescent="0.3">
      <c r="U322" s="91"/>
      <c r="V322" s="91"/>
      <c r="W322" s="91"/>
      <c r="X322" s="92"/>
    </row>
    <row r="323" spans="21:24" x14ac:dyDescent="0.3">
      <c r="U323" s="91"/>
      <c r="V323" s="91"/>
      <c r="W323" s="91"/>
      <c r="X323" s="92"/>
    </row>
    <row r="324" spans="21:24" x14ac:dyDescent="0.3">
      <c r="U324" s="91"/>
      <c r="V324" s="91"/>
      <c r="W324" s="91"/>
      <c r="X324" s="92"/>
    </row>
    <row r="325" spans="21:24" x14ac:dyDescent="0.3">
      <c r="U325" s="91"/>
      <c r="V325" s="91"/>
      <c r="W325" s="91"/>
      <c r="X325" s="92"/>
    </row>
    <row r="326" spans="21:24" x14ac:dyDescent="0.3">
      <c r="U326" s="91"/>
      <c r="V326" s="91"/>
      <c r="W326" s="91"/>
      <c r="X326" s="92"/>
    </row>
    <row r="327" spans="21:24" x14ac:dyDescent="0.3">
      <c r="U327" s="91"/>
      <c r="V327" s="91"/>
      <c r="W327" s="91"/>
      <c r="X327" s="92"/>
    </row>
    <row r="328" spans="21:24" x14ac:dyDescent="0.3">
      <c r="U328" s="91"/>
      <c r="V328" s="91"/>
      <c r="W328" s="91"/>
      <c r="X328" s="92"/>
    </row>
    <row r="329" spans="21:24" x14ac:dyDescent="0.3">
      <c r="U329" s="91"/>
      <c r="V329" s="91"/>
      <c r="W329" s="91"/>
      <c r="X329" s="92"/>
    </row>
    <row r="330" spans="21:24" x14ac:dyDescent="0.3">
      <c r="U330" s="91"/>
      <c r="V330" s="91"/>
      <c r="W330" s="91"/>
      <c r="X330" s="92"/>
    </row>
    <row r="331" spans="21:24" x14ac:dyDescent="0.3">
      <c r="U331" s="91"/>
      <c r="V331" s="91"/>
      <c r="W331" s="91"/>
      <c r="X331" s="92"/>
    </row>
    <row r="332" spans="21:24" x14ac:dyDescent="0.3">
      <c r="U332" s="91"/>
      <c r="V332" s="91"/>
      <c r="W332" s="91"/>
      <c r="X332" s="92"/>
    </row>
    <row r="333" spans="21:24" x14ac:dyDescent="0.3">
      <c r="U333" s="91"/>
      <c r="V333" s="91"/>
      <c r="W333" s="91"/>
      <c r="X333" s="92"/>
    </row>
    <row r="334" spans="21:24" x14ac:dyDescent="0.3">
      <c r="U334" s="91"/>
      <c r="V334" s="91"/>
      <c r="W334" s="91"/>
      <c r="X334" s="92"/>
    </row>
    <row r="335" spans="21:24" x14ac:dyDescent="0.3">
      <c r="U335" s="91"/>
      <c r="V335" s="91"/>
      <c r="W335" s="91"/>
      <c r="X335" s="92"/>
    </row>
    <row r="336" spans="21:24" x14ac:dyDescent="0.3">
      <c r="U336" s="91"/>
      <c r="V336" s="91"/>
      <c r="W336" s="91"/>
      <c r="X336" s="92"/>
    </row>
    <row r="337" spans="21:24" x14ac:dyDescent="0.3">
      <c r="U337" s="91"/>
      <c r="V337" s="91"/>
      <c r="W337" s="91"/>
      <c r="X337" s="92"/>
    </row>
    <row r="338" spans="21:24" x14ac:dyDescent="0.3">
      <c r="U338" s="91"/>
      <c r="V338" s="91"/>
      <c r="W338" s="91"/>
      <c r="X338" s="92"/>
    </row>
    <row r="339" spans="21:24" x14ac:dyDescent="0.3">
      <c r="U339" s="91"/>
      <c r="V339" s="91"/>
      <c r="W339" s="91"/>
      <c r="X339" s="92"/>
    </row>
    <row r="340" spans="21:24" x14ac:dyDescent="0.3">
      <c r="U340" s="91"/>
      <c r="V340" s="91"/>
      <c r="W340" s="91"/>
      <c r="X340" s="92"/>
    </row>
    <row r="341" spans="21:24" x14ac:dyDescent="0.3">
      <c r="U341" s="91"/>
      <c r="V341" s="91"/>
      <c r="W341" s="91"/>
      <c r="X341" s="92"/>
    </row>
    <row r="342" spans="21:24" x14ac:dyDescent="0.3">
      <c r="U342" s="91"/>
      <c r="V342" s="91"/>
      <c r="W342" s="91"/>
      <c r="X342" s="92"/>
    </row>
    <row r="343" spans="21:24" x14ac:dyDescent="0.3">
      <c r="U343" s="91"/>
      <c r="V343" s="91"/>
      <c r="W343" s="91"/>
      <c r="X343" s="92"/>
    </row>
    <row r="344" spans="21:24" x14ac:dyDescent="0.3">
      <c r="U344" s="91"/>
      <c r="V344" s="91"/>
      <c r="W344" s="91"/>
      <c r="X344" s="92"/>
    </row>
    <row r="345" spans="21:24" x14ac:dyDescent="0.3">
      <c r="U345" s="91"/>
      <c r="V345" s="91"/>
      <c r="W345" s="91"/>
      <c r="X345" s="92"/>
    </row>
    <row r="346" spans="21:24" x14ac:dyDescent="0.3">
      <c r="U346" s="91"/>
      <c r="V346" s="91"/>
      <c r="W346" s="91"/>
      <c r="X346" s="92"/>
    </row>
    <row r="347" spans="21:24" x14ac:dyDescent="0.3">
      <c r="U347" s="91"/>
      <c r="V347" s="91"/>
      <c r="W347" s="91"/>
      <c r="X347" s="92"/>
    </row>
    <row r="348" spans="21:24" x14ac:dyDescent="0.3">
      <c r="U348" s="91"/>
      <c r="V348" s="91"/>
      <c r="W348" s="91"/>
      <c r="X348" s="92"/>
    </row>
    <row r="349" spans="21:24" x14ac:dyDescent="0.3">
      <c r="U349" s="91"/>
      <c r="V349" s="91"/>
      <c r="W349" s="91"/>
      <c r="X349" s="92"/>
    </row>
    <row r="350" spans="21:24" x14ac:dyDescent="0.3">
      <c r="U350" s="91"/>
      <c r="V350" s="91"/>
      <c r="W350" s="91"/>
      <c r="X350" s="92"/>
    </row>
    <row r="351" spans="21:24" x14ac:dyDescent="0.3">
      <c r="U351" s="91"/>
      <c r="V351" s="91"/>
      <c r="W351" s="91"/>
      <c r="X351" s="92"/>
    </row>
    <row r="352" spans="21:24" x14ac:dyDescent="0.3">
      <c r="U352" s="91"/>
      <c r="V352" s="91"/>
      <c r="W352" s="91"/>
      <c r="X352" s="92"/>
    </row>
    <row r="353" spans="21:24" x14ac:dyDescent="0.3">
      <c r="U353" s="91"/>
      <c r="V353" s="91"/>
      <c r="W353" s="91"/>
      <c r="X353" s="92"/>
    </row>
    <row r="354" spans="21:24" x14ac:dyDescent="0.3">
      <c r="U354" s="91"/>
      <c r="V354" s="91"/>
      <c r="W354" s="91"/>
      <c r="X354" s="92"/>
    </row>
    <row r="355" spans="21:24" x14ac:dyDescent="0.3">
      <c r="U355" s="91"/>
      <c r="V355" s="91"/>
      <c r="W355" s="91"/>
      <c r="X355" s="92"/>
    </row>
    <row r="356" spans="21:24" x14ac:dyDescent="0.3">
      <c r="U356" s="91"/>
      <c r="V356" s="91"/>
      <c r="W356" s="91"/>
      <c r="X356" s="92"/>
    </row>
    <row r="357" spans="21:24" x14ac:dyDescent="0.3">
      <c r="U357" s="91"/>
      <c r="V357" s="91"/>
      <c r="W357" s="91"/>
      <c r="X357" s="92"/>
    </row>
    <row r="358" spans="21:24" x14ac:dyDescent="0.3">
      <c r="U358" s="91"/>
      <c r="V358" s="91"/>
      <c r="W358" s="91"/>
      <c r="X358" s="92"/>
    </row>
    <row r="359" spans="21:24" x14ac:dyDescent="0.3">
      <c r="U359" s="91"/>
      <c r="V359" s="91"/>
      <c r="W359" s="91"/>
      <c r="X359" s="92"/>
    </row>
    <row r="360" spans="21:24" x14ac:dyDescent="0.3">
      <c r="U360" s="91"/>
      <c r="V360" s="91"/>
      <c r="W360" s="91"/>
      <c r="X360" s="92"/>
    </row>
    <row r="361" spans="21:24" x14ac:dyDescent="0.3">
      <c r="U361" s="91"/>
      <c r="V361" s="91"/>
      <c r="W361" s="91"/>
      <c r="X361" s="92"/>
    </row>
    <row r="362" spans="21:24" x14ac:dyDescent="0.3">
      <c r="U362" s="91"/>
      <c r="V362" s="91"/>
      <c r="W362" s="91"/>
      <c r="X362" s="92"/>
    </row>
    <row r="363" spans="21:24" x14ac:dyDescent="0.3">
      <c r="U363" s="91"/>
      <c r="V363" s="91"/>
      <c r="W363" s="91"/>
      <c r="X363" s="92"/>
    </row>
    <row r="364" spans="21:24" x14ac:dyDescent="0.3">
      <c r="U364" s="91"/>
      <c r="V364" s="91"/>
      <c r="W364" s="91"/>
      <c r="X364" s="92"/>
    </row>
    <row r="365" spans="21:24" x14ac:dyDescent="0.3">
      <c r="U365" s="91"/>
      <c r="V365" s="91"/>
      <c r="W365" s="91"/>
      <c r="X365" s="92"/>
    </row>
    <row r="366" spans="21:24" x14ac:dyDescent="0.3">
      <c r="U366" s="91"/>
      <c r="V366" s="91"/>
      <c r="W366" s="91"/>
      <c r="X366" s="92"/>
    </row>
    <row r="367" spans="21:24" x14ac:dyDescent="0.3">
      <c r="U367" s="91"/>
      <c r="V367" s="91"/>
      <c r="W367" s="91"/>
      <c r="X367" s="92"/>
    </row>
    <row r="368" spans="21:24" x14ac:dyDescent="0.3">
      <c r="U368" s="91"/>
      <c r="V368" s="91"/>
      <c r="W368" s="91"/>
      <c r="X368" s="92"/>
    </row>
    <row r="369" spans="21:24" x14ac:dyDescent="0.3">
      <c r="U369" s="91"/>
      <c r="V369" s="91"/>
      <c r="W369" s="91"/>
      <c r="X369" s="92"/>
    </row>
    <row r="370" spans="21:24" x14ac:dyDescent="0.3">
      <c r="U370" s="91"/>
      <c r="V370" s="91"/>
      <c r="W370" s="91"/>
      <c r="X370" s="92"/>
    </row>
    <row r="371" spans="21:24" x14ac:dyDescent="0.3">
      <c r="U371" s="91"/>
      <c r="V371" s="91"/>
      <c r="W371" s="91"/>
      <c r="X371" s="92"/>
    </row>
    <row r="372" spans="21:24" x14ac:dyDescent="0.3">
      <c r="U372" s="91"/>
      <c r="V372" s="91"/>
      <c r="W372" s="91"/>
      <c r="X372" s="92"/>
    </row>
    <row r="373" spans="21:24" x14ac:dyDescent="0.3">
      <c r="U373" s="91"/>
      <c r="V373" s="91"/>
      <c r="W373" s="91"/>
      <c r="X373" s="92"/>
    </row>
    <row r="374" spans="21:24" x14ac:dyDescent="0.3">
      <c r="U374" s="91"/>
      <c r="V374" s="91"/>
      <c r="W374" s="91"/>
      <c r="X374" s="92"/>
    </row>
    <row r="375" spans="21:24" x14ac:dyDescent="0.3">
      <c r="U375" s="91"/>
      <c r="V375" s="91"/>
      <c r="W375" s="91"/>
      <c r="X375" s="92"/>
    </row>
    <row r="376" spans="21:24" x14ac:dyDescent="0.3">
      <c r="U376" s="91"/>
      <c r="V376" s="91"/>
      <c r="W376" s="91"/>
      <c r="X376" s="92"/>
    </row>
    <row r="377" spans="21:24" x14ac:dyDescent="0.3">
      <c r="U377" s="91"/>
      <c r="V377" s="91"/>
      <c r="W377" s="91"/>
      <c r="X377" s="92"/>
    </row>
    <row r="378" spans="21:24" x14ac:dyDescent="0.3">
      <c r="U378" s="91"/>
      <c r="V378" s="91"/>
      <c r="W378" s="91"/>
      <c r="X378" s="92"/>
    </row>
    <row r="379" spans="21:24" x14ac:dyDescent="0.3">
      <c r="U379" s="91"/>
      <c r="V379" s="91"/>
      <c r="W379" s="91"/>
      <c r="X379" s="92"/>
    </row>
    <row r="380" spans="21:24" x14ac:dyDescent="0.3">
      <c r="U380" s="91"/>
      <c r="V380" s="91"/>
      <c r="W380" s="91"/>
      <c r="X380" s="92"/>
    </row>
    <row r="381" spans="21:24" x14ac:dyDescent="0.3">
      <c r="U381" s="91"/>
      <c r="V381" s="91"/>
      <c r="W381" s="91"/>
      <c r="X381" s="92"/>
    </row>
    <row r="382" spans="21:24" x14ac:dyDescent="0.3">
      <c r="U382" s="91"/>
      <c r="V382" s="91"/>
      <c r="W382" s="91"/>
      <c r="X382" s="92"/>
    </row>
    <row r="383" spans="21:24" x14ac:dyDescent="0.3">
      <c r="U383" s="91"/>
      <c r="V383" s="91"/>
      <c r="W383" s="91"/>
      <c r="X383" s="92"/>
    </row>
    <row r="384" spans="21:24" x14ac:dyDescent="0.3">
      <c r="U384" s="91"/>
      <c r="V384" s="91"/>
      <c r="W384" s="91"/>
      <c r="X384" s="92"/>
    </row>
    <row r="385" spans="21:24" x14ac:dyDescent="0.3">
      <c r="U385" s="91"/>
      <c r="V385" s="91"/>
      <c r="W385" s="91"/>
      <c r="X385" s="92"/>
    </row>
    <row r="386" spans="21:24" x14ac:dyDescent="0.3">
      <c r="U386" s="91"/>
      <c r="V386" s="91"/>
      <c r="W386" s="91"/>
      <c r="X386" s="92"/>
    </row>
    <row r="387" spans="21:24" x14ac:dyDescent="0.3">
      <c r="U387" s="91"/>
      <c r="V387" s="91"/>
      <c r="W387" s="91"/>
      <c r="X387" s="92"/>
    </row>
    <row r="388" spans="21:24" x14ac:dyDescent="0.3">
      <c r="U388" s="91"/>
      <c r="V388" s="91"/>
      <c r="W388" s="91"/>
      <c r="X388" s="92"/>
    </row>
    <row r="389" spans="21:24" x14ac:dyDescent="0.3">
      <c r="U389" s="91"/>
      <c r="V389" s="91"/>
      <c r="W389" s="91"/>
      <c r="X389" s="92"/>
    </row>
    <row r="390" spans="21:24" x14ac:dyDescent="0.3">
      <c r="U390" s="91"/>
      <c r="V390" s="91"/>
      <c r="W390" s="91"/>
      <c r="X390" s="92"/>
    </row>
    <row r="391" spans="21:24" x14ac:dyDescent="0.3">
      <c r="U391" s="91"/>
      <c r="V391" s="91"/>
      <c r="W391" s="91"/>
      <c r="X391" s="92"/>
    </row>
    <row r="392" spans="21:24" x14ac:dyDescent="0.3">
      <c r="U392" s="91"/>
      <c r="V392" s="91"/>
      <c r="W392" s="91"/>
      <c r="X392" s="92"/>
    </row>
    <row r="393" spans="21:24" x14ac:dyDescent="0.3">
      <c r="U393" s="91"/>
      <c r="V393" s="91"/>
      <c r="W393" s="91"/>
      <c r="X393" s="92"/>
    </row>
    <row r="394" spans="21:24" x14ac:dyDescent="0.3">
      <c r="U394" s="91"/>
      <c r="V394" s="91"/>
      <c r="W394" s="91"/>
      <c r="X394" s="92"/>
    </row>
    <row r="395" spans="21:24" x14ac:dyDescent="0.3">
      <c r="U395" s="91"/>
      <c r="V395" s="91"/>
      <c r="W395" s="91"/>
      <c r="X395" s="92"/>
    </row>
    <row r="396" spans="21:24" x14ac:dyDescent="0.3">
      <c r="U396" s="91"/>
      <c r="V396" s="91"/>
      <c r="W396" s="91"/>
      <c r="X396" s="92"/>
    </row>
    <row r="397" spans="21:24" x14ac:dyDescent="0.3">
      <c r="U397" s="91"/>
      <c r="V397" s="91"/>
      <c r="W397" s="91"/>
      <c r="X397" s="92"/>
    </row>
    <row r="398" spans="21:24" x14ac:dyDescent="0.3">
      <c r="U398" s="91"/>
      <c r="V398" s="91"/>
      <c r="W398" s="91"/>
      <c r="X398" s="92"/>
    </row>
    <row r="399" spans="21:24" x14ac:dyDescent="0.3">
      <c r="U399" s="91"/>
      <c r="V399" s="91"/>
      <c r="W399" s="91"/>
      <c r="X399" s="92"/>
    </row>
    <row r="400" spans="21:24" x14ac:dyDescent="0.3">
      <c r="U400" s="91"/>
      <c r="V400" s="91"/>
      <c r="W400" s="91"/>
      <c r="X400" s="92"/>
    </row>
    <row r="401" spans="21:24" x14ac:dyDescent="0.3">
      <c r="U401" s="91"/>
      <c r="V401" s="91"/>
      <c r="W401" s="91"/>
      <c r="X401" s="92"/>
    </row>
    <row r="402" spans="21:24" x14ac:dyDescent="0.3">
      <c r="U402" s="91"/>
      <c r="V402" s="91"/>
      <c r="W402" s="91"/>
      <c r="X402" s="92"/>
    </row>
    <row r="403" spans="21:24" x14ac:dyDescent="0.3">
      <c r="U403" s="91"/>
      <c r="V403" s="91"/>
      <c r="W403" s="91"/>
      <c r="X403" s="92"/>
    </row>
    <row r="404" spans="21:24" x14ac:dyDescent="0.3">
      <c r="U404" s="91"/>
      <c r="V404" s="91"/>
      <c r="W404" s="91"/>
      <c r="X404" s="92"/>
    </row>
    <row r="405" spans="21:24" x14ac:dyDescent="0.3">
      <c r="U405" s="91"/>
      <c r="V405" s="91"/>
      <c r="W405" s="91"/>
      <c r="X405" s="92"/>
    </row>
    <row r="406" spans="21:24" x14ac:dyDescent="0.3">
      <c r="U406" s="91"/>
      <c r="V406" s="91"/>
      <c r="W406" s="91"/>
      <c r="X406" s="92"/>
    </row>
    <row r="407" spans="21:24" x14ac:dyDescent="0.3">
      <c r="U407" s="91"/>
      <c r="V407" s="91"/>
      <c r="W407" s="91"/>
      <c r="X407" s="92"/>
    </row>
    <row r="408" spans="21:24" x14ac:dyDescent="0.3">
      <c r="U408" s="91"/>
      <c r="V408" s="91"/>
      <c r="W408" s="91"/>
      <c r="X408" s="92"/>
    </row>
    <row r="409" spans="21:24" x14ac:dyDescent="0.3">
      <c r="U409" s="91"/>
      <c r="V409" s="91"/>
      <c r="W409" s="91"/>
      <c r="X409" s="92"/>
    </row>
    <row r="410" spans="21:24" x14ac:dyDescent="0.3">
      <c r="U410" s="91"/>
      <c r="V410" s="91"/>
      <c r="W410" s="91"/>
      <c r="X410" s="92"/>
    </row>
    <row r="411" spans="21:24" x14ac:dyDescent="0.3">
      <c r="U411" s="91"/>
      <c r="V411" s="91"/>
      <c r="W411" s="91"/>
      <c r="X411" s="92"/>
    </row>
    <row r="412" spans="21:24" x14ac:dyDescent="0.3">
      <c r="U412" s="91"/>
      <c r="V412" s="91"/>
      <c r="W412" s="91"/>
      <c r="X412" s="92"/>
    </row>
    <row r="413" spans="21:24" x14ac:dyDescent="0.3">
      <c r="U413" s="91"/>
      <c r="V413" s="91"/>
      <c r="W413" s="91"/>
      <c r="X413" s="92"/>
    </row>
    <row r="414" spans="21:24" x14ac:dyDescent="0.3">
      <c r="U414" s="91"/>
      <c r="V414" s="91"/>
      <c r="W414" s="91"/>
      <c r="X414" s="92"/>
    </row>
    <row r="415" spans="21:24" x14ac:dyDescent="0.3">
      <c r="U415" s="91"/>
      <c r="V415" s="91"/>
      <c r="W415" s="91"/>
      <c r="X415" s="92"/>
    </row>
    <row r="416" spans="21:24" x14ac:dyDescent="0.3">
      <c r="U416" s="91"/>
      <c r="V416" s="91"/>
      <c r="W416" s="91"/>
      <c r="X416" s="92"/>
    </row>
    <row r="417" spans="21:24" x14ac:dyDescent="0.3">
      <c r="U417" s="91"/>
      <c r="V417" s="91"/>
      <c r="W417" s="91"/>
      <c r="X417" s="92"/>
    </row>
    <row r="418" spans="21:24" x14ac:dyDescent="0.3">
      <c r="U418" s="91"/>
      <c r="V418" s="91"/>
      <c r="W418" s="91"/>
      <c r="X418" s="92"/>
    </row>
    <row r="419" spans="21:24" x14ac:dyDescent="0.3">
      <c r="U419" s="91"/>
      <c r="V419" s="91"/>
      <c r="W419" s="91"/>
      <c r="X419" s="92"/>
    </row>
    <row r="420" spans="21:24" x14ac:dyDescent="0.3">
      <c r="U420" s="91"/>
      <c r="V420" s="91"/>
      <c r="W420" s="91"/>
      <c r="X420" s="92"/>
    </row>
    <row r="421" spans="21:24" x14ac:dyDescent="0.3">
      <c r="U421" s="91"/>
      <c r="V421" s="91"/>
      <c r="W421" s="91"/>
      <c r="X421" s="92"/>
    </row>
    <row r="422" spans="21:24" x14ac:dyDescent="0.3">
      <c r="U422" s="91"/>
      <c r="V422" s="91"/>
      <c r="W422" s="91"/>
      <c r="X422" s="92"/>
    </row>
    <row r="423" spans="21:24" x14ac:dyDescent="0.3">
      <c r="U423" s="91"/>
      <c r="V423" s="91"/>
      <c r="W423" s="91"/>
      <c r="X423" s="92"/>
    </row>
    <row r="424" spans="21:24" x14ac:dyDescent="0.3">
      <c r="U424" s="91"/>
      <c r="V424" s="91"/>
      <c r="W424" s="91"/>
      <c r="X424" s="92"/>
    </row>
    <row r="425" spans="21:24" x14ac:dyDescent="0.3">
      <c r="U425" s="91"/>
      <c r="V425" s="91"/>
      <c r="W425" s="91"/>
      <c r="X425" s="92"/>
    </row>
    <row r="426" spans="21:24" x14ac:dyDescent="0.3">
      <c r="U426" s="91"/>
      <c r="V426" s="91"/>
      <c r="W426" s="91"/>
      <c r="X426" s="92"/>
    </row>
    <row r="427" spans="21:24" x14ac:dyDescent="0.3">
      <c r="U427" s="91"/>
      <c r="V427" s="91"/>
      <c r="W427" s="91"/>
      <c r="X427" s="92"/>
    </row>
    <row r="428" spans="21:24" x14ac:dyDescent="0.3">
      <c r="U428" s="91"/>
      <c r="V428" s="91"/>
      <c r="W428" s="91"/>
      <c r="X428" s="92"/>
    </row>
    <row r="429" spans="21:24" x14ac:dyDescent="0.3">
      <c r="U429" s="91"/>
      <c r="V429" s="91"/>
      <c r="W429" s="91"/>
      <c r="X429" s="92"/>
    </row>
    <row r="430" spans="21:24" x14ac:dyDescent="0.3">
      <c r="U430" s="91"/>
      <c r="V430" s="91"/>
      <c r="W430" s="91"/>
      <c r="X430" s="92"/>
    </row>
    <row r="431" spans="21:24" x14ac:dyDescent="0.3">
      <c r="U431" s="91"/>
      <c r="V431" s="91"/>
      <c r="W431" s="91"/>
      <c r="X431" s="92"/>
    </row>
    <row r="432" spans="21:24" x14ac:dyDescent="0.3">
      <c r="U432" s="91"/>
      <c r="V432" s="91"/>
      <c r="W432" s="91"/>
      <c r="X432" s="92"/>
    </row>
    <row r="433" spans="21:24" x14ac:dyDescent="0.3">
      <c r="U433" s="91"/>
      <c r="V433" s="91"/>
      <c r="W433" s="91"/>
      <c r="X433" s="92"/>
    </row>
    <row r="434" spans="21:24" x14ac:dyDescent="0.3">
      <c r="U434" s="91"/>
      <c r="V434" s="91"/>
      <c r="W434" s="91"/>
      <c r="X434" s="92"/>
    </row>
    <row r="435" spans="21:24" x14ac:dyDescent="0.3">
      <c r="U435" s="91"/>
      <c r="V435" s="91"/>
      <c r="W435" s="91"/>
      <c r="X435" s="92"/>
    </row>
    <row r="436" spans="21:24" x14ac:dyDescent="0.3">
      <c r="U436" s="91"/>
      <c r="V436" s="91"/>
      <c r="W436" s="91"/>
      <c r="X436" s="92"/>
    </row>
    <row r="437" spans="21:24" x14ac:dyDescent="0.3">
      <c r="U437" s="91"/>
      <c r="V437" s="91"/>
      <c r="W437" s="91"/>
      <c r="X437" s="92"/>
    </row>
    <row r="438" spans="21:24" x14ac:dyDescent="0.3">
      <c r="U438" s="91"/>
      <c r="V438" s="91"/>
      <c r="W438" s="91"/>
      <c r="X438" s="92"/>
    </row>
    <row r="439" spans="21:24" x14ac:dyDescent="0.3">
      <c r="U439" s="91"/>
      <c r="V439" s="91"/>
      <c r="W439" s="91"/>
      <c r="X439" s="92"/>
    </row>
    <row r="440" spans="21:24" x14ac:dyDescent="0.3">
      <c r="U440" s="91"/>
      <c r="V440" s="91"/>
      <c r="W440" s="91"/>
      <c r="X440" s="92"/>
    </row>
    <row r="441" spans="21:24" x14ac:dyDescent="0.3">
      <c r="U441" s="91"/>
      <c r="V441" s="91"/>
      <c r="W441" s="91"/>
      <c r="X441" s="92"/>
    </row>
    <row r="442" spans="21:24" x14ac:dyDescent="0.3">
      <c r="U442" s="91"/>
      <c r="V442" s="91"/>
      <c r="W442" s="91"/>
      <c r="X442" s="92"/>
    </row>
    <row r="443" spans="21:24" x14ac:dyDescent="0.3">
      <c r="U443" s="91"/>
      <c r="V443" s="91"/>
      <c r="W443" s="91"/>
      <c r="X443" s="92"/>
    </row>
    <row r="444" spans="21:24" x14ac:dyDescent="0.3">
      <c r="U444" s="91"/>
      <c r="V444" s="91"/>
      <c r="W444" s="91"/>
      <c r="X444" s="92"/>
    </row>
    <row r="445" spans="21:24" x14ac:dyDescent="0.3">
      <c r="U445" s="91"/>
      <c r="V445" s="91"/>
      <c r="W445" s="91"/>
      <c r="X445" s="92"/>
    </row>
    <row r="446" spans="21:24" x14ac:dyDescent="0.3">
      <c r="U446" s="91"/>
      <c r="V446" s="91"/>
      <c r="W446" s="91"/>
      <c r="X446" s="92"/>
    </row>
    <row r="447" spans="21:24" x14ac:dyDescent="0.3">
      <c r="U447" s="91"/>
      <c r="V447" s="91"/>
      <c r="W447" s="91"/>
      <c r="X447" s="92"/>
    </row>
    <row r="448" spans="21:24" x14ac:dyDescent="0.3">
      <c r="U448" s="91"/>
      <c r="V448" s="91"/>
      <c r="W448" s="91"/>
      <c r="X448" s="92"/>
    </row>
    <row r="449" spans="21:24" x14ac:dyDescent="0.3">
      <c r="U449" s="91"/>
      <c r="V449" s="91"/>
      <c r="W449" s="91"/>
      <c r="X449" s="92"/>
    </row>
    <row r="450" spans="21:24" x14ac:dyDescent="0.3">
      <c r="U450" s="91"/>
      <c r="V450" s="91"/>
      <c r="W450" s="91"/>
      <c r="X450" s="92"/>
    </row>
    <row r="451" spans="21:24" x14ac:dyDescent="0.3">
      <c r="U451" s="91"/>
      <c r="V451" s="91"/>
      <c r="W451" s="91"/>
      <c r="X451" s="92"/>
    </row>
    <row r="452" spans="21:24" x14ac:dyDescent="0.3">
      <c r="U452" s="91"/>
      <c r="V452" s="91"/>
      <c r="W452" s="91"/>
      <c r="X452" s="92"/>
    </row>
    <row r="453" spans="21:24" x14ac:dyDescent="0.3">
      <c r="U453" s="91"/>
      <c r="V453" s="91"/>
      <c r="W453" s="91"/>
      <c r="X453" s="92"/>
    </row>
    <row r="454" spans="21:24" x14ac:dyDescent="0.3">
      <c r="U454" s="91"/>
      <c r="V454" s="91"/>
      <c r="W454" s="91"/>
      <c r="X454" s="92"/>
    </row>
    <row r="455" spans="21:24" x14ac:dyDescent="0.3">
      <c r="U455" s="91"/>
      <c r="V455" s="91"/>
      <c r="W455" s="91"/>
      <c r="X455" s="92"/>
    </row>
    <row r="456" spans="21:24" x14ac:dyDescent="0.3">
      <c r="U456" s="91"/>
      <c r="V456" s="91"/>
      <c r="W456" s="91"/>
      <c r="X456" s="92"/>
    </row>
    <row r="457" spans="21:24" x14ac:dyDescent="0.3">
      <c r="U457" s="91"/>
      <c r="V457" s="91"/>
      <c r="W457" s="91"/>
      <c r="X457" s="92"/>
    </row>
    <row r="458" spans="21:24" x14ac:dyDescent="0.3">
      <c r="U458" s="91"/>
      <c r="V458" s="91"/>
      <c r="W458" s="91"/>
      <c r="X458" s="92"/>
    </row>
    <row r="459" spans="21:24" x14ac:dyDescent="0.3">
      <c r="U459" s="91"/>
      <c r="V459" s="91"/>
      <c r="W459" s="91"/>
      <c r="X459" s="92"/>
    </row>
    <row r="460" spans="21:24" x14ac:dyDescent="0.3">
      <c r="U460" s="91"/>
      <c r="V460" s="91"/>
      <c r="W460" s="91"/>
      <c r="X460" s="92"/>
    </row>
    <row r="461" spans="21:24" x14ac:dyDescent="0.3">
      <c r="U461" s="91"/>
      <c r="V461" s="91"/>
      <c r="W461" s="91"/>
      <c r="X461" s="92"/>
    </row>
    <row r="462" spans="21:24" x14ac:dyDescent="0.3">
      <c r="U462" s="91"/>
      <c r="V462" s="91"/>
      <c r="W462" s="91"/>
      <c r="X462" s="92"/>
    </row>
    <row r="463" spans="21:24" x14ac:dyDescent="0.3">
      <c r="U463" s="91"/>
      <c r="V463" s="91"/>
      <c r="W463" s="91"/>
      <c r="X463" s="92"/>
    </row>
    <row r="464" spans="21:24" x14ac:dyDescent="0.3">
      <c r="U464" s="91"/>
      <c r="V464" s="91"/>
      <c r="W464" s="91"/>
      <c r="X464" s="92"/>
    </row>
    <row r="465" spans="21:24" x14ac:dyDescent="0.3">
      <c r="U465" s="91"/>
      <c r="V465" s="91"/>
      <c r="W465" s="91"/>
      <c r="X465" s="92"/>
    </row>
    <row r="466" spans="21:24" x14ac:dyDescent="0.3">
      <c r="U466" s="91"/>
      <c r="V466" s="91"/>
      <c r="W466" s="91"/>
      <c r="X466" s="92"/>
    </row>
    <row r="467" spans="21:24" x14ac:dyDescent="0.3">
      <c r="U467" s="91"/>
      <c r="V467" s="91"/>
      <c r="W467" s="91"/>
      <c r="X467" s="92"/>
    </row>
    <row r="468" spans="21:24" x14ac:dyDescent="0.3">
      <c r="U468" s="91"/>
      <c r="V468" s="91"/>
      <c r="W468" s="91"/>
      <c r="X468" s="92"/>
    </row>
    <row r="469" spans="21:24" x14ac:dyDescent="0.3">
      <c r="U469" s="91"/>
      <c r="V469" s="91"/>
      <c r="W469" s="91"/>
      <c r="X469" s="92"/>
    </row>
    <row r="470" spans="21:24" x14ac:dyDescent="0.3">
      <c r="U470" s="91"/>
      <c r="V470" s="91"/>
      <c r="W470" s="91"/>
      <c r="X470" s="92"/>
    </row>
    <row r="471" spans="21:24" x14ac:dyDescent="0.3">
      <c r="U471" s="91"/>
      <c r="V471" s="91"/>
      <c r="W471" s="91"/>
      <c r="X471" s="92"/>
    </row>
    <row r="472" spans="21:24" x14ac:dyDescent="0.3">
      <c r="U472" s="91"/>
      <c r="V472" s="91"/>
      <c r="W472" s="91"/>
      <c r="X472" s="92"/>
    </row>
    <row r="473" spans="21:24" x14ac:dyDescent="0.3">
      <c r="U473" s="91"/>
      <c r="V473" s="91"/>
      <c r="W473" s="91"/>
      <c r="X473" s="92"/>
    </row>
    <row r="474" spans="21:24" x14ac:dyDescent="0.3">
      <c r="U474" s="91"/>
      <c r="V474" s="91"/>
      <c r="W474" s="91"/>
      <c r="X474" s="92"/>
    </row>
    <row r="475" spans="21:24" x14ac:dyDescent="0.3">
      <c r="U475" s="91"/>
      <c r="V475" s="91"/>
      <c r="W475" s="91"/>
      <c r="X475" s="92"/>
    </row>
    <row r="476" spans="21:24" x14ac:dyDescent="0.3">
      <c r="U476" s="91"/>
      <c r="V476" s="91"/>
      <c r="W476" s="91"/>
      <c r="X476" s="92"/>
    </row>
    <row r="477" spans="21:24" x14ac:dyDescent="0.3">
      <c r="U477" s="91"/>
      <c r="V477" s="91"/>
      <c r="W477" s="91"/>
      <c r="X477" s="92"/>
    </row>
    <row r="478" spans="21:24" x14ac:dyDescent="0.3">
      <c r="U478" s="91"/>
      <c r="V478" s="91"/>
      <c r="W478" s="91"/>
      <c r="X478" s="92"/>
    </row>
    <row r="479" spans="21:24" x14ac:dyDescent="0.3">
      <c r="U479" s="91"/>
      <c r="V479" s="91"/>
      <c r="W479" s="91"/>
      <c r="X479" s="92"/>
    </row>
    <row r="480" spans="21:24" x14ac:dyDescent="0.3">
      <c r="U480" s="91"/>
      <c r="V480" s="91"/>
      <c r="W480" s="91"/>
      <c r="X480" s="92"/>
    </row>
    <row r="481" spans="21:24" x14ac:dyDescent="0.3">
      <c r="U481" s="91"/>
      <c r="V481" s="91"/>
      <c r="W481" s="91"/>
      <c r="X481" s="92"/>
    </row>
    <row r="482" spans="21:24" x14ac:dyDescent="0.3">
      <c r="U482" s="91"/>
      <c r="V482" s="91"/>
      <c r="W482" s="91"/>
      <c r="X482" s="92"/>
    </row>
    <row r="483" spans="21:24" x14ac:dyDescent="0.3">
      <c r="U483" s="91"/>
      <c r="V483" s="91"/>
      <c r="W483" s="91"/>
      <c r="X483" s="92"/>
    </row>
    <row r="484" spans="21:24" x14ac:dyDescent="0.3">
      <c r="U484" s="91"/>
      <c r="V484" s="91"/>
      <c r="W484" s="91"/>
      <c r="X484" s="92"/>
    </row>
    <row r="485" spans="21:24" x14ac:dyDescent="0.3">
      <c r="U485" s="91"/>
      <c r="V485" s="91"/>
      <c r="W485" s="91"/>
      <c r="X485" s="92"/>
    </row>
    <row r="486" spans="21:24" x14ac:dyDescent="0.3">
      <c r="U486" s="91"/>
      <c r="V486" s="91"/>
      <c r="W486" s="91"/>
      <c r="X486" s="92"/>
    </row>
    <row r="487" spans="21:24" x14ac:dyDescent="0.3">
      <c r="U487" s="91"/>
      <c r="V487" s="91"/>
      <c r="W487" s="91"/>
      <c r="X487" s="92"/>
    </row>
    <row r="488" spans="21:24" x14ac:dyDescent="0.3">
      <c r="U488" s="91"/>
      <c r="V488" s="91"/>
      <c r="W488" s="91"/>
      <c r="X488" s="92"/>
    </row>
    <row r="489" spans="21:24" x14ac:dyDescent="0.3">
      <c r="U489" s="91"/>
      <c r="V489" s="91"/>
      <c r="W489" s="91"/>
      <c r="X489" s="92"/>
    </row>
    <row r="490" spans="21:24" x14ac:dyDescent="0.3">
      <c r="U490" s="91"/>
      <c r="V490" s="91"/>
      <c r="W490" s="91"/>
      <c r="X490" s="92"/>
    </row>
    <row r="491" spans="21:24" x14ac:dyDescent="0.3">
      <c r="U491" s="91"/>
      <c r="V491" s="91"/>
      <c r="W491" s="91"/>
      <c r="X491" s="92"/>
    </row>
    <row r="492" spans="21:24" x14ac:dyDescent="0.3">
      <c r="U492" s="91"/>
      <c r="V492" s="91"/>
      <c r="W492" s="91"/>
      <c r="X492" s="92"/>
    </row>
    <row r="493" spans="21:24" x14ac:dyDescent="0.3">
      <c r="U493" s="91"/>
      <c r="V493" s="91"/>
      <c r="W493" s="91"/>
      <c r="X493" s="92"/>
    </row>
    <row r="494" spans="21:24" x14ac:dyDescent="0.3">
      <c r="U494" s="91"/>
      <c r="V494" s="91"/>
      <c r="W494" s="91"/>
      <c r="X494" s="92"/>
    </row>
    <row r="495" spans="21:24" x14ac:dyDescent="0.3">
      <c r="U495" s="91"/>
      <c r="V495" s="91"/>
      <c r="W495" s="91"/>
      <c r="X495" s="92"/>
    </row>
    <row r="496" spans="21:24" x14ac:dyDescent="0.3">
      <c r="U496" s="91"/>
      <c r="V496" s="91"/>
      <c r="W496" s="91"/>
      <c r="X496" s="92"/>
    </row>
    <row r="497" spans="21:24" x14ac:dyDescent="0.3">
      <c r="U497" s="91"/>
      <c r="V497" s="91"/>
      <c r="W497" s="91"/>
      <c r="X497" s="92"/>
    </row>
    <row r="498" spans="21:24" x14ac:dyDescent="0.3">
      <c r="U498" s="91"/>
      <c r="V498" s="91"/>
      <c r="W498" s="91"/>
      <c r="X498" s="92"/>
    </row>
    <row r="499" spans="21:24" x14ac:dyDescent="0.3">
      <c r="U499" s="91"/>
      <c r="V499" s="91"/>
      <c r="W499" s="91"/>
      <c r="X499" s="92"/>
    </row>
    <row r="500" spans="21:24" x14ac:dyDescent="0.3">
      <c r="U500" s="91"/>
      <c r="V500" s="91"/>
      <c r="W500" s="91"/>
      <c r="X500" s="92"/>
    </row>
    <row r="501" spans="21:24" x14ac:dyDescent="0.3">
      <c r="U501" s="91"/>
      <c r="V501" s="91"/>
      <c r="W501" s="91"/>
      <c r="X501" s="92"/>
    </row>
    <row r="502" spans="21:24" x14ac:dyDescent="0.3">
      <c r="U502" s="91"/>
      <c r="V502" s="91"/>
      <c r="W502" s="91"/>
      <c r="X502" s="92"/>
    </row>
    <row r="503" spans="21:24" x14ac:dyDescent="0.3">
      <c r="U503" s="91"/>
      <c r="V503" s="91"/>
      <c r="W503" s="91"/>
      <c r="X503" s="92"/>
    </row>
    <row r="504" spans="21:24" x14ac:dyDescent="0.3">
      <c r="U504" s="91"/>
      <c r="V504" s="91"/>
      <c r="W504" s="91"/>
      <c r="X504" s="92"/>
    </row>
    <row r="505" spans="21:24" x14ac:dyDescent="0.3">
      <c r="U505" s="91"/>
      <c r="V505" s="91"/>
      <c r="W505" s="91"/>
      <c r="X505" s="92"/>
    </row>
    <row r="506" spans="21:24" x14ac:dyDescent="0.3">
      <c r="U506" s="91"/>
      <c r="V506" s="91"/>
      <c r="W506" s="91"/>
      <c r="X506" s="92"/>
    </row>
    <row r="507" spans="21:24" x14ac:dyDescent="0.3">
      <c r="U507" s="91"/>
      <c r="V507" s="91"/>
      <c r="W507" s="91"/>
      <c r="X507" s="92"/>
    </row>
    <row r="508" spans="21:24" x14ac:dyDescent="0.3">
      <c r="U508" s="91"/>
      <c r="V508" s="91"/>
      <c r="W508" s="91"/>
      <c r="X508" s="92"/>
    </row>
    <row r="509" spans="21:24" x14ac:dyDescent="0.3">
      <c r="U509" s="91"/>
      <c r="V509" s="91"/>
      <c r="W509" s="91"/>
      <c r="X509" s="92"/>
    </row>
    <row r="510" spans="21:24" x14ac:dyDescent="0.3">
      <c r="U510" s="91"/>
      <c r="V510" s="91"/>
      <c r="W510" s="91"/>
      <c r="X510" s="92"/>
    </row>
    <row r="511" spans="21:24" x14ac:dyDescent="0.3">
      <c r="U511" s="91"/>
      <c r="V511" s="91"/>
      <c r="W511" s="91"/>
      <c r="X511" s="92"/>
    </row>
    <row r="512" spans="21:24" x14ac:dyDescent="0.3">
      <c r="U512" s="91"/>
      <c r="V512" s="91"/>
      <c r="W512" s="91"/>
      <c r="X512" s="92"/>
    </row>
    <row r="513" spans="21:24" x14ac:dyDescent="0.3">
      <c r="U513" s="91"/>
      <c r="V513" s="91"/>
      <c r="W513" s="91"/>
      <c r="X513" s="92"/>
    </row>
    <row r="514" spans="21:24" x14ac:dyDescent="0.3">
      <c r="U514" s="91"/>
      <c r="V514" s="91"/>
      <c r="W514" s="91"/>
      <c r="X514" s="92"/>
    </row>
    <row r="515" spans="21:24" x14ac:dyDescent="0.3">
      <c r="U515" s="91"/>
      <c r="V515" s="91"/>
      <c r="W515" s="91"/>
      <c r="X515" s="92"/>
    </row>
    <row r="516" spans="21:24" x14ac:dyDescent="0.3">
      <c r="U516" s="91"/>
      <c r="V516" s="91"/>
      <c r="W516" s="91"/>
      <c r="X516" s="92"/>
    </row>
    <row r="517" spans="21:24" x14ac:dyDescent="0.3">
      <c r="U517" s="91"/>
      <c r="V517" s="91"/>
      <c r="W517" s="91"/>
      <c r="X517" s="92"/>
    </row>
    <row r="518" spans="21:24" x14ac:dyDescent="0.3">
      <c r="U518" s="91"/>
      <c r="V518" s="91"/>
      <c r="W518" s="91"/>
      <c r="X518" s="92"/>
    </row>
    <row r="519" spans="21:24" x14ac:dyDescent="0.3">
      <c r="U519" s="91"/>
      <c r="V519" s="91"/>
      <c r="W519" s="91"/>
      <c r="X519" s="92"/>
    </row>
    <row r="520" spans="21:24" x14ac:dyDescent="0.3">
      <c r="U520" s="91"/>
      <c r="V520" s="91"/>
      <c r="W520" s="91"/>
      <c r="X520" s="92"/>
    </row>
    <row r="521" spans="21:24" x14ac:dyDescent="0.3">
      <c r="U521" s="91"/>
      <c r="V521" s="91"/>
      <c r="W521" s="91"/>
      <c r="X521" s="92"/>
    </row>
    <row r="522" spans="21:24" x14ac:dyDescent="0.3">
      <c r="U522" s="91"/>
      <c r="V522" s="91"/>
      <c r="W522" s="91"/>
      <c r="X522" s="92"/>
    </row>
    <row r="523" spans="21:24" x14ac:dyDescent="0.3">
      <c r="U523" s="91"/>
      <c r="V523" s="91"/>
      <c r="W523" s="91"/>
      <c r="X523" s="92"/>
    </row>
    <row r="524" spans="21:24" x14ac:dyDescent="0.3">
      <c r="U524" s="91"/>
      <c r="V524" s="91"/>
      <c r="W524" s="91"/>
      <c r="X524" s="92"/>
    </row>
    <row r="525" spans="21:24" x14ac:dyDescent="0.3">
      <c r="U525" s="91"/>
      <c r="V525" s="91"/>
      <c r="W525" s="91"/>
      <c r="X525" s="92"/>
    </row>
    <row r="526" spans="21:24" x14ac:dyDescent="0.3">
      <c r="U526" s="91"/>
      <c r="V526" s="91"/>
      <c r="W526" s="91"/>
      <c r="X526" s="92"/>
    </row>
    <row r="527" spans="21:24" x14ac:dyDescent="0.3">
      <c r="U527" s="91"/>
      <c r="V527" s="91"/>
      <c r="W527" s="91"/>
      <c r="X527" s="92"/>
    </row>
    <row r="528" spans="21:24" x14ac:dyDescent="0.3">
      <c r="U528" s="91"/>
      <c r="V528" s="91"/>
      <c r="W528" s="91"/>
      <c r="X528" s="92"/>
    </row>
    <row r="529" spans="21:24" x14ac:dyDescent="0.3">
      <c r="U529" s="91"/>
      <c r="V529" s="91"/>
      <c r="W529" s="91"/>
      <c r="X529" s="92"/>
    </row>
    <row r="530" spans="21:24" x14ac:dyDescent="0.3">
      <c r="U530" s="91"/>
      <c r="V530" s="91"/>
      <c r="W530" s="91"/>
      <c r="X530" s="92"/>
    </row>
    <row r="531" spans="21:24" x14ac:dyDescent="0.3">
      <c r="U531" s="91"/>
      <c r="V531" s="91"/>
      <c r="W531" s="91"/>
      <c r="X531" s="92"/>
    </row>
    <row r="532" spans="21:24" x14ac:dyDescent="0.3">
      <c r="U532" s="91"/>
      <c r="V532" s="91"/>
      <c r="W532" s="91"/>
      <c r="X532" s="92"/>
    </row>
    <row r="533" spans="21:24" x14ac:dyDescent="0.3">
      <c r="U533" s="91"/>
      <c r="V533" s="91"/>
      <c r="W533" s="91"/>
      <c r="X533" s="92"/>
    </row>
    <row r="534" spans="21:24" x14ac:dyDescent="0.3">
      <c r="U534" s="91"/>
      <c r="V534" s="91"/>
      <c r="W534" s="91"/>
      <c r="X534" s="92"/>
    </row>
    <row r="535" spans="21:24" x14ac:dyDescent="0.3">
      <c r="U535" s="91"/>
      <c r="V535" s="91"/>
      <c r="W535" s="91"/>
      <c r="X535" s="92"/>
    </row>
    <row r="536" spans="21:24" x14ac:dyDescent="0.3">
      <c r="U536" s="91"/>
      <c r="V536" s="91"/>
      <c r="W536" s="91"/>
      <c r="X536" s="92"/>
    </row>
    <row r="537" spans="21:24" x14ac:dyDescent="0.3">
      <c r="U537" s="91"/>
      <c r="V537" s="91"/>
      <c r="W537" s="91"/>
      <c r="X537" s="92"/>
    </row>
    <row r="538" spans="21:24" x14ac:dyDescent="0.3">
      <c r="U538" s="91"/>
      <c r="V538" s="91"/>
      <c r="W538" s="91"/>
      <c r="X538" s="92"/>
    </row>
    <row r="539" spans="21:24" x14ac:dyDescent="0.3">
      <c r="U539" s="91"/>
      <c r="V539" s="91"/>
      <c r="W539" s="91"/>
      <c r="X539" s="92"/>
    </row>
    <row r="540" spans="21:24" x14ac:dyDescent="0.3">
      <c r="U540" s="91"/>
      <c r="V540" s="91"/>
      <c r="W540" s="91"/>
      <c r="X540" s="92"/>
    </row>
    <row r="541" spans="21:24" x14ac:dyDescent="0.3">
      <c r="U541" s="91"/>
      <c r="V541" s="91"/>
      <c r="W541" s="91"/>
      <c r="X541" s="92"/>
    </row>
    <row r="542" spans="21:24" x14ac:dyDescent="0.3">
      <c r="U542" s="91"/>
      <c r="V542" s="91"/>
      <c r="W542" s="91"/>
      <c r="X542" s="92"/>
    </row>
    <row r="543" spans="21:24" x14ac:dyDescent="0.3">
      <c r="U543" s="91"/>
      <c r="V543" s="91"/>
      <c r="W543" s="91"/>
      <c r="X543" s="92"/>
    </row>
    <row r="544" spans="21:24" x14ac:dyDescent="0.3">
      <c r="U544" s="91"/>
      <c r="V544" s="91"/>
      <c r="W544" s="91"/>
      <c r="X544" s="92"/>
    </row>
    <row r="545" spans="21:24" x14ac:dyDescent="0.3">
      <c r="U545" s="91"/>
      <c r="V545" s="91"/>
      <c r="W545" s="91"/>
      <c r="X545" s="92"/>
    </row>
    <row r="546" spans="21:24" x14ac:dyDescent="0.3">
      <c r="U546" s="91"/>
      <c r="V546" s="91"/>
      <c r="W546" s="91"/>
      <c r="X546" s="92"/>
    </row>
    <row r="547" spans="21:24" x14ac:dyDescent="0.3">
      <c r="U547" s="91"/>
      <c r="V547" s="91"/>
      <c r="W547" s="91"/>
      <c r="X547" s="92"/>
    </row>
    <row r="548" spans="21:24" x14ac:dyDescent="0.3">
      <c r="U548" s="91"/>
      <c r="V548" s="91"/>
      <c r="W548" s="91"/>
      <c r="X548" s="92"/>
    </row>
    <row r="549" spans="21:24" x14ac:dyDescent="0.3">
      <c r="U549" s="91"/>
      <c r="V549" s="91"/>
      <c r="W549" s="91"/>
      <c r="X549" s="92"/>
    </row>
    <row r="550" spans="21:24" x14ac:dyDescent="0.3">
      <c r="U550" s="91"/>
      <c r="V550" s="91"/>
      <c r="W550" s="91"/>
      <c r="X550" s="92"/>
    </row>
    <row r="551" spans="21:24" x14ac:dyDescent="0.3">
      <c r="U551" s="91"/>
      <c r="V551" s="91"/>
      <c r="W551" s="91"/>
      <c r="X551" s="92"/>
    </row>
    <row r="552" spans="21:24" x14ac:dyDescent="0.3">
      <c r="U552" s="91"/>
      <c r="V552" s="91"/>
      <c r="W552" s="91"/>
      <c r="X552" s="92"/>
    </row>
    <row r="553" spans="21:24" x14ac:dyDescent="0.3">
      <c r="U553" s="91"/>
      <c r="V553" s="91"/>
      <c r="W553" s="91"/>
      <c r="X553" s="92"/>
    </row>
    <row r="554" spans="21:24" x14ac:dyDescent="0.3">
      <c r="U554" s="91"/>
      <c r="V554" s="91"/>
      <c r="W554" s="91"/>
      <c r="X554" s="92"/>
    </row>
    <row r="555" spans="21:24" x14ac:dyDescent="0.3">
      <c r="U555" s="91"/>
      <c r="V555" s="91"/>
      <c r="W555" s="91"/>
      <c r="X555" s="92"/>
    </row>
    <row r="556" spans="21:24" x14ac:dyDescent="0.3">
      <c r="U556" s="91"/>
      <c r="V556" s="91"/>
      <c r="W556" s="91"/>
      <c r="X556" s="92"/>
    </row>
    <row r="557" spans="21:24" x14ac:dyDescent="0.3">
      <c r="U557" s="91"/>
      <c r="V557" s="91"/>
      <c r="W557" s="91"/>
      <c r="X557" s="92"/>
    </row>
    <row r="558" spans="21:24" x14ac:dyDescent="0.3">
      <c r="U558" s="91"/>
      <c r="V558" s="91"/>
      <c r="W558" s="91"/>
      <c r="X558" s="92"/>
    </row>
    <row r="559" spans="21:24" x14ac:dyDescent="0.3">
      <c r="U559" s="91"/>
      <c r="V559" s="91"/>
      <c r="W559" s="91"/>
      <c r="X559" s="92"/>
    </row>
    <row r="560" spans="21:24" x14ac:dyDescent="0.3">
      <c r="U560" s="91"/>
      <c r="V560" s="91"/>
      <c r="W560" s="91"/>
      <c r="X560" s="92"/>
    </row>
    <row r="561" spans="21:24" x14ac:dyDescent="0.3">
      <c r="U561" s="91"/>
      <c r="V561" s="91"/>
      <c r="W561" s="91"/>
      <c r="X561" s="92"/>
    </row>
    <row r="562" spans="21:24" x14ac:dyDescent="0.3">
      <c r="U562" s="91"/>
      <c r="V562" s="91"/>
      <c r="W562" s="91"/>
      <c r="X562" s="92"/>
    </row>
    <row r="563" spans="21:24" x14ac:dyDescent="0.3">
      <c r="U563" s="91"/>
      <c r="V563" s="91"/>
      <c r="W563" s="91"/>
      <c r="X563" s="92"/>
    </row>
    <row r="564" spans="21:24" x14ac:dyDescent="0.3">
      <c r="U564" s="91"/>
      <c r="V564" s="91"/>
      <c r="W564" s="91"/>
      <c r="X564" s="92"/>
    </row>
    <row r="565" spans="21:24" x14ac:dyDescent="0.3">
      <c r="U565" s="91"/>
      <c r="V565" s="91"/>
      <c r="W565" s="91"/>
      <c r="X565" s="92"/>
    </row>
    <row r="566" spans="21:24" x14ac:dyDescent="0.3">
      <c r="U566" s="91"/>
      <c r="V566" s="91"/>
      <c r="W566" s="91"/>
      <c r="X566" s="92"/>
    </row>
    <row r="567" spans="21:24" x14ac:dyDescent="0.3">
      <c r="U567" s="91"/>
      <c r="V567" s="91"/>
      <c r="W567" s="91"/>
      <c r="X567" s="92"/>
    </row>
    <row r="568" spans="21:24" x14ac:dyDescent="0.3">
      <c r="U568" s="91"/>
      <c r="V568" s="91"/>
      <c r="W568" s="91"/>
      <c r="X568" s="92"/>
    </row>
    <row r="569" spans="21:24" x14ac:dyDescent="0.3">
      <c r="U569" s="91"/>
      <c r="V569" s="91"/>
      <c r="W569" s="91"/>
      <c r="X569" s="92"/>
    </row>
    <row r="570" spans="21:24" x14ac:dyDescent="0.3">
      <c r="U570" s="91"/>
      <c r="V570" s="91"/>
      <c r="W570" s="91"/>
      <c r="X570" s="92"/>
    </row>
    <row r="571" spans="21:24" x14ac:dyDescent="0.3">
      <c r="U571" s="91"/>
      <c r="V571" s="91"/>
      <c r="W571" s="91"/>
      <c r="X571" s="92"/>
    </row>
    <row r="572" spans="21:24" x14ac:dyDescent="0.3">
      <c r="U572" s="91"/>
      <c r="V572" s="91"/>
      <c r="W572" s="91"/>
      <c r="X572" s="92"/>
    </row>
    <row r="573" spans="21:24" x14ac:dyDescent="0.3">
      <c r="U573" s="91"/>
      <c r="V573" s="91"/>
      <c r="W573" s="91"/>
      <c r="X573" s="92"/>
    </row>
    <row r="574" spans="21:24" x14ac:dyDescent="0.3">
      <c r="U574" s="91"/>
      <c r="V574" s="91"/>
      <c r="W574" s="91"/>
      <c r="X574" s="92"/>
    </row>
    <row r="575" spans="21:24" x14ac:dyDescent="0.3">
      <c r="U575" s="91"/>
      <c r="V575" s="91"/>
      <c r="W575" s="91"/>
      <c r="X575" s="92"/>
    </row>
    <row r="576" spans="21:24" x14ac:dyDescent="0.3">
      <c r="U576" s="91"/>
      <c r="V576" s="91"/>
      <c r="W576" s="91"/>
      <c r="X576" s="92"/>
    </row>
    <row r="577" spans="21:24" x14ac:dyDescent="0.3">
      <c r="U577" s="91"/>
      <c r="V577" s="91"/>
      <c r="W577" s="91"/>
      <c r="X577" s="92"/>
    </row>
    <row r="578" spans="21:24" x14ac:dyDescent="0.3">
      <c r="U578" s="91"/>
      <c r="V578" s="91"/>
      <c r="W578" s="91"/>
      <c r="X578" s="92"/>
    </row>
    <row r="579" spans="21:24" x14ac:dyDescent="0.3">
      <c r="U579" s="91"/>
      <c r="V579" s="91"/>
      <c r="W579" s="91"/>
      <c r="X579" s="92"/>
    </row>
    <row r="580" spans="21:24" x14ac:dyDescent="0.3">
      <c r="U580" s="91"/>
      <c r="V580" s="91"/>
      <c r="W580" s="91"/>
      <c r="X580" s="92"/>
    </row>
    <row r="581" spans="21:24" x14ac:dyDescent="0.3">
      <c r="U581" s="91"/>
      <c r="V581" s="91"/>
      <c r="W581" s="91"/>
      <c r="X581" s="92"/>
    </row>
    <row r="582" spans="21:24" x14ac:dyDescent="0.3">
      <c r="U582" s="91"/>
      <c r="V582" s="91"/>
      <c r="W582" s="91"/>
      <c r="X582" s="92"/>
    </row>
    <row r="583" spans="21:24" x14ac:dyDescent="0.3">
      <c r="U583" s="91"/>
      <c r="V583" s="91"/>
      <c r="W583" s="91"/>
      <c r="X583" s="92"/>
    </row>
    <row r="584" spans="21:24" x14ac:dyDescent="0.3">
      <c r="U584" s="91"/>
      <c r="V584" s="91"/>
      <c r="W584" s="91"/>
      <c r="X584" s="92"/>
    </row>
    <row r="585" spans="21:24" x14ac:dyDescent="0.3">
      <c r="U585" s="91"/>
      <c r="V585" s="91"/>
      <c r="W585" s="91"/>
      <c r="X585" s="92"/>
    </row>
    <row r="586" spans="21:24" x14ac:dyDescent="0.3">
      <c r="U586" s="91"/>
      <c r="V586" s="91"/>
      <c r="W586" s="91"/>
      <c r="X586" s="92"/>
    </row>
    <row r="587" spans="21:24" x14ac:dyDescent="0.3">
      <c r="U587" s="91"/>
      <c r="V587" s="91"/>
      <c r="W587" s="91"/>
      <c r="X587" s="92"/>
    </row>
    <row r="588" spans="21:24" x14ac:dyDescent="0.3">
      <c r="U588" s="91"/>
      <c r="V588" s="91"/>
      <c r="W588" s="91"/>
      <c r="X588" s="92"/>
    </row>
    <row r="589" spans="21:24" x14ac:dyDescent="0.3">
      <c r="U589" s="91"/>
      <c r="V589" s="91"/>
      <c r="W589" s="91"/>
      <c r="X589" s="92"/>
    </row>
    <row r="590" spans="21:24" x14ac:dyDescent="0.3">
      <c r="U590" s="91"/>
      <c r="V590" s="91"/>
      <c r="W590" s="91"/>
      <c r="X590" s="92"/>
    </row>
    <row r="591" spans="21:24" x14ac:dyDescent="0.3">
      <c r="U591" s="91"/>
      <c r="V591" s="91"/>
      <c r="W591" s="91"/>
      <c r="X591" s="92"/>
    </row>
    <row r="592" spans="21:24" x14ac:dyDescent="0.3">
      <c r="U592" s="91"/>
      <c r="V592" s="91"/>
      <c r="W592" s="91"/>
      <c r="X592" s="92"/>
    </row>
    <row r="593" spans="21:24" x14ac:dyDescent="0.3">
      <c r="U593" s="91"/>
      <c r="V593" s="91"/>
      <c r="W593" s="91"/>
      <c r="X593" s="92"/>
    </row>
    <row r="594" spans="21:24" x14ac:dyDescent="0.3">
      <c r="U594" s="91"/>
      <c r="V594" s="91"/>
      <c r="W594" s="91"/>
      <c r="X594" s="92"/>
    </row>
    <row r="595" spans="21:24" x14ac:dyDescent="0.3">
      <c r="U595" s="91"/>
      <c r="V595" s="91"/>
      <c r="W595" s="91"/>
      <c r="X595" s="92"/>
    </row>
    <row r="596" spans="21:24" x14ac:dyDescent="0.3">
      <c r="U596" s="91"/>
      <c r="V596" s="91"/>
      <c r="W596" s="91"/>
      <c r="X596" s="92"/>
    </row>
    <row r="597" spans="21:24" x14ac:dyDescent="0.3">
      <c r="U597" s="91"/>
      <c r="V597" s="91"/>
      <c r="W597" s="91"/>
      <c r="X597" s="92"/>
    </row>
    <row r="598" spans="21:24" x14ac:dyDescent="0.3">
      <c r="U598" s="91"/>
      <c r="V598" s="91"/>
      <c r="W598" s="91"/>
      <c r="X598" s="92"/>
    </row>
    <row r="599" spans="21:24" x14ac:dyDescent="0.3">
      <c r="U599" s="91"/>
      <c r="V599" s="91"/>
      <c r="W599" s="91"/>
      <c r="X599" s="92"/>
    </row>
    <row r="600" spans="21:24" x14ac:dyDescent="0.3">
      <c r="U600" s="91"/>
      <c r="V600" s="91"/>
      <c r="W600" s="91"/>
      <c r="X600" s="92"/>
    </row>
    <row r="601" spans="21:24" x14ac:dyDescent="0.3">
      <c r="U601" s="91"/>
      <c r="V601" s="91"/>
      <c r="W601" s="91"/>
      <c r="X601" s="92"/>
    </row>
    <row r="602" spans="21:24" x14ac:dyDescent="0.3">
      <c r="U602" s="91"/>
      <c r="V602" s="91"/>
      <c r="W602" s="91"/>
      <c r="X602" s="92"/>
    </row>
    <row r="603" spans="21:24" x14ac:dyDescent="0.3">
      <c r="U603" s="91"/>
      <c r="V603" s="91"/>
      <c r="W603" s="91"/>
      <c r="X603" s="92"/>
    </row>
    <row r="604" spans="21:24" x14ac:dyDescent="0.3">
      <c r="U604" s="91"/>
      <c r="V604" s="91"/>
      <c r="W604" s="91"/>
      <c r="X604" s="92"/>
    </row>
    <row r="605" spans="21:24" x14ac:dyDescent="0.3">
      <c r="U605" s="91"/>
      <c r="V605" s="91"/>
      <c r="W605" s="91"/>
      <c r="X605" s="92"/>
    </row>
    <row r="606" spans="21:24" x14ac:dyDescent="0.3">
      <c r="U606" s="91"/>
      <c r="V606" s="91"/>
      <c r="W606" s="91"/>
      <c r="X606" s="92"/>
    </row>
    <row r="607" spans="21:24" x14ac:dyDescent="0.3">
      <c r="U607" s="91"/>
      <c r="V607" s="91"/>
      <c r="W607" s="91"/>
      <c r="X607" s="92"/>
    </row>
    <row r="608" spans="21:24" x14ac:dyDescent="0.3">
      <c r="U608" s="91"/>
      <c r="V608" s="91"/>
      <c r="W608" s="91"/>
      <c r="X608" s="92"/>
    </row>
    <row r="609" spans="21:24" x14ac:dyDescent="0.3">
      <c r="U609" s="91"/>
      <c r="V609" s="91"/>
      <c r="W609" s="91"/>
      <c r="X609" s="92"/>
    </row>
    <row r="610" spans="21:24" x14ac:dyDescent="0.3">
      <c r="U610" s="91"/>
      <c r="V610" s="91"/>
      <c r="W610" s="91"/>
      <c r="X610" s="92"/>
    </row>
    <row r="611" spans="21:24" x14ac:dyDescent="0.3">
      <c r="U611" s="91"/>
      <c r="V611" s="91"/>
      <c r="W611" s="91"/>
      <c r="X611" s="92"/>
    </row>
    <row r="612" spans="21:24" x14ac:dyDescent="0.3">
      <c r="U612" s="91"/>
      <c r="V612" s="91"/>
      <c r="W612" s="91"/>
      <c r="X612" s="92"/>
    </row>
    <row r="613" spans="21:24" x14ac:dyDescent="0.3">
      <c r="U613" s="91"/>
      <c r="V613" s="91"/>
      <c r="W613" s="91"/>
      <c r="X613" s="92"/>
    </row>
    <row r="614" spans="21:24" x14ac:dyDescent="0.3">
      <c r="U614" s="91"/>
      <c r="V614" s="91"/>
      <c r="W614" s="91"/>
      <c r="X614" s="92"/>
    </row>
    <row r="615" spans="21:24" x14ac:dyDescent="0.3">
      <c r="U615" s="91"/>
      <c r="V615" s="91"/>
      <c r="W615" s="91"/>
      <c r="X615" s="92"/>
    </row>
    <row r="616" spans="21:24" x14ac:dyDescent="0.3">
      <c r="U616" s="91"/>
      <c r="V616" s="91"/>
      <c r="W616" s="91"/>
      <c r="X616" s="92"/>
    </row>
    <row r="617" spans="21:24" x14ac:dyDescent="0.3">
      <c r="U617" s="91"/>
      <c r="V617" s="91"/>
      <c r="W617" s="91"/>
      <c r="X617" s="92"/>
    </row>
    <row r="618" spans="21:24" x14ac:dyDescent="0.3">
      <c r="U618" s="91"/>
      <c r="V618" s="91"/>
      <c r="W618" s="91"/>
      <c r="X618" s="92"/>
    </row>
    <row r="619" spans="21:24" x14ac:dyDescent="0.3">
      <c r="U619" s="91"/>
      <c r="V619" s="91"/>
      <c r="W619" s="91"/>
      <c r="X619" s="92"/>
    </row>
    <row r="620" spans="21:24" x14ac:dyDescent="0.3">
      <c r="U620" s="91"/>
      <c r="V620" s="91"/>
      <c r="W620" s="91"/>
      <c r="X620" s="92"/>
    </row>
    <row r="621" spans="21:24" x14ac:dyDescent="0.3">
      <c r="U621" s="91"/>
      <c r="V621" s="91"/>
      <c r="W621" s="91"/>
      <c r="X621" s="92"/>
    </row>
    <row r="622" spans="21:24" x14ac:dyDescent="0.3">
      <c r="U622" s="91"/>
      <c r="V622" s="91"/>
      <c r="W622" s="91"/>
      <c r="X622" s="92"/>
    </row>
    <row r="623" spans="21:24" x14ac:dyDescent="0.3">
      <c r="U623" s="91"/>
      <c r="V623" s="91"/>
      <c r="W623" s="91"/>
      <c r="X623" s="92"/>
    </row>
    <row r="624" spans="21:24" x14ac:dyDescent="0.3">
      <c r="U624" s="91"/>
      <c r="V624" s="91"/>
      <c r="W624" s="91"/>
      <c r="X624" s="92"/>
    </row>
    <row r="625" spans="21:24" x14ac:dyDescent="0.3">
      <c r="U625" s="91"/>
      <c r="V625" s="91"/>
      <c r="W625" s="91"/>
      <c r="X625" s="92"/>
    </row>
    <row r="626" spans="21:24" x14ac:dyDescent="0.3">
      <c r="U626" s="91"/>
      <c r="V626" s="91"/>
      <c r="W626" s="91"/>
      <c r="X626" s="92"/>
    </row>
    <row r="627" spans="21:24" x14ac:dyDescent="0.3">
      <c r="U627" s="91"/>
      <c r="V627" s="91"/>
      <c r="W627" s="91"/>
      <c r="X627" s="92"/>
    </row>
    <row r="628" spans="21:24" x14ac:dyDescent="0.3">
      <c r="U628" s="91"/>
      <c r="V628" s="91"/>
      <c r="W628" s="91"/>
      <c r="X628" s="92"/>
    </row>
    <row r="629" spans="21:24" x14ac:dyDescent="0.3">
      <c r="U629" s="91"/>
      <c r="V629" s="91"/>
      <c r="W629" s="91"/>
      <c r="X629" s="92"/>
    </row>
    <row r="630" spans="21:24" x14ac:dyDescent="0.3">
      <c r="U630" s="91"/>
      <c r="V630" s="91"/>
      <c r="W630" s="91"/>
      <c r="X630" s="92"/>
    </row>
    <row r="631" spans="21:24" x14ac:dyDescent="0.3">
      <c r="U631" s="91"/>
      <c r="V631" s="91"/>
      <c r="W631" s="91"/>
      <c r="X631" s="92"/>
    </row>
    <row r="632" spans="21:24" x14ac:dyDescent="0.3">
      <c r="U632" s="91"/>
      <c r="V632" s="91"/>
      <c r="W632" s="91"/>
      <c r="X632" s="92"/>
    </row>
    <row r="633" spans="21:24" x14ac:dyDescent="0.3">
      <c r="U633" s="91"/>
      <c r="V633" s="91"/>
      <c r="W633" s="91"/>
      <c r="X633" s="92"/>
    </row>
    <row r="634" spans="21:24" x14ac:dyDescent="0.3">
      <c r="U634" s="91"/>
      <c r="V634" s="91"/>
      <c r="W634" s="91"/>
      <c r="X634" s="92"/>
    </row>
    <row r="635" spans="21:24" x14ac:dyDescent="0.3">
      <c r="U635" s="91"/>
      <c r="V635" s="91"/>
      <c r="W635" s="91"/>
      <c r="X635" s="92"/>
    </row>
    <row r="636" spans="21:24" x14ac:dyDescent="0.3">
      <c r="U636" s="91"/>
      <c r="V636" s="91"/>
      <c r="W636" s="91"/>
      <c r="X636" s="92"/>
    </row>
    <row r="637" spans="21:24" x14ac:dyDescent="0.3">
      <c r="U637" s="91"/>
      <c r="V637" s="91"/>
      <c r="W637" s="91"/>
      <c r="X637" s="92"/>
    </row>
    <row r="638" spans="21:24" x14ac:dyDescent="0.3">
      <c r="U638" s="91"/>
      <c r="V638" s="91"/>
      <c r="W638" s="91"/>
      <c r="X638" s="92"/>
    </row>
    <row r="639" spans="21:24" x14ac:dyDescent="0.3">
      <c r="U639" s="91"/>
      <c r="V639" s="91"/>
      <c r="W639" s="91"/>
      <c r="X639" s="92"/>
    </row>
    <row r="640" spans="21:24" x14ac:dyDescent="0.3">
      <c r="U640" s="91"/>
      <c r="V640" s="91"/>
      <c r="W640" s="91"/>
      <c r="X640" s="92"/>
    </row>
    <row r="641" spans="21:24" x14ac:dyDescent="0.3">
      <c r="U641" s="91"/>
      <c r="V641" s="91"/>
      <c r="W641" s="91"/>
      <c r="X641" s="92"/>
    </row>
    <row r="642" spans="21:24" x14ac:dyDescent="0.3">
      <c r="U642" s="91"/>
      <c r="V642" s="91"/>
      <c r="W642" s="91"/>
      <c r="X642" s="92"/>
    </row>
    <row r="643" spans="21:24" x14ac:dyDescent="0.3">
      <c r="U643" s="91"/>
      <c r="V643" s="91"/>
      <c r="W643" s="91"/>
      <c r="X643" s="92"/>
    </row>
    <row r="644" spans="21:24" x14ac:dyDescent="0.3">
      <c r="U644" s="91"/>
      <c r="V644" s="91"/>
      <c r="W644" s="91"/>
      <c r="X644" s="92"/>
    </row>
    <row r="645" spans="21:24" x14ac:dyDescent="0.3">
      <c r="U645" s="91"/>
      <c r="V645" s="91"/>
      <c r="W645" s="91"/>
      <c r="X645" s="92"/>
    </row>
    <row r="646" spans="21:24" x14ac:dyDescent="0.3">
      <c r="U646" s="91"/>
      <c r="V646" s="91"/>
      <c r="W646" s="91"/>
      <c r="X646" s="92"/>
    </row>
    <row r="647" spans="21:24" x14ac:dyDescent="0.3">
      <c r="U647" s="91"/>
      <c r="V647" s="91"/>
      <c r="W647" s="91"/>
      <c r="X647" s="92"/>
    </row>
    <row r="648" spans="21:24" x14ac:dyDescent="0.3">
      <c r="U648" s="91"/>
      <c r="V648" s="91"/>
      <c r="W648" s="91"/>
      <c r="X648" s="92"/>
    </row>
    <row r="649" spans="21:24" x14ac:dyDescent="0.3">
      <c r="U649" s="91"/>
      <c r="V649" s="91"/>
      <c r="W649" s="91"/>
      <c r="X649" s="92"/>
    </row>
    <row r="650" spans="21:24" x14ac:dyDescent="0.3">
      <c r="U650" s="91"/>
      <c r="V650" s="91"/>
      <c r="W650" s="91"/>
      <c r="X650" s="92"/>
    </row>
    <row r="651" spans="21:24" x14ac:dyDescent="0.3">
      <c r="U651" s="91"/>
      <c r="V651" s="91"/>
      <c r="W651" s="91"/>
      <c r="X651" s="92"/>
    </row>
    <row r="652" spans="21:24" x14ac:dyDescent="0.3">
      <c r="U652" s="91"/>
      <c r="V652" s="91"/>
      <c r="W652" s="91"/>
      <c r="X652" s="92"/>
    </row>
    <row r="653" spans="21:24" x14ac:dyDescent="0.3">
      <c r="U653" s="91"/>
      <c r="V653" s="91"/>
      <c r="W653" s="91"/>
      <c r="X653" s="92"/>
    </row>
    <row r="654" spans="21:24" x14ac:dyDescent="0.3">
      <c r="U654" s="91"/>
      <c r="V654" s="91"/>
      <c r="W654" s="91"/>
      <c r="X654" s="92"/>
    </row>
    <row r="655" spans="21:24" x14ac:dyDescent="0.3">
      <c r="U655" s="91"/>
      <c r="V655" s="91"/>
      <c r="W655" s="91"/>
      <c r="X655" s="92"/>
    </row>
    <row r="656" spans="21:24" x14ac:dyDescent="0.3">
      <c r="U656" s="91"/>
      <c r="V656" s="91"/>
      <c r="W656" s="91"/>
      <c r="X656" s="92"/>
    </row>
    <row r="657" spans="21:24" x14ac:dyDescent="0.3">
      <c r="U657" s="91"/>
      <c r="V657" s="91"/>
      <c r="W657" s="91"/>
      <c r="X657" s="92"/>
    </row>
    <row r="658" spans="21:24" x14ac:dyDescent="0.3">
      <c r="U658" s="91"/>
      <c r="V658" s="91"/>
      <c r="W658" s="91"/>
      <c r="X658" s="92"/>
    </row>
    <row r="659" spans="21:24" x14ac:dyDescent="0.3">
      <c r="U659" s="91"/>
      <c r="V659" s="91"/>
      <c r="W659" s="91"/>
      <c r="X659" s="92"/>
    </row>
    <row r="660" spans="21:24" x14ac:dyDescent="0.3">
      <c r="U660" s="91"/>
      <c r="V660" s="91"/>
      <c r="W660" s="91"/>
      <c r="X660" s="92"/>
    </row>
    <row r="661" spans="21:24" x14ac:dyDescent="0.3">
      <c r="U661" s="91"/>
      <c r="V661" s="91"/>
      <c r="W661" s="91"/>
      <c r="X661" s="92"/>
    </row>
    <row r="662" spans="21:24" x14ac:dyDescent="0.3">
      <c r="U662" s="91"/>
      <c r="V662" s="91"/>
      <c r="W662" s="91"/>
      <c r="X662" s="92"/>
    </row>
    <row r="663" spans="21:24" x14ac:dyDescent="0.3">
      <c r="U663" s="91"/>
      <c r="V663" s="91"/>
      <c r="W663" s="91"/>
      <c r="X663" s="92"/>
    </row>
    <row r="664" spans="21:24" x14ac:dyDescent="0.3">
      <c r="U664" s="91"/>
      <c r="V664" s="91"/>
      <c r="W664" s="91"/>
      <c r="X664" s="92"/>
    </row>
    <row r="665" spans="21:24" x14ac:dyDescent="0.3">
      <c r="U665" s="91"/>
      <c r="V665" s="91"/>
      <c r="W665" s="91"/>
      <c r="X665" s="92"/>
    </row>
    <row r="666" spans="21:24" x14ac:dyDescent="0.3">
      <c r="U666" s="91"/>
      <c r="V666" s="91"/>
      <c r="W666" s="91"/>
      <c r="X666" s="92"/>
    </row>
    <row r="667" spans="21:24" x14ac:dyDescent="0.3">
      <c r="U667" s="91"/>
      <c r="V667" s="91"/>
      <c r="W667" s="91"/>
      <c r="X667" s="92"/>
    </row>
    <row r="668" spans="21:24" x14ac:dyDescent="0.3">
      <c r="U668" s="91"/>
      <c r="V668" s="91"/>
      <c r="W668" s="91"/>
      <c r="X668" s="92"/>
    </row>
    <row r="669" spans="21:24" x14ac:dyDescent="0.3">
      <c r="U669" s="91"/>
      <c r="V669" s="91"/>
      <c r="W669" s="91"/>
      <c r="X669" s="92"/>
    </row>
    <row r="670" spans="21:24" x14ac:dyDescent="0.3">
      <c r="U670" s="91"/>
      <c r="V670" s="91"/>
      <c r="W670" s="91"/>
      <c r="X670" s="92"/>
    </row>
    <row r="671" spans="21:24" x14ac:dyDescent="0.3">
      <c r="U671" s="91"/>
      <c r="V671" s="91"/>
      <c r="W671" s="91"/>
      <c r="X671" s="92"/>
    </row>
    <row r="672" spans="21:24" x14ac:dyDescent="0.3">
      <c r="U672" s="91"/>
      <c r="V672" s="91"/>
      <c r="W672" s="91"/>
      <c r="X672" s="92"/>
    </row>
    <row r="673" spans="21:24" x14ac:dyDescent="0.3">
      <c r="U673" s="91"/>
      <c r="V673" s="91"/>
      <c r="W673" s="91"/>
      <c r="X673" s="92"/>
    </row>
    <row r="674" spans="21:24" x14ac:dyDescent="0.3">
      <c r="U674" s="91"/>
      <c r="V674" s="91"/>
      <c r="W674" s="91"/>
      <c r="X674" s="92"/>
    </row>
    <row r="675" spans="21:24" x14ac:dyDescent="0.3">
      <c r="U675" s="91"/>
      <c r="V675" s="91"/>
      <c r="W675" s="91"/>
      <c r="X675" s="92"/>
    </row>
    <row r="676" spans="21:24" x14ac:dyDescent="0.3">
      <c r="U676" s="91"/>
      <c r="V676" s="91"/>
      <c r="W676" s="91"/>
      <c r="X676" s="92"/>
    </row>
    <row r="677" spans="21:24" x14ac:dyDescent="0.3">
      <c r="U677" s="91"/>
      <c r="V677" s="91"/>
      <c r="W677" s="91"/>
      <c r="X677" s="92"/>
    </row>
    <row r="678" spans="21:24" x14ac:dyDescent="0.3">
      <c r="U678" s="91"/>
      <c r="V678" s="91"/>
      <c r="W678" s="91"/>
      <c r="X678" s="92"/>
    </row>
    <row r="679" spans="21:24" x14ac:dyDescent="0.3">
      <c r="U679" s="91"/>
      <c r="V679" s="91"/>
      <c r="W679" s="91"/>
      <c r="X679" s="92"/>
    </row>
    <row r="680" spans="21:24" x14ac:dyDescent="0.3">
      <c r="U680" s="91"/>
      <c r="V680" s="91"/>
      <c r="W680" s="91"/>
      <c r="X680" s="92"/>
    </row>
    <row r="681" spans="21:24" x14ac:dyDescent="0.3">
      <c r="U681" s="91"/>
      <c r="V681" s="91"/>
      <c r="W681" s="91"/>
      <c r="X681" s="92"/>
    </row>
    <row r="682" spans="21:24" x14ac:dyDescent="0.3">
      <c r="U682" s="91"/>
      <c r="V682" s="91"/>
      <c r="W682" s="91"/>
      <c r="X682" s="92"/>
    </row>
    <row r="683" spans="21:24" x14ac:dyDescent="0.3">
      <c r="U683" s="91"/>
      <c r="V683" s="91"/>
      <c r="W683" s="91"/>
      <c r="X683" s="92"/>
    </row>
    <row r="684" spans="21:24" x14ac:dyDescent="0.3">
      <c r="U684" s="91"/>
      <c r="V684" s="91"/>
      <c r="W684" s="91"/>
      <c r="X684" s="92"/>
    </row>
    <row r="685" spans="21:24" x14ac:dyDescent="0.3">
      <c r="U685" s="91"/>
      <c r="V685" s="91"/>
      <c r="W685" s="91"/>
      <c r="X685" s="92"/>
    </row>
    <row r="686" spans="21:24" x14ac:dyDescent="0.3">
      <c r="U686" s="91"/>
      <c r="V686" s="91"/>
      <c r="W686" s="91"/>
      <c r="X686" s="92"/>
    </row>
    <row r="687" spans="21:24" x14ac:dyDescent="0.3">
      <c r="U687" s="91"/>
      <c r="V687" s="91"/>
      <c r="W687" s="91"/>
      <c r="X687" s="92"/>
    </row>
    <row r="688" spans="21:24" x14ac:dyDescent="0.3">
      <c r="U688" s="91"/>
      <c r="V688" s="91"/>
      <c r="W688" s="91"/>
      <c r="X688" s="92"/>
    </row>
    <row r="689" spans="21:24" x14ac:dyDescent="0.3">
      <c r="U689" s="91"/>
      <c r="V689" s="91"/>
      <c r="W689" s="91"/>
      <c r="X689" s="92"/>
    </row>
    <row r="690" spans="21:24" x14ac:dyDescent="0.3">
      <c r="U690" s="91"/>
      <c r="V690" s="91"/>
      <c r="W690" s="91"/>
      <c r="X690" s="92"/>
    </row>
    <row r="691" spans="21:24" x14ac:dyDescent="0.3">
      <c r="U691" s="91"/>
      <c r="V691" s="91"/>
      <c r="W691" s="91"/>
      <c r="X691" s="92"/>
    </row>
    <row r="692" spans="21:24" x14ac:dyDescent="0.3">
      <c r="U692" s="91"/>
      <c r="V692" s="91"/>
      <c r="W692" s="91"/>
      <c r="X692" s="92"/>
    </row>
    <row r="693" spans="21:24" x14ac:dyDescent="0.3">
      <c r="U693" s="91"/>
      <c r="V693" s="91"/>
      <c r="W693" s="91"/>
      <c r="X693" s="92"/>
    </row>
    <row r="694" spans="21:24" x14ac:dyDescent="0.3">
      <c r="U694" s="91"/>
      <c r="V694" s="91"/>
      <c r="W694" s="91"/>
      <c r="X694" s="92"/>
    </row>
    <row r="695" spans="21:24" x14ac:dyDescent="0.3">
      <c r="U695" s="91"/>
      <c r="V695" s="91"/>
      <c r="W695" s="91"/>
      <c r="X695" s="92"/>
    </row>
    <row r="696" spans="21:24" x14ac:dyDescent="0.3">
      <c r="U696" s="91"/>
      <c r="V696" s="91"/>
      <c r="W696" s="91"/>
      <c r="X696" s="92"/>
    </row>
    <row r="697" spans="21:24" x14ac:dyDescent="0.3">
      <c r="U697" s="91"/>
      <c r="V697" s="91"/>
      <c r="W697" s="91"/>
      <c r="X697" s="92"/>
    </row>
    <row r="698" spans="21:24" x14ac:dyDescent="0.3">
      <c r="U698" s="91"/>
      <c r="V698" s="91"/>
      <c r="W698" s="91"/>
      <c r="X698" s="92"/>
    </row>
    <row r="699" spans="21:24" x14ac:dyDescent="0.3">
      <c r="U699" s="91"/>
      <c r="V699" s="91"/>
      <c r="W699" s="91"/>
      <c r="X699" s="92"/>
    </row>
    <row r="700" spans="21:24" x14ac:dyDescent="0.3">
      <c r="U700" s="91"/>
      <c r="V700" s="91"/>
      <c r="W700" s="91"/>
      <c r="X700" s="92"/>
    </row>
    <row r="701" spans="21:24" x14ac:dyDescent="0.3">
      <c r="U701" s="91"/>
      <c r="V701" s="91"/>
      <c r="W701" s="91"/>
      <c r="X701" s="92"/>
    </row>
    <row r="702" spans="21:24" x14ac:dyDescent="0.3">
      <c r="U702" s="91"/>
      <c r="V702" s="91"/>
      <c r="W702" s="91"/>
      <c r="X702" s="92"/>
    </row>
    <row r="703" spans="21:24" x14ac:dyDescent="0.3">
      <c r="U703" s="91"/>
      <c r="V703" s="91"/>
      <c r="W703" s="91"/>
      <c r="X703" s="92"/>
    </row>
    <row r="704" spans="21:24" x14ac:dyDescent="0.3">
      <c r="U704" s="91"/>
      <c r="V704" s="91"/>
      <c r="W704" s="91"/>
      <c r="X704" s="92"/>
    </row>
    <row r="705" spans="21:24" x14ac:dyDescent="0.3">
      <c r="U705" s="91"/>
      <c r="V705" s="91"/>
      <c r="W705" s="91"/>
      <c r="X705" s="92"/>
    </row>
    <row r="706" spans="21:24" x14ac:dyDescent="0.3">
      <c r="U706" s="91"/>
      <c r="V706" s="91"/>
      <c r="W706" s="91"/>
      <c r="X706" s="92"/>
    </row>
    <row r="707" spans="21:24" x14ac:dyDescent="0.3">
      <c r="U707" s="91"/>
      <c r="V707" s="91"/>
      <c r="W707" s="91"/>
      <c r="X707" s="92"/>
    </row>
    <row r="708" spans="21:24" x14ac:dyDescent="0.3">
      <c r="U708" s="91"/>
      <c r="V708" s="91"/>
      <c r="W708" s="91"/>
      <c r="X708" s="92"/>
    </row>
    <row r="709" spans="21:24" x14ac:dyDescent="0.3">
      <c r="U709" s="91"/>
      <c r="V709" s="91"/>
      <c r="W709" s="91"/>
      <c r="X709" s="92"/>
    </row>
    <row r="710" spans="21:24" x14ac:dyDescent="0.3">
      <c r="U710" s="91"/>
      <c r="V710" s="91"/>
      <c r="W710" s="91"/>
      <c r="X710" s="92"/>
    </row>
    <row r="711" spans="21:24" x14ac:dyDescent="0.3">
      <c r="U711" s="91"/>
      <c r="V711" s="91"/>
      <c r="W711" s="91"/>
      <c r="X711" s="92"/>
    </row>
    <row r="712" spans="21:24" x14ac:dyDescent="0.3">
      <c r="U712" s="91"/>
      <c r="V712" s="91"/>
      <c r="W712" s="91"/>
      <c r="X712" s="92"/>
    </row>
    <row r="713" spans="21:24" x14ac:dyDescent="0.3">
      <c r="U713" s="91"/>
      <c r="V713" s="91"/>
      <c r="W713" s="91"/>
      <c r="X713" s="92"/>
    </row>
    <row r="714" spans="21:24" x14ac:dyDescent="0.3">
      <c r="U714" s="91"/>
      <c r="V714" s="91"/>
      <c r="W714" s="91"/>
      <c r="X714" s="92"/>
    </row>
    <row r="715" spans="21:24" x14ac:dyDescent="0.3">
      <c r="U715" s="91"/>
      <c r="V715" s="91"/>
      <c r="W715" s="91"/>
      <c r="X715" s="92"/>
    </row>
    <row r="716" spans="21:24" x14ac:dyDescent="0.3">
      <c r="U716" s="91"/>
      <c r="V716" s="91"/>
      <c r="W716" s="91"/>
      <c r="X716" s="92"/>
    </row>
    <row r="717" spans="21:24" x14ac:dyDescent="0.3">
      <c r="U717" s="91"/>
      <c r="V717" s="91"/>
      <c r="W717" s="91"/>
      <c r="X717" s="92"/>
    </row>
    <row r="718" spans="21:24" x14ac:dyDescent="0.3">
      <c r="U718" s="91"/>
      <c r="V718" s="91"/>
      <c r="W718" s="91"/>
      <c r="X718" s="92"/>
    </row>
    <row r="719" spans="21:24" x14ac:dyDescent="0.3">
      <c r="U719" s="91"/>
      <c r="V719" s="91"/>
      <c r="W719" s="91"/>
      <c r="X719" s="92"/>
    </row>
    <row r="720" spans="21:24" x14ac:dyDescent="0.3">
      <c r="U720" s="91"/>
      <c r="V720" s="91"/>
      <c r="W720" s="91"/>
      <c r="X720" s="92"/>
    </row>
    <row r="721" spans="21:24" x14ac:dyDescent="0.3">
      <c r="U721" s="91"/>
      <c r="V721" s="91"/>
      <c r="W721" s="91"/>
      <c r="X721" s="92"/>
    </row>
    <row r="722" spans="21:24" x14ac:dyDescent="0.3">
      <c r="U722" s="91"/>
      <c r="V722" s="91"/>
      <c r="W722" s="91"/>
      <c r="X722" s="92"/>
    </row>
    <row r="723" spans="21:24" x14ac:dyDescent="0.3">
      <c r="U723" s="91"/>
      <c r="V723" s="91"/>
      <c r="W723" s="91"/>
      <c r="X723" s="92"/>
    </row>
    <row r="724" spans="21:24" x14ac:dyDescent="0.3">
      <c r="U724" s="91"/>
      <c r="V724" s="91"/>
      <c r="W724" s="91"/>
      <c r="X724" s="92"/>
    </row>
    <row r="725" spans="21:24" x14ac:dyDescent="0.3">
      <c r="U725" s="91"/>
      <c r="V725" s="91"/>
      <c r="W725" s="91"/>
      <c r="X725" s="92"/>
    </row>
    <row r="726" spans="21:24" x14ac:dyDescent="0.3">
      <c r="U726" s="91"/>
      <c r="V726" s="91"/>
      <c r="W726" s="91"/>
      <c r="X726" s="92"/>
    </row>
    <row r="727" spans="21:24" x14ac:dyDescent="0.3">
      <c r="U727" s="91"/>
      <c r="V727" s="91"/>
      <c r="W727" s="91"/>
      <c r="X727" s="92"/>
    </row>
    <row r="728" spans="21:24" x14ac:dyDescent="0.3">
      <c r="U728" s="91"/>
      <c r="V728" s="91"/>
      <c r="W728" s="91"/>
      <c r="X728" s="92"/>
    </row>
    <row r="729" spans="21:24" x14ac:dyDescent="0.3">
      <c r="U729" s="91"/>
      <c r="V729" s="91"/>
      <c r="W729" s="91"/>
      <c r="X729" s="92"/>
    </row>
    <row r="730" spans="21:24" x14ac:dyDescent="0.3">
      <c r="U730" s="91"/>
      <c r="V730" s="91"/>
      <c r="W730" s="91"/>
      <c r="X730" s="92"/>
    </row>
    <row r="731" spans="21:24" x14ac:dyDescent="0.3">
      <c r="U731" s="91"/>
      <c r="V731" s="91"/>
      <c r="W731" s="91"/>
      <c r="X731" s="92"/>
    </row>
    <row r="732" spans="21:24" x14ac:dyDescent="0.3">
      <c r="U732" s="91"/>
      <c r="V732" s="91"/>
      <c r="W732" s="91"/>
      <c r="X732" s="92"/>
    </row>
    <row r="733" spans="21:24" x14ac:dyDescent="0.3">
      <c r="U733" s="91"/>
      <c r="V733" s="91"/>
      <c r="W733" s="91"/>
      <c r="X733" s="92"/>
    </row>
    <row r="734" spans="21:24" x14ac:dyDescent="0.3">
      <c r="U734" s="91"/>
      <c r="V734" s="91"/>
      <c r="W734" s="91"/>
      <c r="X734" s="92"/>
    </row>
    <row r="735" spans="21:24" x14ac:dyDescent="0.3">
      <c r="U735" s="91"/>
      <c r="V735" s="91"/>
      <c r="W735" s="91"/>
      <c r="X735" s="92"/>
    </row>
    <row r="736" spans="21:24" x14ac:dyDescent="0.3">
      <c r="U736" s="91"/>
      <c r="V736" s="91"/>
      <c r="W736" s="91"/>
      <c r="X736" s="92"/>
    </row>
    <row r="737" spans="21:24" x14ac:dyDescent="0.3">
      <c r="U737" s="91"/>
      <c r="V737" s="91"/>
      <c r="W737" s="91"/>
      <c r="X737" s="92"/>
    </row>
    <row r="738" spans="21:24" x14ac:dyDescent="0.3">
      <c r="U738" s="91"/>
      <c r="V738" s="91"/>
      <c r="W738" s="91"/>
      <c r="X738" s="92"/>
    </row>
    <row r="739" spans="21:24" x14ac:dyDescent="0.3">
      <c r="U739" s="91"/>
      <c r="V739" s="91"/>
      <c r="W739" s="91"/>
      <c r="X739" s="92"/>
    </row>
    <row r="740" spans="21:24" x14ac:dyDescent="0.3">
      <c r="U740" s="91"/>
      <c r="V740" s="91"/>
      <c r="W740" s="91"/>
      <c r="X740" s="92"/>
    </row>
    <row r="741" spans="21:24" x14ac:dyDescent="0.3">
      <c r="U741" s="91"/>
      <c r="V741" s="91"/>
      <c r="W741" s="91"/>
      <c r="X741" s="92"/>
    </row>
    <row r="742" spans="21:24" x14ac:dyDescent="0.3">
      <c r="U742" s="91"/>
      <c r="V742" s="91"/>
      <c r="W742" s="91"/>
      <c r="X742" s="92"/>
    </row>
    <row r="743" spans="21:24" x14ac:dyDescent="0.3">
      <c r="U743" s="91"/>
      <c r="V743" s="91"/>
      <c r="W743" s="91"/>
      <c r="X743" s="92"/>
    </row>
    <row r="744" spans="21:24" x14ac:dyDescent="0.3">
      <c r="U744" s="91"/>
      <c r="V744" s="91"/>
      <c r="W744" s="91"/>
      <c r="X744" s="92"/>
    </row>
    <row r="745" spans="21:24" x14ac:dyDescent="0.3">
      <c r="U745" s="91"/>
      <c r="V745" s="91"/>
      <c r="W745" s="91"/>
      <c r="X745" s="92"/>
    </row>
    <row r="746" spans="21:24" x14ac:dyDescent="0.3">
      <c r="U746" s="91"/>
      <c r="V746" s="91"/>
      <c r="W746" s="91"/>
      <c r="X746" s="92"/>
    </row>
    <row r="747" spans="21:24" x14ac:dyDescent="0.3">
      <c r="U747" s="91"/>
      <c r="V747" s="91"/>
      <c r="W747" s="91"/>
      <c r="X747" s="92"/>
    </row>
    <row r="748" spans="21:24" x14ac:dyDescent="0.3">
      <c r="U748" s="91"/>
      <c r="V748" s="91"/>
      <c r="W748" s="91"/>
      <c r="X748" s="92"/>
    </row>
    <row r="749" spans="21:24" x14ac:dyDescent="0.3">
      <c r="U749" s="91"/>
      <c r="V749" s="91"/>
      <c r="W749" s="91"/>
      <c r="X749" s="92"/>
    </row>
    <row r="750" spans="21:24" x14ac:dyDescent="0.3">
      <c r="U750" s="91"/>
      <c r="V750" s="91"/>
      <c r="W750" s="91"/>
      <c r="X750" s="92"/>
    </row>
    <row r="751" spans="21:24" x14ac:dyDescent="0.3">
      <c r="U751" s="91"/>
      <c r="V751" s="91"/>
      <c r="W751" s="91"/>
      <c r="X751" s="92"/>
    </row>
    <row r="752" spans="21:24" x14ac:dyDescent="0.3">
      <c r="U752" s="91"/>
      <c r="V752" s="91"/>
      <c r="W752" s="91"/>
      <c r="X752" s="92"/>
    </row>
    <row r="753" spans="21:24" x14ac:dyDescent="0.3">
      <c r="U753" s="91"/>
      <c r="V753" s="91"/>
      <c r="W753" s="91"/>
      <c r="X753" s="92"/>
    </row>
    <row r="754" spans="21:24" x14ac:dyDescent="0.3">
      <c r="U754" s="91"/>
      <c r="V754" s="91"/>
      <c r="W754" s="91"/>
      <c r="X754" s="92"/>
    </row>
    <row r="755" spans="21:24" x14ac:dyDescent="0.3">
      <c r="U755" s="91"/>
      <c r="V755" s="91"/>
      <c r="W755" s="91"/>
      <c r="X755" s="92"/>
    </row>
    <row r="756" spans="21:24" x14ac:dyDescent="0.3">
      <c r="U756" s="91"/>
      <c r="V756" s="91"/>
      <c r="W756" s="91"/>
      <c r="X756" s="92"/>
    </row>
    <row r="757" spans="21:24" x14ac:dyDescent="0.3">
      <c r="U757" s="91"/>
      <c r="V757" s="91"/>
      <c r="W757" s="91"/>
      <c r="X757" s="92"/>
    </row>
    <row r="758" spans="21:24" x14ac:dyDescent="0.3">
      <c r="U758" s="91"/>
      <c r="V758" s="91"/>
      <c r="W758" s="91"/>
      <c r="X758" s="92"/>
    </row>
    <row r="759" spans="21:24" x14ac:dyDescent="0.3">
      <c r="U759" s="91"/>
      <c r="V759" s="91"/>
      <c r="W759" s="91"/>
      <c r="X759" s="92"/>
    </row>
    <row r="760" spans="21:24" x14ac:dyDescent="0.3">
      <c r="U760" s="91"/>
      <c r="V760" s="91"/>
      <c r="W760" s="91"/>
      <c r="X760" s="92"/>
    </row>
    <row r="761" spans="21:24" x14ac:dyDescent="0.3">
      <c r="U761" s="91"/>
      <c r="V761" s="91"/>
      <c r="W761" s="91"/>
      <c r="X761" s="92"/>
    </row>
    <row r="762" spans="21:24" x14ac:dyDescent="0.3">
      <c r="U762" s="91"/>
      <c r="V762" s="91"/>
      <c r="W762" s="91"/>
      <c r="X762" s="92"/>
    </row>
    <row r="763" spans="21:24" x14ac:dyDescent="0.3">
      <c r="U763" s="91"/>
      <c r="V763" s="91"/>
      <c r="W763" s="91"/>
      <c r="X763" s="92"/>
    </row>
    <row r="764" spans="21:24" x14ac:dyDescent="0.3">
      <c r="U764" s="91"/>
      <c r="V764" s="91"/>
      <c r="W764" s="91"/>
      <c r="X764" s="92"/>
    </row>
    <row r="765" spans="21:24" x14ac:dyDescent="0.3">
      <c r="U765" s="91"/>
      <c r="V765" s="91"/>
      <c r="W765" s="91"/>
      <c r="X765" s="92"/>
    </row>
    <row r="766" spans="21:24" x14ac:dyDescent="0.3">
      <c r="U766" s="91"/>
      <c r="V766" s="91"/>
      <c r="W766" s="91"/>
      <c r="X766" s="92"/>
    </row>
    <row r="767" spans="21:24" x14ac:dyDescent="0.3">
      <c r="U767" s="91"/>
      <c r="V767" s="91"/>
      <c r="W767" s="91"/>
      <c r="X767" s="92"/>
    </row>
    <row r="768" spans="21:24" x14ac:dyDescent="0.3">
      <c r="U768" s="91"/>
      <c r="V768" s="91"/>
      <c r="W768" s="91"/>
      <c r="X768" s="92"/>
    </row>
    <row r="769" spans="21:24" x14ac:dyDescent="0.3">
      <c r="U769" s="91"/>
      <c r="V769" s="91"/>
      <c r="W769" s="91"/>
      <c r="X769" s="92"/>
    </row>
    <row r="770" spans="21:24" x14ac:dyDescent="0.3">
      <c r="U770" s="91"/>
      <c r="V770" s="91"/>
      <c r="W770" s="91"/>
      <c r="X770" s="92"/>
    </row>
    <row r="771" spans="21:24" x14ac:dyDescent="0.3">
      <c r="U771" s="91"/>
      <c r="V771" s="91"/>
      <c r="W771" s="91"/>
      <c r="X771" s="92"/>
    </row>
    <row r="772" spans="21:24" x14ac:dyDescent="0.3">
      <c r="U772" s="91"/>
      <c r="V772" s="91"/>
      <c r="W772" s="91"/>
      <c r="X772" s="92"/>
    </row>
    <row r="773" spans="21:24" x14ac:dyDescent="0.3">
      <c r="U773" s="91"/>
      <c r="V773" s="91"/>
      <c r="W773" s="91"/>
      <c r="X773" s="92"/>
    </row>
    <row r="774" spans="21:24" x14ac:dyDescent="0.3">
      <c r="U774" s="91"/>
      <c r="V774" s="91"/>
      <c r="W774" s="91"/>
      <c r="X774" s="92"/>
    </row>
    <row r="775" spans="21:24" x14ac:dyDescent="0.3">
      <c r="U775" s="91"/>
      <c r="V775" s="91"/>
      <c r="W775" s="91"/>
      <c r="X775" s="92"/>
    </row>
    <row r="776" spans="21:24" x14ac:dyDescent="0.3">
      <c r="U776" s="91"/>
      <c r="V776" s="91"/>
      <c r="W776" s="91"/>
      <c r="X776" s="92"/>
    </row>
    <row r="777" spans="21:24" x14ac:dyDescent="0.3">
      <c r="U777" s="91"/>
      <c r="V777" s="91"/>
      <c r="W777" s="91"/>
      <c r="X777" s="92"/>
    </row>
    <row r="778" spans="21:24" x14ac:dyDescent="0.3">
      <c r="U778" s="91"/>
      <c r="V778" s="91"/>
      <c r="W778" s="91"/>
      <c r="X778" s="92"/>
    </row>
    <row r="779" spans="21:24" x14ac:dyDescent="0.3">
      <c r="U779" s="91"/>
      <c r="V779" s="91"/>
      <c r="W779" s="91"/>
      <c r="X779" s="92"/>
    </row>
    <row r="780" spans="21:24" x14ac:dyDescent="0.3">
      <c r="U780" s="91"/>
      <c r="V780" s="91"/>
      <c r="W780" s="91"/>
      <c r="X780" s="92"/>
    </row>
    <row r="781" spans="21:24" x14ac:dyDescent="0.3">
      <c r="U781" s="91"/>
      <c r="V781" s="91"/>
      <c r="W781" s="91"/>
      <c r="X781" s="92"/>
    </row>
    <row r="782" spans="21:24" x14ac:dyDescent="0.3">
      <c r="U782" s="91"/>
      <c r="V782" s="91"/>
      <c r="W782" s="91"/>
      <c r="X782" s="92"/>
    </row>
    <row r="783" spans="21:24" x14ac:dyDescent="0.3">
      <c r="U783" s="91"/>
      <c r="V783" s="91"/>
      <c r="W783" s="91"/>
      <c r="X783" s="92"/>
    </row>
    <row r="784" spans="21:24" x14ac:dyDescent="0.3">
      <c r="U784" s="91"/>
      <c r="V784" s="91"/>
      <c r="W784" s="91"/>
      <c r="X784" s="92"/>
    </row>
    <row r="785" spans="21:24" x14ac:dyDescent="0.3">
      <c r="U785" s="91"/>
      <c r="V785" s="91"/>
      <c r="W785" s="91"/>
      <c r="X785" s="92"/>
    </row>
    <row r="786" spans="21:24" x14ac:dyDescent="0.3">
      <c r="U786" s="91"/>
      <c r="V786" s="91"/>
      <c r="W786" s="91"/>
      <c r="X786" s="92"/>
    </row>
    <row r="787" spans="21:24" x14ac:dyDescent="0.3">
      <c r="U787" s="91"/>
      <c r="V787" s="91"/>
      <c r="W787" s="91"/>
      <c r="X787" s="92"/>
    </row>
    <row r="788" spans="21:24" x14ac:dyDescent="0.3">
      <c r="U788" s="91"/>
      <c r="V788" s="91"/>
      <c r="W788" s="91"/>
      <c r="X788" s="92"/>
    </row>
    <row r="789" spans="21:24" x14ac:dyDescent="0.3">
      <c r="U789" s="91"/>
      <c r="V789" s="91"/>
      <c r="W789" s="91"/>
      <c r="X789" s="92"/>
    </row>
    <row r="790" spans="21:24" x14ac:dyDescent="0.3">
      <c r="U790" s="91"/>
      <c r="V790" s="91"/>
      <c r="W790" s="91"/>
      <c r="X790" s="92"/>
    </row>
    <row r="791" spans="21:24" x14ac:dyDescent="0.3">
      <c r="U791" s="91"/>
      <c r="V791" s="91"/>
      <c r="W791" s="91"/>
      <c r="X791" s="92"/>
    </row>
    <row r="792" spans="21:24" x14ac:dyDescent="0.3">
      <c r="U792" s="91"/>
      <c r="V792" s="91"/>
      <c r="W792" s="91"/>
      <c r="X792" s="92"/>
    </row>
    <row r="793" spans="21:24" x14ac:dyDescent="0.3">
      <c r="U793" s="91"/>
      <c r="V793" s="91"/>
      <c r="W793" s="91"/>
      <c r="X793" s="92"/>
    </row>
    <row r="794" spans="21:24" x14ac:dyDescent="0.3">
      <c r="U794" s="91"/>
      <c r="V794" s="91"/>
      <c r="W794" s="91"/>
      <c r="X794" s="92"/>
    </row>
    <row r="795" spans="21:24" x14ac:dyDescent="0.3">
      <c r="U795" s="91"/>
      <c r="V795" s="91"/>
      <c r="W795" s="91"/>
      <c r="X795" s="92"/>
    </row>
    <row r="796" spans="21:24" x14ac:dyDescent="0.3">
      <c r="U796" s="91"/>
      <c r="V796" s="91"/>
      <c r="W796" s="91"/>
      <c r="X796" s="92"/>
    </row>
    <row r="797" spans="21:24" x14ac:dyDescent="0.3">
      <c r="U797" s="91"/>
      <c r="V797" s="91"/>
      <c r="W797" s="91"/>
      <c r="X797" s="92"/>
    </row>
    <row r="798" spans="21:24" x14ac:dyDescent="0.3">
      <c r="U798" s="91"/>
      <c r="V798" s="91"/>
      <c r="W798" s="91"/>
      <c r="X798" s="92"/>
    </row>
    <row r="799" spans="21:24" x14ac:dyDescent="0.3">
      <c r="U799" s="91"/>
      <c r="V799" s="91"/>
      <c r="W799" s="91"/>
      <c r="X799" s="92"/>
    </row>
    <row r="800" spans="21:24" x14ac:dyDescent="0.3">
      <c r="U800" s="91"/>
      <c r="V800" s="91"/>
      <c r="W800" s="91"/>
      <c r="X800" s="92"/>
    </row>
    <row r="801" spans="21:24" x14ac:dyDescent="0.3">
      <c r="U801" s="91"/>
      <c r="V801" s="91"/>
      <c r="W801" s="91"/>
      <c r="X801" s="92"/>
    </row>
    <row r="802" spans="21:24" x14ac:dyDescent="0.3">
      <c r="U802" s="91"/>
      <c r="V802" s="91"/>
      <c r="W802" s="91"/>
      <c r="X802" s="92"/>
    </row>
    <row r="803" spans="21:24" x14ac:dyDescent="0.3">
      <c r="U803" s="91"/>
      <c r="V803" s="91"/>
      <c r="W803" s="91"/>
      <c r="X803" s="92"/>
    </row>
    <row r="804" spans="21:24" x14ac:dyDescent="0.3">
      <c r="U804" s="91"/>
      <c r="V804" s="91"/>
      <c r="W804" s="91"/>
      <c r="X804" s="92"/>
    </row>
    <row r="805" spans="21:24" x14ac:dyDescent="0.3">
      <c r="U805" s="91"/>
      <c r="V805" s="91"/>
      <c r="W805" s="91"/>
      <c r="X805" s="92"/>
    </row>
    <row r="806" spans="21:24" x14ac:dyDescent="0.3">
      <c r="U806" s="91"/>
      <c r="V806" s="91"/>
      <c r="W806" s="91"/>
      <c r="X806" s="92"/>
    </row>
    <row r="807" spans="21:24" x14ac:dyDescent="0.3">
      <c r="U807" s="91"/>
      <c r="V807" s="91"/>
      <c r="W807" s="91"/>
      <c r="X807" s="92"/>
    </row>
    <row r="808" spans="21:24" x14ac:dyDescent="0.3">
      <c r="U808" s="91"/>
      <c r="V808" s="91"/>
      <c r="W808" s="91"/>
      <c r="X808" s="92"/>
    </row>
    <row r="809" spans="21:24" x14ac:dyDescent="0.3">
      <c r="U809" s="91"/>
      <c r="V809" s="91"/>
      <c r="W809" s="91"/>
      <c r="X809" s="92"/>
    </row>
    <row r="810" spans="21:24" x14ac:dyDescent="0.3">
      <c r="U810" s="91"/>
      <c r="V810" s="91"/>
      <c r="W810" s="91"/>
      <c r="X810" s="92"/>
    </row>
    <row r="811" spans="21:24" x14ac:dyDescent="0.3">
      <c r="U811" s="91"/>
      <c r="V811" s="91"/>
      <c r="W811" s="91"/>
      <c r="X811" s="92"/>
    </row>
    <row r="812" spans="21:24" x14ac:dyDescent="0.3">
      <c r="U812" s="91"/>
      <c r="V812" s="91"/>
      <c r="W812" s="91"/>
      <c r="X812" s="92"/>
    </row>
    <row r="813" spans="21:24" x14ac:dyDescent="0.3">
      <c r="U813" s="91"/>
      <c r="V813" s="91"/>
      <c r="W813" s="91"/>
      <c r="X813" s="92"/>
    </row>
    <row r="814" spans="21:24" x14ac:dyDescent="0.3">
      <c r="U814" s="91"/>
      <c r="V814" s="91"/>
      <c r="W814" s="91"/>
      <c r="X814" s="92"/>
    </row>
    <row r="815" spans="21:24" x14ac:dyDescent="0.3">
      <c r="U815" s="91"/>
      <c r="V815" s="91"/>
      <c r="W815" s="91"/>
      <c r="X815" s="92"/>
    </row>
    <row r="816" spans="21:24" x14ac:dyDescent="0.3">
      <c r="U816" s="91"/>
      <c r="V816" s="91"/>
      <c r="W816" s="91"/>
      <c r="X816" s="92"/>
    </row>
    <row r="817" spans="21:24" x14ac:dyDescent="0.3">
      <c r="U817" s="91"/>
      <c r="V817" s="91"/>
      <c r="W817" s="91"/>
      <c r="X817" s="92"/>
    </row>
    <row r="818" spans="21:24" x14ac:dyDescent="0.3">
      <c r="U818" s="91"/>
      <c r="V818" s="91"/>
      <c r="W818" s="91"/>
      <c r="X818" s="92"/>
    </row>
    <row r="819" spans="21:24" x14ac:dyDescent="0.3">
      <c r="U819" s="91"/>
      <c r="V819" s="91"/>
      <c r="W819" s="91"/>
      <c r="X819" s="92"/>
    </row>
    <row r="820" spans="21:24" x14ac:dyDescent="0.3">
      <c r="U820" s="91"/>
      <c r="V820" s="91"/>
      <c r="W820" s="91"/>
      <c r="X820" s="92"/>
    </row>
    <row r="821" spans="21:24" x14ac:dyDescent="0.3">
      <c r="U821" s="91"/>
      <c r="V821" s="91"/>
      <c r="W821" s="91"/>
      <c r="X821" s="92"/>
    </row>
    <row r="822" spans="21:24" x14ac:dyDescent="0.3">
      <c r="U822" s="91"/>
      <c r="V822" s="91"/>
      <c r="W822" s="91"/>
      <c r="X822" s="92"/>
    </row>
    <row r="823" spans="21:24" x14ac:dyDescent="0.3">
      <c r="U823" s="91"/>
      <c r="V823" s="91"/>
      <c r="W823" s="91"/>
      <c r="X823" s="92"/>
    </row>
    <row r="824" spans="21:24" x14ac:dyDescent="0.3">
      <c r="U824" s="91"/>
      <c r="V824" s="91"/>
      <c r="W824" s="91"/>
      <c r="X824" s="92"/>
    </row>
    <row r="825" spans="21:24" x14ac:dyDescent="0.3">
      <c r="U825" s="91"/>
      <c r="V825" s="91"/>
      <c r="W825" s="91"/>
      <c r="X825" s="92"/>
    </row>
    <row r="826" spans="21:24" x14ac:dyDescent="0.3">
      <c r="U826" s="91"/>
      <c r="V826" s="91"/>
      <c r="W826" s="91"/>
      <c r="X826" s="92"/>
    </row>
    <row r="827" spans="21:24" x14ac:dyDescent="0.3">
      <c r="U827" s="91"/>
      <c r="V827" s="91"/>
      <c r="W827" s="91"/>
      <c r="X827" s="92"/>
    </row>
    <row r="828" spans="21:24" x14ac:dyDescent="0.3">
      <c r="U828" s="91"/>
      <c r="V828" s="91"/>
      <c r="W828" s="91"/>
      <c r="X828" s="92"/>
    </row>
    <row r="829" spans="21:24" x14ac:dyDescent="0.3">
      <c r="U829" s="91"/>
      <c r="V829" s="91"/>
      <c r="W829" s="91"/>
      <c r="X829" s="92"/>
    </row>
    <row r="830" spans="21:24" x14ac:dyDescent="0.3">
      <c r="U830" s="91"/>
      <c r="V830" s="91"/>
      <c r="W830" s="91"/>
      <c r="X830" s="92"/>
    </row>
    <row r="831" spans="21:24" x14ac:dyDescent="0.3">
      <c r="U831" s="91"/>
      <c r="V831" s="91"/>
      <c r="W831" s="91"/>
      <c r="X831" s="92"/>
    </row>
    <row r="832" spans="21:24" x14ac:dyDescent="0.3">
      <c r="U832" s="91"/>
      <c r="V832" s="91"/>
      <c r="W832" s="91"/>
      <c r="X832" s="92"/>
    </row>
    <row r="833" spans="21:24" x14ac:dyDescent="0.3">
      <c r="U833" s="91"/>
      <c r="V833" s="91"/>
      <c r="W833" s="91"/>
      <c r="X833" s="92"/>
    </row>
    <row r="834" spans="21:24" x14ac:dyDescent="0.3">
      <c r="U834" s="91"/>
      <c r="V834" s="91"/>
      <c r="W834" s="91"/>
      <c r="X834" s="92"/>
    </row>
    <row r="835" spans="21:24" x14ac:dyDescent="0.3">
      <c r="U835" s="91"/>
      <c r="V835" s="91"/>
      <c r="W835" s="91"/>
      <c r="X835" s="92"/>
    </row>
    <row r="836" spans="21:24" x14ac:dyDescent="0.3">
      <c r="U836" s="91"/>
      <c r="V836" s="91"/>
      <c r="W836" s="91"/>
      <c r="X836" s="92"/>
    </row>
    <row r="837" spans="21:24" x14ac:dyDescent="0.3">
      <c r="U837" s="91"/>
      <c r="V837" s="91"/>
      <c r="W837" s="91"/>
      <c r="X837" s="92"/>
    </row>
    <row r="838" spans="21:24" x14ac:dyDescent="0.3">
      <c r="U838" s="91"/>
      <c r="V838" s="91"/>
      <c r="W838" s="91"/>
      <c r="X838" s="92"/>
    </row>
    <row r="839" spans="21:24" x14ac:dyDescent="0.3">
      <c r="U839" s="91"/>
      <c r="V839" s="91"/>
      <c r="W839" s="91"/>
      <c r="X839" s="92"/>
    </row>
    <row r="840" spans="21:24" x14ac:dyDescent="0.3">
      <c r="U840" s="91"/>
      <c r="V840" s="91"/>
      <c r="W840" s="91"/>
      <c r="X840" s="92"/>
    </row>
    <row r="841" spans="21:24" x14ac:dyDescent="0.3">
      <c r="U841" s="91"/>
      <c r="V841" s="91"/>
      <c r="W841" s="91"/>
      <c r="X841" s="92"/>
    </row>
    <row r="842" spans="21:24" x14ac:dyDescent="0.3">
      <c r="U842" s="91"/>
      <c r="V842" s="91"/>
      <c r="W842" s="91"/>
      <c r="X842" s="92"/>
    </row>
    <row r="843" spans="21:24" x14ac:dyDescent="0.3">
      <c r="U843" s="91"/>
      <c r="V843" s="91"/>
      <c r="W843" s="91"/>
      <c r="X843" s="92"/>
    </row>
    <row r="844" spans="21:24" x14ac:dyDescent="0.3">
      <c r="U844" s="91"/>
      <c r="V844" s="91"/>
      <c r="W844" s="91"/>
      <c r="X844" s="92"/>
    </row>
    <row r="845" spans="21:24" x14ac:dyDescent="0.3">
      <c r="U845" s="91"/>
      <c r="V845" s="91"/>
      <c r="W845" s="91"/>
      <c r="X845" s="92"/>
    </row>
    <row r="846" spans="21:24" x14ac:dyDescent="0.3">
      <c r="U846" s="91"/>
      <c r="V846" s="91"/>
      <c r="W846" s="91"/>
      <c r="X846" s="92"/>
    </row>
    <row r="847" spans="21:24" x14ac:dyDescent="0.3">
      <c r="U847" s="91"/>
      <c r="V847" s="91"/>
      <c r="W847" s="91"/>
      <c r="X847" s="92"/>
    </row>
    <row r="848" spans="21:24" x14ac:dyDescent="0.3">
      <c r="U848" s="91"/>
      <c r="V848" s="91"/>
      <c r="W848" s="91"/>
      <c r="X848" s="92"/>
    </row>
    <row r="849" spans="21:24" x14ac:dyDescent="0.3">
      <c r="U849" s="91"/>
      <c r="V849" s="91"/>
      <c r="W849" s="91"/>
      <c r="X849" s="92"/>
    </row>
    <row r="850" spans="21:24" x14ac:dyDescent="0.3">
      <c r="U850" s="91"/>
      <c r="V850" s="91"/>
      <c r="W850" s="91"/>
      <c r="X850" s="92"/>
    </row>
    <row r="851" spans="21:24" x14ac:dyDescent="0.3">
      <c r="U851" s="91"/>
      <c r="V851" s="91"/>
      <c r="W851" s="91"/>
      <c r="X851" s="92"/>
    </row>
    <row r="852" spans="21:24" x14ac:dyDescent="0.3">
      <c r="U852" s="91"/>
      <c r="V852" s="91"/>
      <c r="W852" s="91"/>
      <c r="X852" s="92"/>
    </row>
    <row r="853" spans="21:24" x14ac:dyDescent="0.3">
      <c r="U853" s="91"/>
      <c r="V853" s="91"/>
      <c r="W853" s="91"/>
      <c r="X853" s="92"/>
    </row>
    <row r="854" spans="21:24" x14ac:dyDescent="0.3">
      <c r="U854" s="91"/>
      <c r="V854" s="91"/>
      <c r="W854" s="91"/>
      <c r="X854" s="92"/>
    </row>
    <row r="855" spans="21:24" x14ac:dyDescent="0.3">
      <c r="U855" s="91"/>
      <c r="V855" s="91"/>
      <c r="W855" s="91"/>
      <c r="X855" s="92"/>
    </row>
    <row r="856" spans="21:24" x14ac:dyDescent="0.3">
      <c r="U856" s="91"/>
      <c r="V856" s="91"/>
      <c r="W856" s="91"/>
      <c r="X856" s="92"/>
    </row>
    <row r="857" spans="21:24" x14ac:dyDescent="0.3">
      <c r="U857" s="91"/>
      <c r="V857" s="91"/>
      <c r="W857" s="91"/>
      <c r="X857" s="92"/>
    </row>
    <row r="858" spans="21:24" x14ac:dyDescent="0.3">
      <c r="U858" s="91"/>
      <c r="V858" s="91"/>
      <c r="W858" s="91"/>
      <c r="X858" s="92"/>
    </row>
    <row r="859" spans="21:24" x14ac:dyDescent="0.3">
      <c r="U859" s="91"/>
      <c r="V859" s="91"/>
      <c r="W859" s="91"/>
      <c r="X859" s="92"/>
    </row>
    <row r="860" spans="21:24" x14ac:dyDescent="0.3">
      <c r="U860" s="91"/>
      <c r="V860" s="91"/>
      <c r="W860" s="91"/>
      <c r="X860" s="92"/>
    </row>
    <row r="861" spans="21:24" x14ac:dyDescent="0.3">
      <c r="U861" s="91"/>
      <c r="V861" s="91"/>
      <c r="W861" s="91"/>
      <c r="X861" s="92"/>
    </row>
    <row r="862" spans="21:24" x14ac:dyDescent="0.3">
      <c r="U862" s="91"/>
      <c r="V862" s="91"/>
      <c r="W862" s="91"/>
      <c r="X862" s="92"/>
    </row>
    <row r="863" spans="21:24" x14ac:dyDescent="0.3">
      <c r="U863" s="91"/>
      <c r="V863" s="91"/>
      <c r="W863" s="91"/>
      <c r="X863" s="92"/>
    </row>
    <row r="864" spans="21:24" x14ac:dyDescent="0.3">
      <c r="U864" s="91"/>
      <c r="V864" s="91"/>
      <c r="W864" s="91"/>
      <c r="X864" s="92"/>
    </row>
    <row r="865" spans="21:24" x14ac:dyDescent="0.3">
      <c r="U865" s="91"/>
      <c r="V865" s="91"/>
      <c r="W865" s="91"/>
      <c r="X865" s="92"/>
    </row>
    <row r="866" spans="21:24" x14ac:dyDescent="0.3">
      <c r="U866" s="91"/>
      <c r="V866" s="91"/>
      <c r="W866" s="91"/>
      <c r="X866" s="92"/>
    </row>
    <row r="867" spans="21:24" x14ac:dyDescent="0.3">
      <c r="U867" s="91"/>
      <c r="V867" s="91"/>
      <c r="W867" s="91"/>
      <c r="X867" s="92"/>
    </row>
    <row r="868" spans="21:24" x14ac:dyDescent="0.3">
      <c r="U868" s="91"/>
      <c r="V868" s="91"/>
      <c r="W868" s="91"/>
      <c r="X868" s="92"/>
    </row>
    <row r="869" spans="21:24" x14ac:dyDescent="0.3">
      <c r="U869" s="91"/>
      <c r="V869" s="91"/>
      <c r="W869" s="91"/>
      <c r="X869" s="92"/>
    </row>
    <row r="870" spans="21:24" x14ac:dyDescent="0.3">
      <c r="U870" s="91"/>
      <c r="V870" s="91"/>
      <c r="W870" s="91"/>
      <c r="X870" s="92"/>
    </row>
    <row r="871" spans="21:24" x14ac:dyDescent="0.3">
      <c r="U871" s="91"/>
      <c r="V871" s="91"/>
      <c r="W871" s="91"/>
      <c r="X871" s="92"/>
    </row>
    <row r="872" spans="21:24" x14ac:dyDescent="0.3">
      <c r="U872" s="91"/>
      <c r="V872" s="91"/>
      <c r="W872" s="91"/>
      <c r="X872" s="92"/>
    </row>
    <row r="873" spans="21:24" x14ac:dyDescent="0.3">
      <c r="U873" s="91"/>
      <c r="V873" s="91"/>
      <c r="W873" s="91"/>
      <c r="X873" s="92"/>
    </row>
    <row r="874" spans="21:24" x14ac:dyDescent="0.3">
      <c r="U874" s="91"/>
      <c r="V874" s="91"/>
      <c r="W874" s="91"/>
      <c r="X874" s="92"/>
    </row>
    <row r="875" spans="21:24" x14ac:dyDescent="0.3">
      <c r="U875" s="91"/>
      <c r="V875" s="91"/>
      <c r="W875" s="91"/>
      <c r="X875" s="92"/>
    </row>
    <row r="876" spans="21:24" x14ac:dyDescent="0.3">
      <c r="U876" s="91"/>
      <c r="V876" s="91"/>
      <c r="W876" s="91"/>
      <c r="X876" s="92"/>
    </row>
    <row r="877" spans="21:24" x14ac:dyDescent="0.3">
      <c r="U877" s="91"/>
      <c r="V877" s="91"/>
      <c r="W877" s="91"/>
      <c r="X877" s="92"/>
    </row>
    <row r="878" spans="21:24" x14ac:dyDescent="0.3">
      <c r="U878" s="91"/>
      <c r="V878" s="91"/>
      <c r="W878" s="91"/>
      <c r="X878" s="92"/>
    </row>
    <row r="879" spans="21:24" x14ac:dyDescent="0.3">
      <c r="U879" s="91"/>
      <c r="V879" s="91"/>
      <c r="W879" s="91"/>
      <c r="X879" s="92"/>
    </row>
    <row r="880" spans="21:24" x14ac:dyDescent="0.3">
      <c r="U880" s="91"/>
      <c r="V880" s="91"/>
      <c r="W880" s="91"/>
      <c r="X880" s="92"/>
    </row>
    <row r="881" spans="21:24" x14ac:dyDescent="0.3">
      <c r="U881" s="91"/>
      <c r="V881" s="91"/>
      <c r="W881" s="91"/>
      <c r="X881" s="92"/>
    </row>
    <row r="882" spans="21:24" x14ac:dyDescent="0.3">
      <c r="U882" s="91"/>
      <c r="V882" s="91"/>
      <c r="W882" s="91"/>
      <c r="X882" s="92"/>
    </row>
    <row r="883" spans="21:24" x14ac:dyDescent="0.3">
      <c r="U883" s="91"/>
      <c r="V883" s="91"/>
      <c r="W883" s="91"/>
      <c r="X883" s="92"/>
    </row>
    <row r="884" spans="21:24" x14ac:dyDescent="0.3">
      <c r="U884" s="91"/>
      <c r="V884" s="91"/>
      <c r="W884" s="91"/>
      <c r="X884" s="92"/>
    </row>
    <row r="885" spans="21:24" x14ac:dyDescent="0.3">
      <c r="U885" s="91"/>
      <c r="V885" s="91"/>
      <c r="W885" s="91"/>
      <c r="X885" s="92"/>
    </row>
    <row r="886" spans="21:24" x14ac:dyDescent="0.3">
      <c r="U886" s="91"/>
      <c r="V886" s="91"/>
      <c r="W886" s="91"/>
      <c r="X886" s="92"/>
    </row>
    <row r="887" spans="21:24" x14ac:dyDescent="0.3">
      <c r="U887" s="91"/>
      <c r="V887" s="91"/>
      <c r="W887" s="91"/>
      <c r="X887" s="92"/>
    </row>
    <row r="888" spans="21:24" x14ac:dyDescent="0.3">
      <c r="U888" s="91"/>
      <c r="V888" s="91"/>
      <c r="W888" s="91"/>
      <c r="X888" s="92"/>
    </row>
    <row r="889" spans="21:24" x14ac:dyDescent="0.3">
      <c r="U889" s="91"/>
      <c r="V889" s="91"/>
      <c r="W889" s="91"/>
      <c r="X889" s="92"/>
    </row>
    <row r="890" spans="21:24" x14ac:dyDescent="0.3">
      <c r="U890" s="91"/>
      <c r="V890" s="91"/>
      <c r="W890" s="91"/>
      <c r="X890" s="92"/>
    </row>
    <row r="891" spans="21:24" x14ac:dyDescent="0.3">
      <c r="U891" s="91"/>
      <c r="V891" s="91"/>
      <c r="W891" s="91"/>
      <c r="X891" s="92"/>
    </row>
    <row r="892" spans="21:24" x14ac:dyDescent="0.3">
      <c r="U892" s="91"/>
      <c r="V892" s="91"/>
      <c r="W892" s="91"/>
      <c r="X892" s="92"/>
    </row>
    <row r="893" spans="21:24" x14ac:dyDescent="0.3">
      <c r="U893" s="91"/>
      <c r="V893" s="91"/>
      <c r="W893" s="91"/>
      <c r="X893" s="92"/>
    </row>
    <row r="894" spans="21:24" x14ac:dyDescent="0.3">
      <c r="U894" s="91"/>
      <c r="V894" s="91"/>
      <c r="W894" s="91"/>
      <c r="X894" s="92"/>
    </row>
    <row r="895" spans="21:24" x14ac:dyDescent="0.3">
      <c r="U895" s="91"/>
      <c r="V895" s="91"/>
      <c r="W895" s="91"/>
      <c r="X895" s="92"/>
    </row>
    <row r="896" spans="21:24" x14ac:dyDescent="0.3">
      <c r="U896" s="91"/>
      <c r="V896" s="91"/>
      <c r="W896" s="91"/>
      <c r="X896" s="92"/>
    </row>
    <row r="897" spans="21:24" x14ac:dyDescent="0.3">
      <c r="U897" s="91"/>
      <c r="V897" s="91"/>
      <c r="W897" s="91"/>
      <c r="X897" s="92"/>
    </row>
    <row r="898" spans="21:24" x14ac:dyDescent="0.3">
      <c r="U898" s="91"/>
      <c r="V898" s="91"/>
      <c r="W898" s="91"/>
      <c r="X898" s="92"/>
    </row>
    <row r="899" spans="21:24" x14ac:dyDescent="0.3">
      <c r="U899" s="91"/>
      <c r="V899" s="91"/>
      <c r="W899" s="91"/>
      <c r="X899" s="92"/>
    </row>
    <row r="900" spans="21:24" x14ac:dyDescent="0.3">
      <c r="U900" s="91"/>
      <c r="V900" s="91"/>
      <c r="W900" s="91"/>
      <c r="X900" s="92"/>
    </row>
    <row r="901" spans="21:24" x14ac:dyDescent="0.3">
      <c r="U901" s="91"/>
      <c r="V901" s="91"/>
      <c r="W901" s="91"/>
      <c r="X901" s="92"/>
    </row>
    <row r="902" spans="21:24" x14ac:dyDescent="0.3">
      <c r="U902" s="91"/>
      <c r="V902" s="91"/>
      <c r="W902" s="91"/>
      <c r="X902" s="92"/>
    </row>
    <row r="903" spans="21:24" x14ac:dyDescent="0.3">
      <c r="U903" s="91"/>
      <c r="V903" s="91"/>
      <c r="W903" s="91"/>
      <c r="X903" s="92"/>
    </row>
    <row r="904" spans="21:24" x14ac:dyDescent="0.3">
      <c r="U904" s="91"/>
      <c r="V904" s="91"/>
      <c r="W904" s="91"/>
      <c r="X904" s="92"/>
    </row>
    <row r="905" spans="21:24" x14ac:dyDescent="0.3">
      <c r="U905" s="91"/>
      <c r="V905" s="91"/>
      <c r="W905" s="91"/>
      <c r="X905" s="92"/>
    </row>
    <row r="906" spans="21:24" x14ac:dyDescent="0.3">
      <c r="U906" s="91"/>
      <c r="V906" s="91"/>
      <c r="W906" s="91"/>
      <c r="X906" s="92"/>
    </row>
    <row r="907" spans="21:24" x14ac:dyDescent="0.3">
      <c r="U907" s="91"/>
      <c r="V907" s="91"/>
      <c r="W907" s="91"/>
      <c r="X907" s="92"/>
    </row>
    <row r="908" spans="21:24" x14ac:dyDescent="0.3">
      <c r="U908" s="91"/>
      <c r="V908" s="91"/>
      <c r="W908" s="91"/>
      <c r="X908" s="92"/>
    </row>
    <row r="909" spans="21:24" x14ac:dyDescent="0.3">
      <c r="U909" s="91"/>
      <c r="V909" s="91"/>
      <c r="W909" s="91"/>
      <c r="X909" s="92"/>
    </row>
    <row r="910" spans="21:24" x14ac:dyDescent="0.3">
      <c r="U910" s="91"/>
      <c r="V910" s="91"/>
      <c r="W910" s="91"/>
      <c r="X910" s="92"/>
    </row>
    <row r="911" spans="21:24" x14ac:dyDescent="0.3">
      <c r="U911" s="91"/>
      <c r="V911" s="91"/>
      <c r="W911" s="91"/>
      <c r="X911" s="92"/>
    </row>
    <row r="912" spans="21:24" x14ac:dyDescent="0.3">
      <c r="U912" s="91"/>
      <c r="V912" s="91"/>
      <c r="W912" s="91"/>
      <c r="X912" s="92"/>
    </row>
    <row r="913" spans="21:24" x14ac:dyDescent="0.3">
      <c r="U913" s="91"/>
      <c r="V913" s="91"/>
      <c r="W913" s="91"/>
      <c r="X913" s="92"/>
    </row>
    <row r="914" spans="21:24" x14ac:dyDescent="0.3">
      <c r="U914" s="91"/>
      <c r="V914" s="91"/>
      <c r="W914" s="91"/>
      <c r="X914" s="92"/>
    </row>
    <row r="915" spans="21:24" x14ac:dyDescent="0.3">
      <c r="U915" s="91"/>
      <c r="V915" s="91"/>
      <c r="W915" s="91"/>
      <c r="X915" s="92"/>
    </row>
    <row r="916" spans="21:24" x14ac:dyDescent="0.3">
      <c r="U916" s="91"/>
      <c r="V916" s="91"/>
      <c r="W916" s="91"/>
      <c r="X916" s="92"/>
    </row>
    <row r="917" spans="21:24" x14ac:dyDescent="0.3">
      <c r="U917" s="91"/>
      <c r="V917" s="91"/>
      <c r="W917" s="91"/>
      <c r="X917" s="92"/>
    </row>
    <row r="918" spans="21:24" x14ac:dyDescent="0.3">
      <c r="U918" s="91"/>
      <c r="V918" s="91"/>
      <c r="W918" s="91"/>
      <c r="X918" s="92"/>
    </row>
    <row r="919" spans="21:24" x14ac:dyDescent="0.3">
      <c r="U919" s="91"/>
      <c r="V919" s="91"/>
      <c r="W919" s="91"/>
      <c r="X919" s="92"/>
    </row>
    <row r="920" spans="21:24" x14ac:dyDescent="0.3">
      <c r="U920" s="91"/>
      <c r="V920" s="91"/>
      <c r="W920" s="91"/>
      <c r="X920" s="92"/>
    </row>
    <row r="921" spans="21:24" x14ac:dyDescent="0.3">
      <c r="U921" s="91"/>
      <c r="V921" s="91"/>
      <c r="W921" s="91"/>
      <c r="X921" s="92"/>
    </row>
    <row r="922" spans="21:24" x14ac:dyDescent="0.3">
      <c r="U922" s="91"/>
      <c r="V922" s="91"/>
      <c r="W922" s="91"/>
      <c r="X922" s="92"/>
    </row>
    <row r="923" spans="21:24" x14ac:dyDescent="0.3">
      <c r="U923" s="91"/>
      <c r="V923" s="91"/>
      <c r="W923" s="91"/>
      <c r="X923" s="92"/>
    </row>
    <row r="924" spans="21:24" x14ac:dyDescent="0.3">
      <c r="U924" s="91"/>
      <c r="V924" s="91"/>
      <c r="W924" s="91"/>
      <c r="X924" s="92"/>
    </row>
    <row r="925" spans="21:24" x14ac:dyDescent="0.3">
      <c r="U925" s="91"/>
      <c r="V925" s="91"/>
      <c r="W925" s="91"/>
      <c r="X925" s="92"/>
    </row>
    <row r="926" spans="21:24" x14ac:dyDescent="0.3">
      <c r="U926" s="91"/>
      <c r="V926" s="91"/>
      <c r="W926" s="91"/>
      <c r="X926" s="92"/>
    </row>
    <row r="927" spans="21:24" x14ac:dyDescent="0.3">
      <c r="U927" s="91"/>
      <c r="V927" s="91"/>
      <c r="W927" s="91"/>
      <c r="X927" s="92"/>
    </row>
    <row r="928" spans="21:24" x14ac:dyDescent="0.3">
      <c r="U928" s="91"/>
      <c r="V928" s="91"/>
      <c r="W928" s="91"/>
      <c r="X928" s="92"/>
    </row>
    <row r="929" spans="21:24" x14ac:dyDescent="0.3">
      <c r="U929" s="91"/>
      <c r="V929" s="91"/>
      <c r="W929" s="91"/>
      <c r="X929" s="92"/>
    </row>
    <row r="930" spans="21:24" x14ac:dyDescent="0.3">
      <c r="U930" s="91"/>
      <c r="V930" s="91"/>
      <c r="W930" s="91"/>
      <c r="X930" s="92"/>
    </row>
    <row r="931" spans="21:24" x14ac:dyDescent="0.3">
      <c r="U931" s="91"/>
      <c r="V931" s="91"/>
      <c r="W931" s="91"/>
      <c r="X931" s="92"/>
    </row>
    <row r="932" spans="21:24" x14ac:dyDescent="0.3">
      <c r="U932" s="91"/>
      <c r="V932" s="91"/>
      <c r="W932" s="91"/>
      <c r="X932" s="92"/>
    </row>
    <row r="933" spans="21:24" x14ac:dyDescent="0.3">
      <c r="U933" s="91"/>
      <c r="V933" s="91"/>
      <c r="W933" s="91"/>
      <c r="X933" s="92"/>
    </row>
    <row r="934" spans="21:24" x14ac:dyDescent="0.3">
      <c r="U934" s="91"/>
      <c r="V934" s="91"/>
      <c r="W934" s="91"/>
      <c r="X934" s="92"/>
    </row>
    <row r="935" spans="21:24" x14ac:dyDescent="0.3">
      <c r="U935" s="91"/>
      <c r="V935" s="91"/>
      <c r="W935" s="91"/>
      <c r="X935" s="92"/>
    </row>
    <row r="936" spans="21:24" x14ac:dyDescent="0.3">
      <c r="U936" s="91"/>
      <c r="V936" s="91"/>
      <c r="W936" s="91"/>
      <c r="X936" s="92"/>
    </row>
    <row r="937" spans="21:24" x14ac:dyDescent="0.3">
      <c r="U937" s="91"/>
      <c r="V937" s="91"/>
      <c r="W937" s="91"/>
      <c r="X937" s="92"/>
    </row>
    <row r="938" spans="21:24" x14ac:dyDescent="0.3">
      <c r="U938" s="91"/>
      <c r="V938" s="91"/>
      <c r="W938" s="91"/>
      <c r="X938" s="92"/>
    </row>
    <row r="939" spans="21:24" x14ac:dyDescent="0.3">
      <c r="U939" s="91"/>
      <c r="V939" s="91"/>
      <c r="W939" s="91"/>
      <c r="X939" s="92"/>
    </row>
    <row r="940" spans="21:24" x14ac:dyDescent="0.3">
      <c r="U940" s="91"/>
      <c r="V940" s="91"/>
      <c r="W940" s="91"/>
      <c r="X940" s="92"/>
    </row>
    <row r="941" spans="21:24" x14ac:dyDescent="0.3">
      <c r="U941" s="91"/>
      <c r="V941" s="91"/>
      <c r="W941" s="91"/>
      <c r="X941" s="92"/>
    </row>
    <row r="942" spans="21:24" x14ac:dyDescent="0.3">
      <c r="U942" s="91"/>
      <c r="V942" s="91"/>
      <c r="W942" s="91"/>
      <c r="X942" s="92"/>
    </row>
    <row r="943" spans="21:24" x14ac:dyDescent="0.3">
      <c r="U943" s="91"/>
      <c r="V943" s="91"/>
      <c r="W943" s="91"/>
      <c r="X943" s="92"/>
    </row>
    <row r="944" spans="21:24" x14ac:dyDescent="0.3">
      <c r="U944" s="91"/>
      <c r="V944" s="91"/>
      <c r="W944" s="91"/>
      <c r="X944" s="92"/>
    </row>
    <row r="945" spans="21:24" x14ac:dyDescent="0.3">
      <c r="U945" s="91"/>
      <c r="V945" s="91"/>
      <c r="W945" s="91"/>
      <c r="X945" s="92"/>
    </row>
    <row r="946" spans="21:24" x14ac:dyDescent="0.3">
      <c r="U946" s="91"/>
      <c r="V946" s="91"/>
      <c r="W946" s="91"/>
      <c r="X946" s="92"/>
    </row>
    <row r="947" spans="21:24" x14ac:dyDescent="0.3">
      <c r="U947" s="91"/>
      <c r="V947" s="91"/>
      <c r="W947" s="91"/>
      <c r="X947" s="92"/>
    </row>
    <row r="948" spans="21:24" x14ac:dyDescent="0.3">
      <c r="U948" s="91"/>
      <c r="V948" s="91"/>
      <c r="W948" s="91"/>
      <c r="X948" s="92"/>
    </row>
    <row r="949" spans="21:24" x14ac:dyDescent="0.3">
      <c r="U949" s="91"/>
      <c r="V949" s="91"/>
      <c r="W949" s="91"/>
      <c r="X949" s="92"/>
    </row>
    <row r="950" spans="21:24" x14ac:dyDescent="0.3">
      <c r="U950" s="91"/>
      <c r="V950" s="91"/>
      <c r="W950" s="91"/>
      <c r="X950" s="92"/>
    </row>
    <row r="951" spans="21:24" x14ac:dyDescent="0.3">
      <c r="U951" s="91"/>
      <c r="V951" s="91"/>
      <c r="W951" s="91"/>
      <c r="X951" s="92"/>
    </row>
    <row r="952" spans="21:24" x14ac:dyDescent="0.3">
      <c r="U952" s="91"/>
      <c r="V952" s="91"/>
      <c r="W952" s="91"/>
      <c r="X952" s="92"/>
    </row>
    <row r="953" spans="21:24" x14ac:dyDescent="0.3">
      <c r="U953" s="91"/>
      <c r="V953" s="91"/>
      <c r="W953" s="91"/>
      <c r="X953" s="92"/>
    </row>
    <row r="954" spans="21:24" x14ac:dyDescent="0.3">
      <c r="U954" s="91"/>
      <c r="V954" s="91"/>
      <c r="W954" s="91"/>
      <c r="X954" s="92"/>
    </row>
    <row r="955" spans="21:24" x14ac:dyDescent="0.3">
      <c r="U955" s="91"/>
      <c r="V955" s="91"/>
      <c r="W955" s="91"/>
      <c r="X955" s="92"/>
    </row>
    <row r="956" spans="21:24" x14ac:dyDescent="0.3">
      <c r="U956" s="91"/>
      <c r="V956" s="91"/>
      <c r="W956" s="91"/>
      <c r="X956" s="92"/>
    </row>
    <row r="957" spans="21:24" x14ac:dyDescent="0.3">
      <c r="U957" s="91"/>
      <c r="V957" s="91"/>
      <c r="W957" s="91"/>
      <c r="X957" s="92"/>
    </row>
    <row r="958" spans="21:24" x14ac:dyDescent="0.3">
      <c r="U958" s="91"/>
      <c r="V958" s="91"/>
      <c r="W958" s="91"/>
      <c r="X958" s="92"/>
    </row>
    <row r="959" spans="21:24" x14ac:dyDescent="0.3">
      <c r="U959" s="91"/>
      <c r="V959" s="91"/>
      <c r="W959" s="91"/>
      <c r="X959" s="92"/>
    </row>
    <row r="960" spans="21:24" x14ac:dyDescent="0.3">
      <c r="U960" s="91"/>
      <c r="V960" s="91"/>
      <c r="W960" s="91"/>
      <c r="X960" s="92"/>
    </row>
    <row r="961" spans="21:24" x14ac:dyDescent="0.3">
      <c r="U961" s="91"/>
      <c r="V961" s="91"/>
      <c r="W961" s="91"/>
      <c r="X961" s="92"/>
    </row>
    <row r="962" spans="21:24" x14ac:dyDescent="0.3">
      <c r="U962" s="91"/>
      <c r="V962" s="91"/>
      <c r="W962" s="91"/>
      <c r="X962" s="92"/>
    </row>
    <row r="963" spans="21:24" x14ac:dyDescent="0.3">
      <c r="U963" s="91"/>
      <c r="V963" s="91"/>
      <c r="W963" s="91"/>
      <c r="X963" s="92"/>
    </row>
    <row r="964" spans="21:24" x14ac:dyDescent="0.3">
      <c r="U964" s="91"/>
      <c r="V964" s="91"/>
      <c r="W964" s="91"/>
      <c r="X964" s="92"/>
    </row>
    <row r="965" spans="21:24" x14ac:dyDescent="0.3">
      <c r="U965" s="91"/>
      <c r="V965" s="91"/>
      <c r="W965" s="91"/>
      <c r="X965" s="92"/>
    </row>
    <row r="966" spans="21:24" x14ac:dyDescent="0.3">
      <c r="U966" s="91"/>
      <c r="V966" s="91"/>
      <c r="W966" s="91"/>
      <c r="X966" s="92"/>
    </row>
    <row r="967" spans="21:24" x14ac:dyDescent="0.3">
      <c r="U967" s="91"/>
      <c r="V967" s="91"/>
      <c r="W967" s="91"/>
      <c r="X967" s="92"/>
    </row>
    <row r="968" spans="21:24" x14ac:dyDescent="0.3">
      <c r="U968" s="91"/>
      <c r="V968" s="91"/>
      <c r="W968" s="91"/>
      <c r="X968" s="92"/>
    </row>
    <row r="969" spans="21:24" x14ac:dyDescent="0.3">
      <c r="U969" s="91"/>
      <c r="V969" s="91"/>
      <c r="W969" s="91"/>
      <c r="X969" s="92"/>
    </row>
    <row r="970" spans="21:24" x14ac:dyDescent="0.3">
      <c r="U970" s="91"/>
      <c r="V970" s="91"/>
      <c r="W970" s="91"/>
      <c r="X970" s="92"/>
    </row>
    <row r="971" spans="21:24" x14ac:dyDescent="0.3">
      <c r="U971" s="91"/>
      <c r="V971" s="91"/>
      <c r="W971" s="91"/>
      <c r="X971" s="92"/>
    </row>
    <row r="972" spans="21:24" x14ac:dyDescent="0.3">
      <c r="U972" s="91"/>
      <c r="V972" s="91"/>
      <c r="W972" s="91"/>
      <c r="X972" s="92"/>
    </row>
    <row r="973" spans="21:24" x14ac:dyDescent="0.3">
      <c r="U973" s="91"/>
      <c r="V973" s="91"/>
      <c r="W973" s="91"/>
      <c r="X973" s="92"/>
    </row>
    <row r="974" spans="21:24" x14ac:dyDescent="0.3">
      <c r="U974" s="91"/>
      <c r="V974" s="91"/>
      <c r="W974" s="91"/>
      <c r="X974" s="92"/>
    </row>
    <row r="975" spans="21:24" x14ac:dyDescent="0.3">
      <c r="U975" s="91"/>
      <c r="V975" s="91"/>
      <c r="W975" s="91"/>
      <c r="X975" s="92"/>
    </row>
    <row r="976" spans="21:24" x14ac:dyDescent="0.3">
      <c r="U976" s="91"/>
      <c r="V976" s="91"/>
      <c r="W976" s="91"/>
      <c r="X976" s="92"/>
    </row>
    <row r="977" spans="21:24" x14ac:dyDescent="0.3">
      <c r="U977" s="91"/>
      <c r="V977" s="91"/>
      <c r="W977" s="91"/>
      <c r="X977" s="92"/>
    </row>
    <row r="978" spans="21:24" x14ac:dyDescent="0.3">
      <c r="U978" s="91"/>
      <c r="V978" s="91"/>
      <c r="W978" s="91"/>
      <c r="X978" s="92"/>
    </row>
    <row r="979" spans="21:24" x14ac:dyDescent="0.3">
      <c r="U979" s="91"/>
      <c r="V979" s="91"/>
      <c r="W979" s="91"/>
      <c r="X979" s="92"/>
    </row>
    <row r="980" spans="21:24" x14ac:dyDescent="0.3">
      <c r="U980" s="91"/>
      <c r="V980" s="91"/>
      <c r="W980" s="91"/>
      <c r="X980" s="92"/>
    </row>
    <row r="981" spans="21:24" x14ac:dyDescent="0.3">
      <c r="U981" s="91"/>
      <c r="V981" s="91"/>
      <c r="W981" s="91"/>
      <c r="X981" s="92"/>
    </row>
    <row r="982" spans="21:24" x14ac:dyDescent="0.3">
      <c r="U982" s="91"/>
      <c r="V982" s="91"/>
      <c r="W982" s="91"/>
      <c r="X982" s="92"/>
    </row>
    <row r="983" spans="21:24" x14ac:dyDescent="0.3">
      <c r="U983" s="91"/>
      <c r="V983" s="91"/>
      <c r="W983" s="91"/>
      <c r="X983" s="92"/>
    </row>
    <row r="984" spans="21:24" x14ac:dyDescent="0.3">
      <c r="U984" s="91"/>
      <c r="V984" s="91"/>
      <c r="W984" s="91"/>
      <c r="X984" s="92"/>
    </row>
    <row r="985" spans="21:24" x14ac:dyDescent="0.3">
      <c r="U985" s="91"/>
      <c r="V985" s="91"/>
      <c r="W985" s="91"/>
      <c r="X985" s="92"/>
    </row>
    <row r="986" spans="21:24" x14ac:dyDescent="0.3">
      <c r="U986" s="91"/>
      <c r="V986" s="91"/>
      <c r="W986" s="91"/>
      <c r="X986" s="92"/>
    </row>
    <row r="987" spans="21:24" x14ac:dyDescent="0.3">
      <c r="U987" s="91"/>
      <c r="V987" s="91"/>
      <c r="W987" s="91"/>
      <c r="X987" s="92"/>
    </row>
    <row r="988" spans="21:24" x14ac:dyDescent="0.3">
      <c r="U988" s="91"/>
      <c r="V988" s="91"/>
      <c r="W988" s="91"/>
      <c r="X988" s="92"/>
    </row>
    <row r="989" spans="21:24" x14ac:dyDescent="0.3">
      <c r="U989" s="91"/>
      <c r="V989" s="91"/>
      <c r="W989" s="91"/>
      <c r="X989" s="92"/>
    </row>
    <row r="990" spans="21:24" x14ac:dyDescent="0.3">
      <c r="U990" s="91"/>
      <c r="V990" s="91"/>
      <c r="W990" s="91"/>
      <c r="X990" s="92"/>
    </row>
    <row r="991" spans="21:24" x14ac:dyDescent="0.3">
      <c r="U991" s="91"/>
      <c r="V991" s="91"/>
      <c r="W991" s="91"/>
      <c r="X991" s="92"/>
    </row>
    <row r="992" spans="21:24" x14ac:dyDescent="0.3">
      <c r="U992" s="91"/>
      <c r="V992" s="91"/>
      <c r="W992" s="91"/>
      <c r="X992" s="92"/>
    </row>
    <row r="993" spans="21:24" x14ac:dyDescent="0.3">
      <c r="U993" s="91"/>
      <c r="V993" s="91"/>
      <c r="W993" s="91"/>
      <c r="X993" s="92"/>
    </row>
    <row r="994" spans="21:24" x14ac:dyDescent="0.3">
      <c r="U994" s="91"/>
      <c r="V994" s="91"/>
      <c r="W994" s="91"/>
      <c r="X994" s="92"/>
    </row>
    <row r="995" spans="21:24" x14ac:dyDescent="0.3">
      <c r="U995" s="91"/>
      <c r="V995" s="91"/>
      <c r="W995" s="91"/>
      <c r="X995" s="92"/>
    </row>
    <row r="996" spans="21:24" x14ac:dyDescent="0.3">
      <c r="U996" s="91"/>
      <c r="V996" s="91"/>
      <c r="W996" s="91"/>
      <c r="X996" s="92"/>
    </row>
    <row r="997" spans="21:24" x14ac:dyDescent="0.3">
      <c r="U997" s="91"/>
      <c r="V997" s="91"/>
      <c r="W997" s="91"/>
      <c r="X997" s="92"/>
    </row>
    <row r="998" spans="21:24" x14ac:dyDescent="0.3">
      <c r="U998" s="91"/>
      <c r="V998" s="91"/>
      <c r="W998" s="91"/>
      <c r="X998" s="92"/>
    </row>
    <row r="999" spans="21:24" x14ac:dyDescent="0.3">
      <c r="U999" s="91"/>
      <c r="V999" s="91"/>
      <c r="W999" s="91"/>
      <c r="X999" s="92"/>
    </row>
    <row r="1000" spans="21:24" x14ac:dyDescent="0.3">
      <c r="U1000" s="91"/>
      <c r="V1000" s="91"/>
      <c r="W1000" s="91"/>
      <c r="X1000" s="92"/>
    </row>
    <row r="1001" spans="21:24" x14ac:dyDescent="0.3">
      <c r="U1001" s="91"/>
      <c r="V1001" s="91"/>
      <c r="W1001" s="91"/>
      <c r="X1001" s="92"/>
    </row>
    <row r="1002" spans="21:24" x14ac:dyDescent="0.3">
      <c r="U1002" s="91"/>
      <c r="V1002" s="91"/>
      <c r="W1002" s="91"/>
      <c r="X1002" s="92"/>
    </row>
    <row r="1003" spans="21:24" x14ac:dyDescent="0.3">
      <c r="U1003" s="91"/>
      <c r="V1003" s="91"/>
      <c r="W1003" s="91"/>
      <c r="X1003" s="92"/>
    </row>
    <row r="1004" spans="21:24" x14ac:dyDescent="0.3">
      <c r="U1004" s="91"/>
      <c r="V1004" s="91"/>
      <c r="W1004" s="91"/>
      <c r="X1004" s="92"/>
    </row>
    <row r="1005" spans="21:24" x14ac:dyDescent="0.3">
      <c r="U1005" s="91"/>
      <c r="V1005" s="91"/>
      <c r="W1005" s="91"/>
      <c r="X1005" s="92"/>
    </row>
    <row r="1006" spans="21:24" x14ac:dyDescent="0.3">
      <c r="U1006" s="91"/>
      <c r="V1006" s="91"/>
      <c r="W1006" s="91"/>
      <c r="X1006" s="92"/>
    </row>
    <row r="1007" spans="21:24" x14ac:dyDescent="0.3">
      <c r="U1007" s="91"/>
      <c r="V1007" s="91"/>
      <c r="W1007" s="91"/>
      <c r="X1007" s="92"/>
    </row>
    <row r="1008" spans="21:24" x14ac:dyDescent="0.3">
      <c r="U1008" s="91"/>
      <c r="V1008" s="91"/>
      <c r="W1008" s="91"/>
      <c r="X1008" s="92"/>
    </row>
    <row r="1009" spans="21:24" x14ac:dyDescent="0.3">
      <c r="U1009" s="91"/>
      <c r="V1009" s="91"/>
      <c r="W1009" s="91"/>
      <c r="X1009" s="92"/>
    </row>
    <row r="1010" spans="21:24" x14ac:dyDescent="0.3">
      <c r="U1010" s="91"/>
      <c r="V1010" s="91"/>
      <c r="W1010" s="91"/>
      <c r="X1010" s="92"/>
    </row>
    <row r="1011" spans="21:24" x14ac:dyDescent="0.3">
      <c r="U1011" s="91"/>
      <c r="V1011" s="91"/>
      <c r="W1011" s="91"/>
      <c r="X1011" s="92"/>
    </row>
    <row r="1012" spans="21:24" x14ac:dyDescent="0.3">
      <c r="U1012" s="91"/>
      <c r="V1012" s="91"/>
      <c r="W1012" s="91"/>
      <c r="X1012" s="92"/>
    </row>
    <row r="1013" spans="21:24" x14ac:dyDescent="0.3">
      <c r="U1013" s="91"/>
      <c r="V1013" s="91"/>
      <c r="W1013" s="91"/>
      <c r="X1013" s="92"/>
    </row>
    <row r="1014" spans="21:24" x14ac:dyDescent="0.3">
      <c r="U1014" s="91"/>
      <c r="V1014" s="91"/>
      <c r="W1014" s="91"/>
      <c r="X1014" s="92"/>
    </row>
    <row r="1015" spans="21:24" x14ac:dyDescent="0.3">
      <c r="U1015" s="91"/>
      <c r="V1015" s="91"/>
      <c r="W1015" s="91"/>
      <c r="X1015" s="92"/>
    </row>
    <row r="1016" spans="21:24" x14ac:dyDescent="0.3">
      <c r="U1016" s="91"/>
      <c r="V1016" s="91"/>
      <c r="W1016" s="91"/>
      <c r="X1016" s="92"/>
    </row>
    <row r="1017" spans="21:24" x14ac:dyDescent="0.3">
      <c r="U1017" s="91"/>
      <c r="V1017" s="91"/>
      <c r="W1017" s="91"/>
      <c r="X1017" s="92"/>
    </row>
    <row r="1018" spans="21:24" x14ac:dyDescent="0.3">
      <c r="U1018" s="91"/>
      <c r="V1018" s="91"/>
      <c r="W1018" s="91"/>
      <c r="X1018" s="92"/>
    </row>
    <row r="1019" spans="21:24" x14ac:dyDescent="0.3">
      <c r="U1019" s="91"/>
      <c r="V1019" s="91"/>
      <c r="W1019" s="91"/>
      <c r="X1019" s="92"/>
    </row>
    <row r="1020" spans="21:24" x14ac:dyDescent="0.3">
      <c r="U1020" s="91"/>
      <c r="V1020" s="91"/>
      <c r="W1020" s="91"/>
      <c r="X1020" s="92"/>
    </row>
    <row r="1021" spans="21:24" x14ac:dyDescent="0.3">
      <c r="U1021" s="91"/>
      <c r="V1021" s="91"/>
      <c r="W1021" s="91"/>
      <c r="X1021" s="92"/>
    </row>
    <row r="1022" spans="21:24" x14ac:dyDescent="0.3">
      <c r="U1022" s="91"/>
      <c r="V1022" s="91"/>
      <c r="W1022" s="91"/>
      <c r="X1022" s="92"/>
    </row>
    <row r="1023" spans="21:24" x14ac:dyDescent="0.3">
      <c r="U1023" s="91"/>
      <c r="V1023" s="91"/>
      <c r="W1023" s="91"/>
      <c r="X1023" s="92"/>
    </row>
    <row r="1024" spans="21:24" x14ac:dyDescent="0.3">
      <c r="U1024" s="91"/>
      <c r="V1024" s="91"/>
      <c r="W1024" s="91"/>
      <c r="X1024" s="92"/>
    </row>
    <row r="1025" spans="21:24" x14ac:dyDescent="0.3">
      <c r="U1025" s="91"/>
      <c r="V1025" s="91"/>
      <c r="W1025" s="91"/>
      <c r="X1025" s="92"/>
    </row>
    <row r="1026" spans="21:24" x14ac:dyDescent="0.3">
      <c r="U1026" s="91"/>
      <c r="V1026" s="91"/>
      <c r="W1026" s="91"/>
      <c r="X1026" s="92"/>
    </row>
    <row r="1027" spans="21:24" x14ac:dyDescent="0.3">
      <c r="U1027" s="91"/>
      <c r="V1027" s="91"/>
      <c r="W1027" s="91"/>
      <c r="X1027" s="92"/>
    </row>
    <row r="1028" spans="21:24" x14ac:dyDescent="0.3">
      <c r="U1028" s="91"/>
      <c r="V1028" s="91"/>
      <c r="W1028" s="91"/>
      <c r="X1028" s="92"/>
    </row>
    <row r="1029" spans="21:24" x14ac:dyDescent="0.3">
      <c r="U1029" s="91"/>
      <c r="V1029" s="91"/>
      <c r="W1029" s="91"/>
      <c r="X1029" s="92"/>
    </row>
    <row r="1030" spans="21:24" x14ac:dyDescent="0.3">
      <c r="U1030" s="91"/>
      <c r="V1030" s="91"/>
      <c r="W1030" s="91"/>
      <c r="X1030" s="92"/>
    </row>
    <row r="1031" spans="21:24" x14ac:dyDescent="0.3">
      <c r="U1031" s="91"/>
      <c r="V1031" s="91"/>
      <c r="W1031" s="91"/>
      <c r="X1031" s="92"/>
    </row>
    <row r="1032" spans="21:24" x14ac:dyDescent="0.3">
      <c r="U1032" s="91"/>
      <c r="V1032" s="91"/>
      <c r="W1032" s="91"/>
      <c r="X1032" s="92"/>
    </row>
    <row r="1033" spans="21:24" x14ac:dyDescent="0.3">
      <c r="U1033" s="91"/>
      <c r="V1033" s="91"/>
      <c r="W1033" s="91"/>
      <c r="X1033" s="92"/>
    </row>
    <row r="1034" spans="21:24" x14ac:dyDescent="0.3">
      <c r="U1034" s="91"/>
      <c r="V1034" s="91"/>
      <c r="W1034" s="91"/>
      <c r="X1034" s="92"/>
    </row>
    <row r="1035" spans="21:24" x14ac:dyDescent="0.3">
      <c r="U1035" s="91"/>
      <c r="V1035" s="91"/>
      <c r="W1035" s="91"/>
      <c r="X1035" s="92"/>
    </row>
    <row r="1036" spans="21:24" x14ac:dyDescent="0.3">
      <c r="U1036" s="91"/>
      <c r="V1036" s="91"/>
      <c r="W1036" s="91"/>
      <c r="X1036" s="92"/>
    </row>
    <row r="1037" spans="21:24" x14ac:dyDescent="0.3">
      <c r="U1037" s="91"/>
      <c r="V1037" s="91"/>
      <c r="W1037" s="91"/>
      <c r="X1037" s="92"/>
    </row>
    <row r="1038" spans="21:24" x14ac:dyDescent="0.3">
      <c r="U1038" s="91"/>
      <c r="V1038" s="91"/>
      <c r="W1038" s="91"/>
      <c r="X1038" s="92"/>
    </row>
    <row r="1039" spans="21:24" x14ac:dyDescent="0.3">
      <c r="U1039" s="91"/>
      <c r="V1039" s="91"/>
      <c r="W1039" s="91"/>
      <c r="X1039" s="92"/>
    </row>
    <row r="1040" spans="21:24" x14ac:dyDescent="0.3">
      <c r="U1040" s="91"/>
      <c r="V1040" s="91"/>
      <c r="W1040" s="91"/>
      <c r="X1040" s="92"/>
    </row>
    <row r="1041" spans="21:24" x14ac:dyDescent="0.3">
      <c r="U1041" s="91"/>
      <c r="V1041" s="91"/>
      <c r="W1041" s="91"/>
      <c r="X1041" s="92"/>
    </row>
    <row r="1042" spans="21:24" x14ac:dyDescent="0.3">
      <c r="U1042" s="91"/>
      <c r="V1042" s="91"/>
      <c r="W1042" s="91"/>
      <c r="X1042" s="92"/>
    </row>
    <row r="1043" spans="21:24" x14ac:dyDescent="0.3">
      <c r="U1043" s="91"/>
      <c r="V1043" s="91"/>
      <c r="W1043" s="91"/>
      <c r="X1043" s="92"/>
    </row>
    <row r="1044" spans="21:24" x14ac:dyDescent="0.3">
      <c r="U1044" s="91"/>
      <c r="V1044" s="91"/>
      <c r="W1044" s="91"/>
      <c r="X1044" s="92"/>
    </row>
    <row r="1045" spans="21:24" x14ac:dyDescent="0.3">
      <c r="U1045" s="91"/>
      <c r="V1045" s="91"/>
      <c r="W1045" s="91"/>
      <c r="X1045" s="92"/>
    </row>
    <row r="1046" spans="21:24" x14ac:dyDescent="0.3">
      <c r="U1046" s="91"/>
      <c r="V1046" s="91"/>
      <c r="W1046" s="91"/>
      <c r="X1046" s="92"/>
    </row>
    <row r="1047" spans="21:24" x14ac:dyDescent="0.3">
      <c r="U1047" s="91"/>
      <c r="V1047" s="91"/>
      <c r="W1047" s="91"/>
      <c r="X1047" s="92"/>
    </row>
    <row r="1048" spans="21:24" x14ac:dyDescent="0.3">
      <c r="U1048" s="91"/>
      <c r="V1048" s="91"/>
      <c r="W1048" s="91"/>
      <c r="X1048" s="92"/>
    </row>
    <row r="1049" spans="21:24" x14ac:dyDescent="0.3">
      <c r="U1049" s="91"/>
      <c r="V1049" s="91"/>
      <c r="W1049" s="91"/>
      <c r="X1049" s="92"/>
    </row>
    <row r="1050" spans="21:24" x14ac:dyDescent="0.3">
      <c r="U1050" s="91"/>
      <c r="V1050" s="91"/>
      <c r="W1050" s="91"/>
      <c r="X1050" s="92"/>
    </row>
    <row r="1051" spans="21:24" x14ac:dyDescent="0.3">
      <c r="U1051" s="91"/>
      <c r="V1051" s="91"/>
      <c r="W1051" s="91"/>
      <c r="X1051" s="92"/>
    </row>
    <row r="1052" spans="21:24" x14ac:dyDescent="0.3">
      <c r="U1052" s="91"/>
      <c r="V1052" s="91"/>
      <c r="W1052" s="91"/>
      <c r="X1052" s="92"/>
    </row>
    <row r="1053" spans="21:24" x14ac:dyDescent="0.3">
      <c r="U1053" s="91"/>
      <c r="V1053" s="91"/>
      <c r="W1053" s="91"/>
      <c r="X1053" s="92"/>
    </row>
    <row r="1054" spans="21:24" x14ac:dyDescent="0.3">
      <c r="U1054" s="91"/>
      <c r="V1054" s="91"/>
      <c r="W1054" s="91"/>
      <c r="X1054" s="92"/>
    </row>
    <row r="1055" spans="21:24" x14ac:dyDescent="0.3">
      <c r="U1055" s="91"/>
      <c r="V1055" s="91"/>
      <c r="W1055" s="91"/>
      <c r="X1055" s="92"/>
    </row>
    <row r="1056" spans="21:24" x14ac:dyDescent="0.3">
      <c r="U1056" s="91"/>
      <c r="V1056" s="91"/>
      <c r="W1056" s="91"/>
      <c r="X1056" s="92"/>
    </row>
    <row r="1057" spans="21:24" x14ac:dyDescent="0.3">
      <c r="U1057" s="91"/>
      <c r="V1057" s="91"/>
      <c r="W1057" s="91"/>
      <c r="X1057" s="92"/>
    </row>
    <row r="1058" spans="21:24" x14ac:dyDescent="0.3">
      <c r="U1058" s="91"/>
      <c r="V1058" s="91"/>
      <c r="W1058" s="91"/>
      <c r="X1058" s="92"/>
    </row>
    <row r="1059" spans="21:24" x14ac:dyDescent="0.3">
      <c r="U1059" s="91"/>
      <c r="V1059" s="91"/>
      <c r="W1059" s="91"/>
      <c r="X1059" s="92"/>
    </row>
    <row r="1060" spans="21:24" x14ac:dyDescent="0.3">
      <c r="U1060" s="91"/>
      <c r="V1060" s="91"/>
      <c r="W1060" s="91"/>
      <c r="X1060" s="92"/>
    </row>
    <row r="1061" spans="21:24" x14ac:dyDescent="0.3">
      <c r="U1061" s="91"/>
      <c r="V1061" s="91"/>
      <c r="W1061" s="91"/>
      <c r="X1061" s="92"/>
    </row>
    <row r="1062" spans="21:24" x14ac:dyDescent="0.3">
      <c r="U1062" s="91"/>
      <c r="V1062" s="91"/>
      <c r="W1062" s="91"/>
      <c r="X1062" s="92"/>
    </row>
    <row r="1063" spans="21:24" x14ac:dyDescent="0.3">
      <c r="U1063" s="91"/>
      <c r="V1063" s="91"/>
      <c r="W1063" s="91"/>
      <c r="X1063" s="92"/>
    </row>
    <row r="1064" spans="21:24" x14ac:dyDescent="0.3">
      <c r="U1064" s="91"/>
      <c r="V1064" s="91"/>
      <c r="W1064" s="91"/>
      <c r="X1064" s="92"/>
    </row>
    <row r="1065" spans="21:24" x14ac:dyDescent="0.3">
      <c r="U1065" s="91"/>
      <c r="V1065" s="91"/>
      <c r="W1065" s="91"/>
      <c r="X1065" s="92"/>
    </row>
    <row r="1066" spans="21:24" x14ac:dyDescent="0.3">
      <c r="U1066" s="91"/>
      <c r="V1066" s="91"/>
      <c r="W1066" s="91"/>
      <c r="X1066" s="92"/>
    </row>
    <row r="1067" spans="21:24" x14ac:dyDescent="0.3">
      <c r="U1067" s="91"/>
      <c r="V1067" s="91"/>
      <c r="W1067" s="91"/>
      <c r="X1067" s="92"/>
    </row>
    <row r="1068" spans="21:24" x14ac:dyDescent="0.3">
      <c r="U1068" s="91"/>
      <c r="V1068" s="91"/>
      <c r="W1068" s="91"/>
      <c r="X1068" s="92"/>
    </row>
    <row r="1069" spans="21:24" x14ac:dyDescent="0.3">
      <c r="U1069" s="91"/>
      <c r="V1069" s="91"/>
      <c r="W1069" s="91"/>
      <c r="X1069" s="92"/>
    </row>
    <row r="1070" spans="21:24" x14ac:dyDescent="0.3">
      <c r="U1070" s="91"/>
      <c r="V1070" s="91"/>
      <c r="W1070" s="91"/>
      <c r="X1070" s="92"/>
    </row>
    <row r="1071" spans="21:24" x14ac:dyDescent="0.3">
      <c r="U1071" s="91"/>
      <c r="V1071" s="91"/>
      <c r="W1071" s="91"/>
      <c r="X1071" s="92"/>
    </row>
    <row r="1072" spans="21:24" x14ac:dyDescent="0.3">
      <c r="U1072" s="91"/>
      <c r="V1072" s="91"/>
      <c r="W1072" s="91"/>
      <c r="X1072" s="92"/>
    </row>
    <row r="1073" spans="21:24" x14ac:dyDescent="0.3">
      <c r="U1073" s="91"/>
      <c r="V1073" s="91"/>
      <c r="W1073" s="91"/>
      <c r="X1073" s="92"/>
    </row>
    <row r="1074" spans="21:24" x14ac:dyDescent="0.3">
      <c r="U1074" s="91"/>
      <c r="V1074" s="91"/>
      <c r="W1074" s="91"/>
      <c r="X1074" s="92"/>
    </row>
    <row r="1075" spans="21:24" x14ac:dyDescent="0.3">
      <c r="U1075" s="91"/>
      <c r="V1075" s="91"/>
      <c r="W1075" s="91"/>
      <c r="X1075" s="92"/>
    </row>
    <row r="1076" spans="21:24" x14ac:dyDescent="0.3">
      <c r="U1076" s="91"/>
      <c r="V1076" s="91"/>
      <c r="W1076" s="91"/>
      <c r="X1076" s="92"/>
    </row>
    <row r="1077" spans="21:24" x14ac:dyDescent="0.3">
      <c r="U1077" s="91"/>
      <c r="V1077" s="91"/>
      <c r="W1077" s="91"/>
      <c r="X1077" s="92"/>
    </row>
    <row r="1078" spans="21:24" x14ac:dyDescent="0.3">
      <c r="U1078" s="91"/>
      <c r="V1078" s="91"/>
      <c r="W1078" s="91"/>
      <c r="X1078" s="92"/>
    </row>
    <row r="1079" spans="21:24" x14ac:dyDescent="0.3">
      <c r="U1079" s="91"/>
      <c r="V1079" s="91"/>
      <c r="W1079" s="91"/>
      <c r="X1079" s="92"/>
    </row>
    <row r="1080" spans="21:24" x14ac:dyDescent="0.3">
      <c r="U1080" s="91"/>
      <c r="V1080" s="91"/>
      <c r="W1080" s="91"/>
      <c r="X1080" s="92"/>
    </row>
    <row r="1081" spans="21:24" x14ac:dyDescent="0.3">
      <c r="U1081" s="91"/>
      <c r="V1081" s="91"/>
      <c r="W1081" s="91"/>
      <c r="X1081" s="92"/>
    </row>
    <row r="1082" spans="21:24" x14ac:dyDescent="0.3">
      <c r="U1082" s="91"/>
      <c r="V1082" s="91"/>
      <c r="W1082" s="91"/>
      <c r="X1082" s="92"/>
    </row>
    <row r="1083" spans="21:24" x14ac:dyDescent="0.3">
      <c r="U1083" s="91"/>
      <c r="V1083" s="91"/>
      <c r="W1083" s="91"/>
      <c r="X1083" s="92"/>
    </row>
    <row r="1084" spans="21:24" x14ac:dyDescent="0.3">
      <c r="U1084" s="91"/>
      <c r="V1084" s="91"/>
      <c r="W1084" s="91"/>
      <c r="X1084" s="92"/>
    </row>
    <row r="1085" spans="21:24" x14ac:dyDescent="0.3">
      <c r="U1085" s="91"/>
      <c r="V1085" s="91"/>
      <c r="W1085" s="91"/>
      <c r="X1085" s="92"/>
    </row>
    <row r="1086" spans="21:24" x14ac:dyDescent="0.3">
      <c r="U1086" s="91"/>
      <c r="V1086" s="91"/>
      <c r="W1086" s="91"/>
      <c r="X1086" s="92"/>
    </row>
    <row r="1087" spans="21:24" x14ac:dyDescent="0.3">
      <c r="U1087" s="91"/>
      <c r="V1087" s="91"/>
      <c r="W1087" s="91"/>
      <c r="X1087" s="92"/>
    </row>
    <row r="1088" spans="21:24" x14ac:dyDescent="0.3">
      <c r="U1088" s="91"/>
      <c r="V1088" s="91"/>
      <c r="W1088" s="91"/>
      <c r="X1088" s="92"/>
    </row>
    <row r="1089" spans="21:24" x14ac:dyDescent="0.3">
      <c r="U1089" s="91"/>
      <c r="V1089" s="91"/>
      <c r="W1089" s="91"/>
      <c r="X1089" s="92"/>
    </row>
    <row r="1090" spans="21:24" x14ac:dyDescent="0.3">
      <c r="U1090" s="91"/>
      <c r="V1090" s="91"/>
      <c r="W1090" s="91"/>
      <c r="X1090" s="92"/>
    </row>
    <row r="1091" spans="21:24" x14ac:dyDescent="0.3">
      <c r="U1091" s="91"/>
      <c r="V1091" s="91"/>
      <c r="W1091" s="91"/>
      <c r="X1091" s="92"/>
    </row>
    <row r="1092" spans="21:24" x14ac:dyDescent="0.3">
      <c r="U1092" s="91"/>
      <c r="V1092" s="91"/>
      <c r="W1092" s="91"/>
      <c r="X1092" s="92"/>
    </row>
    <row r="1093" spans="21:24" x14ac:dyDescent="0.3">
      <c r="U1093" s="91"/>
      <c r="V1093" s="91"/>
      <c r="W1093" s="91"/>
      <c r="X1093" s="92"/>
    </row>
    <row r="1094" spans="21:24" x14ac:dyDescent="0.3">
      <c r="U1094" s="91"/>
      <c r="V1094" s="91"/>
      <c r="W1094" s="91"/>
      <c r="X1094" s="92"/>
    </row>
    <row r="1095" spans="21:24" x14ac:dyDescent="0.3">
      <c r="U1095" s="91"/>
      <c r="V1095" s="91"/>
      <c r="W1095" s="91"/>
      <c r="X1095" s="92"/>
    </row>
    <row r="1096" spans="21:24" x14ac:dyDescent="0.3">
      <c r="U1096" s="91"/>
      <c r="V1096" s="91"/>
      <c r="W1096" s="91"/>
      <c r="X1096" s="92"/>
    </row>
    <row r="1097" spans="21:24" x14ac:dyDescent="0.3">
      <c r="U1097" s="91"/>
      <c r="V1097" s="91"/>
      <c r="W1097" s="91"/>
      <c r="X1097" s="92"/>
    </row>
    <row r="1098" spans="21:24" x14ac:dyDescent="0.3">
      <c r="U1098" s="91"/>
      <c r="V1098" s="91"/>
      <c r="W1098" s="91"/>
      <c r="X1098" s="92"/>
    </row>
    <row r="1099" spans="21:24" x14ac:dyDescent="0.3">
      <c r="U1099" s="91"/>
      <c r="V1099" s="91"/>
      <c r="W1099" s="91"/>
      <c r="X1099" s="92"/>
    </row>
    <row r="1100" spans="21:24" x14ac:dyDescent="0.3">
      <c r="U1100" s="91"/>
      <c r="V1100" s="91"/>
      <c r="W1100" s="91"/>
      <c r="X1100" s="92"/>
    </row>
    <row r="1101" spans="21:24" x14ac:dyDescent="0.3">
      <c r="U1101" s="91"/>
      <c r="V1101" s="91"/>
      <c r="W1101" s="91"/>
      <c r="X1101" s="92"/>
    </row>
    <row r="1102" spans="21:24" x14ac:dyDescent="0.3">
      <c r="U1102" s="91"/>
      <c r="V1102" s="91"/>
      <c r="W1102" s="91"/>
      <c r="X1102" s="92"/>
    </row>
    <row r="1103" spans="21:24" x14ac:dyDescent="0.3">
      <c r="U1103" s="91"/>
      <c r="V1103" s="91"/>
      <c r="W1103" s="91"/>
      <c r="X1103" s="92"/>
    </row>
    <row r="1104" spans="21:24" x14ac:dyDescent="0.3">
      <c r="U1104" s="91"/>
      <c r="V1104" s="91"/>
      <c r="W1104" s="91"/>
      <c r="X1104" s="92"/>
    </row>
    <row r="1105" spans="21:24" x14ac:dyDescent="0.3">
      <c r="U1105" s="91"/>
      <c r="V1105" s="91"/>
      <c r="W1105" s="91"/>
      <c r="X1105" s="92"/>
    </row>
    <row r="1106" spans="21:24" x14ac:dyDescent="0.3">
      <c r="U1106" s="91"/>
      <c r="V1106" s="91"/>
      <c r="W1106" s="91"/>
      <c r="X1106" s="92"/>
    </row>
    <row r="1107" spans="21:24" x14ac:dyDescent="0.3">
      <c r="U1107" s="91"/>
      <c r="V1107" s="91"/>
      <c r="W1107" s="91"/>
      <c r="X1107" s="92"/>
    </row>
    <row r="1108" spans="21:24" x14ac:dyDescent="0.3">
      <c r="U1108" s="91"/>
      <c r="V1108" s="91"/>
      <c r="W1108" s="91"/>
      <c r="X1108" s="92"/>
    </row>
    <row r="1109" spans="21:24" x14ac:dyDescent="0.3">
      <c r="U1109" s="91"/>
      <c r="V1109" s="91"/>
      <c r="W1109" s="91"/>
      <c r="X1109" s="92"/>
    </row>
    <row r="1110" spans="21:24" x14ac:dyDescent="0.3">
      <c r="U1110" s="91"/>
      <c r="V1110" s="91"/>
      <c r="W1110" s="91"/>
      <c r="X1110" s="92"/>
    </row>
    <row r="1111" spans="21:24" x14ac:dyDescent="0.3">
      <c r="U1111" s="91"/>
      <c r="V1111" s="91"/>
      <c r="W1111" s="91"/>
      <c r="X1111" s="92"/>
    </row>
    <row r="1112" spans="21:24" x14ac:dyDescent="0.3">
      <c r="U1112" s="91"/>
      <c r="V1112" s="91"/>
      <c r="W1112" s="91"/>
      <c r="X1112" s="92"/>
    </row>
    <row r="1113" spans="21:24" x14ac:dyDescent="0.3">
      <c r="U1113" s="91"/>
      <c r="V1113" s="91"/>
      <c r="W1113" s="91"/>
      <c r="X1113" s="92"/>
    </row>
    <row r="1114" spans="21:24" x14ac:dyDescent="0.3">
      <c r="U1114" s="91"/>
      <c r="V1114" s="91"/>
      <c r="W1114" s="91"/>
      <c r="X1114" s="92"/>
    </row>
    <row r="1115" spans="21:24" x14ac:dyDescent="0.3">
      <c r="U1115" s="91"/>
      <c r="V1115" s="91"/>
      <c r="W1115" s="91"/>
      <c r="X1115" s="92"/>
    </row>
    <row r="1116" spans="21:24" x14ac:dyDescent="0.3">
      <c r="U1116" s="91"/>
      <c r="V1116" s="91"/>
      <c r="W1116" s="91"/>
      <c r="X1116" s="92"/>
    </row>
    <row r="1117" spans="21:24" x14ac:dyDescent="0.3">
      <c r="U1117" s="91"/>
      <c r="V1117" s="91"/>
      <c r="W1117" s="91"/>
      <c r="X1117" s="92"/>
    </row>
    <row r="1118" spans="21:24" x14ac:dyDescent="0.3">
      <c r="U1118" s="91"/>
      <c r="V1118" s="91"/>
      <c r="W1118" s="91"/>
      <c r="X1118" s="92"/>
    </row>
    <row r="1119" spans="21:24" x14ac:dyDescent="0.3">
      <c r="U1119" s="91"/>
      <c r="V1119" s="91"/>
      <c r="W1119" s="91"/>
      <c r="X1119" s="92"/>
    </row>
    <row r="1120" spans="21:24" x14ac:dyDescent="0.3">
      <c r="U1120" s="91"/>
      <c r="V1120" s="91"/>
      <c r="W1120" s="91"/>
      <c r="X1120" s="92"/>
    </row>
    <row r="1121" spans="21:24" x14ac:dyDescent="0.3">
      <c r="U1121" s="91"/>
      <c r="V1121" s="91"/>
      <c r="W1121" s="91"/>
      <c r="X1121" s="92"/>
    </row>
    <row r="1122" spans="21:24" x14ac:dyDescent="0.3">
      <c r="U1122" s="91"/>
      <c r="V1122" s="91"/>
      <c r="W1122" s="91"/>
      <c r="X1122" s="92"/>
    </row>
    <row r="1123" spans="21:24" x14ac:dyDescent="0.3">
      <c r="U1123" s="91"/>
      <c r="V1123" s="91"/>
      <c r="W1123" s="91"/>
      <c r="X1123" s="92"/>
    </row>
    <row r="1124" spans="21:24" x14ac:dyDescent="0.3">
      <c r="U1124" s="91"/>
      <c r="V1124" s="91"/>
      <c r="W1124" s="91"/>
      <c r="X1124" s="92"/>
    </row>
    <row r="1125" spans="21:24" x14ac:dyDescent="0.3">
      <c r="U1125" s="91"/>
      <c r="V1125" s="91"/>
      <c r="W1125" s="91"/>
      <c r="X1125" s="92"/>
    </row>
    <row r="1126" spans="21:24" x14ac:dyDescent="0.3">
      <c r="U1126" s="91"/>
      <c r="V1126" s="91"/>
      <c r="W1126" s="91"/>
      <c r="X1126" s="92"/>
    </row>
    <row r="1127" spans="21:24" x14ac:dyDescent="0.3">
      <c r="U1127" s="91"/>
      <c r="V1127" s="91"/>
      <c r="W1127" s="91"/>
      <c r="X1127" s="92"/>
    </row>
    <row r="1128" spans="21:24" x14ac:dyDescent="0.3">
      <c r="U1128" s="91"/>
      <c r="V1128" s="91"/>
      <c r="W1128" s="91"/>
      <c r="X1128" s="92"/>
    </row>
    <row r="1129" spans="21:24" x14ac:dyDescent="0.3">
      <c r="U1129" s="91"/>
      <c r="V1129" s="91"/>
      <c r="W1129" s="91"/>
      <c r="X1129" s="92"/>
    </row>
    <row r="1130" spans="21:24" x14ac:dyDescent="0.3">
      <c r="U1130" s="91"/>
      <c r="V1130" s="91"/>
      <c r="W1130" s="91"/>
      <c r="X1130" s="92"/>
    </row>
    <row r="1131" spans="21:24" x14ac:dyDescent="0.3">
      <c r="U1131" s="91"/>
      <c r="V1131" s="91"/>
      <c r="W1131" s="91"/>
      <c r="X1131" s="92"/>
    </row>
    <row r="1132" spans="21:24" x14ac:dyDescent="0.3">
      <c r="U1132" s="91"/>
      <c r="V1132" s="91"/>
      <c r="W1132" s="91"/>
      <c r="X1132" s="92"/>
    </row>
    <row r="1133" spans="21:24" x14ac:dyDescent="0.3">
      <c r="U1133" s="91"/>
      <c r="V1133" s="91"/>
      <c r="W1133" s="91"/>
      <c r="X1133" s="92"/>
    </row>
    <row r="1134" spans="21:24" x14ac:dyDescent="0.3">
      <c r="U1134" s="91"/>
      <c r="V1134" s="91"/>
      <c r="W1134" s="91"/>
      <c r="X1134" s="92"/>
    </row>
    <row r="1135" spans="21:24" x14ac:dyDescent="0.3">
      <c r="U1135" s="91"/>
      <c r="V1135" s="91"/>
      <c r="W1135" s="91"/>
      <c r="X1135" s="92"/>
    </row>
    <row r="1136" spans="21:24" x14ac:dyDescent="0.3">
      <c r="U1136" s="91"/>
      <c r="V1136" s="91"/>
      <c r="W1136" s="91"/>
      <c r="X1136" s="92"/>
    </row>
    <row r="1137" spans="21:24" x14ac:dyDescent="0.3">
      <c r="U1137" s="91"/>
      <c r="V1137" s="91"/>
      <c r="W1137" s="91"/>
      <c r="X1137" s="92"/>
    </row>
    <row r="1138" spans="21:24" x14ac:dyDescent="0.3">
      <c r="U1138" s="91"/>
      <c r="V1138" s="91"/>
      <c r="W1138" s="91"/>
      <c r="X1138" s="92"/>
    </row>
    <row r="1139" spans="21:24" x14ac:dyDescent="0.3">
      <c r="U1139" s="91"/>
      <c r="V1139" s="91"/>
      <c r="W1139" s="91"/>
      <c r="X1139" s="92"/>
    </row>
    <row r="1140" spans="21:24" x14ac:dyDescent="0.3">
      <c r="U1140" s="91"/>
      <c r="V1140" s="91"/>
      <c r="W1140" s="91"/>
      <c r="X1140" s="92"/>
    </row>
    <row r="1141" spans="21:24" x14ac:dyDescent="0.3">
      <c r="U1141" s="91"/>
      <c r="V1141" s="91"/>
      <c r="W1141" s="91"/>
      <c r="X1141" s="92"/>
    </row>
    <row r="1142" spans="21:24" x14ac:dyDescent="0.3">
      <c r="U1142" s="91"/>
      <c r="V1142" s="91"/>
      <c r="W1142" s="91"/>
      <c r="X1142" s="92"/>
    </row>
    <row r="1143" spans="21:24" x14ac:dyDescent="0.3">
      <c r="U1143" s="91"/>
      <c r="V1143" s="91"/>
      <c r="W1143" s="91"/>
      <c r="X1143" s="92"/>
    </row>
    <row r="1144" spans="21:24" x14ac:dyDescent="0.3">
      <c r="U1144" s="91"/>
      <c r="V1144" s="91"/>
      <c r="W1144" s="91"/>
      <c r="X1144" s="92"/>
    </row>
    <row r="1145" spans="21:24" x14ac:dyDescent="0.3">
      <c r="U1145" s="91"/>
      <c r="V1145" s="91"/>
      <c r="W1145" s="91"/>
      <c r="X1145" s="92"/>
    </row>
    <row r="1146" spans="21:24" x14ac:dyDescent="0.3">
      <c r="U1146" s="91"/>
      <c r="V1146" s="91"/>
      <c r="W1146" s="91"/>
      <c r="X1146" s="92"/>
    </row>
    <row r="1147" spans="21:24" x14ac:dyDescent="0.3">
      <c r="U1147" s="91"/>
      <c r="V1147" s="91"/>
      <c r="W1147" s="91"/>
      <c r="X1147" s="92"/>
    </row>
    <row r="1148" spans="21:24" x14ac:dyDescent="0.3">
      <c r="U1148" s="91"/>
      <c r="V1148" s="91"/>
      <c r="W1148" s="91"/>
      <c r="X1148" s="92"/>
    </row>
    <row r="1149" spans="21:24" x14ac:dyDescent="0.3">
      <c r="U1149" s="91"/>
      <c r="V1149" s="91"/>
      <c r="W1149" s="91"/>
      <c r="X1149" s="92"/>
    </row>
    <row r="1150" spans="21:24" x14ac:dyDescent="0.3">
      <c r="U1150" s="91"/>
      <c r="V1150" s="91"/>
      <c r="W1150" s="91"/>
      <c r="X1150" s="92"/>
    </row>
    <row r="1151" spans="21:24" x14ac:dyDescent="0.3">
      <c r="U1151" s="91"/>
      <c r="V1151" s="91"/>
      <c r="W1151" s="91"/>
      <c r="X1151" s="92"/>
    </row>
    <row r="1152" spans="21:24" x14ac:dyDescent="0.3">
      <c r="U1152" s="91"/>
      <c r="V1152" s="91"/>
      <c r="W1152" s="91"/>
      <c r="X1152" s="92"/>
    </row>
    <row r="1153" spans="21:24" x14ac:dyDescent="0.3">
      <c r="U1153" s="91"/>
      <c r="V1153" s="91"/>
      <c r="W1153" s="91"/>
      <c r="X1153" s="92"/>
    </row>
    <row r="1154" spans="21:24" x14ac:dyDescent="0.3">
      <c r="U1154" s="91"/>
      <c r="V1154" s="91"/>
      <c r="W1154" s="91"/>
      <c r="X1154" s="92"/>
    </row>
    <row r="1155" spans="21:24" x14ac:dyDescent="0.3">
      <c r="U1155" s="91"/>
      <c r="V1155" s="91"/>
      <c r="W1155" s="91"/>
      <c r="X1155" s="92"/>
    </row>
    <row r="1156" spans="21:24" x14ac:dyDescent="0.3">
      <c r="U1156" s="91"/>
      <c r="V1156" s="91"/>
      <c r="W1156" s="91"/>
      <c r="X1156" s="92"/>
    </row>
    <row r="1157" spans="21:24" x14ac:dyDescent="0.3">
      <c r="U1157" s="91"/>
      <c r="V1157" s="91"/>
      <c r="W1157" s="91"/>
      <c r="X1157" s="92"/>
    </row>
    <row r="1158" spans="21:24" x14ac:dyDescent="0.3">
      <c r="U1158" s="91"/>
      <c r="V1158" s="91"/>
      <c r="W1158" s="91"/>
      <c r="X1158" s="92"/>
    </row>
    <row r="1159" spans="21:24" x14ac:dyDescent="0.3">
      <c r="U1159" s="91"/>
      <c r="V1159" s="91"/>
      <c r="W1159" s="91"/>
      <c r="X1159" s="92"/>
    </row>
    <row r="1160" spans="21:24" x14ac:dyDescent="0.3">
      <c r="U1160" s="91"/>
      <c r="V1160" s="91"/>
      <c r="W1160" s="91"/>
      <c r="X1160" s="92"/>
    </row>
    <row r="1161" spans="21:24" x14ac:dyDescent="0.3">
      <c r="U1161" s="91"/>
      <c r="V1161" s="91"/>
      <c r="W1161" s="91"/>
      <c r="X1161" s="92"/>
    </row>
    <row r="1162" spans="21:24" x14ac:dyDescent="0.3">
      <c r="U1162" s="91"/>
      <c r="V1162" s="91"/>
      <c r="W1162" s="91"/>
      <c r="X1162" s="92"/>
    </row>
    <row r="1163" spans="21:24" x14ac:dyDescent="0.3">
      <c r="U1163" s="91"/>
      <c r="V1163" s="91"/>
      <c r="W1163" s="91"/>
      <c r="X1163" s="92"/>
    </row>
    <row r="1164" spans="21:24" x14ac:dyDescent="0.3">
      <c r="U1164" s="91"/>
      <c r="V1164" s="91"/>
      <c r="W1164" s="91"/>
      <c r="X1164" s="92"/>
    </row>
    <row r="1165" spans="21:24" x14ac:dyDescent="0.3">
      <c r="U1165" s="91"/>
      <c r="V1165" s="91"/>
      <c r="W1165" s="91"/>
      <c r="X1165" s="92"/>
    </row>
    <row r="1166" spans="21:24" x14ac:dyDescent="0.3">
      <c r="U1166" s="91"/>
      <c r="V1166" s="91"/>
      <c r="W1166" s="91"/>
      <c r="X1166" s="92"/>
    </row>
    <row r="1167" spans="21:24" x14ac:dyDescent="0.3">
      <c r="U1167" s="91"/>
      <c r="V1167" s="91"/>
      <c r="W1167" s="91"/>
      <c r="X1167" s="92"/>
    </row>
    <row r="1168" spans="21:24" x14ac:dyDescent="0.3">
      <c r="U1168" s="91"/>
      <c r="V1168" s="91"/>
      <c r="W1168" s="91"/>
      <c r="X1168" s="92"/>
    </row>
    <row r="1169" spans="21:24" x14ac:dyDescent="0.3">
      <c r="U1169" s="91"/>
      <c r="V1169" s="91"/>
      <c r="W1169" s="91"/>
      <c r="X1169" s="92"/>
    </row>
    <row r="1170" spans="21:24" x14ac:dyDescent="0.3">
      <c r="U1170" s="91"/>
      <c r="V1170" s="91"/>
      <c r="W1170" s="91"/>
      <c r="X1170" s="92"/>
    </row>
    <row r="1171" spans="21:24" x14ac:dyDescent="0.3">
      <c r="U1171" s="91"/>
      <c r="V1171" s="91"/>
      <c r="W1171" s="91"/>
      <c r="X1171" s="92"/>
    </row>
    <row r="1172" spans="21:24" x14ac:dyDescent="0.3">
      <c r="U1172" s="91"/>
      <c r="V1172" s="91"/>
      <c r="W1172" s="91"/>
      <c r="X1172" s="92"/>
    </row>
    <row r="1173" spans="21:24" x14ac:dyDescent="0.3">
      <c r="U1173" s="91"/>
      <c r="V1173" s="91"/>
      <c r="W1173" s="91"/>
      <c r="X1173" s="92"/>
    </row>
    <row r="1174" spans="21:24" x14ac:dyDescent="0.3">
      <c r="U1174" s="91"/>
      <c r="V1174" s="91"/>
      <c r="W1174" s="91"/>
      <c r="X1174" s="92"/>
    </row>
    <row r="1175" spans="21:24" x14ac:dyDescent="0.3">
      <c r="U1175" s="91"/>
      <c r="V1175" s="91"/>
      <c r="W1175" s="91"/>
      <c r="X1175" s="92"/>
    </row>
    <row r="1176" spans="21:24" x14ac:dyDescent="0.3">
      <c r="U1176" s="91"/>
      <c r="V1176" s="91"/>
      <c r="W1176" s="91"/>
      <c r="X1176" s="92"/>
    </row>
    <row r="1177" spans="21:24" x14ac:dyDescent="0.3">
      <c r="U1177" s="91"/>
      <c r="V1177" s="91"/>
      <c r="W1177" s="91"/>
      <c r="X1177" s="92"/>
    </row>
    <row r="1178" spans="21:24" x14ac:dyDescent="0.3">
      <c r="U1178" s="91"/>
      <c r="V1178" s="91"/>
      <c r="W1178" s="91"/>
      <c r="X1178" s="92"/>
    </row>
    <row r="1179" spans="21:24" x14ac:dyDescent="0.3">
      <c r="U1179" s="91"/>
      <c r="V1179" s="91"/>
      <c r="W1179" s="91"/>
      <c r="X1179" s="92"/>
    </row>
    <row r="1180" spans="21:24" x14ac:dyDescent="0.3">
      <c r="U1180" s="91"/>
      <c r="V1180" s="91"/>
      <c r="W1180" s="91"/>
      <c r="X1180" s="92"/>
    </row>
    <row r="1181" spans="21:24" x14ac:dyDescent="0.3">
      <c r="U1181" s="91"/>
      <c r="V1181" s="91"/>
      <c r="W1181" s="91"/>
      <c r="X1181" s="92"/>
    </row>
    <row r="1182" spans="21:24" x14ac:dyDescent="0.3">
      <c r="U1182" s="91"/>
      <c r="V1182" s="91"/>
      <c r="W1182" s="91"/>
      <c r="X1182" s="92"/>
    </row>
    <row r="1183" spans="21:24" x14ac:dyDescent="0.3">
      <c r="U1183" s="91"/>
      <c r="V1183" s="91"/>
      <c r="W1183" s="91"/>
      <c r="X1183" s="92"/>
    </row>
    <row r="1184" spans="21:24" x14ac:dyDescent="0.3">
      <c r="U1184" s="91"/>
      <c r="V1184" s="91"/>
      <c r="W1184" s="91"/>
      <c r="X1184" s="92"/>
    </row>
    <row r="1185" spans="21:24" x14ac:dyDescent="0.3">
      <c r="U1185" s="91"/>
      <c r="V1185" s="91"/>
      <c r="W1185" s="91"/>
      <c r="X1185" s="92"/>
    </row>
    <row r="1186" spans="21:24" x14ac:dyDescent="0.3">
      <c r="U1186" s="91"/>
      <c r="V1186" s="91"/>
      <c r="W1186" s="91"/>
      <c r="X1186" s="92"/>
    </row>
    <row r="1187" spans="21:24" x14ac:dyDescent="0.3">
      <c r="U1187" s="91"/>
      <c r="V1187" s="91"/>
      <c r="W1187" s="91"/>
      <c r="X1187" s="92"/>
    </row>
    <row r="1188" spans="21:24" x14ac:dyDescent="0.3">
      <c r="U1188" s="91"/>
      <c r="V1188" s="91"/>
      <c r="W1188" s="91"/>
      <c r="X1188" s="92"/>
    </row>
    <row r="1189" spans="21:24" x14ac:dyDescent="0.3">
      <c r="U1189" s="91"/>
      <c r="V1189" s="91"/>
      <c r="W1189" s="91"/>
      <c r="X1189" s="92"/>
    </row>
    <row r="1190" spans="21:24" x14ac:dyDescent="0.3">
      <c r="U1190" s="91"/>
      <c r="V1190" s="91"/>
      <c r="W1190" s="91"/>
      <c r="X1190" s="92"/>
    </row>
    <row r="1191" spans="21:24" x14ac:dyDescent="0.3">
      <c r="U1191" s="91"/>
      <c r="V1191" s="91"/>
      <c r="W1191" s="91"/>
      <c r="X1191" s="92"/>
    </row>
    <row r="1192" spans="21:24" x14ac:dyDescent="0.3">
      <c r="U1192" s="91"/>
      <c r="V1192" s="91"/>
      <c r="W1192" s="91"/>
      <c r="X1192" s="92"/>
    </row>
    <row r="1193" spans="21:24" x14ac:dyDescent="0.3">
      <c r="U1193" s="91"/>
      <c r="V1193" s="91"/>
      <c r="W1193" s="91"/>
      <c r="X1193" s="92"/>
    </row>
    <row r="1194" spans="21:24" x14ac:dyDescent="0.3">
      <c r="U1194" s="91"/>
      <c r="V1194" s="91"/>
      <c r="W1194" s="91"/>
      <c r="X1194" s="92"/>
    </row>
    <row r="1195" spans="21:24" x14ac:dyDescent="0.3">
      <c r="U1195" s="91"/>
      <c r="V1195" s="91"/>
      <c r="W1195" s="91"/>
      <c r="X1195" s="92"/>
    </row>
    <row r="1196" spans="21:24" x14ac:dyDescent="0.3">
      <c r="U1196" s="91"/>
      <c r="V1196" s="91"/>
      <c r="W1196" s="91"/>
      <c r="X1196" s="92"/>
    </row>
    <row r="1197" spans="21:24" x14ac:dyDescent="0.3">
      <c r="U1197" s="91"/>
      <c r="V1197" s="91"/>
      <c r="W1197" s="91"/>
      <c r="X1197" s="92"/>
    </row>
    <row r="1198" spans="21:24" x14ac:dyDescent="0.3">
      <c r="U1198" s="91"/>
      <c r="V1198" s="91"/>
      <c r="W1198" s="91"/>
      <c r="X1198" s="92"/>
    </row>
    <row r="1199" spans="21:24" x14ac:dyDescent="0.3">
      <c r="U1199" s="91"/>
      <c r="V1199" s="91"/>
      <c r="W1199" s="91"/>
      <c r="X1199" s="92"/>
    </row>
    <row r="1200" spans="21:24" x14ac:dyDescent="0.3">
      <c r="U1200" s="91"/>
      <c r="V1200" s="91"/>
      <c r="W1200" s="91"/>
      <c r="X1200" s="92"/>
    </row>
    <row r="1201" spans="21:24" x14ac:dyDescent="0.3">
      <c r="U1201" s="91"/>
      <c r="V1201" s="91"/>
      <c r="W1201" s="91"/>
      <c r="X1201" s="92"/>
    </row>
    <row r="1202" spans="21:24" x14ac:dyDescent="0.3">
      <c r="U1202" s="91"/>
      <c r="V1202" s="91"/>
      <c r="W1202" s="91"/>
      <c r="X1202" s="92"/>
    </row>
    <row r="1203" spans="21:24" x14ac:dyDescent="0.3">
      <c r="U1203" s="91"/>
      <c r="V1203" s="91"/>
      <c r="W1203" s="91"/>
      <c r="X1203" s="92"/>
    </row>
    <row r="1204" spans="21:24" x14ac:dyDescent="0.3">
      <c r="U1204" s="91"/>
      <c r="V1204" s="91"/>
      <c r="W1204" s="91"/>
      <c r="X1204" s="92"/>
    </row>
    <row r="1205" spans="21:24" x14ac:dyDescent="0.3">
      <c r="U1205" s="91"/>
      <c r="V1205" s="91"/>
      <c r="W1205" s="91"/>
      <c r="X1205" s="92"/>
    </row>
    <row r="1206" spans="21:24" x14ac:dyDescent="0.3">
      <c r="U1206" s="91"/>
      <c r="V1206" s="91"/>
      <c r="W1206" s="91"/>
      <c r="X1206" s="92"/>
    </row>
    <row r="1207" spans="21:24" x14ac:dyDescent="0.3">
      <c r="U1207" s="91"/>
      <c r="V1207" s="91"/>
      <c r="W1207" s="91"/>
      <c r="X1207" s="92"/>
    </row>
    <row r="1208" spans="21:24" x14ac:dyDescent="0.3">
      <c r="U1208" s="91"/>
      <c r="V1208" s="91"/>
      <c r="W1208" s="91"/>
      <c r="X1208" s="92"/>
    </row>
    <row r="1209" spans="21:24" x14ac:dyDescent="0.3">
      <c r="U1209" s="91"/>
      <c r="V1209" s="91"/>
      <c r="W1209" s="91"/>
      <c r="X1209" s="92"/>
    </row>
    <row r="1210" spans="21:24" x14ac:dyDescent="0.3">
      <c r="U1210" s="91"/>
      <c r="V1210" s="91"/>
      <c r="W1210" s="91"/>
      <c r="X1210" s="92"/>
    </row>
    <row r="1211" spans="21:24" x14ac:dyDescent="0.3">
      <c r="U1211" s="91"/>
      <c r="V1211" s="91"/>
      <c r="W1211" s="91"/>
      <c r="X1211" s="92"/>
    </row>
    <row r="1212" spans="21:24" x14ac:dyDescent="0.3">
      <c r="U1212" s="91"/>
      <c r="V1212" s="91"/>
      <c r="W1212" s="91"/>
      <c r="X1212" s="92"/>
    </row>
    <row r="1213" spans="21:24" x14ac:dyDescent="0.3">
      <c r="U1213" s="91"/>
      <c r="V1213" s="91"/>
      <c r="W1213" s="91"/>
      <c r="X1213" s="92"/>
    </row>
    <row r="1214" spans="21:24" x14ac:dyDescent="0.3">
      <c r="U1214" s="91"/>
      <c r="V1214" s="91"/>
      <c r="W1214" s="91"/>
      <c r="X1214" s="92"/>
    </row>
    <row r="1215" spans="21:24" x14ac:dyDescent="0.3">
      <c r="U1215" s="91"/>
      <c r="V1215" s="91"/>
      <c r="W1215" s="91"/>
      <c r="X1215" s="92"/>
    </row>
    <row r="1216" spans="21:24" x14ac:dyDescent="0.3">
      <c r="U1216" s="91"/>
      <c r="V1216" s="91"/>
      <c r="W1216" s="91"/>
      <c r="X1216" s="92"/>
    </row>
    <row r="1217" spans="21:24" x14ac:dyDescent="0.3">
      <c r="U1217" s="91"/>
      <c r="V1217" s="91"/>
      <c r="W1217" s="91"/>
      <c r="X1217" s="92"/>
    </row>
    <row r="1218" spans="21:24" x14ac:dyDescent="0.3">
      <c r="U1218" s="91"/>
      <c r="V1218" s="91"/>
      <c r="W1218" s="91"/>
      <c r="X1218" s="92"/>
    </row>
    <row r="1219" spans="21:24" x14ac:dyDescent="0.3">
      <c r="U1219" s="91"/>
      <c r="V1219" s="91"/>
      <c r="W1219" s="91"/>
      <c r="X1219" s="92"/>
    </row>
    <row r="1220" spans="21:24" x14ac:dyDescent="0.3">
      <c r="U1220" s="91"/>
      <c r="V1220" s="91"/>
      <c r="W1220" s="91"/>
      <c r="X1220" s="92"/>
    </row>
    <row r="1221" spans="21:24" x14ac:dyDescent="0.3">
      <c r="U1221" s="91"/>
      <c r="V1221" s="91"/>
      <c r="W1221" s="91"/>
      <c r="X1221" s="92"/>
    </row>
    <row r="1222" spans="21:24" x14ac:dyDescent="0.3">
      <c r="U1222" s="91"/>
      <c r="V1222" s="91"/>
      <c r="W1222" s="91"/>
      <c r="X1222" s="92"/>
    </row>
    <row r="1223" spans="21:24" x14ac:dyDescent="0.3">
      <c r="U1223" s="91"/>
      <c r="V1223" s="91"/>
      <c r="W1223" s="91"/>
      <c r="X1223" s="92"/>
    </row>
    <row r="1224" spans="21:24" x14ac:dyDescent="0.3">
      <c r="U1224" s="91"/>
      <c r="V1224" s="91"/>
      <c r="W1224" s="91"/>
      <c r="X1224" s="92"/>
    </row>
    <row r="1225" spans="21:24" x14ac:dyDescent="0.3">
      <c r="U1225" s="91"/>
      <c r="V1225" s="91"/>
      <c r="W1225" s="91"/>
      <c r="X1225" s="92"/>
    </row>
    <row r="1226" spans="21:24" x14ac:dyDescent="0.3">
      <c r="U1226" s="91"/>
      <c r="V1226" s="91"/>
      <c r="W1226" s="91"/>
      <c r="X1226" s="92"/>
    </row>
    <row r="1227" spans="21:24" x14ac:dyDescent="0.3">
      <c r="U1227" s="91"/>
      <c r="V1227" s="91"/>
      <c r="W1227" s="91"/>
      <c r="X1227" s="92"/>
    </row>
    <row r="1228" spans="21:24" x14ac:dyDescent="0.3">
      <c r="U1228" s="91"/>
      <c r="V1228" s="91"/>
      <c r="W1228" s="91"/>
      <c r="X1228" s="92"/>
    </row>
    <row r="1229" spans="21:24" x14ac:dyDescent="0.3">
      <c r="U1229" s="91"/>
      <c r="V1229" s="91"/>
      <c r="W1229" s="91"/>
      <c r="X1229" s="92"/>
    </row>
    <row r="1230" spans="21:24" x14ac:dyDescent="0.3">
      <c r="U1230" s="91"/>
      <c r="V1230" s="91"/>
      <c r="W1230" s="91"/>
      <c r="X1230" s="92"/>
    </row>
    <row r="1231" spans="21:24" x14ac:dyDescent="0.3">
      <c r="U1231" s="91"/>
      <c r="V1231" s="91"/>
      <c r="W1231" s="91"/>
      <c r="X1231" s="92"/>
    </row>
    <row r="1232" spans="21:24" x14ac:dyDescent="0.3">
      <c r="U1232" s="91"/>
      <c r="V1232" s="91"/>
      <c r="W1232" s="91"/>
      <c r="X1232" s="92"/>
    </row>
    <row r="1233" spans="21:24" x14ac:dyDescent="0.3">
      <c r="U1233" s="91"/>
      <c r="V1233" s="91"/>
      <c r="W1233" s="91"/>
      <c r="X1233" s="92"/>
    </row>
    <row r="1234" spans="21:24" x14ac:dyDescent="0.3">
      <c r="U1234" s="91"/>
      <c r="V1234" s="91"/>
      <c r="W1234" s="91"/>
      <c r="X1234" s="92"/>
    </row>
    <row r="1235" spans="21:24" x14ac:dyDescent="0.3">
      <c r="U1235" s="91"/>
      <c r="V1235" s="91"/>
      <c r="W1235" s="91"/>
      <c r="X1235" s="92"/>
    </row>
    <row r="1236" spans="21:24" x14ac:dyDescent="0.3">
      <c r="U1236" s="91"/>
      <c r="V1236" s="91"/>
      <c r="W1236" s="91"/>
      <c r="X1236" s="92"/>
    </row>
    <row r="1237" spans="21:24" x14ac:dyDescent="0.3">
      <c r="U1237" s="91"/>
      <c r="V1237" s="91"/>
      <c r="W1237" s="91"/>
      <c r="X1237" s="92"/>
    </row>
    <row r="1238" spans="21:24" x14ac:dyDescent="0.3">
      <c r="U1238" s="91"/>
      <c r="V1238" s="91"/>
      <c r="W1238" s="91"/>
      <c r="X1238" s="92"/>
    </row>
    <row r="1239" spans="21:24" x14ac:dyDescent="0.3">
      <c r="U1239" s="91"/>
      <c r="V1239" s="91"/>
      <c r="W1239" s="91"/>
      <c r="X1239" s="92"/>
    </row>
    <row r="1240" spans="21:24" x14ac:dyDescent="0.3">
      <c r="U1240" s="91"/>
      <c r="V1240" s="91"/>
      <c r="W1240" s="91"/>
      <c r="X1240" s="92"/>
    </row>
    <row r="1241" spans="21:24" x14ac:dyDescent="0.3">
      <c r="U1241" s="91"/>
      <c r="V1241" s="91"/>
      <c r="W1241" s="91"/>
      <c r="X1241" s="92"/>
    </row>
    <row r="1242" spans="21:24" x14ac:dyDescent="0.3">
      <c r="U1242" s="91"/>
      <c r="V1242" s="91"/>
      <c r="W1242" s="91"/>
      <c r="X1242" s="92"/>
    </row>
    <row r="1243" spans="21:24" x14ac:dyDescent="0.3">
      <c r="U1243" s="91"/>
      <c r="V1243" s="91"/>
      <c r="W1243" s="91"/>
      <c r="X1243" s="92"/>
    </row>
    <row r="1244" spans="21:24" x14ac:dyDescent="0.3">
      <c r="U1244" s="91"/>
      <c r="V1244" s="91"/>
      <c r="W1244" s="91"/>
      <c r="X1244" s="92"/>
    </row>
    <row r="1245" spans="21:24" x14ac:dyDescent="0.3">
      <c r="U1245" s="91"/>
      <c r="V1245" s="91"/>
      <c r="W1245" s="91"/>
      <c r="X1245" s="92"/>
    </row>
    <row r="1246" spans="21:24" x14ac:dyDescent="0.3">
      <c r="U1246" s="91"/>
      <c r="V1246" s="91"/>
      <c r="W1246" s="91"/>
      <c r="X1246" s="92"/>
    </row>
    <row r="1247" spans="21:24" x14ac:dyDescent="0.3">
      <c r="U1247" s="91"/>
      <c r="V1247" s="91"/>
      <c r="W1247" s="91"/>
      <c r="X1247" s="92"/>
    </row>
    <row r="1248" spans="21:24" x14ac:dyDescent="0.3">
      <c r="U1248" s="91"/>
      <c r="V1248" s="91"/>
      <c r="W1248" s="91"/>
      <c r="X1248" s="92"/>
    </row>
    <row r="1249" spans="21:24" x14ac:dyDescent="0.3">
      <c r="U1249" s="91"/>
      <c r="V1249" s="91"/>
      <c r="W1249" s="91"/>
      <c r="X1249" s="92"/>
    </row>
    <row r="1250" spans="21:24" x14ac:dyDescent="0.3">
      <c r="U1250" s="91"/>
      <c r="V1250" s="91"/>
      <c r="W1250" s="91"/>
      <c r="X1250" s="92"/>
    </row>
    <row r="1251" spans="21:24" x14ac:dyDescent="0.3">
      <c r="U1251" s="91"/>
      <c r="V1251" s="91"/>
      <c r="W1251" s="91"/>
      <c r="X1251" s="92"/>
    </row>
    <row r="1252" spans="21:24" x14ac:dyDescent="0.3">
      <c r="U1252" s="91"/>
      <c r="V1252" s="91"/>
      <c r="W1252" s="91"/>
      <c r="X1252" s="92"/>
    </row>
    <row r="1253" spans="21:24" x14ac:dyDescent="0.3">
      <c r="U1253" s="91"/>
      <c r="V1253" s="91"/>
      <c r="W1253" s="91"/>
      <c r="X1253" s="92"/>
    </row>
    <row r="1254" spans="21:24" x14ac:dyDescent="0.3">
      <c r="U1254" s="91"/>
      <c r="V1254" s="91"/>
      <c r="W1254" s="91"/>
      <c r="X1254" s="92"/>
    </row>
    <row r="1255" spans="21:24" x14ac:dyDescent="0.3">
      <c r="U1255" s="91"/>
      <c r="V1255" s="91"/>
      <c r="W1255" s="91"/>
      <c r="X1255" s="92"/>
    </row>
    <row r="1256" spans="21:24" x14ac:dyDescent="0.3">
      <c r="U1256" s="91"/>
      <c r="V1256" s="91"/>
      <c r="W1256" s="91"/>
      <c r="X1256" s="92"/>
    </row>
    <row r="1257" spans="21:24" x14ac:dyDescent="0.3">
      <c r="U1257" s="91"/>
      <c r="V1257" s="91"/>
      <c r="W1257" s="91"/>
      <c r="X1257" s="92"/>
    </row>
    <row r="1258" spans="21:24" x14ac:dyDescent="0.3">
      <c r="U1258" s="91"/>
      <c r="V1258" s="91"/>
      <c r="W1258" s="91"/>
      <c r="X1258" s="92"/>
    </row>
    <row r="1259" spans="21:24" x14ac:dyDescent="0.3">
      <c r="U1259" s="91"/>
      <c r="V1259" s="91"/>
      <c r="W1259" s="91"/>
      <c r="X1259" s="92"/>
    </row>
    <row r="1260" spans="21:24" x14ac:dyDescent="0.3">
      <c r="U1260" s="91"/>
      <c r="V1260" s="91"/>
      <c r="W1260" s="91"/>
      <c r="X1260" s="92"/>
    </row>
    <row r="1261" spans="21:24" x14ac:dyDescent="0.3">
      <c r="U1261" s="91"/>
      <c r="V1261" s="91"/>
      <c r="W1261" s="91"/>
      <c r="X1261" s="92"/>
    </row>
    <row r="1262" spans="21:24" x14ac:dyDescent="0.3">
      <c r="U1262" s="91"/>
      <c r="V1262" s="91"/>
      <c r="W1262" s="91"/>
      <c r="X1262" s="92"/>
    </row>
    <row r="1263" spans="21:24" x14ac:dyDescent="0.3">
      <c r="U1263" s="91"/>
      <c r="V1263" s="91"/>
      <c r="W1263" s="91"/>
      <c r="X1263" s="92"/>
    </row>
    <row r="1264" spans="21:24" x14ac:dyDescent="0.3">
      <c r="U1264" s="91"/>
      <c r="V1264" s="91"/>
      <c r="W1264" s="91"/>
      <c r="X1264" s="92"/>
    </row>
    <row r="1265" spans="21:24" x14ac:dyDescent="0.3">
      <c r="U1265" s="91"/>
      <c r="V1265" s="91"/>
      <c r="W1265" s="91"/>
      <c r="X1265" s="92"/>
    </row>
    <row r="1266" spans="21:24" x14ac:dyDescent="0.3">
      <c r="U1266" s="91"/>
      <c r="V1266" s="91"/>
      <c r="W1266" s="91"/>
      <c r="X1266" s="92"/>
    </row>
    <row r="1267" spans="21:24" x14ac:dyDescent="0.3">
      <c r="U1267" s="91"/>
      <c r="V1267" s="91"/>
      <c r="W1267" s="91"/>
      <c r="X1267" s="92"/>
    </row>
    <row r="1268" spans="21:24" x14ac:dyDescent="0.3">
      <c r="U1268" s="91"/>
      <c r="V1268" s="91"/>
      <c r="W1268" s="91"/>
      <c r="X1268" s="92"/>
    </row>
    <row r="1269" spans="21:24" x14ac:dyDescent="0.3">
      <c r="U1269" s="91"/>
      <c r="V1269" s="91"/>
      <c r="W1269" s="91"/>
      <c r="X1269" s="92"/>
    </row>
    <row r="1270" spans="21:24" x14ac:dyDescent="0.3">
      <c r="U1270" s="91"/>
      <c r="V1270" s="91"/>
      <c r="W1270" s="91"/>
      <c r="X1270" s="92"/>
    </row>
    <row r="1271" spans="21:24" x14ac:dyDescent="0.3">
      <c r="U1271" s="91"/>
      <c r="V1271" s="91"/>
      <c r="W1271" s="91"/>
      <c r="X1271" s="92"/>
    </row>
    <row r="1272" spans="21:24" x14ac:dyDescent="0.3">
      <c r="U1272" s="91"/>
      <c r="V1272" s="91"/>
      <c r="W1272" s="91"/>
      <c r="X1272" s="92"/>
    </row>
    <row r="1273" spans="21:24" x14ac:dyDescent="0.3">
      <c r="U1273" s="91"/>
      <c r="V1273" s="91"/>
      <c r="W1273" s="91"/>
      <c r="X1273" s="92"/>
    </row>
    <row r="1274" spans="21:24" x14ac:dyDescent="0.3">
      <c r="U1274" s="91"/>
      <c r="V1274" s="91"/>
      <c r="W1274" s="91"/>
      <c r="X1274" s="92"/>
    </row>
    <row r="1275" spans="21:24" x14ac:dyDescent="0.3">
      <c r="U1275" s="91"/>
      <c r="V1275" s="91"/>
      <c r="W1275" s="91"/>
      <c r="X1275" s="92"/>
    </row>
    <row r="1276" spans="21:24" x14ac:dyDescent="0.3">
      <c r="U1276" s="91"/>
      <c r="V1276" s="91"/>
      <c r="W1276" s="91"/>
      <c r="X1276" s="92"/>
    </row>
    <row r="1277" spans="21:24" x14ac:dyDescent="0.3">
      <c r="U1277" s="91"/>
      <c r="V1277" s="91"/>
      <c r="W1277" s="91"/>
      <c r="X1277" s="92"/>
    </row>
    <row r="1278" spans="21:24" x14ac:dyDescent="0.3">
      <c r="U1278" s="91"/>
      <c r="V1278" s="91"/>
      <c r="W1278" s="91"/>
      <c r="X1278" s="92"/>
    </row>
    <row r="1279" spans="21:24" x14ac:dyDescent="0.3">
      <c r="U1279" s="91"/>
      <c r="V1279" s="91"/>
      <c r="W1279" s="91"/>
      <c r="X1279" s="92"/>
    </row>
    <row r="1280" spans="21:24" x14ac:dyDescent="0.3">
      <c r="U1280" s="91"/>
      <c r="V1280" s="91"/>
      <c r="W1280" s="91"/>
      <c r="X1280" s="92"/>
    </row>
    <row r="1281" spans="21:24" x14ac:dyDescent="0.3">
      <c r="U1281" s="91"/>
      <c r="V1281" s="91"/>
      <c r="W1281" s="91"/>
      <c r="X1281" s="92"/>
    </row>
    <row r="1282" spans="21:24" x14ac:dyDescent="0.3">
      <c r="U1282" s="91"/>
      <c r="V1282" s="91"/>
      <c r="W1282" s="91"/>
      <c r="X1282" s="92"/>
    </row>
    <row r="1283" spans="21:24" x14ac:dyDescent="0.3">
      <c r="U1283" s="91"/>
      <c r="V1283" s="91"/>
      <c r="W1283" s="91"/>
      <c r="X1283" s="92"/>
    </row>
    <row r="1284" spans="21:24" x14ac:dyDescent="0.3">
      <c r="U1284" s="91"/>
      <c r="V1284" s="91"/>
      <c r="W1284" s="91"/>
      <c r="X1284" s="92"/>
    </row>
    <row r="1285" spans="21:24" x14ac:dyDescent="0.3">
      <c r="U1285" s="91"/>
      <c r="V1285" s="91"/>
      <c r="W1285" s="91"/>
      <c r="X1285" s="92"/>
    </row>
    <row r="1286" spans="21:24" x14ac:dyDescent="0.3">
      <c r="U1286" s="91"/>
      <c r="V1286" s="91"/>
      <c r="W1286" s="91"/>
      <c r="X1286" s="92"/>
    </row>
    <row r="1287" spans="21:24" x14ac:dyDescent="0.3">
      <c r="U1287" s="91"/>
      <c r="V1287" s="91"/>
      <c r="W1287" s="91"/>
      <c r="X1287" s="92"/>
    </row>
    <row r="1288" spans="21:24" x14ac:dyDescent="0.3">
      <c r="U1288" s="91"/>
      <c r="V1288" s="91"/>
      <c r="W1288" s="91"/>
      <c r="X1288" s="92"/>
    </row>
    <row r="1289" spans="21:24" x14ac:dyDescent="0.3">
      <c r="U1289" s="91"/>
      <c r="V1289" s="91"/>
      <c r="W1289" s="91"/>
      <c r="X1289" s="92"/>
    </row>
    <row r="1290" spans="21:24" x14ac:dyDescent="0.3">
      <c r="U1290" s="91"/>
      <c r="V1290" s="91"/>
      <c r="W1290" s="91"/>
      <c r="X1290" s="92"/>
    </row>
    <row r="1291" spans="21:24" x14ac:dyDescent="0.3">
      <c r="U1291" s="91"/>
      <c r="V1291" s="91"/>
      <c r="W1291" s="91"/>
      <c r="X1291" s="92"/>
    </row>
    <row r="1292" spans="21:24" x14ac:dyDescent="0.3">
      <c r="U1292" s="91"/>
      <c r="V1292" s="91"/>
      <c r="W1292" s="91"/>
      <c r="X1292" s="92"/>
    </row>
    <row r="1293" spans="21:24" x14ac:dyDescent="0.3">
      <c r="U1293" s="91"/>
      <c r="V1293" s="91"/>
      <c r="W1293" s="91"/>
      <c r="X1293" s="92"/>
    </row>
    <row r="1294" spans="21:24" x14ac:dyDescent="0.3">
      <c r="U1294" s="91"/>
      <c r="V1294" s="91"/>
      <c r="W1294" s="91"/>
      <c r="X1294" s="92"/>
    </row>
    <row r="1295" spans="21:24" x14ac:dyDescent="0.3">
      <c r="U1295" s="91"/>
      <c r="V1295" s="91"/>
      <c r="W1295" s="91"/>
      <c r="X1295" s="92"/>
    </row>
    <row r="1296" spans="21:24" x14ac:dyDescent="0.3">
      <c r="U1296" s="91"/>
      <c r="V1296" s="91"/>
      <c r="W1296" s="91"/>
      <c r="X1296" s="92"/>
    </row>
    <row r="1297" spans="21:24" x14ac:dyDescent="0.3">
      <c r="U1297" s="91"/>
      <c r="V1297" s="91"/>
      <c r="W1297" s="91"/>
      <c r="X1297" s="92"/>
    </row>
    <row r="1298" spans="21:24" x14ac:dyDescent="0.3">
      <c r="U1298" s="91"/>
      <c r="V1298" s="91"/>
      <c r="W1298" s="91"/>
      <c r="X1298" s="92"/>
    </row>
    <row r="1299" spans="21:24" x14ac:dyDescent="0.3">
      <c r="U1299" s="91"/>
      <c r="V1299" s="91"/>
      <c r="W1299" s="91"/>
      <c r="X1299" s="92"/>
    </row>
    <row r="1300" spans="21:24" x14ac:dyDescent="0.3">
      <c r="U1300" s="91"/>
      <c r="V1300" s="91"/>
      <c r="W1300" s="91"/>
      <c r="X1300" s="92"/>
    </row>
    <row r="1301" spans="21:24" x14ac:dyDescent="0.3">
      <c r="U1301" s="91"/>
      <c r="V1301" s="91"/>
      <c r="W1301" s="91"/>
      <c r="X1301" s="92"/>
    </row>
    <row r="1302" spans="21:24" x14ac:dyDescent="0.3">
      <c r="U1302" s="91"/>
      <c r="V1302" s="91"/>
      <c r="W1302" s="91"/>
      <c r="X1302" s="92"/>
    </row>
    <row r="1303" spans="21:24" x14ac:dyDescent="0.3">
      <c r="U1303" s="91"/>
      <c r="V1303" s="91"/>
      <c r="W1303" s="91"/>
      <c r="X1303" s="92"/>
    </row>
    <row r="1304" spans="21:24" x14ac:dyDescent="0.3">
      <c r="U1304" s="91"/>
      <c r="V1304" s="91"/>
      <c r="W1304" s="91"/>
      <c r="X1304" s="92"/>
    </row>
    <row r="1305" spans="21:24" x14ac:dyDescent="0.3">
      <c r="U1305" s="91"/>
      <c r="V1305" s="91"/>
      <c r="W1305" s="91"/>
      <c r="X1305" s="92"/>
    </row>
    <row r="1306" spans="21:24" x14ac:dyDescent="0.3">
      <c r="U1306" s="91"/>
      <c r="V1306" s="91"/>
      <c r="W1306" s="91"/>
      <c r="X1306" s="92"/>
    </row>
    <row r="1307" spans="21:24" x14ac:dyDescent="0.3">
      <c r="U1307" s="91"/>
      <c r="V1307" s="91"/>
      <c r="W1307" s="91"/>
      <c r="X1307" s="92"/>
    </row>
    <row r="1308" spans="21:24" x14ac:dyDescent="0.3">
      <c r="U1308" s="91"/>
      <c r="V1308" s="91"/>
      <c r="W1308" s="91"/>
      <c r="X1308" s="92"/>
    </row>
    <row r="1309" spans="21:24" x14ac:dyDescent="0.3">
      <c r="U1309" s="91"/>
      <c r="V1309" s="91"/>
      <c r="W1309" s="91"/>
      <c r="X1309" s="92"/>
    </row>
    <row r="1310" spans="21:24" x14ac:dyDescent="0.3">
      <c r="U1310" s="91"/>
      <c r="V1310" s="91"/>
      <c r="W1310" s="91"/>
      <c r="X1310" s="92"/>
    </row>
    <row r="1311" spans="21:24" x14ac:dyDescent="0.3">
      <c r="U1311" s="91"/>
      <c r="V1311" s="91"/>
      <c r="W1311" s="91"/>
      <c r="X1311" s="92"/>
    </row>
    <row r="1312" spans="21:24" x14ac:dyDescent="0.3">
      <c r="U1312" s="91"/>
      <c r="V1312" s="91"/>
      <c r="W1312" s="91"/>
      <c r="X1312" s="92"/>
    </row>
    <row r="1313" spans="21:24" x14ac:dyDescent="0.3">
      <c r="U1313" s="91"/>
      <c r="V1313" s="91"/>
      <c r="W1313" s="91"/>
      <c r="X1313" s="92"/>
    </row>
    <row r="1314" spans="21:24" x14ac:dyDescent="0.3">
      <c r="U1314" s="91"/>
      <c r="V1314" s="91"/>
      <c r="W1314" s="91"/>
      <c r="X1314" s="92"/>
    </row>
    <row r="1315" spans="21:24" x14ac:dyDescent="0.3">
      <c r="U1315" s="91"/>
      <c r="V1315" s="91"/>
      <c r="W1315" s="91"/>
      <c r="X1315" s="92"/>
    </row>
    <row r="1316" spans="21:24" x14ac:dyDescent="0.3">
      <c r="U1316" s="91"/>
      <c r="V1316" s="91"/>
      <c r="W1316" s="91"/>
      <c r="X1316" s="92"/>
    </row>
    <row r="1317" spans="21:24" x14ac:dyDescent="0.3">
      <c r="U1317" s="91"/>
      <c r="V1317" s="91"/>
      <c r="W1317" s="91"/>
      <c r="X1317" s="92"/>
    </row>
    <row r="1318" spans="21:24" x14ac:dyDescent="0.3">
      <c r="U1318" s="91"/>
      <c r="V1318" s="91"/>
      <c r="W1318" s="91"/>
      <c r="X1318" s="92"/>
    </row>
    <row r="1319" spans="21:24" x14ac:dyDescent="0.3">
      <c r="U1319" s="91"/>
      <c r="V1319" s="91"/>
      <c r="W1319" s="91"/>
      <c r="X1319" s="92"/>
    </row>
    <row r="1320" spans="21:24" x14ac:dyDescent="0.3">
      <c r="U1320" s="91"/>
      <c r="V1320" s="91"/>
      <c r="W1320" s="91"/>
      <c r="X1320" s="92"/>
    </row>
    <row r="1321" spans="21:24" x14ac:dyDescent="0.3">
      <c r="U1321" s="91"/>
      <c r="V1321" s="91"/>
      <c r="W1321" s="91"/>
      <c r="X1321" s="92"/>
    </row>
    <row r="1322" spans="21:24" x14ac:dyDescent="0.3">
      <c r="U1322" s="91"/>
      <c r="V1322" s="91"/>
      <c r="W1322" s="91"/>
      <c r="X1322" s="92"/>
    </row>
    <row r="1323" spans="21:24" x14ac:dyDescent="0.3">
      <c r="U1323" s="91"/>
      <c r="V1323" s="91"/>
      <c r="W1323" s="91"/>
      <c r="X1323" s="92"/>
    </row>
    <row r="1324" spans="21:24" x14ac:dyDescent="0.3">
      <c r="U1324" s="91"/>
      <c r="V1324" s="91"/>
      <c r="W1324" s="91"/>
      <c r="X1324" s="92"/>
    </row>
    <row r="1325" spans="21:24" x14ac:dyDescent="0.3">
      <c r="U1325" s="91"/>
      <c r="V1325" s="91"/>
      <c r="W1325" s="91"/>
      <c r="X1325" s="92"/>
    </row>
    <row r="1326" spans="21:24" x14ac:dyDescent="0.3">
      <c r="U1326" s="91"/>
      <c r="V1326" s="91"/>
      <c r="W1326" s="91"/>
      <c r="X1326" s="92"/>
    </row>
    <row r="1327" spans="21:24" x14ac:dyDescent="0.3">
      <c r="U1327" s="91"/>
      <c r="V1327" s="91"/>
      <c r="W1327" s="91"/>
      <c r="X1327" s="92"/>
    </row>
    <row r="1328" spans="21:24" x14ac:dyDescent="0.3">
      <c r="U1328" s="91"/>
      <c r="V1328" s="91"/>
      <c r="W1328" s="91"/>
      <c r="X1328" s="92"/>
    </row>
    <row r="1329" spans="21:24" x14ac:dyDescent="0.3">
      <c r="U1329" s="91"/>
      <c r="V1329" s="91"/>
      <c r="W1329" s="91"/>
      <c r="X1329" s="92"/>
    </row>
    <row r="1330" spans="21:24" x14ac:dyDescent="0.3">
      <c r="U1330" s="91"/>
      <c r="V1330" s="91"/>
      <c r="W1330" s="91"/>
      <c r="X1330" s="92"/>
    </row>
    <row r="1331" spans="21:24" x14ac:dyDescent="0.3">
      <c r="U1331" s="91"/>
      <c r="V1331" s="91"/>
      <c r="W1331" s="91"/>
      <c r="X1331" s="92"/>
    </row>
    <row r="1332" spans="21:24" x14ac:dyDescent="0.3">
      <c r="U1332" s="91"/>
      <c r="V1332" s="91"/>
      <c r="W1332" s="91"/>
      <c r="X1332" s="92"/>
    </row>
    <row r="1333" spans="21:24" x14ac:dyDescent="0.3">
      <c r="U1333" s="91"/>
      <c r="V1333" s="91"/>
      <c r="W1333" s="91"/>
      <c r="X1333" s="92"/>
    </row>
    <row r="1334" spans="21:24" x14ac:dyDescent="0.3">
      <c r="U1334" s="91"/>
      <c r="V1334" s="91"/>
      <c r="W1334" s="91"/>
      <c r="X1334" s="92"/>
    </row>
    <row r="1335" spans="21:24" x14ac:dyDescent="0.3">
      <c r="U1335" s="91"/>
      <c r="V1335" s="91"/>
      <c r="W1335" s="91"/>
      <c r="X1335" s="92"/>
    </row>
    <row r="1336" spans="21:24" x14ac:dyDescent="0.3">
      <c r="U1336" s="91"/>
      <c r="V1336" s="91"/>
      <c r="W1336" s="91"/>
      <c r="X1336" s="92"/>
    </row>
    <row r="1337" spans="21:24" x14ac:dyDescent="0.3">
      <c r="U1337" s="91"/>
      <c r="V1337" s="91"/>
      <c r="W1337" s="91"/>
      <c r="X1337" s="92"/>
    </row>
    <row r="1338" spans="21:24" x14ac:dyDescent="0.3">
      <c r="U1338" s="91"/>
      <c r="V1338" s="91"/>
      <c r="W1338" s="91"/>
      <c r="X1338" s="92"/>
    </row>
    <row r="1339" spans="21:24" x14ac:dyDescent="0.3">
      <c r="U1339" s="91"/>
      <c r="V1339" s="91"/>
      <c r="W1339" s="91"/>
      <c r="X1339" s="92"/>
    </row>
    <row r="1340" spans="21:24" x14ac:dyDescent="0.3">
      <c r="U1340" s="91"/>
      <c r="V1340" s="91"/>
      <c r="W1340" s="91"/>
      <c r="X1340" s="92"/>
    </row>
    <row r="1341" spans="21:24" x14ac:dyDescent="0.3">
      <c r="U1341" s="91"/>
      <c r="V1341" s="91"/>
      <c r="W1341" s="91"/>
      <c r="X1341" s="92"/>
    </row>
    <row r="1342" spans="21:24" x14ac:dyDescent="0.3">
      <c r="U1342" s="91"/>
      <c r="V1342" s="91"/>
      <c r="W1342" s="91"/>
      <c r="X1342" s="92"/>
    </row>
    <row r="1343" spans="21:24" x14ac:dyDescent="0.3">
      <c r="U1343" s="91"/>
      <c r="V1343" s="91"/>
      <c r="W1343" s="91"/>
      <c r="X1343" s="92"/>
    </row>
    <row r="1344" spans="21:24" x14ac:dyDescent="0.3">
      <c r="U1344" s="91"/>
      <c r="V1344" s="91"/>
      <c r="W1344" s="91"/>
      <c r="X1344" s="92"/>
    </row>
    <row r="1345" spans="21:24" x14ac:dyDescent="0.3">
      <c r="U1345" s="91"/>
      <c r="V1345" s="91"/>
      <c r="W1345" s="91"/>
      <c r="X1345" s="92"/>
    </row>
    <row r="1346" spans="21:24" x14ac:dyDescent="0.3">
      <c r="U1346" s="91"/>
      <c r="V1346" s="91"/>
      <c r="W1346" s="91"/>
      <c r="X1346" s="92"/>
    </row>
    <row r="1347" spans="21:24" x14ac:dyDescent="0.3">
      <c r="U1347" s="91"/>
      <c r="V1347" s="91"/>
      <c r="W1347" s="91"/>
      <c r="X1347" s="92"/>
    </row>
    <row r="1348" spans="21:24" x14ac:dyDescent="0.3">
      <c r="U1348" s="91"/>
      <c r="V1348" s="91"/>
      <c r="W1348" s="91"/>
      <c r="X1348" s="92"/>
    </row>
    <row r="1349" spans="21:24" x14ac:dyDescent="0.3">
      <c r="U1349" s="91"/>
      <c r="V1349" s="91"/>
      <c r="W1349" s="91"/>
      <c r="X1349" s="92"/>
    </row>
    <row r="1350" spans="21:24" x14ac:dyDescent="0.3">
      <c r="U1350" s="91"/>
      <c r="V1350" s="91"/>
      <c r="W1350" s="91"/>
      <c r="X1350" s="92"/>
    </row>
    <row r="1351" spans="21:24" x14ac:dyDescent="0.3">
      <c r="U1351" s="91"/>
      <c r="V1351" s="91"/>
      <c r="W1351" s="91"/>
      <c r="X1351" s="92"/>
    </row>
    <row r="1352" spans="21:24" x14ac:dyDescent="0.3">
      <c r="U1352" s="91"/>
      <c r="V1352" s="91"/>
      <c r="W1352" s="91"/>
      <c r="X1352" s="92"/>
    </row>
    <row r="1353" spans="21:24" x14ac:dyDescent="0.3">
      <c r="U1353" s="91"/>
      <c r="V1353" s="91"/>
      <c r="W1353" s="91"/>
      <c r="X1353" s="92"/>
    </row>
    <row r="1354" spans="21:24" x14ac:dyDescent="0.3">
      <c r="U1354" s="91"/>
      <c r="V1354" s="91"/>
      <c r="W1354" s="91"/>
      <c r="X1354" s="92"/>
    </row>
    <row r="1355" spans="21:24" x14ac:dyDescent="0.3">
      <c r="U1355" s="91"/>
      <c r="V1355" s="91"/>
      <c r="W1355" s="91"/>
      <c r="X1355" s="92"/>
    </row>
    <row r="1356" spans="21:24" x14ac:dyDescent="0.3">
      <c r="U1356" s="91"/>
      <c r="V1356" s="91"/>
      <c r="W1356" s="91"/>
      <c r="X1356" s="92"/>
    </row>
    <row r="1357" spans="21:24" x14ac:dyDescent="0.3">
      <c r="U1357" s="91"/>
      <c r="V1357" s="91"/>
      <c r="W1357" s="91"/>
      <c r="X1357" s="92"/>
    </row>
    <row r="1358" spans="21:24" x14ac:dyDescent="0.3">
      <c r="U1358" s="91"/>
      <c r="V1358" s="91"/>
      <c r="W1358" s="91"/>
      <c r="X1358" s="92"/>
    </row>
    <row r="1359" spans="21:24" x14ac:dyDescent="0.3">
      <c r="U1359" s="91"/>
      <c r="V1359" s="91"/>
      <c r="W1359" s="91"/>
      <c r="X1359" s="92"/>
    </row>
    <row r="1360" spans="21:24" x14ac:dyDescent="0.3">
      <c r="U1360" s="91"/>
      <c r="V1360" s="91"/>
      <c r="W1360" s="91"/>
      <c r="X1360" s="92"/>
    </row>
    <row r="1361" spans="21:24" x14ac:dyDescent="0.3">
      <c r="U1361" s="91"/>
      <c r="V1361" s="91"/>
      <c r="W1361" s="91"/>
      <c r="X1361" s="92"/>
    </row>
    <row r="1362" spans="21:24" x14ac:dyDescent="0.3">
      <c r="U1362" s="91"/>
      <c r="V1362" s="91"/>
      <c r="W1362" s="91"/>
      <c r="X1362" s="92"/>
    </row>
    <row r="1363" spans="21:24" x14ac:dyDescent="0.3">
      <c r="U1363" s="91"/>
      <c r="V1363" s="91"/>
      <c r="W1363" s="91"/>
      <c r="X1363" s="92"/>
    </row>
    <row r="1364" spans="21:24" x14ac:dyDescent="0.3">
      <c r="U1364" s="91"/>
      <c r="V1364" s="91"/>
      <c r="W1364" s="91"/>
      <c r="X1364" s="92"/>
    </row>
    <row r="1365" spans="21:24" x14ac:dyDescent="0.3">
      <c r="U1365" s="91"/>
      <c r="V1365" s="91"/>
      <c r="W1365" s="91"/>
      <c r="X1365" s="92"/>
    </row>
    <row r="1366" spans="21:24" x14ac:dyDescent="0.3">
      <c r="U1366" s="91"/>
      <c r="V1366" s="91"/>
      <c r="W1366" s="91"/>
      <c r="X1366" s="92"/>
    </row>
    <row r="1367" spans="21:24" x14ac:dyDescent="0.3">
      <c r="U1367" s="91"/>
      <c r="V1367" s="91"/>
      <c r="W1367" s="91"/>
      <c r="X1367" s="92"/>
    </row>
    <row r="1368" spans="21:24" x14ac:dyDescent="0.3">
      <c r="U1368" s="91"/>
      <c r="V1368" s="91"/>
      <c r="W1368" s="91"/>
      <c r="X1368" s="92"/>
    </row>
    <row r="1369" spans="21:24" x14ac:dyDescent="0.3">
      <c r="U1369" s="91"/>
      <c r="V1369" s="91"/>
      <c r="W1369" s="91"/>
      <c r="X1369" s="92"/>
    </row>
    <row r="1370" spans="21:24" x14ac:dyDescent="0.3">
      <c r="U1370" s="91"/>
      <c r="V1370" s="91"/>
      <c r="W1370" s="91"/>
      <c r="X1370" s="92"/>
    </row>
    <row r="1371" spans="21:24" x14ac:dyDescent="0.3">
      <c r="U1371" s="91"/>
      <c r="V1371" s="91"/>
      <c r="W1371" s="91"/>
      <c r="X1371" s="92"/>
    </row>
    <row r="1372" spans="21:24" x14ac:dyDescent="0.3">
      <c r="U1372" s="91"/>
      <c r="V1372" s="91"/>
      <c r="W1372" s="91"/>
      <c r="X1372" s="92"/>
    </row>
    <row r="1373" spans="21:24" x14ac:dyDescent="0.3">
      <c r="U1373" s="91"/>
      <c r="V1373" s="91"/>
      <c r="W1373" s="91"/>
      <c r="X1373" s="92"/>
    </row>
    <row r="1374" spans="21:24" x14ac:dyDescent="0.3">
      <c r="U1374" s="91"/>
      <c r="V1374" s="91"/>
      <c r="W1374" s="91"/>
      <c r="X1374" s="92"/>
    </row>
    <row r="1375" spans="21:24" x14ac:dyDescent="0.3">
      <c r="U1375" s="91"/>
      <c r="V1375" s="91"/>
      <c r="W1375" s="91"/>
      <c r="X1375" s="92"/>
    </row>
    <row r="1376" spans="21:24" x14ac:dyDescent="0.3">
      <c r="U1376" s="91"/>
      <c r="V1376" s="91"/>
      <c r="W1376" s="91"/>
      <c r="X1376" s="92"/>
    </row>
    <row r="1377" spans="21:24" x14ac:dyDescent="0.3">
      <c r="U1377" s="91"/>
      <c r="V1377" s="91"/>
      <c r="W1377" s="91"/>
      <c r="X1377" s="92"/>
    </row>
    <row r="1378" spans="21:24" x14ac:dyDescent="0.3">
      <c r="U1378" s="91"/>
      <c r="V1378" s="91"/>
      <c r="W1378" s="91"/>
      <c r="X1378" s="92"/>
    </row>
    <row r="1379" spans="21:24" x14ac:dyDescent="0.3">
      <c r="U1379" s="91"/>
      <c r="V1379" s="91"/>
      <c r="W1379" s="91"/>
      <c r="X1379" s="92"/>
    </row>
    <row r="1380" spans="21:24" x14ac:dyDescent="0.3">
      <c r="U1380" s="91"/>
      <c r="V1380" s="91"/>
      <c r="W1380" s="91"/>
      <c r="X1380" s="92"/>
    </row>
    <row r="1381" spans="21:24" x14ac:dyDescent="0.3">
      <c r="U1381" s="91"/>
      <c r="V1381" s="91"/>
      <c r="W1381" s="91"/>
      <c r="X1381" s="92"/>
    </row>
    <row r="1382" spans="21:24" x14ac:dyDescent="0.3">
      <c r="U1382" s="91"/>
      <c r="V1382" s="91"/>
      <c r="W1382" s="91"/>
      <c r="X1382" s="92"/>
    </row>
    <row r="1383" spans="21:24" x14ac:dyDescent="0.3">
      <c r="U1383" s="91"/>
      <c r="V1383" s="91"/>
      <c r="W1383" s="91"/>
      <c r="X1383" s="92"/>
    </row>
    <row r="1384" spans="21:24" x14ac:dyDescent="0.3">
      <c r="U1384" s="91"/>
      <c r="V1384" s="91"/>
      <c r="W1384" s="91"/>
      <c r="X1384" s="92"/>
    </row>
    <row r="1385" spans="21:24" x14ac:dyDescent="0.3">
      <c r="U1385" s="91"/>
      <c r="V1385" s="91"/>
      <c r="W1385" s="91"/>
      <c r="X1385" s="92"/>
    </row>
    <row r="1386" spans="21:24" x14ac:dyDescent="0.3">
      <c r="U1386" s="91"/>
      <c r="V1386" s="91"/>
      <c r="W1386" s="91"/>
      <c r="X1386" s="92"/>
    </row>
    <row r="1387" spans="21:24" x14ac:dyDescent="0.3">
      <c r="U1387" s="91"/>
      <c r="V1387" s="91"/>
      <c r="W1387" s="91"/>
      <c r="X1387" s="92"/>
    </row>
    <row r="1388" spans="21:24" x14ac:dyDescent="0.3">
      <c r="U1388" s="91"/>
      <c r="V1388" s="91"/>
      <c r="W1388" s="91"/>
      <c r="X1388" s="92"/>
    </row>
    <row r="1389" spans="21:24" x14ac:dyDescent="0.3">
      <c r="U1389" s="91"/>
      <c r="V1389" s="91"/>
      <c r="W1389" s="91"/>
      <c r="X1389" s="92"/>
    </row>
    <row r="1390" spans="21:24" x14ac:dyDescent="0.3">
      <c r="U1390" s="91"/>
      <c r="V1390" s="91"/>
      <c r="W1390" s="91"/>
      <c r="X1390" s="92"/>
    </row>
    <row r="1391" spans="21:24" x14ac:dyDescent="0.3">
      <c r="U1391" s="91"/>
      <c r="V1391" s="91"/>
      <c r="W1391" s="91"/>
      <c r="X1391" s="92"/>
    </row>
    <row r="1392" spans="21:24" x14ac:dyDescent="0.3">
      <c r="U1392" s="91"/>
      <c r="V1392" s="91"/>
      <c r="W1392" s="91"/>
      <c r="X1392" s="92"/>
    </row>
    <row r="1393" spans="21:24" x14ac:dyDescent="0.3">
      <c r="U1393" s="91"/>
      <c r="V1393" s="91"/>
      <c r="W1393" s="91"/>
      <c r="X1393" s="92"/>
    </row>
    <row r="1394" spans="21:24" x14ac:dyDescent="0.3">
      <c r="U1394" s="91"/>
      <c r="V1394" s="91"/>
      <c r="W1394" s="91"/>
      <c r="X1394" s="92"/>
    </row>
    <row r="1395" spans="21:24" x14ac:dyDescent="0.3">
      <c r="U1395" s="91"/>
      <c r="V1395" s="91"/>
      <c r="W1395" s="91"/>
      <c r="X1395" s="92"/>
    </row>
    <row r="1396" spans="21:24" x14ac:dyDescent="0.3">
      <c r="U1396" s="91"/>
      <c r="V1396" s="91"/>
      <c r="W1396" s="91"/>
      <c r="X1396" s="92"/>
    </row>
    <row r="1397" spans="21:24" x14ac:dyDescent="0.3">
      <c r="U1397" s="91"/>
      <c r="V1397" s="91"/>
      <c r="W1397" s="91"/>
      <c r="X1397" s="92"/>
    </row>
    <row r="1398" spans="21:24" x14ac:dyDescent="0.3">
      <c r="U1398" s="91"/>
      <c r="V1398" s="91"/>
      <c r="W1398" s="91"/>
      <c r="X1398" s="92"/>
    </row>
    <row r="1399" spans="21:24" x14ac:dyDescent="0.3">
      <c r="U1399" s="91"/>
      <c r="V1399" s="91"/>
      <c r="W1399" s="91"/>
      <c r="X1399" s="92"/>
    </row>
    <row r="1400" spans="21:24" x14ac:dyDescent="0.3">
      <c r="U1400" s="91"/>
      <c r="V1400" s="91"/>
      <c r="W1400" s="91"/>
      <c r="X1400" s="92"/>
    </row>
    <row r="1401" spans="21:24" x14ac:dyDescent="0.3">
      <c r="U1401" s="91"/>
      <c r="V1401" s="91"/>
      <c r="W1401" s="91"/>
      <c r="X1401" s="92"/>
    </row>
    <row r="1402" spans="21:24" x14ac:dyDescent="0.3">
      <c r="U1402" s="91"/>
      <c r="V1402" s="91"/>
      <c r="W1402" s="91"/>
      <c r="X1402" s="92"/>
    </row>
    <row r="1403" spans="21:24" x14ac:dyDescent="0.3">
      <c r="U1403" s="91"/>
      <c r="V1403" s="91"/>
      <c r="W1403" s="91"/>
      <c r="X1403" s="92"/>
    </row>
    <row r="1404" spans="21:24" x14ac:dyDescent="0.3">
      <c r="U1404" s="91"/>
      <c r="V1404" s="91"/>
      <c r="W1404" s="91"/>
      <c r="X1404" s="92"/>
    </row>
    <row r="1405" spans="21:24" x14ac:dyDescent="0.3">
      <c r="U1405" s="91"/>
      <c r="V1405" s="91"/>
      <c r="W1405" s="91"/>
      <c r="X1405" s="92"/>
    </row>
    <row r="1406" spans="21:24" x14ac:dyDescent="0.3">
      <c r="U1406" s="91"/>
      <c r="V1406" s="91"/>
      <c r="W1406" s="91"/>
      <c r="X1406" s="92"/>
    </row>
    <row r="1407" spans="21:24" x14ac:dyDescent="0.3">
      <c r="U1407" s="91"/>
      <c r="V1407" s="91"/>
      <c r="W1407" s="91"/>
      <c r="X1407" s="92"/>
    </row>
    <row r="1408" spans="21:24" x14ac:dyDescent="0.3">
      <c r="U1408" s="91"/>
      <c r="V1408" s="91"/>
      <c r="W1408" s="91"/>
      <c r="X1408" s="92"/>
    </row>
    <row r="1409" spans="21:24" x14ac:dyDescent="0.3">
      <c r="U1409" s="91"/>
      <c r="V1409" s="91"/>
      <c r="W1409" s="91"/>
      <c r="X1409" s="92"/>
    </row>
    <row r="1410" spans="21:24" x14ac:dyDescent="0.3">
      <c r="U1410" s="91"/>
      <c r="V1410" s="91"/>
      <c r="W1410" s="91"/>
      <c r="X1410" s="92"/>
    </row>
    <row r="1411" spans="21:24" x14ac:dyDescent="0.3">
      <c r="U1411" s="91"/>
      <c r="V1411" s="91"/>
      <c r="W1411" s="91"/>
      <c r="X1411" s="92"/>
    </row>
    <row r="1412" spans="21:24" x14ac:dyDescent="0.3">
      <c r="U1412" s="91"/>
      <c r="V1412" s="91"/>
      <c r="W1412" s="91"/>
      <c r="X1412" s="92"/>
    </row>
    <row r="1413" spans="21:24" x14ac:dyDescent="0.3">
      <c r="U1413" s="91"/>
      <c r="V1413" s="91"/>
      <c r="W1413" s="91"/>
      <c r="X1413" s="92"/>
    </row>
    <row r="1414" spans="21:24" x14ac:dyDescent="0.3">
      <c r="U1414" s="91"/>
      <c r="V1414" s="91"/>
      <c r="W1414" s="91"/>
      <c r="X1414" s="92"/>
    </row>
    <row r="1415" spans="21:24" x14ac:dyDescent="0.3">
      <c r="U1415" s="91"/>
      <c r="V1415" s="91"/>
      <c r="W1415" s="91"/>
      <c r="X1415" s="92"/>
    </row>
    <row r="1416" spans="21:24" x14ac:dyDescent="0.3">
      <c r="U1416" s="91"/>
      <c r="V1416" s="91"/>
      <c r="W1416" s="91"/>
      <c r="X1416" s="92"/>
    </row>
    <row r="1417" spans="21:24" x14ac:dyDescent="0.3">
      <c r="U1417" s="91"/>
      <c r="V1417" s="91"/>
      <c r="W1417" s="91"/>
      <c r="X1417" s="92"/>
    </row>
    <row r="1418" spans="21:24" x14ac:dyDescent="0.3">
      <c r="U1418" s="91"/>
      <c r="V1418" s="91"/>
      <c r="W1418" s="91"/>
      <c r="X1418" s="92"/>
    </row>
    <row r="1419" spans="21:24" x14ac:dyDescent="0.3">
      <c r="U1419" s="91"/>
      <c r="V1419" s="91"/>
      <c r="W1419" s="91"/>
      <c r="X1419" s="92"/>
    </row>
    <row r="1420" spans="21:24" x14ac:dyDescent="0.3">
      <c r="U1420" s="91"/>
      <c r="V1420" s="91"/>
      <c r="W1420" s="91"/>
      <c r="X1420" s="92"/>
    </row>
    <row r="1421" spans="21:24" x14ac:dyDescent="0.3">
      <c r="U1421" s="91"/>
      <c r="V1421" s="91"/>
      <c r="W1421" s="91"/>
      <c r="X1421" s="92"/>
    </row>
    <row r="1422" spans="21:24" x14ac:dyDescent="0.3">
      <c r="U1422" s="91"/>
      <c r="V1422" s="91"/>
      <c r="W1422" s="91"/>
      <c r="X1422" s="92"/>
    </row>
    <row r="1423" spans="21:24" x14ac:dyDescent="0.3">
      <c r="U1423" s="91"/>
      <c r="V1423" s="91"/>
      <c r="W1423" s="91"/>
      <c r="X1423" s="92"/>
    </row>
    <row r="1424" spans="21:24" x14ac:dyDescent="0.3">
      <c r="U1424" s="91"/>
      <c r="V1424" s="91"/>
      <c r="W1424" s="91"/>
      <c r="X1424" s="92"/>
    </row>
    <row r="1425" spans="21:24" x14ac:dyDescent="0.3">
      <c r="U1425" s="91"/>
      <c r="V1425" s="91"/>
      <c r="W1425" s="91"/>
      <c r="X1425" s="92"/>
    </row>
    <row r="1426" spans="21:24" x14ac:dyDescent="0.3">
      <c r="U1426" s="91"/>
      <c r="V1426" s="91"/>
      <c r="W1426" s="91"/>
      <c r="X1426" s="92"/>
    </row>
    <row r="1427" spans="21:24" x14ac:dyDescent="0.3">
      <c r="U1427" s="91"/>
      <c r="V1427" s="91"/>
      <c r="W1427" s="91"/>
      <c r="X1427" s="92"/>
    </row>
    <row r="1428" spans="21:24" x14ac:dyDescent="0.3">
      <c r="U1428" s="91"/>
      <c r="V1428" s="91"/>
      <c r="W1428" s="91"/>
      <c r="X1428" s="92"/>
    </row>
    <row r="1429" spans="21:24" x14ac:dyDescent="0.3">
      <c r="U1429" s="91"/>
      <c r="V1429" s="91"/>
      <c r="W1429" s="91"/>
      <c r="X1429" s="92"/>
    </row>
    <row r="1430" spans="21:24" x14ac:dyDescent="0.3">
      <c r="U1430" s="91"/>
      <c r="V1430" s="91"/>
      <c r="W1430" s="91"/>
      <c r="X1430" s="92"/>
    </row>
    <row r="1431" spans="21:24" x14ac:dyDescent="0.3">
      <c r="U1431" s="91"/>
      <c r="V1431" s="91"/>
      <c r="W1431" s="91"/>
      <c r="X1431" s="92"/>
    </row>
    <row r="1432" spans="21:24" x14ac:dyDescent="0.3">
      <c r="U1432" s="91"/>
      <c r="V1432" s="91"/>
      <c r="W1432" s="91"/>
      <c r="X1432" s="92"/>
    </row>
    <row r="1433" spans="21:24" x14ac:dyDescent="0.3">
      <c r="U1433" s="91"/>
      <c r="V1433" s="91"/>
      <c r="W1433" s="91"/>
      <c r="X1433" s="92"/>
    </row>
    <row r="1434" spans="21:24" x14ac:dyDescent="0.3">
      <c r="U1434" s="91"/>
      <c r="V1434" s="91"/>
      <c r="W1434" s="91"/>
      <c r="X1434" s="92"/>
    </row>
    <row r="1435" spans="21:24" x14ac:dyDescent="0.3">
      <c r="U1435" s="91"/>
      <c r="V1435" s="91"/>
      <c r="W1435" s="91"/>
      <c r="X1435" s="92"/>
    </row>
    <row r="1436" spans="21:24" x14ac:dyDescent="0.3">
      <c r="U1436" s="91"/>
      <c r="V1436" s="91"/>
      <c r="W1436" s="91"/>
      <c r="X1436" s="92"/>
    </row>
    <row r="1437" spans="21:24" x14ac:dyDescent="0.3">
      <c r="U1437" s="91"/>
      <c r="V1437" s="91"/>
      <c r="W1437" s="91"/>
      <c r="X1437" s="92"/>
    </row>
    <row r="1438" spans="21:24" x14ac:dyDescent="0.3">
      <c r="U1438" s="91"/>
      <c r="V1438" s="91"/>
      <c r="W1438" s="91"/>
      <c r="X1438" s="92"/>
    </row>
    <row r="1439" spans="21:24" x14ac:dyDescent="0.3">
      <c r="U1439" s="91"/>
      <c r="V1439" s="91"/>
      <c r="W1439" s="91"/>
      <c r="X1439" s="92"/>
    </row>
    <row r="1440" spans="21:24" x14ac:dyDescent="0.3">
      <c r="U1440" s="91"/>
      <c r="V1440" s="91"/>
      <c r="W1440" s="91"/>
      <c r="X1440" s="92"/>
    </row>
    <row r="1441" spans="21:24" x14ac:dyDescent="0.3">
      <c r="U1441" s="91"/>
      <c r="V1441" s="91"/>
      <c r="W1441" s="91"/>
      <c r="X1441" s="92"/>
    </row>
    <row r="1442" spans="21:24" x14ac:dyDescent="0.3">
      <c r="U1442" s="91"/>
      <c r="V1442" s="91"/>
      <c r="W1442" s="91"/>
      <c r="X1442" s="92"/>
    </row>
    <row r="1443" spans="21:24" x14ac:dyDescent="0.3">
      <c r="U1443" s="91"/>
      <c r="V1443" s="91"/>
      <c r="W1443" s="91"/>
      <c r="X1443" s="92"/>
    </row>
    <row r="1444" spans="21:24" x14ac:dyDescent="0.3">
      <c r="U1444" s="91"/>
      <c r="V1444" s="91"/>
      <c r="W1444" s="91"/>
      <c r="X1444" s="92"/>
    </row>
    <row r="1445" spans="21:24" x14ac:dyDescent="0.3">
      <c r="U1445" s="91"/>
      <c r="V1445" s="91"/>
      <c r="W1445" s="91"/>
      <c r="X1445" s="92"/>
    </row>
    <row r="1446" spans="21:24" x14ac:dyDescent="0.3">
      <c r="U1446" s="91"/>
      <c r="V1446" s="91"/>
      <c r="W1446" s="91"/>
      <c r="X1446" s="92"/>
    </row>
    <row r="1447" spans="21:24" x14ac:dyDescent="0.3">
      <c r="U1447" s="91"/>
      <c r="V1447" s="91"/>
      <c r="W1447" s="91"/>
      <c r="X1447" s="92"/>
    </row>
    <row r="1448" spans="21:24" x14ac:dyDescent="0.3">
      <c r="U1448" s="91"/>
      <c r="V1448" s="91"/>
      <c r="W1448" s="91"/>
      <c r="X1448" s="92"/>
    </row>
    <row r="1449" spans="21:24" x14ac:dyDescent="0.3">
      <c r="U1449" s="91"/>
      <c r="V1449" s="91"/>
      <c r="W1449" s="91"/>
      <c r="X1449" s="92"/>
    </row>
    <row r="1450" spans="21:24" x14ac:dyDescent="0.3">
      <c r="U1450" s="91"/>
      <c r="V1450" s="91"/>
      <c r="W1450" s="91"/>
      <c r="X1450" s="92"/>
    </row>
    <row r="1451" spans="21:24" x14ac:dyDescent="0.3">
      <c r="U1451" s="91"/>
      <c r="V1451" s="91"/>
      <c r="W1451" s="91"/>
      <c r="X1451" s="92"/>
    </row>
    <row r="1452" spans="21:24" x14ac:dyDescent="0.3">
      <c r="U1452" s="91"/>
      <c r="V1452" s="91"/>
      <c r="W1452" s="91"/>
      <c r="X1452" s="92"/>
    </row>
    <row r="1453" spans="21:24" x14ac:dyDescent="0.3">
      <c r="U1453" s="91"/>
      <c r="V1453" s="91"/>
      <c r="W1453" s="91"/>
      <c r="X1453" s="92"/>
    </row>
    <row r="1454" spans="21:24" x14ac:dyDescent="0.3">
      <c r="U1454" s="91"/>
      <c r="V1454" s="91"/>
      <c r="W1454" s="91"/>
      <c r="X1454" s="92"/>
    </row>
    <row r="1455" spans="21:24" x14ac:dyDescent="0.3">
      <c r="U1455" s="91"/>
      <c r="V1455" s="91"/>
      <c r="W1455" s="91"/>
      <c r="X1455" s="92"/>
    </row>
    <row r="1456" spans="21:24" x14ac:dyDescent="0.3">
      <c r="U1456" s="91"/>
      <c r="V1456" s="91"/>
      <c r="W1456" s="91"/>
      <c r="X1456" s="92"/>
    </row>
    <row r="1457" spans="21:24" x14ac:dyDescent="0.3">
      <c r="U1457" s="91"/>
      <c r="V1457" s="91"/>
      <c r="W1457" s="91"/>
      <c r="X1457" s="92"/>
    </row>
    <row r="1458" spans="21:24" x14ac:dyDescent="0.3">
      <c r="U1458" s="91"/>
      <c r="V1458" s="91"/>
      <c r="W1458" s="91"/>
      <c r="X1458" s="92"/>
    </row>
    <row r="1459" spans="21:24" x14ac:dyDescent="0.3">
      <c r="U1459" s="91"/>
      <c r="V1459" s="91"/>
      <c r="W1459" s="91"/>
      <c r="X1459" s="92"/>
    </row>
    <row r="1460" spans="21:24" x14ac:dyDescent="0.3">
      <c r="U1460" s="91"/>
      <c r="V1460" s="91"/>
      <c r="W1460" s="91"/>
      <c r="X1460" s="92"/>
    </row>
    <row r="1461" spans="21:24" x14ac:dyDescent="0.3">
      <c r="U1461" s="91"/>
      <c r="V1461" s="91"/>
      <c r="W1461" s="91"/>
      <c r="X1461" s="92"/>
    </row>
    <row r="1462" spans="21:24" x14ac:dyDescent="0.3">
      <c r="U1462" s="91"/>
      <c r="V1462" s="91"/>
      <c r="W1462" s="91"/>
      <c r="X1462" s="92"/>
    </row>
    <row r="1463" spans="21:24" x14ac:dyDescent="0.3">
      <c r="U1463" s="91"/>
      <c r="V1463" s="91"/>
      <c r="W1463" s="91"/>
      <c r="X1463" s="92"/>
    </row>
    <row r="1464" spans="21:24" x14ac:dyDescent="0.3">
      <c r="U1464" s="91"/>
      <c r="V1464" s="91"/>
      <c r="W1464" s="91"/>
      <c r="X1464" s="92"/>
    </row>
    <row r="1465" spans="21:24" x14ac:dyDescent="0.3">
      <c r="U1465" s="91"/>
      <c r="V1465" s="91"/>
      <c r="W1465" s="91"/>
      <c r="X1465" s="92"/>
    </row>
    <row r="1466" spans="21:24" x14ac:dyDescent="0.3">
      <c r="U1466" s="91"/>
      <c r="V1466" s="91"/>
      <c r="W1466" s="91"/>
      <c r="X1466" s="92"/>
    </row>
    <row r="1467" spans="21:24" x14ac:dyDescent="0.3">
      <c r="U1467" s="91"/>
      <c r="V1467" s="91"/>
      <c r="W1467" s="91"/>
      <c r="X1467" s="92"/>
    </row>
    <row r="1468" spans="21:24" x14ac:dyDescent="0.3">
      <c r="U1468" s="91"/>
      <c r="V1468" s="91"/>
      <c r="W1468" s="91"/>
      <c r="X1468" s="92"/>
    </row>
    <row r="1469" spans="21:24" x14ac:dyDescent="0.3">
      <c r="U1469" s="91"/>
      <c r="V1469" s="91"/>
      <c r="W1469" s="91"/>
      <c r="X1469" s="92"/>
    </row>
    <row r="1470" spans="21:24" x14ac:dyDescent="0.3">
      <c r="U1470" s="91"/>
      <c r="V1470" s="91"/>
      <c r="W1470" s="91"/>
      <c r="X1470" s="92"/>
    </row>
    <row r="1471" spans="21:24" x14ac:dyDescent="0.3">
      <c r="U1471" s="91"/>
      <c r="V1471" s="91"/>
      <c r="W1471" s="91"/>
      <c r="X1471" s="92"/>
    </row>
    <row r="1472" spans="21:24" x14ac:dyDescent="0.3">
      <c r="U1472" s="91"/>
      <c r="V1472" s="91"/>
      <c r="W1472" s="91"/>
      <c r="X1472" s="92"/>
    </row>
    <row r="1473" spans="21:24" x14ac:dyDescent="0.3">
      <c r="U1473" s="91"/>
      <c r="V1473" s="91"/>
      <c r="W1473" s="91"/>
      <c r="X1473" s="92"/>
    </row>
    <row r="1474" spans="21:24" x14ac:dyDescent="0.3">
      <c r="U1474" s="91"/>
      <c r="V1474" s="91"/>
      <c r="W1474" s="91"/>
      <c r="X1474" s="92"/>
    </row>
    <row r="1475" spans="21:24" x14ac:dyDescent="0.3">
      <c r="U1475" s="91"/>
      <c r="V1475" s="91"/>
      <c r="W1475" s="91"/>
      <c r="X1475" s="92"/>
    </row>
    <row r="1476" spans="21:24" x14ac:dyDescent="0.3">
      <c r="U1476" s="91"/>
      <c r="V1476" s="91"/>
      <c r="W1476" s="91"/>
      <c r="X1476" s="92"/>
    </row>
    <row r="1477" spans="21:24" x14ac:dyDescent="0.3">
      <c r="U1477" s="91"/>
      <c r="V1477" s="91"/>
      <c r="W1477" s="91"/>
      <c r="X1477" s="92"/>
    </row>
    <row r="1478" spans="21:24" x14ac:dyDescent="0.3">
      <c r="U1478" s="91"/>
      <c r="V1478" s="91"/>
      <c r="W1478" s="91"/>
      <c r="X1478" s="92"/>
    </row>
    <row r="1479" spans="21:24" x14ac:dyDescent="0.3">
      <c r="U1479" s="91"/>
      <c r="V1479" s="91"/>
      <c r="W1479" s="91"/>
      <c r="X1479" s="92"/>
    </row>
    <row r="1480" spans="21:24" x14ac:dyDescent="0.3">
      <c r="U1480" s="91"/>
      <c r="V1480" s="91"/>
      <c r="W1480" s="91"/>
      <c r="X1480" s="92"/>
    </row>
    <row r="1481" spans="21:24" x14ac:dyDescent="0.3">
      <c r="U1481" s="91"/>
      <c r="V1481" s="91"/>
      <c r="W1481" s="91"/>
      <c r="X1481" s="92"/>
    </row>
    <row r="1482" spans="21:24" x14ac:dyDescent="0.3">
      <c r="U1482" s="91"/>
      <c r="V1482" s="91"/>
      <c r="W1482" s="91"/>
      <c r="X1482" s="92"/>
    </row>
    <row r="1483" spans="21:24" x14ac:dyDescent="0.3">
      <c r="U1483" s="91"/>
      <c r="V1483" s="91"/>
      <c r="W1483" s="91"/>
      <c r="X1483" s="92"/>
    </row>
    <row r="1484" spans="21:24" x14ac:dyDescent="0.3">
      <c r="U1484" s="91"/>
      <c r="V1484" s="91"/>
      <c r="W1484" s="91"/>
      <c r="X1484" s="92"/>
    </row>
    <row r="1485" spans="21:24" x14ac:dyDescent="0.3">
      <c r="U1485" s="91"/>
      <c r="V1485" s="91"/>
      <c r="W1485" s="91"/>
      <c r="X1485" s="92"/>
    </row>
    <row r="1486" spans="21:24" x14ac:dyDescent="0.3">
      <c r="U1486" s="91"/>
      <c r="V1486" s="91"/>
      <c r="W1486" s="91"/>
      <c r="X1486" s="92"/>
    </row>
    <row r="1487" spans="21:24" x14ac:dyDescent="0.3">
      <c r="U1487" s="91"/>
      <c r="V1487" s="91"/>
      <c r="W1487" s="91"/>
      <c r="X1487" s="92"/>
    </row>
    <row r="1488" spans="21:24" x14ac:dyDescent="0.3">
      <c r="U1488" s="91"/>
      <c r="V1488" s="91"/>
      <c r="W1488" s="91"/>
      <c r="X1488" s="92"/>
    </row>
    <row r="1489" spans="21:24" x14ac:dyDescent="0.3">
      <c r="U1489" s="91"/>
      <c r="V1489" s="91"/>
      <c r="W1489" s="91"/>
      <c r="X1489" s="92"/>
    </row>
    <row r="1490" spans="21:24" x14ac:dyDescent="0.3">
      <c r="U1490" s="91"/>
      <c r="V1490" s="91"/>
      <c r="W1490" s="91"/>
      <c r="X1490" s="92"/>
    </row>
    <row r="1491" spans="21:24" x14ac:dyDescent="0.3">
      <c r="U1491" s="91"/>
      <c r="V1491" s="91"/>
      <c r="W1491" s="91"/>
      <c r="X1491" s="92"/>
    </row>
    <row r="1492" spans="21:24" x14ac:dyDescent="0.3">
      <c r="U1492" s="91"/>
      <c r="V1492" s="91"/>
      <c r="W1492" s="91"/>
      <c r="X1492" s="92"/>
    </row>
    <row r="1493" spans="21:24" x14ac:dyDescent="0.3">
      <c r="U1493" s="91"/>
      <c r="V1493" s="91"/>
      <c r="W1493" s="91"/>
      <c r="X1493" s="92"/>
    </row>
    <row r="1494" spans="21:24" x14ac:dyDescent="0.3">
      <c r="U1494" s="91"/>
      <c r="V1494" s="91"/>
      <c r="W1494" s="91"/>
      <c r="X1494" s="92"/>
    </row>
    <row r="1495" spans="21:24" x14ac:dyDescent="0.3">
      <c r="U1495" s="91"/>
      <c r="V1495" s="91"/>
      <c r="W1495" s="91"/>
      <c r="X1495" s="92"/>
    </row>
    <row r="1496" spans="21:24" x14ac:dyDescent="0.3">
      <c r="U1496" s="91"/>
      <c r="V1496" s="91"/>
      <c r="W1496" s="91"/>
      <c r="X1496" s="92"/>
    </row>
    <row r="1497" spans="21:24" x14ac:dyDescent="0.3">
      <c r="U1497" s="91"/>
      <c r="V1497" s="91"/>
      <c r="W1497" s="91"/>
      <c r="X1497" s="92"/>
    </row>
    <row r="1498" spans="21:24" x14ac:dyDescent="0.3">
      <c r="U1498" s="91"/>
      <c r="V1498" s="91"/>
      <c r="W1498" s="91"/>
      <c r="X1498" s="92"/>
    </row>
    <row r="1499" spans="21:24" x14ac:dyDescent="0.3">
      <c r="U1499" s="91"/>
      <c r="V1499" s="91"/>
      <c r="W1499" s="91"/>
      <c r="X1499" s="92"/>
    </row>
    <row r="1500" spans="21:24" x14ac:dyDescent="0.3">
      <c r="U1500" s="91"/>
      <c r="V1500" s="91"/>
      <c r="W1500" s="91"/>
      <c r="X1500" s="92"/>
    </row>
    <row r="1501" spans="21:24" x14ac:dyDescent="0.3">
      <c r="U1501" s="91"/>
      <c r="V1501" s="91"/>
      <c r="W1501" s="91"/>
      <c r="X1501" s="92"/>
    </row>
    <row r="1502" spans="21:24" x14ac:dyDescent="0.3">
      <c r="U1502" s="91"/>
      <c r="V1502" s="91"/>
      <c r="W1502" s="91"/>
      <c r="X1502" s="92"/>
    </row>
    <row r="1503" spans="21:24" x14ac:dyDescent="0.3">
      <c r="U1503" s="91"/>
      <c r="V1503" s="91"/>
      <c r="W1503" s="91"/>
      <c r="X1503" s="92"/>
    </row>
    <row r="1504" spans="21:24" x14ac:dyDescent="0.3">
      <c r="U1504" s="91"/>
      <c r="V1504" s="91"/>
      <c r="W1504" s="91"/>
      <c r="X1504" s="92"/>
    </row>
    <row r="1505" spans="21:24" x14ac:dyDescent="0.3">
      <c r="U1505" s="91"/>
      <c r="V1505" s="91"/>
      <c r="W1505" s="91"/>
      <c r="X1505" s="92"/>
    </row>
    <row r="1506" spans="21:24" x14ac:dyDescent="0.3">
      <c r="U1506" s="91"/>
      <c r="V1506" s="91"/>
      <c r="W1506" s="91"/>
      <c r="X1506" s="92"/>
    </row>
    <row r="1507" spans="21:24" x14ac:dyDescent="0.3">
      <c r="U1507" s="91"/>
      <c r="V1507" s="91"/>
      <c r="W1507" s="91"/>
      <c r="X1507" s="92"/>
    </row>
    <row r="1508" spans="21:24" x14ac:dyDescent="0.3">
      <c r="U1508" s="91"/>
      <c r="V1508" s="91"/>
      <c r="W1508" s="91"/>
      <c r="X1508" s="92"/>
    </row>
    <row r="1509" spans="21:24" x14ac:dyDescent="0.3">
      <c r="U1509" s="91"/>
      <c r="V1509" s="91"/>
      <c r="W1509" s="91"/>
      <c r="X1509" s="92"/>
    </row>
    <row r="1510" spans="21:24" x14ac:dyDescent="0.3">
      <c r="U1510" s="91"/>
      <c r="V1510" s="91"/>
      <c r="W1510" s="91"/>
      <c r="X1510" s="92"/>
    </row>
    <row r="1511" spans="21:24" x14ac:dyDescent="0.3">
      <c r="U1511" s="91"/>
      <c r="V1511" s="91"/>
      <c r="W1511" s="91"/>
      <c r="X1511" s="92"/>
    </row>
    <row r="1512" spans="21:24" x14ac:dyDescent="0.3">
      <c r="U1512" s="91"/>
      <c r="V1512" s="91"/>
      <c r="W1512" s="91"/>
      <c r="X1512" s="92"/>
    </row>
    <row r="1513" spans="21:24" x14ac:dyDescent="0.3">
      <c r="U1513" s="91"/>
      <c r="V1513" s="91"/>
      <c r="W1513" s="91"/>
      <c r="X1513" s="92"/>
    </row>
    <row r="1514" spans="21:24" x14ac:dyDescent="0.3">
      <c r="U1514" s="91"/>
      <c r="V1514" s="91"/>
      <c r="W1514" s="91"/>
      <c r="X1514" s="92"/>
    </row>
    <row r="1515" spans="21:24" x14ac:dyDescent="0.3">
      <c r="U1515" s="91"/>
      <c r="V1515" s="91"/>
      <c r="W1515" s="91"/>
      <c r="X1515" s="92"/>
    </row>
    <row r="1516" spans="21:24" x14ac:dyDescent="0.3">
      <c r="U1516" s="91"/>
      <c r="V1516" s="91"/>
      <c r="W1516" s="91"/>
      <c r="X1516" s="92"/>
    </row>
    <row r="1517" spans="21:24" x14ac:dyDescent="0.3">
      <c r="U1517" s="91"/>
      <c r="V1517" s="91"/>
      <c r="W1517" s="91"/>
      <c r="X1517" s="92"/>
    </row>
    <row r="1518" spans="21:24" x14ac:dyDescent="0.3">
      <c r="U1518" s="91"/>
      <c r="V1518" s="91"/>
      <c r="W1518" s="91"/>
      <c r="X1518" s="92"/>
    </row>
    <row r="1519" spans="21:24" x14ac:dyDescent="0.3">
      <c r="U1519" s="91"/>
      <c r="V1519" s="91"/>
      <c r="W1519" s="91"/>
      <c r="X1519" s="92"/>
    </row>
    <row r="1520" spans="21:24" x14ac:dyDescent="0.3">
      <c r="U1520" s="91"/>
      <c r="V1520" s="91"/>
      <c r="W1520" s="91"/>
      <c r="X1520" s="92"/>
    </row>
    <row r="1521" spans="21:24" x14ac:dyDescent="0.3">
      <c r="U1521" s="91"/>
      <c r="V1521" s="91"/>
      <c r="W1521" s="91"/>
      <c r="X1521" s="92"/>
    </row>
    <row r="1522" spans="21:24" x14ac:dyDescent="0.3">
      <c r="U1522" s="91"/>
      <c r="V1522" s="91"/>
      <c r="W1522" s="91"/>
      <c r="X1522" s="92"/>
    </row>
    <row r="1523" spans="21:24" x14ac:dyDescent="0.3">
      <c r="U1523" s="91"/>
      <c r="V1523" s="91"/>
      <c r="W1523" s="91"/>
      <c r="X1523" s="92"/>
    </row>
    <row r="1524" spans="21:24" x14ac:dyDescent="0.3">
      <c r="U1524" s="91"/>
      <c r="V1524" s="91"/>
      <c r="W1524" s="91"/>
      <c r="X1524" s="92"/>
    </row>
    <row r="1525" spans="21:24" x14ac:dyDescent="0.3">
      <c r="U1525" s="91"/>
      <c r="V1525" s="91"/>
      <c r="W1525" s="91"/>
      <c r="X1525" s="92"/>
    </row>
    <row r="1526" spans="21:24" x14ac:dyDescent="0.3">
      <c r="U1526" s="91"/>
      <c r="V1526" s="91"/>
      <c r="W1526" s="91"/>
      <c r="X1526" s="92"/>
    </row>
    <row r="1527" spans="21:24" x14ac:dyDescent="0.3">
      <c r="U1527" s="91"/>
      <c r="V1527" s="91"/>
      <c r="W1527" s="91"/>
      <c r="X1527" s="92"/>
    </row>
    <row r="1528" spans="21:24" x14ac:dyDescent="0.3">
      <c r="U1528" s="91"/>
      <c r="V1528" s="91"/>
      <c r="W1528" s="91"/>
      <c r="X1528" s="92"/>
    </row>
    <row r="1529" spans="21:24" x14ac:dyDescent="0.3">
      <c r="U1529" s="91"/>
      <c r="V1529" s="91"/>
      <c r="W1529" s="91"/>
      <c r="X1529" s="92"/>
    </row>
    <row r="1530" spans="21:24" x14ac:dyDescent="0.3">
      <c r="U1530" s="91"/>
      <c r="V1530" s="91"/>
      <c r="W1530" s="91"/>
      <c r="X1530" s="92"/>
    </row>
    <row r="1531" spans="21:24" x14ac:dyDescent="0.3">
      <c r="U1531" s="91"/>
      <c r="V1531" s="91"/>
      <c r="W1531" s="91"/>
      <c r="X1531" s="92"/>
    </row>
    <row r="1532" spans="21:24" x14ac:dyDescent="0.3">
      <c r="U1532" s="91"/>
      <c r="V1532" s="91"/>
      <c r="W1532" s="91"/>
      <c r="X1532" s="92"/>
    </row>
    <row r="1533" spans="21:24" x14ac:dyDescent="0.3">
      <c r="U1533" s="91"/>
      <c r="V1533" s="91"/>
      <c r="W1533" s="91"/>
      <c r="X1533" s="92"/>
    </row>
    <row r="1534" spans="21:24" x14ac:dyDescent="0.3">
      <c r="U1534" s="91"/>
      <c r="V1534" s="91"/>
      <c r="W1534" s="91"/>
      <c r="X1534" s="92"/>
    </row>
    <row r="1535" spans="21:24" x14ac:dyDescent="0.3">
      <c r="U1535" s="91"/>
      <c r="V1535" s="91"/>
      <c r="W1535" s="91"/>
      <c r="X1535" s="92"/>
    </row>
    <row r="1536" spans="21:24" x14ac:dyDescent="0.3">
      <c r="U1536" s="91"/>
      <c r="V1536" s="91"/>
      <c r="W1536" s="91"/>
      <c r="X1536" s="92"/>
    </row>
    <row r="1537" spans="21:24" x14ac:dyDescent="0.3">
      <c r="U1537" s="91"/>
      <c r="V1537" s="91"/>
      <c r="W1537" s="91"/>
      <c r="X1537" s="92"/>
    </row>
    <row r="1538" spans="21:24" x14ac:dyDescent="0.3">
      <c r="U1538" s="91"/>
      <c r="V1538" s="91"/>
      <c r="W1538" s="91"/>
      <c r="X1538" s="92"/>
    </row>
    <row r="1539" spans="21:24" x14ac:dyDescent="0.3">
      <c r="U1539" s="91"/>
      <c r="V1539" s="91"/>
      <c r="W1539" s="91"/>
      <c r="X1539" s="92"/>
    </row>
    <row r="1540" spans="21:24" x14ac:dyDescent="0.3">
      <c r="U1540" s="91"/>
      <c r="V1540" s="91"/>
      <c r="W1540" s="91"/>
      <c r="X1540" s="92"/>
    </row>
    <row r="1541" spans="21:24" x14ac:dyDescent="0.3">
      <c r="U1541" s="91"/>
      <c r="V1541" s="91"/>
      <c r="W1541" s="91"/>
      <c r="X1541" s="92"/>
    </row>
    <row r="1542" spans="21:24" x14ac:dyDescent="0.3">
      <c r="U1542" s="91"/>
      <c r="V1542" s="91"/>
      <c r="W1542" s="91"/>
      <c r="X1542" s="92"/>
    </row>
    <row r="1543" spans="21:24" x14ac:dyDescent="0.3">
      <c r="U1543" s="91"/>
      <c r="V1543" s="91"/>
      <c r="W1543" s="91"/>
      <c r="X1543" s="92"/>
    </row>
    <row r="1544" spans="21:24" x14ac:dyDescent="0.3">
      <c r="U1544" s="91"/>
      <c r="V1544" s="91"/>
      <c r="W1544" s="91"/>
      <c r="X1544" s="92"/>
    </row>
    <row r="1545" spans="21:24" x14ac:dyDescent="0.3">
      <c r="U1545" s="91"/>
      <c r="V1545" s="91"/>
      <c r="W1545" s="91"/>
      <c r="X1545" s="92"/>
    </row>
    <row r="1546" spans="21:24" x14ac:dyDescent="0.3">
      <c r="U1546" s="91"/>
      <c r="V1546" s="91"/>
      <c r="W1546" s="91"/>
      <c r="X1546" s="92"/>
    </row>
    <row r="1547" spans="21:24" x14ac:dyDescent="0.3">
      <c r="U1547" s="91"/>
      <c r="V1547" s="91"/>
      <c r="W1547" s="91"/>
      <c r="X1547" s="92"/>
    </row>
    <row r="1548" spans="21:24" x14ac:dyDescent="0.3">
      <c r="U1548" s="91"/>
      <c r="V1548" s="91"/>
      <c r="W1548" s="91"/>
      <c r="X1548" s="92"/>
    </row>
    <row r="1549" spans="21:24" x14ac:dyDescent="0.3">
      <c r="U1549" s="91"/>
      <c r="V1549" s="91"/>
      <c r="W1549" s="91"/>
      <c r="X1549" s="92"/>
    </row>
    <row r="1550" spans="21:24" x14ac:dyDescent="0.3">
      <c r="U1550" s="91"/>
      <c r="V1550" s="91"/>
      <c r="W1550" s="91"/>
      <c r="X1550" s="92"/>
    </row>
    <row r="1551" spans="21:24" x14ac:dyDescent="0.3">
      <c r="U1551" s="91"/>
      <c r="V1551" s="91"/>
      <c r="W1551" s="91"/>
      <c r="X1551" s="92"/>
    </row>
    <row r="1552" spans="21:24" x14ac:dyDescent="0.3">
      <c r="U1552" s="91"/>
      <c r="V1552" s="91"/>
      <c r="W1552" s="91"/>
      <c r="X1552" s="92"/>
    </row>
    <row r="1553" spans="21:24" x14ac:dyDescent="0.3">
      <c r="U1553" s="91"/>
      <c r="V1553" s="91"/>
      <c r="W1553" s="91"/>
      <c r="X1553" s="92"/>
    </row>
    <row r="1554" spans="21:24" x14ac:dyDescent="0.3">
      <c r="U1554" s="91"/>
      <c r="V1554" s="91"/>
      <c r="W1554" s="91"/>
      <c r="X1554" s="92"/>
    </row>
    <row r="1555" spans="21:24" x14ac:dyDescent="0.3">
      <c r="U1555" s="91"/>
      <c r="V1555" s="91"/>
      <c r="W1555" s="91"/>
      <c r="X1555" s="92"/>
    </row>
    <row r="1556" spans="21:24" x14ac:dyDescent="0.3">
      <c r="U1556" s="91"/>
      <c r="V1556" s="91"/>
      <c r="W1556" s="91"/>
      <c r="X1556" s="92"/>
    </row>
    <row r="1557" spans="21:24" x14ac:dyDescent="0.3">
      <c r="U1557" s="91"/>
      <c r="V1557" s="91"/>
      <c r="W1557" s="91"/>
      <c r="X1557" s="92"/>
    </row>
    <row r="1558" spans="21:24" x14ac:dyDescent="0.3">
      <c r="U1558" s="91"/>
      <c r="V1558" s="91"/>
      <c r="W1558" s="91"/>
      <c r="X1558" s="92"/>
    </row>
    <row r="1559" spans="21:24" x14ac:dyDescent="0.3">
      <c r="U1559" s="91"/>
      <c r="V1559" s="91"/>
      <c r="W1559" s="91"/>
      <c r="X1559" s="92"/>
    </row>
    <row r="1560" spans="21:24" x14ac:dyDescent="0.3">
      <c r="U1560" s="91"/>
      <c r="V1560" s="91"/>
      <c r="W1560" s="91"/>
      <c r="X1560" s="92"/>
    </row>
    <row r="1561" spans="21:24" x14ac:dyDescent="0.3">
      <c r="U1561" s="91"/>
      <c r="V1561" s="91"/>
      <c r="W1561" s="91"/>
      <c r="X1561" s="92"/>
    </row>
    <row r="1562" spans="21:24" x14ac:dyDescent="0.3">
      <c r="U1562" s="91"/>
      <c r="V1562" s="91"/>
      <c r="W1562" s="91"/>
      <c r="X1562" s="92"/>
    </row>
    <row r="1563" spans="21:24" x14ac:dyDescent="0.3">
      <c r="U1563" s="91"/>
      <c r="V1563" s="91"/>
      <c r="W1563" s="91"/>
      <c r="X1563" s="92"/>
    </row>
    <row r="1564" spans="21:24" x14ac:dyDescent="0.3">
      <c r="U1564" s="91"/>
      <c r="V1564" s="91"/>
      <c r="W1564" s="91"/>
      <c r="X1564" s="92"/>
    </row>
    <row r="1565" spans="21:24" x14ac:dyDescent="0.3">
      <c r="U1565" s="91"/>
      <c r="V1565" s="91"/>
      <c r="W1565" s="91"/>
      <c r="X1565" s="92"/>
    </row>
    <row r="1566" spans="21:24" x14ac:dyDescent="0.3">
      <c r="U1566" s="91"/>
      <c r="V1566" s="91"/>
      <c r="W1566" s="91"/>
      <c r="X1566" s="92"/>
    </row>
    <row r="1567" spans="21:24" x14ac:dyDescent="0.3">
      <c r="U1567" s="91"/>
      <c r="V1567" s="91"/>
      <c r="W1567" s="91"/>
      <c r="X1567" s="92"/>
    </row>
    <row r="1568" spans="21:24" x14ac:dyDescent="0.3">
      <c r="U1568" s="91"/>
      <c r="V1568" s="91"/>
      <c r="W1568" s="91"/>
      <c r="X1568" s="92"/>
    </row>
    <row r="1569" spans="21:24" x14ac:dyDescent="0.3">
      <c r="U1569" s="91"/>
      <c r="V1569" s="91"/>
      <c r="W1569" s="91"/>
      <c r="X1569" s="92"/>
    </row>
    <row r="1570" spans="21:24" x14ac:dyDescent="0.3">
      <c r="U1570" s="91"/>
      <c r="V1570" s="91"/>
      <c r="W1570" s="91"/>
      <c r="X1570" s="92"/>
    </row>
    <row r="1571" spans="21:24" x14ac:dyDescent="0.3">
      <c r="U1571" s="91"/>
      <c r="V1571" s="91"/>
      <c r="W1571" s="91"/>
      <c r="X1571" s="92"/>
    </row>
    <row r="1572" spans="21:24" x14ac:dyDescent="0.3">
      <c r="U1572" s="91"/>
      <c r="V1572" s="91"/>
      <c r="W1572" s="91"/>
      <c r="X1572" s="92"/>
    </row>
    <row r="1573" spans="21:24" x14ac:dyDescent="0.3">
      <c r="U1573" s="91"/>
      <c r="V1573" s="91"/>
      <c r="W1573" s="91"/>
      <c r="X1573" s="92"/>
    </row>
    <row r="1574" spans="21:24" x14ac:dyDescent="0.3">
      <c r="U1574" s="91"/>
      <c r="V1574" s="91"/>
      <c r="W1574" s="91"/>
      <c r="X1574" s="92"/>
    </row>
    <row r="1575" spans="21:24" x14ac:dyDescent="0.3">
      <c r="U1575" s="91"/>
      <c r="V1575" s="91"/>
      <c r="W1575" s="91"/>
      <c r="X1575" s="92"/>
    </row>
    <row r="1576" spans="21:24" x14ac:dyDescent="0.3">
      <c r="U1576" s="91"/>
      <c r="V1576" s="91"/>
      <c r="W1576" s="91"/>
      <c r="X1576" s="92"/>
    </row>
    <row r="1577" spans="21:24" x14ac:dyDescent="0.3">
      <c r="U1577" s="91"/>
      <c r="V1577" s="91"/>
      <c r="W1577" s="91"/>
      <c r="X1577" s="92"/>
    </row>
    <row r="1578" spans="21:24" x14ac:dyDescent="0.3">
      <c r="U1578" s="91"/>
      <c r="V1578" s="91"/>
      <c r="W1578" s="91"/>
      <c r="X1578" s="92"/>
    </row>
    <row r="1579" spans="21:24" x14ac:dyDescent="0.3">
      <c r="U1579" s="91"/>
      <c r="V1579" s="91"/>
      <c r="W1579" s="91"/>
      <c r="X1579" s="92"/>
    </row>
    <row r="1580" spans="21:24" x14ac:dyDescent="0.3">
      <c r="U1580" s="91"/>
      <c r="V1580" s="91"/>
      <c r="W1580" s="91"/>
      <c r="X1580" s="92"/>
    </row>
    <row r="1581" spans="21:24" x14ac:dyDescent="0.3">
      <c r="U1581" s="91"/>
      <c r="V1581" s="91"/>
      <c r="W1581" s="91"/>
      <c r="X1581" s="92"/>
    </row>
    <row r="1582" spans="21:24" x14ac:dyDescent="0.3">
      <c r="U1582" s="91"/>
      <c r="V1582" s="91"/>
      <c r="W1582" s="91"/>
      <c r="X1582" s="92"/>
    </row>
    <row r="1583" spans="21:24" x14ac:dyDescent="0.3">
      <c r="U1583" s="91"/>
      <c r="V1583" s="91"/>
      <c r="W1583" s="91"/>
      <c r="X1583" s="92"/>
    </row>
    <row r="1584" spans="21:24" x14ac:dyDescent="0.3">
      <c r="U1584" s="91"/>
      <c r="V1584" s="91"/>
      <c r="W1584" s="91"/>
      <c r="X1584" s="92"/>
    </row>
    <row r="1585" spans="21:24" x14ac:dyDescent="0.3">
      <c r="U1585" s="91"/>
      <c r="V1585" s="91"/>
      <c r="W1585" s="91"/>
      <c r="X1585" s="92"/>
    </row>
    <row r="1586" spans="21:24" x14ac:dyDescent="0.3">
      <c r="U1586" s="91"/>
      <c r="V1586" s="91"/>
      <c r="W1586" s="91"/>
      <c r="X1586" s="92"/>
    </row>
    <row r="1587" spans="21:24" x14ac:dyDescent="0.3">
      <c r="U1587" s="91"/>
      <c r="V1587" s="91"/>
      <c r="W1587" s="91"/>
      <c r="X1587" s="92"/>
    </row>
    <row r="1588" spans="21:24" x14ac:dyDescent="0.3">
      <c r="U1588" s="91"/>
      <c r="V1588" s="91"/>
      <c r="W1588" s="91"/>
      <c r="X1588" s="92"/>
    </row>
    <row r="1589" spans="21:24" x14ac:dyDescent="0.3">
      <c r="U1589" s="91"/>
      <c r="V1589" s="91"/>
      <c r="W1589" s="91"/>
      <c r="X1589" s="92"/>
    </row>
    <row r="1590" spans="21:24" x14ac:dyDescent="0.3">
      <c r="U1590" s="91"/>
      <c r="V1590" s="91"/>
      <c r="W1590" s="91"/>
      <c r="X1590" s="92"/>
    </row>
    <row r="1591" spans="21:24" x14ac:dyDescent="0.3">
      <c r="U1591" s="91"/>
      <c r="V1591" s="91"/>
      <c r="W1591" s="91"/>
      <c r="X1591" s="92"/>
    </row>
    <row r="1592" spans="21:24" x14ac:dyDescent="0.3">
      <c r="U1592" s="91"/>
      <c r="V1592" s="91"/>
      <c r="W1592" s="91"/>
      <c r="X1592" s="92"/>
    </row>
    <row r="1593" spans="21:24" x14ac:dyDescent="0.3">
      <c r="U1593" s="91"/>
      <c r="V1593" s="91"/>
      <c r="W1593" s="91"/>
      <c r="X1593" s="92"/>
    </row>
    <row r="1594" spans="21:24" x14ac:dyDescent="0.3">
      <c r="U1594" s="91"/>
      <c r="V1594" s="91"/>
      <c r="W1594" s="91"/>
      <c r="X1594" s="92"/>
    </row>
    <row r="1595" spans="21:24" x14ac:dyDescent="0.3">
      <c r="U1595" s="91"/>
      <c r="V1595" s="91"/>
      <c r="W1595" s="91"/>
      <c r="X1595" s="92"/>
    </row>
    <row r="1596" spans="21:24" x14ac:dyDescent="0.3">
      <c r="U1596" s="91"/>
      <c r="V1596" s="91"/>
      <c r="W1596" s="91"/>
      <c r="X1596" s="92"/>
    </row>
    <row r="1597" spans="21:24" x14ac:dyDescent="0.3">
      <c r="U1597" s="91"/>
      <c r="V1597" s="91"/>
      <c r="W1597" s="91"/>
      <c r="X1597" s="92"/>
    </row>
    <row r="1598" spans="21:24" x14ac:dyDescent="0.3">
      <c r="U1598" s="91"/>
      <c r="V1598" s="91"/>
      <c r="W1598" s="91"/>
      <c r="X1598" s="92"/>
    </row>
    <row r="1599" spans="21:24" x14ac:dyDescent="0.3">
      <c r="U1599" s="91"/>
      <c r="V1599" s="91"/>
      <c r="W1599" s="91"/>
      <c r="X1599" s="92"/>
    </row>
    <row r="1600" spans="21:24" x14ac:dyDescent="0.3">
      <c r="U1600" s="91"/>
      <c r="V1600" s="91"/>
      <c r="W1600" s="91"/>
      <c r="X1600" s="92"/>
    </row>
    <row r="1601" spans="21:24" x14ac:dyDescent="0.3">
      <c r="U1601" s="91"/>
      <c r="V1601" s="91"/>
      <c r="W1601" s="91"/>
      <c r="X1601" s="92"/>
    </row>
    <row r="1602" spans="21:24" x14ac:dyDescent="0.3">
      <c r="U1602" s="91"/>
      <c r="V1602" s="91"/>
      <c r="W1602" s="91"/>
      <c r="X1602" s="92"/>
    </row>
    <row r="1603" spans="21:24" x14ac:dyDescent="0.3">
      <c r="U1603" s="91"/>
      <c r="V1603" s="91"/>
      <c r="W1603" s="91"/>
      <c r="X1603" s="92"/>
    </row>
    <row r="1604" spans="21:24" x14ac:dyDescent="0.3">
      <c r="U1604" s="91"/>
      <c r="V1604" s="91"/>
      <c r="W1604" s="91"/>
      <c r="X1604" s="92"/>
    </row>
    <row r="1605" spans="21:24" x14ac:dyDescent="0.3">
      <c r="U1605" s="91"/>
      <c r="V1605" s="91"/>
      <c r="W1605" s="91"/>
      <c r="X1605" s="92"/>
    </row>
    <row r="1606" spans="21:24" x14ac:dyDescent="0.3">
      <c r="U1606" s="91"/>
      <c r="V1606" s="91"/>
      <c r="W1606" s="91"/>
      <c r="X1606" s="92"/>
    </row>
    <row r="1607" spans="21:24" x14ac:dyDescent="0.3">
      <c r="U1607" s="91"/>
      <c r="V1607" s="91"/>
      <c r="W1607" s="91"/>
      <c r="X1607" s="92"/>
    </row>
    <row r="1608" spans="21:24" x14ac:dyDescent="0.3">
      <c r="U1608" s="91"/>
      <c r="V1608" s="91"/>
      <c r="W1608" s="91"/>
      <c r="X1608" s="92"/>
    </row>
    <row r="1609" spans="21:24" x14ac:dyDescent="0.3">
      <c r="U1609" s="91"/>
      <c r="V1609" s="91"/>
      <c r="W1609" s="91"/>
      <c r="X1609" s="92"/>
    </row>
    <row r="1610" spans="21:24" x14ac:dyDescent="0.3">
      <c r="U1610" s="91"/>
      <c r="V1610" s="91"/>
      <c r="W1610" s="91"/>
      <c r="X1610" s="92"/>
    </row>
    <row r="1611" spans="21:24" x14ac:dyDescent="0.3">
      <c r="U1611" s="91"/>
      <c r="V1611" s="91"/>
      <c r="W1611" s="91"/>
      <c r="X1611" s="92"/>
    </row>
    <row r="1612" spans="21:24" x14ac:dyDescent="0.3">
      <c r="U1612" s="91"/>
      <c r="V1612" s="91"/>
      <c r="W1612" s="91"/>
      <c r="X1612" s="92"/>
    </row>
    <row r="1613" spans="21:24" x14ac:dyDescent="0.3">
      <c r="U1613" s="91"/>
      <c r="V1613" s="91"/>
      <c r="W1613" s="91"/>
      <c r="X1613" s="92"/>
    </row>
    <row r="1614" spans="21:24" x14ac:dyDescent="0.3">
      <c r="U1614" s="91"/>
      <c r="V1614" s="91"/>
      <c r="W1614" s="91"/>
      <c r="X1614" s="92"/>
    </row>
    <row r="1615" spans="21:24" x14ac:dyDescent="0.3">
      <c r="U1615" s="91"/>
      <c r="V1615" s="91"/>
      <c r="W1615" s="91"/>
      <c r="X1615" s="92"/>
    </row>
    <row r="1616" spans="21:24" x14ac:dyDescent="0.3">
      <c r="U1616" s="91"/>
      <c r="V1616" s="91"/>
      <c r="W1616" s="91"/>
      <c r="X1616" s="92"/>
    </row>
    <row r="1617" spans="21:24" x14ac:dyDescent="0.3">
      <c r="U1617" s="91"/>
      <c r="V1617" s="91"/>
      <c r="W1617" s="91"/>
      <c r="X1617" s="92"/>
    </row>
    <row r="1618" spans="21:24" x14ac:dyDescent="0.3">
      <c r="U1618" s="91"/>
      <c r="V1618" s="91"/>
      <c r="W1618" s="91"/>
      <c r="X1618" s="92"/>
    </row>
    <row r="1619" spans="21:24" x14ac:dyDescent="0.3">
      <c r="U1619" s="91"/>
      <c r="V1619" s="91"/>
      <c r="W1619" s="91"/>
      <c r="X1619" s="92"/>
    </row>
    <row r="1620" spans="21:24" x14ac:dyDescent="0.3">
      <c r="U1620" s="91"/>
      <c r="V1620" s="91"/>
      <c r="W1620" s="91"/>
      <c r="X1620" s="92"/>
    </row>
    <row r="1621" spans="21:24" x14ac:dyDescent="0.3">
      <c r="U1621" s="91"/>
      <c r="V1621" s="91"/>
      <c r="W1621" s="91"/>
      <c r="X1621" s="92"/>
    </row>
    <row r="1622" spans="21:24" x14ac:dyDescent="0.3">
      <c r="U1622" s="91"/>
      <c r="V1622" s="91"/>
      <c r="W1622" s="91"/>
      <c r="X1622" s="92"/>
    </row>
    <row r="1623" spans="21:24" x14ac:dyDescent="0.3">
      <c r="U1623" s="91"/>
      <c r="V1623" s="91"/>
      <c r="W1623" s="91"/>
      <c r="X1623" s="92"/>
    </row>
    <row r="1624" spans="21:24" x14ac:dyDescent="0.3">
      <c r="U1624" s="91"/>
      <c r="V1624" s="91"/>
      <c r="W1624" s="91"/>
      <c r="X1624" s="92"/>
    </row>
    <row r="1625" spans="21:24" x14ac:dyDescent="0.3">
      <c r="U1625" s="91"/>
      <c r="V1625" s="91"/>
      <c r="W1625" s="91"/>
      <c r="X1625" s="92"/>
    </row>
    <row r="1626" spans="21:24" x14ac:dyDescent="0.3">
      <c r="U1626" s="91"/>
      <c r="V1626" s="91"/>
      <c r="W1626" s="91"/>
      <c r="X1626" s="92"/>
    </row>
    <row r="1627" spans="21:24" x14ac:dyDescent="0.3">
      <c r="U1627" s="91"/>
      <c r="V1627" s="91"/>
      <c r="W1627" s="91"/>
      <c r="X1627" s="92"/>
    </row>
    <row r="1628" spans="21:24" x14ac:dyDescent="0.3">
      <c r="U1628" s="91"/>
      <c r="V1628" s="91"/>
      <c r="W1628" s="91"/>
      <c r="X1628" s="92"/>
    </row>
    <row r="1629" spans="21:24" x14ac:dyDescent="0.3">
      <c r="U1629" s="91"/>
      <c r="V1629" s="91"/>
      <c r="W1629" s="91"/>
      <c r="X1629" s="92"/>
    </row>
    <row r="1630" spans="21:24" x14ac:dyDescent="0.3">
      <c r="U1630" s="91"/>
      <c r="V1630" s="91"/>
      <c r="W1630" s="91"/>
      <c r="X1630" s="92"/>
    </row>
    <row r="1631" spans="21:24" x14ac:dyDescent="0.3">
      <c r="U1631" s="91"/>
      <c r="V1631" s="91"/>
      <c r="W1631" s="91"/>
      <c r="X1631" s="92"/>
    </row>
    <row r="1632" spans="21:24" x14ac:dyDescent="0.3">
      <c r="U1632" s="91"/>
      <c r="V1632" s="91"/>
      <c r="W1632" s="91"/>
      <c r="X1632" s="92"/>
    </row>
    <row r="1633" spans="21:24" x14ac:dyDescent="0.3">
      <c r="U1633" s="91"/>
      <c r="V1633" s="91"/>
      <c r="W1633" s="91"/>
      <c r="X1633" s="92"/>
    </row>
    <row r="1634" spans="21:24" x14ac:dyDescent="0.3">
      <c r="U1634" s="91"/>
      <c r="V1634" s="91"/>
      <c r="W1634" s="91"/>
      <c r="X1634" s="92"/>
    </row>
    <row r="1635" spans="21:24" x14ac:dyDescent="0.3">
      <c r="U1635" s="91"/>
      <c r="V1635" s="91"/>
      <c r="W1635" s="91"/>
      <c r="X1635" s="92"/>
    </row>
    <row r="1636" spans="21:24" x14ac:dyDescent="0.3">
      <c r="U1636" s="91"/>
      <c r="V1636" s="91"/>
      <c r="W1636" s="91"/>
      <c r="X1636" s="92"/>
    </row>
    <row r="1637" spans="21:24" x14ac:dyDescent="0.3">
      <c r="U1637" s="91"/>
      <c r="V1637" s="91"/>
      <c r="W1637" s="91"/>
      <c r="X1637" s="92"/>
    </row>
    <row r="1638" spans="21:24" x14ac:dyDescent="0.3">
      <c r="U1638" s="91"/>
      <c r="V1638" s="91"/>
      <c r="W1638" s="91"/>
      <c r="X1638" s="92"/>
    </row>
    <row r="1639" spans="21:24" x14ac:dyDescent="0.3">
      <c r="U1639" s="91"/>
      <c r="V1639" s="91"/>
      <c r="W1639" s="91"/>
      <c r="X1639" s="92"/>
    </row>
    <row r="1640" spans="21:24" x14ac:dyDescent="0.3">
      <c r="U1640" s="91"/>
      <c r="V1640" s="91"/>
      <c r="W1640" s="91"/>
      <c r="X1640" s="92"/>
    </row>
    <row r="1641" spans="21:24" x14ac:dyDescent="0.3">
      <c r="U1641" s="91"/>
      <c r="V1641" s="91"/>
      <c r="W1641" s="91"/>
      <c r="X1641" s="92"/>
    </row>
    <row r="1642" spans="21:24" x14ac:dyDescent="0.3">
      <c r="U1642" s="91"/>
      <c r="V1642" s="91"/>
      <c r="W1642" s="91"/>
      <c r="X1642" s="92"/>
    </row>
    <row r="1643" spans="21:24" x14ac:dyDescent="0.3">
      <c r="U1643" s="91"/>
      <c r="V1643" s="91"/>
      <c r="W1643" s="91"/>
      <c r="X1643" s="92"/>
    </row>
    <row r="1644" spans="21:24" x14ac:dyDescent="0.3">
      <c r="U1644" s="91"/>
      <c r="V1644" s="91"/>
      <c r="W1644" s="91"/>
      <c r="X1644" s="92"/>
    </row>
    <row r="1645" spans="21:24" x14ac:dyDescent="0.3">
      <c r="U1645" s="91"/>
      <c r="V1645" s="91"/>
      <c r="W1645" s="91"/>
      <c r="X1645" s="92"/>
    </row>
    <row r="1646" spans="21:24" x14ac:dyDescent="0.3">
      <c r="U1646" s="91"/>
      <c r="V1646" s="91"/>
      <c r="W1646" s="91"/>
      <c r="X1646" s="92"/>
    </row>
    <row r="1647" spans="21:24" x14ac:dyDescent="0.3">
      <c r="U1647" s="91"/>
      <c r="V1647" s="91"/>
      <c r="W1647" s="91"/>
      <c r="X1647" s="92"/>
    </row>
    <row r="1648" spans="21:24" x14ac:dyDescent="0.3">
      <c r="U1648" s="91"/>
      <c r="V1648" s="91"/>
      <c r="W1648" s="91"/>
      <c r="X1648" s="92"/>
    </row>
    <row r="1649" spans="21:24" x14ac:dyDescent="0.3">
      <c r="U1649" s="91"/>
      <c r="V1649" s="91"/>
      <c r="W1649" s="91"/>
      <c r="X1649" s="92"/>
    </row>
    <row r="1650" spans="21:24" x14ac:dyDescent="0.3">
      <c r="U1650" s="91"/>
      <c r="V1650" s="91"/>
      <c r="W1650" s="91"/>
      <c r="X1650" s="92"/>
    </row>
    <row r="1651" spans="21:24" x14ac:dyDescent="0.3">
      <c r="U1651" s="91"/>
      <c r="V1651" s="91"/>
      <c r="W1651" s="91"/>
      <c r="X1651" s="92"/>
    </row>
    <row r="1652" spans="21:24" x14ac:dyDescent="0.3">
      <c r="U1652" s="91"/>
      <c r="V1652" s="91"/>
      <c r="W1652" s="91"/>
      <c r="X1652" s="92"/>
    </row>
    <row r="1653" spans="21:24" x14ac:dyDescent="0.3">
      <c r="U1653" s="91"/>
      <c r="V1653" s="91"/>
      <c r="W1653" s="91"/>
      <c r="X1653" s="92"/>
    </row>
    <row r="1654" spans="21:24" x14ac:dyDescent="0.3">
      <c r="U1654" s="91"/>
      <c r="V1654" s="91"/>
      <c r="W1654" s="91"/>
      <c r="X1654" s="92"/>
    </row>
    <row r="1655" spans="21:24" x14ac:dyDescent="0.3">
      <c r="U1655" s="91"/>
      <c r="V1655" s="91"/>
      <c r="W1655" s="91"/>
      <c r="X1655" s="92"/>
    </row>
    <row r="1656" spans="21:24" x14ac:dyDescent="0.3">
      <c r="U1656" s="91"/>
      <c r="V1656" s="91"/>
      <c r="W1656" s="91"/>
      <c r="X1656" s="92"/>
    </row>
    <row r="1657" spans="21:24" x14ac:dyDescent="0.3">
      <c r="U1657" s="91"/>
      <c r="V1657" s="91"/>
      <c r="W1657" s="91"/>
      <c r="X1657" s="92"/>
    </row>
    <row r="1658" spans="21:24" x14ac:dyDescent="0.3">
      <c r="U1658" s="91"/>
      <c r="V1658" s="91"/>
      <c r="W1658" s="91"/>
      <c r="X1658" s="92"/>
    </row>
    <row r="1659" spans="21:24" x14ac:dyDescent="0.3">
      <c r="U1659" s="91"/>
      <c r="V1659" s="91"/>
      <c r="W1659" s="91"/>
      <c r="X1659" s="92"/>
    </row>
    <row r="1660" spans="21:24" x14ac:dyDescent="0.3">
      <c r="U1660" s="91"/>
      <c r="V1660" s="91"/>
      <c r="W1660" s="91"/>
      <c r="X1660" s="92"/>
    </row>
    <row r="1661" spans="21:24" x14ac:dyDescent="0.3">
      <c r="U1661" s="91"/>
      <c r="V1661" s="91"/>
      <c r="W1661" s="91"/>
      <c r="X1661" s="92"/>
    </row>
    <row r="1662" spans="21:24" x14ac:dyDescent="0.3">
      <c r="U1662" s="91"/>
      <c r="V1662" s="91"/>
      <c r="W1662" s="91"/>
      <c r="X1662" s="92"/>
    </row>
    <row r="1663" spans="21:24" x14ac:dyDescent="0.3">
      <c r="U1663" s="91"/>
      <c r="V1663" s="91"/>
      <c r="W1663" s="91"/>
      <c r="X1663" s="92"/>
    </row>
    <row r="1664" spans="21:24" x14ac:dyDescent="0.3">
      <c r="U1664" s="91"/>
      <c r="V1664" s="91"/>
      <c r="W1664" s="91"/>
      <c r="X1664" s="92"/>
    </row>
    <row r="1665" spans="21:24" x14ac:dyDescent="0.3">
      <c r="U1665" s="91"/>
      <c r="V1665" s="91"/>
      <c r="W1665" s="91"/>
      <c r="X1665" s="92"/>
    </row>
    <row r="1666" spans="21:24" x14ac:dyDescent="0.3">
      <c r="U1666" s="91"/>
      <c r="V1666" s="91"/>
      <c r="W1666" s="91"/>
      <c r="X1666" s="92"/>
    </row>
    <row r="1667" spans="21:24" x14ac:dyDescent="0.3">
      <c r="U1667" s="91"/>
      <c r="V1667" s="91"/>
      <c r="W1667" s="91"/>
      <c r="X1667" s="92"/>
    </row>
    <row r="1668" spans="21:24" x14ac:dyDescent="0.3">
      <c r="U1668" s="91"/>
      <c r="V1668" s="91"/>
      <c r="W1668" s="91"/>
      <c r="X1668" s="92"/>
    </row>
    <row r="1669" spans="21:24" x14ac:dyDescent="0.3">
      <c r="U1669" s="91"/>
      <c r="V1669" s="91"/>
      <c r="W1669" s="91"/>
      <c r="X1669" s="92"/>
    </row>
    <row r="1670" spans="21:24" x14ac:dyDescent="0.3">
      <c r="U1670" s="91"/>
      <c r="V1670" s="91"/>
      <c r="W1670" s="91"/>
      <c r="X1670" s="92"/>
    </row>
    <row r="1671" spans="21:24" x14ac:dyDescent="0.3">
      <c r="U1671" s="91"/>
      <c r="V1671" s="91"/>
      <c r="W1671" s="91"/>
      <c r="X1671" s="92"/>
    </row>
    <row r="1672" spans="21:24" x14ac:dyDescent="0.3">
      <c r="U1672" s="91"/>
      <c r="V1672" s="91"/>
      <c r="W1672" s="91"/>
      <c r="X1672" s="92"/>
    </row>
    <row r="1673" spans="21:24" x14ac:dyDescent="0.3">
      <c r="U1673" s="91"/>
      <c r="V1673" s="91"/>
      <c r="W1673" s="91"/>
      <c r="X1673" s="92"/>
    </row>
    <row r="1674" spans="21:24" x14ac:dyDescent="0.3">
      <c r="U1674" s="91"/>
      <c r="V1674" s="91"/>
      <c r="W1674" s="91"/>
      <c r="X1674" s="92"/>
    </row>
    <row r="1675" spans="21:24" x14ac:dyDescent="0.3">
      <c r="U1675" s="91"/>
      <c r="V1675" s="91"/>
      <c r="W1675" s="91"/>
      <c r="X1675" s="92"/>
    </row>
    <row r="1676" spans="21:24" x14ac:dyDescent="0.3">
      <c r="U1676" s="91"/>
      <c r="V1676" s="91"/>
      <c r="W1676" s="91"/>
      <c r="X1676" s="92"/>
    </row>
    <row r="1677" spans="21:24" x14ac:dyDescent="0.3">
      <c r="U1677" s="91"/>
      <c r="V1677" s="91"/>
      <c r="W1677" s="91"/>
      <c r="X1677" s="92"/>
    </row>
    <row r="1678" spans="21:24" x14ac:dyDescent="0.3">
      <c r="U1678" s="91"/>
      <c r="V1678" s="91"/>
      <c r="W1678" s="91"/>
      <c r="X1678" s="92"/>
    </row>
    <row r="1679" spans="21:24" x14ac:dyDescent="0.3">
      <c r="U1679" s="91"/>
      <c r="V1679" s="91"/>
      <c r="W1679" s="91"/>
      <c r="X1679" s="92"/>
    </row>
    <row r="1680" spans="21:24" x14ac:dyDescent="0.3">
      <c r="U1680" s="91"/>
      <c r="V1680" s="91"/>
      <c r="W1680" s="91"/>
      <c r="X1680" s="92"/>
    </row>
    <row r="1681" spans="21:24" x14ac:dyDescent="0.3">
      <c r="U1681" s="91"/>
      <c r="V1681" s="91"/>
      <c r="W1681" s="91"/>
      <c r="X1681" s="92"/>
    </row>
    <row r="1682" spans="21:24" x14ac:dyDescent="0.3">
      <c r="U1682" s="91"/>
      <c r="V1682" s="91"/>
      <c r="W1682" s="91"/>
      <c r="X1682" s="92"/>
    </row>
    <row r="1683" spans="21:24" x14ac:dyDescent="0.3">
      <c r="U1683" s="91"/>
      <c r="V1683" s="91"/>
      <c r="W1683" s="91"/>
      <c r="X1683" s="92"/>
    </row>
    <row r="1684" spans="21:24" x14ac:dyDescent="0.3">
      <c r="U1684" s="91"/>
      <c r="V1684" s="91"/>
      <c r="W1684" s="91"/>
      <c r="X1684" s="92"/>
    </row>
    <row r="1685" spans="21:24" x14ac:dyDescent="0.3">
      <c r="U1685" s="91"/>
      <c r="V1685" s="91"/>
      <c r="W1685" s="91"/>
      <c r="X1685" s="92"/>
    </row>
    <row r="1686" spans="21:24" x14ac:dyDescent="0.3">
      <c r="U1686" s="91"/>
      <c r="V1686" s="91"/>
      <c r="W1686" s="91"/>
      <c r="X1686" s="92"/>
    </row>
    <row r="1687" spans="21:24" x14ac:dyDescent="0.3">
      <c r="U1687" s="91"/>
      <c r="V1687" s="91"/>
      <c r="W1687" s="91"/>
      <c r="X1687" s="92"/>
    </row>
    <row r="1688" spans="21:24" x14ac:dyDescent="0.3">
      <c r="U1688" s="91"/>
      <c r="V1688" s="91"/>
      <c r="W1688" s="91"/>
      <c r="X1688" s="92"/>
    </row>
    <row r="1689" spans="21:24" x14ac:dyDescent="0.3">
      <c r="U1689" s="91"/>
      <c r="V1689" s="91"/>
      <c r="W1689" s="91"/>
      <c r="X1689" s="92"/>
    </row>
    <row r="1690" spans="21:24" x14ac:dyDescent="0.3">
      <c r="U1690" s="91"/>
      <c r="V1690" s="91"/>
      <c r="W1690" s="91"/>
      <c r="X1690" s="92"/>
    </row>
    <row r="1691" spans="21:24" x14ac:dyDescent="0.3">
      <c r="U1691" s="91"/>
      <c r="V1691" s="91"/>
      <c r="W1691" s="91"/>
      <c r="X1691" s="92"/>
    </row>
    <row r="1692" spans="21:24" x14ac:dyDescent="0.3">
      <c r="U1692" s="91"/>
      <c r="V1692" s="91"/>
      <c r="W1692" s="91"/>
      <c r="X1692" s="92"/>
    </row>
    <row r="1693" spans="21:24" x14ac:dyDescent="0.3">
      <c r="U1693" s="91"/>
      <c r="V1693" s="91"/>
      <c r="W1693" s="91"/>
      <c r="X1693" s="92"/>
    </row>
    <row r="1694" spans="21:24" x14ac:dyDescent="0.3">
      <c r="U1694" s="91"/>
      <c r="V1694" s="91"/>
      <c r="W1694" s="91"/>
      <c r="X1694" s="92"/>
    </row>
    <row r="1695" spans="21:24" x14ac:dyDescent="0.3">
      <c r="U1695" s="91"/>
      <c r="V1695" s="91"/>
      <c r="W1695" s="91"/>
      <c r="X1695" s="92"/>
    </row>
    <row r="1696" spans="21:24" x14ac:dyDescent="0.3">
      <c r="U1696" s="91"/>
      <c r="V1696" s="91"/>
      <c r="W1696" s="91"/>
      <c r="X1696" s="92"/>
    </row>
    <row r="1697" spans="21:24" x14ac:dyDescent="0.3">
      <c r="U1697" s="91"/>
      <c r="V1697" s="91"/>
      <c r="W1697" s="91"/>
      <c r="X1697" s="92"/>
    </row>
    <row r="1698" spans="21:24" x14ac:dyDescent="0.3">
      <c r="U1698" s="91"/>
      <c r="V1698" s="91"/>
      <c r="W1698" s="91"/>
      <c r="X1698" s="92"/>
    </row>
    <row r="1699" spans="21:24" x14ac:dyDescent="0.3">
      <c r="U1699" s="91"/>
      <c r="V1699" s="91"/>
      <c r="W1699" s="91"/>
      <c r="X1699" s="92"/>
    </row>
    <row r="1700" spans="21:24" x14ac:dyDescent="0.3">
      <c r="U1700" s="91"/>
      <c r="V1700" s="91"/>
      <c r="W1700" s="91"/>
      <c r="X1700" s="92"/>
    </row>
    <row r="1701" spans="21:24" x14ac:dyDescent="0.3">
      <c r="U1701" s="91"/>
      <c r="V1701" s="91"/>
      <c r="W1701" s="91"/>
      <c r="X1701" s="92"/>
    </row>
    <row r="1702" spans="21:24" x14ac:dyDescent="0.3">
      <c r="U1702" s="91"/>
      <c r="V1702" s="91"/>
      <c r="W1702" s="91"/>
      <c r="X1702" s="92"/>
    </row>
    <row r="1703" spans="21:24" x14ac:dyDescent="0.3">
      <c r="U1703" s="91"/>
      <c r="V1703" s="91"/>
      <c r="W1703" s="91"/>
      <c r="X1703" s="92"/>
    </row>
    <row r="1704" spans="21:24" x14ac:dyDescent="0.3">
      <c r="U1704" s="91"/>
      <c r="V1704" s="91"/>
      <c r="W1704" s="91"/>
      <c r="X1704" s="92"/>
    </row>
    <row r="1705" spans="21:24" x14ac:dyDescent="0.3">
      <c r="U1705" s="91"/>
      <c r="V1705" s="91"/>
      <c r="W1705" s="91"/>
      <c r="X1705" s="92"/>
    </row>
    <row r="1706" spans="21:24" x14ac:dyDescent="0.3">
      <c r="U1706" s="91"/>
      <c r="V1706" s="91"/>
      <c r="W1706" s="91"/>
      <c r="X1706" s="92"/>
    </row>
    <row r="1707" spans="21:24" x14ac:dyDescent="0.3">
      <c r="U1707" s="91"/>
      <c r="V1707" s="91"/>
      <c r="W1707" s="91"/>
      <c r="X1707" s="92"/>
    </row>
    <row r="1708" spans="21:24" x14ac:dyDescent="0.3">
      <c r="U1708" s="91"/>
      <c r="V1708" s="91"/>
      <c r="W1708" s="91"/>
      <c r="X1708" s="92"/>
    </row>
    <row r="1709" spans="21:24" x14ac:dyDescent="0.3">
      <c r="U1709" s="91"/>
      <c r="V1709" s="91"/>
      <c r="W1709" s="91"/>
      <c r="X1709" s="92"/>
    </row>
    <row r="1710" spans="21:24" x14ac:dyDescent="0.3">
      <c r="U1710" s="91"/>
      <c r="V1710" s="91"/>
      <c r="W1710" s="91"/>
      <c r="X1710" s="92"/>
    </row>
    <row r="1711" spans="21:24" x14ac:dyDescent="0.3">
      <c r="U1711" s="91"/>
      <c r="V1711" s="91"/>
      <c r="W1711" s="91"/>
      <c r="X1711" s="92"/>
    </row>
    <row r="1712" spans="21:24" x14ac:dyDescent="0.3">
      <c r="U1712" s="91"/>
      <c r="V1712" s="91"/>
      <c r="W1712" s="91"/>
      <c r="X1712" s="92"/>
    </row>
    <row r="1713" spans="21:24" x14ac:dyDescent="0.3">
      <c r="U1713" s="91"/>
      <c r="V1713" s="91"/>
      <c r="W1713" s="91"/>
      <c r="X1713" s="92"/>
    </row>
    <row r="1714" spans="21:24" x14ac:dyDescent="0.3">
      <c r="U1714" s="91"/>
      <c r="V1714" s="91"/>
      <c r="W1714" s="91"/>
      <c r="X1714" s="92"/>
    </row>
    <row r="1715" spans="21:24" x14ac:dyDescent="0.3">
      <c r="U1715" s="91"/>
      <c r="V1715" s="91"/>
      <c r="W1715" s="91"/>
      <c r="X1715" s="92"/>
    </row>
    <row r="1716" spans="21:24" x14ac:dyDescent="0.3">
      <c r="U1716" s="91"/>
      <c r="V1716" s="91"/>
      <c r="W1716" s="91"/>
      <c r="X1716" s="92"/>
    </row>
    <row r="1717" spans="21:24" x14ac:dyDescent="0.3">
      <c r="U1717" s="91"/>
      <c r="V1717" s="91"/>
      <c r="W1717" s="91"/>
      <c r="X1717" s="92"/>
    </row>
    <row r="1718" spans="21:24" x14ac:dyDescent="0.3">
      <c r="U1718" s="91"/>
      <c r="V1718" s="91"/>
      <c r="W1718" s="91"/>
      <c r="X1718" s="92"/>
    </row>
    <row r="1719" spans="21:24" x14ac:dyDescent="0.3">
      <c r="U1719" s="91"/>
      <c r="V1719" s="91"/>
      <c r="W1719" s="91"/>
      <c r="X1719" s="92"/>
    </row>
    <row r="1720" spans="21:24" x14ac:dyDescent="0.3">
      <c r="U1720" s="91"/>
      <c r="V1720" s="91"/>
      <c r="W1720" s="91"/>
      <c r="X1720" s="92"/>
    </row>
    <row r="1721" spans="21:24" x14ac:dyDescent="0.3">
      <c r="U1721" s="91"/>
      <c r="V1721" s="91"/>
      <c r="W1721" s="91"/>
      <c r="X1721" s="92"/>
    </row>
    <row r="1722" spans="21:24" x14ac:dyDescent="0.3">
      <c r="U1722" s="91"/>
      <c r="V1722" s="91"/>
      <c r="W1722" s="91"/>
      <c r="X1722" s="92"/>
    </row>
    <row r="1723" spans="21:24" x14ac:dyDescent="0.3">
      <c r="U1723" s="91"/>
      <c r="V1723" s="91"/>
      <c r="W1723" s="91"/>
      <c r="X1723" s="92"/>
    </row>
    <row r="1724" spans="21:24" x14ac:dyDescent="0.3">
      <c r="U1724" s="91"/>
      <c r="V1724" s="91"/>
      <c r="W1724" s="91"/>
      <c r="X1724" s="92"/>
    </row>
    <row r="1725" spans="21:24" x14ac:dyDescent="0.3">
      <c r="U1725" s="91"/>
      <c r="V1725" s="91"/>
      <c r="W1725" s="91"/>
      <c r="X1725" s="92"/>
    </row>
    <row r="1726" spans="21:24" x14ac:dyDescent="0.3">
      <c r="U1726" s="91"/>
      <c r="V1726" s="91"/>
      <c r="W1726" s="91"/>
      <c r="X1726" s="92"/>
    </row>
    <row r="1727" spans="21:24" x14ac:dyDescent="0.3">
      <c r="U1727" s="91"/>
      <c r="V1727" s="91"/>
      <c r="W1727" s="91"/>
      <c r="X1727" s="92"/>
    </row>
    <row r="1728" spans="21:24" x14ac:dyDescent="0.3">
      <c r="U1728" s="91"/>
      <c r="V1728" s="91"/>
      <c r="W1728" s="91"/>
      <c r="X1728" s="92"/>
    </row>
    <row r="1729" spans="21:24" x14ac:dyDescent="0.3">
      <c r="U1729" s="91"/>
      <c r="V1729" s="91"/>
      <c r="W1729" s="91"/>
      <c r="X1729" s="92"/>
    </row>
    <row r="1730" spans="21:24" x14ac:dyDescent="0.3">
      <c r="U1730" s="91"/>
      <c r="V1730" s="91"/>
      <c r="W1730" s="91"/>
      <c r="X1730" s="92"/>
    </row>
    <row r="1731" spans="21:24" x14ac:dyDescent="0.3">
      <c r="U1731" s="91"/>
      <c r="V1731" s="91"/>
      <c r="W1731" s="91"/>
      <c r="X1731" s="92"/>
    </row>
    <row r="1732" spans="21:24" x14ac:dyDescent="0.3">
      <c r="U1732" s="91"/>
      <c r="V1732" s="91"/>
      <c r="W1732" s="91"/>
      <c r="X1732" s="92"/>
    </row>
    <row r="1733" spans="21:24" x14ac:dyDescent="0.3">
      <c r="U1733" s="91"/>
      <c r="V1733" s="91"/>
      <c r="W1733" s="91"/>
      <c r="X1733" s="92"/>
    </row>
    <row r="1734" spans="21:24" x14ac:dyDescent="0.3">
      <c r="U1734" s="91"/>
      <c r="V1734" s="91"/>
      <c r="W1734" s="91"/>
      <c r="X1734" s="92"/>
    </row>
    <row r="1735" spans="21:24" x14ac:dyDescent="0.3">
      <c r="U1735" s="91"/>
      <c r="V1735" s="91"/>
      <c r="W1735" s="91"/>
      <c r="X1735" s="92"/>
    </row>
    <row r="1736" spans="21:24" x14ac:dyDescent="0.3">
      <c r="U1736" s="91"/>
      <c r="V1736" s="91"/>
      <c r="W1736" s="91"/>
      <c r="X1736" s="92"/>
    </row>
    <row r="1737" spans="21:24" x14ac:dyDescent="0.3">
      <c r="U1737" s="91"/>
      <c r="V1737" s="91"/>
      <c r="W1737" s="91"/>
      <c r="X1737" s="92"/>
    </row>
    <row r="1738" spans="21:24" x14ac:dyDescent="0.3">
      <c r="U1738" s="91"/>
      <c r="V1738" s="91"/>
      <c r="W1738" s="91"/>
      <c r="X1738" s="92"/>
    </row>
    <row r="1739" spans="21:24" x14ac:dyDescent="0.3">
      <c r="U1739" s="91"/>
      <c r="V1739" s="91"/>
      <c r="W1739" s="91"/>
      <c r="X1739" s="92"/>
    </row>
    <row r="1740" spans="21:24" x14ac:dyDescent="0.3">
      <c r="U1740" s="91"/>
      <c r="V1740" s="91"/>
      <c r="W1740" s="91"/>
      <c r="X1740" s="92"/>
    </row>
    <row r="1741" spans="21:24" x14ac:dyDescent="0.3">
      <c r="U1741" s="91"/>
      <c r="V1741" s="91"/>
      <c r="W1741" s="91"/>
      <c r="X1741" s="92"/>
    </row>
    <row r="1742" spans="21:24" x14ac:dyDescent="0.3">
      <c r="U1742" s="91"/>
      <c r="V1742" s="91"/>
      <c r="W1742" s="91"/>
      <c r="X1742" s="92"/>
    </row>
    <row r="1743" spans="21:24" x14ac:dyDescent="0.3">
      <c r="U1743" s="91"/>
      <c r="V1743" s="91"/>
      <c r="W1743" s="91"/>
      <c r="X1743" s="92"/>
    </row>
    <row r="1744" spans="21:24" x14ac:dyDescent="0.3">
      <c r="U1744" s="91"/>
      <c r="V1744" s="91"/>
      <c r="W1744" s="91"/>
      <c r="X1744" s="92"/>
    </row>
    <row r="1745" spans="21:24" x14ac:dyDescent="0.3">
      <c r="U1745" s="91"/>
      <c r="V1745" s="91"/>
      <c r="W1745" s="91"/>
      <c r="X1745" s="92"/>
    </row>
    <row r="1746" spans="21:24" x14ac:dyDescent="0.3">
      <c r="U1746" s="91"/>
      <c r="V1746" s="91"/>
      <c r="W1746" s="91"/>
      <c r="X1746" s="92"/>
    </row>
    <row r="1747" spans="21:24" x14ac:dyDescent="0.3">
      <c r="U1747" s="91"/>
      <c r="V1747" s="91"/>
      <c r="W1747" s="91"/>
      <c r="X1747" s="92"/>
    </row>
    <row r="1748" spans="21:24" x14ac:dyDescent="0.3">
      <c r="U1748" s="91"/>
      <c r="V1748" s="91"/>
      <c r="W1748" s="91"/>
      <c r="X1748" s="92"/>
    </row>
    <row r="1749" spans="21:24" x14ac:dyDescent="0.3">
      <c r="U1749" s="91"/>
      <c r="V1749" s="91"/>
      <c r="W1749" s="91"/>
      <c r="X1749" s="92"/>
    </row>
    <row r="1750" spans="21:24" x14ac:dyDescent="0.3">
      <c r="U1750" s="91"/>
      <c r="V1750" s="91"/>
      <c r="W1750" s="91"/>
      <c r="X1750" s="92"/>
    </row>
    <row r="1751" spans="21:24" x14ac:dyDescent="0.3">
      <c r="U1751" s="91"/>
      <c r="V1751" s="91"/>
      <c r="W1751" s="91"/>
      <c r="X1751" s="92"/>
    </row>
    <row r="1752" spans="21:24" x14ac:dyDescent="0.3">
      <c r="U1752" s="91"/>
      <c r="V1752" s="91"/>
      <c r="W1752" s="91"/>
      <c r="X1752" s="92"/>
    </row>
    <row r="1753" spans="21:24" x14ac:dyDescent="0.3">
      <c r="U1753" s="91"/>
      <c r="V1753" s="91"/>
      <c r="W1753" s="91"/>
      <c r="X1753" s="92"/>
    </row>
    <row r="1754" spans="21:24" x14ac:dyDescent="0.3">
      <c r="U1754" s="91"/>
      <c r="V1754" s="91"/>
      <c r="W1754" s="91"/>
      <c r="X1754" s="92"/>
    </row>
    <row r="1755" spans="21:24" x14ac:dyDescent="0.3">
      <c r="U1755" s="91"/>
      <c r="V1755" s="91"/>
      <c r="W1755" s="91"/>
      <c r="X1755" s="92"/>
    </row>
    <row r="1756" spans="21:24" x14ac:dyDescent="0.3">
      <c r="U1756" s="91"/>
      <c r="V1756" s="91"/>
      <c r="W1756" s="91"/>
      <c r="X1756" s="92"/>
    </row>
    <row r="1757" spans="21:24" x14ac:dyDescent="0.3">
      <c r="U1757" s="91"/>
      <c r="V1757" s="91"/>
      <c r="W1757" s="91"/>
      <c r="X1757" s="92"/>
    </row>
    <row r="1758" spans="21:24" x14ac:dyDescent="0.3">
      <c r="U1758" s="91"/>
      <c r="V1758" s="91"/>
      <c r="W1758" s="91"/>
      <c r="X1758" s="92"/>
    </row>
    <row r="1759" spans="21:24" x14ac:dyDescent="0.3">
      <c r="U1759" s="91"/>
      <c r="V1759" s="91"/>
      <c r="W1759" s="91"/>
      <c r="X1759" s="92"/>
    </row>
    <row r="1760" spans="21:24" x14ac:dyDescent="0.3">
      <c r="U1760" s="91"/>
      <c r="V1760" s="91"/>
      <c r="W1760" s="91"/>
      <c r="X1760" s="92"/>
    </row>
    <row r="1761" spans="21:24" x14ac:dyDescent="0.3">
      <c r="U1761" s="91"/>
      <c r="V1761" s="91"/>
      <c r="W1761" s="91"/>
      <c r="X1761" s="92"/>
    </row>
    <row r="1762" spans="21:24" x14ac:dyDescent="0.3">
      <c r="U1762" s="91"/>
      <c r="V1762" s="91"/>
      <c r="W1762" s="91"/>
      <c r="X1762" s="92"/>
    </row>
    <row r="1763" spans="21:24" x14ac:dyDescent="0.3">
      <c r="U1763" s="91"/>
      <c r="V1763" s="91"/>
      <c r="W1763" s="91"/>
      <c r="X1763" s="92"/>
    </row>
    <row r="1764" spans="21:24" x14ac:dyDescent="0.3">
      <c r="U1764" s="91"/>
      <c r="V1764" s="91"/>
      <c r="W1764" s="91"/>
      <c r="X1764" s="92"/>
    </row>
    <row r="1765" spans="21:24" x14ac:dyDescent="0.3">
      <c r="U1765" s="91"/>
      <c r="V1765" s="91"/>
      <c r="W1765" s="91"/>
      <c r="X1765" s="92"/>
    </row>
    <row r="1766" spans="21:24" x14ac:dyDescent="0.3">
      <c r="U1766" s="91"/>
      <c r="V1766" s="91"/>
      <c r="W1766" s="91"/>
      <c r="X1766" s="92"/>
    </row>
    <row r="1767" spans="21:24" x14ac:dyDescent="0.3">
      <c r="U1767" s="91"/>
      <c r="V1767" s="91"/>
      <c r="W1767" s="91"/>
      <c r="X1767" s="92"/>
    </row>
    <row r="1768" spans="21:24" x14ac:dyDescent="0.3">
      <c r="U1768" s="91"/>
      <c r="V1768" s="91"/>
      <c r="W1768" s="91"/>
      <c r="X1768" s="92"/>
    </row>
    <row r="1769" spans="21:24" x14ac:dyDescent="0.3">
      <c r="U1769" s="91"/>
      <c r="V1769" s="91"/>
      <c r="W1769" s="91"/>
      <c r="X1769" s="92"/>
    </row>
    <row r="1770" spans="21:24" x14ac:dyDescent="0.3">
      <c r="U1770" s="91"/>
      <c r="V1770" s="91"/>
      <c r="W1770" s="91"/>
      <c r="X1770" s="92"/>
    </row>
    <row r="1771" spans="21:24" x14ac:dyDescent="0.3">
      <c r="U1771" s="91"/>
      <c r="V1771" s="91"/>
      <c r="W1771" s="91"/>
      <c r="X1771" s="92"/>
    </row>
    <row r="1772" spans="21:24" x14ac:dyDescent="0.3">
      <c r="U1772" s="91"/>
      <c r="V1772" s="91"/>
      <c r="W1772" s="91"/>
      <c r="X1772" s="92"/>
    </row>
    <row r="1773" spans="21:24" x14ac:dyDescent="0.3">
      <c r="U1773" s="91"/>
      <c r="V1773" s="91"/>
      <c r="W1773" s="91"/>
      <c r="X1773" s="92"/>
    </row>
    <row r="1774" spans="21:24" x14ac:dyDescent="0.3">
      <c r="U1774" s="91"/>
      <c r="V1774" s="91"/>
      <c r="W1774" s="91"/>
      <c r="X1774" s="92"/>
    </row>
    <row r="1775" spans="21:24" x14ac:dyDescent="0.3">
      <c r="U1775" s="91"/>
      <c r="V1775" s="91"/>
      <c r="W1775" s="91"/>
      <c r="X1775" s="92"/>
    </row>
    <row r="1776" spans="21:24" x14ac:dyDescent="0.3">
      <c r="U1776" s="91"/>
      <c r="V1776" s="91"/>
      <c r="W1776" s="91"/>
      <c r="X1776" s="92"/>
    </row>
    <row r="1777" spans="21:24" x14ac:dyDescent="0.3">
      <c r="U1777" s="91"/>
      <c r="V1777" s="91"/>
      <c r="W1777" s="91"/>
      <c r="X1777" s="92"/>
    </row>
    <row r="1778" spans="21:24" x14ac:dyDescent="0.3">
      <c r="U1778" s="91"/>
      <c r="V1778" s="91"/>
      <c r="W1778" s="91"/>
      <c r="X1778" s="92"/>
    </row>
    <row r="1779" spans="21:24" x14ac:dyDescent="0.3">
      <c r="U1779" s="91"/>
      <c r="V1779" s="91"/>
      <c r="W1779" s="91"/>
      <c r="X1779" s="92"/>
    </row>
    <row r="1780" spans="21:24" x14ac:dyDescent="0.3">
      <c r="U1780" s="91"/>
      <c r="V1780" s="91"/>
      <c r="W1780" s="91"/>
      <c r="X1780" s="92"/>
    </row>
    <row r="1781" spans="21:24" x14ac:dyDescent="0.3">
      <c r="U1781" s="91"/>
      <c r="V1781" s="91"/>
      <c r="W1781" s="91"/>
      <c r="X1781" s="92"/>
    </row>
    <row r="1782" spans="21:24" x14ac:dyDescent="0.3">
      <c r="U1782" s="91"/>
      <c r="V1782" s="91"/>
      <c r="W1782" s="91"/>
      <c r="X1782" s="92"/>
    </row>
    <row r="1783" spans="21:24" x14ac:dyDescent="0.3">
      <c r="U1783" s="91"/>
      <c r="V1783" s="91"/>
      <c r="W1783" s="91"/>
      <c r="X1783" s="92"/>
    </row>
    <row r="1784" spans="21:24" x14ac:dyDescent="0.3">
      <c r="U1784" s="91"/>
      <c r="V1784" s="91"/>
      <c r="W1784" s="91"/>
      <c r="X1784" s="92"/>
    </row>
    <row r="1785" spans="21:24" x14ac:dyDescent="0.3">
      <c r="U1785" s="91"/>
      <c r="V1785" s="91"/>
      <c r="W1785" s="91"/>
      <c r="X1785" s="92"/>
    </row>
    <row r="1786" spans="21:24" x14ac:dyDescent="0.3">
      <c r="U1786" s="91"/>
      <c r="V1786" s="91"/>
      <c r="W1786" s="91"/>
      <c r="X1786" s="92"/>
    </row>
    <row r="1787" spans="21:24" x14ac:dyDescent="0.3">
      <c r="U1787" s="91"/>
      <c r="V1787" s="91"/>
      <c r="W1787" s="91"/>
      <c r="X1787" s="92"/>
    </row>
    <row r="1788" spans="21:24" x14ac:dyDescent="0.3">
      <c r="U1788" s="91"/>
      <c r="V1788" s="91"/>
      <c r="W1788" s="91"/>
      <c r="X1788" s="92"/>
    </row>
    <row r="1789" spans="21:24" x14ac:dyDescent="0.3">
      <c r="U1789" s="91"/>
      <c r="V1789" s="91"/>
      <c r="W1789" s="91"/>
      <c r="X1789" s="92"/>
    </row>
    <row r="1790" spans="21:24" x14ac:dyDescent="0.3">
      <c r="U1790" s="91"/>
      <c r="V1790" s="91"/>
      <c r="W1790" s="91"/>
      <c r="X1790" s="92"/>
    </row>
    <row r="1791" spans="21:24" x14ac:dyDescent="0.3">
      <c r="U1791" s="91"/>
      <c r="V1791" s="91"/>
      <c r="W1791" s="91"/>
      <c r="X1791" s="92"/>
    </row>
    <row r="1792" spans="21:24" x14ac:dyDescent="0.3">
      <c r="U1792" s="91"/>
      <c r="V1792" s="91"/>
      <c r="W1792" s="91"/>
      <c r="X1792" s="92"/>
    </row>
    <row r="1793" spans="21:24" x14ac:dyDescent="0.3">
      <c r="U1793" s="91"/>
      <c r="V1793" s="91"/>
      <c r="W1793" s="91"/>
      <c r="X1793" s="92"/>
    </row>
    <row r="1794" spans="21:24" x14ac:dyDescent="0.3">
      <c r="U1794" s="91"/>
      <c r="V1794" s="91"/>
      <c r="W1794" s="91"/>
      <c r="X1794" s="92"/>
    </row>
    <row r="1795" spans="21:24" x14ac:dyDescent="0.3">
      <c r="U1795" s="91"/>
      <c r="V1795" s="91"/>
      <c r="W1795" s="91"/>
      <c r="X1795" s="92"/>
    </row>
    <row r="1796" spans="21:24" x14ac:dyDescent="0.3">
      <c r="U1796" s="91"/>
      <c r="V1796" s="91"/>
      <c r="W1796" s="91"/>
      <c r="X1796" s="92"/>
    </row>
    <row r="1797" spans="21:24" x14ac:dyDescent="0.3">
      <c r="U1797" s="91"/>
      <c r="V1797" s="91"/>
      <c r="W1797" s="91"/>
      <c r="X1797" s="92"/>
    </row>
    <row r="1798" spans="21:24" x14ac:dyDescent="0.3">
      <c r="U1798" s="91"/>
      <c r="V1798" s="91"/>
      <c r="W1798" s="91"/>
      <c r="X1798" s="92"/>
    </row>
    <row r="1799" spans="21:24" x14ac:dyDescent="0.3">
      <c r="U1799" s="91"/>
      <c r="V1799" s="91"/>
      <c r="W1799" s="91"/>
      <c r="X1799" s="92"/>
    </row>
    <row r="1800" spans="21:24" x14ac:dyDescent="0.3">
      <c r="U1800" s="91"/>
      <c r="V1800" s="91"/>
      <c r="W1800" s="91"/>
      <c r="X1800" s="92"/>
    </row>
    <row r="1801" spans="21:24" x14ac:dyDescent="0.3">
      <c r="U1801" s="91"/>
      <c r="V1801" s="91"/>
      <c r="W1801" s="91"/>
      <c r="X1801" s="92"/>
    </row>
    <row r="1802" spans="21:24" x14ac:dyDescent="0.3">
      <c r="U1802" s="91"/>
      <c r="V1802" s="91"/>
      <c r="W1802" s="91"/>
      <c r="X1802" s="92"/>
    </row>
    <row r="1803" spans="21:24" x14ac:dyDescent="0.3">
      <c r="U1803" s="91"/>
      <c r="V1803" s="91"/>
      <c r="W1803" s="91"/>
      <c r="X1803" s="92"/>
    </row>
    <row r="1804" spans="21:24" x14ac:dyDescent="0.3">
      <c r="U1804" s="91"/>
      <c r="V1804" s="91"/>
      <c r="W1804" s="91"/>
      <c r="X1804" s="92"/>
    </row>
    <row r="1805" spans="21:24" x14ac:dyDescent="0.3">
      <c r="U1805" s="91"/>
      <c r="V1805" s="91"/>
      <c r="W1805" s="91"/>
      <c r="X1805" s="92"/>
    </row>
    <row r="1806" spans="21:24" x14ac:dyDescent="0.3">
      <c r="U1806" s="91"/>
      <c r="V1806" s="91"/>
      <c r="W1806" s="91"/>
      <c r="X1806" s="92"/>
    </row>
    <row r="1807" spans="21:24" x14ac:dyDescent="0.3">
      <c r="U1807" s="91"/>
      <c r="V1807" s="91"/>
      <c r="W1807" s="91"/>
      <c r="X1807" s="92"/>
    </row>
    <row r="1808" spans="21:24" x14ac:dyDescent="0.3">
      <c r="U1808" s="91"/>
      <c r="V1808" s="91"/>
      <c r="W1808" s="91"/>
      <c r="X1808" s="92"/>
    </row>
    <row r="1809" spans="21:24" x14ac:dyDescent="0.3">
      <c r="U1809" s="91"/>
      <c r="V1809" s="91"/>
      <c r="W1809" s="91"/>
      <c r="X1809" s="92"/>
    </row>
    <row r="1810" spans="21:24" x14ac:dyDescent="0.3">
      <c r="U1810" s="91"/>
      <c r="V1810" s="91"/>
      <c r="W1810" s="91"/>
      <c r="X1810" s="92"/>
    </row>
    <row r="1811" spans="21:24" x14ac:dyDescent="0.3">
      <c r="U1811" s="91"/>
      <c r="V1811" s="91"/>
      <c r="W1811" s="91"/>
      <c r="X1811" s="92"/>
    </row>
    <row r="1812" spans="21:24" x14ac:dyDescent="0.3">
      <c r="U1812" s="91"/>
      <c r="V1812" s="91"/>
      <c r="W1812" s="91"/>
      <c r="X1812" s="92"/>
    </row>
    <row r="1813" spans="21:24" x14ac:dyDescent="0.3">
      <c r="U1813" s="91"/>
      <c r="V1813" s="91"/>
      <c r="W1813" s="91"/>
      <c r="X1813" s="92"/>
    </row>
    <row r="1814" spans="21:24" x14ac:dyDescent="0.3">
      <c r="U1814" s="91"/>
      <c r="V1814" s="91"/>
      <c r="W1814" s="91"/>
      <c r="X1814" s="92"/>
    </row>
    <row r="1815" spans="21:24" x14ac:dyDescent="0.3">
      <c r="U1815" s="91"/>
      <c r="V1815" s="91"/>
      <c r="W1815" s="91"/>
      <c r="X1815" s="92"/>
    </row>
    <row r="1816" spans="21:24" x14ac:dyDescent="0.3">
      <c r="U1816" s="91"/>
      <c r="V1816" s="91"/>
      <c r="W1816" s="91"/>
      <c r="X1816" s="92"/>
    </row>
    <row r="1817" spans="21:24" x14ac:dyDescent="0.3">
      <c r="U1817" s="91"/>
      <c r="V1817" s="91"/>
      <c r="W1817" s="91"/>
      <c r="X1817" s="92"/>
    </row>
    <row r="1818" spans="21:24" x14ac:dyDescent="0.3">
      <c r="U1818" s="91"/>
      <c r="V1818" s="91"/>
      <c r="W1818" s="91"/>
      <c r="X1818" s="92"/>
    </row>
    <row r="1819" spans="21:24" x14ac:dyDescent="0.3">
      <c r="U1819" s="91"/>
      <c r="V1819" s="91"/>
      <c r="W1819" s="91"/>
      <c r="X1819" s="92"/>
    </row>
    <row r="1820" spans="21:24" x14ac:dyDescent="0.3">
      <c r="U1820" s="91"/>
      <c r="V1820" s="91"/>
      <c r="W1820" s="91"/>
      <c r="X1820" s="92"/>
    </row>
    <row r="1821" spans="21:24" x14ac:dyDescent="0.3">
      <c r="U1821" s="91"/>
      <c r="V1821" s="91"/>
      <c r="W1821" s="91"/>
      <c r="X1821" s="92"/>
    </row>
    <row r="1822" spans="21:24" x14ac:dyDescent="0.3">
      <c r="U1822" s="91"/>
      <c r="V1822" s="91"/>
      <c r="W1822" s="91"/>
      <c r="X1822" s="92"/>
    </row>
    <row r="1823" spans="21:24" x14ac:dyDescent="0.3">
      <c r="U1823" s="91"/>
      <c r="V1823" s="91"/>
      <c r="W1823" s="91"/>
      <c r="X1823" s="92"/>
    </row>
    <row r="1824" spans="21:24" x14ac:dyDescent="0.3">
      <c r="U1824" s="91"/>
      <c r="V1824" s="91"/>
      <c r="W1824" s="91"/>
      <c r="X1824" s="92"/>
    </row>
    <row r="1825" spans="21:24" x14ac:dyDescent="0.3">
      <c r="U1825" s="91"/>
      <c r="V1825" s="91"/>
      <c r="W1825" s="91"/>
      <c r="X1825" s="92"/>
    </row>
    <row r="1826" spans="21:24" x14ac:dyDescent="0.3">
      <c r="U1826" s="91"/>
      <c r="V1826" s="91"/>
      <c r="W1826" s="91"/>
      <c r="X1826" s="92"/>
    </row>
    <row r="1827" spans="21:24" x14ac:dyDescent="0.3">
      <c r="U1827" s="91"/>
      <c r="V1827" s="91"/>
      <c r="W1827" s="91"/>
      <c r="X1827" s="92"/>
    </row>
    <row r="1828" spans="21:24" x14ac:dyDescent="0.3">
      <c r="U1828" s="91"/>
      <c r="V1828" s="91"/>
      <c r="W1828" s="91"/>
      <c r="X1828" s="92"/>
    </row>
    <row r="1829" spans="21:24" x14ac:dyDescent="0.3">
      <c r="U1829" s="91"/>
      <c r="V1829" s="91"/>
      <c r="W1829" s="91"/>
      <c r="X1829" s="92"/>
    </row>
    <row r="1830" spans="21:24" x14ac:dyDescent="0.3">
      <c r="U1830" s="91"/>
      <c r="V1830" s="91"/>
      <c r="W1830" s="91"/>
      <c r="X1830" s="92"/>
    </row>
    <row r="1831" spans="21:24" x14ac:dyDescent="0.3">
      <c r="U1831" s="91"/>
      <c r="V1831" s="91"/>
      <c r="W1831" s="91"/>
      <c r="X1831" s="92"/>
    </row>
    <row r="1832" spans="21:24" x14ac:dyDescent="0.3">
      <c r="U1832" s="91"/>
      <c r="V1832" s="91"/>
      <c r="W1832" s="91"/>
      <c r="X1832" s="92"/>
    </row>
    <row r="1833" spans="21:24" x14ac:dyDescent="0.3">
      <c r="U1833" s="91"/>
      <c r="V1833" s="91"/>
      <c r="W1833" s="91"/>
      <c r="X1833" s="92"/>
    </row>
    <row r="1834" spans="21:24" x14ac:dyDescent="0.3">
      <c r="U1834" s="91"/>
      <c r="V1834" s="91"/>
      <c r="W1834" s="91"/>
      <c r="X1834" s="92"/>
    </row>
    <row r="1835" spans="21:24" x14ac:dyDescent="0.3">
      <c r="U1835" s="91"/>
      <c r="V1835" s="91"/>
      <c r="W1835" s="91"/>
      <c r="X1835" s="92"/>
    </row>
    <row r="1836" spans="21:24" x14ac:dyDescent="0.3">
      <c r="U1836" s="91"/>
      <c r="V1836" s="91"/>
      <c r="W1836" s="91"/>
      <c r="X1836" s="92"/>
    </row>
    <row r="1837" spans="21:24" x14ac:dyDescent="0.3">
      <c r="U1837" s="91"/>
      <c r="V1837" s="91"/>
      <c r="W1837" s="91"/>
      <c r="X1837" s="92"/>
    </row>
    <row r="1838" spans="21:24" x14ac:dyDescent="0.3">
      <c r="U1838" s="91"/>
      <c r="V1838" s="91"/>
      <c r="W1838" s="91"/>
      <c r="X1838" s="92"/>
    </row>
    <row r="1839" spans="21:24" x14ac:dyDescent="0.3">
      <c r="U1839" s="91"/>
      <c r="V1839" s="91"/>
      <c r="W1839" s="91"/>
      <c r="X1839" s="92"/>
    </row>
    <row r="1840" spans="21:24" x14ac:dyDescent="0.3">
      <c r="U1840" s="91"/>
      <c r="V1840" s="91"/>
      <c r="W1840" s="91"/>
      <c r="X1840" s="92"/>
    </row>
    <row r="1841" spans="21:24" x14ac:dyDescent="0.3">
      <c r="U1841" s="91"/>
      <c r="V1841" s="91"/>
      <c r="W1841" s="91"/>
      <c r="X1841" s="92"/>
    </row>
    <row r="1842" spans="21:24" x14ac:dyDescent="0.3">
      <c r="U1842" s="91"/>
      <c r="V1842" s="91"/>
      <c r="W1842" s="91"/>
      <c r="X1842" s="92"/>
    </row>
    <row r="1843" spans="21:24" x14ac:dyDescent="0.3">
      <c r="U1843" s="91"/>
      <c r="V1843" s="91"/>
      <c r="W1843" s="91"/>
      <c r="X1843" s="92"/>
    </row>
    <row r="1844" spans="21:24" x14ac:dyDescent="0.3">
      <c r="U1844" s="91"/>
      <c r="V1844" s="91"/>
      <c r="W1844" s="91"/>
      <c r="X1844" s="92"/>
    </row>
    <row r="1845" spans="21:24" x14ac:dyDescent="0.3">
      <c r="U1845" s="91"/>
      <c r="V1845" s="91"/>
      <c r="W1845" s="91"/>
      <c r="X1845" s="92"/>
    </row>
    <row r="1846" spans="21:24" x14ac:dyDescent="0.3">
      <c r="U1846" s="91"/>
      <c r="V1846" s="91"/>
      <c r="W1846" s="91"/>
      <c r="X1846" s="92"/>
    </row>
    <row r="1847" spans="21:24" x14ac:dyDescent="0.3">
      <c r="U1847" s="91"/>
      <c r="V1847" s="91"/>
      <c r="W1847" s="91"/>
      <c r="X1847" s="92"/>
    </row>
    <row r="1848" spans="21:24" x14ac:dyDescent="0.3">
      <c r="U1848" s="91"/>
      <c r="V1848" s="91"/>
      <c r="W1848" s="91"/>
      <c r="X1848" s="92"/>
    </row>
    <row r="1849" spans="21:24" x14ac:dyDescent="0.3">
      <c r="U1849" s="91"/>
      <c r="V1849" s="91"/>
      <c r="W1849" s="91"/>
      <c r="X1849" s="92"/>
    </row>
    <row r="1850" spans="21:24" x14ac:dyDescent="0.3">
      <c r="U1850" s="91"/>
      <c r="V1850" s="91"/>
      <c r="W1850" s="91"/>
      <c r="X1850" s="92"/>
    </row>
    <row r="1851" spans="21:24" x14ac:dyDescent="0.3">
      <c r="U1851" s="91"/>
      <c r="V1851" s="91"/>
      <c r="W1851" s="91"/>
      <c r="X1851" s="92"/>
    </row>
    <row r="1852" spans="21:24" x14ac:dyDescent="0.3">
      <c r="U1852" s="91"/>
      <c r="V1852" s="91"/>
      <c r="W1852" s="91"/>
      <c r="X1852" s="92"/>
    </row>
    <row r="1853" spans="21:24" x14ac:dyDescent="0.3">
      <c r="U1853" s="91"/>
      <c r="V1853" s="91"/>
      <c r="W1853" s="91"/>
      <c r="X1853" s="92"/>
    </row>
    <row r="1854" spans="21:24" x14ac:dyDescent="0.3">
      <c r="U1854" s="91"/>
      <c r="V1854" s="91"/>
      <c r="W1854" s="91"/>
      <c r="X1854" s="92"/>
    </row>
    <row r="1855" spans="21:24" x14ac:dyDescent="0.3">
      <c r="U1855" s="91"/>
      <c r="V1855" s="91"/>
      <c r="W1855" s="91"/>
      <c r="X1855" s="92"/>
    </row>
    <row r="1856" spans="21:24" x14ac:dyDescent="0.3">
      <c r="U1856" s="91"/>
      <c r="V1856" s="91"/>
      <c r="W1856" s="91"/>
      <c r="X1856" s="92"/>
    </row>
    <row r="1857" spans="21:24" x14ac:dyDescent="0.3">
      <c r="U1857" s="91"/>
      <c r="V1857" s="91"/>
      <c r="W1857" s="91"/>
      <c r="X1857" s="92"/>
    </row>
    <row r="1858" spans="21:24" x14ac:dyDescent="0.3">
      <c r="U1858" s="91"/>
      <c r="V1858" s="91"/>
      <c r="W1858" s="91"/>
      <c r="X1858" s="92"/>
    </row>
    <row r="1859" spans="21:24" x14ac:dyDescent="0.3">
      <c r="U1859" s="91"/>
      <c r="V1859" s="91"/>
      <c r="W1859" s="91"/>
      <c r="X1859" s="92"/>
    </row>
    <row r="1860" spans="21:24" x14ac:dyDescent="0.3">
      <c r="U1860" s="91"/>
      <c r="V1860" s="91"/>
      <c r="W1860" s="91"/>
      <c r="X1860" s="92"/>
    </row>
    <row r="1861" spans="21:24" x14ac:dyDescent="0.3">
      <c r="U1861" s="91"/>
      <c r="V1861" s="91"/>
      <c r="W1861" s="91"/>
      <c r="X1861" s="92"/>
    </row>
    <row r="1862" spans="21:24" x14ac:dyDescent="0.3">
      <c r="U1862" s="91"/>
      <c r="V1862" s="91"/>
      <c r="W1862" s="91"/>
      <c r="X1862" s="92"/>
    </row>
    <row r="1863" spans="21:24" x14ac:dyDescent="0.3">
      <c r="U1863" s="91"/>
      <c r="V1863" s="91"/>
      <c r="W1863" s="91"/>
      <c r="X1863" s="92"/>
    </row>
    <row r="1864" spans="21:24" x14ac:dyDescent="0.3">
      <c r="U1864" s="91"/>
      <c r="V1864" s="91"/>
      <c r="W1864" s="91"/>
      <c r="X1864" s="92"/>
    </row>
    <row r="1865" spans="21:24" x14ac:dyDescent="0.3">
      <c r="U1865" s="91"/>
      <c r="V1865" s="91"/>
      <c r="W1865" s="91"/>
      <c r="X1865" s="92"/>
    </row>
    <row r="1866" spans="21:24" x14ac:dyDescent="0.3">
      <c r="U1866" s="91"/>
      <c r="V1866" s="91"/>
      <c r="W1866" s="91"/>
      <c r="X1866" s="92"/>
    </row>
    <row r="1867" spans="21:24" x14ac:dyDescent="0.3">
      <c r="U1867" s="91"/>
      <c r="V1867" s="91"/>
      <c r="W1867" s="91"/>
      <c r="X1867" s="92"/>
    </row>
    <row r="1868" spans="21:24" x14ac:dyDescent="0.3">
      <c r="U1868" s="91"/>
      <c r="V1868" s="91"/>
      <c r="W1868" s="91"/>
      <c r="X1868" s="92"/>
    </row>
    <row r="1869" spans="21:24" x14ac:dyDescent="0.3">
      <c r="U1869" s="91"/>
      <c r="V1869" s="91"/>
      <c r="W1869" s="91"/>
      <c r="X1869" s="92"/>
    </row>
    <row r="1870" spans="21:24" x14ac:dyDescent="0.3">
      <c r="U1870" s="91"/>
      <c r="V1870" s="91"/>
      <c r="W1870" s="91"/>
      <c r="X1870" s="92"/>
    </row>
    <row r="1871" spans="21:24" x14ac:dyDescent="0.3">
      <c r="U1871" s="91"/>
      <c r="V1871" s="91"/>
      <c r="W1871" s="91"/>
      <c r="X1871" s="92"/>
    </row>
    <row r="1872" spans="21:24" x14ac:dyDescent="0.3">
      <c r="U1872" s="91"/>
      <c r="V1872" s="91"/>
      <c r="W1872" s="91"/>
      <c r="X1872" s="92"/>
    </row>
    <row r="1873" spans="21:24" x14ac:dyDescent="0.3">
      <c r="U1873" s="91"/>
      <c r="V1873" s="91"/>
      <c r="W1873" s="91"/>
      <c r="X1873" s="92"/>
    </row>
    <row r="1874" spans="21:24" x14ac:dyDescent="0.3">
      <c r="U1874" s="91"/>
      <c r="V1874" s="91"/>
      <c r="W1874" s="91"/>
      <c r="X1874" s="92"/>
    </row>
    <row r="1875" spans="21:24" x14ac:dyDescent="0.3">
      <c r="U1875" s="91"/>
      <c r="V1875" s="91"/>
      <c r="W1875" s="91"/>
      <c r="X1875" s="92"/>
    </row>
    <row r="1876" spans="21:24" x14ac:dyDescent="0.3">
      <c r="U1876" s="91"/>
      <c r="V1876" s="91"/>
      <c r="W1876" s="91"/>
      <c r="X1876" s="92"/>
    </row>
    <row r="1877" spans="21:24" x14ac:dyDescent="0.3">
      <c r="U1877" s="91"/>
      <c r="V1877" s="91"/>
      <c r="W1877" s="91"/>
      <c r="X1877" s="92"/>
    </row>
    <row r="1878" spans="21:24" x14ac:dyDescent="0.3">
      <c r="U1878" s="91"/>
      <c r="V1878" s="91"/>
      <c r="W1878" s="91"/>
      <c r="X1878" s="92"/>
    </row>
    <row r="1879" spans="21:24" x14ac:dyDescent="0.3">
      <c r="U1879" s="91"/>
      <c r="V1879" s="91"/>
      <c r="W1879" s="91"/>
      <c r="X1879" s="92"/>
    </row>
    <row r="1880" spans="21:24" x14ac:dyDescent="0.3">
      <c r="U1880" s="91"/>
      <c r="V1880" s="91"/>
      <c r="W1880" s="91"/>
      <c r="X1880" s="92"/>
    </row>
    <row r="1881" spans="21:24" x14ac:dyDescent="0.3">
      <c r="U1881" s="91"/>
      <c r="V1881" s="91"/>
      <c r="W1881" s="91"/>
      <c r="X1881" s="92"/>
    </row>
    <row r="1882" spans="21:24" x14ac:dyDescent="0.3">
      <c r="U1882" s="91"/>
      <c r="V1882" s="91"/>
      <c r="W1882" s="91"/>
      <c r="X1882" s="92"/>
    </row>
    <row r="1883" spans="21:24" x14ac:dyDescent="0.3">
      <c r="U1883" s="91"/>
      <c r="V1883" s="91"/>
      <c r="W1883" s="91"/>
      <c r="X1883" s="92"/>
    </row>
    <row r="1884" spans="21:24" x14ac:dyDescent="0.3">
      <c r="U1884" s="91"/>
      <c r="V1884" s="91"/>
      <c r="W1884" s="91"/>
      <c r="X1884" s="92"/>
    </row>
    <row r="1885" spans="21:24" x14ac:dyDescent="0.3">
      <c r="U1885" s="91"/>
      <c r="V1885" s="91"/>
      <c r="W1885" s="91"/>
      <c r="X1885" s="92"/>
    </row>
    <row r="1886" spans="21:24" x14ac:dyDescent="0.3">
      <c r="U1886" s="91"/>
      <c r="V1886" s="91"/>
      <c r="W1886" s="91"/>
      <c r="X1886" s="92"/>
    </row>
    <row r="1887" spans="21:24" x14ac:dyDescent="0.3">
      <c r="U1887" s="91"/>
      <c r="V1887" s="91"/>
      <c r="W1887" s="91"/>
      <c r="X1887" s="92"/>
    </row>
    <row r="1888" spans="21:24" x14ac:dyDescent="0.3">
      <c r="U1888" s="91"/>
      <c r="V1888" s="91"/>
      <c r="W1888" s="91"/>
      <c r="X1888" s="92"/>
    </row>
    <row r="1889" spans="21:24" x14ac:dyDescent="0.3">
      <c r="U1889" s="91"/>
      <c r="V1889" s="91"/>
      <c r="W1889" s="91"/>
      <c r="X1889" s="92"/>
    </row>
    <row r="1890" spans="21:24" x14ac:dyDescent="0.3">
      <c r="U1890" s="91"/>
      <c r="V1890" s="91"/>
      <c r="W1890" s="91"/>
      <c r="X1890" s="92"/>
    </row>
    <row r="1891" spans="21:24" x14ac:dyDescent="0.3">
      <c r="U1891" s="91"/>
      <c r="V1891" s="91"/>
      <c r="W1891" s="91"/>
      <c r="X1891" s="92"/>
    </row>
    <row r="1892" spans="21:24" x14ac:dyDescent="0.3">
      <c r="U1892" s="91"/>
      <c r="V1892" s="91"/>
      <c r="W1892" s="91"/>
      <c r="X1892" s="92"/>
    </row>
    <row r="1893" spans="21:24" x14ac:dyDescent="0.3">
      <c r="U1893" s="91"/>
      <c r="V1893" s="91"/>
      <c r="W1893" s="91"/>
      <c r="X1893" s="92"/>
    </row>
    <row r="1894" spans="21:24" x14ac:dyDescent="0.3">
      <c r="U1894" s="91"/>
      <c r="V1894" s="91"/>
      <c r="W1894" s="91"/>
      <c r="X1894" s="92"/>
    </row>
    <row r="1895" spans="21:24" x14ac:dyDescent="0.3">
      <c r="U1895" s="91"/>
      <c r="V1895" s="91"/>
      <c r="W1895" s="91"/>
      <c r="X1895" s="92"/>
    </row>
    <row r="1896" spans="21:24" x14ac:dyDescent="0.3">
      <c r="U1896" s="91"/>
      <c r="V1896" s="91"/>
      <c r="W1896" s="91"/>
      <c r="X1896" s="92"/>
    </row>
    <row r="1897" spans="21:24" x14ac:dyDescent="0.3">
      <c r="U1897" s="91"/>
      <c r="V1897" s="91"/>
      <c r="W1897" s="91"/>
      <c r="X1897" s="92"/>
    </row>
    <row r="1898" spans="21:24" x14ac:dyDescent="0.3">
      <c r="U1898" s="91"/>
      <c r="V1898" s="91"/>
      <c r="W1898" s="91"/>
      <c r="X1898" s="92"/>
    </row>
    <row r="1899" spans="21:24" x14ac:dyDescent="0.3">
      <c r="U1899" s="91"/>
      <c r="V1899" s="91"/>
      <c r="W1899" s="91"/>
      <c r="X1899" s="92"/>
    </row>
    <row r="1900" spans="21:24" x14ac:dyDescent="0.3">
      <c r="U1900" s="91"/>
      <c r="V1900" s="91"/>
      <c r="W1900" s="91"/>
      <c r="X1900" s="92"/>
    </row>
    <row r="1901" spans="21:24" x14ac:dyDescent="0.3">
      <c r="U1901" s="91"/>
      <c r="V1901" s="91"/>
      <c r="W1901" s="91"/>
      <c r="X1901" s="92"/>
    </row>
    <row r="1902" spans="21:24" x14ac:dyDescent="0.3">
      <c r="U1902" s="91"/>
      <c r="V1902" s="91"/>
      <c r="W1902" s="91"/>
      <c r="X1902" s="92"/>
    </row>
    <row r="1903" spans="21:24" x14ac:dyDescent="0.3">
      <c r="U1903" s="91"/>
      <c r="V1903" s="91"/>
      <c r="W1903" s="91"/>
      <c r="X1903" s="92"/>
    </row>
    <row r="1904" spans="21:24" x14ac:dyDescent="0.3">
      <c r="U1904" s="91"/>
      <c r="V1904" s="91"/>
      <c r="W1904" s="91"/>
      <c r="X1904" s="92"/>
    </row>
    <row r="1905" spans="21:24" x14ac:dyDescent="0.3">
      <c r="U1905" s="91"/>
      <c r="V1905" s="91"/>
      <c r="W1905" s="91"/>
      <c r="X1905" s="92"/>
    </row>
    <row r="1906" spans="21:24" x14ac:dyDescent="0.3">
      <c r="U1906" s="91"/>
      <c r="V1906" s="91"/>
      <c r="W1906" s="91"/>
      <c r="X1906" s="92"/>
    </row>
    <row r="1907" spans="21:24" x14ac:dyDescent="0.3">
      <c r="U1907" s="91"/>
      <c r="V1907" s="91"/>
      <c r="W1907" s="91"/>
      <c r="X1907" s="92"/>
    </row>
    <row r="1908" spans="21:24" x14ac:dyDescent="0.3">
      <c r="U1908" s="91"/>
      <c r="V1908" s="91"/>
      <c r="W1908" s="91"/>
      <c r="X1908" s="92"/>
    </row>
    <row r="1909" spans="21:24" x14ac:dyDescent="0.3">
      <c r="U1909" s="91"/>
      <c r="V1909" s="91"/>
      <c r="W1909" s="91"/>
      <c r="X1909" s="92"/>
    </row>
    <row r="1910" spans="21:24" x14ac:dyDescent="0.3">
      <c r="U1910" s="91"/>
      <c r="V1910" s="91"/>
      <c r="W1910" s="91"/>
      <c r="X1910" s="92"/>
    </row>
    <row r="1911" spans="21:24" x14ac:dyDescent="0.3">
      <c r="U1911" s="91"/>
      <c r="V1911" s="91"/>
      <c r="W1911" s="91"/>
      <c r="X1911" s="92"/>
    </row>
    <row r="1912" spans="21:24" x14ac:dyDescent="0.3">
      <c r="U1912" s="91"/>
      <c r="V1912" s="91"/>
      <c r="W1912" s="91"/>
      <c r="X1912" s="92"/>
    </row>
    <row r="1913" spans="21:24" x14ac:dyDescent="0.3">
      <c r="U1913" s="91"/>
      <c r="V1913" s="91"/>
      <c r="W1913" s="91"/>
      <c r="X1913" s="92"/>
    </row>
    <row r="1914" spans="21:24" x14ac:dyDescent="0.3">
      <c r="U1914" s="91"/>
      <c r="V1914" s="91"/>
      <c r="W1914" s="91"/>
      <c r="X1914" s="92"/>
    </row>
    <row r="1915" spans="21:24" x14ac:dyDescent="0.3">
      <c r="U1915" s="91"/>
      <c r="V1915" s="91"/>
      <c r="W1915" s="91"/>
      <c r="X1915" s="92"/>
    </row>
    <row r="1916" spans="21:24" x14ac:dyDescent="0.3">
      <c r="U1916" s="91"/>
      <c r="V1916" s="91"/>
      <c r="W1916" s="91"/>
      <c r="X1916" s="92"/>
    </row>
    <row r="1917" spans="21:24" x14ac:dyDescent="0.3">
      <c r="U1917" s="91"/>
      <c r="V1917" s="91"/>
      <c r="W1917" s="91"/>
      <c r="X1917" s="92"/>
    </row>
    <row r="1918" spans="21:24" x14ac:dyDescent="0.3">
      <c r="U1918" s="91"/>
      <c r="V1918" s="91"/>
      <c r="W1918" s="91"/>
      <c r="X1918" s="92"/>
    </row>
    <row r="1919" spans="21:24" x14ac:dyDescent="0.3">
      <c r="U1919" s="91"/>
      <c r="V1919" s="91"/>
      <c r="W1919" s="91"/>
      <c r="X1919" s="92"/>
    </row>
    <row r="1920" spans="21:24" x14ac:dyDescent="0.3">
      <c r="U1920" s="91"/>
      <c r="V1920" s="91"/>
      <c r="W1920" s="91"/>
      <c r="X1920" s="92"/>
    </row>
    <row r="1921" spans="21:24" x14ac:dyDescent="0.3">
      <c r="U1921" s="91"/>
      <c r="V1921" s="91"/>
      <c r="W1921" s="91"/>
      <c r="X1921" s="92"/>
    </row>
    <row r="1922" spans="21:24" x14ac:dyDescent="0.3">
      <c r="U1922" s="91"/>
      <c r="V1922" s="91"/>
      <c r="W1922" s="91"/>
      <c r="X1922" s="92"/>
    </row>
    <row r="1923" spans="21:24" x14ac:dyDescent="0.3">
      <c r="U1923" s="91"/>
      <c r="V1923" s="91"/>
      <c r="W1923" s="91"/>
      <c r="X1923" s="92"/>
    </row>
    <row r="1924" spans="21:24" x14ac:dyDescent="0.3">
      <c r="U1924" s="91"/>
      <c r="V1924" s="91"/>
      <c r="W1924" s="91"/>
      <c r="X1924" s="92"/>
    </row>
    <row r="1925" spans="21:24" x14ac:dyDescent="0.3">
      <c r="U1925" s="91"/>
      <c r="V1925" s="91"/>
      <c r="W1925" s="91"/>
      <c r="X1925" s="92"/>
    </row>
    <row r="1926" spans="21:24" x14ac:dyDescent="0.3">
      <c r="U1926" s="91"/>
      <c r="V1926" s="91"/>
      <c r="W1926" s="91"/>
      <c r="X1926" s="92"/>
    </row>
    <row r="1927" spans="21:24" x14ac:dyDescent="0.3">
      <c r="U1927" s="91"/>
      <c r="V1927" s="91"/>
      <c r="W1927" s="91"/>
      <c r="X1927" s="92"/>
    </row>
    <row r="1928" spans="21:24" x14ac:dyDescent="0.3">
      <c r="U1928" s="91"/>
      <c r="V1928" s="91"/>
      <c r="W1928" s="91"/>
      <c r="X1928" s="92"/>
    </row>
    <row r="1929" spans="21:24" x14ac:dyDescent="0.3">
      <c r="U1929" s="91"/>
      <c r="V1929" s="91"/>
      <c r="W1929" s="91"/>
      <c r="X1929" s="92"/>
    </row>
    <row r="1930" spans="21:24" x14ac:dyDescent="0.3">
      <c r="U1930" s="91"/>
      <c r="V1930" s="91"/>
      <c r="W1930" s="91"/>
      <c r="X1930" s="92"/>
    </row>
    <row r="1931" spans="21:24" x14ac:dyDescent="0.3">
      <c r="U1931" s="91"/>
      <c r="V1931" s="91"/>
      <c r="W1931" s="91"/>
      <c r="X1931" s="92"/>
    </row>
    <row r="1932" spans="21:24" x14ac:dyDescent="0.3">
      <c r="U1932" s="91"/>
      <c r="V1932" s="91"/>
      <c r="W1932" s="91"/>
      <c r="X1932" s="92"/>
    </row>
    <row r="1933" spans="21:24" x14ac:dyDescent="0.3">
      <c r="U1933" s="91"/>
      <c r="V1933" s="91"/>
      <c r="W1933" s="91"/>
      <c r="X1933" s="92"/>
    </row>
    <row r="1934" spans="21:24" x14ac:dyDescent="0.3">
      <c r="U1934" s="91"/>
      <c r="V1934" s="91"/>
      <c r="W1934" s="91"/>
      <c r="X1934" s="92"/>
    </row>
    <row r="1935" spans="21:24" x14ac:dyDescent="0.3">
      <c r="U1935" s="91"/>
      <c r="V1935" s="91"/>
      <c r="W1935" s="91"/>
      <c r="X1935" s="92"/>
    </row>
    <row r="1936" spans="21:24" x14ac:dyDescent="0.3">
      <c r="U1936" s="91"/>
      <c r="V1936" s="91"/>
      <c r="W1936" s="91"/>
      <c r="X1936" s="92"/>
    </row>
    <row r="1937" spans="21:24" x14ac:dyDescent="0.3">
      <c r="U1937" s="91"/>
      <c r="V1937" s="91"/>
      <c r="W1937" s="91"/>
      <c r="X1937" s="92"/>
    </row>
    <row r="1938" spans="21:24" x14ac:dyDescent="0.3">
      <c r="U1938" s="91"/>
      <c r="V1938" s="91"/>
      <c r="W1938" s="91"/>
      <c r="X1938" s="92"/>
    </row>
    <row r="1939" spans="21:24" x14ac:dyDescent="0.3">
      <c r="U1939" s="91"/>
      <c r="V1939" s="91"/>
      <c r="W1939" s="91"/>
      <c r="X1939" s="92"/>
    </row>
    <row r="1940" spans="21:24" x14ac:dyDescent="0.3">
      <c r="U1940" s="91"/>
      <c r="V1940" s="91"/>
      <c r="W1940" s="91"/>
      <c r="X1940" s="92"/>
    </row>
    <row r="1941" spans="21:24" x14ac:dyDescent="0.3">
      <c r="U1941" s="91"/>
      <c r="V1941" s="91"/>
      <c r="W1941" s="91"/>
      <c r="X1941" s="92"/>
    </row>
    <row r="1942" spans="21:24" x14ac:dyDescent="0.3">
      <c r="U1942" s="91"/>
      <c r="V1942" s="91"/>
      <c r="W1942" s="91"/>
      <c r="X1942" s="92"/>
    </row>
    <row r="1943" spans="21:24" x14ac:dyDescent="0.3">
      <c r="U1943" s="91"/>
      <c r="V1943" s="91"/>
      <c r="W1943" s="91"/>
      <c r="X1943" s="92"/>
    </row>
    <row r="1944" spans="21:24" x14ac:dyDescent="0.3">
      <c r="U1944" s="91"/>
      <c r="V1944" s="91"/>
      <c r="W1944" s="91"/>
      <c r="X1944" s="92"/>
    </row>
    <row r="1945" spans="21:24" x14ac:dyDescent="0.3">
      <c r="U1945" s="91"/>
      <c r="V1945" s="91"/>
      <c r="W1945" s="91"/>
      <c r="X1945" s="92"/>
    </row>
    <row r="1946" spans="21:24" x14ac:dyDescent="0.3">
      <c r="U1946" s="91"/>
      <c r="V1946" s="91"/>
      <c r="W1946" s="91"/>
      <c r="X1946" s="92"/>
    </row>
    <row r="1947" spans="21:24" x14ac:dyDescent="0.3">
      <c r="U1947" s="91"/>
      <c r="V1947" s="91"/>
      <c r="W1947" s="91"/>
      <c r="X1947" s="92"/>
    </row>
    <row r="1948" spans="21:24" x14ac:dyDescent="0.3">
      <c r="U1948" s="91"/>
      <c r="V1948" s="91"/>
      <c r="W1948" s="91"/>
      <c r="X1948" s="92"/>
    </row>
    <row r="1949" spans="21:24" x14ac:dyDescent="0.3">
      <c r="U1949" s="91"/>
      <c r="V1949" s="91"/>
      <c r="W1949" s="91"/>
      <c r="X1949" s="92"/>
    </row>
    <row r="1950" spans="21:24" x14ac:dyDescent="0.3">
      <c r="U1950" s="91"/>
      <c r="V1950" s="91"/>
      <c r="W1950" s="91"/>
      <c r="X1950" s="92"/>
    </row>
    <row r="1951" spans="21:24" x14ac:dyDescent="0.3">
      <c r="U1951" s="91"/>
      <c r="V1951" s="91"/>
      <c r="W1951" s="91"/>
      <c r="X1951" s="92"/>
    </row>
    <row r="1952" spans="21:24" x14ac:dyDescent="0.3">
      <c r="U1952" s="91"/>
      <c r="V1952" s="91"/>
      <c r="W1952" s="91"/>
      <c r="X1952" s="92"/>
    </row>
    <row r="1953" spans="21:24" x14ac:dyDescent="0.3">
      <c r="U1953" s="91"/>
      <c r="V1953" s="91"/>
      <c r="W1953" s="91"/>
      <c r="X1953" s="92"/>
    </row>
    <row r="1954" spans="21:24" x14ac:dyDescent="0.3">
      <c r="U1954" s="91"/>
      <c r="V1954" s="91"/>
      <c r="W1954" s="91"/>
      <c r="X1954" s="92"/>
    </row>
    <row r="1955" spans="21:24" x14ac:dyDescent="0.3">
      <c r="U1955" s="91"/>
      <c r="V1955" s="91"/>
      <c r="W1955" s="91"/>
      <c r="X1955" s="92"/>
    </row>
    <row r="1956" spans="21:24" x14ac:dyDescent="0.3">
      <c r="U1956" s="91"/>
      <c r="V1956" s="91"/>
      <c r="W1956" s="91"/>
      <c r="X1956" s="92"/>
    </row>
    <row r="1957" spans="21:24" x14ac:dyDescent="0.3">
      <c r="U1957" s="91"/>
      <c r="V1957" s="91"/>
      <c r="W1957" s="91"/>
      <c r="X1957" s="92"/>
    </row>
    <row r="1958" spans="21:24" x14ac:dyDescent="0.3">
      <c r="U1958" s="91"/>
      <c r="V1958" s="91"/>
      <c r="W1958" s="91"/>
      <c r="X1958" s="92"/>
    </row>
    <row r="1959" spans="21:24" x14ac:dyDescent="0.3">
      <c r="U1959" s="91"/>
      <c r="V1959" s="91"/>
      <c r="W1959" s="91"/>
      <c r="X1959" s="92"/>
    </row>
    <row r="1960" spans="21:24" x14ac:dyDescent="0.3">
      <c r="U1960" s="91"/>
      <c r="V1960" s="91"/>
      <c r="W1960" s="91"/>
      <c r="X1960" s="92"/>
    </row>
    <row r="1961" spans="21:24" x14ac:dyDescent="0.3">
      <c r="U1961" s="91"/>
      <c r="V1961" s="91"/>
      <c r="W1961" s="91"/>
      <c r="X1961" s="92"/>
    </row>
    <row r="1962" spans="21:24" x14ac:dyDescent="0.3">
      <c r="U1962" s="91"/>
      <c r="V1962" s="91"/>
      <c r="W1962" s="91"/>
      <c r="X1962" s="92"/>
    </row>
    <row r="1963" spans="21:24" x14ac:dyDescent="0.3">
      <c r="U1963" s="91"/>
      <c r="V1963" s="91"/>
      <c r="W1963" s="91"/>
      <c r="X1963" s="92"/>
    </row>
    <row r="1964" spans="21:24" x14ac:dyDescent="0.3">
      <c r="U1964" s="91"/>
      <c r="V1964" s="91"/>
      <c r="W1964" s="91"/>
      <c r="X1964" s="92"/>
    </row>
    <row r="1965" spans="21:24" x14ac:dyDescent="0.3">
      <c r="U1965" s="91"/>
      <c r="V1965" s="91"/>
      <c r="W1965" s="91"/>
      <c r="X1965" s="92"/>
    </row>
    <row r="1966" spans="21:24" x14ac:dyDescent="0.3">
      <c r="U1966" s="91"/>
      <c r="V1966" s="91"/>
      <c r="W1966" s="91"/>
      <c r="X1966" s="92"/>
    </row>
    <row r="1967" spans="21:24" x14ac:dyDescent="0.3">
      <c r="U1967" s="91"/>
      <c r="V1967" s="91"/>
      <c r="W1967" s="91"/>
      <c r="X1967" s="92"/>
    </row>
    <row r="1968" spans="21:24" x14ac:dyDescent="0.3">
      <c r="U1968" s="91"/>
      <c r="V1968" s="91"/>
      <c r="W1968" s="91"/>
      <c r="X1968" s="92"/>
    </row>
    <row r="1969" spans="21:24" x14ac:dyDescent="0.3">
      <c r="U1969" s="91"/>
      <c r="V1969" s="91"/>
      <c r="W1969" s="91"/>
      <c r="X1969" s="92"/>
    </row>
    <row r="1970" spans="21:24" x14ac:dyDescent="0.3">
      <c r="U1970" s="91"/>
      <c r="V1970" s="91"/>
      <c r="W1970" s="91"/>
      <c r="X1970" s="92"/>
    </row>
    <row r="1971" spans="21:24" x14ac:dyDescent="0.3">
      <c r="U1971" s="91"/>
      <c r="V1971" s="91"/>
      <c r="W1971" s="91"/>
      <c r="X1971" s="92"/>
    </row>
    <row r="1972" spans="21:24" x14ac:dyDescent="0.3">
      <c r="U1972" s="91"/>
      <c r="V1972" s="91"/>
      <c r="W1972" s="91"/>
      <c r="X1972" s="92"/>
    </row>
    <row r="1973" spans="21:24" x14ac:dyDescent="0.3">
      <c r="U1973" s="91"/>
      <c r="V1973" s="91"/>
      <c r="W1973" s="91"/>
      <c r="X1973" s="92"/>
    </row>
    <row r="1974" spans="21:24" x14ac:dyDescent="0.3">
      <c r="U1974" s="91"/>
      <c r="V1974" s="91"/>
      <c r="W1974" s="91"/>
      <c r="X1974" s="92"/>
    </row>
    <row r="1975" spans="21:24" x14ac:dyDescent="0.3">
      <c r="U1975" s="91"/>
      <c r="V1975" s="91"/>
      <c r="W1975" s="91"/>
      <c r="X1975" s="92"/>
    </row>
    <row r="1976" spans="21:24" x14ac:dyDescent="0.3">
      <c r="U1976" s="91"/>
      <c r="V1976" s="91"/>
      <c r="W1976" s="91"/>
      <c r="X1976" s="92"/>
    </row>
    <row r="1977" spans="21:24" x14ac:dyDescent="0.3">
      <c r="U1977" s="91"/>
      <c r="V1977" s="91"/>
      <c r="W1977" s="91"/>
      <c r="X1977" s="92"/>
    </row>
    <row r="1978" spans="21:24" x14ac:dyDescent="0.3">
      <c r="U1978" s="91"/>
      <c r="V1978" s="91"/>
      <c r="W1978" s="91"/>
      <c r="X1978" s="92"/>
    </row>
    <row r="1979" spans="21:24" x14ac:dyDescent="0.3">
      <c r="U1979" s="91"/>
      <c r="V1979" s="91"/>
      <c r="W1979" s="91"/>
      <c r="X1979" s="92"/>
    </row>
    <row r="1980" spans="21:24" x14ac:dyDescent="0.3">
      <c r="U1980" s="91"/>
      <c r="V1980" s="91"/>
      <c r="W1980" s="91"/>
      <c r="X1980" s="92"/>
    </row>
    <row r="1981" spans="21:24" x14ac:dyDescent="0.3">
      <c r="U1981" s="91"/>
      <c r="V1981" s="91"/>
      <c r="W1981" s="91"/>
      <c r="X1981" s="92"/>
    </row>
    <row r="1982" spans="21:24" x14ac:dyDescent="0.3">
      <c r="U1982" s="91"/>
      <c r="V1982" s="91"/>
      <c r="W1982" s="91"/>
      <c r="X1982" s="92"/>
    </row>
    <row r="1983" spans="21:24" x14ac:dyDescent="0.3">
      <c r="U1983" s="91"/>
      <c r="V1983" s="91"/>
      <c r="W1983" s="91"/>
      <c r="X1983" s="92"/>
    </row>
    <row r="1984" spans="21:24" x14ac:dyDescent="0.3">
      <c r="U1984" s="91"/>
      <c r="V1984" s="91"/>
      <c r="W1984" s="91"/>
      <c r="X1984" s="92"/>
    </row>
    <row r="1985" spans="21:24" x14ac:dyDescent="0.3">
      <c r="U1985" s="91"/>
      <c r="V1985" s="91"/>
      <c r="W1985" s="91"/>
      <c r="X1985" s="92"/>
    </row>
    <row r="1986" spans="21:24" x14ac:dyDescent="0.3">
      <c r="U1986" s="91"/>
      <c r="V1986" s="91"/>
      <c r="W1986" s="91"/>
      <c r="X1986" s="92"/>
    </row>
    <row r="1987" spans="21:24" x14ac:dyDescent="0.3">
      <c r="U1987" s="91"/>
      <c r="V1987" s="91"/>
      <c r="W1987" s="91"/>
      <c r="X1987" s="92"/>
    </row>
    <row r="1988" spans="21:24" x14ac:dyDescent="0.3">
      <c r="U1988" s="91"/>
      <c r="V1988" s="91"/>
      <c r="W1988" s="91"/>
      <c r="X1988" s="92"/>
    </row>
    <row r="1989" spans="21:24" x14ac:dyDescent="0.3">
      <c r="U1989" s="91"/>
      <c r="V1989" s="91"/>
      <c r="W1989" s="91"/>
      <c r="X1989" s="92"/>
    </row>
    <row r="1990" spans="21:24" x14ac:dyDescent="0.3">
      <c r="U1990" s="91"/>
      <c r="V1990" s="91"/>
      <c r="W1990" s="91"/>
      <c r="X1990" s="92"/>
    </row>
    <row r="1991" spans="21:24" x14ac:dyDescent="0.3">
      <c r="U1991" s="91"/>
      <c r="V1991" s="91"/>
      <c r="W1991" s="91"/>
      <c r="X1991" s="92"/>
    </row>
    <row r="1992" spans="21:24" x14ac:dyDescent="0.3">
      <c r="U1992" s="91"/>
      <c r="V1992" s="91"/>
      <c r="W1992" s="91"/>
      <c r="X1992" s="92"/>
    </row>
    <row r="1993" spans="21:24" x14ac:dyDescent="0.3">
      <c r="U1993" s="91"/>
      <c r="V1993" s="91"/>
      <c r="W1993" s="91"/>
      <c r="X1993" s="92"/>
    </row>
    <row r="1994" spans="21:24" x14ac:dyDescent="0.3">
      <c r="U1994" s="91"/>
      <c r="V1994" s="91"/>
      <c r="W1994" s="91"/>
      <c r="X1994" s="92"/>
    </row>
    <row r="1995" spans="21:24" x14ac:dyDescent="0.3">
      <c r="U1995" s="91"/>
      <c r="V1995" s="91"/>
      <c r="W1995" s="91"/>
      <c r="X1995" s="92"/>
    </row>
    <row r="1996" spans="21:24" x14ac:dyDescent="0.3">
      <c r="U1996" s="91"/>
      <c r="V1996" s="91"/>
      <c r="W1996" s="91"/>
      <c r="X1996" s="92"/>
    </row>
    <row r="1997" spans="21:24" x14ac:dyDescent="0.3">
      <c r="U1997" s="91"/>
      <c r="V1997" s="91"/>
      <c r="W1997" s="91"/>
      <c r="X1997" s="92"/>
    </row>
    <row r="1998" spans="21:24" x14ac:dyDescent="0.3">
      <c r="U1998" s="91"/>
      <c r="V1998" s="91"/>
      <c r="W1998" s="91"/>
      <c r="X1998" s="92"/>
    </row>
    <row r="1999" spans="21:24" x14ac:dyDescent="0.3">
      <c r="U1999" s="91"/>
      <c r="V1999" s="91"/>
      <c r="W1999" s="91"/>
      <c r="X1999" s="92"/>
    </row>
    <row r="2000" spans="21:24" x14ac:dyDescent="0.3">
      <c r="U2000" s="91"/>
      <c r="V2000" s="91"/>
      <c r="W2000" s="91"/>
      <c r="X2000" s="92"/>
    </row>
    <row r="2001" spans="21:24" x14ac:dyDescent="0.3">
      <c r="U2001" s="91"/>
      <c r="V2001" s="91"/>
      <c r="W2001" s="91"/>
      <c r="X2001" s="92"/>
    </row>
    <row r="2002" spans="21:24" x14ac:dyDescent="0.3">
      <c r="U2002" s="91"/>
      <c r="V2002" s="91"/>
      <c r="W2002" s="91"/>
      <c r="X2002" s="92"/>
    </row>
    <row r="2003" spans="21:24" x14ac:dyDescent="0.3">
      <c r="U2003" s="91"/>
      <c r="V2003" s="91"/>
      <c r="W2003" s="91"/>
      <c r="X2003" s="92"/>
    </row>
    <row r="2004" spans="21:24" x14ac:dyDescent="0.3">
      <c r="U2004" s="91"/>
      <c r="V2004" s="91"/>
      <c r="W2004" s="91"/>
      <c r="X2004" s="92"/>
    </row>
    <row r="2005" spans="21:24" x14ac:dyDescent="0.3">
      <c r="U2005" s="91"/>
      <c r="V2005" s="91"/>
      <c r="W2005" s="91"/>
      <c r="X2005" s="92"/>
    </row>
    <row r="2006" spans="21:24" x14ac:dyDescent="0.3">
      <c r="U2006" s="91"/>
      <c r="V2006" s="91"/>
      <c r="W2006" s="91"/>
      <c r="X2006" s="92"/>
    </row>
    <row r="2007" spans="21:24" x14ac:dyDescent="0.3">
      <c r="U2007" s="91"/>
      <c r="V2007" s="91"/>
      <c r="W2007" s="91"/>
      <c r="X2007" s="92"/>
    </row>
    <row r="2008" spans="21:24" x14ac:dyDescent="0.3">
      <c r="U2008" s="91"/>
      <c r="V2008" s="91"/>
      <c r="W2008" s="91"/>
      <c r="X2008" s="92"/>
    </row>
    <row r="2009" spans="21:24" x14ac:dyDescent="0.3">
      <c r="U2009" s="91"/>
      <c r="V2009" s="91"/>
      <c r="W2009" s="91"/>
      <c r="X2009" s="92"/>
    </row>
    <row r="2010" spans="21:24" x14ac:dyDescent="0.3">
      <c r="U2010" s="91"/>
      <c r="V2010" s="91"/>
      <c r="W2010" s="91"/>
      <c r="X2010" s="92"/>
    </row>
    <row r="2011" spans="21:24" x14ac:dyDescent="0.3">
      <c r="U2011" s="91"/>
      <c r="V2011" s="91"/>
      <c r="W2011" s="91"/>
      <c r="X2011" s="92"/>
    </row>
    <row r="2012" spans="21:24" x14ac:dyDescent="0.3">
      <c r="U2012" s="91"/>
      <c r="V2012" s="91"/>
      <c r="W2012" s="91"/>
      <c r="X2012" s="92"/>
    </row>
    <row r="2013" spans="21:24" x14ac:dyDescent="0.3">
      <c r="U2013" s="91"/>
      <c r="V2013" s="91"/>
      <c r="W2013" s="91"/>
      <c r="X2013" s="92"/>
    </row>
    <row r="2014" spans="21:24" x14ac:dyDescent="0.3">
      <c r="U2014" s="91"/>
      <c r="V2014" s="91"/>
      <c r="W2014" s="91"/>
      <c r="X2014" s="92"/>
    </row>
    <row r="2015" spans="21:24" x14ac:dyDescent="0.3">
      <c r="U2015" s="91"/>
      <c r="V2015" s="91"/>
      <c r="W2015" s="91"/>
      <c r="X2015" s="92"/>
    </row>
    <row r="2016" spans="21:24" x14ac:dyDescent="0.3">
      <c r="U2016" s="91"/>
      <c r="V2016" s="91"/>
      <c r="W2016" s="91"/>
      <c r="X2016" s="92"/>
    </row>
    <row r="2017" spans="21:24" x14ac:dyDescent="0.3">
      <c r="U2017" s="91"/>
      <c r="V2017" s="91"/>
      <c r="W2017" s="91"/>
      <c r="X2017" s="92"/>
    </row>
    <row r="2018" spans="21:24" x14ac:dyDescent="0.3">
      <c r="U2018" s="91"/>
      <c r="V2018" s="91"/>
      <c r="W2018" s="91"/>
      <c r="X2018" s="92"/>
    </row>
    <row r="2019" spans="21:24" x14ac:dyDescent="0.3">
      <c r="U2019" s="91"/>
      <c r="V2019" s="91"/>
      <c r="W2019" s="91"/>
      <c r="X2019" s="92"/>
    </row>
    <row r="2020" spans="21:24" x14ac:dyDescent="0.3">
      <c r="U2020" s="91"/>
      <c r="V2020" s="91"/>
      <c r="W2020" s="91"/>
      <c r="X2020" s="92"/>
    </row>
    <row r="2021" spans="21:24" x14ac:dyDescent="0.3">
      <c r="U2021" s="91"/>
      <c r="V2021" s="91"/>
      <c r="W2021" s="91"/>
      <c r="X2021" s="92"/>
    </row>
    <row r="2022" spans="21:24" x14ac:dyDescent="0.3">
      <c r="U2022" s="91"/>
      <c r="V2022" s="91"/>
      <c r="W2022" s="91"/>
      <c r="X2022" s="92"/>
    </row>
    <row r="2023" spans="21:24" x14ac:dyDescent="0.3">
      <c r="U2023" s="91"/>
      <c r="V2023" s="91"/>
      <c r="W2023" s="91"/>
      <c r="X2023" s="92"/>
    </row>
    <row r="2024" spans="21:24" x14ac:dyDescent="0.3">
      <c r="U2024" s="91"/>
      <c r="V2024" s="91"/>
      <c r="W2024" s="91"/>
      <c r="X2024" s="92"/>
    </row>
    <row r="2025" spans="21:24" x14ac:dyDescent="0.3">
      <c r="U2025" s="91"/>
      <c r="V2025" s="91"/>
      <c r="W2025" s="91"/>
      <c r="X2025" s="92"/>
    </row>
    <row r="2026" spans="21:24" x14ac:dyDescent="0.3">
      <c r="U2026" s="91"/>
      <c r="V2026" s="91"/>
      <c r="W2026" s="91"/>
      <c r="X2026" s="92"/>
    </row>
    <row r="2027" spans="21:24" x14ac:dyDescent="0.3">
      <c r="U2027" s="91"/>
      <c r="V2027" s="91"/>
      <c r="W2027" s="91"/>
      <c r="X2027" s="92"/>
    </row>
    <row r="2028" spans="21:24" x14ac:dyDescent="0.3">
      <c r="U2028" s="91"/>
      <c r="V2028" s="91"/>
      <c r="W2028" s="91"/>
      <c r="X2028" s="92"/>
    </row>
    <row r="2029" spans="21:24" x14ac:dyDescent="0.3">
      <c r="U2029" s="91"/>
      <c r="V2029" s="91"/>
      <c r="W2029" s="91"/>
      <c r="X2029" s="92"/>
    </row>
    <row r="2030" spans="21:24" x14ac:dyDescent="0.3">
      <c r="U2030" s="91"/>
      <c r="V2030" s="91"/>
      <c r="W2030" s="91"/>
      <c r="X2030" s="92"/>
    </row>
    <row r="2031" spans="21:24" x14ac:dyDescent="0.3">
      <c r="U2031" s="91"/>
      <c r="V2031" s="91"/>
      <c r="W2031" s="91"/>
      <c r="X2031" s="92"/>
    </row>
    <row r="2032" spans="21:24" x14ac:dyDescent="0.3">
      <c r="U2032" s="91"/>
      <c r="V2032" s="91"/>
      <c r="W2032" s="91"/>
      <c r="X2032" s="92"/>
    </row>
    <row r="2033" spans="21:24" x14ac:dyDescent="0.3">
      <c r="U2033" s="91"/>
      <c r="V2033" s="91"/>
      <c r="W2033" s="91"/>
      <c r="X2033" s="92"/>
    </row>
    <row r="2034" spans="21:24" x14ac:dyDescent="0.3">
      <c r="U2034" s="91"/>
      <c r="V2034" s="91"/>
      <c r="W2034" s="91"/>
      <c r="X2034" s="92"/>
    </row>
    <row r="2035" spans="21:24" x14ac:dyDescent="0.3">
      <c r="U2035" s="91"/>
      <c r="V2035" s="91"/>
      <c r="W2035" s="91"/>
      <c r="X2035" s="92"/>
    </row>
    <row r="2036" spans="21:24" x14ac:dyDescent="0.3">
      <c r="U2036" s="91"/>
      <c r="V2036" s="91"/>
      <c r="W2036" s="91"/>
      <c r="X2036" s="92"/>
    </row>
    <row r="2037" spans="21:24" x14ac:dyDescent="0.3">
      <c r="U2037" s="91"/>
      <c r="V2037" s="91"/>
      <c r="W2037" s="91"/>
      <c r="X2037" s="92"/>
    </row>
    <row r="2038" spans="21:24" x14ac:dyDescent="0.3">
      <c r="U2038" s="91"/>
      <c r="V2038" s="91"/>
      <c r="W2038" s="91"/>
      <c r="X2038" s="92"/>
    </row>
    <row r="2039" spans="21:24" x14ac:dyDescent="0.3">
      <c r="U2039" s="91"/>
      <c r="V2039" s="91"/>
      <c r="W2039" s="91"/>
      <c r="X2039" s="92"/>
    </row>
    <row r="2040" spans="21:24" x14ac:dyDescent="0.3">
      <c r="U2040" s="91"/>
      <c r="V2040" s="91"/>
      <c r="W2040" s="91"/>
      <c r="X2040" s="92"/>
    </row>
    <row r="2041" spans="21:24" x14ac:dyDescent="0.3">
      <c r="U2041" s="91"/>
      <c r="V2041" s="91"/>
      <c r="W2041" s="91"/>
      <c r="X2041" s="92"/>
    </row>
    <row r="2042" spans="21:24" x14ac:dyDescent="0.3">
      <c r="U2042" s="91"/>
      <c r="V2042" s="91"/>
      <c r="W2042" s="91"/>
      <c r="X2042" s="92"/>
    </row>
    <row r="2043" spans="21:24" x14ac:dyDescent="0.3">
      <c r="U2043" s="91"/>
      <c r="V2043" s="91"/>
      <c r="W2043" s="91"/>
      <c r="X2043" s="92"/>
    </row>
    <row r="2044" spans="21:24" x14ac:dyDescent="0.3">
      <c r="U2044" s="91"/>
      <c r="V2044" s="91"/>
      <c r="W2044" s="91"/>
      <c r="X2044" s="92"/>
    </row>
    <row r="2045" spans="21:24" x14ac:dyDescent="0.3">
      <c r="U2045" s="91"/>
      <c r="V2045" s="91"/>
      <c r="W2045" s="91"/>
      <c r="X2045" s="92"/>
    </row>
    <row r="2046" spans="21:24" x14ac:dyDescent="0.3">
      <c r="U2046" s="91"/>
      <c r="V2046" s="91"/>
      <c r="W2046" s="91"/>
      <c r="X2046" s="92"/>
    </row>
    <row r="2047" spans="21:24" x14ac:dyDescent="0.3">
      <c r="U2047" s="91"/>
      <c r="V2047" s="91"/>
      <c r="W2047" s="91"/>
      <c r="X2047" s="92"/>
    </row>
    <row r="2048" spans="21:24" x14ac:dyDescent="0.3">
      <c r="U2048" s="91"/>
      <c r="V2048" s="91"/>
      <c r="W2048" s="91"/>
      <c r="X2048" s="92"/>
    </row>
    <row r="2049" spans="21:24" x14ac:dyDescent="0.3">
      <c r="U2049" s="91"/>
      <c r="V2049" s="91"/>
      <c r="W2049" s="91"/>
      <c r="X2049" s="92"/>
    </row>
    <row r="2050" spans="21:24" x14ac:dyDescent="0.3">
      <c r="U2050" s="91"/>
      <c r="V2050" s="91"/>
      <c r="W2050" s="91"/>
      <c r="X2050" s="92"/>
    </row>
    <row r="2051" spans="21:24" x14ac:dyDescent="0.3">
      <c r="U2051" s="91"/>
      <c r="V2051" s="91"/>
      <c r="W2051" s="91"/>
      <c r="X2051" s="92"/>
    </row>
    <row r="2052" spans="21:24" x14ac:dyDescent="0.3">
      <c r="U2052" s="91"/>
      <c r="V2052" s="91"/>
      <c r="W2052" s="91"/>
      <c r="X2052" s="92"/>
    </row>
    <row r="2053" spans="21:24" x14ac:dyDescent="0.3">
      <c r="U2053" s="91"/>
      <c r="V2053" s="91"/>
      <c r="W2053" s="91"/>
      <c r="X2053" s="92"/>
    </row>
    <row r="2054" spans="21:24" x14ac:dyDescent="0.3">
      <c r="U2054" s="91"/>
      <c r="V2054" s="91"/>
      <c r="W2054" s="91"/>
      <c r="X2054" s="92"/>
    </row>
    <row r="2055" spans="21:24" x14ac:dyDescent="0.3">
      <c r="U2055" s="91"/>
      <c r="V2055" s="91"/>
      <c r="W2055" s="91"/>
      <c r="X2055" s="92"/>
    </row>
    <row r="2056" spans="21:24" x14ac:dyDescent="0.3">
      <c r="U2056" s="91"/>
      <c r="V2056" s="91"/>
      <c r="W2056" s="91"/>
      <c r="X2056" s="92"/>
    </row>
    <row r="2057" spans="21:24" x14ac:dyDescent="0.3">
      <c r="U2057" s="91"/>
      <c r="V2057" s="91"/>
      <c r="W2057" s="91"/>
      <c r="X2057" s="92"/>
    </row>
    <row r="2058" spans="21:24" x14ac:dyDescent="0.3">
      <c r="U2058" s="91"/>
      <c r="V2058" s="91"/>
      <c r="W2058" s="91"/>
      <c r="X2058" s="92"/>
    </row>
    <row r="2059" spans="21:24" x14ac:dyDescent="0.3">
      <c r="U2059" s="91"/>
      <c r="V2059" s="91"/>
      <c r="W2059" s="91"/>
      <c r="X2059" s="92"/>
    </row>
    <row r="2060" spans="21:24" x14ac:dyDescent="0.3">
      <c r="U2060" s="91"/>
      <c r="V2060" s="91"/>
      <c r="W2060" s="91"/>
      <c r="X2060" s="92"/>
    </row>
    <row r="2061" spans="21:24" x14ac:dyDescent="0.3">
      <c r="U2061" s="91"/>
      <c r="V2061" s="91"/>
      <c r="W2061" s="91"/>
      <c r="X2061" s="92"/>
    </row>
    <row r="2062" spans="21:24" x14ac:dyDescent="0.3">
      <c r="U2062" s="91"/>
      <c r="V2062" s="91"/>
      <c r="W2062" s="91"/>
      <c r="X2062" s="92"/>
    </row>
    <row r="2063" spans="21:24" x14ac:dyDescent="0.3">
      <c r="U2063" s="91"/>
      <c r="V2063" s="91"/>
      <c r="W2063" s="91"/>
      <c r="X2063" s="92"/>
    </row>
    <row r="2064" spans="21:24" x14ac:dyDescent="0.3">
      <c r="U2064" s="91"/>
      <c r="V2064" s="91"/>
      <c r="W2064" s="91"/>
      <c r="X2064" s="92"/>
    </row>
    <row r="2065" spans="21:24" x14ac:dyDescent="0.3">
      <c r="U2065" s="91"/>
      <c r="V2065" s="91"/>
      <c r="W2065" s="91"/>
      <c r="X2065" s="92"/>
    </row>
    <row r="2066" spans="21:24" x14ac:dyDescent="0.3">
      <c r="U2066" s="91"/>
      <c r="V2066" s="91"/>
      <c r="W2066" s="91"/>
      <c r="X2066" s="92"/>
    </row>
    <row r="2067" spans="21:24" x14ac:dyDescent="0.3">
      <c r="U2067" s="91"/>
      <c r="V2067" s="91"/>
      <c r="W2067" s="91"/>
      <c r="X2067" s="92"/>
    </row>
    <row r="2068" spans="21:24" x14ac:dyDescent="0.3">
      <c r="U2068" s="91"/>
      <c r="V2068" s="91"/>
      <c r="W2068" s="91"/>
      <c r="X2068" s="92"/>
    </row>
    <row r="2069" spans="21:24" x14ac:dyDescent="0.3">
      <c r="U2069" s="91"/>
      <c r="V2069" s="91"/>
      <c r="W2069" s="91"/>
      <c r="X2069" s="92"/>
    </row>
    <row r="2070" spans="21:24" x14ac:dyDescent="0.3">
      <c r="U2070" s="91"/>
      <c r="V2070" s="91"/>
      <c r="W2070" s="91"/>
      <c r="X2070" s="92"/>
    </row>
    <row r="2071" spans="21:24" x14ac:dyDescent="0.3">
      <c r="U2071" s="91"/>
      <c r="V2071" s="91"/>
      <c r="W2071" s="91"/>
      <c r="X2071" s="92"/>
    </row>
    <row r="2072" spans="21:24" x14ac:dyDescent="0.3">
      <c r="U2072" s="91"/>
      <c r="V2072" s="91"/>
      <c r="W2072" s="91"/>
      <c r="X2072" s="92"/>
    </row>
    <row r="2073" spans="21:24" x14ac:dyDescent="0.3">
      <c r="U2073" s="91"/>
      <c r="V2073" s="91"/>
      <c r="W2073" s="91"/>
      <c r="X2073" s="92"/>
    </row>
    <row r="2074" spans="21:24" x14ac:dyDescent="0.3">
      <c r="U2074" s="91"/>
      <c r="V2074" s="91"/>
      <c r="W2074" s="91"/>
      <c r="X2074" s="92"/>
    </row>
    <row r="2075" spans="21:24" x14ac:dyDescent="0.3">
      <c r="U2075" s="91"/>
      <c r="V2075" s="91"/>
      <c r="W2075" s="91"/>
      <c r="X2075" s="92"/>
    </row>
    <row r="2076" spans="21:24" x14ac:dyDescent="0.3">
      <c r="U2076" s="91"/>
      <c r="V2076" s="91"/>
      <c r="W2076" s="91"/>
      <c r="X2076" s="92"/>
    </row>
    <row r="2077" spans="21:24" x14ac:dyDescent="0.3">
      <c r="U2077" s="91"/>
      <c r="V2077" s="91"/>
      <c r="W2077" s="91"/>
      <c r="X2077" s="92"/>
    </row>
    <row r="2078" spans="21:24" x14ac:dyDescent="0.3">
      <c r="U2078" s="91"/>
      <c r="V2078" s="91"/>
      <c r="W2078" s="91"/>
      <c r="X2078" s="92"/>
    </row>
    <row r="2079" spans="21:24" x14ac:dyDescent="0.3">
      <c r="U2079" s="91"/>
      <c r="V2079" s="91"/>
      <c r="W2079" s="91"/>
      <c r="X2079" s="92"/>
    </row>
    <row r="2080" spans="21:24" x14ac:dyDescent="0.3">
      <c r="U2080" s="91"/>
      <c r="V2080" s="91"/>
      <c r="W2080" s="91"/>
      <c r="X2080" s="92"/>
    </row>
    <row r="2081" spans="21:24" x14ac:dyDescent="0.3">
      <c r="U2081" s="91"/>
      <c r="V2081" s="91"/>
      <c r="W2081" s="91"/>
      <c r="X2081" s="92"/>
    </row>
    <row r="2082" spans="21:24" x14ac:dyDescent="0.3">
      <c r="U2082" s="91"/>
      <c r="V2082" s="91"/>
      <c r="W2082" s="91"/>
      <c r="X2082" s="92"/>
    </row>
    <row r="2083" spans="21:24" x14ac:dyDescent="0.3">
      <c r="U2083" s="91"/>
      <c r="V2083" s="91"/>
      <c r="W2083" s="91"/>
      <c r="X2083" s="92"/>
    </row>
    <row r="2084" spans="21:24" x14ac:dyDescent="0.3">
      <c r="U2084" s="91"/>
      <c r="V2084" s="91"/>
      <c r="W2084" s="91"/>
      <c r="X2084" s="92"/>
    </row>
    <row r="2085" spans="21:24" x14ac:dyDescent="0.3">
      <c r="U2085" s="91"/>
      <c r="V2085" s="91"/>
      <c r="W2085" s="91"/>
      <c r="X2085" s="92"/>
    </row>
    <row r="2086" spans="21:24" x14ac:dyDescent="0.3">
      <c r="U2086" s="91"/>
      <c r="V2086" s="91"/>
      <c r="W2086" s="91"/>
      <c r="X2086" s="92"/>
    </row>
    <row r="2087" spans="21:24" x14ac:dyDescent="0.3">
      <c r="U2087" s="91"/>
      <c r="V2087" s="91"/>
      <c r="W2087" s="91"/>
      <c r="X2087" s="92"/>
    </row>
    <row r="2088" spans="21:24" x14ac:dyDescent="0.3">
      <c r="U2088" s="91"/>
      <c r="V2088" s="91"/>
      <c r="W2088" s="91"/>
      <c r="X2088" s="92"/>
    </row>
    <row r="2089" spans="21:24" x14ac:dyDescent="0.3">
      <c r="U2089" s="91"/>
      <c r="V2089" s="91"/>
      <c r="W2089" s="91"/>
      <c r="X2089" s="92"/>
    </row>
    <row r="2090" spans="21:24" x14ac:dyDescent="0.3">
      <c r="U2090" s="91"/>
      <c r="V2090" s="91"/>
      <c r="W2090" s="91"/>
      <c r="X2090" s="92"/>
    </row>
    <row r="2091" spans="21:24" x14ac:dyDescent="0.3">
      <c r="U2091" s="91"/>
      <c r="V2091" s="91"/>
      <c r="W2091" s="91"/>
      <c r="X2091" s="92"/>
    </row>
    <row r="2092" spans="21:24" x14ac:dyDescent="0.3">
      <c r="U2092" s="91"/>
      <c r="V2092" s="91"/>
      <c r="W2092" s="91"/>
      <c r="X2092" s="92"/>
    </row>
    <row r="2093" spans="21:24" x14ac:dyDescent="0.3">
      <c r="U2093" s="91"/>
      <c r="V2093" s="91"/>
      <c r="W2093" s="91"/>
      <c r="X2093" s="92"/>
    </row>
    <row r="2094" spans="21:24" x14ac:dyDescent="0.3">
      <c r="U2094" s="91"/>
      <c r="V2094" s="91"/>
      <c r="W2094" s="91"/>
      <c r="X2094" s="92"/>
    </row>
    <row r="2095" spans="21:24" x14ac:dyDescent="0.3">
      <c r="U2095" s="91"/>
      <c r="V2095" s="91"/>
      <c r="W2095" s="91"/>
      <c r="X2095" s="92"/>
    </row>
    <row r="2096" spans="21:24" x14ac:dyDescent="0.3">
      <c r="U2096" s="91"/>
      <c r="V2096" s="91"/>
      <c r="W2096" s="91"/>
      <c r="X2096" s="92"/>
    </row>
    <row r="2097" spans="21:24" x14ac:dyDescent="0.3">
      <c r="U2097" s="91"/>
      <c r="V2097" s="91"/>
      <c r="W2097" s="91"/>
      <c r="X2097" s="92"/>
    </row>
    <row r="2098" spans="21:24" x14ac:dyDescent="0.3">
      <c r="U2098" s="91"/>
      <c r="V2098" s="91"/>
      <c r="W2098" s="91"/>
      <c r="X2098" s="92"/>
    </row>
    <row r="2099" spans="21:24" x14ac:dyDescent="0.3">
      <c r="U2099" s="91"/>
      <c r="V2099" s="91"/>
      <c r="W2099" s="91"/>
      <c r="X2099" s="92"/>
    </row>
    <row r="2100" spans="21:24" x14ac:dyDescent="0.3">
      <c r="U2100" s="91"/>
      <c r="V2100" s="91"/>
      <c r="W2100" s="91"/>
      <c r="X2100" s="92"/>
    </row>
    <row r="2101" spans="21:24" x14ac:dyDescent="0.3">
      <c r="U2101" s="91"/>
      <c r="V2101" s="91"/>
      <c r="W2101" s="91"/>
      <c r="X2101" s="92"/>
    </row>
    <row r="2102" spans="21:24" x14ac:dyDescent="0.3">
      <c r="U2102" s="91"/>
      <c r="V2102" s="91"/>
      <c r="W2102" s="91"/>
      <c r="X2102" s="92"/>
    </row>
    <row r="2103" spans="21:24" x14ac:dyDescent="0.3">
      <c r="U2103" s="91"/>
      <c r="V2103" s="91"/>
      <c r="W2103" s="91"/>
      <c r="X2103" s="92"/>
    </row>
    <row r="2104" spans="21:24" x14ac:dyDescent="0.3">
      <c r="U2104" s="91"/>
      <c r="V2104" s="91"/>
      <c r="W2104" s="91"/>
      <c r="X2104" s="92"/>
    </row>
    <row r="2105" spans="21:24" x14ac:dyDescent="0.3">
      <c r="U2105" s="91"/>
      <c r="V2105" s="91"/>
      <c r="W2105" s="91"/>
      <c r="X2105" s="92"/>
    </row>
    <row r="2106" spans="21:24" x14ac:dyDescent="0.3">
      <c r="U2106" s="91"/>
      <c r="V2106" s="91"/>
      <c r="W2106" s="91"/>
      <c r="X2106" s="92"/>
    </row>
    <row r="2107" spans="21:24" x14ac:dyDescent="0.3">
      <c r="U2107" s="91"/>
      <c r="V2107" s="91"/>
      <c r="W2107" s="91"/>
      <c r="X2107" s="92"/>
    </row>
    <row r="2108" spans="21:24" x14ac:dyDescent="0.3">
      <c r="U2108" s="91"/>
      <c r="V2108" s="91"/>
      <c r="W2108" s="91"/>
      <c r="X2108" s="92"/>
    </row>
    <row r="2109" spans="21:24" x14ac:dyDescent="0.3">
      <c r="U2109" s="91"/>
      <c r="V2109" s="91"/>
      <c r="W2109" s="91"/>
      <c r="X2109" s="92"/>
    </row>
    <row r="2110" spans="21:24" x14ac:dyDescent="0.3">
      <c r="U2110" s="91"/>
      <c r="V2110" s="91"/>
      <c r="W2110" s="91"/>
      <c r="X2110" s="92"/>
    </row>
    <row r="2111" spans="21:24" x14ac:dyDescent="0.3">
      <c r="U2111" s="91"/>
      <c r="V2111" s="91"/>
      <c r="W2111" s="91"/>
      <c r="X2111" s="92"/>
    </row>
    <row r="2112" spans="21:24" x14ac:dyDescent="0.3">
      <c r="U2112" s="91"/>
      <c r="V2112" s="91"/>
      <c r="W2112" s="91"/>
      <c r="X2112" s="92"/>
    </row>
    <row r="2113" spans="21:24" x14ac:dyDescent="0.3">
      <c r="U2113" s="91"/>
      <c r="V2113" s="91"/>
      <c r="W2113" s="91"/>
      <c r="X2113" s="92"/>
    </row>
    <row r="2114" spans="21:24" x14ac:dyDescent="0.3">
      <c r="U2114" s="91"/>
      <c r="V2114" s="91"/>
      <c r="W2114" s="91"/>
      <c r="X2114" s="92"/>
    </row>
    <row r="2115" spans="21:24" x14ac:dyDescent="0.3">
      <c r="U2115" s="91"/>
      <c r="V2115" s="91"/>
      <c r="W2115" s="91"/>
      <c r="X2115" s="92"/>
    </row>
    <row r="2116" spans="21:24" x14ac:dyDescent="0.3">
      <c r="U2116" s="91"/>
      <c r="V2116" s="91"/>
      <c r="W2116" s="91"/>
      <c r="X2116" s="92"/>
    </row>
    <row r="2117" spans="21:24" x14ac:dyDescent="0.3">
      <c r="U2117" s="91"/>
      <c r="V2117" s="91"/>
      <c r="W2117" s="91"/>
      <c r="X2117" s="92"/>
    </row>
    <row r="2118" spans="21:24" x14ac:dyDescent="0.3">
      <c r="U2118" s="91"/>
      <c r="V2118" s="91"/>
      <c r="W2118" s="91"/>
      <c r="X2118" s="92"/>
    </row>
    <row r="2119" spans="21:24" x14ac:dyDescent="0.3">
      <c r="U2119" s="91"/>
      <c r="V2119" s="91"/>
      <c r="W2119" s="91"/>
      <c r="X2119" s="92"/>
    </row>
    <row r="2120" spans="21:24" x14ac:dyDescent="0.3">
      <c r="U2120" s="91"/>
      <c r="V2120" s="91"/>
      <c r="W2120" s="91"/>
      <c r="X2120" s="92"/>
    </row>
    <row r="2121" spans="21:24" x14ac:dyDescent="0.3">
      <c r="U2121" s="91"/>
      <c r="V2121" s="91"/>
      <c r="W2121" s="91"/>
      <c r="X2121" s="92"/>
    </row>
    <row r="2122" spans="21:24" x14ac:dyDescent="0.3">
      <c r="U2122" s="91"/>
      <c r="V2122" s="91"/>
      <c r="W2122" s="91"/>
      <c r="X2122" s="92"/>
    </row>
    <row r="2123" spans="21:24" x14ac:dyDescent="0.3">
      <c r="U2123" s="91"/>
      <c r="V2123" s="91"/>
      <c r="W2123" s="91"/>
      <c r="X2123" s="92"/>
    </row>
    <row r="2124" spans="21:24" x14ac:dyDescent="0.3">
      <c r="U2124" s="91"/>
      <c r="V2124" s="91"/>
      <c r="W2124" s="91"/>
      <c r="X2124" s="92"/>
    </row>
    <row r="2125" spans="21:24" x14ac:dyDescent="0.3">
      <c r="U2125" s="91"/>
      <c r="V2125" s="91"/>
      <c r="W2125" s="91"/>
      <c r="X2125" s="92"/>
    </row>
    <row r="2126" spans="21:24" x14ac:dyDescent="0.3">
      <c r="U2126" s="91"/>
      <c r="V2126" s="91"/>
      <c r="W2126" s="91"/>
      <c r="X2126" s="92"/>
    </row>
    <row r="2127" spans="21:24" x14ac:dyDescent="0.3">
      <c r="U2127" s="91"/>
      <c r="V2127" s="91"/>
      <c r="W2127" s="91"/>
      <c r="X2127" s="92"/>
    </row>
    <row r="2128" spans="21:24" x14ac:dyDescent="0.3">
      <c r="U2128" s="91"/>
      <c r="V2128" s="91"/>
      <c r="W2128" s="91"/>
      <c r="X2128" s="92"/>
    </row>
    <row r="2129" spans="21:24" x14ac:dyDescent="0.3">
      <c r="U2129" s="91"/>
      <c r="V2129" s="91"/>
      <c r="W2129" s="91"/>
      <c r="X2129" s="92"/>
    </row>
    <row r="2130" spans="21:24" x14ac:dyDescent="0.3">
      <c r="U2130" s="91"/>
      <c r="V2130" s="91"/>
      <c r="W2130" s="91"/>
      <c r="X2130" s="92"/>
    </row>
    <row r="2131" spans="21:24" x14ac:dyDescent="0.3">
      <c r="U2131" s="91"/>
      <c r="V2131" s="91"/>
      <c r="W2131" s="91"/>
      <c r="X2131" s="92"/>
    </row>
    <row r="2132" spans="21:24" x14ac:dyDescent="0.3">
      <c r="U2132" s="91"/>
      <c r="V2132" s="91"/>
      <c r="W2132" s="91"/>
      <c r="X2132" s="92"/>
    </row>
    <row r="2133" spans="21:24" x14ac:dyDescent="0.3">
      <c r="U2133" s="91"/>
      <c r="V2133" s="91"/>
      <c r="W2133" s="91"/>
      <c r="X2133" s="92"/>
    </row>
    <row r="2134" spans="21:24" x14ac:dyDescent="0.3">
      <c r="U2134" s="91"/>
      <c r="V2134" s="91"/>
      <c r="W2134" s="91"/>
      <c r="X2134" s="92"/>
    </row>
    <row r="2135" spans="21:24" x14ac:dyDescent="0.3">
      <c r="U2135" s="91"/>
      <c r="V2135" s="91"/>
      <c r="W2135" s="91"/>
      <c r="X2135" s="92"/>
    </row>
    <row r="2136" spans="21:24" x14ac:dyDescent="0.3">
      <c r="U2136" s="91"/>
      <c r="V2136" s="91"/>
      <c r="W2136" s="91"/>
      <c r="X2136" s="92"/>
    </row>
    <row r="2137" spans="21:24" x14ac:dyDescent="0.3">
      <c r="U2137" s="91"/>
      <c r="V2137" s="91"/>
      <c r="W2137" s="91"/>
      <c r="X2137" s="92"/>
    </row>
    <row r="2138" spans="21:24" x14ac:dyDescent="0.3">
      <c r="U2138" s="91"/>
      <c r="V2138" s="91"/>
      <c r="W2138" s="91"/>
      <c r="X2138" s="92"/>
    </row>
    <row r="2139" spans="21:24" x14ac:dyDescent="0.3">
      <c r="U2139" s="91"/>
      <c r="V2139" s="91"/>
      <c r="W2139" s="91"/>
      <c r="X2139" s="92"/>
    </row>
    <row r="2140" spans="21:24" x14ac:dyDescent="0.3">
      <c r="U2140" s="91"/>
      <c r="V2140" s="91"/>
      <c r="W2140" s="91"/>
      <c r="X2140" s="92"/>
    </row>
    <row r="2141" spans="21:24" x14ac:dyDescent="0.3">
      <c r="U2141" s="91"/>
      <c r="V2141" s="91"/>
      <c r="W2141" s="91"/>
      <c r="X2141" s="92"/>
    </row>
    <row r="2142" spans="21:24" x14ac:dyDescent="0.3">
      <c r="U2142" s="91"/>
      <c r="V2142" s="91"/>
      <c r="W2142" s="91"/>
      <c r="X2142" s="92"/>
    </row>
    <row r="2143" spans="21:24" x14ac:dyDescent="0.3">
      <c r="U2143" s="91"/>
      <c r="V2143" s="91"/>
      <c r="W2143" s="91"/>
      <c r="X2143" s="92"/>
    </row>
    <row r="2144" spans="21:24" x14ac:dyDescent="0.3">
      <c r="U2144" s="91"/>
      <c r="V2144" s="91"/>
      <c r="W2144" s="91"/>
      <c r="X2144" s="92"/>
    </row>
    <row r="2145" spans="21:24" x14ac:dyDescent="0.3">
      <c r="U2145" s="91"/>
      <c r="V2145" s="91"/>
      <c r="W2145" s="91"/>
      <c r="X2145" s="92"/>
    </row>
    <row r="2146" spans="21:24" x14ac:dyDescent="0.3">
      <c r="U2146" s="91"/>
      <c r="V2146" s="91"/>
      <c r="W2146" s="91"/>
      <c r="X2146" s="92"/>
    </row>
    <row r="2147" spans="21:24" x14ac:dyDescent="0.3">
      <c r="U2147" s="91"/>
      <c r="V2147" s="91"/>
      <c r="W2147" s="91"/>
      <c r="X2147" s="92"/>
    </row>
    <row r="2148" spans="21:24" x14ac:dyDescent="0.3">
      <c r="U2148" s="91"/>
      <c r="V2148" s="91"/>
      <c r="W2148" s="91"/>
      <c r="X2148" s="92"/>
    </row>
    <row r="2149" spans="21:24" x14ac:dyDescent="0.3">
      <c r="U2149" s="91"/>
      <c r="V2149" s="91"/>
      <c r="W2149" s="91"/>
      <c r="X2149" s="92"/>
    </row>
    <row r="2150" spans="21:24" x14ac:dyDescent="0.3">
      <c r="U2150" s="91"/>
      <c r="V2150" s="91"/>
      <c r="W2150" s="91"/>
      <c r="X2150" s="92"/>
    </row>
    <row r="2151" spans="21:24" x14ac:dyDescent="0.3">
      <c r="U2151" s="91"/>
      <c r="V2151" s="91"/>
      <c r="W2151" s="91"/>
      <c r="X2151" s="92"/>
    </row>
    <row r="2152" spans="21:24" x14ac:dyDescent="0.3">
      <c r="U2152" s="91"/>
      <c r="V2152" s="91"/>
      <c r="W2152" s="91"/>
      <c r="X2152" s="92"/>
    </row>
    <row r="2153" spans="21:24" x14ac:dyDescent="0.3">
      <c r="U2153" s="91"/>
      <c r="V2153" s="91"/>
      <c r="W2153" s="91"/>
      <c r="X2153" s="92"/>
    </row>
    <row r="2154" spans="21:24" x14ac:dyDescent="0.3">
      <c r="U2154" s="91"/>
      <c r="V2154" s="91"/>
      <c r="W2154" s="91"/>
      <c r="X2154" s="92"/>
    </row>
    <row r="2155" spans="21:24" x14ac:dyDescent="0.3">
      <c r="U2155" s="91"/>
      <c r="V2155" s="91"/>
      <c r="W2155" s="91"/>
      <c r="X2155" s="92"/>
    </row>
    <row r="2156" spans="21:24" x14ac:dyDescent="0.3">
      <c r="U2156" s="91"/>
      <c r="V2156" s="91"/>
      <c r="W2156" s="91"/>
      <c r="X2156" s="92"/>
    </row>
    <row r="2157" spans="21:24" x14ac:dyDescent="0.3">
      <c r="U2157" s="91"/>
      <c r="V2157" s="91"/>
      <c r="W2157" s="91"/>
      <c r="X2157" s="92"/>
    </row>
    <row r="2158" spans="21:24" x14ac:dyDescent="0.3">
      <c r="U2158" s="91"/>
      <c r="V2158" s="91"/>
      <c r="W2158" s="91"/>
      <c r="X2158" s="92"/>
    </row>
    <row r="2159" spans="21:24" x14ac:dyDescent="0.3">
      <c r="U2159" s="91"/>
      <c r="V2159" s="91"/>
      <c r="W2159" s="91"/>
      <c r="X2159" s="92"/>
    </row>
    <row r="2160" spans="21:24" x14ac:dyDescent="0.3">
      <c r="U2160" s="91"/>
      <c r="V2160" s="91"/>
      <c r="W2160" s="91"/>
      <c r="X2160" s="92"/>
    </row>
    <row r="2161" spans="21:24" x14ac:dyDescent="0.3">
      <c r="U2161" s="91"/>
      <c r="V2161" s="91"/>
      <c r="W2161" s="91"/>
      <c r="X2161" s="92"/>
    </row>
    <row r="2162" spans="21:24" x14ac:dyDescent="0.3">
      <c r="U2162" s="91"/>
      <c r="V2162" s="91"/>
      <c r="W2162" s="91"/>
      <c r="X2162" s="92"/>
    </row>
    <row r="2163" spans="21:24" x14ac:dyDescent="0.3">
      <c r="U2163" s="91"/>
      <c r="V2163" s="91"/>
      <c r="W2163" s="91"/>
      <c r="X2163" s="92"/>
    </row>
    <row r="2164" spans="21:24" x14ac:dyDescent="0.3">
      <c r="U2164" s="91"/>
      <c r="V2164" s="91"/>
      <c r="W2164" s="91"/>
      <c r="X2164" s="92"/>
    </row>
    <row r="2165" spans="21:24" x14ac:dyDescent="0.3">
      <c r="U2165" s="91"/>
      <c r="V2165" s="91"/>
      <c r="W2165" s="91"/>
      <c r="X2165" s="92"/>
    </row>
    <row r="2166" spans="21:24" x14ac:dyDescent="0.3">
      <c r="U2166" s="91"/>
      <c r="V2166" s="91"/>
      <c r="W2166" s="91"/>
      <c r="X2166" s="92"/>
    </row>
    <row r="2167" spans="21:24" x14ac:dyDescent="0.3">
      <c r="U2167" s="91"/>
      <c r="V2167" s="91"/>
      <c r="W2167" s="91"/>
      <c r="X2167" s="92"/>
    </row>
    <row r="2168" spans="21:24" x14ac:dyDescent="0.3">
      <c r="U2168" s="91"/>
      <c r="V2168" s="91"/>
      <c r="W2168" s="91"/>
      <c r="X2168" s="92"/>
    </row>
    <row r="2169" spans="21:24" x14ac:dyDescent="0.3">
      <c r="U2169" s="91"/>
      <c r="V2169" s="91"/>
      <c r="W2169" s="91"/>
      <c r="X2169" s="92"/>
    </row>
    <row r="2170" spans="21:24" x14ac:dyDescent="0.3">
      <c r="U2170" s="91"/>
      <c r="V2170" s="91"/>
      <c r="W2170" s="91"/>
      <c r="X2170" s="92"/>
    </row>
    <row r="2171" spans="21:24" x14ac:dyDescent="0.3">
      <c r="U2171" s="91"/>
      <c r="V2171" s="91"/>
      <c r="W2171" s="91"/>
      <c r="X2171" s="92"/>
    </row>
    <row r="2172" spans="21:24" x14ac:dyDescent="0.3">
      <c r="U2172" s="91"/>
      <c r="V2172" s="91"/>
      <c r="W2172" s="91"/>
      <c r="X2172" s="92"/>
    </row>
    <row r="2173" spans="21:24" x14ac:dyDescent="0.3">
      <c r="U2173" s="91"/>
      <c r="V2173" s="91"/>
      <c r="W2173" s="91"/>
      <c r="X2173" s="92"/>
    </row>
    <row r="2174" spans="21:24" x14ac:dyDescent="0.3">
      <c r="U2174" s="91"/>
      <c r="V2174" s="91"/>
      <c r="W2174" s="91"/>
      <c r="X2174" s="92"/>
    </row>
    <row r="2175" spans="21:24" x14ac:dyDescent="0.3">
      <c r="U2175" s="91"/>
      <c r="V2175" s="91"/>
      <c r="W2175" s="91"/>
      <c r="X2175" s="92"/>
    </row>
    <row r="2176" spans="21:24" x14ac:dyDescent="0.3">
      <c r="U2176" s="91"/>
      <c r="V2176" s="91"/>
      <c r="W2176" s="91"/>
      <c r="X2176" s="92"/>
    </row>
    <row r="2177" spans="21:24" x14ac:dyDescent="0.3">
      <c r="U2177" s="91"/>
      <c r="V2177" s="91"/>
      <c r="W2177" s="91"/>
      <c r="X2177" s="92"/>
    </row>
    <row r="2178" spans="21:24" x14ac:dyDescent="0.3">
      <c r="U2178" s="91"/>
      <c r="V2178" s="91"/>
      <c r="W2178" s="91"/>
      <c r="X2178" s="92"/>
    </row>
    <row r="2179" spans="21:24" x14ac:dyDescent="0.3">
      <c r="U2179" s="91"/>
      <c r="V2179" s="91"/>
      <c r="W2179" s="91"/>
      <c r="X2179" s="92"/>
    </row>
    <row r="2180" spans="21:24" x14ac:dyDescent="0.3">
      <c r="U2180" s="91"/>
      <c r="V2180" s="91"/>
      <c r="W2180" s="91"/>
      <c r="X2180" s="92"/>
    </row>
    <row r="2181" spans="21:24" x14ac:dyDescent="0.3">
      <c r="U2181" s="91"/>
      <c r="V2181" s="91"/>
      <c r="W2181" s="91"/>
      <c r="X2181" s="92"/>
    </row>
    <row r="2182" spans="21:24" x14ac:dyDescent="0.3">
      <c r="U2182" s="91"/>
      <c r="V2182" s="91"/>
      <c r="W2182" s="91"/>
      <c r="X2182" s="92"/>
    </row>
    <row r="2183" spans="21:24" x14ac:dyDescent="0.3">
      <c r="U2183" s="91"/>
      <c r="V2183" s="91"/>
      <c r="W2183" s="91"/>
      <c r="X2183" s="92"/>
    </row>
    <row r="2184" spans="21:24" x14ac:dyDescent="0.3">
      <c r="U2184" s="91"/>
      <c r="V2184" s="91"/>
      <c r="W2184" s="91"/>
      <c r="X2184" s="92"/>
    </row>
    <row r="2185" spans="21:24" x14ac:dyDescent="0.3">
      <c r="U2185" s="91"/>
      <c r="V2185" s="91"/>
      <c r="W2185" s="91"/>
      <c r="X2185" s="92"/>
    </row>
    <row r="2186" spans="21:24" x14ac:dyDescent="0.3">
      <c r="U2186" s="91"/>
      <c r="V2186" s="91"/>
      <c r="W2186" s="91"/>
      <c r="X2186" s="92"/>
    </row>
    <row r="2187" spans="21:24" x14ac:dyDescent="0.3">
      <c r="U2187" s="91"/>
      <c r="V2187" s="91"/>
      <c r="W2187" s="91"/>
      <c r="X2187" s="92"/>
    </row>
    <row r="2188" spans="21:24" x14ac:dyDescent="0.3">
      <c r="U2188" s="91"/>
      <c r="V2188" s="91"/>
      <c r="W2188" s="91"/>
      <c r="X2188" s="92"/>
    </row>
    <row r="2189" spans="21:24" x14ac:dyDescent="0.3">
      <c r="U2189" s="91"/>
      <c r="V2189" s="91"/>
      <c r="W2189" s="91"/>
      <c r="X2189" s="92"/>
    </row>
    <row r="2190" spans="21:24" x14ac:dyDescent="0.3">
      <c r="U2190" s="91"/>
      <c r="V2190" s="91"/>
      <c r="W2190" s="91"/>
      <c r="X2190" s="92"/>
    </row>
    <row r="2191" spans="21:24" x14ac:dyDescent="0.3">
      <c r="U2191" s="91"/>
      <c r="V2191" s="91"/>
      <c r="W2191" s="91"/>
      <c r="X2191" s="92"/>
    </row>
    <row r="2192" spans="21:24" x14ac:dyDescent="0.3">
      <c r="U2192" s="91"/>
      <c r="V2192" s="91"/>
      <c r="W2192" s="91"/>
      <c r="X2192" s="92"/>
    </row>
    <row r="2193" spans="21:24" x14ac:dyDescent="0.3">
      <c r="U2193" s="91"/>
      <c r="V2193" s="91"/>
      <c r="W2193" s="91"/>
      <c r="X2193" s="92"/>
    </row>
    <row r="2194" spans="21:24" x14ac:dyDescent="0.3">
      <c r="U2194" s="91"/>
      <c r="V2194" s="91"/>
      <c r="W2194" s="91"/>
      <c r="X2194" s="92"/>
    </row>
    <row r="2195" spans="21:24" x14ac:dyDescent="0.3">
      <c r="U2195" s="91"/>
      <c r="V2195" s="91"/>
      <c r="W2195" s="91"/>
      <c r="X2195" s="92"/>
    </row>
    <row r="2196" spans="21:24" x14ac:dyDescent="0.3">
      <c r="U2196" s="91"/>
      <c r="V2196" s="91"/>
      <c r="W2196" s="91"/>
      <c r="X2196" s="92"/>
    </row>
    <row r="2197" spans="21:24" x14ac:dyDescent="0.3">
      <c r="U2197" s="91"/>
      <c r="V2197" s="91"/>
      <c r="W2197" s="91"/>
      <c r="X2197" s="92"/>
    </row>
    <row r="2198" spans="21:24" x14ac:dyDescent="0.3">
      <c r="U2198" s="91"/>
      <c r="V2198" s="91"/>
      <c r="W2198" s="91"/>
      <c r="X2198" s="92"/>
    </row>
    <row r="2199" spans="21:24" x14ac:dyDescent="0.3">
      <c r="U2199" s="91"/>
      <c r="V2199" s="91"/>
      <c r="W2199" s="91"/>
      <c r="X2199" s="92"/>
    </row>
    <row r="2200" spans="21:24" x14ac:dyDescent="0.3">
      <c r="U2200" s="91"/>
      <c r="V2200" s="91"/>
      <c r="W2200" s="91"/>
      <c r="X2200" s="92"/>
    </row>
    <row r="2201" spans="21:24" x14ac:dyDescent="0.3">
      <c r="U2201" s="91"/>
      <c r="V2201" s="91"/>
      <c r="W2201" s="91"/>
      <c r="X2201" s="92"/>
    </row>
    <row r="2202" spans="21:24" x14ac:dyDescent="0.3">
      <c r="U2202" s="91"/>
      <c r="V2202" s="91"/>
      <c r="W2202" s="91"/>
      <c r="X2202" s="92"/>
    </row>
    <row r="2203" spans="21:24" x14ac:dyDescent="0.3">
      <c r="U2203" s="91"/>
      <c r="V2203" s="91"/>
      <c r="W2203" s="91"/>
      <c r="X2203" s="92"/>
    </row>
    <row r="2204" spans="21:24" x14ac:dyDescent="0.3">
      <c r="U2204" s="91"/>
      <c r="V2204" s="91"/>
      <c r="W2204" s="91"/>
      <c r="X2204" s="92"/>
    </row>
    <row r="2205" spans="21:24" x14ac:dyDescent="0.3">
      <c r="U2205" s="91"/>
      <c r="V2205" s="91"/>
      <c r="W2205" s="91"/>
      <c r="X2205" s="92"/>
    </row>
    <row r="2206" spans="21:24" x14ac:dyDescent="0.3">
      <c r="U2206" s="91"/>
      <c r="V2206" s="91"/>
      <c r="W2206" s="91"/>
      <c r="X2206" s="92"/>
    </row>
    <row r="2207" spans="21:24" x14ac:dyDescent="0.3">
      <c r="U2207" s="91"/>
      <c r="V2207" s="91"/>
      <c r="W2207" s="91"/>
      <c r="X2207" s="92"/>
    </row>
    <row r="2208" spans="21:24" x14ac:dyDescent="0.3">
      <c r="U2208" s="91"/>
      <c r="V2208" s="91"/>
      <c r="W2208" s="91"/>
      <c r="X2208" s="92"/>
    </row>
    <row r="2209" spans="21:24" x14ac:dyDescent="0.3">
      <c r="U2209" s="91"/>
      <c r="V2209" s="91"/>
      <c r="W2209" s="91"/>
      <c r="X2209" s="92"/>
    </row>
    <row r="2210" spans="21:24" x14ac:dyDescent="0.3">
      <c r="U2210" s="91"/>
      <c r="V2210" s="91"/>
      <c r="W2210" s="91"/>
      <c r="X2210" s="92"/>
    </row>
    <row r="2211" spans="21:24" x14ac:dyDescent="0.3">
      <c r="U2211" s="91"/>
      <c r="V2211" s="91"/>
      <c r="W2211" s="91"/>
      <c r="X2211" s="92"/>
    </row>
    <row r="2212" spans="21:24" x14ac:dyDescent="0.3">
      <c r="U2212" s="91"/>
      <c r="V2212" s="91"/>
      <c r="W2212" s="91"/>
      <c r="X2212" s="92"/>
    </row>
    <row r="2213" spans="21:24" x14ac:dyDescent="0.3">
      <c r="U2213" s="91"/>
      <c r="V2213" s="91"/>
      <c r="W2213" s="91"/>
      <c r="X2213" s="92"/>
    </row>
    <row r="2214" spans="21:24" x14ac:dyDescent="0.3">
      <c r="U2214" s="91"/>
      <c r="V2214" s="91"/>
      <c r="W2214" s="91"/>
      <c r="X2214" s="92"/>
    </row>
    <row r="2215" spans="21:24" x14ac:dyDescent="0.3">
      <c r="U2215" s="91"/>
      <c r="V2215" s="91"/>
      <c r="W2215" s="91"/>
      <c r="X2215" s="92"/>
    </row>
    <row r="2216" spans="21:24" x14ac:dyDescent="0.3">
      <c r="U2216" s="91"/>
      <c r="V2216" s="91"/>
      <c r="W2216" s="91"/>
      <c r="X2216" s="92"/>
    </row>
    <row r="2217" spans="21:24" x14ac:dyDescent="0.3">
      <c r="U2217" s="91"/>
      <c r="V2217" s="91"/>
      <c r="W2217" s="91"/>
      <c r="X2217" s="92"/>
    </row>
    <row r="2218" spans="21:24" x14ac:dyDescent="0.3">
      <c r="U2218" s="91"/>
      <c r="V2218" s="91"/>
      <c r="W2218" s="91"/>
      <c r="X2218" s="92"/>
    </row>
    <row r="2219" spans="21:24" x14ac:dyDescent="0.3">
      <c r="U2219" s="91"/>
      <c r="V2219" s="91"/>
      <c r="W2219" s="91"/>
      <c r="X2219" s="92"/>
    </row>
    <row r="2220" spans="21:24" x14ac:dyDescent="0.3">
      <c r="U2220" s="91"/>
      <c r="V2220" s="91"/>
      <c r="W2220" s="91"/>
      <c r="X2220" s="92"/>
    </row>
    <row r="2221" spans="21:24" x14ac:dyDescent="0.3">
      <c r="U2221" s="91"/>
      <c r="V2221" s="91"/>
      <c r="W2221" s="91"/>
      <c r="X2221" s="92"/>
    </row>
    <row r="2222" spans="21:24" x14ac:dyDescent="0.3">
      <c r="U2222" s="91"/>
      <c r="V2222" s="91"/>
      <c r="W2222" s="91"/>
      <c r="X2222" s="92"/>
    </row>
    <row r="2223" spans="21:24" x14ac:dyDescent="0.3">
      <c r="U2223" s="91"/>
      <c r="V2223" s="91"/>
      <c r="W2223" s="91"/>
      <c r="X2223" s="92"/>
    </row>
    <row r="2224" spans="21:24" x14ac:dyDescent="0.3">
      <c r="U2224" s="91"/>
      <c r="V2224" s="91"/>
      <c r="W2224" s="91"/>
      <c r="X2224" s="92"/>
    </row>
    <row r="2225" spans="21:24" x14ac:dyDescent="0.3">
      <c r="U2225" s="91"/>
      <c r="V2225" s="91"/>
      <c r="W2225" s="91"/>
      <c r="X2225" s="92"/>
    </row>
    <row r="2226" spans="21:24" x14ac:dyDescent="0.3">
      <c r="U2226" s="91"/>
      <c r="V2226" s="91"/>
      <c r="W2226" s="91"/>
      <c r="X2226" s="92"/>
    </row>
    <row r="2227" spans="21:24" x14ac:dyDescent="0.3">
      <c r="U2227" s="91"/>
      <c r="V2227" s="91"/>
      <c r="W2227" s="91"/>
      <c r="X2227" s="92"/>
    </row>
    <row r="2228" spans="21:24" x14ac:dyDescent="0.3">
      <c r="U2228" s="91"/>
      <c r="V2228" s="91"/>
      <c r="W2228" s="91"/>
      <c r="X2228" s="92"/>
    </row>
    <row r="2229" spans="21:24" x14ac:dyDescent="0.3">
      <c r="U2229" s="91"/>
      <c r="V2229" s="91"/>
      <c r="W2229" s="91"/>
      <c r="X2229" s="92"/>
    </row>
    <row r="2230" spans="21:24" x14ac:dyDescent="0.3">
      <c r="U2230" s="91"/>
      <c r="V2230" s="91"/>
      <c r="W2230" s="91"/>
      <c r="X2230" s="92"/>
    </row>
    <row r="2231" spans="21:24" x14ac:dyDescent="0.3">
      <c r="U2231" s="91"/>
      <c r="V2231" s="91"/>
      <c r="W2231" s="91"/>
      <c r="X2231" s="92"/>
    </row>
    <row r="2232" spans="21:24" x14ac:dyDescent="0.3">
      <c r="U2232" s="91"/>
      <c r="V2232" s="91"/>
      <c r="W2232" s="91"/>
      <c r="X2232" s="92"/>
    </row>
    <row r="2233" spans="21:24" x14ac:dyDescent="0.3">
      <c r="U2233" s="91"/>
      <c r="V2233" s="91"/>
      <c r="W2233" s="91"/>
      <c r="X2233" s="92"/>
    </row>
    <row r="2234" spans="21:24" x14ac:dyDescent="0.3">
      <c r="U2234" s="91"/>
      <c r="V2234" s="91"/>
      <c r="W2234" s="91"/>
      <c r="X2234" s="92"/>
    </row>
    <row r="2235" spans="21:24" x14ac:dyDescent="0.3">
      <c r="U2235" s="91"/>
      <c r="V2235" s="91"/>
      <c r="W2235" s="91"/>
      <c r="X2235" s="92"/>
    </row>
    <row r="2236" spans="21:24" x14ac:dyDescent="0.3">
      <c r="U2236" s="91"/>
      <c r="V2236" s="91"/>
      <c r="W2236" s="91"/>
      <c r="X2236" s="92"/>
    </row>
    <row r="2237" spans="21:24" x14ac:dyDescent="0.3">
      <c r="U2237" s="91"/>
      <c r="V2237" s="91"/>
      <c r="W2237" s="91"/>
      <c r="X2237" s="92"/>
    </row>
    <row r="2238" spans="21:24" x14ac:dyDescent="0.3">
      <c r="U2238" s="91"/>
      <c r="V2238" s="91"/>
      <c r="W2238" s="91"/>
      <c r="X2238" s="92"/>
    </row>
    <row r="2239" spans="21:24" x14ac:dyDescent="0.3">
      <c r="U2239" s="91"/>
      <c r="V2239" s="91"/>
      <c r="W2239" s="91"/>
      <c r="X2239" s="92"/>
    </row>
    <row r="2240" spans="21:24" x14ac:dyDescent="0.3">
      <c r="U2240" s="91"/>
      <c r="V2240" s="91"/>
      <c r="W2240" s="91"/>
      <c r="X2240" s="92"/>
    </row>
    <row r="2241" spans="21:24" x14ac:dyDescent="0.3">
      <c r="U2241" s="91"/>
      <c r="V2241" s="91"/>
      <c r="W2241" s="91"/>
      <c r="X2241" s="92"/>
    </row>
    <row r="2242" spans="21:24" x14ac:dyDescent="0.3">
      <c r="U2242" s="91"/>
      <c r="V2242" s="91"/>
      <c r="W2242" s="91"/>
      <c r="X2242" s="92"/>
    </row>
    <row r="2243" spans="21:24" x14ac:dyDescent="0.3">
      <c r="U2243" s="91"/>
      <c r="V2243" s="91"/>
      <c r="W2243" s="91"/>
      <c r="X2243" s="92"/>
    </row>
    <row r="2244" spans="21:24" x14ac:dyDescent="0.3">
      <c r="U2244" s="91"/>
      <c r="V2244" s="91"/>
      <c r="W2244" s="91"/>
      <c r="X2244" s="92"/>
    </row>
    <row r="2245" spans="21:24" x14ac:dyDescent="0.3">
      <c r="U2245" s="91"/>
      <c r="V2245" s="91"/>
      <c r="W2245" s="91"/>
      <c r="X2245" s="92"/>
    </row>
    <row r="2246" spans="21:24" x14ac:dyDescent="0.3">
      <c r="U2246" s="91"/>
      <c r="V2246" s="91"/>
      <c r="W2246" s="91"/>
      <c r="X2246" s="92"/>
    </row>
    <row r="2247" spans="21:24" x14ac:dyDescent="0.3">
      <c r="U2247" s="91"/>
      <c r="V2247" s="91"/>
      <c r="W2247" s="91"/>
      <c r="X2247" s="92"/>
    </row>
    <row r="2248" spans="21:24" x14ac:dyDescent="0.3">
      <c r="U2248" s="91"/>
      <c r="V2248" s="91"/>
      <c r="W2248" s="91"/>
      <c r="X2248" s="92"/>
    </row>
    <row r="2249" spans="21:24" x14ac:dyDescent="0.3">
      <c r="U2249" s="91"/>
      <c r="V2249" s="91"/>
      <c r="W2249" s="91"/>
      <c r="X2249" s="92"/>
    </row>
    <row r="2250" spans="21:24" x14ac:dyDescent="0.3">
      <c r="U2250" s="91"/>
      <c r="V2250" s="91"/>
      <c r="W2250" s="91"/>
      <c r="X2250" s="92"/>
    </row>
    <row r="2251" spans="21:24" x14ac:dyDescent="0.3">
      <c r="U2251" s="91"/>
      <c r="V2251" s="91"/>
      <c r="W2251" s="91"/>
      <c r="X2251" s="92"/>
    </row>
    <row r="2252" spans="21:24" x14ac:dyDescent="0.3">
      <c r="U2252" s="91"/>
      <c r="V2252" s="91"/>
      <c r="W2252" s="91"/>
      <c r="X2252" s="92"/>
    </row>
    <row r="2253" spans="21:24" x14ac:dyDescent="0.3">
      <c r="U2253" s="91"/>
      <c r="V2253" s="91"/>
      <c r="W2253" s="91"/>
      <c r="X2253" s="92"/>
    </row>
    <row r="2254" spans="21:24" x14ac:dyDescent="0.3">
      <c r="U2254" s="91"/>
      <c r="V2254" s="91"/>
      <c r="W2254" s="91"/>
      <c r="X2254" s="92"/>
    </row>
    <row r="2255" spans="21:24" x14ac:dyDescent="0.3">
      <c r="U2255" s="91"/>
      <c r="V2255" s="91"/>
      <c r="W2255" s="91"/>
      <c r="X2255" s="92"/>
    </row>
    <row r="2256" spans="21:24" x14ac:dyDescent="0.3">
      <c r="U2256" s="91"/>
      <c r="V2256" s="91"/>
      <c r="W2256" s="91"/>
      <c r="X2256" s="92"/>
    </row>
    <row r="2257" spans="21:24" x14ac:dyDescent="0.3">
      <c r="U2257" s="91"/>
      <c r="V2257" s="91"/>
      <c r="W2257" s="91"/>
      <c r="X2257" s="92"/>
    </row>
    <row r="2258" spans="21:24" x14ac:dyDescent="0.3">
      <c r="U2258" s="91"/>
      <c r="V2258" s="91"/>
      <c r="W2258" s="91"/>
      <c r="X2258" s="92"/>
    </row>
    <row r="2259" spans="21:24" x14ac:dyDescent="0.3">
      <c r="U2259" s="91"/>
      <c r="V2259" s="91"/>
      <c r="W2259" s="91"/>
      <c r="X2259" s="92"/>
    </row>
    <row r="2260" spans="21:24" x14ac:dyDescent="0.3">
      <c r="U2260" s="91"/>
      <c r="V2260" s="91"/>
      <c r="W2260" s="91"/>
      <c r="X2260" s="92"/>
    </row>
    <row r="2261" spans="21:24" x14ac:dyDescent="0.3">
      <c r="U2261" s="91"/>
      <c r="V2261" s="91"/>
      <c r="W2261" s="91"/>
      <c r="X2261" s="92"/>
    </row>
    <row r="2262" spans="21:24" x14ac:dyDescent="0.3">
      <c r="U2262" s="91"/>
      <c r="V2262" s="91"/>
      <c r="W2262" s="91"/>
      <c r="X2262" s="92"/>
    </row>
    <row r="2263" spans="21:24" x14ac:dyDescent="0.3">
      <c r="U2263" s="91"/>
      <c r="V2263" s="91"/>
      <c r="W2263" s="91"/>
      <c r="X2263" s="92"/>
    </row>
    <row r="2264" spans="21:24" x14ac:dyDescent="0.3">
      <c r="U2264" s="91"/>
      <c r="V2264" s="91"/>
      <c r="W2264" s="91"/>
      <c r="X2264" s="92"/>
    </row>
    <row r="2265" spans="21:24" x14ac:dyDescent="0.3">
      <c r="U2265" s="91"/>
      <c r="V2265" s="91"/>
      <c r="W2265" s="91"/>
      <c r="X2265" s="92"/>
    </row>
    <row r="2266" spans="21:24" x14ac:dyDescent="0.3">
      <c r="U2266" s="91"/>
      <c r="V2266" s="91"/>
      <c r="W2266" s="91"/>
      <c r="X2266" s="92"/>
    </row>
    <row r="2267" spans="21:24" x14ac:dyDescent="0.3">
      <c r="U2267" s="91"/>
      <c r="V2267" s="91"/>
      <c r="W2267" s="91"/>
      <c r="X2267" s="92"/>
    </row>
    <row r="2268" spans="21:24" x14ac:dyDescent="0.3">
      <c r="U2268" s="91"/>
      <c r="V2268" s="91"/>
      <c r="W2268" s="91"/>
      <c r="X2268" s="92"/>
    </row>
    <row r="2269" spans="21:24" x14ac:dyDescent="0.3">
      <c r="U2269" s="91"/>
      <c r="V2269" s="91"/>
      <c r="W2269" s="91"/>
      <c r="X2269" s="92"/>
    </row>
    <row r="2270" spans="21:24" x14ac:dyDescent="0.3">
      <c r="U2270" s="91"/>
      <c r="V2270" s="91"/>
      <c r="W2270" s="91"/>
      <c r="X2270" s="92"/>
    </row>
    <row r="2271" spans="21:24" x14ac:dyDescent="0.3">
      <c r="U2271" s="91"/>
      <c r="V2271" s="91"/>
      <c r="W2271" s="91"/>
      <c r="X2271" s="92"/>
    </row>
    <row r="2272" spans="21:24" x14ac:dyDescent="0.3">
      <c r="U2272" s="91"/>
      <c r="V2272" s="91"/>
      <c r="W2272" s="91"/>
      <c r="X2272" s="92"/>
    </row>
    <row r="2273" spans="21:24" x14ac:dyDescent="0.3">
      <c r="U2273" s="91"/>
      <c r="V2273" s="91"/>
      <c r="W2273" s="91"/>
      <c r="X2273" s="92"/>
    </row>
    <row r="2274" spans="21:24" x14ac:dyDescent="0.3">
      <c r="U2274" s="91"/>
      <c r="V2274" s="91"/>
      <c r="W2274" s="91"/>
      <c r="X2274" s="92"/>
    </row>
    <row r="2275" spans="21:24" x14ac:dyDescent="0.3">
      <c r="U2275" s="91"/>
      <c r="V2275" s="91"/>
      <c r="W2275" s="91"/>
      <c r="X2275" s="92"/>
    </row>
    <row r="2276" spans="21:24" x14ac:dyDescent="0.3">
      <c r="U2276" s="91"/>
      <c r="V2276" s="91"/>
      <c r="W2276" s="91"/>
      <c r="X2276" s="92"/>
    </row>
    <row r="2277" spans="21:24" x14ac:dyDescent="0.3">
      <c r="U2277" s="91"/>
      <c r="V2277" s="91"/>
      <c r="W2277" s="91"/>
      <c r="X2277" s="92"/>
    </row>
    <row r="2278" spans="21:24" x14ac:dyDescent="0.3">
      <c r="U2278" s="91"/>
      <c r="V2278" s="91"/>
      <c r="W2278" s="91"/>
      <c r="X2278" s="92"/>
    </row>
    <row r="2279" spans="21:24" x14ac:dyDescent="0.3">
      <c r="U2279" s="91"/>
      <c r="V2279" s="91"/>
      <c r="W2279" s="91"/>
      <c r="X2279" s="92"/>
    </row>
    <row r="2280" spans="21:24" x14ac:dyDescent="0.3">
      <c r="U2280" s="91"/>
      <c r="V2280" s="91"/>
      <c r="W2280" s="91"/>
      <c r="X2280" s="92"/>
    </row>
    <row r="2281" spans="21:24" x14ac:dyDescent="0.3">
      <c r="U2281" s="91"/>
      <c r="V2281" s="91"/>
      <c r="W2281" s="91"/>
      <c r="X2281" s="92"/>
    </row>
    <row r="2282" spans="21:24" x14ac:dyDescent="0.3">
      <c r="U2282" s="91"/>
      <c r="V2282" s="91"/>
      <c r="W2282" s="91"/>
      <c r="X2282" s="92"/>
    </row>
    <row r="2283" spans="21:24" x14ac:dyDescent="0.3">
      <c r="U2283" s="91"/>
      <c r="V2283" s="91"/>
      <c r="W2283" s="91"/>
      <c r="X2283" s="92"/>
    </row>
    <row r="2284" spans="21:24" x14ac:dyDescent="0.3">
      <c r="U2284" s="91"/>
      <c r="V2284" s="91"/>
      <c r="W2284" s="91"/>
      <c r="X2284" s="92"/>
    </row>
    <row r="2285" spans="21:24" x14ac:dyDescent="0.3">
      <c r="U2285" s="91"/>
      <c r="V2285" s="91"/>
      <c r="W2285" s="91"/>
      <c r="X2285" s="92"/>
    </row>
    <row r="2286" spans="21:24" x14ac:dyDescent="0.3">
      <c r="U2286" s="91"/>
      <c r="V2286" s="91"/>
      <c r="W2286" s="91"/>
      <c r="X2286" s="92"/>
    </row>
    <row r="2287" spans="21:24" x14ac:dyDescent="0.3">
      <c r="U2287" s="91"/>
      <c r="V2287" s="91"/>
      <c r="W2287" s="91"/>
      <c r="X2287" s="92"/>
    </row>
    <row r="2288" spans="21:24" x14ac:dyDescent="0.3">
      <c r="U2288" s="91"/>
      <c r="V2288" s="91"/>
      <c r="W2288" s="91"/>
      <c r="X2288" s="92"/>
    </row>
    <row r="2289" spans="21:24" x14ac:dyDescent="0.3">
      <c r="U2289" s="91"/>
      <c r="V2289" s="91"/>
      <c r="W2289" s="91"/>
      <c r="X2289" s="92"/>
    </row>
    <row r="2290" spans="21:24" x14ac:dyDescent="0.3">
      <c r="U2290" s="91"/>
      <c r="V2290" s="91"/>
      <c r="W2290" s="91"/>
      <c r="X2290" s="92"/>
    </row>
    <row r="2291" spans="21:24" x14ac:dyDescent="0.3">
      <c r="U2291" s="91"/>
      <c r="V2291" s="91"/>
      <c r="W2291" s="91"/>
      <c r="X2291" s="92"/>
    </row>
    <row r="2292" spans="21:24" x14ac:dyDescent="0.3">
      <c r="U2292" s="91"/>
      <c r="V2292" s="91"/>
      <c r="W2292" s="91"/>
      <c r="X2292" s="92"/>
    </row>
    <row r="2293" spans="21:24" x14ac:dyDescent="0.3">
      <c r="U2293" s="91"/>
      <c r="V2293" s="91"/>
      <c r="W2293" s="91"/>
      <c r="X2293" s="92"/>
    </row>
    <row r="2294" spans="21:24" x14ac:dyDescent="0.3">
      <c r="U2294" s="91"/>
      <c r="V2294" s="91"/>
      <c r="W2294" s="91"/>
      <c r="X2294" s="92"/>
    </row>
    <row r="2295" spans="21:24" x14ac:dyDescent="0.3">
      <c r="U2295" s="91"/>
      <c r="V2295" s="91"/>
      <c r="W2295" s="91"/>
      <c r="X2295" s="92"/>
    </row>
    <row r="2296" spans="21:24" x14ac:dyDescent="0.3">
      <c r="U2296" s="91"/>
      <c r="V2296" s="91"/>
      <c r="W2296" s="91"/>
      <c r="X2296" s="92"/>
    </row>
    <row r="2297" spans="21:24" x14ac:dyDescent="0.3">
      <c r="U2297" s="91"/>
      <c r="V2297" s="91"/>
      <c r="W2297" s="91"/>
      <c r="X2297" s="92"/>
    </row>
    <row r="2298" spans="21:24" x14ac:dyDescent="0.3">
      <c r="U2298" s="91"/>
      <c r="V2298" s="91"/>
      <c r="W2298" s="91"/>
      <c r="X2298" s="92"/>
    </row>
    <row r="2299" spans="21:24" x14ac:dyDescent="0.3">
      <c r="U2299" s="91"/>
      <c r="V2299" s="91"/>
      <c r="W2299" s="91"/>
      <c r="X2299" s="92"/>
    </row>
    <row r="2300" spans="21:24" x14ac:dyDescent="0.3">
      <c r="U2300" s="91"/>
      <c r="V2300" s="91"/>
      <c r="W2300" s="91"/>
      <c r="X2300" s="92"/>
    </row>
    <row r="2301" spans="21:24" x14ac:dyDescent="0.3">
      <c r="U2301" s="91"/>
      <c r="V2301" s="91"/>
      <c r="W2301" s="91"/>
      <c r="X2301" s="92"/>
    </row>
    <row r="2302" spans="21:24" x14ac:dyDescent="0.3">
      <c r="U2302" s="91"/>
      <c r="V2302" s="91"/>
      <c r="W2302" s="91"/>
      <c r="X2302" s="92"/>
    </row>
    <row r="2303" spans="21:24" x14ac:dyDescent="0.3">
      <c r="U2303" s="91"/>
      <c r="V2303" s="91"/>
      <c r="W2303" s="91"/>
      <c r="X2303" s="92"/>
    </row>
    <row r="2304" spans="21:24" x14ac:dyDescent="0.3">
      <c r="U2304" s="91"/>
      <c r="V2304" s="91"/>
      <c r="W2304" s="91"/>
      <c r="X2304" s="92"/>
    </row>
    <row r="2305" spans="21:24" x14ac:dyDescent="0.3">
      <c r="U2305" s="91"/>
      <c r="V2305" s="91"/>
      <c r="W2305" s="91"/>
      <c r="X2305" s="92"/>
    </row>
    <row r="2306" spans="21:24" x14ac:dyDescent="0.3">
      <c r="U2306" s="91"/>
      <c r="V2306" s="91"/>
      <c r="W2306" s="91"/>
      <c r="X2306" s="92"/>
    </row>
    <row r="2307" spans="21:24" x14ac:dyDescent="0.3">
      <c r="U2307" s="91"/>
      <c r="V2307" s="91"/>
      <c r="W2307" s="91"/>
      <c r="X2307" s="92"/>
    </row>
    <row r="2308" spans="21:24" x14ac:dyDescent="0.3">
      <c r="U2308" s="91"/>
      <c r="V2308" s="91"/>
      <c r="W2308" s="91"/>
      <c r="X2308" s="92"/>
    </row>
    <row r="2309" spans="21:24" x14ac:dyDescent="0.3">
      <c r="U2309" s="91"/>
      <c r="V2309" s="91"/>
      <c r="W2309" s="91"/>
      <c r="X2309" s="92"/>
    </row>
    <row r="2310" spans="21:24" x14ac:dyDescent="0.3">
      <c r="U2310" s="91"/>
      <c r="V2310" s="91"/>
      <c r="W2310" s="91"/>
      <c r="X2310" s="92"/>
    </row>
    <row r="2311" spans="21:24" x14ac:dyDescent="0.3">
      <c r="U2311" s="91"/>
      <c r="V2311" s="91"/>
      <c r="W2311" s="91"/>
      <c r="X2311" s="92"/>
    </row>
    <row r="2312" spans="21:24" x14ac:dyDescent="0.3">
      <c r="U2312" s="91"/>
      <c r="V2312" s="91"/>
      <c r="W2312" s="91"/>
      <c r="X2312" s="92"/>
    </row>
    <row r="2313" spans="21:24" x14ac:dyDescent="0.3">
      <c r="U2313" s="91"/>
      <c r="V2313" s="91"/>
      <c r="W2313" s="91"/>
      <c r="X2313" s="92"/>
    </row>
    <row r="2314" spans="21:24" x14ac:dyDescent="0.3">
      <c r="U2314" s="91"/>
      <c r="V2314" s="91"/>
      <c r="W2314" s="91"/>
      <c r="X2314" s="92"/>
    </row>
    <row r="2315" spans="21:24" x14ac:dyDescent="0.3">
      <c r="U2315" s="91"/>
      <c r="V2315" s="91"/>
      <c r="W2315" s="91"/>
      <c r="X2315" s="92"/>
    </row>
    <row r="2316" spans="21:24" x14ac:dyDescent="0.3">
      <c r="U2316" s="91"/>
      <c r="V2316" s="91"/>
      <c r="W2316" s="91"/>
      <c r="X2316" s="92"/>
    </row>
    <row r="2317" spans="21:24" x14ac:dyDescent="0.3">
      <c r="U2317" s="91"/>
      <c r="V2317" s="91"/>
      <c r="W2317" s="91"/>
      <c r="X2317" s="92"/>
    </row>
    <row r="2318" spans="21:24" x14ac:dyDescent="0.3">
      <c r="U2318" s="91"/>
      <c r="V2318" s="91"/>
      <c r="W2318" s="91"/>
      <c r="X2318" s="92"/>
    </row>
    <row r="2319" spans="21:24" x14ac:dyDescent="0.3">
      <c r="U2319" s="91"/>
      <c r="V2319" s="91"/>
      <c r="W2319" s="91"/>
      <c r="X2319" s="92"/>
    </row>
    <row r="2320" spans="21:24" x14ac:dyDescent="0.3">
      <c r="U2320" s="91"/>
      <c r="V2320" s="91"/>
      <c r="W2320" s="91"/>
      <c r="X2320" s="92"/>
    </row>
    <row r="2321" spans="21:24" x14ac:dyDescent="0.3">
      <c r="U2321" s="91"/>
      <c r="V2321" s="91"/>
      <c r="W2321" s="91"/>
      <c r="X2321" s="92"/>
    </row>
    <row r="2322" spans="21:24" x14ac:dyDescent="0.3">
      <c r="U2322" s="91"/>
      <c r="V2322" s="91"/>
      <c r="W2322" s="91"/>
      <c r="X2322" s="92"/>
    </row>
    <row r="2323" spans="21:24" x14ac:dyDescent="0.3">
      <c r="U2323" s="91"/>
      <c r="V2323" s="91"/>
      <c r="W2323" s="91"/>
      <c r="X2323" s="92"/>
    </row>
    <row r="2324" spans="21:24" x14ac:dyDescent="0.3">
      <c r="U2324" s="91"/>
      <c r="V2324" s="91"/>
      <c r="W2324" s="91"/>
      <c r="X2324" s="92"/>
    </row>
    <row r="2325" spans="21:24" x14ac:dyDescent="0.3">
      <c r="U2325" s="91"/>
      <c r="V2325" s="91"/>
      <c r="W2325" s="91"/>
      <c r="X2325" s="92"/>
    </row>
    <row r="2326" spans="21:24" x14ac:dyDescent="0.3">
      <c r="U2326" s="91"/>
      <c r="V2326" s="91"/>
      <c r="W2326" s="91"/>
      <c r="X2326" s="92"/>
    </row>
    <row r="2327" spans="21:24" x14ac:dyDescent="0.3">
      <c r="U2327" s="91"/>
      <c r="V2327" s="91"/>
      <c r="W2327" s="91"/>
      <c r="X2327" s="92"/>
    </row>
    <row r="2328" spans="21:24" x14ac:dyDescent="0.3">
      <c r="U2328" s="91"/>
      <c r="V2328" s="91"/>
      <c r="W2328" s="91"/>
      <c r="X2328" s="92"/>
    </row>
    <row r="2329" spans="21:24" x14ac:dyDescent="0.3">
      <c r="U2329" s="91"/>
      <c r="V2329" s="91"/>
      <c r="W2329" s="91"/>
      <c r="X2329" s="92"/>
    </row>
    <row r="2330" spans="21:24" x14ac:dyDescent="0.3">
      <c r="U2330" s="91"/>
      <c r="V2330" s="91"/>
      <c r="W2330" s="91"/>
      <c r="X2330" s="92"/>
    </row>
    <row r="2331" spans="21:24" x14ac:dyDescent="0.3">
      <c r="U2331" s="91"/>
      <c r="V2331" s="91"/>
      <c r="W2331" s="91"/>
      <c r="X2331" s="92"/>
    </row>
    <row r="2332" spans="21:24" x14ac:dyDescent="0.3">
      <c r="U2332" s="91"/>
      <c r="V2332" s="91"/>
      <c r="W2332" s="91"/>
      <c r="X2332" s="92"/>
    </row>
    <row r="2333" spans="21:24" x14ac:dyDescent="0.3">
      <c r="U2333" s="91"/>
      <c r="V2333" s="91"/>
      <c r="W2333" s="91"/>
      <c r="X2333" s="92"/>
    </row>
    <row r="2334" spans="21:24" x14ac:dyDescent="0.3">
      <c r="U2334" s="91"/>
      <c r="V2334" s="91"/>
      <c r="W2334" s="91"/>
      <c r="X2334" s="92"/>
    </row>
    <row r="2335" spans="21:24" x14ac:dyDescent="0.3">
      <c r="U2335" s="91"/>
      <c r="V2335" s="91"/>
      <c r="W2335" s="91"/>
      <c r="X2335" s="92"/>
    </row>
    <row r="2336" spans="21:24" x14ac:dyDescent="0.3">
      <c r="U2336" s="91"/>
      <c r="V2336" s="91"/>
      <c r="W2336" s="91"/>
      <c r="X2336" s="92"/>
    </row>
    <row r="2337" spans="21:24" x14ac:dyDescent="0.3">
      <c r="U2337" s="91"/>
      <c r="V2337" s="91"/>
      <c r="W2337" s="91"/>
      <c r="X2337" s="92"/>
    </row>
    <row r="2338" spans="21:24" x14ac:dyDescent="0.3">
      <c r="U2338" s="91"/>
      <c r="V2338" s="91"/>
      <c r="W2338" s="91"/>
      <c r="X2338" s="92"/>
    </row>
    <row r="2339" spans="21:24" x14ac:dyDescent="0.3">
      <c r="U2339" s="91"/>
      <c r="V2339" s="91"/>
      <c r="W2339" s="91"/>
      <c r="X2339" s="92"/>
    </row>
    <row r="2340" spans="21:24" x14ac:dyDescent="0.3">
      <c r="U2340" s="91"/>
      <c r="V2340" s="91"/>
      <c r="W2340" s="91"/>
      <c r="X2340" s="92"/>
    </row>
    <row r="2341" spans="21:24" x14ac:dyDescent="0.3">
      <c r="U2341" s="91"/>
      <c r="V2341" s="91"/>
      <c r="W2341" s="91"/>
      <c r="X2341" s="92"/>
    </row>
    <row r="2342" spans="21:24" x14ac:dyDescent="0.3">
      <c r="U2342" s="91"/>
      <c r="V2342" s="91"/>
      <c r="W2342" s="91"/>
      <c r="X2342" s="92"/>
    </row>
    <row r="2343" spans="21:24" x14ac:dyDescent="0.3">
      <c r="U2343" s="91"/>
      <c r="V2343" s="91"/>
      <c r="W2343" s="91"/>
      <c r="X2343" s="92"/>
    </row>
    <row r="2344" spans="21:24" x14ac:dyDescent="0.3">
      <c r="U2344" s="91"/>
      <c r="V2344" s="91"/>
      <c r="W2344" s="91"/>
      <c r="X2344" s="92"/>
    </row>
    <row r="2345" spans="21:24" x14ac:dyDescent="0.3">
      <c r="U2345" s="91"/>
      <c r="V2345" s="91"/>
      <c r="W2345" s="91"/>
      <c r="X2345" s="92"/>
    </row>
    <row r="2346" spans="21:24" x14ac:dyDescent="0.3">
      <c r="U2346" s="91"/>
      <c r="V2346" s="91"/>
      <c r="W2346" s="91"/>
      <c r="X2346" s="92"/>
    </row>
    <row r="2347" spans="21:24" x14ac:dyDescent="0.3">
      <c r="U2347" s="91"/>
      <c r="V2347" s="91"/>
      <c r="W2347" s="91"/>
      <c r="X2347" s="92"/>
    </row>
    <row r="2348" spans="21:24" x14ac:dyDescent="0.3">
      <c r="U2348" s="91"/>
      <c r="V2348" s="91"/>
      <c r="W2348" s="91"/>
      <c r="X2348" s="92"/>
    </row>
    <row r="2349" spans="21:24" x14ac:dyDescent="0.3">
      <c r="U2349" s="91"/>
      <c r="V2349" s="91"/>
      <c r="W2349" s="91"/>
      <c r="X2349" s="92"/>
    </row>
    <row r="2350" spans="21:24" x14ac:dyDescent="0.3">
      <c r="U2350" s="91"/>
      <c r="V2350" s="91"/>
      <c r="W2350" s="91"/>
      <c r="X2350" s="92"/>
    </row>
    <row r="2351" spans="21:24" x14ac:dyDescent="0.3">
      <c r="U2351" s="91"/>
      <c r="V2351" s="91"/>
      <c r="W2351" s="91"/>
      <c r="X2351" s="92"/>
    </row>
    <row r="2352" spans="21:24" x14ac:dyDescent="0.3">
      <c r="U2352" s="91"/>
      <c r="V2352" s="91"/>
      <c r="W2352" s="91"/>
      <c r="X2352" s="92"/>
    </row>
    <row r="2353" spans="21:24" x14ac:dyDescent="0.3">
      <c r="U2353" s="91"/>
      <c r="V2353" s="91"/>
      <c r="W2353" s="91"/>
      <c r="X2353" s="92"/>
    </row>
    <row r="2354" spans="21:24" x14ac:dyDescent="0.3">
      <c r="U2354" s="91"/>
      <c r="V2354" s="91"/>
      <c r="W2354" s="91"/>
      <c r="X2354" s="92"/>
    </row>
    <row r="2355" spans="21:24" x14ac:dyDescent="0.3">
      <c r="U2355" s="91"/>
      <c r="V2355" s="91"/>
      <c r="W2355" s="91"/>
      <c r="X2355" s="92"/>
    </row>
    <row r="2356" spans="21:24" x14ac:dyDescent="0.3">
      <c r="U2356" s="91"/>
      <c r="V2356" s="91"/>
      <c r="W2356" s="91"/>
      <c r="X2356" s="92"/>
    </row>
    <row r="2357" spans="21:24" x14ac:dyDescent="0.3">
      <c r="U2357" s="91"/>
      <c r="V2357" s="91"/>
      <c r="W2357" s="91"/>
      <c r="X2357" s="92"/>
    </row>
    <row r="2358" spans="21:24" x14ac:dyDescent="0.3">
      <c r="U2358" s="91"/>
      <c r="V2358" s="91"/>
      <c r="W2358" s="91"/>
      <c r="X2358" s="92"/>
    </row>
    <row r="2359" spans="21:24" x14ac:dyDescent="0.3">
      <c r="U2359" s="91"/>
      <c r="V2359" s="91"/>
      <c r="W2359" s="91"/>
      <c r="X2359" s="92"/>
    </row>
    <row r="2360" spans="21:24" x14ac:dyDescent="0.3">
      <c r="U2360" s="91"/>
      <c r="V2360" s="91"/>
      <c r="W2360" s="91"/>
      <c r="X2360" s="92"/>
    </row>
    <row r="2361" spans="21:24" x14ac:dyDescent="0.3">
      <c r="U2361" s="91"/>
      <c r="V2361" s="91"/>
      <c r="W2361" s="91"/>
      <c r="X2361" s="92"/>
    </row>
    <row r="2362" spans="21:24" x14ac:dyDescent="0.3">
      <c r="U2362" s="91"/>
      <c r="V2362" s="91"/>
      <c r="W2362" s="91"/>
      <c r="X2362" s="92"/>
    </row>
    <row r="2363" spans="21:24" x14ac:dyDescent="0.3">
      <c r="U2363" s="91"/>
      <c r="V2363" s="91"/>
      <c r="W2363" s="91"/>
      <c r="X2363" s="92"/>
    </row>
    <row r="2364" spans="21:24" x14ac:dyDescent="0.3">
      <c r="U2364" s="91"/>
      <c r="V2364" s="91"/>
      <c r="W2364" s="91"/>
      <c r="X2364" s="92"/>
    </row>
    <row r="2365" spans="21:24" x14ac:dyDescent="0.3">
      <c r="U2365" s="91"/>
      <c r="V2365" s="91"/>
      <c r="W2365" s="91"/>
      <c r="X2365" s="92"/>
    </row>
    <row r="2366" spans="21:24" x14ac:dyDescent="0.3">
      <c r="U2366" s="91"/>
      <c r="V2366" s="91"/>
      <c r="W2366" s="91"/>
      <c r="X2366" s="92"/>
    </row>
    <row r="2367" spans="21:24" x14ac:dyDescent="0.3">
      <c r="U2367" s="91"/>
      <c r="V2367" s="91"/>
      <c r="W2367" s="91"/>
      <c r="X2367" s="92"/>
    </row>
    <row r="2368" spans="21:24" x14ac:dyDescent="0.3">
      <c r="U2368" s="91"/>
      <c r="V2368" s="91"/>
      <c r="W2368" s="91"/>
      <c r="X2368" s="92"/>
    </row>
    <row r="2369" spans="21:24" x14ac:dyDescent="0.3">
      <c r="U2369" s="91"/>
      <c r="V2369" s="91"/>
      <c r="W2369" s="91"/>
      <c r="X2369" s="92"/>
    </row>
    <row r="2370" spans="21:24" x14ac:dyDescent="0.3">
      <c r="U2370" s="91"/>
      <c r="V2370" s="91"/>
      <c r="W2370" s="91"/>
      <c r="X2370" s="92"/>
    </row>
    <row r="2371" spans="21:24" x14ac:dyDescent="0.3">
      <c r="U2371" s="91"/>
      <c r="V2371" s="91"/>
      <c r="W2371" s="91"/>
      <c r="X2371" s="92"/>
    </row>
    <row r="2372" spans="21:24" x14ac:dyDescent="0.3">
      <c r="U2372" s="91"/>
      <c r="V2372" s="91"/>
      <c r="W2372" s="91"/>
      <c r="X2372" s="92"/>
    </row>
    <row r="2373" spans="21:24" x14ac:dyDescent="0.3">
      <c r="U2373" s="91"/>
      <c r="V2373" s="91"/>
      <c r="W2373" s="91"/>
      <c r="X2373" s="92"/>
    </row>
    <row r="2374" spans="21:24" x14ac:dyDescent="0.3">
      <c r="U2374" s="91"/>
      <c r="V2374" s="91"/>
      <c r="W2374" s="91"/>
      <c r="X2374" s="92"/>
    </row>
    <row r="2375" spans="21:24" x14ac:dyDescent="0.3">
      <c r="U2375" s="91"/>
      <c r="V2375" s="91"/>
      <c r="W2375" s="91"/>
      <c r="X2375" s="92"/>
    </row>
    <row r="2376" spans="21:24" x14ac:dyDescent="0.3">
      <c r="U2376" s="91"/>
      <c r="V2376" s="91"/>
      <c r="W2376" s="91"/>
      <c r="X2376" s="92"/>
    </row>
    <row r="2377" spans="21:24" x14ac:dyDescent="0.3">
      <c r="U2377" s="91"/>
      <c r="V2377" s="91"/>
      <c r="W2377" s="91"/>
      <c r="X2377" s="92"/>
    </row>
    <row r="2378" spans="21:24" x14ac:dyDescent="0.3">
      <c r="U2378" s="91"/>
      <c r="V2378" s="91"/>
      <c r="W2378" s="91"/>
      <c r="X2378" s="92"/>
    </row>
    <row r="2379" spans="21:24" x14ac:dyDescent="0.3">
      <c r="U2379" s="91"/>
      <c r="V2379" s="91"/>
      <c r="W2379" s="91"/>
      <c r="X2379" s="92"/>
    </row>
    <row r="2380" spans="21:24" x14ac:dyDescent="0.3">
      <c r="U2380" s="91"/>
      <c r="V2380" s="91"/>
      <c r="W2380" s="91"/>
      <c r="X2380" s="92"/>
    </row>
    <row r="2381" spans="21:24" x14ac:dyDescent="0.3">
      <c r="U2381" s="91"/>
      <c r="V2381" s="91"/>
      <c r="W2381" s="91"/>
      <c r="X2381" s="92"/>
    </row>
    <row r="2382" spans="21:24" x14ac:dyDescent="0.3">
      <c r="U2382" s="91"/>
      <c r="V2382" s="91"/>
      <c r="W2382" s="91"/>
      <c r="X2382" s="92"/>
    </row>
    <row r="2383" spans="21:24" x14ac:dyDescent="0.3">
      <c r="U2383" s="91"/>
      <c r="V2383" s="91"/>
      <c r="W2383" s="91"/>
      <c r="X2383" s="92"/>
    </row>
    <row r="2384" spans="21:24" x14ac:dyDescent="0.3">
      <c r="U2384" s="91"/>
      <c r="V2384" s="91"/>
      <c r="W2384" s="91"/>
      <c r="X2384" s="92"/>
    </row>
    <row r="2385" spans="21:24" x14ac:dyDescent="0.3">
      <c r="U2385" s="91"/>
      <c r="V2385" s="91"/>
      <c r="W2385" s="91"/>
      <c r="X2385" s="92"/>
    </row>
    <row r="2386" spans="21:24" x14ac:dyDescent="0.3">
      <c r="U2386" s="91"/>
      <c r="V2386" s="91"/>
      <c r="W2386" s="91"/>
      <c r="X2386" s="92"/>
    </row>
    <row r="2387" spans="21:24" x14ac:dyDescent="0.3">
      <c r="U2387" s="91"/>
      <c r="V2387" s="91"/>
      <c r="W2387" s="91"/>
      <c r="X2387" s="92"/>
    </row>
    <row r="2388" spans="21:24" x14ac:dyDescent="0.3">
      <c r="U2388" s="91"/>
      <c r="V2388" s="91"/>
      <c r="W2388" s="91"/>
      <c r="X2388" s="92"/>
    </row>
    <row r="2389" spans="21:24" x14ac:dyDescent="0.3">
      <c r="U2389" s="91"/>
      <c r="V2389" s="91"/>
      <c r="W2389" s="91"/>
      <c r="X2389" s="92"/>
    </row>
    <row r="2390" spans="21:24" x14ac:dyDescent="0.3">
      <c r="U2390" s="91"/>
      <c r="V2390" s="91"/>
      <c r="W2390" s="91"/>
      <c r="X2390" s="92"/>
    </row>
    <row r="2391" spans="21:24" x14ac:dyDescent="0.3">
      <c r="U2391" s="91"/>
      <c r="V2391" s="91"/>
      <c r="W2391" s="91"/>
      <c r="X2391" s="92"/>
    </row>
    <row r="2392" spans="21:24" x14ac:dyDescent="0.3">
      <c r="U2392" s="91"/>
      <c r="V2392" s="91"/>
      <c r="W2392" s="91"/>
      <c r="X2392" s="92"/>
    </row>
    <row r="2393" spans="21:24" x14ac:dyDescent="0.3">
      <c r="U2393" s="91"/>
      <c r="V2393" s="91"/>
      <c r="W2393" s="91"/>
      <c r="X2393" s="92"/>
    </row>
    <row r="2394" spans="21:24" x14ac:dyDescent="0.3">
      <c r="U2394" s="91"/>
      <c r="V2394" s="91"/>
      <c r="W2394" s="91"/>
      <c r="X2394" s="92"/>
    </row>
    <row r="2395" spans="21:24" x14ac:dyDescent="0.3">
      <c r="U2395" s="91"/>
      <c r="V2395" s="91"/>
      <c r="W2395" s="91"/>
      <c r="X2395" s="92"/>
    </row>
    <row r="2396" spans="21:24" x14ac:dyDescent="0.3">
      <c r="U2396" s="91"/>
      <c r="V2396" s="91"/>
      <c r="W2396" s="91"/>
      <c r="X2396" s="92"/>
    </row>
    <row r="2397" spans="21:24" x14ac:dyDescent="0.3">
      <c r="U2397" s="91"/>
      <c r="V2397" s="91"/>
      <c r="W2397" s="91"/>
      <c r="X2397" s="92"/>
    </row>
    <row r="2398" spans="21:24" x14ac:dyDescent="0.3">
      <c r="U2398" s="91"/>
      <c r="V2398" s="91"/>
      <c r="W2398" s="91"/>
      <c r="X2398" s="92"/>
    </row>
    <row r="2399" spans="21:24" x14ac:dyDescent="0.3">
      <c r="U2399" s="91"/>
      <c r="V2399" s="91"/>
      <c r="W2399" s="91"/>
      <c r="X2399" s="92"/>
    </row>
    <row r="2400" spans="21:24" x14ac:dyDescent="0.3">
      <c r="U2400" s="91"/>
      <c r="V2400" s="91"/>
      <c r="W2400" s="91"/>
      <c r="X2400" s="92"/>
    </row>
    <row r="2401" spans="21:24" x14ac:dyDescent="0.3">
      <c r="U2401" s="91"/>
      <c r="V2401" s="91"/>
      <c r="W2401" s="91"/>
      <c r="X2401" s="92"/>
    </row>
    <row r="2402" spans="21:24" x14ac:dyDescent="0.3">
      <c r="U2402" s="91"/>
      <c r="V2402" s="91"/>
      <c r="W2402" s="91"/>
      <c r="X2402" s="92"/>
    </row>
    <row r="2403" spans="21:24" x14ac:dyDescent="0.3">
      <c r="U2403" s="91"/>
      <c r="V2403" s="91"/>
      <c r="W2403" s="91"/>
      <c r="X2403" s="92"/>
    </row>
    <row r="2404" spans="21:24" x14ac:dyDescent="0.3">
      <c r="U2404" s="91"/>
      <c r="V2404" s="91"/>
      <c r="W2404" s="91"/>
      <c r="X2404" s="92"/>
    </row>
    <row r="2405" spans="21:24" x14ac:dyDescent="0.3">
      <c r="U2405" s="91"/>
      <c r="V2405" s="91"/>
      <c r="W2405" s="91"/>
      <c r="X2405" s="92"/>
    </row>
    <row r="2406" spans="21:24" x14ac:dyDescent="0.3">
      <c r="U2406" s="91"/>
      <c r="V2406" s="91"/>
      <c r="W2406" s="91"/>
      <c r="X2406" s="92"/>
    </row>
    <row r="2407" spans="21:24" x14ac:dyDescent="0.3">
      <c r="U2407" s="91"/>
      <c r="V2407" s="91"/>
      <c r="W2407" s="91"/>
      <c r="X2407" s="92"/>
    </row>
    <row r="2408" spans="21:24" x14ac:dyDescent="0.3">
      <c r="U2408" s="91"/>
      <c r="V2408" s="91"/>
      <c r="W2408" s="91"/>
      <c r="X2408" s="92"/>
    </row>
    <row r="2409" spans="21:24" x14ac:dyDescent="0.3">
      <c r="U2409" s="91"/>
      <c r="V2409" s="91"/>
      <c r="W2409" s="91"/>
      <c r="X2409" s="92"/>
    </row>
    <row r="2410" spans="21:24" x14ac:dyDescent="0.3">
      <c r="U2410" s="91"/>
      <c r="V2410" s="91"/>
      <c r="W2410" s="91"/>
      <c r="X2410" s="92"/>
    </row>
    <row r="2411" spans="21:24" x14ac:dyDescent="0.3">
      <c r="U2411" s="91"/>
      <c r="V2411" s="91"/>
      <c r="W2411" s="91"/>
      <c r="X2411" s="92"/>
    </row>
    <row r="2412" spans="21:24" x14ac:dyDescent="0.3">
      <c r="U2412" s="91"/>
      <c r="V2412" s="91"/>
      <c r="W2412" s="91"/>
      <c r="X2412" s="92"/>
    </row>
    <row r="2413" spans="21:24" x14ac:dyDescent="0.3">
      <c r="U2413" s="91"/>
      <c r="V2413" s="91"/>
      <c r="W2413" s="91"/>
      <c r="X2413" s="92"/>
    </row>
    <row r="2414" spans="21:24" x14ac:dyDescent="0.3">
      <c r="U2414" s="91"/>
      <c r="V2414" s="91"/>
      <c r="W2414" s="91"/>
      <c r="X2414" s="92"/>
    </row>
    <row r="2415" spans="21:24" x14ac:dyDescent="0.3">
      <c r="U2415" s="91"/>
      <c r="V2415" s="91"/>
      <c r="W2415" s="91"/>
      <c r="X2415" s="92"/>
    </row>
    <row r="2416" spans="21:24" x14ac:dyDescent="0.3">
      <c r="U2416" s="91"/>
      <c r="V2416" s="91"/>
      <c r="W2416" s="91"/>
      <c r="X2416" s="92"/>
    </row>
    <row r="2417" spans="21:24" x14ac:dyDescent="0.3">
      <c r="U2417" s="91"/>
      <c r="V2417" s="91"/>
      <c r="W2417" s="91"/>
      <c r="X2417" s="92"/>
    </row>
    <row r="2418" spans="21:24" x14ac:dyDescent="0.3">
      <c r="U2418" s="91"/>
      <c r="V2418" s="91"/>
      <c r="W2418" s="91"/>
      <c r="X2418" s="92"/>
    </row>
    <row r="2419" spans="21:24" x14ac:dyDescent="0.3">
      <c r="U2419" s="91"/>
      <c r="V2419" s="91"/>
      <c r="W2419" s="91"/>
      <c r="X2419" s="92"/>
    </row>
    <row r="2420" spans="21:24" x14ac:dyDescent="0.3">
      <c r="U2420" s="91"/>
      <c r="V2420" s="91"/>
      <c r="W2420" s="91"/>
      <c r="X2420" s="92"/>
    </row>
    <row r="2421" spans="21:24" x14ac:dyDescent="0.3">
      <c r="U2421" s="91"/>
      <c r="V2421" s="91"/>
      <c r="W2421" s="91"/>
      <c r="X2421" s="92"/>
    </row>
    <row r="2422" spans="21:24" x14ac:dyDescent="0.3">
      <c r="U2422" s="91"/>
      <c r="V2422" s="91"/>
      <c r="W2422" s="91"/>
      <c r="X2422" s="92"/>
    </row>
    <row r="2423" spans="21:24" x14ac:dyDescent="0.3">
      <c r="U2423" s="91"/>
      <c r="V2423" s="91"/>
      <c r="W2423" s="91"/>
      <c r="X2423" s="92"/>
    </row>
    <row r="2424" spans="21:24" x14ac:dyDescent="0.3">
      <c r="U2424" s="91"/>
      <c r="V2424" s="91"/>
      <c r="W2424" s="91"/>
      <c r="X2424" s="92"/>
    </row>
    <row r="2425" spans="21:24" x14ac:dyDescent="0.3">
      <c r="U2425" s="91"/>
      <c r="V2425" s="91"/>
      <c r="W2425" s="91"/>
      <c r="X2425" s="92"/>
    </row>
    <row r="2426" spans="21:24" x14ac:dyDescent="0.3">
      <c r="U2426" s="91"/>
      <c r="V2426" s="91"/>
      <c r="W2426" s="91"/>
      <c r="X2426" s="92"/>
    </row>
    <row r="2427" spans="21:24" x14ac:dyDescent="0.3">
      <c r="U2427" s="91"/>
      <c r="V2427" s="91"/>
      <c r="W2427" s="91"/>
      <c r="X2427" s="92"/>
    </row>
    <row r="2428" spans="21:24" x14ac:dyDescent="0.3">
      <c r="U2428" s="91"/>
      <c r="V2428" s="91"/>
      <c r="W2428" s="91"/>
      <c r="X2428" s="92"/>
    </row>
    <row r="2429" spans="21:24" x14ac:dyDescent="0.3">
      <c r="U2429" s="91"/>
      <c r="V2429" s="91"/>
      <c r="W2429" s="91"/>
      <c r="X2429" s="92"/>
    </row>
    <row r="2430" spans="21:24" x14ac:dyDescent="0.3">
      <c r="U2430" s="91"/>
      <c r="V2430" s="91"/>
      <c r="W2430" s="91"/>
      <c r="X2430" s="92"/>
    </row>
    <row r="2431" spans="21:24" x14ac:dyDescent="0.3">
      <c r="U2431" s="91"/>
      <c r="V2431" s="91"/>
      <c r="W2431" s="91"/>
      <c r="X2431" s="92"/>
    </row>
    <row r="2432" spans="21:24" x14ac:dyDescent="0.3">
      <c r="U2432" s="91"/>
      <c r="V2432" s="91"/>
      <c r="W2432" s="91"/>
      <c r="X2432" s="92"/>
    </row>
    <row r="2433" spans="21:24" x14ac:dyDescent="0.3">
      <c r="U2433" s="91"/>
      <c r="V2433" s="91"/>
      <c r="W2433" s="91"/>
      <c r="X2433" s="92"/>
    </row>
    <row r="2434" spans="21:24" x14ac:dyDescent="0.3">
      <c r="U2434" s="91"/>
      <c r="V2434" s="91"/>
      <c r="W2434" s="91"/>
      <c r="X2434" s="92"/>
    </row>
    <row r="2435" spans="21:24" x14ac:dyDescent="0.3">
      <c r="U2435" s="91"/>
      <c r="V2435" s="91"/>
      <c r="W2435" s="91"/>
      <c r="X2435" s="92"/>
    </row>
    <row r="2436" spans="21:24" x14ac:dyDescent="0.3">
      <c r="U2436" s="91"/>
      <c r="V2436" s="91"/>
      <c r="W2436" s="91"/>
      <c r="X2436" s="92"/>
    </row>
    <row r="2437" spans="21:24" x14ac:dyDescent="0.3">
      <c r="U2437" s="91"/>
      <c r="V2437" s="91"/>
      <c r="W2437" s="91"/>
      <c r="X2437" s="92"/>
    </row>
    <row r="2438" spans="21:24" x14ac:dyDescent="0.3">
      <c r="U2438" s="91"/>
      <c r="V2438" s="91"/>
      <c r="W2438" s="91"/>
      <c r="X2438" s="92"/>
    </row>
    <row r="2439" spans="21:24" x14ac:dyDescent="0.3">
      <c r="U2439" s="91"/>
      <c r="V2439" s="91"/>
      <c r="W2439" s="91"/>
      <c r="X2439" s="92"/>
    </row>
    <row r="2440" spans="21:24" x14ac:dyDescent="0.3">
      <c r="U2440" s="91"/>
      <c r="V2440" s="91"/>
      <c r="W2440" s="91"/>
      <c r="X2440" s="92"/>
    </row>
    <row r="2441" spans="21:24" x14ac:dyDescent="0.3">
      <c r="U2441" s="91"/>
      <c r="V2441" s="91"/>
      <c r="W2441" s="91"/>
      <c r="X2441" s="92"/>
    </row>
    <row r="2442" spans="21:24" x14ac:dyDescent="0.3">
      <c r="U2442" s="91"/>
      <c r="V2442" s="91"/>
      <c r="W2442" s="91"/>
      <c r="X2442" s="92"/>
    </row>
    <row r="2443" spans="21:24" x14ac:dyDescent="0.3">
      <c r="U2443" s="91"/>
      <c r="V2443" s="91"/>
      <c r="W2443" s="91"/>
      <c r="X2443" s="92"/>
    </row>
    <row r="2444" spans="21:24" x14ac:dyDescent="0.3">
      <c r="U2444" s="91"/>
      <c r="V2444" s="91"/>
      <c r="W2444" s="91"/>
      <c r="X2444" s="92"/>
    </row>
    <row r="2445" spans="21:24" x14ac:dyDescent="0.3">
      <c r="U2445" s="91"/>
      <c r="V2445" s="91"/>
      <c r="W2445" s="91"/>
      <c r="X2445" s="92"/>
    </row>
    <row r="2446" spans="21:24" x14ac:dyDescent="0.3">
      <c r="U2446" s="91"/>
      <c r="V2446" s="91"/>
      <c r="W2446" s="91"/>
      <c r="X2446" s="92"/>
    </row>
    <row r="2447" spans="21:24" x14ac:dyDescent="0.3">
      <c r="U2447" s="91"/>
      <c r="V2447" s="91"/>
      <c r="W2447" s="91"/>
      <c r="X2447" s="92"/>
    </row>
    <row r="2448" spans="21:24" x14ac:dyDescent="0.3">
      <c r="U2448" s="91"/>
      <c r="V2448" s="91"/>
      <c r="W2448" s="91"/>
      <c r="X2448" s="92"/>
    </row>
    <row r="2449" spans="21:24" x14ac:dyDescent="0.3">
      <c r="U2449" s="91"/>
      <c r="V2449" s="91"/>
      <c r="W2449" s="91"/>
      <c r="X2449" s="92"/>
    </row>
    <row r="2450" spans="21:24" x14ac:dyDescent="0.3">
      <c r="U2450" s="91"/>
      <c r="V2450" s="91"/>
      <c r="W2450" s="91"/>
      <c r="X2450" s="92"/>
    </row>
    <row r="2451" spans="21:24" x14ac:dyDescent="0.3">
      <c r="U2451" s="91"/>
      <c r="V2451" s="91"/>
      <c r="W2451" s="91"/>
      <c r="X2451" s="92"/>
    </row>
    <row r="2452" spans="21:24" x14ac:dyDescent="0.3">
      <c r="U2452" s="91"/>
      <c r="V2452" s="91"/>
      <c r="W2452" s="91"/>
      <c r="X2452" s="92"/>
    </row>
    <row r="2453" spans="21:24" x14ac:dyDescent="0.3">
      <c r="U2453" s="91"/>
      <c r="V2453" s="91"/>
      <c r="W2453" s="91"/>
      <c r="X2453" s="92"/>
    </row>
    <row r="2454" spans="21:24" x14ac:dyDescent="0.3">
      <c r="U2454" s="91"/>
      <c r="V2454" s="91"/>
      <c r="W2454" s="91"/>
      <c r="X2454" s="92"/>
    </row>
    <row r="2455" spans="21:24" x14ac:dyDescent="0.3">
      <c r="U2455" s="91"/>
      <c r="V2455" s="91"/>
      <c r="W2455" s="91"/>
      <c r="X2455" s="92"/>
    </row>
    <row r="2456" spans="21:24" x14ac:dyDescent="0.3">
      <c r="U2456" s="91"/>
      <c r="V2456" s="91"/>
      <c r="W2456" s="91"/>
      <c r="X2456" s="92"/>
    </row>
    <row r="2457" spans="21:24" x14ac:dyDescent="0.3">
      <c r="U2457" s="91"/>
      <c r="V2457" s="91"/>
      <c r="W2457" s="91"/>
      <c r="X2457" s="92"/>
    </row>
    <row r="2458" spans="21:24" x14ac:dyDescent="0.3">
      <c r="U2458" s="91"/>
      <c r="V2458" s="91"/>
      <c r="W2458" s="91"/>
      <c r="X2458" s="92"/>
    </row>
    <row r="2459" spans="21:24" x14ac:dyDescent="0.3">
      <c r="U2459" s="91"/>
      <c r="V2459" s="91"/>
      <c r="W2459" s="91"/>
      <c r="X2459" s="92"/>
    </row>
    <row r="2460" spans="21:24" x14ac:dyDescent="0.3">
      <c r="U2460" s="91"/>
      <c r="V2460" s="91"/>
      <c r="W2460" s="91"/>
      <c r="X2460" s="92"/>
    </row>
    <row r="2461" spans="21:24" x14ac:dyDescent="0.3">
      <c r="U2461" s="91"/>
      <c r="V2461" s="91"/>
      <c r="W2461" s="91"/>
      <c r="X2461" s="92"/>
    </row>
    <row r="2462" spans="21:24" x14ac:dyDescent="0.3">
      <c r="U2462" s="91"/>
      <c r="V2462" s="91"/>
      <c r="W2462" s="91"/>
      <c r="X2462" s="92"/>
    </row>
    <row r="2463" spans="21:24" x14ac:dyDescent="0.3">
      <c r="U2463" s="91"/>
      <c r="V2463" s="91"/>
      <c r="W2463" s="91"/>
      <c r="X2463" s="92"/>
    </row>
    <row r="2464" spans="21:24" x14ac:dyDescent="0.3">
      <c r="U2464" s="91"/>
      <c r="V2464" s="91"/>
      <c r="W2464" s="91"/>
      <c r="X2464" s="92"/>
    </row>
    <row r="2465" spans="21:24" x14ac:dyDescent="0.3">
      <c r="U2465" s="91"/>
      <c r="V2465" s="91"/>
      <c r="W2465" s="91"/>
      <c r="X2465" s="92"/>
    </row>
    <row r="2466" spans="21:24" x14ac:dyDescent="0.3">
      <c r="U2466" s="91"/>
      <c r="V2466" s="91"/>
      <c r="W2466" s="91"/>
      <c r="X2466" s="92"/>
    </row>
    <row r="2467" spans="21:24" x14ac:dyDescent="0.3">
      <c r="U2467" s="91"/>
      <c r="V2467" s="91"/>
      <c r="W2467" s="91"/>
      <c r="X2467" s="92"/>
    </row>
    <row r="2468" spans="21:24" x14ac:dyDescent="0.3">
      <c r="U2468" s="91"/>
      <c r="V2468" s="91"/>
      <c r="W2468" s="91"/>
      <c r="X2468" s="92"/>
    </row>
    <row r="2469" spans="21:24" x14ac:dyDescent="0.3">
      <c r="U2469" s="91"/>
      <c r="V2469" s="91"/>
      <c r="W2469" s="91"/>
      <c r="X2469" s="92"/>
    </row>
    <row r="2470" spans="21:24" x14ac:dyDescent="0.3">
      <c r="U2470" s="91"/>
      <c r="V2470" s="91"/>
      <c r="W2470" s="91"/>
      <c r="X2470" s="92"/>
    </row>
    <row r="2471" spans="21:24" x14ac:dyDescent="0.3">
      <c r="U2471" s="91"/>
      <c r="V2471" s="91"/>
      <c r="W2471" s="91"/>
      <c r="X2471" s="92"/>
    </row>
    <row r="2472" spans="21:24" x14ac:dyDescent="0.3">
      <c r="U2472" s="91"/>
      <c r="V2472" s="91"/>
      <c r="W2472" s="91"/>
      <c r="X2472" s="92"/>
    </row>
    <row r="2473" spans="21:24" x14ac:dyDescent="0.3">
      <c r="U2473" s="91"/>
      <c r="V2473" s="91"/>
      <c r="W2473" s="91"/>
      <c r="X2473" s="92"/>
    </row>
    <row r="2474" spans="21:24" x14ac:dyDescent="0.3">
      <c r="U2474" s="91"/>
      <c r="V2474" s="91"/>
      <c r="W2474" s="91"/>
      <c r="X2474" s="92"/>
    </row>
    <row r="2475" spans="21:24" x14ac:dyDescent="0.3">
      <c r="U2475" s="91"/>
      <c r="V2475" s="91"/>
      <c r="W2475" s="91"/>
      <c r="X2475" s="92"/>
    </row>
    <row r="2476" spans="21:24" x14ac:dyDescent="0.3">
      <c r="U2476" s="91"/>
      <c r="V2476" s="91"/>
      <c r="W2476" s="91"/>
      <c r="X2476" s="92"/>
    </row>
    <row r="2477" spans="21:24" x14ac:dyDescent="0.3">
      <c r="U2477" s="91"/>
      <c r="V2477" s="91"/>
      <c r="W2477" s="91"/>
      <c r="X2477" s="92"/>
    </row>
    <row r="2478" spans="21:24" x14ac:dyDescent="0.3">
      <c r="U2478" s="91"/>
      <c r="V2478" s="91"/>
      <c r="W2478" s="91"/>
      <c r="X2478" s="92"/>
    </row>
    <row r="2479" spans="21:24" x14ac:dyDescent="0.3">
      <c r="U2479" s="91"/>
      <c r="V2479" s="91"/>
      <c r="W2479" s="91"/>
      <c r="X2479" s="92"/>
    </row>
    <row r="2480" spans="21:24" x14ac:dyDescent="0.3">
      <c r="U2480" s="91"/>
      <c r="V2480" s="91"/>
      <c r="W2480" s="91"/>
      <c r="X2480" s="92"/>
    </row>
    <row r="2481" spans="21:24" x14ac:dyDescent="0.3">
      <c r="U2481" s="91"/>
      <c r="V2481" s="91"/>
      <c r="W2481" s="91"/>
      <c r="X2481" s="92"/>
    </row>
    <row r="2482" spans="21:24" x14ac:dyDescent="0.3">
      <c r="U2482" s="91"/>
      <c r="V2482" s="91"/>
      <c r="W2482" s="91"/>
      <c r="X2482" s="92"/>
    </row>
    <row r="2483" spans="21:24" x14ac:dyDescent="0.3">
      <c r="U2483" s="91"/>
      <c r="V2483" s="91"/>
      <c r="W2483" s="91"/>
      <c r="X2483" s="92"/>
    </row>
    <row r="2484" spans="21:24" x14ac:dyDescent="0.3">
      <c r="U2484" s="91"/>
      <c r="V2484" s="91"/>
      <c r="W2484" s="91"/>
      <c r="X2484" s="92"/>
    </row>
    <row r="2485" spans="21:24" x14ac:dyDescent="0.3">
      <c r="U2485" s="91"/>
      <c r="V2485" s="91"/>
      <c r="W2485" s="91"/>
      <c r="X2485" s="92"/>
    </row>
    <row r="2486" spans="21:24" x14ac:dyDescent="0.3">
      <c r="U2486" s="91"/>
      <c r="V2486" s="91"/>
      <c r="W2486" s="91"/>
      <c r="X2486" s="92"/>
    </row>
    <row r="2487" spans="21:24" x14ac:dyDescent="0.3">
      <c r="U2487" s="91"/>
      <c r="V2487" s="91"/>
      <c r="W2487" s="91"/>
      <c r="X2487" s="92"/>
    </row>
    <row r="2488" spans="21:24" x14ac:dyDescent="0.3">
      <c r="U2488" s="91"/>
      <c r="V2488" s="91"/>
      <c r="W2488" s="91"/>
      <c r="X2488" s="92"/>
    </row>
    <row r="2489" spans="21:24" x14ac:dyDescent="0.3">
      <c r="U2489" s="91"/>
      <c r="V2489" s="91"/>
      <c r="W2489" s="91"/>
      <c r="X2489" s="92"/>
    </row>
    <row r="2490" spans="21:24" x14ac:dyDescent="0.3">
      <c r="U2490" s="91"/>
      <c r="V2490" s="91"/>
      <c r="W2490" s="91"/>
      <c r="X2490" s="92"/>
    </row>
    <row r="2491" spans="21:24" x14ac:dyDescent="0.3">
      <c r="U2491" s="91"/>
      <c r="V2491" s="91"/>
      <c r="W2491" s="91"/>
      <c r="X2491" s="92"/>
    </row>
    <row r="2492" spans="21:24" x14ac:dyDescent="0.3">
      <c r="U2492" s="91"/>
      <c r="V2492" s="91"/>
      <c r="W2492" s="91"/>
      <c r="X2492" s="92"/>
    </row>
    <row r="2493" spans="21:24" x14ac:dyDescent="0.3">
      <c r="U2493" s="91"/>
      <c r="V2493" s="91"/>
      <c r="W2493" s="91"/>
      <c r="X2493" s="92"/>
    </row>
    <row r="2494" spans="21:24" x14ac:dyDescent="0.3">
      <c r="U2494" s="91"/>
      <c r="V2494" s="91"/>
      <c r="W2494" s="91"/>
      <c r="X2494" s="92"/>
    </row>
    <row r="2495" spans="21:24" x14ac:dyDescent="0.3">
      <c r="U2495" s="91"/>
      <c r="V2495" s="91"/>
      <c r="W2495" s="91"/>
      <c r="X2495" s="92"/>
    </row>
    <row r="2496" spans="21:24" x14ac:dyDescent="0.3">
      <c r="U2496" s="91"/>
      <c r="V2496" s="91"/>
      <c r="W2496" s="91"/>
      <c r="X2496" s="92"/>
    </row>
    <row r="2497" spans="21:24" x14ac:dyDescent="0.3">
      <c r="U2497" s="91"/>
      <c r="V2497" s="91"/>
      <c r="W2497" s="91"/>
      <c r="X2497" s="92"/>
    </row>
    <row r="2498" spans="21:24" x14ac:dyDescent="0.3">
      <c r="U2498" s="91"/>
      <c r="V2498" s="91"/>
      <c r="W2498" s="91"/>
      <c r="X2498" s="92"/>
    </row>
    <row r="2499" spans="21:24" x14ac:dyDescent="0.3">
      <c r="U2499" s="91"/>
      <c r="V2499" s="91"/>
      <c r="W2499" s="91"/>
      <c r="X2499" s="92"/>
    </row>
    <row r="2500" spans="21:24" x14ac:dyDescent="0.3">
      <c r="U2500" s="91"/>
      <c r="V2500" s="91"/>
      <c r="W2500" s="91"/>
      <c r="X2500" s="92"/>
    </row>
    <row r="2501" spans="21:24" x14ac:dyDescent="0.3">
      <c r="U2501" s="91"/>
      <c r="V2501" s="91"/>
      <c r="W2501" s="91"/>
      <c r="X2501" s="92"/>
    </row>
    <row r="2502" spans="21:24" x14ac:dyDescent="0.3">
      <c r="U2502" s="91"/>
      <c r="V2502" s="91"/>
      <c r="W2502" s="91"/>
      <c r="X2502" s="92"/>
    </row>
    <row r="2503" spans="21:24" x14ac:dyDescent="0.3">
      <c r="U2503" s="91"/>
      <c r="V2503" s="91"/>
      <c r="W2503" s="91"/>
      <c r="X2503" s="92"/>
    </row>
    <row r="2504" spans="21:24" x14ac:dyDescent="0.3">
      <c r="U2504" s="91"/>
      <c r="V2504" s="91"/>
      <c r="W2504" s="91"/>
      <c r="X2504" s="92"/>
    </row>
    <row r="2505" spans="21:24" x14ac:dyDescent="0.3">
      <c r="U2505" s="91"/>
      <c r="V2505" s="91"/>
      <c r="W2505" s="91"/>
      <c r="X2505" s="92"/>
    </row>
    <row r="2506" spans="21:24" x14ac:dyDescent="0.3">
      <c r="U2506" s="91"/>
      <c r="V2506" s="91"/>
      <c r="W2506" s="91"/>
      <c r="X2506" s="92"/>
    </row>
    <row r="2507" spans="21:24" x14ac:dyDescent="0.3">
      <c r="U2507" s="91"/>
      <c r="V2507" s="91"/>
      <c r="W2507" s="91"/>
      <c r="X2507" s="92"/>
    </row>
    <row r="2508" spans="21:24" x14ac:dyDescent="0.3">
      <c r="U2508" s="91"/>
      <c r="V2508" s="91"/>
      <c r="W2508" s="91"/>
      <c r="X2508" s="92"/>
    </row>
    <row r="2509" spans="21:24" x14ac:dyDescent="0.3">
      <c r="U2509" s="91"/>
      <c r="V2509" s="91"/>
      <c r="W2509" s="91"/>
      <c r="X2509" s="92"/>
    </row>
    <row r="2510" spans="21:24" x14ac:dyDescent="0.3">
      <c r="U2510" s="91"/>
      <c r="V2510" s="91"/>
      <c r="W2510" s="91"/>
      <c r="X2510" s="92"/>
    </row>
    <row r="2511" spans="21:24" x14ac:dyDescent="0.3">
      <c r="U2511" s="91"/>
      <c r="V2511" s="91"/>
      <c r="W2511" s="91"/>
      <c r="X2511" s="92"/>
    </row>
    <row r="2512" spans="21:24" x14ac:dyDescent="0.3">
      <c r="U2512" s="91"/>
      <c r="V2512" s="91"/>
      <c r="W2512" s="91"/>
      <c r="X2512" s="92"/>
    </row>
    <row r="2513" spans="21:24" x14ac:dyDescent="0.3">
      <c r="U2513" s="91"/>
      <c r="V2513" s="91"/>
      <c r="W2513" s="91"/>
      <c r="X2513" s="92"/>
    </row>
    <row r="2514" spans="21:24" x14ac:dyDescent="0.3">
      <c r="U2514" s="91"/>
      <c r="V2514" s="91"/>
      <c r="W2514" s="91"/>
      <c r="X2514" s="92"/>
    </row>
    <row r="2515" spans="21:24" x14ac:dyDescent="0.3">
      <c r="U2515" s="91"/>
      <c r="V2515" s="91"/>
      <c r="W2515" s="91"/>
      <c r="X2515" s="92"/>
    </row>
    <row r="2516" spans="21:24" x14ac:dyDescent="0.3">
      <c r="U2516" s="91"/>
      <c r="V2516" s="91"/>
      <c r="W2516" s="91"/>
      <c r="X2516" s="92"/>
    </row>
    <row r="2517" spans="21:24" x14ac:dyDescent="0.3">
      <c r="U2517" s="91"/>
      <c r="V2517" s="91"/>
      <c r="W2517" s="91"/>
      <c r="X2517" s="92"/>
    </row>
    <row r="2518" spans="21:24" x14ac:dyDescent="0.3">
      <c r="U2518" s="91"/>
      <c r="V2518" s="91"/>
      <c r="W2518" s="91"/>
      <c r="X2518" s="92"/>
    </row>
    <row r="2519" spans="21:24" x14ac:dyDescent="0.3">
      <c r="U2519" s="91"/>
      <c r="V2519" s="91"/>
      <c r="W2519" s="91"/>
      <c r="X2519" s="92"/>
    </row>
    <row r="2520" spans="21:24" x14ac:dyDescent="0.3">
      <c r="U2520" s="91"/>
      <c r="V2520" s="91"/>
      <c r="W2520" s="91"/>
      <c r="X2520" s="92"/>
    </row>
    <row r="2521" spans="21:24" x14ac:dyDescent="0.3">
      <c r="U2521" s="91"/>
      <c r="V2521" s="91"/>
      <c r="W2521" s="91"/>
      <c r="X2521" s="92"/>
    </row>
    <row r="2522" spans="21:24" x14ac:dyDescent="0.3">
      <c r="U2522" s="91"/>
      <c r="V2522" s="91"/>
      <c r="W2522" s="91"/>
      <c r="X2522" s="92"/>
    </row>
    <row r="2523" spans="21:24" x14ac:dyDescent="0.3">
      <c r="U2523" s="91"/>
      <c r="V2523" s="91"/>
      <c r="W2523" s="91"/>
      <c r="X2523" s="92"/>
    </row>
    <row r="2524" spans="21:24" x14ac:dyDescent="0.3">
      <c r="U2524" s="91"/>
      <c r="V2524" s="91"/>
      <c r="W2524" s="91"/>
      <c r="X2524" s="92"/>
    </row>
    <row r="2525" spans="21:24" x14ac:dyDescent="0.3">
      <c r="U2525" s="91"/>
      <c r="V2525" s="91"/>
      <c r="W2525" s="91"/>
      <c r="X2525" s="92"/>
    </row>
    <row r="2526" spans="21:24" x14ac:dyDescent="0.3">
      <c r="U2526" s="91"/>
      <c r="V2526" s="91"/>
      <c r="W2526" s="91"/>
      <c r="X2526" s="92"/>
    </row>
    <row r="2527" spans="21:24" x14ac:dyDescent="0.3">
      <c r="U2527" s="91"/>
      <c r="V2527" s="91"/>
      <c r="W2527" s="91"/>
      <c r="X2527" s="92"/>
    </row>
    <row r="2528" spans="21:24" x14ac:dyDescent="0.3">
      <c r="U2528" s="91"/>
      <c r="V2528" s="91"/>
      <c r="W2528" s="91"/>
      <c r="X2528" s="92"/>
    </row>
    <row r="2529" spans="21:24" x14ac:dyDescent="0.3">
      <c r="U2529" s="91"/>
      <c r="V2529" s="91"/>
      <c r="W2529" s="91"/>
      <c r="X2529" s="92"/>
    </row>
    <row r="2530" spans="21:24" x14ac:dyDescent="0.3">
      <c r="U2530" s="91"/>
      <c r="V2530" s="91"/>
      <c r="W2530" s="91"/>
      <c r="X2530" s="92"/>
    </row>
    <row r="2531" spans="21:24" x14ac:dyDescent="0.3">
      <c r="U2531" s="91"/>
      <c r="V2531" s="91"/>
      <c r="W2531" s="91"/>
      <c r="X2531" s="92"/>
    </row>
    <row r="2532" spans="21:24" x14ac:dyDescent="0.3">
      <c r="U2532" s="91"/>
      <c r="V2532" s="91"/>
      <c r="W2532" s="91"/>
      <c r="X2532" s="92"/>
    </row>
    <row r="2533" spans="21:24" x14ac:dyDescent="0.3">
      <c r="U2533" s="91"/>
      <c r="V2533" s="91"/>
      <c r="W2533" s="91"/>
      <c r="X2533" s="92"/>
    </row>
    <row r="2534" spans="21:24" x14ac:dyDescent="0.3">
      <c r="U2534" s="91"/>
      <c r="V2534" s="91"/>
      <c r="W2534" s="91"/>
      <c r="X2534" s="92"/>
    </row>
    <row r="2535" spans="21:24" x14ac:dyDescent="0.3">
      <c r="U2535" s="91"/>
      <c r="V2535" s="91"/>
      <c r="W2535" s="91"/>
      <c r="X2535" s="92"/>
    </row>
    <row r="2536" spans="21:24" x14ac:dyDescent="0.3">
      <c r="U2536" s="91"/>
      <c r="V2536" s="91"/>
      <c r="W2536" s="91"/>
      <c r="X2536" s="92"/>
    </row>
    <row r="2537" spans="21:24" x14ac:dyDescent="0.3">
      <c r="U2537" s="91"/>
      <c r="V2537" s="91"/>
      <c r="W2537" s="91"/>
      <c r="X2537" s="92"/>
    </row>
    <row r="2538" spans="21:24" x14ac:dyDescent="0.3">
      <c r="U2538" s="91"/>
      <c r="V2538" s="91"/>
      <c r="W2538" s="91"/>
      <c r="X2538" s="92"/>
    </row>
    <row r="2539" spans="21:24" x14ac:dyDescent="0.3">
      <c r="U2539" s="91"/>
      <c r="V2539" s="91"/>
      <c r="W2539" s="91"/>
      <c r="X2539" s="92"/>
    </row>
    <row r="2540" spans="21:24" x14ac:dyDescent="0.3">
      <c r="U2540" s="91"/>
      <c r="V2540" s="91"/>
      <c r="W2540" s="91"/>
      <c r="X2540" s="92"/>
    </row>
    <row r="2541" spans="21:24" x14ac:dyDescent="0.3">
      <c r="U2541" s="91"/>
      <c r="V2541" s="91"/>
      <c r="W2541" s="91"/>
      <c r="X2541" s="92"/>
    </row>
    <row r="2542" spans="21:24" x14ac:dyDescent="0.3">
      <c r="U2542" s="91"/>
      <c r="V2542" s="91"/>
      <c r="W2542" s="91"/>
      <c r="X2542" s="92"/>
    </row>
    <row r="2543" spans="21:24" x14ac:dyDescent="0.3">
      <c r="U2543" s="91"/>
      <c r="V2543" s="91"/>
      <c r="W2543" s="91"/>
      <c r="X2543" s="92"/>
    </row>
    <row r="2544" spans="21:24" x14ac:dyDescent="0.3">
      <c r="U2544" s="91"/>
      <c r="V2544" s="91"/>
      <c r="W2544" s="91"/>
      <c r="X2544" s="92"/>
    </row>
    <row r="2545" spans="21:24" x14ac:dyDescent="0.3">
      <c r="U2545" s="91"/>
      <c r="V2545" s="91"/>
      <c r="W2545" s="91"/>
      <c r="X2545" s="92"/>
    </row>
    <row r="2546" spans="21:24" x14ac:dyDescent="0.3">
      <c r="U2546" s="91"/>
      <c r="V2546" s="91"/>
      <c r="W2546" s="91"/>
      <c r="X2546" s="92"/>
    </row>
    <row r="2547" spans="21:24" x14ac:dyDescent="0.3">
      <c r="U2547" s="91"/>
      <c r="V2547" s="91"/>
      <c r="W2547" s="91"/>
      <c r="X2547" s="92"/>
    </row>
    <row r="2548" spans="21:24" x14ac:dyDescent="0.3">
      <c r="U2548" s="91"/>
      <c r="V2548" s="91"/>
      <c r="W2548" s="91"/>
      <c r="X2548" s="92"/>
    </row>
    <row r="2549" spans="21:24" x14ac:dyDescent="0.3">
      <c r="U2549" s="91"/>
      <c r="V2549" s="91"/>
      <c r="W2549" s="91"/>
      <c r="X2549" s="92"/>
    </row>
    <row r="2550" spans="21:24" x14ac:dyDescent="0.3">
      <c r="U2550" s="91"/>
      <c r="V2550" s="91"/>
      <c r="W2550" s="91"/>
      <c r="X2550" s="92"/>
    </row>
    <row r="2551" spans="21:24" x14ac:dyDescent="0.3">
      <c r="U2551" s="91"/>
      <c r="V2551" s="91"/>
      <c r="W2551" s="91"/>
      <c r="X2551" s="92"/>
    </row>
    <row r="2552" spans="21:24" x14ac:dyDescent="0.3">
      <c r="U2552" s="91"/>
      <c r="V2552" s="91"/>
      <c r="W2552" s="91"/>
      <c r="X2552" s="92"/>
    </row>
    <row r="2553" spans="21:24" x14ac:dyDescent="0.3">
      <c r="U2553" s="91"/>
      <c r="V2553" s="91"/>
      <c r="W2553" s="91"/>
      <c r="X2553" s="92"/>
    </row>
    <row r="2554" spans="21:24" x14ac:dyDescent="0.3">
      <c r="U2554" s="91"/>
      <c r="V2554" s="91"/>
      <c r="W2554" s="91"/>
      <c r="X2554" s="92"/>
    </row>
    <row r="2555" spans="21:24" x14ac:dyDescent="0.3">
      <c r="U2555" s="91"/>
      <c r="V2555" s="91"/>
      <c r="W2555" s="91"/>
      <c r="X2555" s="92"/>
    </row>
    <row r="2556" spans="21:24" x14ac:dyDescent="0.3">
      <c r="U2556" s="91"/>
      <c r="V2556" s="91"/>
      <c r="W2556" s="91"/>
      <c r="X2556" s="92"/>
    </row>
    <row r="2557" spans="21:24" x14ac:dyDescent="0.3">
      <c r="U2557" s="91"/>
      <c r="V2557" s="91"/>
      <c r="W2557" s="91"/>
      <c r="X2557" s="92"/>
    </row>
    <row r="2558" spans="21:24" x14ac:dyDescent="0.3">
      <c r="U2558" s="91"/>
      <c r="V2558" s="91"/>
      <c r="W2558" s="91"/>
      <c r="X2558" s="92"/>
    </row>
    <row r="2559" spans="21:24" x14ac:dyDescent="0.3">
      <c r="U2559" s="91"/>
      <c r="V2559" s="91"/>
      <c r="W2559" s="91"/>
      <c r="X2559" s="92"/>
    </row>
    <row r="2560" spans="21:24" x14ac:dyDescent="0.3">
      <c r="U2560" s="91"/>
      <c r="V2560" s="91"/>
      <c r="W2560" s="91"/>
      <c r="X2560" s="92"/>
    </row>
    <row r="2561" spans="21:24" x14ac:dyDescent="0.3">
      <c r="U2561" s="91"/>
      <c r="V2561" s="91"/>
      <c r="W2561" s="91"/>
      <c r="X2561" s="92"/>
    </row>
    <row r="2562" spans="21:24" x14ac:dyDescent="0.3">
      <c r="U2562" s="91"/>
      <c r="V2562" s="91"/>
      <c r="W2562" s="91"/>
      <c r="X2562" s="92"/>
    </row>
    <row r="2563" spans="21:24" x14ac:dyDescent="0.3">
      <c r="U2563" s="91"/>
      <c r="V2563" s="91"/>
      <c r="W2563" s="91"/>
      <c r="X2563" s="92"/>
    </row>
    <row r="2564" spans="21:24" x14ac:dyDescent="0.3">
      <c r="U2564" s="91"/>
      <c r="V2564" s="91"/>
      <c r="W2564" s="91"/>
      <c r="X2564" s="92"/>
    </row>
    <row r="2565" spans="21:24" x14ac:dyDescent="0.3">
      <c r="U2565" s="91"/>
      <c r="V2565" s="91"/>
      <c r="W2565" s="91"/>
      <c r="X2565" s="92"/>
    </row>
    <row r="2566" spans="21:24" x14ac:dyDescent="0.3">
      <c r="U2566" s="91"/>
      <c r="V2566" s="91"/>
      <c r="W2566" s="91"/>
      <c r="X2566" s="92"/>
    </row>
    <row r="2567" spans="21:24" x14ac:dyDescent="0.3">
      <c r="U2567" s="91"/>
      <c r="V2567" s="91"/>
      <c r="W2567" s="91"/>
      <c r="X2567" s="92"/>
    </row>
    <row r="2568" spans="21:24" x14ac:dyDescent="0.3">
      <c r="U2568" s="91"/>
      <c r="V2568" s="91"/>
      <c r="W2568" s="91"/>
      <c r="X2568" s="92"/>
    </row>
    <row r="2569" spans="21:24" x14ac:dyDescent="0.3">
      <c r="U2569" s="91"/>
      <c r="V2569" s="91"/>
      <c r="W2569" s="91"/>
      <c r="X2569" s="92"/>
    </row>
    <row r="2570" spans="21:24" x14ac:dyDescent="0.3">
      <c r="U2570" s="91"/>
      <c r="V2570" s="91"/>
      <c r="W2570" s="91"/>
      <c r="X2570" s="92"/>
    </row>
    <row r="2571" spans="21:24" x14ac:dyDescent="0.3">
      <c r="U2571" s="91"/>
      <c r="V2571" s="91"/>
      <c r="W2571" s="91"/>
      <c r="X2571" s="92"/>
    </row>
    <row r="2572" spans="21:24" x14ac:dyDescent="0.3">
      <c r="U2572" s="91"/>
      <c r="V2572" s="91"/>
      <c r="W2572" s="91"/>
      <c r="X2572" s="92"/>
    </row>
    <row r="2573" spans="21:24" x14ac:dyDescent="0.3">
      <c r="U2573" s="91"/>
      <c r="V2573" s="91"/>
      <c r="W2573" s="91"/>
      <c r="X2573" s="92"/>
    </row>
    <row r="2574" spans="21:24" x14ac:dyDescent="0.3">
      <c r="U2574" s="91"/>
      <c r="V2574" s="91"/>
      <c r="W2574" s="91"/>
      <c r="X2574" s="92"/>
    </row>
    <row r="2575" spans="21:24" x14ac:dyDescent="0.3">
      <c r="U2575" s="91"/>
      <c r="V2575" s="91"/>
      <c r="W2575" s="91"/>
      <c r="X2575" s="92"/>
    </row>
    <row r="2576" spans="21:24" x14ac:dyDescent="0.3">
      <c r="U2576" s="91"/>
      <c r="V2576" s="91"/>
      <c r="W2576" s="91"/>
      <c r="X2576" s="92"/>
    </row>
    <row r="2577" spans="21:24" x14ac:dyDescent="0.3">
      <c r="U2577" s="91"/>
      <c r="V2577" s="91"/>
      <c r="W2577" s="91"/>
      <c r="X2577" s="92"/>
    </row>
    <row r="2578" spans="21:24" x14ac:dyDescent="0.3">
      <c r="U2578" s="91"/>
      <c r="V2578" s="91"/>
      <c r="W2578" s="91"/>
      <c r="X2578" s="92"/>
    </row>
    <row r="2579" spans="21:24" x14ac:dyDescent="0.3">
      <c r="U2579" s="91"/>
      <c r="V2579" s="91"/>
      <c r="W2579" s="91"/>
      <c r="X2579" s="92"/>
    </row>
    <row r="2580" spans="21:24" x14ac:dyDescent="0.3">
      <c r="U2580" s="91"/>
      <c r="V2580" s="91"/>
      <c r="W2580" s="91"/>
      <c r="X2580" s="92"/>
    </row>
    <row r="2581" spans="21:24" x14ac:dyDescent="0.3">
      <c r="U2581" s="91"/>
      <c r="V2581" s="91"/>
      <c r="W2581" s="91"/>
      <c r="X2581" s="92"/>
    </row>
    <row r="2582" spans="21:24" x14ac:dyDescent="0.3">
      <c r="U2582" s="91"/>
      <c r="V2582" s="91"/>
      <c r="W2582" s="91"/>
      <c r="X2582" s="92"/>
    </row>
    <row r="2583" spans="21:24" x14ac:dyDescent="0.3">
      <c r="U2583" s="91"/>
      <c r="V2583" s="91"/>
      <c r="W2583" s="91"/>
      <c r="X2583" s="92"/>
    </row>
    <row r="2584" spans="21:24" x14ac:dyDescent="0.3">
      <c r="U2584" s="91"/>
      <c r="V2584" s="91"/>
      <c r="W2584" s="91"/>
      <c r="X2584" s="92"/>
    </row>
    <row r="2585" spans="21:24" x14ac:dyDescent="0.3">
      <c r="U2585" s="91"/>
      <c r="V2585" s="91"/>
      <c r="W2585" s="91"/>
      <c r="X2585" s="92"/>
    </row>
    <row r="2586" spans="21:24" x14ac:dyDescent="0.3">
      <c r="U2586" s="91"/>
      <c r="V2586" s="91"/>
      <c r="W2586" s="91"/>
      <c r="X2586" s="92"/>
    </row>
    <row r="2587" spans="21:24" x14ac:dyDescent="0.3">
      <c r="U2587" s="91"/>
      <c r="V2587" s="91"/>
      <c r="W2587" s="91"/>
      <c r="X2587" s="92"/>
    </row>
    <row r="2588" spans="21:24" x14ac:dyDescent="0.3">
      <c r="U2588" s="91"/>
      <c r="V2588" s="91"/>
      <c r="W2588" s="91"/>
      <c r="X2588" s="92"/>
    </row>
    <row r="2589" spans="21:24" x14ac:dyDescent="0.3">
      <c r="U2589" s="91"/>
      <c r="V2589" s="91"/>
      <c r="W2589" s="91"/>
      <c r="X2589" s="92"/>
    </row>
    <row r="2590" spans="21:24" x14ac:dyDescent="0.3">
      <c r="U2590" s="91"/>
      <c r="V2590" s="91"/>
      <c r="W2590" s="91"/>
      <c r="X2590" s="92"/>
    </row>
    <row r="2591" spans="21:24" x14ac:dyDescent="0.3">
      <c r="U2591" s="91"/>
      <c r="V2591" s="91"/>
      <c r="W2591" s="91"/>
      <c r="X2591" s="92"/>
    </row>
    <row r="2592" spans="21:24" x14ac:dyDescent="0.3">
      <c r="U2592" s="91"/>
      <c r="V2592" s="91"/>
      <c r="W2592" s="91"/>
      <c r="X2592" s="92"/>
    </row>
    <row r="2593" spans="21:24" x14ac:dyDescent="0.3">
      <c r="U2593" s="91"/>
      <c r="V2593" s="91"/>
      <c r="W2593" s="91"/>
      <c r="X2593" s="92"/>
    </row>
    <row r="2594" spans="21:24" x14ac:dyDescent="0.3">
      <c r="U2594" s="91"/>
      <c r="V2594" s="91"/>
      <c r="W2594" s="91"/>
      <c r="X2594" s="92"/>
    </row>
    <row r="2595" spans="21:24" x14ac:dyDescent="0.3">
      <c r="U2595" s="91"/>
      <c r="V2595" s="91"/>
      <c r="W2595" s="91"/>
      <c r="X2595" s="92"/>
    </row>
    <row r="2596" spans="21:24" x14ac:dyDescent="0.3">
      <c r="U2596" s="91"/>
      <c r="V2596" s="91"/>
      <c r="W2596" s="91"/>
      <c r="X2596" s="92"/>
    </row>
    <row r="2597" spans="21:24" x14ac:dyDescent="0.3">
      <c r="U2597" s="91"/>
      <c r="V2597" s="91"/>
      <c r="W2597" s="91"/>
      <c r="X2597" s="92"/>
    </row>
    <row r="2598" spans="21:24" x14ac:dyDescent="0.3">
      <c r="U2598" s="91"/>
      <c r="V2598" s="91"/>
      <c r="W2598" s="91"/>
      <c r="X2598" s="92"/>
    </row>
    <row r="2599" spans="21:24" x14ac:dyDescent="0.3">
      <c r="U2599" s="91"/>
      <c r="V2599" s="91"/>
      <c r="W2599" s="91"/>
      <c r="X2599" s="92"/>
    </row>
    <row r="2600" spans="21:24" x14ac:dyDescent="0.3">
      <c r="U2600" s="91"/>
      <c r="V2600" s="91"/>
      <c r="W2600" s="91"/>
      <c r="X2600" s="92"/>
    </row>
    <row r="2601" spans="21:24" x14ac:dyDescent="0.3">
      <c r="U2601" s="91"/>
      <c r="V2601" s="91"/>
      <c r="W2601" s="91"/>
      <c r="X2601" s="92"/>
    </row>
    <row r="2602" spans="21:24" x14ac:dyDescent="0.3">
      <c r="U2602" s="91"/>
      <c r="V2602" s="91"/>
      <c r="W2602" s="91"/>
      <c r="X2602" s="92"/>
    </row>
    <row r="2603" spans="21:24" x14ac:dyDescent="0.3">
      <c r="U2603" s="91"/>
      <c r="V2603" s="91"/>
      <c r="W2603" s="91"/>
      <c r="X2603" s="92"/>
    </row>
    <row r="2604" spans="21:24" x14ac:dyDescent="0.3">
      <c r="U2604" s="91"/>
      <c r="V2604" s="91"/>
      <c r="W2604" s="91"/>
      <c r="X2604" s="92"/>
    </row>
    <row r="2605" spans="21:24" x14ac:dyDescent="0.3">
      <c r="U2605" s="91"/>
      <c r="V2605" s="91"/>
      <c r="W2605" s="91"/>
      <c r="X2605" s="92"/>
    </row>
    <row r="2606" spans="21:24" x14ac:dyDescent="0.3">
      <c r="U2606" s="91"/>
      <c r="V2606" s="91"/>
      <c r="W2606" s="91"/>
      <c r="X2606" s="92"/>
    </row>
    <row r="2607" spans="21:24" x14ac:dyDescent="0.3">
      <c r="U2607" s="91"/>
      <c r="V2607" s="91"/>
      <c r="W2607" s="91"/>
      <c r="X2607" s="92"/>
    </row>
    <row r="2608" spans="21:24" x14ac:dyDescent="0.3">
      <c r="U2608" s="91"/>
      <c r="V2608" s="91"/>
      <c r="W2608" s="91"/>
      <c r="X2608" s="92"/>
    </row>
    <row r="2609" spans="21:24" x14ac:dyDescent="0.3">
      <c r="U2609" s="91"/>
      <c r="V2609" s="91"/>
      <c r="W2609" s="91"/>
      <c r="X2609" s="92"/>
    </row>
    <row r="2610" spans="21:24" x14ac:dyDescent="0.3">
      <c r="U2610" s="91"/>
      <c r="V2610" s="91"/>
      <c r="W2610" s="91"/>
      <c r="X2610" s="92"/>
    </row>
    <row r="2611" spans="21:24" x14ac:dyDescent="0.3">
      <c r="U2611" s="91"/>
      <c r="V2611" s="91"/>
      <c r="W2611" s="91"/>
      <c r="X2611" s="92"/>
    </row>
    <row r="2612" spans="21:24" x14ac:dyDescent="0.3">
      <c r="U2612" s="91"/>
      <c r="V2612" s="91"/>
      <c r="W2612" s="91"/>
      <c r="X2612" s="92"/>
    </row>
    <row r="2613" spans="21:24" x14ac:dyDescent="0.3">
      <c r="U2613" s="91"/>
      <c r="V2613" s="91"/>
      <c r="W2613" s="91"/>
      <c r="X2613" s="92"/>
    </row>
    <row r="2614" spans="21:24" x14ac:dyDescent="0.3">
      <c r="U2614" s="91"/>
      <c r="V2614" s="91"/>
      <c r="W2614" s="91"/>
      <c r="X2614" s="92"/>
    </row>
    <row r="2615" spans="21:24" x14ac:dyDescent="0.3">
      <c r="U2615" s="91"/>
      <c r="V2615" s="91"/>
      <c r="W2615" s="91"/>
      <c r="X2615" s="92"/>
    </row>
    <row r="2616" spans="21:24" x14ac:dyDescent="0.3">
      <c r="U2616" s="91"/>
      <c r="V2616" s="91"/>
      <c r="W2616" s="91"/>
      <c r="X2616" s="92"/>
    </row>
    <row r="2617" spans="21:24" x14ac:dyDescent="0.3">
      <c r="U2617" s="91"/>
      <c r="V2617" s="91"/>
      <c r="W2617" s="91"/>
      <c r="X2617" s="92"/>
    </row>
    <row r="2618" spans="21:24" x14ac:dyDescent="0.3">
      <c r="U2618" s="91"/>
      <c r="V2618" s="91"/>
      <c r="W2618" s="91"/>
      <c r="X2618" s="92"/>
    </row>
    <row r="2619" spans="21:24" x14ac:dyDescent="0.3">
      <c r="U2619" s="91"/>
      <c r="V2619" s="91"/>
      <c r="W2619" s="91"/>
      <c r="X2619" s="92"/>
    </row>
    <row r="2620" spans="21:24" x14ac:dyDescent="0.3">
      <c r="U2620" s="91"/>
      <c r="V2620" s="91"/>
      <c r="W2620" s="91"/>
      <c r="X2620" s="92"/>
    </row>
    <row r="2621" spans="21:24" x14ac:dyDescent="0.3">
      <c r="U2621" s="91"/>
      <c r="V2621" s="91"/>
      <c r="W2621" s="91"/>
      <c r="X2621" s="92"/>
    </row>
    <row r="2622" spans="21:24" x14ac:dyDescent="0.3">
      <c r="U2622" s="91"/>
      <c r="V2622" s="91"/>
      <c r="W2622" s="91"/>
      <c r="X2622" s="92"/>
    </row>
    <row r="2623" spans="21:24" x14ac:dyDescent="0.3">
      <c r="U2623" s="91"/>
      <c r="V2623" s="91"/>
      <c r="W2623" s="91"/>
      <c r="X2623" s="92"/>
    </row>
    <row r="2624" spans="21:24" x14ac:dyDescent="0.3">
      <c r="U2624" s="91"/>
      <c r="V2624" s="91"/>
      <c r="W2624" s="91"/>
      <c r="X2624" s="92"/>
    </row>
    <row r="2625" spans="21:24" x14ac:dyDescent="0.3">
      <c r="U2625" s="91"/>
      <c r="V2625" s="91"/>
      <c r="W2625" s="91"/>
      <c r="X2625" s="92"/>
    </row>
    <row r="2626" spans="21:24" x14ac:dyDescent="0.3">
      <c r="U2626" s="91"/>
      <c r="V2626" s="91"/>
      <c r="W2626" s="91"/>
      <c r="X2626" s="92"/>
    </row>
    <row r="2627" spans="21:24" x14ac:dyDescent="0.3">
      <c r="U2627" s="91"/>
      <c r="V2627" s="91"/>
      <c r="W2627" s="91"/>
      <c r="X2627" s="92"/>
    </row>
    <row r="2628" spans="21:24" x14ac:dyDescent="0.3">
      <c r="U2628" s="91"/>
      <c r="V2628" s="91"/>
      <c r="W2628" s="91"/>
      <c r="X2628" s="92"/>
    </row>
    <row r="2629" spans="21:24" x14ac:dyDescent="0.3">
      <c r="U2629" s="91"/>
      <c r="V2629" s="91"/>
      <c r="W2629" s="91"/>
      <c r="X2629" s="92"/>
    </row>
    <row r="2630" spans="21:24" x14ac:dyDescent="0.3">
      <c r="U2630" s="91"/>
      <c r="V2630" s="91"/>
      <c r="W2630" s="91"/>
      <c r="X2630" s="92"/>
    </row>
    <row r="2631" spans="21:24" x14ac:dyDescent="0.3">
      <c r="U2631" s="91"/>
      <c r="V2631" s="91"/>
      <c r="W2631" s="91"/>
      <c r="X2631" s="92"/>
    </row>
    <row r="2632" spans="21:24" x14ac:dyDescent="0.3">
      <c r="U2632" s="91"/>
      <c r="V2632" s="91"/>
      <c r="W2632" s="91"/>
      <c r="X2632" s="92"/>
    </row>
    <row r="2633" spans="21:24" x14ac:dyDescent="0.3">
      <c r="U2633" s="91"/>
      <c r="V2633" s="91"/>
      <c r="W2633" s="91"/>
      <c r="X2633" s="92"/>
    </row>
    <row r="2634" spans="21:24" x14ac:dyDescent="0.3">
      <c r="U2634" s="91"/>
      <c r="V2634" s="91"/>
      <c r="W2634" s="91"/>
      <c r="X2634" s="92"/>
    </row>
    <row r="2635" spans="21:24" x14ac:dyDescent="0.3">
      <c r="U2635" s="91"/>
      <c r="V2635" s="91"/>
      <c r="W2635" s="91"/>
      <c r="X2635" s="92"/>
    </row>
    <row r="2636" spans="21:24" x14ac:dyDescent="0.3">
      <c r="U2636" s="91"/>
      <c r="V2636" s="91"/>
      <c r="W2636" s="91"/>
      <c r="X2636" s="92"/>
    </row>
    <row r="2637" spans="21:24" x14ac:dyDescent="0.3">
      <c r="U2637" s="91"/>
      <c r="V2637" s="91"/>
      <c r="W2637" s="91"/>
      <c r="X2637" s="92"/>
    </row>
    <row r="2638" spans="21:24" x14ac:dyDescent="0.3">
      <c r="U2638" s="91"/>
      <c r="V2638" s="91"/>
      <c r="W2638" s="91"/>
      <c r="X2638" s="92"/>
    </row>
    <row r="2639" spans="21:24" x14ac:dyDescent="0.3">
      <c r="U2639" s="91"/>
      <c r="V2639" s="91"/>
      <c r="W2639" s="91"/>
      <c r="X2639" s="92"/>
    </row>
    <row r="2640" spans="21:24" x14ac:dyDescent="0.3">
      <c r="U2640" s="91"/>
      <c r="V2640" s="91"/>
      <c r="W2640" s="91"/>
      <c r="X2640" s="92"/>
    </row>
    <row r="2641" spans="21:24" x14ac:dyDescent="0.3">
      <c r="U2641" s="91"/>
      <c r="V2641" s="91"/>
      <c r="W2641" s="91"/>
      <c r="X2641" s="92"/>
    </row>
    <row r="2642" spans="21:24" x14ac:dyDescent="0.3">
      <c r="U2642" s="91"/>
      <c r="V2642" s="91"/>
      <c r="W2642" s="91"/>
      <c r="X2642" s="92"/>
    </row>
    <row r="2643" spans="21:24" x14ac:dyDescent="0.3">
      <c r="U2643" s="91"/>
      <c r="V2643" s="91"/>
      <c r="W2643" s="91"/>
      <c r="X2643" s="92"/>
    </row>
    <row r="2644" spans="21:24" x14ac:dyDescent="0.3">
      <c r="U2644" s="91"/>
      <c r="V2644" s="91"/>
      <c r="W2644" s="91"/>
      <c r="X2644" s="92"/>
    </row>
    <row r="2645" spans="21:24" x14ac:dyDescent="0.3">
      <c r="U2645" s="91"/>
      <c r="V2645" s="91"/>
      <c r="W2645" s="91"/>
      <c r="X2645" s="92"/>
    </row>
    <row r="2646" spans="21:24" x14ac:dyDescent="0.3">
      <c r="U2646" s="91"/>
      <c r="V2646" s="91"/>
      <c r="W2646" s="91"/>
      <c r="X2646" s="92"/>
    </row>
    <row r="2647" spans="21:24" x14ac:dyDescent="0.3">
      <c r="U2647" s="91"/>
      <c r="V2647" s="91"/>
      <c r="W2647" s="91"/>
      <c r="X2647" s="92"/>
    </row>
    <row r="2648" spans="21:24" x14ac:dyDescent="0.3">
      <c r="U2648" s="91"/>
      <c r="V2648" s="91"/>
      <c r="W2648" s="91"/>
      <c r="X2648" s="92"/>
    </row>
    <row r="2649" spans="21:24" x14ac:dyDescent="0.3">
      <c r="U2649" s="91"/>
      <c r="V2649" s="91"/>
      <c r="W2649" s="91"/>
      <c r="X2649" s="92"/>
    </row>
    <row r="2650" spans="21:24" x14ac:dyDescent="0.3">
      <c r="U2650" s="91"/>
      <c r="V2650" s="91"/>
      <c r="W2650" s="91"/>
      <c r="X2650" s="92"/>
    </row>
    <row r="2651" spans="21:24" x14ac:dyDescent="0.3">
      <c r="U2651" s="91"/>
      <c r="V2651" s="91"/>
      <c r="W2651" s="91"/>
      <c r="X2651" s="92"/>
    </row>
    <row r="2652" spans="21:24" x14ac:dyDescent="0.3">
      <c r="U2652" s="91"/>
      <c r="V2652" s="91"/>
      <c r="W2652" s="91"/>
      <c r="X2652" s="92"/>
    </row>
    <row r="2653" spans="21:24" x14ac:dyDescent="0.3">
      <c r="U2653" s="91"/>
      <c r="V2653" s="91"/>
      <c r="W2653" s="91"/>
      <c r="X2653" s="92"/>
    </row>
    <row r="2654" spans="21:24" x14ac:dyDescent="0.3">
      <c r="U2654" s="91"/>
      <c r="V2654" s="91"/>
      <c r="W2654" s="91"/>
      <c r="X2654" s="92"/>
    </row>
    <row r="2655" spans="21:24" x14ac:dyDescent="0.3">
      <c r="U2655" s="91"/>
      <c r="V2655" s="91"/>
      <c r="W2655" s="91"/>
      <c r="X2655" s="92"/>
    </row>
    <row r="2656" spans="21:24" x14ac:dyDescent="0.3">
      <c r="U2656" s="91"/>
      <c r="V2656" s="91"/>
      <c r="W2656" s="91"/>
      <c r="X2656" s="92"/>
    </row>
    <row r="2657" spans="21:24" x14ac:dyDescent="0.3">
      <c r="U2657" s="91"/>
      <c r="V2657" s="91"/>
      <c r="W2657" s="91"/>
      <c r="X2657" s="92"/>
    </row>
    <row r="2658" spans="21:24" x14ac:dyDescent="0.3">
      <c r="U2658" s="91"/>
      <c r="V2658" s="91"/>
      <c r="W2658" s="91"/>
      <c r="X2658" s="92"/>
    </row>
    <row r="2659" spans="21:24" x14ac:dyDescent="0.3">
      <c r="U2659" s="91"/>
      <c r="V2659" s="91"/>
      <c r="W2659" s="91"/>
      <c r="X2659" s="92"/>
    </row>
    <row r="2660" spans="21:24" x14ac:dyDescent="0.3">
      <c r="U2660" s="91"/>
      <c r="V2660" s="91"/>
      <c r="W2660" s="91"/>
      <c r="X2660" s="92"/>
    </row>
    <row r="2661" spans="21:24" x14ac:dyDescent="0.3">
      <c r="U2661" s="91"/>
      <c r="V2661" s="91"/>
      <c r="W2661" s="91"/>
      <c r="X2661" s="92"/>
    </row>
    <row r="2662" spans="21:24" x14ac:dyDescent="0.3">
      <c r="U2662" s="91"/>
      <c r="V2662" s="91"/>
      <c r="W2662" s="91"/>
      <c r="X2662" s="92"/>
    </row>
    <row r="2663" spans="21:24" x14ac:dyDescent="0.3">
      <c r="U2663" s="91"/>
      <c r="V2663" s="91"/>
      <c r="W2663" s="91"/>
      <c r="X2663" s="92"/>
    </row>
    <row r="2664" spans="21:24" x14ac:dyDescent="0.3">
      <c r="U2664" s="91"/>
      <c r="V2664" s="91"/>
      <c r="W2664" s="91"/>
      <c r="X2664" s="92"/>
    </row>
    <row r="2665" spans="21:24" x14ac:dyDescent="0.3">
      <c r="U2665" s="91"/>
      <c r="V2665" s="91"/>
      <c r="W2665" s="91"/>
      <c r="X2665" s="92"/>
    </row>
    <row r="2666" spans="21:24" x14ac:dyDescent="0.3">
      <c r="U2666" s="91"/>
      <c r="V2666" s="91"/>
      <c r="W2666" s="91"/>
      <c r="X2666" s="92"/>
    </row>
    <row r="2667" spans="21:24" x14ac:dyDescent="0.3">
      <c r="U2667" s="91"/>
      <c r="V2667" s="91"/>
      <c r="W2667" s="91"/>
      <c r="X2667" s="92"/>
    </row>
    <row r="2668" spans="21:24" x14ac:dyDescent="0.3">
      <c r="U2668" s="91"/>
      <c r="V2668" s="91"/>
      <c r="W2668" s="91"/>
      <c r="X2668" s="92"/>
    </row>
    <row r="2669" spans="21:24" x14ac:dyDescent="0.3">
      <c r="U2669" s="91"/>
      <c r="V2669" s="91"/>
      <c r="W2669" s="91"/>
      <c r="X2669" s="92"/>
    </row>
    <row r="2670" spans="21:24" x14ac:dyDescent="0.3">
      <c r="U2670" s="91"/>
      <c r="V2670" s="91"/>
      <c r="W2670" s="91"/>
      <c r="X2670" s="92"/>
    </row>
    <row r="2671" spans="21:24" x14ac:dyDescent="0.3">
      <c r="U2671" s="91"/>
      <c r="V2671" s="91"/>
      <c r="W2671" s="91"/>
      <c r="X2671" s="92"/>
    </row>
    <row r="2672" spans="21:24" x14ac:dyDescent="0.3">
      <c r="U2672" s="91"/>
      <c r="V2672" s="91"/>
      <c r="W2672" s="91"/>
      <c r="X2672" s="92"/>
    </row>
    <row r="2673" spans="21:24" x14ac:dyDescent="0.3">
      <c r="U2673" s="91"/>
      <c r="V2673" s="91"/>
      <c r="W2673" s="91"/>
      <c r="X2673" s="92"/>
    </row>
    <row r="2674" spans="21:24" x14ac:dyDescent="0.3">
      <c r="U2674" s="91"/>
      <c r="V2674" s="91"/>
      <c r="W2674" s="91"/>
      <c r="X2674" s="92"/>
    </row>
    <row r="2675" spans="21:24" x14ac:dyDescent="0.3">
      <c r="U2675" s="91"/>
      <c r="V2675" s="91"/>
      <c r="W2675" s="91"/>
      <c r="X2675" s="92"/>
    </row>
    <row r="2676" spans="21:24" x14ac:dyDescent="0.3">
      <c r="U2676" s="91"/>
      <c r="V2676" s="91"/>
      <c r="W2676" s="91"/>
      <c r="X2676" s="92"/>
    </row>
    <row r="2677" spans="21:24" x14ac:dyDescent="0.3">
      <c r="U2677" s="91"/>
      <c r="V2677" s="91"/>
      <c r="W2677" s="91"/>
      <c r="X2677" s="92"/>
    </row>
    <row r="2678" spans="21:24" x14ac:dyDescent="0.3">
      <c r="U2678" s="91"/>
      <c r="V2678" s="91"/>
      <c r="W2678" s="91"/>
      <c r="X2678" s="92"/>
    </row>
    <row r="2679" spans="21:24" x14ac:dyDescent="0.3">
      <c r="U2679" s="91"/>
      <c r="V2679" s="91"/>
      <c r="W2679" s="91"/>
      <c r="X2679" s="92"/>
    </row>
    <row r="2680" spans="21:24" x14ac:dyDescent="0.3">
      <c r="U2680" s="91"/>
      <c r="V2680" s="91"/>
      <c r="W2680" s="91"/>
      <c r="X2680" s="92"/>
    </row>
    <row r="2681" spans="21:24" x14ac:dyDescent="0.3">
      <c r="U2681" s="91"/>
      <c r="V2681" s="91"/>
      <c r="W2681" s="91"/>
      <c r="X2681" s="92"/>
    </row>
    <row r="2682" spans="21:24" x14ac:dyDescent="0.3">
      <c r="U2682" s="91"/>
      <c r="V2682" s="91"/>
      <c r="W2682" s="91"/>
      <c r="X2682" s="92"/>
    </row>
    <row r="2683" spans="21:24" x14ac:dyDescent="0.3">
      <c r="U2683" s="91"/>
      <c r="V2683" s="91"/>
      <c r="W2683" s="91"/>
      <c r="X2683" s="92"/>
    </row>
    <row r="2684" spans="21:24" x14ac:dyDescent="0.3">
      <c r="U2684" s="91"/>
      <c r="V2684" s="91"/>
      <c r="W2684" s="91"/>
      <c r="X2684" s="92"/>
    </row>
    <row r="2685" spans="21:24" x14ac:dyDescent="0.3">
      <c r="U2685" s="91"/>
      <c r="V2685" s="91"/>
      <c r="W2685" s="91"/>
      <c r="X2685" s="92"/>
    </row>
    <row r="2686" spans="21:24" x14ac:dyDescent="0.3">
      <c r="U2686" s="91"/>
      <c r="V2686" s="91"/>
      <c r="W2686" s="91"/>
      <c r="X2686" s="92"/>
    </row>
    <row r="2687" spans="21:24" x14ac:dyDescent="0.3">
      <c r="U2687" s="91"/>
      <c r="V2687" s="91"/>
      <c r="W2687" s="91"/>
      <c r="X2687" s="92"/>
    </row>
    <row r="2688" spans="21:24" x14ac:dyDescent="0.3">
      <c r="U2688" s="91"/>
      <c r="V2688" s="91"/>
      <c r="W2688" s="91"/>
      <c r="X2688" s="92"/>
    </row>
    <row r="2689" spans="21:24" x14ac:dyDescent="0.3">
      <c r="U2689" s="91"/>
      <c r="V2689" s="91"/>
      <c r="W2689" s="91"/>
      <c r="X2689" s="92"/>
    </row>
    <row r="2690" spans="21:24" x14ac:dyDescent="0.3">
      <c r="U2690" s="91"/>
      <c r="V2690" s="91"/>
      <c r="W2690" s="91"/>
      <c r="X2690" s="92"/>
    </row>
    <row r="2691" spans="21:24" x14ac:dyDescent="0.3">
      <c r="U2691" s="91"/>
      <c r="V2691" s="91"/>
      <c r="W2691" s="91"/>
      <c r="X2691" s="92"/>
    </row>
    <row r="2692" spans="21:24" x14ac:dyDescent="0.3">
      <c r="U2692" s="91"/>
      <c r="V2692" s="91"/>
      <c r="W2692" s="91"/>
      <c r="X2692" s="92"/>
    </row>
    <row r="2693" spans="21:24" x14ac:dyDescent="0.3">
      <c r="U2693" s="91"/>
      <c r="V2693" s="91"/>
      <c r="W2693" s="91"/>
      <c r="X2693" s="92"/>
    </row>
    <row r="2694" spans="21:24" x14ac:dyDescent="0.3">
      <c r="U2694" s="91"/>
      <c r="V2694" s="91"/>
      <c r="W2694" s="91"/>
      <c r="X2694" s="92"/>
    </row>
    <row r="2695" spans="21:24" x14ac:dyDescent="0.3">
      <c r="U2695" s="91"/>
      <c r="V2695" s="91"/>
      <c r="W2695" s="91"/>
      <c r="X2695" s="92"/>
    </row>
    <row r="2696" spans="21:24" x14ac:dyDescent="0.3">
      <c r="U2696" s="91"/>
      <c r="V2696" s="91"/>
      <c r="W2696" s="91"/>
      <c r="X2696" s="92"/>
    </row>
    <row r="2697" spans="21:24" x14ac:dyDescent="0.3">
      <c r="U2697" s="91"/>
      <c r="V2697" s="91"/>
      <c r="W2697" s="91"/>
      <c r="X2697" s="92"/>
    </row>
    <row r="2698" spans="21:24" x14ac:dyDescent="0.3">
      <c r="U2698" s="91"/>
      <c r="V2698" s="91"/>
      <c r="W2698" s="91"/>
      <c r="X2698" s="92"/>
    </row>
    <row r="2699" spans="21:24" x14ac:dyDescent="0.3">
      <c r="U2699" s="91"/>
      <c r="V2699" s="91"/>
      <c r="W2699" s="91"/>
      <c r="X2699" s="92"/>
    </row>
    <row r="2700" spans="21:24" x14ac:dyDescent="0.3">
      <c r="U2700" s="91"/>
      <c r="V2700" s="91"/>
      <c r="W2700" s="91"/>
      <c r="X2700" s="92"/>
    </row>
    <row r="2701" spans="21:24" x14ac:dyDescent="0.3">
      <c r="U2701" s="91"/>
      <c r="V2701" s="91"/>
      <c r="W2701" s="91"/>
      <c r="X2701" s="92"/>
    </row>
    <row r="2702" spans="21:24" x14ac:dyDescent="0.3">
      <c r="U2702" s="91"/>
      <c r="V2702" s="91"/>
      <c r="W2702" s="91"/>
      <c r="X2702" s="92"/>
    </row>
    <row r="2703" spans="21:24" x14ac:dyDescent="0.3">
      <c r="U2703" s="91"/>
      <c r="V2703" s="91"/>
      <c r="W2703" s="91"/>
      <c r="X2703" s="92"/>
    </row>
    <row r="2704" spans="21:24" x14ac:dyDescent="0.3">
      <c r="U2704" s="91"/>
      <c r="V2704" s="91"/>
      <c r="W2704" s="91"/>
      <c r="X2704" s="92"/>
    </row>
    <row r="2705" spans="21:24" x14ac:dyDescent="0.3">
      <c r="U2705" s="91"/>
      <c r="V2705" s="91"/>
      <c r="W2705" s="91"/>
      <c r="X2705" s="92"/>
    </row>
    <row r="2706" spans="21:24" x14ac:dyDescent="0.3">
      <c r="U2706" s="91"/>
      <c r="V2706" s="91"/>
      <c r="W2706" s="91"/>
      <c r="X2706" s="92"/>
    </row>
    <row r="2707" spans="21:24" x14ac:dyDescent="0.3">
      <c r="U2707" s="91"/>
      <c r="V2707" s="91"/>
      <c r="W2707" s="91"/>
      <c r="X2707" s="92"/>
    </row>
    <row r="2708" spans="21:24" x14ac:dyDescent="0.3">
      <c r="U2708" s="91"/>
      <c r="V2708" s="91"/>
      <c r="W2708" s="91"/>
      <c r="X2708" s="92"/>
    </row>
    <row r="2709" spans="21:24" x14ac:dyDescent="0.3">
      <c r="U2709" s="91"/>
      <c r="V2709" s="91"/>
      <c r="W2709" s="91"/>
      <c r="X2709" s="92"/>
    </row>
    <row r="2710" spans="21:24" x14ac:dyDescent="0.3">
      <c r="U2710" s="91"/>
      <c r="V2710" s="91"/>
      <c r="W2710" s="91"/>
      <c r="X2710" s="92"/>
    </row>
    <row r="2711" spans="21:24" x14ac:dyDescent="0.3">
      <c r="U2711" s="91"/>
      <c r="V2711" s="91"/>
      <c r="W2711" s="91"/>
      <c r="X2711" s="92"/>
    </row>
    <row r="2712" spans="21:24" x14ac:dyDescent="0.3">
      <c r="U2712" s="91"/>
      <c r="V2712" s="91"/>
      <c r="W2712" s="91"/>
      <c r="X2712" s="92"/>
    </row>
    <row r="2713" spans="21:24" x14ac:dyDescent="0.3">
      <c r="U2713" s="91"/>
      <c r="V2713" s="91"/>
      <c r="W2713" s="91"/>
      <c r="X2713" s="92"/>
    </row>
    <row r="2714" spans="21:24" x14ac:dyDescent="0.3">
      <c r="U2714" s="91"/>
      <c r="V2714" s="91"/>
      <c r="W2714" s="91"/>
      <c r="X2714" s="92"/>
    </row>
    <row r="2715" spans="21:24" x14ac:dyDescent="0.3">
      <c r="U2715" s="91"/>
      <c r="V2715" s="91"/>
      <c r="W2715" s="91"/>
      <c r="X2715" s="92"/>
    </row>
    <row r="2716" spans="21:24" x14ac:dyDescent="0.3">
      <c r="U2716" s="91"/>
      <c r="V2716" s="91"/>
      <c r="W2716" s="91"/>
      <c r="X2716" s="92"/>
    </row>
    <row r="2717" spans="21:24" x14ac:dyDescent="0.3">
      <c r="U2717" s="91"/>
      <c r="V2717" s="91"/>
      <c r="W2717" s="91"/>
      <c r="X2717" s="92"/>
    </row>
    <row r="2718" spans="21:24" x14ac:dyDescent="0.3">
      <c r="U2718" s="91"/>
      <c r="V2718" s="91"/>
      <c r="W2718" s="91"/>
      <c r="X2718" s="92"/>
    </row>
    <row r="2719" spans="21:24" x14ac:dyDescent="0.3">
      <c r="U2719" s="91"/>
      <c r="V2719" s="91"/>
      <c r="W2719" s="91"/>
      <c r="X2719" s="92"/>
    </row>
    <row r="2720" spans="21:24" x14ac:dyDescent="0.3">
      <c r="U2720" s="91"/>
      <c r="V2720" s="91"/>
      <c r="W2720" s="91"/>
      <c r="X2720" s="92"/>
    </row>
    <row r="2721" spans="21:24" x14ac:dyDescent="0.3">
      <c r="U2721" s="91"/>
      <c r="V2721" s="91"/>
      <c r="W2721" s="91"/>
      <c r="X2721" s="92"/>
    </row>
    <row r="2722" spans="21:24" x14ac:dyDescent="0.3">
      <c r="U2722" s="91"/>
      <c r="V2722" s="91"/>
      <c r="W2722" s="91"/>
      <c r="X2722" s="92"/>
    </row>
    <row r="2723" spans="21:24" x14ac:dyDescent="0.3">
      <c r="U2723" s="91"/>
      <c r="V2723" s="91"/>
      <c r="W2723" s="91"/>
      <c r="X2723" s="92"/>
    </row>
    <row r="2724" spans="21:24" x14ac:dyDescent="0.3">
      <c r="U2724" s="91"/>
      <c r="V2724" s="91"/>
      <c r="W2724" s="91"/>
      <c r="X2724" s="92"/>
    </row>
    <row r="2725" spans="21:24" x14ac:dyDescent="0.3">
      <c r="U2725" s="91"/>
      <c r="V2725" s="91"/>
      <c r="W2725" s="91"/>
      <c r="X2725" s="92"/>
    </row>
    <row r="2726" spans="21:24" x14ac:dyDescent="0.3">
      <c r="U2726" s="91"/>
      <c r="V2726" s="91"/>
      <c r="W2726" s="91"/>
      <c r="X2726" s="92"/>
    </row>
    <row r="2727" spans="21:24" x14ac:dyDescent="0.3">
      <c r="U2727" s="91"/>
      <c r="V2727" s="91"/>
      <c r="W2727" s="91"/>
      <c r="X2727" s="92"/>
    </row>
    <row r="2728" spans="21:24" x14ac:dyDescent="0.3">
      <c r="U2728" s="91"/>
      <c r="V2728" s="91"/>
      <c r="W2728" s="91"/>
      <c r="X2728" s="92"/>
    </row>
    <row r="2729" spans="21:24" x14ac:dyDescent="0.3">
      <c r="U2729" s="91"/>
      <c r="V2729" s="91"/>
      <c r="W2729" s="91"/>
      <c r="X2729" s="92"/>
    </row>
    <row r="2730" spans="21:24" x14ac:dyDescent="0.3">
      <c r="U2730" s="91"/>
      <c r="V2730" s="91"/>
      <c r="W2730" s="91"/>
      <c r="X2730" s="92"/>
    </row>
    <row r="2731" spans="21:24" x14ac:dyDescent="0.3">
      <c r="U2731" s="91"/>
      <c r="V2731" s="91"/>
      <c r="W2731" s="91"/>
      <c r="X2731" s="92"/>
    </row>
    <row r="2732" spans="21:24" x14ac:dyDescent="0.3">
      <c r="U2732" s="91"/>
      <c r="V2732" s="91"/>
      <c r="W2732" s="91"/>
      <c r="X2732" s="92"/>
    </row>
    <row r="2733" spans="21:24" x14ac:dyDescent="0.3">
      <c r="U2733" s="91"/>
      <c r="V2733" s="91"/>
      <c r="W2733" s="91"/>
      <c r="X2733" s="92"/>
    </row>
    <row r="2734" spans="21:24" x14ac:dyDescent="0.3">
      <c r="U2734" s="91"/>
      <c r="V2734" s="91"/>
      <c r="W2734" s="91"/>
      <c r="X2734" s="92"/>
    </row>
    <row r="2735" spans="21:24" x14ac:dyDescent="0.3">
      <c r="U2735" s="91"/>
      <c r="V2735" s="91"/>
      <c r="W2735" s="91"/>
      <c r="X2735" s="92"/>
    </row>
    <row r="2736" spans="21:24" x14ac:dyDescent="0.3">
      <c r="U2736" s="91"/>
      <c r="V2736" s="91"/>
      <c r="W2736" s="91"/>
      <c r="X2736" s="92"/>
    </row>
    <row r="2737" spans="21:24" x14ac:dyDescent="0.3">
      <c r="U2737" s="91"/>
      <c r="V2737" s="91"/>
      <c r="W2737" s="91"/>
      <c r="X2737" s="92"/>
    </row>
    <row r="2738" spans="21:24" x14ac:dyDescent="0.3">
      <c r="U2738" s="91"/>
      <c r="V2738" s="91"/>
      <c r="W2738" s="91"/>
      <c r="X2738" s="92"/>
    </row>
    <row r="2739" spans="21:24" x14ac:dyDescent="0.3">
      <c r="U2739" s="91"/>
      <c r="V2739" s="91"/>
      <c r="W2739" s="91"/>
      <c r="X2739" s="92"/>
    </row>
    <row r="2740" spans="21:24" x14ac:dyDescent="0.3">
      <c r="U2740" s="91"/>
      <c r="V2740" s="91"/>
      <c r="W2740" s="91"/>
      <c r="X2740" s="92"/>
    </row>
    <row r="2741" spans="21:24" x14ac:dyDescent="0.3">
      <c r="U2741" s="91"/>
      <c r="V2741" s="91"/>
      <c r="W2741" s="91"/>
      <c r="X2741" s="92"/>
    </row>
    <row r="2742" spans="21:24" x14ac:dyDescent="0.3">
      <c r="U2742" s="91"/>
      <c r="V2742" s="91"/>
      <c r="W2742" s="91"/>
      <c r="X2742" s="92"/>
    </row>
    <row r="2743" spans="21:24" x14ac:dyDescent="0.3">
      <c r="U2743" s="91"/>
      <c r="V2743" s="91"/>
      <c r="W2743" s="91"/>
      <c r="X2743" s="92"/>
    </row>
    <row r="2744" spans="21:24" x14ac:dyDescent="0.3">
      <c r="U2744" s="91"/>
      <c r="V2744" s="91"/>
      <c r="W2744" s="91"/>
      <c r="X2744" s="92"/>
    </row>
    <row r="2745" spans="21:24" x14ac:dyDescent="0.3">
      <c r="U2745" s="91"/>
      <c r="V2745" s="91"/>
      <c r="W2745" s="91"/>
      <c r="X2745" s="92"/>
    </row>
    <row r="2746" spans="21:24" x14ac:dyDescent="0.3">
      <c r="U2746" s="91"/>
      <c r="V2746" s="91"/>
      <c r="W2746" s="91"/>
      <c r="X2746" s="92"/>
    </row>
    <row r="2747" spans="21:24" x14ac:dyDescent="0.3">
      <c r="U2747" s="91"/>
      <c r="V2747" s="91"/>
      <c r="W2747" s="91"/>
      <c r="X2747" s="92"/>
    </row>
    <row r="2748" spans="21:24" x14ac:dyDescent="0.3">
      <c r="U2748" s="91"/>
      <c r="V2748" s="91"/>
      <c r="W2748" s="91"/>
      <c r="X2748" s="92"/>
    </row>
    <row r="2749" spans="21:24" x14ac:dyDescent="0.3">
      <c r="U2749" s="91"/>
      <c r="V2749" s="91"/>
      <c r="W2749" s="91"/>
      <c r="X2749" s="92"/>
    </row>
    <row r="2750" spans="21:24" x14ac:dyDescent="0.3">
      <c r="U2750" s="91"/>
      <c r="V2750" s="91"/>
      <c r="W2750" s="91"/>
      <c r="X2750" s="92"/>
    </row>
    <row r="2751" spans="21:24" x14ac:dyDescent="0.3">
      <c r="U2751" s="91"/>
      <c r="V2751" s="91"/>
      <c r="W2751" s="91"/>
      <c r="X2751" s="92"/>
    </row>
    <row r="2752" spans="21:24" x14ac:dyDescent="0.3">
      <c r="U2752" s="91"/>
      <c r="V2752" s="91"/>
      <c r="W2752" s="91"/>
      <c r="X2752" s="92"/>
    </row>
    <row r="2753" spans="21:24" x14ac:dyDescent="0.3">
      <c r="U2753" s="91"/>
      <c r="V2753" s="91"/>
      <c r="W2753" s="91"/>
      <c r="X2753" s="92"/>
    </row>
    <row r="2754" spans="21:24" x14ac:dyDescent="0.3">
      <c r="U2754" s="91"/>
      <c r="V2754" s="91"/>
      <c r="W2754" s="91"/>
      <c r="X2754" s="92"/>
    </row>
    <row r="2755" spans="21:24" x14ac:dyDescent="0.3">
      <c r="U2755" s="91"/>
      <c r="V2755" s="91"/>
      <c r="W2755" s="91"/>
      <c r="X2755" s="92"/>
    </row>
    <row r="2756" spans="21:24" x14ac:dyDescent="0.3">
      <c r="U2756" s="91"/>
      <c r="V2756" s="91"/>
      <c r="W2756" s="91"/>
      <c r="X2756" s="92"/>
    </row>
    <row r="2757" spans="21:24" x14ac:dyDescent="0.3">
      <c r="U2757" s="91"/>
      <c r="V2757" s="91"/>
      <c r="W2757" s="91"/>
      <c r="X2757" s="92"/>
    </row>
    <row r="2758" spans="21:24" x14ac:dyDescent="0.3">
      <c r="U2758" s="91"/>
      <c r="V2758" s="91"/>
      <c r="W2758" s="91"/>
      <c r="X2758" s="92"/>
    </row>
    <row r="2759" spans="21:24" x14ac:dyDescent="0.3">
      <c r="U2759" s="91"/>
      <c r="V2759" s="91"/>
      <c r="W2759" s="91"/>
      <c r="X2759" s="92"/>
    </row>
    <row r="2760" spans="21:24" x14ac:dyDescent="0.3">
      <c r="U2760" s="91"/>
      <c r="V2760" s="91"/>
      <c r="W2760" s="91"/>
      <c r="X2760" s="92"/>
    </row>
    <row r="2761" spans="21:24" x14ac:dyDescent="0.3">
      <c r="U2761" s="91"/>
      <c r="V2761" s="91"/>
      <c r="W2761" s="91"/>
      <c r="X2761" s="92"/>
    </row>
    <row r="2762" spans="21:24" x14ac:dyDescent="0.3">
      <c r="U2762" s="91"/>
      <c r="V2762" s="91"/>
      <c r="W2762" s="91"/>
      <c r="X2762" s="92"/>
    </row>
    <row r="2763" spans="21:24" x14ac:dyDescent="0.3">
      <c r="U2763" s="91"/>
      <c r="V2763" s="91"/>
      <c r="W2763" s="91"/>
      <c r="X2763" s="92"/>
    </row>
    <row r="2764" spans="21:24" x14ac:dyDescent="0.3">
      <c r="U2764" s="91"/>
      <c r="V2764" s="91"/>
      <c r="W2764" s="91"/>
      <c r="X2764" s="92"/>
    </row>
    <row r="2765" spans="21:24" x14ac:dyDescent="0.3">
      <c r="U2765" s="91"/>
      <c r="V2765" s="91"/>
      <c r="W2765" s="91"/>
      <c r="X2765" s="92"/>
    </row>
    <row r="2766" spans="21:24" x14ac:dyDescent="0.3">
      <c r="U2766" s="91"/>
      <c r="V2766" s="91"/>
      <c r="W2766" s="91"/>
      <c r="X2766" s="92"/>
    </row>
    <row r="2767" spans="21:24" x14ac:dyDescent="0.3">
      <c r="U2767" s="91"/>
      <c r="V2767" s="91"/>
      <c r="W2767" s="91"/>
      <c r="X2767" s="92"/>
    </row>
    <row r="2768" spans="21:24" x14ac:dyDescent="0.3">
      <c r="U2768" s="91"/>
      <c r="V2768" s="91"/>
      <c r="W2768" s="91"/>
      <c r="X2768" s="92"/>
    </row>
    <row r="2769" spans="21:24" x14ac:dyDescent="0.3">
      <c r="U2769" s="91"/>
      <c r="V2769" s="91"/>
      <c r="W2769" s="91"/>
      <c r="X2769" s="92"/>
    </row>
    <row r="2770" spans="21:24" x14ac:dyDescent="0.3">
      <c r="U2770" s="91"/>
      <c r="V2770" s="91"/>
      <c r="W2770" s="91"/>
      <c r="X2770" s="92"/>
    </row>
    <row r="2771" spans="21:24" x14ac:dyDescent="0.3">
      <c r="U2771" s="91"/>
      <c r="V2771" s="91"/>
      <c r="W2771" s="91"/>
      <c r="X2771" s="92"/>
    </row>
    <row r="2772" spans="21:24" x14ac:dyDescent="0.3">
      <c r="U2772" s="91"/>
      <c r="V2772" s="91"/>
      <c r="W2772" s="91"/>
      <c r="X2772" s="92"/>
    </row>
    <row r="2773" spans="21:24" x14ac:dyDescent="0.3">
      <c r="U2773" s="91"/>
      <c r="V2773" s="91"/>
      <c r="W2773" s="91"/>
      <c r="X2773" s="92"/>
    </row>
    <row r="2774" spans="21:24" x14ac:dyDescent="0.3">
      <c r="U2774" s="91"/>
      <c r="V2774" s="91"/>
      <c r="W2774" s="91"/>
      <c r="X2774" s="92"/>
    </row>
    <row r="2775" spans="21:24" x14ac:dyDescent="0.3">
      <c r="U2775" s="91"/>
      <c r="V2775" s="91"/>
      <c r="W2775" s="91"/>
      <c r="X2775" s="92"/>
    </row>
    <row r="2776" spans="21:24" x14ac:dyDescent="0.3">
      <c r="U2776" s="91"/>
      <c r="V2776" s="91"/>
      <c r="W2776" s="91"/>
      <c r="X2776" s="92"/>
    </row>
    <row r="2777" spans="21:24" x14ac:dyDescent="0.3">
      <c r="U2777" s="91"/>
      <c r="V2777" s="91"/>
      <c r="W2777" s="91"/>
      <c r="X2777" s="92"/>
    </row>
    <row r="2778" spans="21:24" x14ac:dyDescent="0.3">
      <c r="U2778" s="91"/>
      <c r="V2778" s="91"/>
      <c r="W2778" s="91"/>
      <c r="X2778" s="92"/>
    </row>
    <row r="2779" spans="21:24" x14ac:dyDescent="0.3">
      <c r="U2779" s="91"/>
      <c r="V2779" s="91"/>
      <c r="W2779" s="91"/>
      <c r="X2779" s="92"/>
    </row>
    <row r="2780" spans="21:24" x14ac:dyDescent="0.3">
      <c r="U2780" s="91"/>
      <c r="V2780" s="91"/>
      <c r="W2780" s="91"/>
      <c r="X2780" s="92"/>
    </row>
    <row r="2781" spans="21:24" x14ac:dyDescent="0.3">
      <c r="U2781" s="91"/>
      <c r="V2781" s="91"/>
      <c r="W2781" s="91"/>
      <c r="X2781" s="92"/>
    </row>
    <row r="2782" spans="21:24" x14ac:dyDescent="0.3">
      <c r="U2782" s="91"/>
      <c r="V2782" s="91"/>
      <c r="W2782" s="91"/>
      <c r="X2782" s="92"/>
    </row>
    <row r="2783" spans="21:24" x14ac:dyDescent="0.3">
      <c r="U2783" s="91"/>
      <c r="V2783" s="91"/>
      <c r="W2783" s="91"/>
      <c r="X2783" s="92"/>
    </row>
    <row r="2784" spans="21:24" x14ac:dyDescent="0.3">
      <c r="U2784" s="91"/>
      <c r="V2784" s="91"/>
      <c r="W2784" s="91"/>
      <c r="X2784" s="92"/>
    </row>
    <row r="2785" spans="21:24" x14ac:dyDescent="0.3">
      <c r="U2785" s="91"/>
      <c r="V2785" s="91"/>
      <c r="W2785" s="91"/>
      <c r="X2785" s="92"/>
    </row>
    <row r="2786" spans="21:24" x14ac:dyDescent="0.3">
      <c r="U2786" s="91"/>
      <c r="V2786" s="91"/>
      <c r="W2786" s="91"/>
      <c r="X2786" s="92"/>
    </row>
    <row r="2787" spans="21:24" x14ac:dyDescent="0.3">
      <c r="U2787" s="91"/>
      <c r="V2787" s="91"/>
      <c r="W2787" s="91"/>
      <c r="X2787" s="92"/>
    </row>
    <row r="2788" spans="21:24" x14ac:dyDescent="0.3">
      <c r="U2788" s="91"/>
      <c r="V2788" s="91"/>
      <c r="W2788" s="91"/>
      <c r="X2788" s="92"/>
    </row>
    <row r="2789" spans="21:24" x14ac:dyDescent="0.3">
      <c r="U2789" s="91"/>
      <c r="V2789" s="91"/>
      <c r="W2789" s="91"/>
      <c r="X2789" s="92"/>
    </row>
    <row r="2790" spans="21:24" x14ac:dyDescent="0.3">
      <c r="U2790" s="91"/>
      <c r="V2790" s="91"/>
      <c r="W2790" s="91"/>
      <c r="X2790" s="92"/>
    </row>
    <row r="2791" spans="21:24" x14ac:dyDescent="0.3">
      <c r="U2791" s="91"/>
      <c r="V2791" s="91"/>
      <c r="W2791" s="91"/>
      <c r="X2791" s="92"/>
    </row>
    <row r="2792" spans="21:24" x14ac:dyDescent="0.3">
      <c r="U2792" s="91"/>
      <c r="V2792" s="91"/>
      <c r="W2792" s="91"/>
      <c r="X2792" s="92"/>
    </row>
    <row r="2793" spans="21:24" x14ac:dyDescent="0.3">
      <c r="U2793" s="91"/>
      <c r="V2793" s="91"/>
      <c r="W2793" s="91"/>
      <c r="X2793" s="92"/>
    </row>
    <row r="2794" spans="21:24" x14ac:dyDescent="0.3">
      <c r="U2794" s="91"/>
      <c r="V2794" s="91"/>
      <c r="W2794" s="91"/>
      <c r="X2794" s="92"/>
    </row>
    <row r="2795" spans="21:24" x14ac:dyDescent="0.3">
      <c r="U2795" s="91"/>
      <c r="V2795" s="91"/>
      <c r="W2795" s="91"/>
      <c r="X2795" s="92"/>
    </row>
    <row r="2796" spans="21:24" x14ac:dyDescent="0.3">
      <c r="U2796" s="91"/>
      <c r="V2796" s="91"/>
      <c r="W2796" s="91"/>
      <c r="X2796" s="92"/>
    </row>
    <row r="2797" spans="21:24" x14ac:dyDescent="0.3">
      <c r="U2797" s="91"/>
      <c r="V2797" s="91"/>
      <c r="W2797" s="91"/>
      <c r="X2797" s="92"/>
    </row>
    <row r="2798" spans="21:24" x14ac:dyDescent="0.3">
      <c r="U2798" s="91"/>
      <c r="V2798" s="91"/>
      <c r="W2798" s="91"/>
      <c r="X2798" s="92"/>
    </row>
    <row r="2799" spans="21:24" x14ac:dyDescent="0.3">
      <c r="U2799" s="91"/>
      <c r="V2799" s="91"/>
      <c r="W2799" s="91"/>
      <c r="X2799" s="92"/>
    </row>
    <row r="2800" spans="21:24" x14ac:dyDescent="0.3">
      <c r="U2800" s="91"/>
      <c r="V2800" s="91"/>
      <c r="W2800" s="91"/>
      <c r="X2800" s="92"/>
    </row>
    <row r="2801" spans="21:24" x14ac:dyDescent="0.3">
      <c r="U2801" s="91"/>
      <c r="V2801" s="91"/>
      <c r="W2801" s="91"/>
      <c r="X2801" s="92"/>
    </row>
    <row r="2802" spans="21:24" x14ac:dyDescent="0.3">
      <c r="U2802" s="91"/>
      <c r="V2802" s="91"/>
      <c r="W2802" s="91"/>
      <c r="X2802" s="92"/>
    </row>
    <row r="2803" spans="21:24" x14ac:dyDescent="0.3">
      <c r="U2803" s="91"/>
      <c r="V2803" s="91"/>
      <c r="W2803" s="91"/>
      <c r="X2803" s="92"/>
    </row>
    <row r="2804" spans="21:24" x14ac:dyDescent="0.3">
      <c r="U2804" s="91"/>
      <c r="V2804" s="91"/>
      <c r="W2804" s="91"/>
      <c r="X2804" s="92"/>
    </row>
    <row r="2805" spans="21:24" x14ac:dyDescent="0.3">
      <c r="U2805" s="91"/>
      <c r="V2805" s="91"/>
      <c r="W2805" s="91"/>
      <c r="X2805" s="92"/>
    </row>
    <row r="2806" spans="21:24" x14ac:dyDescent="0.3">
      <c r="U2806" s="91"/>
      <c r="V2806" s="91"/>
      <c r="W2806" s="91"/>
      <c r="X2806" s="92"/>
    </row>
    <row r="2807" spans="21:24" x14ac:dyDescent="0.3">
      <c r="U2807" s="91"/>
      <c r="V2807" s="91"/>
      <c r="W2807" s="91"/>
      <c r="X2807" s="92"/>
    </row>
    <row r="2808" spans="21:24" x14ac:dyDescent="0.3">
      <c r="U2808" s="91"/>
      <c r="V2808" s="91"/>
      <c r="W2808" s="91"/>
      <c r="X2808" s="92"/>
    </row>
    <row r="2809" spans="21:24" x14ac:dyDescent="0.3">
      <c r="U2809" s="91"/>
      <c r="V2809" s="91"/>
      <c r="W2809" s="91"/>
      <c r="X2809" s="92"/>
    </row>
    <row r="2810" spans="21:24" x14ac:dyDescent="0.3">
      <c r="U2810" s="91"/>
      <c r="V2810" s="91"/>
      <c r="W2810" s="91"/>
      <c r="X2810" s="92"/>
    </row>
    <row r="2811" spans="21:24" x14ac:dyDescent="0.3">
      <c r="U2811" s="91"/>
      <c r="V2811" s="91"/>
      <c r="W2811" s="91"/>
      <c r="X2811" s="92"/>
    </row>
    <row r="2812" spans="21:24" x14ac:dyDescent="0.3">
      <c r="U2812" s="91"/>
      <c r="V2812" s="91"/>
      <c r="W2812" s="91"/>
      <c r="X2812" s="92"/>
    </row>
    <row r="2813" spans="21:24" x14ac:dyDescent="0.3">
      <c r="U2813" s="91"/>
      <c r="V2813" s="91"/>
      <c r="W2813" s="91"/>
      <c r="X2813" s="92"/>
    </row>
    <row r="2814" spans="21:24" x14ac:dyDescent="0.3">
      <c r="U2814" s="91"/>
      <c r="V2814" s="91"/>
      <c r="W2814" s="91"/>
      <c r="X2814" s="92"/>
    </row>
    <row r="2815" spans="21:24" x14ac:dyDescent="0.3">
      <c r="U2815" s="91"/>
      <c r="V2815" s="91"/>
      <c r="W2815" s="91"/>
      <c r="X2815" s="92"/>
    </row>
    <row r="2816" spans="21:24" x14ac:dyDescent="0.3">
      <c r="U2816" s="91"/>
      <c r="V2816" s="91"/>
      <c r="W2816" s="91"/>
      <c r="X2816" s="92"/>
    </row>
    <row r="2817" spans="21:24" x14ac:dyDescent="0.3">
      <c r="U2817" s="91"/>
      <c r="V2817" s="91"/>
      <c r="W2817" s="91"/>
      <c r="X2817" s="92"/>
    </row>
    <row r="2818" spans="21:24" x14ac:dyDescent="0.3">
      <c r="U2818" s="91"/>
      <c r="V2818" s="91"/>
      <c r="W2818" s="91"/>
      <c r="X2818" s="92"/>
    </row>
    <row r="2819" spans="21:24" x14ac:dyDescent="0.3">
      <c r="U2819" s="91"/>
      <c r="V2819" s="91"/>
      <c r="W2819" s="91"/>
      <c r="X2819" s="92"/>
    </row>
    <row r="2820" spans="21:24" x14ac:dyDescent="0.3">
      <c r="U2820" s="91"/>
      <c r="V2820" s="91"/>
      <c r="W2820" s="91"/>
      <c r="X2820" s="92"/>
    </row>
    <row r="2821" spans="21:24" x14ac:dyDescent="0.3">
      <c r="U2821" s="91"/>
      <c r="V2821" s="91"/>
      <c r="W2821" s="91"/>
      <c r="X2821" s="92"/>
    </row>
    <row r="2822" spans="21:24" x14ac:dyDescent="0.3">
      <c r="U2822" s="91"/>
      <c r="V2822" s="91"/>
      <c r="W2822" s="91"/>
      <c r="X2822" s="92"/>
    </row>
    <row r="2823" spans="21:24" x14ac:dyDescent="0.3">
      <c r="U2823" s="91"/>
      <c r="V2823" s="91"/>
      <c r="W2823" s="91"/>
      <c r="X2823" s="92"/>
    </row>
    <row r="2824" spans="21:24" x14ac:dyDescent="0.3">
      <c r="U2824" s="91"/>
      <c r="V2824" s="91"/>
      <c r="W2824" s="91"/>
      <c r="X2824" s="92"/>
    </row>
    <row r="2825" spans="21:24" x14ac:dyDescent="0.3">
      <c r="U2825" s="91"/>
      <c r="V2825" s="91"/>
      <c r="W2825" s="91"/>
      <c r="X2825" s="92"/>
    </row>
    <row r="2826" spans="21:24" x14ac:dyDescent="0.3">
      <c r="U2826" s="91"/>
      <c r="V2826" s="91"/>
      <c r="W2826" s="91"/>
      <c r="X2826" s="92"/>
    </row>
    <row r="2827" spans="21:24" x14ac:dyDescent="0.3">
      <c r="U2827" s="91"/>
      <c r="V2827" s="91"/>
      <c r="W2827" s="91"/>
      <c r="X2827" s="92"/>
    </row>
    <row r="2828" spans="21:24" x14ac:dyDescent="0.3">
      <c r="U2828" s="91"/>
      <c r="V2828" s="91"/>
      <c r="W2828" s="91"/>
      <c r="X2828" s="92"/>
    </row>
    <row r="2829" spans="21:24" x14ac:dyDescent="0.3">
      <c r="U2829" s="91"/>
      <c r="V2829" s="91"/>
      <c r="W2829" s="91"/>
      <c r="X2829" s="92"/>
    </row>
    <row r="2830" spans="21:24" x14ac:dyDescent="0.3">
      <c r="U2830" s="91"/>
      <c r="V2830" s="91"/>
      <c r="W2830" s="91"/>
      <c r="X2830" s="92"/>
    </row>
    <row r="2831" spans="21:24" x14ac:dyDescent="0.3">
      <c r="U2831" s="91"/>
      <c r="V2831" s="91"/>
      <c r="W2831" s="91"/>
      <c r="X2831" s="92"/>
    </row>
    <row r="2832" spans="21:24" x14ac:dyDescent="0.3">
      <c r="U2832" s="91"/>
      <c r="V2832" s="91"/>
      <c r="W2832" s="91"/>
      <c r="X2832" s="92"/>
    </row>
    <row r="2833" spans="21:24" x14ac:dyDescent="0.3">
      <c r="U2833" s="91"/>
      <c r="V2833" s="91"/>
      <c r="W2833" s="91"/>
      <c r="X2833" s="92"/>
    </row>
    <row r="2834" spans="21:24" x14ac:dyDescent="0.3">
      <c r="U2834" s="91"/>
      <c r="V2834" s="91"/>
      <c r="W2834" s="91"/>
      <c r="X2834" s="92"/>
    </row>
    <row r="2835" spans="21:24" x14ac:dyDescent="0.3">
      <c r="U2835" s="91"/>
      <c r="V2835" s="91"/>
      <c r="W2835" s="91"/>
      <c r="X2835" s="92"/>
    </row>
    <row r="2836" spans="21:24" x14ac:dyDescent="0.3">
      <c r="U2836" s="91"/>
      <c r="V2836" s="91"/>
      <c r="W2836" s="91"/>
      <c r="X2836" s="92"/>
    </row>
    <row r="2837" spans="21:24" x14ac:dyDescent="0.3">
      <c r="U2837" s="91"/>
      <c r="V2837" s="91"/>
      <c r="W2837" s="91"/>
      <c r="X2837" s="92"/>
    </row>
    <row r="2838" spans="21:24" x14ac:dyDescent="0.3">
      <c r="U2838" s="91"/>
      <c r="V2838" s="91"/>
      <c r="W2838" s="91"/>
      <c r="X2838" s="92"/>
    </row>
    <row r="2839" spans="21:24" x14ac:dyDescent="0.3">
      <c r="U2839" s="91"/>
      <c r="V2839" s="91"/>
      <c r="W2839" s="91"/>
      <c r="X2839" s="92"/>
    </row>
    <row r="2840" spans="21:24" x14ac:dyDescent="0.3">
      <c r="U2840" s="91"/>
      <c r="V2840" s="91"/>
      <c r="W2840" s="91"/>
      <c r="X2840" s="92"/>
    </row>
    <row r="2841" spans="21:24" x14ac:dyDescent="0.3">
      <c r="U2841" s="91"/>
      <c r="V2841" s="91"/>
      <c r="W2841" s="91"/>
      <c r="X2841" s="92"/>
    </row>
    <row r="2842" spans="21:24" x14ac:dyDescent="0.3">
      <c r="U2842" s="91"/>
      <c r="V2842" s="91"/>
      <c r="W2842" s="91"/>
      <c r="X2842" s="92"/>
    </row>
    <row r="2843" spans="21:24" x14ac:dyDescent="0.3">
      <c r="U2843" s="91"/>
      <c r="V2843" s="91"/>
      <c r="W2843" s="91"/>
      <c r="X2843" s="92"/>
    </row>
    <row r="2844" spans="21:24" x14ac:dyDescent="0.3">
      <c r="U2844" s="91"/>
      <c r="V2844" s="91"/>
      <c r="W2844" s="91"/>
      <c r="X2844" s="92"/>
    </row>
    <row r="2845" spans="21:24" x14ac:dyDescent="0.3">
      <c r="U2845" s="91"/>
      <c r="V2845" s="91"/>
      <c r="W2845" s="91"/>
      <c r="X2845" s="92"/>
    </row>
    <row r="2846" spans="21:24" x14ac:dyDescent="0.3">
      <c r="U2846" s="91"/>
      <c r="V2846" s="91"/>
      <c r="W2846" s="91"/>
      <c r="X2846" s="92"/>
    </row>
    <row r="2847" spans="21:24" x14ac:dyDescent="0.3">
      <c r="U2847" s="91"/>
      <c r="V2847" s="91"/>
      <c r="W2847" s="91"/>
      <c r="X2847" s="92"/>
    </row>
    <row r="2848" spans="21:24" x14ac:dyDescent="0.3">
      <c r="U2848" s="91"/>
      <c r="V2848" s="91"/>
      <c r="W2848" s="91"/>
      <c r="X2848" s="92"/>
    </row>
    <row r="2849" spans="21:24" x14ac:dyDescent="0.3">
      <c r="U2849" s="91"/>
      <c r="V2849" s="91"/>
      <c r="W2849" s="91"/>
      <c r="X2849" s="92"/>
    </row>
    <row r="2850" spans="21:24" x14ac:dyDescent="0.3">
      <c r="U2850" s="91"/>
      <c r="V2850" s="91"/>
      <c r="W2850" s="91"/>
      <c r="X2850" s="92"/>
    </row>
    <row r="2851" spans="21:24" x14ac:dyDescent="0.3">
      <c r="U2851" s="91"/>
      <c r="V2851" s="91"/>
      <c r="W2851" s="91"/>
      <c r="X2851" s="92"/>
    </row>
    <row r="2852" spans="21:24" x14ac:dyDescent="0.3">
      <c r="U2852" s="91"/>
      <c r="V2852" s="91"/>
      <c r="W2852" s="91"/>
      <c r="X2852" s="92"/>
    </row>
    <row r="2853" spans="21:24" x14ac:dyDescent="0.3">
      <c r="U2853" s="91"/>
      <c r="V2853" s="91"/>
      <c r="W2853" s="91"/>
      <c r="X2853" s="92"/>
    </row>
    <row r="2854" spans="21:24" x14ac:dyDescent="0.3">
      <c r="U2854" s="91"/>
      <c r="V2854" s="91"/>
      <c r="W2854" s="91"/>
      <c r="X2854" s="92"/>
    </row>
    <row r="2855" spans="21:24" x14ac:dyDescent="0.3">
      <c r="U2855" s="91"/>
      <c r="V2855" s="91"/>
      <c r="W2855" s="91"/>
      <c r="X2855" s="92"/>
    </row>
    <row r="2856" spans="21:24" x14ac:dyDescent="0.3">
      <c r="U2856" s="91"/>
      <c r="V2856" s="91"/>
      <c r="W2856" s="91"/>
      <c r="X2856" s="92"/>
    </row>
    <row r="2857" spans="21:24" x14ac:dyDescent="0.3">
      <c r="U2857" s="91"/>
      <c r="V2857" s="91"/>
      <c r="W2857" s="91"/>
      <c r="X2857" s="92"/>
    </row>
    <row r="2858" spans="21:24" x14ac:dyDescent="0.3">
      <c r="U2858" s="91"/>
      <c r="V2858" s="91"/>
      <c r="W2858" s="91"/>
      <c r="X2858" s="92"/>
    </row>
    <row r="2859" spans="21:24" x14ac:dyDescent="0.3">
      <c r="U2859" s="91"/>
      <c r="V2859" s="91"/>
      <c r="W2859" s="91"/>
      <c r="X2859" s="92"/>
    </row>
    <row r="2860" spans="21:24" x14ac:dyDescent="0.3">
      <c r="U2860" s="91"/>
      <c r="V2860" s="91"/>
      <c r="W2860" s="91"/>
      <c r="X2860" s="92"/>
    </row>
    <row r="2861" spans="21:24" x14ac:dyDescent="0.3">
      <c r="U2861" s="91"/>
      <c r="V2861" s="91"/>
      <c r="W2861" s="91"/>
      <c r="X2861" s="92"/>
    </row>
    <row r="2862" spans="21:24" x14ac:dyDescent="0.3">
      <c r="U2862" s="91"/>
      <c r="V2862" s="91"/>
      <c r="W2862" s="91"/>
      <c r="X2862" s="92"/>
    </row>
    <row r="2863" spans="21:24" x14ac:dyDescent="0.3">
      <c r="U2863" s="91"/>
      <c r="V2863" s="91"/>
      <c r="W2863" s="91"/>
      <c r="X2863" s="92"/>
    </row>
    <row r="2864" spans="21:24" x14ac:dyDescent="0.3">
      <c r="U2864" s="91"/>
      <c r="V2864" s="91"/>
      <c r="W2864" s="91"/>
      <c r="X2864" s="92"/>
    </row>
    <row r="2865" spans="21:24" x14ac:dyDescent="0.3">
      <c r="U2865" s="91"/>
      <c r="V2865" s="91"/>
      <c r="W2865" s="91"/>
      <c r="X2865" s="92"/>
    </row>
    <row r="2866" spans="21:24" x14ac:dyDescent="0.3">
      <c r="U2866" s="91"/>
      <c r="V2866" s="91"/>
      <c r="W2866" s="91"/>
      <c r="X2866" s="92"/>
    </row>
    <row r="2867" spans="21:24" x14ac:dyDescent="0.3">
      <c r="U2867" s="91"/>
      <c r="V2867" s="91"/>
      <c r="W2867" s="91"/>
      <c r="X2867" s="92"/>
    </row>
    <row r="2868" spans="21:24" x14ac:dyDescent="0.3">
      <c r="U2868" s="91"/>
      <c r="V2868" s="91"/>
      <c r="W2868" s="91"/>
      <c r="X2868" s="92"/>
    </row>
    <row r="2869" spans="21:24" x14ac:dyDescent="0.3">
      <c r="U2869" s="91"/>
      <c r="V2869" s="91"/>
      <c r="W2869" s="91"/>
      <c r="X2869" s="92"/>
    </row>
    <row r="2870" spans="21:24" x14ac:dyDescent="0.3">
      <c r="U2870" s="91"/>
      <c r="V2870" s="91"/>
      <c r="W2870" s="91"/>
      <c r="X2870" s="92"/>
    </row>
    <row r="2871" spans="21:24" x14ac:dyDescent="0.3">
      <c r="U2871" s="91"/>
      <c r="V2871" s="91"/>
      <c r="W2871" s="91"/>
      <c r="X2871" s="92"/>
    </row>
    <row r="2872" spans="21:24" x14ac:dyDescent="0.3">
      <c r="U2872" s="91"/>
      <c r="V2872" s="91"/>
      <c r="W2872" s="91"/>
      <c r="X2872" s="92"/>
    </row>
    <row r="2873" spans="21:24" x14ac:dyDescent="0.3">
      <c r="U2873" s="91"/>
      <c r="V2873" s="91"/>
      <c r="W2873" s="91"/>
      <c r="X2873" s="92"/>
    </row>
    <row r="2874" spans="21:24" x14ac:dyDescent="0.3">
      <c r="U2874" s="91"/>
      <c r="V2874" s="91"/>
      <c r="W2874" s="91"/>
      <c r="X2874" s="92"/>
    </row>
    <row r="2875" spans="21:24" x14ac:dyDescent="0.3">
      <c r="U2875" s="91"/>
      <c r="V2875" s="91"/>
      <c r="W2875" s="91"/>
      <c r="X2875" s="92"/>
    </row>
    <row r="2876" spans="21:24" x14ac:dyDescent="0.3">
      <c r="U2876" s="91"/>
      <c r="V2876" s="91"/>
      <c r="W2876" s="91"/>
      <c r="X2876" s="92"/>
    </row>
    <row r="2877" spans="21:24" x14ac:dyDescent="0.3">
      <c r="U2877" s="91"/>
      <c r="V2877" s="91"/>
      <c r="W2877" s="91"/>
      <c r="X2877" s="92"/>
    </row>
    <row r="2878" spans="21:24" x14ac:dyDescent="0.3">
      <c r="U2878" s="91"/>
      <c r="V2878" s="91"/>
      <c r="W2878" s="91"/>
      <c r="X2878" s="92"/>
    </row>
    <row r="2879" spans="21:24" x14ac:dyDescent="0.3">
      <c r="U2879" s="91"/>
      <c r="V2879" s="91"/>
      <c r="W2879" s="91"/>
      <c r="X2879" s="92"/>
    </row>
    <row r="2880" spans="21:24" x14ac:dyDescent="0.3">
      <c r="U2880" s="91"/>
      <c r="V2880" s="91"/>
      <c r="W2880" s="91"/>
      <c r="X2880" s="92"/>
    </row>
    <row r="2881" spans="21:24" x14ac:dyDescent="0.3">
      <c r="U2881" s="91"/>
      <c r="V2881" s="91"/>
      <c r="W2881" s="91"/>
      <c r="X2881" s="92"/>
    </row>
    <row r="2882" spans="21:24" x14ac:dyDescent="0.3">
      <c r="U2882" s="91"/>
      <c r="V2882" s="91"/>
      <c r="W2882" s="91"/>
      <c r="X2882" s="92"/>
    </row>
    <row r="2883" spans="21:24" x14ac:dyDescent="0.3">
      <c r="U2883" s="91"/>
      <c r="V2883" s="91"/>
      <c r="W2883" s="91"/>
      <c r="X2883" s="92"/>
    </row>
    <row r="2884" spans="21:24" x14ac:dyDescent="0.3">
      <c r="U2884" s="91"/>
      <c r="V2884" s="91"/>
      <c r="W2884" s="91"/>
      <c r="X2884" s="92"/>
    </row>
    <row r="2885" spans="21:24" x14ac:dyDescent="0.3">
      <c r="U2885" s="91"/>
      <c r="V2885" s="91"/>
      <c r="W2885" s="91"/>
      <c r="X2885" s="92"/>
    </row>
    <row r="2886" spans="21:24" x14ac:dyDescent="0.3">
      <c r="U2886" s="91"/>
      <c r="V2886" s="91"/>
      <c r="W2886" s="91"/>
      <c r="X2886" s="92"/>
    </row>
    <row r="2887" spans="21:24" x14ac:dyDescent="0.3">
      <c r="U2887" s="91"/>
      <c r="V2887" s="91"/>
      <c r="W2887" s="91"/>
      <c r="X2887" s="92"/>
    </row>
    <row r="2888" spans="21:24" x14ac:dyDescent="0.3">
      <c r="U2888" s="91"/>
      <c r="V2888" s="91"/>
      <c r="W2888" s="91"/>
      <c r="X2888" s="92"/>
    </row>
    <row r="2889" spans="21:24" x14ac:dyDescent="0.3">
      <c r="U2889" s="91"/>
      <c r="V2889" s="91"/>
      <c r="W2889" s="91"/>
      <c r="X2889" s="92"/>
    </row>
    <row r="2890" spans="21:24" x14ac:dyDescent="0.3">
      <c r="U2890" s="91"/>
      <c r="V2890" s="91"/>
      <c r="W2890" s="91"/>
      <c r="X2890" s="92"/>
    </row>
    <row r="2891" spans="21:24" x14ac:dyDescent="0.3">
      <c r="U2891" s="91"/>
      <c r="V2891" s="91"/>
      <c r="W2891" s="91"/>
      <c r="X2891" s="92"/>
    </row>
    <row r="2892" spans="21:24" x14ac:dyDescent="0.3">
      <c r="U2892" s="91"/>
      <c r="V2892" s="91"/>
      <c r="W2892" s="91"/>
      <c r="X2892" s="92"/>
    </row>
    <row r="2893" spans="21:24" x14ac:dyDescent="0.3">
      <c r="U2893" s="91"/>
      <c r="V2893" s="91"/>
      <c r="W2893" s="91"/>
      <c r="X2893" s="92"/>
    </row>
    <row r="2894" spans="21:24" x14ac:dyDescent="0.3">
      <c r="U2894" s="91"/>
      <c r="V2894" s="91"/>
      <c r="W2894" s="91"/>
      <c r="X2894" s="92"/>
    </row>
    <row r="2895" spans="21:24" x14ac:dyDescent="0.3">
      <c r="U2895" s="91"/>
      <c r="V2895" s="91"/>
      <c r="W2895" s="91"/>
      <c r="X2895" s="92"/>
    </row>
    <row r="2896" spans="21:24" x14ac:dyDescent="0.3">
      <c r="U2896" s="91"/>
      <c r="V2896" s="91"/>
      <c r="W2896" s="91"/>
      <c r="X2896" s="92"/>
    </row>
    <row r="2897" spans="21:24" x14ac:dyDescent="0.3">
      <c r="U2897" s="91"/>
      <c r="V2897" s="91"/>
      <c r="W2897" s="91"/>
      <c r="X2897" s="92"/>
    </row>
    <row r="2898" spans="21:24" x14ac:dyDescent="0.3">
      <c r="U2898" s="91"/>
      <c r="V2898" s="91"/>
      <c r="W2898" s="91"/>
      <c r="X2898" s="92"/>
    </row>
    <row r="2899" spans="21:24" x14ac:dyDescent="0.3">
      <c r="U2899" s="91"/>
      <c r="V2899" s="91"/>
      <c r="W2899" s="91"/>
      <c r="X2899" s="92"/>
    </row>
    <row r="2900" spans="21:24" x14ac:dyDescent="0.3">
      <c r="U2900" s="91"/>
      <c r="V2900" s="91"/>
      <c r="W2900" s="91"/>
      <c r="X2900" s="92"/>
    </row>
    <row r="2901" spans="21:24" x14ac:dyDescent="0.3">
      <c r="U2901" s="91"/>
      <c r="V2901" s="91"/>
      <c r="W2901" s="91"/>
      <c r="X2901" s="92"/>
    </row>
    <row r="2902" spans="21:24" x14ac:dyDescent="0.3">
      <c r="U2902" s="91"/>
      <c r="V2902" s="91"/>
      <c r="W2902" s="91"/>
      <c r="X2902" s="92"/>
    </row>
    <row r="2903" spans="21:24" x14ac:dyDescent="0.3">
      <c r="U2903" s="91"/>
      <c r="V2903" s="91"/>
      <c r="W2903" s="91"/>
      <c r="X2903" s="92"/>
    </row>
    <row r="2904" spans="21:24" x14ac:dyDescent="0.3">
      <c r="U2904" s="91"/>
      <c r="V2904" s="91"/>
      <c r="W2904" s="91"/>
      <c r="X2904" s="92"/>
    </row>
    <row r="2905" spans="21:24" x14ac:dyDescent="0.3">
      <c r="U2905" s="91"/>
      <c r="V2905" s="91"/>
      <c r="W2905" s="91"/>
      <c r="X2905" s="92"/>
    </row>
    <row r="2906" spans="21:24" x14ac:dyDescent="0.3">
      <c r="U2906" s="91"/>
      <c r="V2906" s="91"/>
      <c r="W2906" s="91"/>
      <c r="X2906" s="92"/>
    </row>
    <row r="2907" spans="21:24" x14ac:dyDescent="0.3">
      <c r="U2907" s="91"/>
      <c r="V2907" s="91"/>
      <c r="W2907" s="91"/>
      <c r="X2907" s="92"/>
    </row>
    <row r="2908" spans="21:24" x14ac:dyDescent="0.3">
      <c r="U2908" s="91"/>
      <c r="V2908" s="91"/>
      <c r="W2908" s="91"/>
      <c r="X2908" s="92"/>
    </row>
    <row r="2909" spans="21:24" x14ac:dyDescent="0.3">
      <c r="U2909" s="91"/>
      <c r="V2909" s="91"/>
      <c r="W2909" s="91"/>
      <c r="X2909" s="92"/>
    </row>
    <row r="2910" spans="21:24" x14ac:dyDescent="0.3">
      <c r="U2910" s="91"/>
      <c r="V2910" s="91"/>
      <c r="W2910" s="91"/>
      <c r="X2910" s="92"/>
    </row>
    <row r="2911" spans="21:24" x14ac:dyDescent="0.3">
      <c r="U2911" s="91"/>
      <c r="V2911" s="91"/>
      <c r="W2911" s="91"/>
      <c r="X2911" s="92"/>
    </row>
    <row r="2912" spans="21:24" x14ac:dyDescent="0.3">
      <c r="U2912" s="91"/>
      <c r="V2912" s="91"/>
      <c r="W2912" s="91"/>
      <c r="X2912" s="92"/>
    </row>
    <row r="2913" spans="21:24" x14ac:dyDescent="0.3">
      <c r="U2913" s="91"/>
      <c r="V2913" s="91"/>
      <c r="W2913" s="91"/>
      <c r="X2913" s="92"/>
    </row>
    <row r="2914" spans="21:24" x14ac:dyDescent="0.3">
      <c r="U2914" s="91"/>
      <c r="V2914" s="91"/>
      <c r="W2914" s="91"/>
      <c r="X2914" s="92"/>
    </row>
    <row r="2915" spans="21:24" x14ac:dyDescent="0.3">
      <c r="U2915" s="91"/>
      <c r="V2915" s="91"/>
      <c r="W2915" s="91"/>
      <c r="X2915" s="92"/>
    </row>
    <row r="2916" spans="21:24" x14ac:dyDescent="0.3">
      <c r="U2916" s="91"/>
      <c r="V2916" s="91"/>
      <c r="W2916" s="91"/>
      <c r="X2916" s="92"/>
    </row>
    <row r="2917" spans="21:24" x14ac:dyDescent="0.3">
      <c r="U2917" s="91"/>
      <c r="V2917" s="91"/>
      <c r="W2917" s="91"/>
      <c r="X2917" s="92"/>
    </row>
    <row r="2918" spans="21:24" x14ac:dyDescent="0.3">
      <c r="U2918" s="91"/>
      <c r="V2918" s="91"/>
      <c r="W2918" s="91"/>
      <c r="X2918" s="92"/>
    </row>
    <row r="2919" spans="21:24" x14ac:dyDescent="0.3">
      <c r="U2919" s="91"/>
      <c r="V2919" s="91"/>
      <c r="W2919" s="91"/>
      <c r="X2919" s="92"/>
    </row>
    <row r="2920" spans="21:24" x14ac:dyDescent="0.3">
      <c r="U2920" s="91"/>
      <c r="V2920" s="91"/>
      <c r="W2920" s="91"/>
      <c r="X2920" s="92"/>
    </row>
    <row r="2921" spans="21:24" x14ac:dyDescent="0.3">
      <c r="U2921" s="91"/>
      <c r="V2921" s="91"/>
      <c r="W2921" s="91"/>
      <c r="X2921" s="92"/>
    </row>
    <row r="2922" spans="21:24" x14ac:dyDescent="0.3">
      <c r="U2922" s="91"/>
      <c r="V2922" s="91"/>
      <c r="W2922" s="91"/>
      <c r="X2922" s="92"/>
    </row>
    <row r="2923" spans="21:24" x14ac:dyDescent="0.3">
      <c r="U2923" s="91"/>
      <c r="V2923" s="91"/>
      <c r="W2923" s="91"/>
      <c r="X2923" s="92"/>
    </row>
    <row r="2924" spans="21:24" x14ac:dyDescent="0.3">
      <c r="U2924" s="91"/>
      <c r="V2924" s="91"/>
      <c r="W2924" s="91"/>
      <c r="X2924" s="92"/>
    </row>
    <row r="2925" spans="21:24" x14ac:dyDescent="0.3">
      <c r="U2925" s="91"/>
      <c r="V2925" s="91"/>
      <c r="W2925" s="91"/>
      <c r="X2925" s="92"/>
    </row>
    <row r="2926" spans="21:24" x14ac:dyDescent="0.3">
      <c r="U2926" s="91"/>
      <c r="V2926" s="91"/>
      <c r="W2926" s="91"/>
      <c r="X2926" s="92"/>
    </row>
    <row r="2927" spans="21:24" x14ac:dyDescent="0.3">
      <c r="U2927" s="91"/>
      <c r="V2927" s="91"/>
      <c r="W2927" s="91"/>
      <c r="X2927" s="92"/>
    </row>
    <row r="2928" spans="21:24" x14ac:dyDescent="0.3">
      <c r="U2928" s="91"/>
      <c r="V2928" s="91"/>
      <c r="W2928" s="91"/>
      <c r="X2928" s="92"/>
    </row>
    <row r="2929" spans="21:24" x14ac:dyDescent="0.3">
      <c r="U2929" s="91"/>
      <c r="V2929" s="91"/>
      <c r="W2929" s="91"/>
      <c r="X2929" s="92"/>
    </row>
    <row r="2930" spans="21:24" x14ac:dyDescent="0.3">
      <c r="U2930" s="91"/>
      <c r="V2930" s="91"/>
      <c r="W2930" s="91"/>
      <c r="X2930" s="92"/>
    </row>
    <row r="2931" spans="21:24" x14ac:dyDescent="0.3">
      <c r="U2931" s="91"/>
      <c r="V2931" s="91"/>
      <c r="W2931" s="91"/>
      <c r="X2931" s="92"/>
    </row>
    <row r="2932" spans="21:24" x14ac:dyDescent="0.3">
      <c r="U2932" s="91"/>
      <c r="V2932" s="91"/>
      <c r="W2932" s="91"/>
      <c r="X2932" s="92"/>
    </row>
    <row r="2933" spans="21:24" x14ac:dyDescent="0.3">
      <c r="U2933" s="91"/>
      <c r="V2933" s="91"/>
      <c r="W2933" s="91"/>
      <c r="X2933" s="92"/>
    </row>
    <row r="2934" spans="21:24" x14ac:dyDescent="0.3">
      <c r="U2934" s="91"/>
      <c r="V2934" s="91"/>
      <c r="W2934" s="91"/>
      <c r="X2934" s="92"/>
    </row>
    <row r="2935" spans="21:24" x14ac:dyDescent="0.3">
      <c r="U2935" s="91"/>
      <c r="V2935" s="91"/>
      <c r="W2935" s="91"/>
      <c r="X2935" s="92"/>
    </row>
    <row r="2936" spans="21:24" x14ac:dyDescent="0.3">
      <c r="U2936" s="91"/>
      <c r="V2936" s="91"/>
      <c r="W2936" s="91"/>
      <c r="X2936" s="92"/>
    </row>
    <row r="2937" spans="21:24" x14ac:dyDescent="0.3">
      <c r="U2937" s="91"/>
      <c r="V2937" s="91"/>
      <c r="W2937" s="91"/>
      <c r="X2937" s="92"/>
    </row>
    <row r="2938" spans="21:24" x14ac:dyDescent="0.3">
      <c r="U2938" s="91"/>
      <c r="V2938" s="91"/>
      <c r="W2938" s="91"/>
      <c r="X2938" s="92"/>
    </row>
    <row r="2939" spans="21:24" x14ac:dyDescent="0.3">
      <c r="U2939" s="91"/>
      <c r="V2939" s="91"/>
      <c r="W2939" s="91"/>
      <c r="X2939" s="92"/>
    </row>
    <row r="2940" spans="21:24" x14ac:dyDescent="0.3">
      <c r="U2940" s="91"/>
      <c r="V2940" s="91"/>
      <c r="W2940" s="91"/>
      <c r="X2940" s="92"/>
    </row>
    <row r="2941" spans="21:24" x14ac:dyDescent="0.3">
      <c r="U2941" s="91"/>
      <c r="V2941" s="91"/>
      <c r="W2941" s="91"/>
      <c r="X2941" s="92"/>
    </row>
    <row r="2942" spans="21:24" x14ac:dyDescent="0.3">
      <c r="U2942" s="91"/>
      <c r="V2942" s="91"/>
      <c r="W2942" s="91"/>
      <c r="X2942" s="92"/>
    </row>
    <row r="2943" spans="21:24" x14ac:dyDescent="0.3">
      <c r="U2943" s="91"/>
      <c r="V2943" s="91"/>
      <c r="W2943" s="91"/>
      <c r="X2943" s="92"/>
    </row>
    <row r="2944" spans="21:24" x14ac:dyDescent="0.3">
      <c r="U2944" s="91"/>
      <c r="V2944" s="91"/>
      <c r="W2944" s="91"/>
      <c r="X2944" s="92"/>
    </row>
    <row r="2945" spans="21:24" x14ac:dyDescent="0.3">
      <c r="U2945" s="91"/>
      <c r="V2945" s="91"/>
      <c r="W2945" s="91"/>
      <c r="X2945" s="92"/>
    </row>
    <row r="2946" spans="21:24" x14ac:dyDescent="0.3">
      <c r="U2946" s="91"/>
      <c r="V2946" s="91"/>
      <c r="W2946" s="91"/>
      <c r="X2946" s="92"/>
    </row>
    <row r="2947" spans="21:24" x14ac:dyDescent="0.3">
      <c r="U2947" s="91"/>
      <c r="V2947" s="91"/>
      <c r="W2947" s="91"/>
      <c r="X2947" s="92"/>
    </row>
    <row r="2948" spans="21:24" x14ac:dyDescent="0.3">
      <c r="U2948" s="91"/>
      <c r="V2948" s="91"/>
      <c r="W2948" s="91"/>
      <c r="X2948" s="92"/>
    </row>
    <row r="2949" spans="21:24" x14ac:dyDescent="0.3">
      <c r="U2949" s="91"/>
      <c r="V2949" s="91"/>
      <c r="W2949" s="91"/>
      <c r="X2949" s="92"/>
    </row>
    <row r="2950" spans="21:24" x14ac:dyDescent="0.3">
      <c r="U2950" s="91"/>
      <c r="V2950" s="91"/>
      <c r="W2950" s="91"/>
      <c r="X2950" s="92"/>
    </row>
    <row r="2951" spans="21:24" x14ac:dyDescent="0.3">
      <c r="U2951" s="91"/>
      <c r="V2951" s="91"/>
      <c r="W2951" s="91"/>
      <c r="X2951" s="92"/>
    </row>
    <row r="2952" spans="21:24" x14ac:dyDescent="0.3">
      <c r="U2952" s="91"/>
      <c r="V2952" s="91"/>
      <c r="W2952" s="91"/>
      <c r="X2952" s="92"/>
    </row>
    <row r="2953" spans="21:24" x14ac:dyDescent="0.3">
      <c r="U2953" s="91"/>
      <c r="V2953" s="91"/>
      <c r="W2953" s="91"/>
      <c r="X2953" s="92"/>
    </row>
    <row r="2954" spans="21:24" x14ac:dyDescent="0.3">
      <c r="U2954" s="91"/>
      <c r="V2954" s="91"/>
      <c r="W2954" s="91"/>
      <c r="X2954" s="92"/>
    </row>
    <row r="2955" spans="21:24" x14ac:dyDescent="0.3">
      <c r="U2955" s="91"/>
      <c r="V2955" s="91"/>
      <c r="W2955" s="91"/>
      <c r="X2955" s="92"/>
    </row>
    <row r="2956" spans="21:24" x14ac:dyDescent="0.3">
      <c r="U2956" s="91"/>
      <c r="V2956" s="91"/>
      <c r="W2956" s="91"/>
      <c r="X2956" s="92"/>
    </row>
    <row r="2957" spans="21:24" x14ac:dyDescent="0.3">
      <c r="U2957" s="91"/>
      <c r="V2957" s="91"/>
      <c r="W2957" s="91"/>
      <c r="X2957" s="92"/>
    </row>
    <row r="2958" spans="21:24" x14ac:dyDescent="0.3">
      <c r="U2958" s="91"/>
      <c r="V2958" s="91"/>
      <c r="W2958" s="91"/>
      <c r="X2958" s="92"/>
    </row>
    <row r="2959" spans="21:24" x14ac:dyDescent="0.3">
      <c r="U2959" s="91"/>
      <c r="V2959" s="91"/>
      <c r="W2959" s="91"/>
      <c r="X2959" s="92"/>
    </row>
    <row r="2960" spans="21:24" x14ac:dyDescent="0.3">
      <c r="U2960" s="91"/>
      <c r="V2960" s="91"/>
      <c r="W2960" s="91"/>
      <c r="X2960" s="92"/>
    </row>
    <row r="2961" spans="21:24" x14ac:dyDescent="0.3">
      <c r="U2961" s="91"/>
      <c r="V2961" s="91"/>
      <c r="W2961" s="91"/>
      <c r="X2961" s="92"/>
    </row>
    <row r="2962" spans="21:24" x14ac:dyDescent="0.3">
      <c r="U2962" s="91"/>
      <c r="V2962" s="91"/>
      <c r="W2962" s="91"/>
      <c r="X2962" s="92"/>
    </row>
    <row r="2963" spans="21:24" x14ac:dyDescent="0.3">
      <c r="U2963" s="91"/>
      <c r="V2963" s="91"/>
      <c r="W2963" s="91"/>
      <c r="X2963" s="92"/>
    </row>
    <row r="2964" spans="21:24" x14ac:dyDescent="0.3">
      <c r="U2964" s="91"/>
      <c r="V2964" s="91"/>
      <c r="W2964" s="91"/>
      <c r="X2964" s="92"/>
    </row>
    <row r="2965" spans="21:24" x14ac:dyDescent="0.3">
      <c r="U2965" s="91"/>
      <c r="V2965" s="91"/>
      <c r="W2965" s="91"/>
      <c r="X2965" s="92"/>
    </row>
    <row r="2966" spans="21:24" x14ac:dyDescent="0.3">
      <c r="U2966" s="91"/>
      <c r="V2966" s="91"/>
      <c r="W2966" s="91"/>
      <c r="X2966" s="92"/>
    </row>
    <row r="2967" spans="21:24" x14ac:dyDescent="0.3">
      <c r="U2967" s="91"/>
      <c r="V2967" s="91"/>
      <c r="W2967" s="91"/>
      <c r="X2967" s="92"/>
    </row>
    <row r="2968" spans="21:24" x14ac:dyDescent="0.3">
      <c r="U2968" s="91"/>
      <c r="V2968" s="91"/>
      <c r="W2968" s="91"/>
      <c r="X2968" s="92"/>
    </row>
    <row r="2969" spans="21:24" x14ac:dyDescent="0.3">
      <c r="U2969" s="91"/>
      <c r="V2969" s="91"/>
      <c r="W2969" s="91"/>
      <c r="X2969" s="92"/>
    </row>
    <row r="2970" spans="21:24" x14ac:dyDescent="0.3">
      <c r="U2970" s="91"/>
      <c r="V2970" s="91"/>
      <c r="W2970" s="91"/>
      <c r="X2970" s="92"/>
    </row>
    <row r="2971" spans="21:24" x14ac:dyDescent="0.3">
      <c r="U2971" s="91"/>
      <c r="V2971" s="91"/>
      <c r="W2971" s="91"/>
      <c r="X2971" s="92"/>
    </row>
    <row r="2972" spans="21:24" x14ac:dyDescent="0.3">
      <c r="U2972" s="91"/>
      <c r="V2972" s="91"/>
      <c r="W2972" s="91"/>
      <c r="X2972" s="92"/>
    </row>
    <row r="2973" spans="21:24" x14ac:dyDescent="0.3">
      <c r="U2973" s="91"/>
      <c r="V2973" s="91"/>
      <c r="W2973" s="91"/>
      <c r="X2973" s="92"/>
    </row>
    <row r="2974" spans="21:24" x14ac:dyDescent="0.3">
      <c r="U2974" s="91"/>
      <c r="V2974" s="91"/>
      <c r="W2974" s="91"/>
      <c r="X2974" s="92"/>
    </row>
    <row r="2975" spans="21:24" x14ac:dyDescent="0.3">
      <c r="U2975" s="91"/>
      <c r="V2975" s="91"/>
      <c r="W2975" s="91"/>
      <c r="X2975" s="92"/>
    </row>
    <row r="2976" spans="21:24" x14ac:dyDescent="0.3">
      <c r="U2976" s="91"/>
      <c r="V2976" s="91"/>
      <c r="W2976" s="91"/>
      <c r="X2976" s="92"/>
    </row>
    <row r="2977" spans="21:24" x14ac:dyDescent="0.3">
      <c r="U2977" s="91"/>
      <c r="V2977" s="91"/>
      <c r="W2977" s="91"/>
      <c r="X2977" s="92"/>
    </row>
    <row r="2978" spans="21:24" x14ac:dyDescent="0.3">
      <c r="U2978" s="91"/>
      <c r="V2978" s="91"/>
      <c r="W2978" s="91"/>
      <c r="X2978" s="92"/>
    </row>
    <row r="2979" spans="21:24" x14ac:dyDescent="0.3">
      <c r="U2979" s="91"/>
      <c r="V2979" s="91"/>
      <c r="W2979" s="91"/>
      <c r="X2979" s="92"/>
    </row>
    <row r="2980" spans="21:24" x14ac:dyDescent="0.3">
      <c r="U2980" s="91"/>
      <c r="V2980" s="91"/>
      <c r="W2980" s="91"/>
      <c r="X2980" s="92"/>
    </row>
    <row r="2981" spans="21:24" x14ac:dyDescent="0.3">
      <c r="U2981" s="91"/>
      <c r="V2981" s="91"/>
      <c r="W2981" s="91"/>
      <c r="X2981" s="92"/>
    </row>
    <row r="2982" spans="21:24" x14ac:dyDescent="0.3">
      <c r="U2982" s="91"/>
      <c r="V2982" s="91"/>
      <c r="W2982" s="91"/>
      <c r="X2982" s="92"/>
    </row>
    <row r="2983" spans="21:24" x14ac:dyDescent="0.3">
      <c r="U2983" s="91"/>
      <c r="V2983" s="91"/>
      <c r="W2983" s="91"/>
      <c r="X2983" s="92"/>
    </row>
    <row r="2984" spans="21:24" x14ac:dyDescent="0.3">
      <c r="U2984" s="91"/>
      <c r="V2984" s="91"/>
      <c r="W2984" s="91"/>
      <c r="X2984" s="92"/>
    </row>
    <row r="2985" spans="21:24" x14ac:dyDescent="0.3">
      <c r="U2985" s="91"/>
      <c r="V2985" s="91"/>
      <c r="W2985" s="91"/>
      <c r="X2985" s="92"/>
    </row>
    <row r="2986" spans="21:24" x14ac:dyDescent="0.3">
      <c r="U2986" s="91"/>
      <c r="V2986" s="91"/>
      <c r="W2986" s="91"/>
      <c r="X2986" s="92"/>
    </row>
    <row r="2987" spans="21:24" x14ac:dyDescent="0.3">
      <c r="U2987" s="91"/>
      <c r="V2987" s="91"/>
      <c r="W2987" s="91"/>
      <c r="X2987" s="92"/>
    </row>
    <row r="2988" spans="21:24" x14ac:dyDescent="0.3">
      <c r="U2988" s="91"/>
      <c r="V2988" s="91"/>
      <c r="W2988" s="91"/>
      <c r="X2988" s="92"/>
    </row>
    <row r="2989" spans="21:24" x14ac:dyDescent="0.3">
      <c r="U2989" s="91"/>
      <c r="V2989" s="91"/>
      <c r="W2989" s="91"/>
      <c r="X2989" s="92"/>
    </row>
    <row r="2990" spans="21:24" x14ac:dyDescent="0.3">
      <c r="U2990" s="91"/>
      <c r="V2990" s="91"/>
      <c r="W2990" s="91"/>
      <c r="X2990" s="92"/>
    </row>
    <row r="2991" spans="21:24" x14ac:dyDescent="0.3">
      <c r="U2991" s="91"/>
      <c r="V2991" s="91"/>
      <c r="W2991" s="91"/>
      <c r="X2991" s="92"/>
    </row>
    <row r="2992" spans="21:24" x14ac:dyDescent="0.3">
      <c r="U2992" s="91"/>
      <c r="V2992" s="91"/>
      <c r="W2992" s="91"/>
      <c r="X2992" s="92"/>
    </row>
    <row r="2993" spans="21:24" x14ac:dyDescent="0.3">
      <c r="U2993" s="91"/>
      <c r="V2993" s="91"/>
      <c r="W2993" s="91"/>
      <c r="X2993" s="92"/>
    </row>
    <row r="2994" spans="21:24" x14ac:dyDescent="0.3">
      <c r="U2994" s="91"/>
      <c r="V2994" s="91"/>
      <c r="W2994" s="91"/>
      <c r="X2994" s="92"/>
    </row>
    <row r="2995" spans="21:24" x14ac:dyDescent="0.3">
      <c r="U2995" s="91"/>
      <c r="V2995" s="91"/>
      <c r="W2995" s="91"/>
      <c r="X2995" s="92"/>
    </row>
    <row r="2996" spans="21:24" x14ac:dyDescent="0.3">
      <c r="U2996" s="91"/>
      <c r="V2996" s="91"/>
      <c r="W2996" s="91"/>
      <c r="X2996" s="92"/>
    </row>
    <row r="2997" spans="21:24" x14ac:dyDescent="0.3">
      <c r="U2997" s="91"/>
      <c r="V2997" s="91"/>
      <c r="W2997" s="91"/>
      <c r="X2997" s="92"/>
    </row>
    <row r="2998" spans="21:24" x14ac:dyDescent="0.3">
      <c r="U2998" s="91"/>
      <c r="V2998" s="91"/>
      <c r="W2998" s="91"/>
      <c r="X2998" s="92"/>
    </row>
    <row r="2999" spans="21:24" x14ac:dyDescent="0.3">
      <c r="U2999" s="91"/>
      <c r="V2999" s="91"/>
      <c r="W2999" s="91"/>
      <c r="X2999" s="92"/>
    </row>
    <row r="3000" spans="21:24" x14ac:dyDescent="0.3">
      <c r="U3000" s="91"/>
      <c r="V3000" s="91"/>
      <c r="W3000" s="91"/>
      <c r="X3000" s="92"/>
    </row>
    <row r="3001" spans="21:24" x14ac:dyDescent="0.3">
      <c r="U3001" s="91"/>
      <c r="V3001" s="91"/>
      <c r="W3001" s="91"/>
      <c r="X3001" s="92"/>
    </row>
    <row r="3002" spans="21:24" x14ac:dyDescent="0.3">
      <c r="U3002" s="91"/>
      <c r="V3002" s="91"/>
      <c r="W3002" s="91"/>
      <c r="X3002" s="92"/>
    </row>
    <row r="3003" spans="21:24" x14ac:dyDescent="0.3">
      <c r="U3003" s="91"/>
      <c r="V3003" s="91"/>
      <c r="W3003" s="91"/>
      <c r="X3003" s="92"/>
    </row>
    <row r="3004" spans="21:24" x14ac:dyDescent="0.3">
      <c r="U3004" s="91"/>
      <c r="V3004" s="91"/>
      <c r="W3004" s="91"/>
      <c r="X3004" s="92"/>
    </row>
    <row r="3005" spans="21:24" x14ac:dyDescent="0.3">
      <c r="U3005" s="91"/>
      <c r="V3005" s="91"/>
      <c r="W3005" s="91"/>
      <c r="X3005" s="92"/>
    </row>
    <row r="3006" spans="21:24" x14ac:dyDescent="0.3">
      <c r="U3006" s="91"/>
      <c r="V3006" s="91"/>
      <c r="W3006" s="91"/>
      <c r="X3006" s="92"/>
    </row>
    <row r="3007" spans="21:24" x14ac:dyDescent="0.3">
      <c r="U3007" s="91"/>
      <c r="V3007" s="91"/>
      <c r="W3007" s="91"/>
      <c r="X3007" s="92"/>
    </row>
    <row r="3008" spans="21:24" x14ac:dyDescent="0.3">
      <c r="U3008" s="91"/>
      <c r="V3008" s="91"/>
      <c r="W3008" s="91"/>
      <c r="X3008" s="92"/>
    </row>
    <row r="3009" spans="21:24" x14ac:dyDescent="0.3">
      <c r="U3009" s="91"/>
      <c r="V3009" s="91"/>
      <c r="W3009" s="91"/>
      <c r="X3009" s="92"/>
    </row>
    <row r="3010" spans="21:24" x14ac:dyDescent="0.3">
      <c r="U3010" s="91"/>
      <c r="V3010" s="91"/>
      <c r="W3010" s="91"/>
      <c r="X3010" s="92"/>
    </row>
    <row r="3011" spans="21:24" x14ac:dyDescent="0.3">
      <c r="U3011" s="91"/>
      <c r="V3011" s="91"/>
      <c r="W3011" s="91"/>
      <c r="X3011" s="92"/>
    </row>
    <row r="3012" spans="21:24" x14ac:dyDescent="0.3">
      <c r="U3012" s="91"/>
      <c r="V3012" s="91"/>
      <c r="W3012" s="91"/>
      <c r="X3012" s="92"/>
    </row>
    <row r="3013" spans="21:24" x14ac:dyDescent="0.3">
      <c r="U3013" s="91"/>
      <c r="V3013" s="91"/>
      <c r="W3013" s="91"/>
      <c r="X3013" s="92"/>
    </row>
    <row r="3014" spans="21:24" x14ac:dyDescent="0.3">
      <c r="U3014" s="91"/>
      <c r="V3014" s="91"/>
      <c r="W3014" s="91"/>
      <c r="X3014" s="92"/>
    </row>
    <row r="3015" spans="21:24" x14ac:dyDescent="0.3">
      <c r="U3015" s="91"/>
      <c r="V3015" s="91"/>
      <c r="W3015" s="91"/>
      <c r="X3015" s="92"/>
    </row>
    <row r="3016" spans="21:24" x14ac:dyDescent="0.3">
      <c r="U3016" s="91"/>
      <c r="V3016" s="91"/>
      <c r="W3016" s="91"/>
      <c r="X3016" s="92"/>
    </row>
    <row r="3017" spans="21:24" x14ac:dyDescent="0.3">
      <c r="U3017" s="91"/>
      <c r="V3017" s="91"/>
      <c r="W3017" s="91"/>
      <c r="X3017" s="92"/>
    </row>
    <row r="3018" spans="21:24" x14ac:dyDescent="0.3">
      <c r="U3018" s="91"/>
      <c r="V3018" s="91"/>
      <c r="W3018" s="91"/>
      <c r="X3018" s="92"/>
    </row>
    <row r="3019" spans="21:24" x14ac:dyDescent="0.3">
      <c r="U3019" s="91"/>
      <c r="V3019" s="91"/>
      <c r="W3019" s="91"/>
      <c r="X3019" s="92"/>
    </row>
    <row r="3020" spans="21:24" x14ac:dyDescent="0.3">
      <c r="U3020" s="91"/>
      <c r="V3020" s="91"/>
      <c r="W3020" s="91"/>
      <c r="X3020" s="92"/>
    </row>
    <row r="3021" spans="21:24" x14ac:dyDescent="0.3">
      <c r="U3021" s="91"/>
      <c r="V3021" s="91"/>
      <c r="W3021" s="91"/>
      <c r="X3021" s="92"/>
    </row>
    <row r="3022" spans="21:24" x14ac:dyDescent="0.3">
      <c r="U3022" s="91"/>
      <c r="V3022" s="91"/>
      <c r="W3022" s="91"/>
      <c r="X3022" s="92"/>
    </row>
    <row r="3023" spans="21:24" x14ac:dyDescent="0.3">
      <c r="U3023" s="91"/>
      <c r="V3023" s="91"/>
      <c r="W3023" s="91"/>
      <c r="X3023" s="92"/>
    </row>
    <row r="3024" spans="21:24" x14ac:dyDescent="0.3">
      <c r="U3024" s="91"/>
      <c r="V3024" s="91"/>
      <c r="W3024" s="91"/>
      <c r="X3024" s="92"/>
    </row>
    <row r="3025" spans="21:24" x14ac:dyDescent="0.3">
      <c r="U3025" s="91"/>
      <c r="V3025" s="91"/>
      <c r="W3025" s="91"/>
      <c r="X3025" s="92"/>
    </row>
    <row r="3026" spans="21:24" x14ac:dyDescent="0.3">
      <c r="U3026" s="91"/>
      <c r="V3026" s="91"/>
      <c r="W3026" s="91"/>
      <c r="X3026" s="92"/>
    </row>
    <row r="3027" spans="21:24" x14ac:dyDescent="0.3">
      <c r="U3027" s="91"/>
      <c r="V3027" s="91"/>
      <c r="W3027" s="91"/>
      <c r="X3027" s="92"/>
    </row>
    <row r="3028" spans="21:24" x14ac:dyDescent="0.3">
      <c r="U3028" s="91"/>
      <c r="V3028" s="91"/>
      <c r="W3028" s="91"/>
      <c r="X3028" s="92"/>
    </row>
    <row r="3029" spans="21:24" x14ac:dyDescent="0.3">
      <c r="U3029" s="91"/>
      <c r="V3029" s="91"/>
      <c r="W3029" s="91"/>
      <c r="X3029" s="92"/>
    </row>
    <row r="3030" spans="21:24" x14ac:dyDescent="0.3">
      <c r="U3030" s="91"/>
      <c r="V3030" s="91"/>
      <c r="W3030" s="91"/>
      <c r="X3030" s="92"/>
    </row>
    <row r="3031" spans="21:24" x14ac:dyDescent="0.3">
      <c r="U3031" s="91"/>
      <c r="V3031" s="91"/>
      <c r="W3031" s="91"/>
      <c r="X3031" s="92"/>
    </row>
    <row r="3032" spans="21:24" x14ac:dyDescent="0.3">
      <c r="U3032" s="91"/>
      <c r="V3032" s="91"/>
      <c r="W3032" s="91"/>
      <c r="X3032" s="92"/>
    </row>
    <row r="3033" spans="21:24" x14ac:dyDescent="0.3">
      <c r="U3033" s="91"/>
      <c r="V3033" s="91"/>
      <c r="W3033" s="91"/>
      <c r="X3033" s="92"/>
    </row>
    <row r="3034" spans="21:24" x14ac:dyDescent="0.3">
      <c r="U3034" s="91"/>
      <c r="V3034" s="91"/>
      <c r="W3034" s="91"/>
      <c r="X3034" s="92"/>
    </row>
    <row r="3035" spans="21:24" x14ac:dyDescent="0.3">
      <c r="U3035" s="91"/>
      <c r="V3035" s="91"/>
      <c r="W3035" s="91"/>
      <c r="X3035" s="92"/>
    </row>
    <row r="3036" spans="21:24" x14ac:dyDescent="0.3">
      <c r="U3036" s="91"/>
      <c r="V3036" s="91"/>
      <c r="W3036" s="91"/>
      <c r="X3036" s="92"/>
    </row>
    <row r="3037" spans="21:24" x14ac:dyDescent="0.3">
      <c r="U3037" s="91"/>
      <c r="V3037" s="91"/>
      <c r="W3037" s="91"/>
      <c r="X3037" s="92"/>
    </row>
    <row r="3038" spans="21:24" x14ac:dyDescent="0.3">
      <c r="U3038" s="91"/>
      <c r="V3038" s="91"/>
      <c r="W3038" s="91"/>
      <c r="X3038" s="92"/>
    </row>
    <row r="3039" spans="21:24" x14ac:dyDescent="0.3">
      <c r="U3039" s="91"/>
      <c r="V3039" s="91"/>
      <c r="W3039" s="91"/>
      <c r="X3039" s="92"/>
    </row>
    <row r="3040" spans="21:24" x14ac:dyDescent="0.3">
      <c r="U3040" s="91"/>
      <c r="V3040" s="91"/>
      <c r="W3040" s="91"/>
      <c r="X3040" s="92"/>
    </row>
    <row r="3041" spans="21:24" x14ac:dyDescent="0.3">
      <c r="U3041" s="91"/>
      <c r="V3041" s="91"/>
      <c r="W3041" s="91"/>
      <c r="X3041" s="92"/>
    </row>
    <row r="3042" spans="21:24" x14ac:dyDescent="0.3">
      <c r="U3042" s="91"/>
      <c r="V3042" s="91"/>
      <c r="W3042" s="91"/>
      <c r="X3042" s="92"/>
    </row>
    <row r="3043" spans="21:24" x14ac:dyDescent="0.3">
      <c r="U3043" s="91"/>
      <c r="V3043" s="91"/>
      <c r="W3043" s="91"/>
      <c r="X3043" s="92"/>
    </row>
    <row r="3044" spans="21:24" x14ac:dyDescent="0.3">
      <c r="U3044" s="91"/>
      <c r="V3044" s="91"/>
      <c r="W3044" s="91"/>
      <c r="X3044" s="92"/>
    </row>
    <row r="3045" spans="21:24" x14ac:dyDescent="0.3">
      <c r="U3045" s="91"/>
      <c r="V3045" s="91"/>
      <c r="W3045" s="91"/>
      <c r="X3045" s="92"/>
    </row>
    <row r="3046" spans="21:24" x14ac:dyDescent="0.3">
      <c r="U3046" s="91"/>
      <c r="V3046" s="91"/>
      <c r="W3046" s="91"/>
      <c r="X3046" s="92"/>
    </row>
    <row r="3047" spans="21:24" x14ac:dyDescent="0.3">
      <c r="U3047" s="91"/>
      <c r="V3047" s="91"/>
      <c r="W3047" s="91"/>
      <c r="X3047" s="92"/>
    </row>
    <row r="3048" spans="21:24" x14ac:dyDescent="0.3">
      <c r="U3048" s="91"/>
      <c r="V3048" s="91"/>
      <c r="W3048" s="91"/>
      <c r="X3048" s="92"/>
    </row>
    <row r="3049" spans="21:24" x14ac:dyDescent="0.3">
      <c r="U3049" s="91"/>
      <c r="V3049" s="91"/>
      <c r="W3049" s="91"/>
      <c r="X3049" s="92"/>
    </row>
    <row r="3050" spans="21:24" x14ac:dyDescent="0.3">
      <c r="U3050" s="91"/>
      <c r="V3050" s="91"/>
      <c r="W3050" s="91"/>
      <c r="X3050" s="92"/>
    </row>
    <row r="3051" spans="21:24" x14ac:dyDescent="0.3">
      <c r="U3051" s="91"/>
      <c r="V3051" s="91"/>
      <c r="W3051" s="91"/>
      <c r="X3051" s="92"/>
    </row>
    <row r="3052" spans="21:24" x14ac:dyDescent="0.3">
      <c r="U3052" s="91"/>
      <c r="V3052" s="91"/>
      <c r="W3052" s="91"/>
      <c r="X3052" s="92"/>
    </row>
    <row r="3053" spans="21:24" x14ac:dyDescent="0.3">
      <c r="U3053" s="91"/>
      <c r="V3053" s="91"/>
      <c r="W3053" s="91"/>
      <c r="X3053" s="92"/>
    </row>
    <row r="3054" spans="21:24" x14ac:dyDescent="0.3">
      <c r="U3054" s="91"/>
      <c r="V3054" s="91"/>
      <c r="W3054" s="91"/>
      <c r="X3054" s="92"/>
    </row>
    <row r="3055" spans="21:24" x14ac:dyDescent="0.3">
      <c r="U3055" s="91"/>
      <c r="V3055" s="91"/>
      <c r="W3055" s="91"/>
      <c r="X3055" s="92"/>
    </row>
    <row r="3056" spans="21:24" x14ac:dyDescent="0.3">
      <c r="U3056" s="91"/>
      <c r="V3056" s="91"/>
      <c r="W3056" s="91"/>
      <c r="X3056" s="92"/>
    </row>
    <row r="3057" spans="21:24" x14ac:dyDescent="0.3">
      <c r="U3057" s="91"/>
      <c r="V3057" s="91"/>
      <c r="W3057" s="91"/>
      <c r="X3057" s="92"/>
    </row>
    <row r="3058" spans="21:24" x14ac:dyDescent="0.3">
      <c r="U3058" s="91"/>
      <c r="V3058" s="91"/>
      <c r="W3058" s="91"/>
      <c r="X3058" s="92"/>
    </row>
    <row r="3059" spans="21:24" x14ac:dyDescent="0.3">
      <c r="U3059" s="91"/>
      <c r="V3059" s="91"/>
      <c r="W3059" s="91"/>
      <c r="X3059" s="92"/>
    </row>
    <row r="3060" spans="21:24" x14ac:dyDescent="0.3">
      <c r="U3060" s="91"/>
      <c r="V3060" s="91"/>
      <c r="W3060" s="91"/>
      <c r="X3060" s="92"/>
    </row>
    <row r="3061" spans="21:24" x14ac:dyDescent="0.3">
      <c r="U3061" s="91"/>
      <c r="V3061" s="91"/>
      <c r="W3061" s="91"/>
      <c r="X3061" s="92"/>
    </row>
    <row r="3062" spans="21:24" x14ac:dyDescent="0.3">
      <c r="U3062" s="91"/>
      <c r="V3062" s="91"/>
      <c r="W3062" s="91"/>
      <c r="X3062" s="92"/>
    </row>
    <row r="3063" spans="21:24" x14ac:dyDescent="0.3">
      <c r="U3063" s="91"/>
      <c r="V3063" s="91"/>
      <c r="W3063" s="91"/>
      <c r="X3063" s="92"/>
    </row>
    <row r="3064" spans="21:24" x14ac:dyDescent="0.3">
      <c r="U3064" s="91"/>
      <c r="V3064" s="91"/>
      <c r="W3064" s="91"/>
      <c r="X3064" s="92"/>
    </row>
    <row r="3065" spans="21:24" x14ac:dyDescent="0.3">
      <c r="U3065" s="91"/>
      <c r="V3065" s="91"/>
      <c r="W3065" s="91"/>
      <c r="X3065" s="92"/>
    </row>
    <row r="3066" spans="21:24" x14ac:dyDescent="0.3">
      <c r="U3066" s="91"/>
      <c r="V3066" s="91"/>
      <c r="W3066" s="91"/>
      <c r="X3066" s="92"/>
    </row>
    <row r="3067" spans="21:24" x14ac:dyDescent="0.3">
      <c r="U3067" s="91"/>
      <c r="V3067" s="91"/>
      <c r="W3067" s="91"/>
      <c r="X3067" s="92"/>
    </row>
    <row r="3068" spans="21:24" x14ac:dyDescent="0.3">
      <c r="U3068" s="91"/>
      <c r="V3068" s="91"/>
      <c r="W3068" s="91"/>
      <c r="X3068" s="92"/>
    </row>
    <row r="3069" spans="21:24" x14ac:dyDescent="0.3">
      <c r="U3069" s="91"/>
      <c r="V3069" s="91"/>
      <c r="W3069" s="91"/>
      <c r="X3069" s="92"/>
    </row>
    <row r="3070" spans="21:24" x14ac:dyDescent="0.3">
      <c r="U3070" s="91"/>
      <c r="V3070" s="91"/>
      <c r="W3070" s="91"/>
      <c r="X3070" s="92"/>
    </row>
    <row r="3071" spans="21:24" x14ac:dyDescent="0.3">
      <c r="U3071" s="91"/>
      <c r="V3071" s="91"/>
      <c r="W3071" s="91"/>
      <c r="X3071" s="92"/>
    </row>
    <row r="3072" spans="21:24" x14ac:dyDescent="0.3">
      <c r="U3072" s="91"/>
      <c r="V3072" s="91"/>
      <c r="W3072" s="91"/>
      <c r="X3072" s="92"/>
    </row>
    <row r="3073" spans="21:24" x14ac:dyDescent="0.3">
      <c r="U3073" s="91"/>
      <c r="V3073" s="91"/>
      <c r="W3073" s="91"/>
      <c r="X3073" s="92"/>
    </row>
    <row r="3074" spans="21:24" x14ac:dyDescent="0.3">
      <c r="U3074" s="91"/>
      <c r="V3074" s="91"/>
      <c r="W3074" s="91"/>
      <c r="X3074" s="92"/>
    </row>
    <row r="3075" spans="21:24" x14ac:dyDescent="0.3">
      <c r="U3075" s="91"/>
      <c r="V3075" s="91"/>
      <c r="W3075" s="91"/>
      <c r="X3075" s="92"/>
    </row>
    <row r="3076" spans="21:24" x14ac:dyDescent="0.3">
      <c r="U3076" s="91"/>
      <c r="V3076" s="91"/>
      <c r="W3076" s="91"/>
      <c r="X3076" s="92"/>
    </row>
    <row r="3077" spans="21:24" x14ac:dyDescent="0.3">
      <c r="U3077" s="91"/>
      <c r="V3077" s="91"/>
      <c r="W3077" s="91"/>
      <c r="X3077" s="92"/>
    </row>
    <row r="3078" spans="21:24" x14ac:dyDescent="0.3">
      <c r="U3078" s="91"/>
      <c r="V3078" s="91"/>
      <c r="W3078" s="91"/>
      <c r="X3078" s="92"/>
    </row>
    <row r="3079" spans="21:24" x14ac:dyDescent="0.3">
      <c r="U3079" s="91"/>
      <c r="V3079" s="91"/>
      <c r="W3079" s="91"/>
      <c r="X3079" s="92"/>
    </row>
    <row r="3080" spans="21:24" x14ac:dyDescent="0.3">
      <c r="U3080" s="91"/>
      <c r="V3080" s="91"/>
      <c r="W3080" s="91"/>
      <c r="X3080" s="92"/>
    </row>
    <row r="3081" spans="21:24" x14ac:dyDescent="0.3">
      <c r="U3081" s="91"/>
      <c r="V3081" s="91"/>
      <c r="W3081" s="91"/>
      <c r="X3081" s="92"/>
    </row>
    <row r="3082" spans="21:24" x14ac:dyDescent="0.3">
      <c r="U3082" s="91"/>
      <c r="V3082" s="91"/>
      <c r="W3082" s="91"/>
      <c r="X3082" s="92"/>
    </row>
    <row r="3083" spans="21:24" x14ac:dyDescent="0.3">
      <c r="U3083" s="91"/>
      <c r="V3083" s="91"/>
      <c r="W3083" s="91"/>
      <c r="X3083" s="92"/>
    </row>
    <row r="3084" spans="21:24" x14ac:dyDescent="0.3">
      <c r="U3084" s="91"/>
      <c r="V3084" s="91"/>
      <c r="W3084" s="91"/>
      <c r="X3084" s="92"/>
    </row>
    <row r="3085" spans="21:24" x14ac:dyDescent="0.3">
      <c r="U3085" s="91"/>
      <c r="V3085" s="91"/>
      <c r="W3085" s="91"/>
      <c r="X3085" s="92"/>
    </row>
    <row r="3086" spans="21:24" x14ac:dyDescent="0.3">
      <c r="U3086" s="91"/>
      <c r="V3086" s="91"/>
      <c r="W3086" s="91"/>
      <c r="X3086" s="92"/>
    </row>
    <row r="3087" spans="21:24" x14ac:dyDescent="0.3">
      <c r="U3087" s="91"/>
      <c r="V3087" s="91"/>
      <c r="W3087" s="91"/>
      <c r="X3087" s="92"/>
    </row>
    <row r="3088" spans="21:24" x14ac:dyDescent="0.3">
      <c r="U3088" s="91"/>
      <c r="V3088" s="91"/>
      <c r="W3088" s="91"/>
      <c r="X3088" s="92"/>
    </row>
    <row r="3089" spans="21:24" x14ac:dyDescent="0.3">
      <c r="U3089" s="91"/>
      <c r="V3089" s="91"/>
      <c r="W3089" s="91"/>
      <c r="X3089" s="92"/>
    </row>
    <row r="3090" spans="21:24" x14ac:dyDescent="0.3">
      <c r="U3090" s="91"/>
      <c r="V3090" s="91"/>
      <c r="W3090" s="91"/>
      <c r="X3090" s="92"/>
    </row>
    <row r="3091" spans="21:24" x14ac:dyDescent="0.3">
      <c r="U3091" s="91"/>
      <c r="V3091" s="91"/>
      <c r="W3091" s="91"/>
      <c r="X3091" s="92"/>
    </row>
    <row r="3092" spans="21:24" x14ac:dyDescent="0.3">
      <c r="U3092" s="91"/>
      <c r="V3092" s="91"/>
      <c r="W3092" s="91"/>
      <c r="X3092" s="92"/>
    </row>
    <row r="3093" spans="21:24" x14ac:dyDescent="0.3">
      <c r="U3093" s="91"/>
      <c r="V3093" s="91"/>
      <c r="W3093" s="91"/>
      <c r="X3093" s="92"/>
    </row>
    <row r="3094" spans="21:24" x14ac:dyDescent="0.3">
      <c r="U3094" s="91"/>
      <c r="V3094" s="91"/>
      <c r="W3094" s="91"/>
      <c r="X3094" s="92"/>
    </row>
    <row r="3095" spans="21:24" x14ac:dyDescent="0.3">
      <c r="U3095" s="91"/>
      <c r="V3095" s="91"/>
      <c r="W3095" s="91"/>
      <c r="X3095" s="92"/>
    </row>
    <row r="3096" spans="21:24" x14ac:dyDescent="0.3">
      <c r="U3096" s="91"/>
      <c r="V3096" s="91"/>
      <c r="W3096" s="91"/>
      <c r="X3096" s="92"/>
    </row>
    <row r="3097" spans="21:24" x14ac:dyDescent="0.3">
      <c r="U3097" s="91"/>
      <c r="V3097" s="91"/>
      <c r="W3097" s="91"/>
      <c r="X3097" s="92"/>
    </row>
    <row r="3098" spans="21:24" x14ac:dyDescent="0.3">
      <c r="U3098" s="91"/>
      <c r="V3098" s="91"/>
      <c r="W3098" s="91"/>
      <c r="X3098" s="92"/>
    </row>
    <row r="3099" spans="21:24" x14ac:dyDescent="0.3">
      <c r="U3099" s="91"/>
      <c r="V3099" s="91"/>
      <c r="W3099" s="91"/>
      <c r="X3099" s="92"/>
    </row>
    <row r="3100" spans="21:24" x14ac:dyDescent="0.3">
      <c r="U3100" s="91"/>
      <c r="V3100" s="91"/>
      <c r="W3100" s="91"/>
      <c r="X3100" s="92"/>
    </row>
    <row r="3101" spans="21:24" x14ac:dyDescent="0.3">
      <c r="U3101" s="91"/>
      <c r="V3101" s="91"/>
      <c r="W3101" s="91"/>
      <c r="X3101" s="92"/>
    </row>
    <row r="3102" spans="21:24" x14ac:dyDescent="0.3">
      <c r="U3102" s="91"/>
      <c r="V3102" s="91"/>
      <c r="W3102" s="91"/>
      <c r="X3102" s="92"/>
    </row>
    <row r="3103" spans="21:24" x14ac:dyDescent="0.3">
      <c r="U3103" s="91"/>
      <c r="V3103" s="91"/>
      <c r="W3103" s="91"/>
      <c r="X3103" s="92"/>
    </row>
    <row r="3104" spans="21:24" x14ac:dyDescent="0.3">
      <c r="U3104" s="91"/>
      <c r="V3104" s="91"/>
      <c r="W3104" s="91"/>
      <c r="X3104" s="92"/>
    </row>
    <row r="3105" spans="21:24" x14ac:dyDescent="0.3">
      <c r="U3105" s="91"/>
      <c r="V3105" s="91"/>
      <c r="W3105" s="91"/>
      <c r="X3105" s="92"/>
    </row>
    <row r="3106" spans="21:24" x14ac:dyDescent="0.3">
      <c r="U3106" s="91"/>
      <c r="V3106" s="91"/>
      <c r="W3106" s="91"/>
      <c r="X3106" s="92"/>
    </row>
    <row r="3107" spans="21:24" x14ac:dyDescent="0.3">
      <c r="U3107" s="91"/>
      <c r="V3107" s="91"/>
      <c r="W3107" s="91"/>
      <c r="X3107" s="92"/>
    </row>
    <row r="3108" spans="21:24" x14ac:dyDescent="0.3">
      <c r="U3108" s="91"/>
      <c r="V3108" s="91"/>
      <c r="W3108" s="91"/>
      <c r="X3108" s="92"/>
    </row>
    <row r="3109" spans="21:24" x14ac:dyDescent="0.3">
      <c r="U3109" s="91"/>
      <c r="V3109" s="91"/>
      <c r="W3109" s="91"/>
      <c r="X3109" s="92"/>
    </row>
    <row r="3110" spans="21:24" x14ac:dyDescent="0.3">
      <c r="U3110" s="91"/>
      <c r="V3110" s="91"/>
      <c r="W3110" s="91"/>
      <c r="X3110" s="92"/>
    </row>
    <row r="3111" spans="21:24" x14ac:dyDescent="0.3">
      <c r="U3111" s="91"/>
      <c r="V3111" s="91"/>
      <c r="W3111" s="91"/>
      <c r="X3111" s="92"/>
    </row>
    <row r="3112" spans="21:24" x14ac:dyDescent="0.3">
      <c r="U3112" s="91"/>
      <c r="V3112" s="91"/>
      <c r="W3112" s="91"/>
      <c r="X3112" s="92"/>
    </row>
    <row r="3113" spans="21:24" x14ac:dyDescent="0.3">
      <c r="U3113" s="91"/>
      <c r="V3113" s="91"/>
      <c r="W3113" s="91"/>
      <c r="X3113" s="92"/>
    </row>
    <row r="3114" spans="21:24" x14ac:dyDescent="0.3">
      <c r="U3114" s="91"/>
      <c r="V3114" s="91"/>
      <c r="W3114" s="91"/>
      <c r="X3114" s="92"/>
    </row>
    <row r="3115" spans="21:24" x14ac:dyDescent="0.3">
      <c r="U3115" s="91"/>
      <c r="V3115" s="91"/>
      <c r="W3115" s="91"/>
      <c r="X3115" s="92"/>
    </row>
    <row r="3116" spans="21:24" x14ac:dyDescent="0.3">
      <c r="U3116" s="91"/>
      <c r="V3116" s="91"/>
      <c r="W3116" s="91"/>
      <c r="X3116" s="92"/>
    </row>
    <row r="3117" spans="21:24" x14ac:dyDescent="0.3">
      <c r="U3117" s="91"/>
      <c r="V3117" s="91"/>
      <c r="W3117" s="91"/>
      <c r="X3117" s="92"/>
    </row>
    <row r="3118" spans="21:24" x14ac:dyDescent="0.3">
      <c r="U3118" s="91"/>
      <c r="V3118" s="91"/>
      <c r="W3118" s="91"/>
      <c r="X3118" s="92"/>
    </row>
    <row r="3119" spans="21:24" x14ac:dyDescent="0.3">
      <c r="U3119" s="91"/>
      <c r="V3119" s="91"/>
      <c r="W3119" s="91"/>
      <c r="X3119" s="92"/>
    </row>
    <row r="3120" spans="21:24" x14ac:dyDescent="0.3">
      <c r="U3120" s="91"/>
      <c r="V3120" s="91"/>
      <c r="W3120" s="91"/>
      <c r="X3120" s="92"/>
    </row>
    <row r="3121" spans="21:24" x14ac:dyDescent="0.3">
      <c r="U3121" s="91"/>
      <c r="V3121" s="91"/>
      <c r="W3121" s="91"/>
      <c r="X3121" s="92"/>
    </row>
    <row r="3122" spans="21:24" x14ac:dyDescent="0.3">
      <c r="U3122" s="91"/>
      <c r="V3122" s="91"/>
      <c r="W3122" s="91"/>
      <c r="X3122" s="92"/>
    </row>
    <row r="3123" spans="21:24" x14ac:dyDescent="0.3">
      <c r="U3123" s="91"/>
      <c r="V3123" s="91"/>
      <c r="W3123" s="91"/>
      <c r="X3123" s="92"/>
    </row>
    <row r="3124" spans="21:24" x14ac:dyDescent="0.3">
      <c r="U3124" s="91"/>
      <c r="V3124" s="91"/>
      <c r="W3124" s="91"/>
      <c r="X3124" s="92"/>
    </row>
    <row r="3125" spans="21:24" x14ac:dyDescent="0.3">
      <c r="U3125" s="91"/>
      <c r="V3125" s="91"/>
      <c r="W3125" s="91"/>
      <c r="X3125" s="92"/>
    </row>
    <row r="3126" spans="21:24" x14ac:dyDescent="0.3">
      <c r="U3126" s="91"/>
      <c r="V3126" s="91"/>
      <c r="W3126" s="91"/>
      <c r="X3126" s="92"/>
    </row>
    <row r="3127" spans="21:24" x14ac:dyDescent="0.3">
      <c r="U3127" s="91"/>
      <c r="V3127" s="91"/>
      <c r="W3127" s="91"/>
      <c r="X3127" s="92"/>
    </row>
    <row r="3128" spans="21:24" x14ac:dyDescent="0.3">
      <c r="U3128" s="91"/>
      <c r="V3128" s="91"/>
      <c r="W3128" s="91"/>
      <c r="X3128" s="92"/>
    </row>
    <row r="3129" spans="21:24" x14ac:dyDescent="0.3">
      <c r="U3129" s="91"/>
      <c r="V3129" s="91"/>
      <c r="W3129" s="91"/>
      <c r="X3129" s="92"/>
    </row>
    <row r="3130" spans="21:24" x14ac:dyDescent="0.3">
      <c r="U3130" s="91"/>
      <c r="V3130" s="91"/>
      <c r="W3130" s="91"/>
      <c r="X3130" s="92"/>
    </row>
    <row r="3131" spans="21:24" x14ac:dyDescent="0.3">
      <c r="U3131" s="91"/>
      <c r="V3131" s="91"/>
      <c r="W3131" s="91"/>
      <c r="X3131" s="92"/>
    </row>
    <row r="3132" spans="21:24" x14ac:dyDescent="0.3">
      <c r="U3132" s="91"/>
      <c r="V3132" s="91"/>
      <c r="W3132" s="91"/>
      <c r="X3132" s="92"/>
    </row>
    <row r="3133" spans="21:24" x14ac:dyDescent="0.3">
      <c r="U3133" s="91"/>
      <c r="V3133" s="91"/>
      <c r="W3133" s="91"/>
      <c r="X3133" s="92"/>
    </row>
    <row r="3134" spans="21:24" x14ac:dyDescent="0.3">
      <c r="U3134" s="91"/>
      <c r="V3134" s="91"/>
      <c r="W3134" s="91"/>
      <c r="X3134" s="92"/>
    </row>
    <row r="3135" spans="21:24" x14ac:dyDescent="0.3">
      <c r="U3135" s="91"/>
      <c r="V3135" s="91"/>
      <c r="W3135" s="91"/>
      <c r="X3135" s="92"/>
    </row>
    <row r="3136" spans="21:24" x14ac:dyDescent="0.3">
      <c r="U3136" s="91"/>
      <c r="V3136" s="91"/>
      <c r="W3136" s="91"/>
      <c r="X3136" s="92"/>
    </row>
    <row r="3137" spans="21:24" x14ac:dyDescent="0.3">
      <c r="U3137" s="91"/>
      <c r="V3137" s="91"/>
      <c r="W3137" s="91"/>
      <c r="X3137" s="92"/>
    </row>
    <row r="3138" spans="21:24" x14ac:dyDescent="0.3">
      <c r="U3138" s="91"/>
      <c r="V3138" s="91"/>
      <c r="W3138" s="91"/>
      <c r="X3138" s="92"/>
    </row>
    <row r="3139" spans="21:24" x14ac:dyDescent="0.3">
      <c r="U3139" s="91"/>
      <c r="V3139" s="91"/>
      <c r="W3139" s="91"/>
      <c r="X3139" s="92"/>
    </row>
    <row r="3140" spans="21:24" x14ac:dyDescent="0.3">
      <c r="U3140" s="91"/>
      <c r="V3140" s="91"/>
      <c r="W3140" s="91"/>
      <c r="X3140" s="92"/>
    </row>
    <row r="3141" spans="21:24" x14ac:dyDescent="0.3">
      <c r="U3141" s="91"/>
      <c r="V3141" s="91"/>
      <c r="W3141" s="91"/>
      <c r="X3141" s="92"/>
    </row>
    <row r="3142" spans="21:24" x14ac:dyDescent="0.3">
      <c r="U3142" s="91"/>
      <c r="V3142" s="91"/>
      <c r="W3142" s="91"/>
      <c r="X3142" s="92"/>
    </row>
    <row r="3143" spans="21:24" x14ac:dyDescent="0.3">
      <c r="U3143" s="91"/>
      <c r="V3143" s="91"/>
      <c r="W3143" s="91"/>
      <c r="X3143" s="92"/>
    </row>
    <row r="3144" spans="21:24" x14ac:dyDescent="0.3">
      <c r="U3144" s="91"/>
      <c r="V3144" s="91"/>
      <c r="W3144" s="91"/>
      <c r="X3144" s="92"/>
    </row>
    <row r="3145" spans="21:24" x14ac:dyDescent="0.3">
      <c r="U3145" s="91"/>
      <c r="V3145" s="91"/>
      <c r="W3145" s="91"/>
      <c r="X3145" s="92"/>
    </row>
    <row r="3146" spans="21:24" x14ac:dyDescent="0.3">
      <c r="U3146" s="91"/>
      <c r="V3146" s="91"/>
      <c r="W3146" s="91"/>
      <c r="X3146" s="92"/>
    </row>
    <row r="3147" spans="21:24" x14ac:dyDescent="0.3">
      <c r="U3147" s="91"/>
      <c r="V3147" s="91"/>
      <c r="W3147" s="91"/>
      <c r="X3147" s="92"/>
    </row>
    <row r="3148" spans="21:24" x14ac:dyDescent="0.3">
      <c r="U3148" s="91"/>
      <c r="V3148" s="91"/>
      <c r="W3148" s="91"/>
      <c r="X3148" s="92"/>
    </row>
    <row r="3149" spans="21:24" x14ac:dyDescent="0.3">
      <c r="U3149" s="91"/>
      <c r="V3149" s="91"/>
      <c r="W3149" s="91"/>
      <c r="X3149" s="92"/>
    </row>
    <row r="3150" spans="21:24" x14ac:dyDescent="0.3">
      <c r="U3150" s="91"/>
      <c r="V3150" s="91"/>
      <c r="W3150" s="91"/>
      <c r="X3150" s="92"/>
    </row>
    <row r="3151" spans="21:24" x14ac:dyDescent="0.3">
      <c r="U3151" s="91"/>
      <c r="V3151" s="91"/>
      <c r="W3151" s="91"/>
      <c r="X3151" s="92"/>
    </row>
    <row r="3152" spans="21:24" x14ac:dyDescent="0.3">
      <c r="U3152" s="91"/>
      <c r="V3152" s="91"/>
      <c r="W3152" s="91"/>
      <c r="X3152" s="92"/>
    </row>
    <row r="3153" spans="21:24" x14ac:dyDescent="0.3">
      <c r="U3153" s="91"/>
      <c r="V3153" s="91"/>
      <c r="W3153" s="91"/>
      <c r="X3153" s="92"/>
    </row>
    <row r="3154" spans="21:24" x14ac:dyDescent="0.3">
      <c r="U3154" s="91"/>
      <c r="V3154" s="91"/>
      <c r="W3154" s="91"/>
      <c r="X3154" s="92"/>
    </row>
    <row r="3155" spans="21:24" x14ac:dyDescent="0.3">
      <c r="U3155" s="91"/>
      <c r="V3155" s="91"/>
      <c r="W3155" s="91"/>
      <c r="X3155" s="92"/>
    </row>
    <row r="3156" spans="21:24" x14ac:dyDescent="0.3">
      <c r="U3156" s="91"/>
      <c r="V3156" s="91"/>
      <c r="W3156" s="91"/>
      <c r="X3156" s="92"/>
    </row>
    <row r="3157" spans="21:24" x14ac:dyDescent="0.3">
      <c r="U3157" s="91"/>
      <c r="V3157" s="91"/>
      <c r="W3157" s="91"/>
      <c r="X3157" s="92"/>
    </row>
    <row r="3158" spans="21:24" x14ac:dyDescent="0.3">
      <c r="U3158" s="91"/>
      <c r="V3158" s="91"/>
      <c r="W3158" s="91"/>
      <c r="X3158" s="92"/>
    </row>
    <row r="3159" spans="21:24" x14ac:dyDescent="0.3">
      <c r="U3159" s="91"/>
      <c r="V3159" s="91"/>
      <c r="W3159" s="91"/>
      <c r="X3159" s="92"/>
    </row>
    <row r="3160" spans="21:24" x14ac:dyDescent="0.3">
      <c r="U3160" s="91"/>
      <c r="V3160" s="91"/>
      <c r="W3160" s="91"/>
      <c r="X3160" s="92"/>
    </row>
    <row r="3161" spans="21:24" x14ac:dyDescent="0.3">
      <c r="U3161" s="91"/>
      <c r="V3161" s="91"/>
      <c r="W3161" s="91"/>
      <c r="X3161" s="92"/>
    </row>
    <row r="3162" spans="21:24" x14ac:dyDescent="0.3">
      <c r="U3162" s="91"/>
      <c r="V3162" s="91"/>
      <c r="W3162" s="91"/>
      <c r="X3162" s="92"/>
    </row>
    <row r="3163" spans="21:24" x14ac:dyDescent="0.3">
      <c r="U3163" s="91"/>
      <c r="V3163" s="91"/>
      <c r="W3163" s="91"/>
      <c r="X3163" s="92"/>
    </row>
    <row r="3164" spans="21:24" x14ac:dyDescent="0.3">
      <c r="U3164" s="91"/>
      <c r="V3164" s="91"/>
      <c r="W3164" s="91"/>
      <c r="X3164" s="92"/>
    </row>
    <row r="3165" spans="21:24" x14ac:dyDescent="0.3">
      <c r="U3165" s="91"/>
      <c r="V3165" s="91"/>
      <c r="W3165" s="91"/>
      <c r="X3165" s="92"/>
    </row>
    <row r="3166" spans="21:24" x14ac:dyDescent="0.3">
      <c r="U3166" s="91"/>
      <c r="V3166" s="91"/>
      <c r="W3166" s="91"/>
      <c r="X3166" s="92"/>
    </row>
    <row r="3167" spans="21:24" x14ac:dyDescent="0.3">
      <c r="U3167" s="91"/>
      <c r="V3167" s="91"/>
      <c r="W3167" s="91"/>
      <c r="X3167" s="92"/>
    </row>
    <row r="3168" spans="21:24" x14ac:dyDescent="0.3">
      <c r="U3168" s="91"/>
      <c r="V3168" s="91"/>
      <c r="W3168" s="91"/>
      <c r="X3168" s="92"/>
    </row>
    <row r="3169" spans="21:24" x14ac:dyDescent="0.3">
      <c r="U3169" s="91"/>
      <c r="V3169" s="91"/>
      <c r="W3169" s="91"/>
      <c r="X3169" s="92"/>
    </row>
    <row r="3170" spans="21:24" x14ac:dyDescent="0.3">
      <c r="U3170" s="91"/>
      <c r="V3170" s="91"/>
      <c r="W3170" s="91"/>
      <c r="X3170" s="92"/>
    </row>
    <row r="3171" spans="21:24" x14ac:dyDescent="0.3">
      <c r="U3171" s="91"/>
      <c r="V3171" s="91"/>
      <c r="W3171" s="91"/>
      <c r="X3171" s="92"/>
    </row>
    <row r="3172" spans="21:24" x14ac:dyDescent="0.3">
      <c r="U3172" s="91"/>
      <c r="V3172" s="91"/>
      <c r="W3172" s="91"/>
      <c r="X3172" s="92"/>
    </row>
    <row r="3173" spans="21:24" x14ac:dyDescent="0.3">
      <c r="U3173" s="91"/>
      <c r="V3173" s="91"/>
      <c r="W3173" s="91"/>
      <c r="X3173" s="92"/>
    </row>
    <row r="3174" spans="21:24" x14ac:dyDescent="0.3">
      <c r="U3174" s="91"/>
      <c r="V3174" s="91"/>
      <c r="W3174" s="91"/>
      <c r="X3174" s="92"/>
    </row>
    <row r="3175" spans="21:24" x14ac:dyDescent="0.3">
      <c r="U3175" s="91"/>
      <c r="V3175" s="91"/>
      <c r="W3175" s="91"/>
      <c r="X3175" s="92"/>
    </row>
    <row r="3176" spans="21:24" x14ac:dyDescent="0.3">
      <c r="U3176" s="91"/>
      <c r="V3176" s="91"/>
      <c r="W3176" s="91"/>
      <c r="X3176" s="92"/>
    </row>
    <row r="3177" spans="21:24" x14ac:dyDescent="0.3">
      <c r="U3177" s="91"/>
      <c r="V3177" s="91"/>
      <c r="W3177" s="91"/>
      <c r="X3177" s="92"/>
    </row>
    <row r="3178" spans="21:24" x14ac:dyDescent="0.3">
      <c r="U3178" s="91"/>
      <c r="V3178" s="91"/>
      <c r="W3178" s="91"/>
      <c r="X3178" s="92"/>
    </row>
    <row r="3179" spans="21:24" x14ac:dyDescent="0.3">
      <c r="U3179" s="91"/>
      <c r="V3179" s="91"/>
      <c r="W3179" s="91"/>
      <c r="X3179" s="92"/>
    </row>
    <row r="3180" spans="21:24" x14ac:dyDescent="0.3">
      <c r="U3180" s="91"/>
      <c r="V3180" s="91"/>
      <c r="W3180" s="91"/>
      <c r="X3180" s="92"/>
    </row>
    <row r="3181" spans="21:24" x14ac:dyDescent="0.3">
      <c r="U3181" s="91"/>
      <c r="V3181" s="91"/>
      <c r="W3181" s="91"/>
      <c r="X3181" s="92"/>
    </row>
    <row r="3182" spans="21:24" x14ac:dyDescent="0.3">
      <c r="U3182" s="91"/>
      <c r="V3182" s="91"/>
      <c r="W3182" s="91"/>
      <c r="X3182" s="92"/>
    </row>
    <row r="3183" spans="21:24" x14ac:dyDescent="0.3">
      <c r="U3183" s="91"/>
      <c r="V3183" s="91"/>
      <c r="W3183" s="91"/>
      <c r="X3183" s="92"/>
    </row>
    <row r="3184" spans="21:24" x14ac:dyDescent="0.3">
      <c r="U3184" s="91"/>
      <c r="V3184" s="91"/>
      <c r="W3184" s="91"/>
      <c r="X3184" s="92"/>
    </row>
    <row r="3185" spans="21:24" x14ac:dyDescent="0.3">
      <c r="U3185" s="91"/>
      <c r="V3185" s="91"/>
      <c r="W3185" s="91"/>
      <c r="X3185" s="92"/>
    </row>
    <row r="3186" spans="21:24" x14ac:dyDescent="0.3">
      <c r="U3186" s="91"/>
      <c r="V3186" s="91"/>
      <c r="W3186" s="91"/>
      <c r="X3186" s="92"/>
    </row>
    <row r="3187" spans="21:24" x14ac:dyDescent="0.3">
      <c r="U3187" s="91"/>
      <c r="V3187" s="91"/>
      <c r="W3187" s="91"/>
      <c r="X3187" s="92"/>
    </row>
    <row r="3188" spans="21:24" x14ac:dyDescent="0.3">
      <c r="U3188" s="91"/>
      <c r="V3188" s="91"/>
      <c r="W3188" s="91"/>
      <c r="X3188" s="92"/>
    </row>
    <row r="3189" spans="21:24" x14ac:dyDescent="0.3">
      <c r="U3189" s="91"/>
      <c r="V3189" s="91"/>
      <c r="W3189" s="91"/>
      <c r="X3189" s="92"/>
    </row>
    <row r="3190" spans="21:24" x14ac:dyDescent="0.3">
      <c r="U3190" s="91"/>
      <c r="V3190" s="91"/>
      <c r="W3190" s="91"/>
      <c r="X3190" s="92"/>
    </row>
    <row r="3191" spans="21:24" x14ac:dyDescent="0.3">
      <c r="U3191" s="91"/>
      <c r="V3191" s="91"/>
      <c r="W3191" s="91"/>
      <c r="X3191" s="92"/>
    </row>
    <row r="3192" spans="21:24" x14ac:dyDescent="0.3">
      <c r="U3192" s="91"/>
      <c r="V3192" s="91"/>
      <c r="W3192" s="91"/>
      <c r="X3192" s="92"/>
    </row>
    <row r="3193" spans="21:24" x14ac:dyDescent="0.3">
      <c r="U3193" s="91"/>
      <c r="V3193" s="91"/>
      <c r="W3193" s="91"/>
      <c r="X3193" s="92"/>
    </row>
    <row r="3194" spans="21:24" x14ac:dyDescent="0.3">
      <c r="U3194" s="91"/>
      <c r="V3194" s="91"/>
      <c r="W3194" s="91"/>
      <c r="X3194" s="92"/>
    </row>
    <row r="3195" spans="21:24" x14ac:dyDescent="0.3">
      <c r="U3195" s="91"/>
      <c r="V3195" s="91"/>
      <c r="W3195" s="91"/>
      <c r="X3195" s="92"/>
    </row>
    <row r="3196" spans="21:24" x14ac:dyDescent="0.3">
      <c r="U3196" s="91"/>
      <c r="V3196" s="91"/>
      <c r="W3196" s="91"/>
      <c r="X3196" s="92"/>
    </row>
    <row r="3197" spans="21:24" x14ac:dyDescent="0.3">
      <c r="U3197" s="91"/>
      <c r="V3197" s="91"/>
      <c r="W3197" s="91"/>
      <c r="X3197" s="92"/>
    </row>
    <row r="3198" spans="21:24" x14ac:dyDescent="0.3">
      <c r="U3198" s="91"/>
      <c r="V3198" s="91"/>
      <c r="W3198" s="91"/>
      <c r="X3198" s="92"/>
    </row>
    <row r="3199" spans="21:24" x14ac:dyDescent="0.3">
      <c r="U3199" s="91"/>
      <c r="V3199" s="91"/>
      <c r="W3199" s="91"/>
      <c r="X3199" s="92"/>
    </row>
    <row r="3200" spans="21:24" x14ac:dyDescent="0.3">
      <c r="U3200" s="91"/>
      <c r="V3200" s="91"/>
      <c r="W3200" s="91"/>
      <c r="X3200" s="92"/>
    </row>
    <row r="3201" spans="21:24" x14ac:dyDescent="0.3">
      <c r="U3201" s="91"/>
      <c r="V3201" s="91"/>
      <c r="W3201" s="91"/>
      <c r="X3201" s="92"/>
    </row>
    <row r="3202" spans="21:24" x14ac:dyDescent="0.3">
      <c r="U3202" s="91"/>
      <c r="V3202" s="91"/>
      <c r="W3202" s="91"/>
      <c r="X3202" s="92"/>
    </row>
    <row r="3203" spans="21:24" x14ac:dyDescent="0.3">
      <c r="U3203" s="91"/>
      <c r="V3203" s="91"/>
      <c r="W3203" s="91"/>
      <c r="X3203" s="92"/>
    </row>
    <row r="3204" spans="21:24" x14ac:dyDescent="0.3">
      <c r="U3204" s="91"/>
      <c r="V3204" s="91"/>
      <c r="W3204" s="91"/>
      <c r="X3204" s="92"/>
    </row>
    <row r="3205" spans="21:24" x14ac:dyDescent="0.3">
      <c r="U3205" s="91"/>
      <c r="V3205" s="91"/>
      <c r="W3205" s="91"/>
      <c r="X3205" s="92"/>
    </row>
    <row r="3206" spans="21:24" x14ac:dyDescent="0.3">
      <c r="U3206" s="91"/>
      <c r="V3206" s="91"/>
      <c r="W3206" s="91"/>
      <c r="X3206" s="92"/>
    </row>
    <row r="3207" spans="21:24" x14ac:dyDescent="0.3">
      <c r="U3207" s="91"/>
      <c r="V3207" s="91"/>
      <c r="W3207" s="91"/>
      <c r="X3207" s="92"/>
    </row>
    <row r="3208" spans="21:24" x14ac:dyDescent="0.3">
      <c r="U3208" s="91"/>
      <c r="V3208" s="91"/>
      <c r="W3208" s="91"/>
      <c r="X3208" s="92"/>
    </row>
    <row r="3209" spans="21:24" x14ac:dyDescent="0.3">
      <c r="U3209" s="91"/>
      <c r="V3209" s="91"/>
      <c r="W3209" s="91"/>
      <c r="X3209" s="92"/>
    </row>
    <row r="3210" spans="21:24" x14ac:dyDescent="0.3">
      <c r="U3210" s="91"/>
      <c r="V3210" s="91"/>
      <c r="W3210" s="91"/>
      <c r="X3210" s="92"/>
    </row>
    <row r="3211" spans="21:24" x14ac:dyDescent="0.3">
      <c r="U3211" s="91"/>
      <c r="V3211" s="91"/>
      <c r="W3211" s="91"/>
      <c r="X3211" s="92"/>
    </row>
    <row r="3212" spans="21:24" x14ac:dyDescent="0.3">
      <c r="U3212" s="91"/>
      <c r="V3212" s="91"/>
      <c r="W3212" s="91"/>
      <c r="X3212" s="92"/>
    </row>
    <row r="3213" spans="21:24" x14ac:dyDescent="0.3">
      <c r="U3213" s="91"/>
      <c r="V3213" s="91"/>
      <c r="W3213" s="91"/>
      <c r="X3213" s="92"/>
    </row>
    <row r="3214" spans="21:24" x14ac:dyDescent="0.3">
      <c r="U3214" s="91"/>
      <c r="V3214" s="91"/>
      <c r="W3214" s="91"/>
      <c r="X3214" s="92"/>
    </row>
    <row r="3215" spans="21:24" x14ac:dyDescent="0.3">
      <c r="U3215" s="91"/>
      <c r="V3215" s="91"/>
      <c r="W3215" s="91"/>
      <c r="X3215" s="92"/>
    </row>
    <row r="3216" spans="21:24" x14ac:dyDescent="0.3">
      <c r="U3216" s="91"/>
      <c r="V3216" s="91"/>
      <c r="W3216" s="91"/>
      <c r="X3216" s="92"/>
    </row>
    <row r="3217" spans="21:24" x14ac:dyDescent="0.3">
      <c r="U3217" s="91"/>
      <c r="V3217" s="91"/>
      <c r="W3217" s="91"/>
      <c r="X3217" s="92"/>
    </row>
    <row r="3218" spans="21:24" x14ac:dyDescent="0.3">
      <c r="U3218" s="91"/>
      <c r="V3218" s="91"/>
      <c r="W3218" s="91"/>
      <c r="X3218" s="92"/>
    </row>
    <row r="3219" spans="21:24" x14ac:dyDescent="0.3">
      <c r="U3219" s="91"/>
      <c r="V3219" s="91"/>
      <c r="W3219" s="91"/>
      <c r="X3219" s="92"/>
    </row>
    <row r="3220" spans="21:24" x14ac:dyDescent="0.3">
      <c r="U3220" s="91"/>
      <c r="V3220" s="91"/>
      <c r="W3220" s="91"/>
      <c r="X3220" s="92"/>
    </row>
    <row r="3221" spans="21:24" x14ac:dyDescent="0.3">
      <c r="U3221" s="91"/>
      <c r="V3221" s="91"/>
      <c r="W3221" s="91"/>
      <c r="X3221" s="92"/>
    </row>
    <row r="3222" spans="21:24" x14ac:dyDescent="0.3">
      <c r="U3222" s="91"/>
      <c r="V3222" s="91"/>
      <c r="W3222" s="91"/>
      <c r="X3222" s="92"/>
    </row>
    <row r="3223" spans="21:24" x14ac:dyDescent="0.3">
      <c r="U3223" s="91"/>
      <c r="V3223" s="91"/>
      <c r="W3223" s="91"/>
      <c r="X3223" s="92"/>
    </row>
    <row r="3224" spans="21:24" x14ac:dyDescent="0.3">
      <c r="U3224" s="91"/>
      <c r="V3224" s="91"/>
      <c r="W3224" s="91"/>
      <c r="X3224" s="92"/>
    </row>
    <row r="3225" spans="21:24" x14ac:dyDescent="0.3">
      <c r="U3225" s="91"/>
      <c r="V3225" s="91"/>
      <c r="W3225" s="91"/>
      <c r="X3225" s="92"/>
    </row>
    <row r="3226" spans="21:24" x14ac:dyDescent="0.3">
      <c r="U3226" s="91"/>
      <c r="V3226" s="91"/>
      <c r="W3226" s="91"/>
      <c r="X3226" s="92"/>
    </row>
    <row r="3227" spans="21:24" x14ac:dyDescent="0.3">
      <c r="U3227" s="91"/>
      <c r="V3227" s="91"/>
      <c r="W3227" s="91"/>
      <c r="X3227" s="92"/>
    </row>
    <row r="3228" spans="21:24" x14ac:dyDescent="0.3">
      <c r="U3228" s="91"/>
      <c r="V3228" s="91"/>
      <c r="W3228" s="91"/>
      <c r="X3228" s="92"/>
    </row>
    <row r="3229" spans="21:24" x14ac:dyDescent="0.3">
      <c r="U3229" s="91"/>
      <c r="V3229" s="91"/>
      <c r="W3229" s="91"/>
      <c r="X3229" s="92"/>
    </row>
    <row r="3230" spans="21:24" x14ac:dyDescent="0.3">
      <c r="U3230" s="91"/>
      <c r="V3230" s="91"/>
      <c r="W3230" s="91"/>
      <c r="X3230" s="92"/>
    </row>
    <row r="3231" spans="21:24" x14ac:dyDescent="0.3">
      <c r="U3231" s="91"/>
      <c r="V3231" s="91"/>
      <c r="W3231" s="91"/>
      <c r="X3231" s="92"/>
    </row>
    <row r="3232" spans="21:24" x14ac:dyDescent="0.3">
      <c r="U3232" s="91"/>
      <c r="V3232" s="91"/>
      <c r="W3232" s="91"/>
      <c r="X3232" s="92"/>
    </row>
    <row r="3233" spans="21:24" x14ac:dyDescent="0.3">
      <c r="U3233" s="91"/>
      <c r="V3233" s="91"/>
      <c r="W3233" s="91"/>
      <c r="X3233" s="92"/>
    </row>
    <row r="3234" spans="21:24" x14ac:dyDescent="0.3">
      <c r="U3234" s="91"/>
      <c r="V3234" s="91"/>
      <c r="W3234" s="91"/>
      <c r="X3234" s="92"/>
    </row>
    <row r="3235" spans="21:24" x14ac:dyDescent="0.3">
      <c r="U3235" s="91"/>
      <c r="V3235" s="91"/>
      <c r="W3235" s="91"/>
      <c r="X3235" s="92"/>
    </row>
    <row r="3236" spans="21:24" x14ac:dyDescent="0.3">
      <c r="U3236" s="91"/>
      <c r="V3236" s="91"/>
      <c r="W3236" s="91"/>
      <c r="X3236" s="92"/>
    </row>
    <row r="3237" spans="21:24" x14ac:dyDescent="0.3">
      <c r="U3237" s="91"/>
      <c r="V3237" s="91"/>
      <c r="W3237" s="91"/>
      <c r="X3237" s="92"/>
    </row>
    <row r="3238" spans="21:24" x14ac:dyDescent="0.3">
      <c r="U3238" s="91"/>
      <c r="V3238" s="91"/>
      <c r="W3238" s="91"/>
      <c r="X3238" s="92"/>
    </row>
    <row r="3239" spans="21:24" x14ac:dyDescent="0.3">
      <c r="U3239" s="91"/>
      <c r="V3239" s="91"/>
      <c r="W3239" s="91"/>
      <c r="X3239" s="92"/>
    </row>
    <row r="3240" spans="21:24" x14ac:dyDescent="0.3">
      <c r="U3240" s="91"/>
      <c r="V3240" s="91"/>
      <c r="W3240" s="91"/>
      <c r="X3240" s="92"/>
    </row>
    <row r="3241" spans="21:24" x14ac:dyDescent="0.3">
      <c r="U3241" s="91"/>
      <c r="V3241" s="91"/>
      <c r="W3241" s="91"/>
      <c r="X3241" s="92"/>
    </row>
    <row r="3242" spans="21:24" x14ac:dyDescent="0.3">
      <c r="U3242" s="91"/>
      <c r="V3242" s="91"/>
      <c r="W3242" s="91"/>
      <c r="X3242" s="92"/>
    </row>
    <row r="3243" spans="21:24" x14ac:dyDescent="0.3">
      <c r="U3243" s="91"/>
      <c r="V3243" s="91"/>
      <c r="W3243" s="91"/>
      <c r="X3243" s="92"/>
    </row>
    <row r="3244" spans="21:24" x14ac:dyDescent="0.3">
      <c r="U3244" s="91"/>
      <c r="V3244" s="91"/>
      <c r="W3244" s="91"/>
      <c r="X3244" s="92"/>
    </row>
    <row r="3245" spans="21:24" x14ac:dyDescent="0.3">
      <c r="U3245" s="91"/>
      <c r="V3245" s="91"/>
      <c r="W3245" s="91"/>
      <c r="X3245" s="92"/>
    </row>
    <row r="3246" spans="21:24" x14ac:dyDescent="0.3">
      <c r="U3246" s="91"/>
      <c r="V3246" s="91"/>
      <c r="W3246" s="91"/>
      <c r="X3246" s="92"/>
    </row>
    <row r="3247" spans="21:24" x14ac:dyDescent="0.3">
      <c r="U3247" s="91"/>
      <c r="V3247" s="91"/>
      <c r="W3247" s="91"/>
      <c r="X3247" s="92"/>
    </row>
    <row r="3248" spans="21:24" x14ac:dyDescent="0.3">
      <c r="U3248" s="91"/>
      <c r="V3248" s="91"/>
      <c r="W3248" s="91"/>
      <c r="X3248" s="92"/>
    </row>
    <row r="3249" spans="21:24" x14ac:dyDescent="0.3">
      <c r="U3249" s="91"/>
      <c r="V3249" s="91"/>
      <c r="W3249" s="91"/>
      <c r="X3249" s="92"/>
    </row>
    <row r="3250" spans="21:24" x14ac:dyDescent="0.3">
      <c r="U3250" s="91"/>
      <c r="V3250" s="91"/>
      <c r="W3250" s="91"/>
      <c r="X3250" s="92"/>
    </row>
    <row r="3251" spans="21:24" x14ac:dyDescent="0.3">
      <c r="U3251" s="91"/>
      <c r="V3251" s="91"/>
      <c r="W3251" s="91"/>
      <c r="X3251" s="92"/>
    </row>
    <row r="3252" spans="21:24" x14ac:dyDescent="0.3">
      <c r="U3252" s="91"/>
      <c r="V3252" s="91"/>
      <c r="W3252" s="91"/>
      <c r="X3252" s="92"/>
    </row>
    <row r="3253" spans="21:24" x14ac:dyDescent="0.3">
      <c r="U3253" s="91"/>
      <c r="V3253" s="91"/>
      <c r="W3253" s="91"/>
      <c r="X3253" s="92"/>
    </row>
    <row r="3254" spans="21:24" x14ac:dyDescent="0.3">
      <c r="U3254" s="91"/>
      <c r="V3254" s="91"/>
      <c r="W3254" s="91"/>
      <c r="X3254" s="92"/>
    </row>
    <row r="3255" spans="21:24" x14ac:dyDescent="0.3">
      <c r="U3255" s="91"/>
      <c r="V3255" s="91"/>
      <c r="W3255" s="91"/>
      <c r="X3255" s="92"/>
    </row>
    <row r="3256" spans="21:24" x14ac:dyDescent="0.3">
      <c r="U3256" s="91"/>
      <c r="V3256" s="91"/>
      <c r="W3256" s="91"/>
      <c r="X3256" s="92"/>
    </row>
    <row r="3257" spans="21:24" x14ac:dyDescent="0.3">
      <c r="U3257" s="91"/>
      <c r="V3257" s="91"/>
      <c r="W3257" s="91"/>
      <c r="X3257" s="92"/>
    </row>
    <row r="3258" spans="21:24" x14ac:dyDescent="0.3">
      <c r="U3258" s="91"/>
      <c r="V3258" s="91"/>
      <c r="W3258" s="91"/>
      <c r="X3258" s="92"/>
    </row>
    <row r="3259" spans="21:24" x14ac:dyDescent="0.3">
      <c r="U3259" s="91"/>
      <c r="V3259" s="91"/>
      <c r="W3259" s="91"/>
      <c r="X3259" s="92"/>
    </row>
    <row r="3260" spans="21:24" x14ac:dyDescent="0.3">
      <c r="U3260" s="91"/>
      <c r="V3260" s="91"/>
      <c r="W3260" s="91"/>
      <c r="X3260" s="92"/>
    </row>
    <row r="3261" spans="21:24" x14ac:dyDescent="0.3">
      <c r="U3261" s="91"/>
      <c r="V3261" s="91"/>
      <c r="W3261" s="91"/>
      <c r="X3261" s="92"/>
    </row>
    <row r="3262" spans="21:24" x14ac:dyDescent="0.3">
      <c r="U3262" s="91"/>
      <c r="V3262" s="91"/>
      <c r="W3262" s="91"/>
      <c r="X3262" s="92"/>
    </row>
    <row r="3263" spans="21:24" x14ac:dyDescent="0.3">
      <c r="U3263" s="91"/>
      <c r="V3263" s="91"/>
      <c r="W3263" s="91"/>
      <c r="X3263" s="92"/>
    </row>
    <row r="3264" spans="21:24" x14ac:dyDescent="0.3">
      <c r="U3264" s="91"/>
      <c r="V3264" s="91"/>
      <c r="W3264" s="91"/>
      <c r="X3264" s="92"/>
    </row>
    <row r="3265" spans="21:24" x14ac:dyDescent="0.3">
      <c r="U3265" s="91"/>
      <c r="V3265" s="91"/>
      <c r="W3265" s="91"/>
      <c r="X3265" s="92"/>
    </row>
    <row r="3266" spans="21:24" x14ac:dyDescent="0.3">
      <c r="U3266" s="91"/>
      <c r="V3266" s="91"/>
      <c r="W3266" s="91"/>
      <c r="X3266" s="92"/>
    </row>
    <row r="3267" spans="21:24" x14ac:dyDescent="0.3">
      <c r="U3267" s="91"/>
      <c r="V3267" s="91"/>
      <c r="W3267" s="91"/>
      <c r="X3267" s="92"/>
    </row>
    <row r="3268" spans="21:24" x14ac:dyDescent="0.3">
      <c r="U3268" s="91"/>
      <c r="V3268" s="91"/>
      <c r="W3268" s="91"/>
      <c r="X3268" s="92"/>
    </row>
    <row r="3269" spans="21:24" x14ac:dyDescent="0.3">
      <c r="U3269" s="91"/>
      <c r="V3269" s="91"/>
      <c r="W3269" s="91"/>
      <c r="X3269" s="92"/>
    </row>
    <row r="3270" spans="21:24" x14ac:dyDescent="0.3">
      <c r="U3270" s="91"/>
      <c r="V3270" s="91"/>
      <c r="W3270" s="91"/>
      <c r="X3270" s="92"/>
    </row>
    <row r="3271" spans="21:24" x14ac:dyDescent="0.3">
      <c r="U3271" s="91"/>
      <c r="V3271" s="91"/>
      <c r="W3271" s="91"/>
      <c r="X3271" s="92"/>
    </row>
    <row r="3272" spans="21:24" x14ac:dyDescent="0.3">
      <c r="U3272" s="91"/>
      <c r="V3272" s="91"/>
      <c r="W3272" s="91"/>
      <c r="X3272" s="92"/>
    </row>
    <row r="3273" spans="21:24" x14ac:dyDescent="0.3">
      <c r="U3273" s="91"/>
      <c r="V3273" s="91"/>
      <c r="W3273" s="91"/>
      <c r="X3273" s="92"/>
    </row>
    <row r="3274" spans="21:24" x14ac:dyDescent="0.3">
      <c r="U3274" s="91"/>
      <c r="V3274" s="91"/>
      <c r="W3274" s="91"/>
      <c r="X3274" s="92"/>
    </row>
    <row r="3275" spans="21:24" x14ac:dyDescent="0.3">
      <c r="U3275" s="91"/>
      <c r="V3275" s="91"/>
      <c r="W3275" s="91"/>
      <c r="X3275" s="92"/>
    </row>
    <row r="3276" spans="21:24" x14ac:dyDescent="0.3">
      <c r="U3276" s="91"/>
      <c r="V3276" s="91"/>
      <c r="W3276" s="91"/>
      <c r="X3276" s="92"/>
    </row>
    <row r="3277" spans="21:24" x14ac:dyDescent="0.3">
      <c r="U3277" s="91"/>
      <c r="V3277" s="91"/>
      <c r="W3277" s="91"/>
      <c r="X3277" s="92"/>
    </row>
    <row r="3278" spans="21:24" x14ac:dyDescent="0.3">
      <c r="U3278" s="91"/>
      <c r="V3278" s="91"/>
      <c r="W3278" s="91"/>
      <c r="X3278" s="92"/>
    </row>
    <row r="3279" spans="21:24" x14ac:dyDescent="0.3">
      <c r="U3279" s="91"/>
      <c r="V3279" s="91"/>
      <c r="W3279" s="91"/>
      <c r="X3279" s="92"/>
    </row>
    <row r="3280" spans="21:24" x14ac:dyDescent="0.3">
      <c r="U3280" s="91"/>
      <c r="V3280" s="91"/>
      <c r="W3280" s="91"/>
      <c r="X3280" s="92"/>
    </row>
    <row r="3281" spans="21:24" x14ac:dyDescent="0.3">
      <c r="U3281" s="91"/>
      <c r="V3281" s="91"/>
      <c r="W3281" s="91"/>
      <c r="X3281" s="92"/>
    </row>
    <row r="3282" spans="21:24" x14ac:dyDescent="0.3">
      <c r="U3282" s="91"/>
      <c r="V3282" s="91"/>
      <c r="W3282" s="91"/>
      <c r="X3282" s="92"/>
    </row>
    <row r="3283" spans="21:24" x14ac:dyDescent="0.3">
      <c r="U3283" s="91"/>
      <c r="V3283" s="91"/>
      <c r="W3283" s="91"/>
      <c r="X3283" s="92"/>
    </row>
    <row r="3284" spans="21:24" x14ac:dyDescent="0.3">
      <c r="U3284" s="91"/>
      <c r="V3284" s="91"/>
      <c r="W3284" s="91"/>
      <c r="X3284" s="92"/>
    </row>
    <row r="3285" spans="21:24" x14ac:dyDescent="0.3">
      <c r="U3285" s="91"/>
      <c r="V3285" s="91"/>
      <c r="W3285" s="91"/>
      <c r="X3285" s="92"/>
    </row>
    <row r="3286" spans="21:24" x14ac:dyDescent="0.3">
      <c r="U3286" s="91"/>
      <c r="V3286" s="91"/>
      <c r="W3286" s="91"/>
      <c r="X3286" s="92"/>
    </row>
    <row r="3287" spans="21:24" x14ac:dyDescent="0.3">
      <c r="U3287" s="91"/>
      <c r="V3287" s="91"/>
      <c r="W3287" s="91"/>
      <c r="X3287" s="92"/>
    </row>
    <row r="3288" spans="21:24" x14ac:dyDescent="0.3">
      <c r="U3288" s="91"/>
      <c r="V3288" s="91"/>
      <c r="W3288" s="91"/>
      <c r="X3288" s="92"/>
    </row>
    <row r="3289" spans="21:24" x14ac:dyDescent="0.3">
      <c r="U3289" s="91"/>
      <c r="V3289" s="91"/>
      <c r="W3289" s="91"/>
      <c r="X3289" s="92"/>
    </row>
    <row r="3290" spans="21:24" x14ac:dyDescent="0.3">
      <c r="U3290" s="91"/>
      <c r="V3290" s="91"/>
      <c r="W3290" s="91"/>
      <c r="X3290" s="92"/>
    </row>
    <row r="3291" spans="21:24" x14ac:dyDescent="0.3">
      <c r="U3291" s="91"/>
      <c r="V3291" s="91"/>
      <c r="W3291" s="91"/>
      <c r="X3291" s="92"/>
    </row>
    <row r="3292" spans="21:24" x14ac:dyDescent="0.3">
      <c r="U3292" s="91"/>
      <c r="V3292" s="91"/>
      <c r="W3292" s="91"/>
      <c r="X3292" s="92"/>
    </row>
    <row r="3293" spans="21:24" x14ac:dyDescent="0.3">
      <c r="U3293" s="91"/>
      <c r="V3293" s="91"/>
      <c r="W3293" s="91"/>
      <c r="X3293" s="92"/>
    </row>
    <row r="3294" spans="21:24" x14ac:dyDescent="0.3">
      <c r="U3294" s="91"/>
      <c r="V3294" s="91"/>
      <c r="W3294" s="91"/>
      <c r="X3294" s="92"/>
    </row>
    <row r="3295" spans="21:24" x14ac:dyDescent="0.3">
      <c r="U3295" s="91"/>
      <c r="V3295" s="91"/>
      <c r="W3295" s="91"/>
      <c r="X3295" s="92"/>
    </row>
    <row r="3296" spans="21:24" x14ac:dyDescent="0.3">
      <c r="U3296" s="91"/>
      <c r="V3296" s="91"/>
      <c r="W3296" s="91"/>
      <c r="X3296" s="92"/>
    </row>
    <row r="3297" spans="21:24" x14ac:dyDescent="0.3">
      <c r="U3297" s="91"/>
      <c r="V3297" s="91"/>
      <c r="W3297" s="91"/>
      <c r="X3297" s="92"/>
    </row>
    <row r="3298" spans="21:24" x14ac:dyDescent="0.3">
      <c r="U3298" s="91"/>
      <c r="V3298" s="91"/>
      <c r="W3298" s="91"/>
      <c r="X3298" s="92"/>
    </row>
    <row r="3299" spans="21:24" x14ac:dyDescent="0.3">
      <c r="U3299" s="91"/>
      <c r="V3299" s="91"/>
      <c r="W3299" s="91"/>
      <c r="X3299" s="92"/>
    </row>
    <row r="3300" spans="21:24" x14ac:dyDescent="0.3">
      <c r="U3300" s="91"/>
      <c r="V3300" s="91"/>
      <c r="W3300" s="91"/>
      <c r="X3300" s="92"/>
    </row>
    <row r="3301" spans="21:24" x14ac:dyDescent="0.3">
      <c r="U3301" s="91"/>
      <c r="V3301" s="91"/>
      <c r="W3301" s="91"/>
      <c r="X3301" s="92"/>
    </row>
    <row r="3302" spans="21:24" x14ac:dyDescent="0.3">
      <c r="U3302" s="91"/>
      <c r="V3302" s="91"/>
      <c r="W3302" s="91"/>
      <c r="X3302" s="92"/>
    </row>
    <row r="3303" spans="21:24" x14ac:dyDescent="0.3">
      <c r="U3303" s="91"/>
      <c r="V3303" s="91"/>
      <c r="W3303" s="91"/>
      <c r="X3303" s="92"/>
    </row>
    <row r="3304" spans="21:24" x14ac:dyDescent="0.3">
      <c r="U3304" s="91"/>
      <c r="V3304" s="91"/>
      <c r="W3304" s="91"/>
      <c r="X3304" s="92"/>
    </row>
    <row r="3305" spans="21:24" x14ac:dyDescent="0.3">
      <c r="U3305" s="91"/>
      <c r="V3305" s="91"/>
      <c r="W3305" s="91"/>
      <c r="X3305" s="92"/>
    </row>
    <row r="3306" spans="21:24" x14ac:dyDescent="0.3">
      <c r="U3306" s="91"/>
      <c r="V3306" s="91"/>
      <c r="W3306" s="91"/>
      <c r="X3306" s="92"/>
    </row>
    <row r="3307" spans="21:24" x14ac:dyDescent="0.3">
      <c r="U3307" s="91"/>
      <c r="V3307" s="91"/>
      <c r="W3307" s="91"/>
      <c r="X3307" s="92"/>
    </row>
    <row r="3308" spans="21:24" x14ac:dyDescent="0.3">
      <c r="U3308" s="91"/>
      <c r="V3308" s="91"/>
      <c r="W3308" s="91"/>
      <c r="X3308" s="92"/>
    </row>
    <row r="3309" spans="21:24" x14ac:dyDescent="0.3">
      <c r="U3309" s="91"/>
      <c r="V3309" s="91"/>
      <c r="W3309" s="91"/>
      <c r="X3309" s="92"/>
    </row>
    <row r="3310" spans="21:24" x14ac:dyDescent="0.3">
      <c r="U3310" s="91"/>
      <c r="V3310" s="91"/>
      <c r="W3310" s="91"/>
      <c r="X3310" s="92"/>
    </row>
    <row r="3311" spans="21:24" x14ac:dyDescent="0.3">
      <c r="U3311" s="91"/>
      <c r="V3311" s="91"/>
      <c r="W3311" s="91"/>
      <c r="X3311" s="92"/>
    </row>
    <row r="3312" spans="21:24" x14ac:dyDescent="0.3">
      <c r="U3312" s="91"/>
      <c r="V3312" s="91"/>
      <c r="W3312" s="91"/>
      <c r="X3312" s="92"/>
    </row>
    <row r="3313" spans="21:24" x14ac:dyDescent="0.3">
      <c r="U3313" s="91"/>
      <c r="V3313" s="91"/>
      <c r="W3313" s="91"/>
      <c r="X3313" s="92"/>
    </row>
    <row r="3314" spans="21:24" x14ac:dyDescent="0.3">
      <c r="U3314" s="91"/>
      <c r="V3314" s="91"/>
      <c r="W3314" s="91"/>
      <c r="X3314" s="92"/>
    </row>
    <row r="3315" spans="21:24" x14ac:dyDescent="0.3">
      <c r="U3315" s="91"/>
      <c r="V3315" s="91"/>
      <c r="W3315" s="91"/>
      <c r="X3315" s="92"/>
    </row>
    <row r="3316" spans="21:24" x14ac:dyDescent="0.3">
      <c r="U3316" s="91"/>
      <c r="V3316" s="91"/>
      <c r="W3316" s="91"/>
      <c r="X3316" s="92"/>
    </row>
    <row r="3317" spans="21:24" x14ac:dyDescent="0.3">
      <c r="U3317" s="91"/>
      <c r="V3317" s="91"/>
      <c r="W3317" s="91"/>
      <c r="X3317" s="92"/>
    </row>
    <row r="3318" spans="21:24" x14ac:dyDescent="0.3">
      <c r="U3318" s="91"/>
      <c r="V3318" s="91"/>
      <c r="W3318" s="91"/>
      <c r="X3318" s="92"/>
    </row>
    <row r="3319" spans="21:24" x14ac:dyDescent="0.3">
      <c r="U3319" s="91"/>
      <c r="V3319" s="91"/>
      <c r="W3319" s="91"/>
      <c r="X3319" s="92"/>
    </row>
    <row r="3320" spans="21:24" x14ac:dyDescent="0.3">
      <c r="U3320" s="91"/>
      <c r="V3320" s="91"/>
      <c r="W3320" s="91"/>
      <c r="X3320" s="92"/>
    </row>
    <row r="3321" spans="21:24" x14ac:dyDescent="0.3">
      <c r="U3321" s="91"/>
      <c r="V3321" s="91"/>
      <c r="W3321" s="91"/>
      <c r="X3321" s="92"/>
    </row>
    <row r="3322" spans="21:24" x14ac:dyDescent="0.3">
      <c r="U3322" s="91"/>
      <c r="V3322" s="91"/>
      <c r="W3322" s="91"/>
      <c r="X3322" s="92"/>
    </row>
    <row r="3323" spans="21:24" x14ac:dyDescent="0.3">
      <c r="U3323" s="91"/>
      <c r="V3323" s="91"/>
      <c r="W3323" s="91"/>
      <c r="X3323" s="92"/>
    </row>
    <row r="3324" spans="21:24" x14ac:dyDescent="0.3">
      <c r="U3324" s="91"/>
      <c r="V3324" s="91"/>
      <c r="W3324" s="91"/>
      <c r="X3324" s="92"/>
    </row>
    <row r="3325" spans="21:24" x14ac:dyDescent="0.3">
      <c r="U3325" s="91"/>
      <c r="V3325" s="91"/>
      <c r="W3325" s="91"/>
      <c r="X3325" s="92"/>
    </row>
    <row r="3326" spans="21:24" x14ac:dyDescent="0.3">
      <c r="U3326" s="91"/>
      <c r="V3326" s="91"/>
      <c r="W3326" s="91"/>
      <c r="X3326" s="92"/>
    </row>
    <row r="3327" spans="21:24" x14ac:dyDescent="0.3">
      <c r="U3327" s="91"/>
      <c r="V3327" s="91"/>
      <c r="W3327" s="91"/>
      <c r="X3327" s="92"/>
    </row>
    <row r="3328" spans="21:24" x14ac:dyDescent="0.3">
      <c r="U3328" s="91"/>
      <c r="V3328" s="91"/>
      <c r="W3328" s="91"/>
      <c r="X3328" s="92"/>
    </row>
    <row r="3329" spans="21:24" x14ac:dyDescent="0.3">
      <c r="U3329" s="91"/>
      <c r="V3329" s="91"/>
      <c r="W3329" s="91"/>
      <c r="X3329" s="92"/>
    </row>
    <row r="3330" spans="21:24" x14ac:dyDescent="0.3">
      <c r="U3330" s="91"/>
      <c r="V3330" s="91"/>
      <c r="W3330" s="91"/>
      <c r="X3330" s="92"/>
    </row>
    <row r="3331" spans="21:24" x14ac:dyDescent="0.3">
      <c r="U3331" s="91"/>
      <c r="V3331" s="91"/>
      <c r="W3331" s="91"/>
      <c r="X3331" s="92"/>
    </row>
    <row r="3332" spans="21:24" x14ac:dyDescent="0.3">
      <c r="U3332" s="91"/>
      <c r="V3332" s="91"/>
      <c r="W3332" s="91"/>
      <c r="X3332" s="92"/>
    </row>
    <row r="3333" spans="21:24" x14ac:dyDescent="0.3">
      <c r="U3333" s="91"/>
      <c r="V3333" s="91"/>
      <c r="W3333" s="91"/>
      <c r="X3333" s="92"/>
    </row>
    <row r="3334" spans="21:24" x14ac:dyDescent="0.3">
      <c r="U3334" s="91"/>
      <c r="V3334" s="91"/>
      <c r="W3334" s="91"/>
      <c r="X3334" s="92"/>
    </row>
    <row r="3335" spans="21:24" x14ac:dyDescent="0.3">
      <c r="U3335" s="91"/>
      <c r="V3335" s="91"/>
      <c r="W3335" s="91"/>
      <c r="X3335" s="92"/>
    </row>
    <row r="3336" spans="21:24" x14ac:dyDescent="0.3">
      <c r="U3336" s="91"/>
      <c r="V3336" s="91"/>
      <c r="W3336" s="91"/>
      <c r="X3336" s="92"/>
    </row>
    <row r="3337" spans="21:24" x14ac:dyDescent="0.3">
      <c r="U3337" s="91"/>
      <c r="V3337" s="91"/>
      <c r="W3337" s="91"/>
      <c r="X3337" s="92"/>
    </row>
    <row r="3338" spans="21:24" x14ac:dyDescent="0.3">
      <c r="U3338" s="91"/>
      <c r="V3338" s="91"/>
      <c r="W3338" s="91"/>
      <c r="X3338" s="92"/>
    </row>
    <row r="3339" spans="21:24" x14ac:dyDescent="0.3">
      <c r="U3339" s="91"/>
      <c r="V3339" s="91"/>
      <c r="W3339" s="91"/>
      <c r="X3339" s="92"/>
    </row>
    <row r="3340" spans="21:24" x14ac:dyDescent="0.3">
      <c r="U3340" s="91"/>
      <c r="V3340" s="91"/>
      <c r="W3340" s="91"/>
      <c r="X3340" s="92"/>
    </row>
    <row r="3341" spans="21:24" x14ac:dyDescent="0.3">
      <c r="U3341" s="91"/>
      <c r="V3341" s="91"/>
      <c r="W3341" s="91"/>
      <c r="X3341" s="92"/>
    </row>
    <row r="3342" spans="21:24" x14ac:dyDescent="0.3">
      <c r="U3342" s="91"/>
      <c r="V3342" s="91"/>
      <c r="W3342" s="91"/>
      <c r="X3342" s="92"/>
    </row>
    <row r="3343" spans="21:24" x14ac:dyDescent="0.3">
      <c r="U3343" s="91"/>
      <c r="V3343" s="91"/>
      <c r="W3343" s="91"/>
      <c r="X3343" s="92"/>
    </row>
    <row r="3344" spans="21:24" x14ac:dyDescent="0.3">
      <c r="U3344" s="91"/>
      <c r="V3344" s="91"/>
      <c r="W3344" s="91"/>
      <c r="X3344" s="92"/>
    </row>
    <row r="3345" spans="21:24" x14ac:dyDescent="0.3">
      <c r="U3345" s="91"/>
      <c r="V3345" s="91"/>
      <c r="W3345" s="91"/>
      <c r="X3345" s="92"/>
    </row>
    <row r="3346" spans="21:24" x14ac:dyDescent="0.3">
      <c r="U3346" s="91"/>
      <c r="V3346" s="91"/>
      <c r="W3346" s="91"/>
      <c r="X3346" s="92"/>
    </row>
    <row r="3347" spans="21:24" x14ac:dyDescent="0.3">
      <c r="U3347" s="91"/>
      <c r="V3347" s="91"/>
      <c r="W3347" s="91"/>
      <c r="X3347" s="92"/>
    </row>
    <row r="3348" spans="21:24" x14ac:dyDescent="0.3">
      <c r="U3348" s="91"/>
      <c r="V3348" s="91"/>
      <c r="W3348" s="91"/>
      <c r="X3348" s="92"/>
    </row>
    <row r="3349" spans="21:24" x14ac:dyDescent="0.3">
      <c r="U3349" s="91"/>
      <c r="V3349" s="91"/>
      <c r="W3349" s="91"/>
      <c r="X3349" s="92"/>
    </row>
    <row r="3350" spans="21:24" x14ac:dyDescent="0.3">
      <c r="U3350" s="91"/>
      <c r="V3350" s="91"/>
      <c r="W3350" s="91"/>
      <c r="X3350" s="92"/>
    </row>
    <row r="3351" spans="21:24" x14ac:dyDescent="0.3">
      <c r="U3351" s="91"/>
      <c r="V3351" s="91"/>
      <c r="W3351" s="91"/>
      <c r="X3351" s="92"/>
    </row>
    <row r="3352" spans="21:24" x14ac:dyDescent="0.3">
      <c r="U3352" s="91"/>
      <c r="V3352" s="91"/>
      <c r="W3352" s="91"/>
      <c r="X3352" s="92"/>
    </row>
    <row r="3353" spans="21:24" x14ac:dyDescent="0.3">
      <c r="U3353" s="91"/>
      <c r="V3353" s="91"/>
      <c r="W3353" s="91"/>
      <c r="X3353" s="92"/>
    </row>
    <row r="3354" spans="21:24" x14ac:dyDescent="0.3">
      <c r="U3354" s="91"/>
      <c r="V3354" s="91"/>
      <c r="W3354" s="91"/>
      <c r="X3354" s="92"/>
    </row>
    <row r="3355" spans="21:24" x14ac:dyDescent="0.3">
      <c r="U3355" s="91"/>
      <c r="V3355" s="91"/>
      <c r="W3355" s="91"/>
      <c r="X3355" s="92"/>
    </row>
    <row r="3356" spans="21:24" x14ac:dyDescent="0.3">
      <c r="U3356" s="91"/>
      <c r="V3356" s="91"/>
      <c r="W3356" s="91"/>
      <c r="X3356" s="92"/>
    </row>
    <row r="3357" spans="21:24" x14ac:dyDescent="0.3">
      <c r="U3357" s="91"/>
      <c r="V3357" s="91"/>
      <c r="W3357" s="91"/>
      <c r="X3357" s="92"/>
    </row>
    <row r="3358" spans="21:24" x14ac:dyDescent="0.3">
      <c r="U3358" s="91"/>
      <c r="V3358" s="91"/>
      <c r="W3358" s="91"/>
      <c r="X3358" s="92"/>
    </row>
    <row r="3359" spans="21:24" x14ac:dyDescent="0.3">
      <c r="U3359" s="91"/>
      <c r="V3359" s="91"/>
      <c r="W3359" s="91"/>
      <c r="X3359" s="92"/>
    </row>
    <row r="3360" spans="21:24" x14ac:dyDescent="0.3">
      <c r="U3360" s="91"/>
      <c r="V3360" s="91"/>
      <c r="W3360" s="91"/>
      <c r="X3360" s="92"/>
    </row>
    <row r="3361" spans="21:24" x14ac:dyDescent="0.3">
      <c r="U3361" s="91"/>
      <c r="V3361" s="91"/>
      <c r="W3361" s="91"/>
      <c r="X3361" s="92"/>
    </row>
    <row r="3362" spans="21:24" x14ac:dyDescent="0.3">
      <c r="U3362" s="91"/>
      <c r="V3362" s="91"/>
      <c r="W3362" s="91"/>
      <c r="X3362" s="92"/>
    </row>
    <row r="3363" spans="21:24" x14ac:dyDescent="0.3">
      <c r="U3363" s="91"/>
      <c r="V3363" s="91"/>
      <c r="W3363" s="91"/>
      <c r="X3363" s="92"/>
    </row>
    <row r="3364" spans="21:24" x14ac:dyDescent="0.3">
      <c r="U3364" s="91"/>
      <c r="V3364" s="91"/>
      <c r="W3364" s="91"/>
      <c r="X3364" s="92"/>
    </row>
    <row r="3365" spans="21:24" x14ac:dyDescent="0.3">
      <c r="U3365" s="91"/>
      <c r="V3365" s="91"/>
      <c r="W3365" s="91"/>
      <c r="X3365" s="92"/>
    </row>
    <row r="3366" spans="21:24" x14ac:dyDescent="0.3">
      <c r="U3366" s="91"/>
      <c r="V3366" s="91"/>
      <c r="W3366" s="91"/>
      <c r="X3366" s="92"/>
    </row>
    <row r="3367" spans="21:24" x14ac:dyDescent="0.3">
      <c r="U3367" s="91"/>
      <c r="V3367" s="91"/>
      <c r="W3367" s="91"/>
      <c r="X3367" s="92"/>
    </row>
    <row r="3368" spans="21:24" x14ac:dyDescent="0.3">
      <c r="U3368" s="91"/>
      <c r="V3368" s="91"/>
      <c r="W3368" s="91"/>
      <c r="X3368" s="92"/>
    </row>
    <row r="3369" spans="21:24" x14ac:dyDescent="0.3">
      <c r="U3369" s="91"/>
      <c r="V3369" s="91"/>
      <c r="W3369" s="91"/>
      <c r="X3369" s="92"/>
    </row>
    <row r="3370" spans="21:24" x14ac:dyDescent="0.3">
      <c r="U3370" s="91"/>
      <c r="V3370" s="91"/>
      <c r="W3370" s="91"/>
      <c r="X3370" s="92"/>
    </row>
    <row r="3371" spans="21:24" x14ac:dyDescent="0.3">
      <c r="U3371" s="91"/>
      <c r="V3371" s="91"/>
      <c r="W3371" s="91"/>
      <c r="X3371" s="92"/>
    </row>
    <row r="3372" spans="21:24" x14ac:dyDescent="0.3">
      <c r="U3372" s="91"/>
      <c r="V3372" s="91"/>
      <c r="W3372" s="91"/>
      <c r="X3372" s="92"/>
    </row>
    <row r="3373" spans="21:24" x14ac:dyDescent="0.3">
      <c r="U3373" s="91"/>
      <c r="V3373" s="91"/>
      <c r="W3373" s="91"/>
      <c r="X3373" s="92"/>
    </row>
    <row r="3374" spans="21:24" x14ac:dyDescent="0.3">
      <c r="U3374" s="91"/>
      <c r="V3374" s="91"/>
      <c r="W3374" s="91"/>
      <c r="X3374" s="92"/>
    </row>
    <row r="3375" spans="21:24" x14ac:dyDescent="0.3">
      <c r="U3375" s="91"/>
      <c r="V3375" s="91"/>
      <c r="W3375" s="91"/>
      <c r="X3375" s="92"/>
    </row>
    <row r="3376" spans="21:24" x14ac:dyDescent="0.3">
      <c r="U3376" s="91"/>
      <c r="V3376" s="91"/>
      <c r="W3376" s="91"/>
      <c r="X3376" s="92"/>
    </row>
    <row r="3377" spans="21:24" x14ac:dyDescent="0.3">
      <c r="U3377" s="91"/>
      <c r="V3377" s="91"/>
      <c r="W3377" s="91"/>
      <c r="X3377" s="92"/>
    </row>
    <row r="3378" spans="21:24" x14ac:dyDescent="0.3">
      <c r="U3378" s="91"/>
      <c r="V3378" s="91"/>
      <c r="W3378" s="91"/>
      <c r="X3378" s="92"/>
    </row>
    <row r="3379" spans="21:24" x14ac:dyDescent="0.3">
      <c r="U3379" s="91"/>
      <c r="V3379" s="91"/>
      <c r="W3379" s="91"/>
      <c r="X3379" s="92"/>
    </row>
    <row r="3380" spans="21:24" x14ac:dyDescent="0.3">
      <c r="U3380" s="91"/>
      <c r="V3380" s="91"/>
      <c r="W3380" s="91"/>
      <c r="X3380" s="92"/>
    </row>
    <row r="3381" spans="21:24" x14ac:dyDescent="0.3">
      <c r="U3381" s="91"/>
      <c r="V3381" s="91"/>
      <c r="W3381" s="91"/>
      <c r="X3381" s="92"/>
    </row>
    <row r="3382" spans="21:24" x14ac:dyDescent="0.3">
      <c r="U3382" s="91"/>
      <c r="V3382" s="91"/>
      <c r="W3382" s="91"/>
      <c r="X3382" s="92"/>
    </row>
    <row r="3383" spans="21:24" x14ac:dyDescent="0.3">
      <c r="U3383" s="91"/>
      <c r="V3383" s="91"/>
      <c r="W3383" s="91"/>
      <c r="X3383" s="92"/>
    </row>
    <row r="3384" spans="21:24" x14ac:dyDescent="0.3">
      <c r="U3384" s="91"/>
      <c r="V3384" s="91"/>
      <c r="W3384" s="91"/>
      <c r="X3384" s="92"/>
    </row>
    <row r="3385" spans="21:24" x14ac:dyDescent="0.3">
      <c r="U3385" s="91"/>
      <c r="V3385" s="91"/>
      <c r="W3385" s="91"/>
      <c r="X3385" s="92"/>
    </row>
    <row r="3386" spans="21:24" x14ac:dyDescent="0.3">
      <c r="U3386" s="91"/>
      <c r="V3386" s="91"/>
      <c r="W3386" s="91"/>
      <c r="X3386" s="92"/>
    </row>
    <row r="3387" spans="21:24" x14ac:dyDescent="0.3">
      <c r="U3387" s="91"/>
      <c r="V3387" s="91"/>
      <c r="W3387" s="91"/>
      <c r="X3387" s="92"/>
    </row>
    <row r="3388" spans="21:24" x14ac:dyDescent="0.3">
      <c r="U3388" s="91"/>
      <c r="V3388" s="91"/>
      <c r="W3388" s="91"/>
      <c r="X3388" s="92"/>
    </row>
    <row r="3389" spans="21:24" x14ac:dyDescent="0.3">
      <c r="U3389" s="91"/>
      <c r="V3389" s="91"/>
      <c r="W3389" s="91"/>
      <c r="X3389" s="92"/>
    </row>
    <row r="3390" spans="21:24" x14ac:dyDescent="0.3">
      <c r="U3390" s="91"/>
      <c r="V3390" s="91"/>
      <c r="W3390" s="91"/>
      <c r="X3390" s="92"/>
    </row>
    <row r="3391" spans="21:24" x14ac:dyDescent="0.3">
      <c r="U3391" s="91"/>
      <c r="V3391" s="91"/>
      <c r="W3391" s="91"/>
      <c r="X3391" s="92"/>
    </row>
    <row r="3392" spans="21:24" x14ac:dyDescent="0.3">
      <c r="U3392" s="91"/>
      <c r="V3392" s="91"/>
      <c r="W3392" s="91"/>
      <c r="X3392" s="92"/>
    </row>
    <row r="3393" spans="21:24" x14ac:dyDescent="0.3">
      <c r="U3393" s="91"/>
      <c r="V3393" s="91"/>
      <c r="W3393" s="91"/>
      <c r="X3393" s="92"/>
    </row>
    <row r="3394" spans="21:24" x14ac:dyDescent="0.3">
      <c r="U3394" s="91"/>
      <c r="V3394" s="91"/>
      <c r="W3394" s="91"/>
      <c r="X3394" s="92"/>
    </row>
    <row r="3395" spans="21:24" x14ac:dyDescent="0.3">
      <c r="U3395" s="91"/>
      <c r="V3395" s="91"/>
      <c r="W3395" s="91"/>
      <c r="X3395" s="92"/>
    </row>
    <row r="3396" spans="21:24" x14ac:dyDescent="0.3">
      <c r="U3396" s="91"/>
      <c r="V3396" s="91"/>
      <c r="W3396" s="91"/>
      <c r="X3396" s="92"/>
    </row>
    <row r="3397" spans="21:24" x14ac:dyDescent="0.3">
      <c r="U3397" s="91"/>
      <c r="V3397" s="91"/>
      <c r="W3397" s="91"/>
      <c r="X3397" s="92"/>
    </row>
    <row r="3398" spans="21:24" x14ac:dyDescent="0.3">
      <c r="U3398" s="91"/>
      <c r="V3398" s="91"/>
      <c r="W3398" s="91"/>
      <c r="X3398" s="92"/>
    </row>
    <row r="3399" spans="21:24" x14ac:dyDescent="0.3">
      <c r="U3399" s="91"/>
      <c r="V3399" s="91"/>
      <c r="W3399" s="91"/>
      <c r="X3399" s="92"/>
    </row>
    <row r="3400" spans="21:24" x14ac:dyDescent="0.3">
      <c r="U3400" s="91"/>
      <c r="V3400" s="91"/>
      <c r="W3400" s="91"/>
      <c r="X3400" s="92"/>
    </row>
    <row r="3401" spans="21:24" x14ac:dyDescent="0.3">
      <c r="U3401" s="91"/>
      <c r="V3401" s="91"/>
      <c r="W3401" s="91"/>
      <c r="X3401" s="92"/>
    </row>
    <row r="3402" spans="21:24" x14ac:dyDescent="0.3">
      <c r="U3402" s="91"/>
      <c r="V3402" s="91"/>
      <c r="W3402" s="91"/>
      <c r="X3402" s="92"/>
    </row>
    <row r="3403" spans="21:24" x14ac:dyDescent="0.3">
      <c r="U3403" s="91"/>
      <c r="V3403" s="91"/>
      <c r="W3403" s="91"/>
      <c r="X3403" s="92"/>
    </row>
    <row r="3404" spans="21:24" x14ac:dyDescent="0.3">
      <c r="U3404" s="91"/>
      <c r="V3404" s="91"/>
      <c r="W3404" s="91"/>
      <c r="X3404" s="92"/>
    </row>
    <row r="3405" spans="21:24" x14ac:dyDescent="0.3">
      <c r="U3405" s="91"/>
      <c r="V3405" s="91"/>
      <c r="W3405" s="91"/>
      <c r="X3405" s="92"/>
    </row>
    <row r="3406" spans="21:24" x14ac:dyDescent="0.3">
      <c r="U3406" s="91"/>
      <c r="V3406" s="91"/>
      <c r="W3406" s="91"/>
      <c r="X3406" s="92"/>
    </row>
    <row r="3407" spans="21:24" x14ac:dyDescent="0.3">
      <c r="U3407" s="91"/>
      <c r="V3407" s="91"/>
      <c r="W3407" s="91"/>
      <c r="X3407" s="92"/>
    </row>
    <row r="3408" spans="21:24" x14ac:dyDescent="0.3">
      <c r="U3408" s="91"/>
      <c r="V3408" s="91"/>
      <c r="W3408" s="91"/>
      <c r="X3408" s="92"/>
    </row>
    <row r="3409" spans="21:24" x14ac:dyDescent="0.3">
      <c r="U3409" s="91"/>
      <c r="V3409" s="91"/>
      <c r="W3409" s="91"/>
      <c r="X3409" s="92"/>
    </row>
    <row r="3410" spans="21:24" x14ac:dyDescent="0.3">
      <c r="U3410" s="91"/>
      <c r="V3410" s="91"/>
      <c r="W3410" s="91"/>
      <c r="X3410" s="92"/>
    </row>
    <row r="3411" spans="21:24" x14ac:dyDescent="0.3">
      <c r="U3411" s="91"/>
      <c r="V3411" s="91"/>
      <c r="W3411" s="91"/>
      <c r="X3411" s="92"/>
    </row>
    <row r="3412" spans="21:24" x14ac:dyDescent="0.3">
      <c r="U3412" s="91"/>
      <c r="V3412" s="91"/>
      <c r="W3412" s="91"/>
      <c r="X3412" s="92"/>
    </row>
    <row r="3413" spans="21:24" x14ac:dyDescent="0.3">
      <c r="U3413" s="91"/>
      <c r="V3413" s="91"/>
      <c r="W3413" s="91"/>
      <c r="X3413" s="92"/>
    </row>
    <row r="3414" spans="21:24" x14ac:dyDescent="0.3">
      <c r="U3414" s="91"/>
      <c r="V3414" s="91"/>
      <c r="W3414" s="91"/>
      <c r="X3414" s="92"/>
    </row>
    <row r="3415" spans="21:24" x14ac:dyDescent="0.3">
      <c r="U3415" s="91"/>
      <c r="V3415" s="91"/>
      <c r="W3415" s="91"/>
      <c r="X3415" s="92"/>
    </row>
    <row r="3416" spans="21:24" x14ac:dyDescent="0.3">
      <c r="U3416" s="91"/>
      <c r="V3416" s="91"/>
      <c r="W3416" s="91"/>
      <c r="X3416" s="92"/>
    </row>
    <row r="3417" spans="21:24" x14ac:dyDescent="0.3">
      <c r="U3417" s="91"/>
      <c r="V3417" s="91"/>
      <c r="W3417" s="91"/>
      <c r="X3417" s="92"/>
    </row>
    <row r="3418" spans="21:24" x14ac:dyDescent="0.3">
      <c r="U3418" s="91"/>
      <c r="V3418" s="91"/>
      <c r="W3418" s="91"/>
      <c r="X3418" s="92"/>
    </row>
    <row r="3419" spans="21:24" x14ac:dyDescent="0.3">
      <c r="U3419" s="91"/>
      <c r="V3419" s="91"/>
      <c r="W3419" s="91"/>
      <c r="X3419" s="92"/>
    </row>
    <row r="3420" spans="21:24" x14ac:dyDescent="0.3">
      <c r="U3420" s="91"/>
      <c r="V3420" s="91"/>
      <c r="W3420" s="91"/>
      <c r="X3420" s="92"/>
    </row>
    <row r="3421" spans="21:24" x14ac:dyDescent="0.3">
      <c r="U3421" s="91"/>
      <c r="V3421" s="91"/>
      <c r="W3421" s="91"/>
      <c r="X3421" s="92"/>
    </row>
    <row r="3422" spans="21:24" x14ac:dyDescent="0.3">
      <c r="U3422" s="91"/>
      <c r="V3422" s="91"/>
      <c r="W3422" s="91"/>
      <c r="X3422" s="92"/>
    </row>
    <row r="3423" spans="21:24" x14ac:dyDescent="0.3">
      <c r="U3423" s="91"/>
      <c r="V3423" s="91"/>
      <c r="W3423" s="91"/>
      <c r="X3423" s="92"/>
    </row>
    <row r="3424" spans="21:24" x14ac:dyDescent="0.3">
      <c r="U3424" s="91"/>
      <c r="V3424" s="91"/>
      <c r="W3424" s="91"/>
      <c r="X3424" s="92"/>
    </row>
    <row r="3425" spans="21:24" x14ac:dyDescent="0.3">
      <c r="U3425" s="91"/>
      <c r="V3425" s="91"/>
      <c r="W3425" s="91"/>
      <c r="X3425" s="92"/>
    </row>
    <row r="3426" spans="21:24" x14ac:dyDescent="0.3">
      <c r="U3426" s="91"/>
      <c r="V3426" s="91"/>
      <c r="W3426" s="91"/>
      <c r="X3426" s="92"/>
    </row>
    <row r="3427" spans="21:24" x14ac:dyDescent="0.3">
      <c r="U3427" s="91"/>
      <c r="V3427" s="91"/>
      <c r="W3427" s="91"/>
      <c r="X3427" s="92"/>
    </row>
    <row r="3428" spans="21:24" x14ac:dyDescent="0.3">
      <c r="U3428" s="91"/>
      <c r="V3428" s="91"/>
      <c r="W3428" s="91"/>
      <c r="X3428" s="92"/>
    </row>
    <row r="3429" spans="21:24" x14ac:dyDescent="0.3">
      <c r="U3429" s="91"/>
      <c r="V3429" s="91"/>
      <c r="W3429" s="91"/>
      <c r="X3429" s="92"/>
    </row>
    <row r="3430" spans="21:24" x14ac:dyDescent="0.3">
      <c r="U3430" s="91"/>
      <c r="V3430" s="91"/>
      <c r="W3430" s="91"/>
      <c r="X3430" s="92"/>
    </row>
    <row r="3431" spans="21:24" x14ac:dyDescent="0.3">
      <c r="U3431" s="91"/>
      <c r="V3431" s="91"/>
      <c r="W3431" s="91"/>
      <c r="X3431" s="92"/>
    </row>
    <row r="3432" spans="21:24" x14ac:dyDescent="0.3">
      <c r="U3432" s="91"/>
      <c r="V3432" s="91"/>
      <c r="W3432" s="91"/>
      <c r="X3432" s="92"/>
    </row>
    <row r="3433" spans="21:24" x14ac:dyDescent="0.3">
      <c r="U3433" s="91"/>
      <c r="V3433" s="91"/>
      <c r="W3433" s="91"/>
      <c r="X3433" s="92"/>
    </row>
    <row r="3434" spans="21:24" x14ac:dyDescent="0.3">
      <c r="U3434" s="91"/>
      <c r="V3434" s="91"/>
      <c r="W3434" s="91"/>
      <c r="X3434" s="92"/>
    </row>
    <row r="3435" spans="21:24" x14ac:dyDescent="0.3">
      <c r="U3435" s="91"/>
      <c r="V3435" s="91"/>
      <c r="W3435" s="91"/>
      <c r="X3435" s="92"/>
    </row>
    <row r="3436" spans="21:24" x14ac:dyDescent="0.3">
      <c r="U3436" s="91"/>
      <c r="V3436" s="91"/>
      <c r="W3436" s="91"/>
      <c r="X3436" s="92"/>
    </row>
    <row r="3437" spans="21:24" x14ac:dyDescent="0.3">
      <c r="U3437" s="91"/>
      <c r="V3437" s="91"/>
      <c r="W3437" s="91"/>
      <c r="X3437" s="92"/>
    </row>
    <row r="3438" spans="21:24" x14ac:dyDescent="0.3">
      <c r="U3438" s="91"/>
      <c r="V3438" s="91"/>
      <c r="W3438" s="91"/>
      <c r="X3438" s="92"/>
    </row>
    <row r="3439" spans="21:24" x14ac:dyDescent="0.3">
      <c r="U3439" s="91"/>
      <c r="V3439" s="91"/>
      <c r="W3439" s="91"/>
      <c r="X3439" s="92"/>
    </row>
    <row r="3440" spans="21:24" x14ac:dyDescent="0.3">
      <c r="U3440" s="91"/>
      <c r="V3440" s="91"/>
      <c r="W3440" s="91"/>
      <c r="X3440" s="92"/>
    </row>
    <row r="3441" spans="21:24" x14ac:dyDescent="0.3">
      <c r="U3441" s="91"/>
      <c r="V3441" s="91"/>
      <c r="W3441" s="91"/>
      <c r="X3441" s="92"/>
    </row>
    <row r="3442" spans="21:24" x14ac:dyDescent="0.3">
      <c r="U3442" s="91"/>
      <c r="V3442" s="91"/>
      <c r="W3442" s="91"/>
      <c r="X3442" s="92"/>
    </row>
    <row r="3443" spans="21:24" x14ac:dyDescent="0.3">
      <c r="U3443" s="91"/>
      <c r="V3443" s="91"/>
      <c r="W3443" s="91"/>
      <c r="X3443" s="92"/>
    </row>
    <row r="3444" spans="21:24" x14ac:dyDescent="0.3">
      <c r="U3444" s="91"/>
      <c r="V3444" s="91"/>
      <c r="W3444" s="91"/>
      <c r="X3444" s="92"/>
    </row>
    <row r="3445" spans="21:24" x14ac:dyDescent="0.3">
      <c r="U3445" s="91"/>
      <c r="V3445" s="91"/>
      <c r="W3445" s="91"/>
      <c r="X3445" s="92"/>
    </row>
    <row r="3446" spans="21:24" x14ac:dyDescent="0.3">
      <c r="U3446" s="91"/>
      <c r="V3446" s="91"/>
      <c r="W3446" s="91"/>
      <c r="X3446" s="92"/>
    </row>
    <row r="3447" spans="21:24" x14ac:dyDescent="0.3">
      <c r="U3447" s="91"/>
      <c r="V3447" s="91"/>
      <c r="W3447" s="91"/>
      <c r="X3447" s="92"/>
    </row>
    <row r="3448" spans="21:24" x14ac:dyDescent="0.3">
      <c r="U3448" s="91"/>
      <c r="V3448" s="91"/>
      <c r="W3448" s="91"/>
      <c r="X3448" s="92"/>
    </row>
    <row r="3449" spans="21:24" x14ac:dyDescent="0.3">
      <c r="U3449" s="91"/>
      <c r="V3449" s="91"/>
      <c r="W3449" s="91"/>
      <c r="X3449" s="92"/>
    </row>
    <row r="3450" spans="21:24" x14ac:dyDescent="0.3">
      <c r="U3450" s="91"/>
      <c r="V3450" s="91"/>
      <c r="W3450" s="91"/>
      <c r="X3450" s="92"/>
    </row>
    <row r="3451" spans="21:24" x14ac:dyDescent="0.3">
      <c r="U3451" s="91"/>
      <c r="V3451" s="91"/>
      <c r="W3451" s="91"/>
      <c r="X3451" s="92"/>
    </row>
    <row r="3452" spans="21:24" x14ac:dyDescent="0.3">
      <c r="U3452" s="91"/>
      <c r="V3452" s="91"/>
      <c r="W3452" s="91"/>
      <c r="X3452" s="92"/>
    </row>
    <row r="3453" spans="21:24" x14ac:dyDescent="0.3">
      <c r="U3453" s="91"/>
      <c r="V3453" s="91"/>
      <c r="W3453" s="91"/>
      <c r="X3453" s="92"/>
    </row>
    <row r="3454" spans="21:24" x14ac:dyDescent="0.3">
      <c r="U3454" s="91"/>
      <c r="V3454" s="91"/>
      <c r="W3454" s="91"/>
      <c r="X3454" s="92"/>
    </row>
    <row r="3455" spans="21:24" x14ac:dyDescent="0.3">
      <c r="U3455" s="91"/>
      <c r="V3455" s="91"/>
      <c r="W3455" s="91"/>
      <c r="X3455" s="92"/>
    </row>
    <row r="3456" spans="21:24" x14ac:dyDescent="0.3">
      <c r="U3456" s="91"/>
      <c r="V3456" s="91"/>
      <c r="W3456" s="91"/>
      <c r="X3456" s="92"/>
    </row>
    <row r="3457" spans="21:24" x14ac:dyDescent="0.3">
      <c r="U3457" s="91"/>
      <c r="V3457" s="91"/>
      <c r="W3457" s="91"/>
      <c r="X3457" s="92"/>
    </row>
    <row r="3458" spans="21:24" x14ac:dyDescent="0.3">
      <c r="U3458" s="91"/>
      <c r="V3458" s="91"/>
      <c r="W3458" s="91"/>
      <c r="X3458" s="92"/>
    </row>
    <row r="3459" spans="21:24" x14ac:dyDescent="0.3">
      <c r="U3459" s="91"/>
      <c r="V3459" s="91"/>
      <c r="W3459" s="91"/>
      <c r="X3459" s="92"/>
    </row>
    <row r="3460" spans="21:24" x14ac:dyDescent="0.3">
      <c r="U3460" s="91"/>
      <c r="V3460" s="91"/>
      <c r="W3460" s="91"/>
      <c r="X3460" s="92"/>
    </row>
    <row r="3461" spans="21:24" x14ac:dyDescent="0.3">
      <c r="U3461" s="91"/>
      <c r="V3461" s="91"/>
      <c r="W3461" s="91"/>
      <c r="X3461" s="92"/>
    </row>
    <row r="3462" spans="21:24" x14ac:dyDescent="0.3">
      <c r="U3462" s="91"/>
      <c r="V3462" s="91"/>
      <c r="W3462" s="91"/>
      <c r="X3462" s="92"/>
    </row>
    <row r="3463" spans="21:24" x14ac:dyDescent="0.3">
      <c r="U3463" s="91"/>
      <c r="V3463" s="91"/>
      <c r="W3463" s="91"/>
      <c r="X3463" s="92"/>
    </row>
    <row r="3464" spans="21:24" x14ac:dyDescent="0.3">
      <c r="U3464" s="91"/>
      <c r="V3464" s="91"/>
      <c r="W3464" s="91"/>
      <c r="X3464" s="92"/>
    </row>
    <row r="3465" spans="21:24" x14ac:dyDescent="0.3">
      <c r="U3465" s="91"/>
      <c r="V3465" s="91"/>
      <c r="W3465" s="91"/>
      <c r="X3465" s="92"/>
    </row>
    <row r="3466" spans="21:24" x14ac:dyDescent="0.3">
      <c r="U3466" s="91"/>
      <c r="V3466" s="91"/>
      <c r="W3466" s="91"/>
      <c r="X3466" s="92"/>
    </row>
    <row r="3467" spans="21:24" x14ac:dyDescent="0.3">
      <c r="U3467" s="91"/>
      <c r="V3467" s="91"/>
      <c r="W3467" s="91"/>
      <c r="X3467" s="92"/>
    </row>
    <row r="3468" spans="21:24" x14ac:dyDescent="0.3">
      <c r="U3468" s="91"/>
      <c r="V3468" s="91"/>
      <c r="W3468" s="91"/>
      <c r="X3468" s="92"/>
    </row>
    <row r="3469" spans="21:24" x14ac:dyDescent="0.3">
      <c r="U3469" s="91"/>
      <c r="V3469" s="91"/>
      <c r="W3469" s="91"/>
      <c r="X3469" s="92"/>
    </row>
    <row r="3470" spans="21:24" x14ac:dyDescent="0.3">
      <c r="U3470" s="91"/>
      <c r="V3470" s="91"/>
      <c r="W3470" s="91"/>
      <c r="X3470" s="92"/>
    </row>
    <row r="3471" spans="21:24" x14ac:dyDescent="0.3">
      <c r="U3471" s="91"/>
      <c r="V3471" s="91"/>
      <c r="W3471" s="91"/>
      <c r="X3471" s="92"/>
    </row>
    <row r="3472" spans="21:24" x14ac:dyDescent="0.3">
      <c r="U3472" s="91"/>
      <c r="V3472" s="91"/>
      <c r="W3472" s="91"/>
      <c r="X3472" s="92"/>
    </row>
    <row r="3473" spans="21:24" x14ac:dyDescent="0.3">
      <c r="U3473" s="91"/>
      <c r="V3473" s="91"/>
      <c r="W3473" s="91"/>
      <c r="X3473" s="92"/>
    </row>
    <row r="3474" spans="21:24" x14ac:dyDescent="0.3">
      <c r="U3474" s="91"/>
      <c r="V3474" s="91"/>
      <c r="W3474" s="91"/>
      <c r="X3474" s="92"/>
    </row>
    <row r="3475" spans="21:24" x14ac:dyDescent="0.3">
      <c r="U3475" s="91"/>
      <c r="V3475" s="91"/>
      <c r="W3475" s="91"/>
      <c r="X3475" s="92"/>
    </row>
    <row r="3476" spans="21:24" x14ac:dyDescent="0.3">
      <c r="U3476" s="91"/>
      <c r="V3476" s="91"/>
      <c r="W3476" s="91"/>
      <c r="X3476" s="92"/>
    </row>
    <row r="3477" spans="21:24" x14ac:dyDescent="0.3">
      <c r="U3477" s="91"/>
      <c r="V3477" s="91"/>
      <c r="W3477" s="91"/>
      <c r="X3477" s="92"/>
    </row>
    <row r="3478" spans="21:24" x14ac:dyDescent="0.3">
      <c r="U3478" s="91"/>
      <c r="V3478" s="91"/>
      <c r="W3478" s="91"/>
      <c r="X3478" s="92"/>
    </row>
    <row r="3479" spans="21:24" x14ac:dyDescent="0.3">
      <c r="U3479" s="91"/>
      <c r="V3479" s="91"/>
      <c r="W3479" s="91"/>
      <c r="X3479" s="92"/>
    </row>
    <row r="3480" spans="21:24" x14ac:dyDescent="0.3">
      <c r="U3480" s="91"/>
      <c r="V3480" s="91"/>
      <c r="W3480" s="91"/>
      <c r="X3480" s="92"/>
    </row>
    <row r="3481" spans="21:24" x14ac:dyDescent="0.3">
      <c r="U3481" s="91"/>
      <c r="V3481" s="91"/>
      <c r="W3481" s="91"/>
      <c r="X3481" s="92"/>
    </row>
    <row r="3482" spans="21:24" x14ac:dyDescent="0.3">
      <c r="U3482" s="91"/>
      <c r="V3482" s="91"/>
      <c r="W3482" s="91"/>
      <c r="X3482" s="92"/>
    </row>
    <row r="3483" spans="21:24" x14ac:dyDescent="0.3">
      <c r="U3483" s="91"/>
      <c r="V3483" s="91"/>
      <c r="W3483" s="91"/>
      <c r="X3483" s="92"/>
    </row>
    <row r="3484" spans="21:24" x14ac:dyDescent="0.3">
      <c r="U3484" s="91"/>
      <c r="V3484" s="91"/>
      <c r="W3484" s="91"/>
      <c r="X3484" s="92"/>
    </row>
    <row r="3485" spans="21:24" x14ac:dyDescent="0.3">
      <c r="U3485" s="91"/>
      <c r="V3485" s="91"/>
      <c r="W3485" s="91"/>
      <c r="X3485" s="92"/>
    </row>
    <row r="3486" spans="21:24" x14ac:dyDescent="0.3">
      <c r="U3486" s="91"/>
      <c r="V3486" s="91"/>
      <c r="W3486" s="91"/>
      <c r="X3486" s="92"/>
    </row>
    <row r="3487" spans="21:24" x14ac:dyDescent="0.3">
      <c r="U3487" s="91"/>
      <c r="V3487" s="91"/>
      <c r="W3487" s="91"/>
      <c r="X3487" s="92"/>
    </row>
    <row r="3488" spans="21:24" x14ac:dyDescent="0.3">
      <c r="U3488" s="91"/>
      <c r="V3488" s="91"/>
      <c r="W3488" s="91"/>
      <c r="X3488" s="92"/>
    </row>
    <row r="3489" spans="21:24" x14ac:dyDescent="0.3">
      <c r="U3489" s="91"/>
      <c r="V3489" s="91"/>
      <c r="W3489" s="91"/>
      <c r="X3489" s="92"/>
    </row>
    <row r="3490" spans="21:24" x14ac:dyDescent="0.3">
      <c r="U3490" s="91"/>
      <c r="V3490" s="91"/>
      <c r="W3490" s="91"/>
      <c r="X3490" s="92"/>
    </row>
    <row r="3491" spans="21:24" x14ac:dyDescent="0.3">
      <c r="U3491" s="91"/>
      <c r="V3491" s="91"/>
      <c r="W3491" s="91"/>
      <c r="X3491" s="92"/>
    </row>
    <row r="3492" spans="21:24" x14ac:dyDescent="0.3">
      <c r="U3492" s="91"/>
      <c r="V3492" s="91"/>
      <c r="W3492" s="91"/>
      <c r="X3492" s="92"/>
    </row>
    <row r="3493" spans="21:24" x14ac:dyDescent="0.3">
      <c r="U3493" s="91"/>
      <c r="V3493" s="91"/>
      <c r="W3493" s="91"/>
      <c r="X3493" s="92"/>
    </row>
    <row r="3494" spans="21:24" x14ac:dyDescent="0.3">
      <c r="U3494" s="91"/>
      <c r="V3494" s="91"/>
      <c r="W3494" s="91"/>
      <c r="X3494" s="92"/>
    </row>
    <row r="3495" spans="21:24" x14ac:dyDescent="0.3">
      <c r="U3495" s="91"/>
      <c r="V3495" s="91"/>
      <c r="W3495" s="91"/>
      <c r="X3495" s="92"/>
    </row>
    <row r="3496" spans="21:24" x14ac:dyDescent="0.3">
      <c r="U3496" s="91"/>
      <c r="V3496" s="91"/>
      <c r="W3496" s="91"/>
      <c r="X3496" s="92"/>
    </row>
    <row r="3497" spans="21:24" x14ac:dyDescent="0.3">
      <c r="U3497" s="91"/>
      <c r="V3497" s="91"/>
      <c r="W3497" s="91"/>
      <c r="X3497" s="92"/>
    </row>
    <row r="3498" spans="21:24" x14ac:dyDescent="0.3">
      <c r="U3498" s="91"/>
      <c r="V3498" s="91"/>
      <c r="W3498" s="91"/>
      <c r="X3498" s="92"/>
    </row>
    <row r="3499" spans="21:24" x14ac:dyDescent="0.3">
      <c r="U3499" s="91"/>
      <c r="V3499" s="91"/>
      <c r="W3499" s="91"/>
      <c r="X3499" s="92"/>
    </row>
    <row r="3500" spans="21:24" x14ac:dyDescent="0.3">
      <c r="U3500" s="91"/>
      <c r="V3500" s="91"/>
      <c r="W3500" s="91"/>
      <c r="X3500" s="92"/>
    </row>
    <row r="3501" spans="21:24" x14ac:dyDescent="0.3">
      <c r="U3501" s="91"/>
      <c r="V3501" s="91"/>
      <c r="W3501" s="91"/>
      <c r="X3501" s="92"/>
    </row>
    <row r="3502" spans="21:24" x14ac:dyDescent="0.3">
      <c r="U3502" s="91"/>
      <c r="V3502" s="91"/>
      <c r="W3502" s="91"/>
      <c r="X3502" s="92"/>
    </row>
    <row r="3503" spans="21:24" x14ac:dyDescent="0.3">
      <c r="U3503" s="91"/>
      <c r="V3503" s="91"/>
      <c r="W3503" s="91"/>
      <c r="X3503" s="92"/>
    </row>
    <row r="3504" spans="21:24" x14ac:dyDescent="0.3">
      <c r="U3504" s="91"/>
      <c r="V3504" s="91"/>
      <c r="W3504" s="91"/>
      <c r="X3504" s="92"/>
    </row>
    <row r="3505" spans="21:24" x14ac:dyDescent="0.3">
      <c r="U3505" s="91"/>
      <c r="V3505" s="91"/>
      <c r="W3505" s="91"/>
      <c r="X3505" s="92"/>
    </row>
    <row r="3506" spans="21:24" x14ac:dyDescent="0.3">
      <c r="U3506" s="91"/>
      <c r="V3506" s="91"/>
      <c r="W3506" s="91"/>
      <c r="X3506" s="92"/>
    </row>
    <row r="3507" spans="21:24" x14ac:dyDescent="0.3">
      <c r="U3507" s="91"/>
      <c r="V3507" s="91"/>
      <c r="W3507" s="91"/>
      <c r="X3507" s="92"/>
    </row>
    <row r="3508" spans="21:24" x14ac:dyDescent="0.3">
      <c r="U3508" s="91"/>
      <c r="V3508" s="91"/>
      <c r="W3508" s="91"/>
      <c r="X3508" s="92"/>
    </row>
    <row r="3509" spans="21:24" x14ac:dyDescent="0.3">
      <c r="U3509" s="91"/>
      <c r="V3509" s="91"/>
      <c r="W3509" s="91"/>
      <c r="X3509" s="92"/>
    </row>
    <row r="3510" spans="21:24" x14ac:dyDescent="0.3">
      <c r="U3510" s="91"/>
      <c r="V3510" s="91"/>
      <c r="W3510" s="91"/>
      <c r="X3510" s="92"/>
    </row>
    <row r="3511" spans="21:24" x14ac:dyDescent="0.3">
      <c r="U3511" s="91"/>
      <c r="V3511" s="91"/>
      <c r="W3511" s="91"/>
      <c r="X3511" s="92"/>
    </row>
    <row r="3512" spans="21:24" x14ac:dyDescent="0.3">
      <c r="U3512" s="91"/>
      <c r="V3512" s="91"/>
      <c r="W3512" s="91"/>
      <c r="X3512" s="92"/>
    </row>
    <row r="3513" spans="21:24" x14ac:dyDescent="0.3">
      <c r="U3513" s="91"/>
      <c r="V3513" s="91"/>
      <c r="W3513" s="91"/>
      <c r="X3513" s="92"/>
    </row>
    <row r="3514" spans="21:24" x14ac:dyDescent="0.3">
      <c r="U3514" s="91"/>
      <c r="V3514" s="91"/>
      <c r="W3514" s="91"/>
      <c r="X3514" s="92"/>
    </row>
    <row r="3515" spans="21:24" x14ac:dyDescent="0.3">
      <c r="U3515" s="91"/>
      <c r="V3515" s="91"/>
      <c r="W3515" s="91"/>
      <c r="X3515" s="92"/>
    </row>
    <row r="3516" spans="21:24" x14ac:dyDescent="0.3">
      <c r="U3516" s="91"/>
      <c r="V3516" s="91"/>
      <c r="W3516" s="91"/>
      <c r="X3516" s="92"/>
    </row>
    <row r="3517" spans="21:24" x14ac:dyDescent="0.3">
      <c r="U3517" s="91"/>
      <c r="V3517" s="91"/>
      <c r="W3517" s="91"/>
      <c r="X3517" s="92"/>
    </row>
    <row r="3518" spans="21:24" x14ac:dyDescent="0.3">
      <c r="U3518" s="91"/>
      <c r="V3518" s="91"/>
      <c r="W3518" s="91"/>
      <c r="X3518" s="92"/>
    </row>
    <row r="3519" spans="21:24" x14ac:dyDescent="0.3">
      <c r="U3519" s="91"/>
      <c r="V3519" s="91"/>
      <c r="W3519" s="91"/>
      <c r="X3519" s="92"/>
    </row>
    <row r="3520" spans="21:24" x14ac:dyDescent="0.3">
      <c r="U3520" s="91"/>
      <c r="V3520" s="91"/>
      <c r="W3520" s="91"/>
      <c r="X3520" s="92"/>
    </row>
    <row r="3521" spans="21:24" x14ac:dyDescent="0.3">
      <c r="U3521" s="91"/>
      <c r="V3521" s="91"/>
      <c r="W3521" s="91"/>
      <c r="X3521" s="92"/>
    </row>
    <row r="3522" spans="21:24" x14ac:dyDescent="0.3">
      <c r="U3522" s="91"/>
      <c r="V3522" s="91"/>
      <c r="W3522" s="91"/>
      <c r="X3522" s="92"/>
    </row>
    <row r="3523" spans="21:24" x14ac:dyDescent="0.3">
      <c r="U3523" s="91"/>
      <c r="V3523" s="91"/>
      <c r="W3523" s="91"/>
      <c r="X3523" s="92"/>
    </row>
    <row r="3524" spans="21:24" x14ac:dyDescent="0.3">
      <c r="U3524" s="91"/>
      <c r="V3524" s="91"/>
      <c r="W3524" s="91"/>
      <c r="X3524" s="92"/>
    </row>
    <row r="3525" spans="21:24" x14ac:dyDescent="0.3">
      <c r="U3525" s="91"/>
      <c r="V3525" s="91"/>
      <c r="W3525" s="91"/>
      <c r="X3525" s="92"/>
    </row>
    <row r="3526" spans="21:24" x14ac:dyDescent="0.3">
      <c r="U3526" s="91"/>
      <c r="V3526" s="91"/>
      <c r="W3526" s="91"/>
      <c r="X3526" s="92"/>
    </row>
    <row r="3527" spans="21:24" x14ac:dyDescent="0.3">
      <c r="U3527" s="91"/>
      <c r="V3527" s="91"/>
      <c r="W3527" s="91"/>
      <c r="X3527" s="92"/>
    </row>
    <row r="3528" spans="21:24" x14ac:dyDescent="0.3">
      <c r="U3528" s="91"/>
      <c r="V3528" s="91"/>
      <c r="W3528" s="91"/>
      <c r="X3528" s="92"/>
    </row>
    <row r="3529" spans="21:24" x14ac:dyDescent="0.3">
      <c r="U3529" s="91"/>
      <c r="V3529" s="91"/>
      <c r="W3529" s="91"/>
      <c r="X3529" s="92"/>
    </row>
    <row r="3530" spans="21:24" x14ac:dyDescent="0.3">
      <c r="U3530" s="91"/>
      <c r="V3530" s="91"/>
      <c r="W3530" s="91"/>
      <c r="X3530" s="92"/>
    </row>
    <row r="3531" spans="21:24" x14ac:dyDescent="0.3">
      <c r="U3531" s="91"/>
      <c r="V3531" s="91"/>
      <c r="W3531" s="91"/>
      <c r="X3531" s="92"/>
    </row>
    <row r="3532" spans="21:24" x14ac:dyDescent="0.3">
      <c r="U3532" s="91"/>
      <c r="V3532" s="91"/>
      <c r="W3532" s="91"/>
      <c r="X3532" s="92"/>
    </row>
    <row r="3533" spans="21:24" x14ac:dyDescent="0.3">
      <c r="U3533" s="91"/>
      <c r="V3533" s="91"/>
      <c r="W3533" s="91"/>
      <c r="X3533" s="92"/>
    </row>
    <row r="3534" spans="21:24" x14ac:dyDescent="0.3">
      <c r="U3534" s="91"/>
      <c r="V3534" s="91"/>
      <c r="W3534" s="91"/>
      <c r="X3534" s="92"/>
    </row>
    <row r="3535" spans="21:24" x14ac:dyDescent="0.3">
      <c r="U3535" s="91"/>
      <c r="V3535" s="91"/>
      <c r="W3535" s="91"/>
      <c r="X3535" s="92"/>
    </row>
    <row r="3536" spans="21:24" x14ac:dyDescent="0.3">
      <c r="U3536" s="91"/>
      <c r="V3536" s="91"/>
      <c r="W3536" s="91"/>
      <c r="X3536" s="92"/>
    </row>
    <row r="3537" spans="21:24" x14ac:dyDescent="0.3">
      <c r="U3537" s="91"/>
      <c r="V3537" s="91"/>
      <c r="W3537" s="91"/>
      <c r="X3537" s="92"/>
    </row>
    <row r="3538" spans="21:24" x14ac:dyDescent="0.3">
      <c r="U3538" s="91"/>
      <c r="V3538" s="91"/>
      <c r="W3538" s="91"/>
      <c r="X3538" s="92"/>
    </row>
    <row r="3539" spans="21:24" x14ac:dyDescent="0.3">
      <c r="U3539" s="91"/>
      <c r="V3539" s="91"/>
      <c r="W3539" s="91"/>
      <c r="X3539" s="92"/>
    </row>
    <row r="3540" spans="21:24" x14ac:dyDescent="0.3">
      <c r="U3540" s="91"/>
      <c r="V3540" s="91"/>
      <c r="W3540" s="91"/>
      <c r="X3540" s="92"/>
    </row>
    <row r="3541" spans="21:24" x14ac:dyDescent="0.3">
      <c r="U3541" s="91"/>
      <c r="V3541" s="91"/>
      <c r="W3541" s="91"/>
      <c r="X3541" s="92"/>
    </row>
    <row r="3542" spans="21:24" x14ac:dyDescent="0.3">
      <c r="U3542" s="91"/>
      <c r="V3542" s="91"/>
      <c r="W3542" s="91"/>
      <c r="X3542" s="92"/>
    </row>
    <row r="3543" spans="21:24" x14ac:dyDescent="0.3">
      <c r="U3543" s="91"/>
      <c r="V3543" s="91"/>
      <c r="W3543" s="91"/>
      <c r="X3543" s="92"/>
    </row>
    <row r="3544" spans="21:24" x14ac:dyDescent="0.3">
      <c r="U3544" s="91"/>
      <c r="V3544" s="91"/>
      <c r="W3544" s="91"/>
      <c r="X3544" s="92"/>
    </row>
    <row r="3545" spans="21:24" x14ac:dyDescent="0.3">
      <c r="U3545" s="91"/>
      <c r="V3545" s="91"/>
      <c r="W3545" s="91"/>
      <c r="X3545" s="92"/>
    </row>
    <row r="3546" spans="21:24" x14ac:dyDescent="0.3">
      <c r="U3546" s="91"/>
      <c r="V3546" s="91"/>
      <c r="W3546" s="91"/>
      <c r="X3546" s="92"/>
    </row>
    <row r="3547" spans="21:24" x14ac:dyDescent="0.3">
      <c r="U3547" s="91"/>
      <c r="V3547" s="91"/>
      <c r="W3547" s="91"/>
      <c r="X3547" s="92"/>
    </row>
    <row r="3548" spans="21:24" x14ac:dyDescent="0.3">
      <c r="U3548" s="91"/>
      <c r="V3548" s="91"/>
      <c r="W3548" s="91"/>
      <c r="X3548" s="92"/>
    </row>
    <row r="3549" spans="21:24" x14ac:dyDescent="0.3">
      <c r="U3549" s="91"/>
      <c r="V3549" s="91"/>
      <c r="W3549" s="91"/>
      <c r="X3549" s="92"/>
    </row>
    <row r="3550" spans="21:24" x14ac:dyDescent="0.3">
      <c r="U3550" s="91"/>
      <c r="V3550" s="91"/>
      <c r="W3550" s="91"/>
      <c r="X3550" s="92"/>
    </row>
    <row r="3551" spans="21:24" x14ac:dyDescent="0.3">
      <c r="U3551" s="91"/>
      <c r="V3551" s="91"/>
      <c r="W3551" s="91"/>
      <c r="X3551" s="92"/>
    </row>
    <row r="3552" spans="21:24" x14ac:dyDescent="0.3">
      <c r="U3552" s="91"/>
      <c r="V3552" s="91"/>
      <c r="W3552" s="91"/>
      <c r="X3552" s="92"/>
    </row>
    <row r="3553" spans="21:24" x14ac:dyDescent="0.3">
      <c r="U3553" s="91"/>
      <c r="V3553" s="91"/>
      <c r="W3553" s="91"/>
      <c r="X3553" s="92"/>
    </row>
    <row r="3554" spans="21:24" x14ac:dyDescent="0.3">
      <c r="U3554" s="91"/>
      <c r="V3554" s="91"/>
      <c r="W3554" s="91"/>
      <c r="X3554" s="92"/>
    </row>
    <row r="3555" spans="21:24" x14ac:dyDescent="0.3">
      <c r="U3555" s="91"/>
      <c r="V3555" s="91"/>
      <c r="W3555" s="91"/>
      <c r="X3555" s="92"/>
    </row>
    <row r="3556" spans="21:24" x14ac:dyDescent="0.3">
      <c r="U3556" s="91"/>
      <c r="V3556" s="91"/>
      <c r="W3556" s="91"/>
      <c r="X3556" s="92"/>
    </row>
    <row r="3557" spans="21:24" x14ac:dyDescent="0.3">
      <c r="U3557" s="91"/>
      <c r="V3557" s="91"/>
      <c r="W3557" s="91"/>
      <c r="X3557" s="92"/>
    </row>
    <row r="3558" spans="21:24" x14ac:dyDescent="0.3">
      <c r="U3558" s="91"/>
      <c r="V3558" s="91"/>
      <c r="W3558" s="91"/>
      <c r="X3558" s="92"/>
    </row>
    <row r="3559" spans="21:24" x14ac:dyDescent="0.3">
      <c r="U3559" s="91"/>
      <c r="V3559" s="91"/>
      <c r="W3559" s="91"/>
      <c r="X3559" s="92"/>
    </row>
    <row r="3560" spans="21:24" x14ac:dyDescent="0.3">
      <c r="U3560" s="91"/>
      <c r="V3560" s="91"/>
      <c r="W3560" s="91"/>
      <c r="X3560" s="92"/>
    </row>
    <row r="3561" spans="21:24" x14ac:dyDescent="0.3">
      <c r="U3561" s="91"/>
      <c r="V3561" s="91"/>
      <c r="W3561" s="91"/>
      <c r="X3561" s="92"/>
    </row>
    <row r="3562" spans="21:24" x14ac:dyDescent="0.3">
      <c r="U3562" s="91"/>
      <c r="V3562" s="91"/>
      <c r="W3562" s="91"/>
      <c r="X3562" s="92"/>
    </row>
    <row r="3563" spans="21:24" x14ac:dyDescent="0.3">
      <c r="U3563" s="91"/>
      <c r="V3563" s="91"/>
      <c r="W3563" s="91"/>
      <c r="X3563" s="92"/>
    </row>
    <row r="3564" spans="21:24" x14ac:dyDescent="0.3">
      <c r="U3564" s="91"/>
      <c r="V3564" s="91"/>
      <c r="W3564" s="91"/>
      <c r="X3564" s="92"/>
    </row>
    <row r="3565" spans="21:24" x14ac:dyDescent="0.3">
      <c r="U3565" s="91"/>
      <c r="V3565" s="91"/>
      <c r="W3565" s="91"/>
      <c r="X3565" s="92"/>
    </row>
    <row r="3566" spans="21:24" x14ac:dyDescent="0.3">
      <c r="U3566" s="91"/>
      <c r="V3566" s="91"/>
      <c r="W3566" s="91"/>
      <c r="X3566" s="92"/>
    </row>
    <row r="3567" spans="21:24" x14ac:dyDescent="0.3">
      <c r="U3567" s="91"/>
      <c r="V3567" s="91"/>
      <c r="W3567" s="91"/>
      <c r="X3567" s="92"/>
    </row>
    <row r="3568" spans="21:24" x14ac:dyDescent="0.3">
      <c r="U3568" s="91"/>
      <c r="V3568" s="91"/>
      <c r="W3568" s="91"/>
      <c r="X3568" s="92"/>
    </row>
    <row r="3569" spans="21:24" x14ac:dyDescent="0.3">
      <c r="U3569" s="91"/>
      <c r="V3569" s="91"/>
      <c r="W3569" s="91"/>
      <c r="X3569" s="92"/>
    </row>
    <row r="3570" spans="21:24" x14ac:dyDescent="0.3">
      <c r="U3570" s="91"/>
      <c r="V3570" s="91"/>
      <c r="W3570" s="91"/>
      <c r="X3570" s="92"/>
    </row>
    <row r="3571" spans="21:24" x14ac:dyDescent="0.3">
      <c r="U3571" s="91"/>
      <c r="V3571" s="91"/>
      <c r="W3571" s="91"/>
      <c r="X3571" s="92"/>
    </row>
    <row r="3572" spans="21:24" x14ac:dyDescent="0.3">
      <c r="U3572" s="91"/>
      <c r="V3572" s="91"/>
      <c r="W3572" s="91"/>
      <c r="X3572" s="92"/>
    </row>
    <row r="3573" spans="21:24" x14ac:dyDescent="0.3">
      <c r="U3573" s="91"/>
      <c r="V3573" s="91"/>
      <c r="W3573" s="91"/>
      <c r="X3573" s="92"/>
    </row>
    <row r="3574" spans="21:24" x14ac:dyDescent="0.3">
      <c r="U3574" s="91"/>
      <c r="V3574" s="91"/>
      <c r="W3574" s="91"/>
      <c r="X3574" s="92"/>
    </row>
    <row r="3575" spans="21:24" x14ac:dyDescent="0.3">
      <c r="U3575" s="91"/>
      <c r="V3575" s="91"/>
      <c r="W3575" s="91"/>
      <c r="X3575" s="92"/>
    </row>
    <row r="3576" spans="21:24" x14ac:dyDescent="0.3">
      <c r="U3576" s="91"/>
      <c r="V3576" s="91"/>
      <c r="W3576" s="91"/>
      <c r="X3576" s="92"/>
    </row>
    <row r="3577" spans="21:24" x14ac:dyDescent="0.3">
      <c r="U3577" s="91"/>
      <c r="V3577" s="91"/>
      <c r="W3577" s="91"/>
      <c r="X3577" s="92"/>
    </row>
    <row r="3578" spans="21:24" x14ac:dyDescent="0.3">
      <c r="U3578" s="91"/>
      <c r="V3578" s="91"/>
      <c r="W3578" s="91"/>
      <c r="X3578" s="92"/>
    </row>
    <row r="3579" spans="21:24" x14ac:dyDescent="0.3">
      <c r="U3579" s="91"/>
      <c r="V3579" s="91"/>
      <c r="W3579" s="91"/>
      <c r="X3579" s="92"/>
    </row>
    <row r="3580" spans="21:24" x14ac:dyDescent="0.3">
      <c r="U3580" s="91"/>
      <c r="V3580" s="91"/>
      <c r="W3580" s="91"/>
      <c r="X3580" s="92"/>
    </row>
    <row r="3581" spans="21:24" x14ac:dyDescent="0.3">
      <c r="U3581" s="91"/>
      <c r="V3581" s="91"/>
      <c r="W3581" s="91"/>
      <c r="X3581" s="92"/>
    </row>
    <row r="3582" spans="21:24" x14ac:dyDescent="0.3">
      <c r="U3582" s="91"/>
      <c r="V3582" s="91"/>
      <c r="W3582" s="91"/>
      <c r="X3582" s="92"/>
    </row>
    <row r="3583" spans="21:24" x14ac:dyDescent="0.3">
      <c r="U3583" s="91"/>
      <c r="V3583" s="91"/>
      <c r="W3583" s="91"/>
      <c r="X3583" s="92"/>
    </row>
    <row r="3584" spans="21:24" x14ac:dyDescent="0.3">
      <c r="U3584" s="91"/>
      <c r="V3584" s="91"/>
      <c r="W3584" s="91"/>
      <c r="X3584" s="92"/>
    </row>
    <row r="3585" spans="21:24" x14ac:dyDescent="0.3">
      <c r="U3585" s="91"/>
      <c r="V3585" s="91"/>
      <c r="W3585" s="91"/>
      <c r="X3585" s="92"/>
    </row>
    <row r="3586" spans="21:24" x14ac:dyDescent="0.3">
      <c r="U3586" s="91"/>
      <c r="V3586" s="91"/>
      <c r="W3586" s="91"/>
      <c r="X3586" s="92"/>
    </row>
    <row r="3587" spans="21:24" x14ac:dyDescent="0.3">
      <c r="U3587" s="91"/>
      <c r="V3587" s="91"/>
      <c r="W3587" s="91"/>
      <c r="X3587" s="92"/>
    </row>
    <row r="3588" spans="21:24" x14ac:dyDescent="0.3">
      <c r="U3588" s="91"/>
      <c r="V3588" s="91"/>
      <c r="W3588" s="91"/>
      <c r="X3588" s="92"/>
    </row>
    <row r="3589" spans="21:24" x14ac:dyDescent="0.3">
      <c r="U3589" s="91"/>
      <c r="V3589" s="91"/>
      <c r="W3589" s="91"/>
      <c r="X3589" s="92"/>
    </row>
    <row r="3590" spans="21:24" x14ac:dyDescent="0.3">
      <c r="U3590" s="91"/>
      <c r="V3590" s="91"/>
      <c r="W3590" s="91"/>
      <c r="X3590" s="92"/>
    </row>
    <row r="3591" spans="21:24" x14ac:dyDescent="0.3">
      <c r="U3591" s="91"/>
      <c r="V3591" s="91"/>
      <c r="W3591" s="91"/>
      <c r="X3591" s="92"/>
    </row>
    <row r="3592" spans="21:24" x14ac:dyDescent="0.3">
      <c r="U3592" s="91"/>
      <c r="V3592" s="91"/>
      <c r="W3592" s="91"/>
      <c r="X3592" s="92"/>
    </row>
    <row r="3593" spans="21:24" x14ac:dyDescent="0.3">
      <c r="U3593" s="91"/>
      <c r="V3593" s="91"/>
      <c r="W3593" s="91"/>
      <c r="X3593" s="92"/>
    </row>
    <row r="3594" spans="21:24" x14ac:dyDescent="0.3">
      <c r="U3594" s="91"/>
      <c r="V3594" s="91"/>
      <c r="W3594" s="91"/>
      <c r="X3594" s="92"/>
    </row>
    <row r="3595" spans="21:24" x14ac:dyDescent="0.3">
      <c r="U3595" s="91"/>
      <c r="V3595" s="91"/>
      <c r="W3595" s="91"/>
      <c r="X3595" s="92"/>
    </row>
    <row r="3596" spans="21:24" x14ac:dyDescent="0.3">
      <c r="U3596" s="91"/>
      <c r="V3596" s="91"/>
      <c r="W3596" s="91"/>
      <c r="X3596" s="92"/>
    </row>
    <row r="3597" spans="21:24" x14ac:dyDescent="0.3">
      <c r="U3597" s="91"/>
      <c r="V3597" s="91"/>
      <c r="W3597" s="91"/>
      <c r="X3597" s="92"/>
    </row>
    <row r="3598" spans="21:24" x14ac:dyDescent="0.3">
      <c r="U3598" s="91"/>
      <c r="V3598" s="91"/>
      <c r="W3598" s="91"/>
      <c r="X3598" s="92"/>
    </row>
    <row r="3599" spans="21:24" x14ac:dyDescent="0.3">
      <c r="U3599" s="91"/>
      <c r="V3599" s="91"/>
      <c r="W3599" s="91"/>
      <c r="X3599" s="92"/>
    </row>
    <row r="3600" spans="21:24" x14ac:dyDescent="0.3">
      <c r="U3600" s="91"/>
      <c r="V3600" s="91"/>
      <c r="W3600" s="91"/>
      <c r="X3600" s="92"/>
    </row>
    <row r="3601" spans="21:24" x14ac:dyDescent="0.3">
      <c r="U3601" s="91"/>
      <c r="V3601" s="91"/>
      <c r="W3601" s="91"/>
      <c r="X3601" s="92"/>
    </row>
    <row r="3602" spans="21:24" x14ac:dyDescent="0.3">
      <c r="U3602" s="91"/>
      <c r="V3602" s="91"/>
      <c r="W3602" s="91"/>
      <c r="X3602" s="92"/>
    </row>
    <row r="3603" spans="21:24" x14ac:dyDescent="0.3">
      <c r="U3603" s="91"/>
      <c r="V3603" s="91"/>
      <c r="W3603" s="91"/>
      <c r="X3603" s="92"/>
    </row>
    <row r="3604" spans="21:24" x14ac:dyDescent="0.3">
      <c r="U3604" s="91"/>
      <c r="V3604" s="91"/>
      <c r="W3604" s="91"/>
      <c r="X3604" s="92"/>
    </row>
    <row r="3605" spans="21:24" x14ac:dyDescent="0.3">
      <c r="U3605" s="91"/>
      <c r="V3605" s="91"/>
      <c r="W3605" s="91"/>
      <c r="X3605" s="92"/>
    </row>
    <row r="3606" spans="21:24" x14ac:dyDescent="0.3">
      <c r="U3606" s="91"/>
      <c r="V3606" s="91"/>
      <c r="W3606" s="91"/>
      <c r="X3606" s="92"/>
    </row>
    <row r="3607" spans="21:24" x14ac:dyDescent="0.3">
      <c r="U3607" s="91"/>
      <c r="V3607" s="91"/>
      <c r="W3607" s="91"/>
      <c r="X3607" s="92"/>
    </row>
    <row r="3608" spans="21:24" x14ac:dyDescent="0.3">
      <c r="U3608" s="91"/>
      <c r="V3608" s="91"/>
      <c r="W3608" s="91"/>
      <c r="X3608" s="92"/>
    </row>
    <row r="3609" spans="21:24" x14ac:dyDescent="0.3">
      <c r="U3609" s="91"/>
      <c r="V3609" s="91"/>
      <c r="W3609" s="91"/>
      <c r="X3609" s="92"/>
    </row>
    <row r="3610" spans="21:24" x14ac:dyDescent="0.3">
      <c r="U3610" s="91"/>
      <c r="V3610" s="91"/>
      <c r="W3610" s="91"/>
      <c r="X3610" s="92"/>
    </row>
    <row r="3611" spans="21:24" x14ac:dyDescent="0.3">
      <c r="U3611" s="91"/>
      <c r="V3611" s="91"/>
      <c r="W3611" s="91"/>
      <c r="X3611" s="92"/>
    </row>
    <row r="3612" spans="21:24" x14ac:dyDescent="0.3">
      <c r="U3612" s="91"/>
      <c r="V3612" s="91"/>
      <c r="W3612" s="91"/>
      <c r="X3612" s="92"/>
    </row>
    <row r="3613" spans="21:24" x14ac:dyDescent="0.3">
      <c r="U3613" s="91"/>
      <c r="V3613" s="91"/>
      <c r="W3613" s="91"/>
      <c r="X3613" s="92"/>
    </row>
    <row r="3614" spans="21:24" x14ac:dyDescent="0.3">
      <c r="U3614" s="91"/>
      <c r="V3614" s="91"/>
      <c r="W3614" s="91"/>
      <c r="X3614" s="92"/>
    </row>
    <row r="3615" spans="21:24" x14ac:dyDescent="0.3">
      <c r="U3615" s="91"/>
      <c r="V3615" s="91"/>
      <c r="W3615" s="91"/>
      <c r="X3615" s="92"/>
    </row>
    <row r="3616" spans="21:24" x14ac:dyDescent="0.3">
      <c r="U3616" s="91"/>
      <c r="V3616" s="91"/>
      <c r="W3616" s="91"/>
      <c r="X3616" s="92"/>
    </row>
    <row r="3617" spans="21:24" x14ac:dyDescent="0.3">
      <c r="U3617" s="91"/>
      <c r="V3617" s="91"/>
      <c r="W3617" s="91"/>
      <c r="X3617" s="92"/>
    </row>
    <row r="3618" spans="21:24" x14ac:dyDescent="0.3">
      <c r="U3618" s="91"/>
      <c r="V3618" s="91"/>
      <c r="W3618" s="91"/>
      <c r="X3618" s="92"/>
    </row>
    <row r="3619" spans="21:24" x14ac:dyDescent="0.3">
      <c r="U3619" s="91"/>
      <c r="V3619" s="91"/>
      <c r="W3619" s="91"/>
      <c r="X3619" s="92"/>
    </row>
    <row r="3620" spans="21:24" x14ac:dyDescent="0.3">
      <c r="U3620" s="91"/>
      <c r="V3620" s="91"/>
      <c r="W3620" s="91"/>
      <c r="X3620" s="92"/>
    </row>
    <row r="3621" spans="21:24" x14ac:dyDescent="0.3">
      <c r="U3621" s="91"/>
      <c r="V3621" s="91"/>
      <c r="W3621" s="91"/>
      <c r="X3621" s="92"/>
    </row>
    <row r="3622" spans="21:24" x14ac:dyDescent="0.3">
      <c r="U3622" s="91"/>
      <c r="V3622" s="91"/>
      <c r="W3622" s="91"/>
      <c r="X3622" s="92"/>
    </row>
    <row r="3623" spans="21:24" x14ac:dyDescent="0.3">
      <c r="U3623" s="91"/>
      <c r="V3623" s="91"/>
      <c r="W3623" s="91"/>
      <c r="X3623" s="92"/>
    </row>
    <row r="3624" spans="21:24" x14ac:dyDescent="0.3">
      <c r="U3624" s="91"/>
      <c r="V3624" s="91"/>
      <c r="W3624" s="91"/>
      <c r="X3624" s="92"/>
    </row>
    <row r="3625" spans="21:24" x14ac:dyDescent="0.3">
      <c r="U3625" s="91"/>
      <c r="V3625" s="91"/>
      <c r="W3625" s="91"/>
      <c r="X3625" s="92"/>
    </row>
    <row r="3626" spans="21:24" x14ac:dyDescent="0.3">
      <c r="U3626" s="91"/>
      <c r="V3626" s="91"/>
      <c r="W3626" s="91"/>
      <c r="X3626" s="92"/>
    </row>
    <row r="3627" spans="21:24" x14ac:dyDescent="0.3">
      <c r="U3627" s="91"/>
      <c r="V3627" s="91"/>
      <c r="W3627" s="91"/>
      <c r="X3627" s="92"/>
    </row>
    <row r="3628" spans="21:24" x14ac:dyDescent="0.3">
      <c r="U3628" s="91"/>
      <c r="V3628" s="91"/>
      <c r="W3628" s="91"/>
      <c r="X3628" s="92"/>
    </row>
    <row r="3629" spans="21:24" x14ac:dyDescent="0.3">
      <c r="U3629" s="91"/>
      <c r="V3629" s="91"/>
      <c r="W3629" s="91"/>
      <c r="X3629" s="92"/>
    </row>
    <row r="3630" spans="21:24" x14ac:dyDescent="0.3">
      <c r="U3630" s="91"/>
      <c r="V3630" s="91"/>
      <c r="W3630" s="91"/>
      <c r="X3630" s="92"/>
    </row>
    <row r="3631" spans="21:24" x14ac:dyDescent="0.3">
      <c r="U3631" s="91"/>
      <c r="V3631" s="91"/>
      <c r="W3631" s="91"/>
      <c r="X3631" s="92"/>
    </row>
    <row r="3632" spans="21:24" x14ac:dyDescent="0.3">
      <c r="U3632" s="91"/>
      <c r="V3632" s="91"/>
      <c r="W3632" s="91"/>
      <c r="X3632" s="92"/>
    </row>
    <row r="3633" spans="21:24" x14ac:dyDescent="0.3">
      <c r="U3633" s="91"/>
      <c r="V3633" s="91"/>
      <c r="W3633" s="91"/>
      <c r="X3633" s="92"/>
    </row>
    <row r="3634" spans="21:24" x14ac:dyDescent="0.3">
      <c r="U3634" s="91"/>
      <c r="V3634" s="91"/>
      <c r="W3634" s="91"/>
      <c r="X3634" s="92"/>
    </row>
    <row r="3635" spans="21:24" x14ac:dyDescent="0.3">
      <c r="U3635" s="91"/>
      <c r="V3635" s="91"/>
      <c r="W3635" s="91"/>
      <c r="X3635" s="92"/>
    </row>
    <row r="3636" spans="21:24" x14ac:dyDescent="0.3">
      <c r="U3636" s="91"/>
      <c r="V3636" s="91"/>
      <c r="W3636" s="91"/>
      <c r="X3636" s="92"/>
    </row>
    <row r="3637" spans="21:24" x14ac:dyDescent="0.3">
      <c r="U3637" s="91"/>
      <c r="V3637" s="91"/>
      <c r="W3637" s="91"/>
      <c r="X3637" s="92"/>
    </row>
    <row r="3638" spans="21:24" x14ac:dyDescent="0.3">
      <c r="U3638" s="91"/>
      <c r="V3638" s="91"/>
      <c r="W3638" s="91"/>
      <c r="X3638" s="92"/>
    </row>
    <row r="3639" spans="21:24" x14ac:dyDescent="0.3">
      <c r="U3639" s="91"/>
      <c r="V3639" s="91"/>
      <c r="W3639" s="91"/>
      <c r="X3639" s="92"/>
    </row>
    <row r="3640" spans="21:24" x14ac:dyDescent="0.3">
      <c r="U3640" s="91"/>
      <c r="V3640" s="91"/>
      <c r="W3640" s="91"/>
      <c r="X3640" s="92"/>
    </row>
    <row r="3641" spans="21:24" x14ac:dyDescent="0.3">
      <c r="U3641" s="91"/>
      <c r="V3641" s="91"/>
      <c r="W3641" s="91"/>
      <c r="X3641" s="92"/>
    </row>
    <row r="3642" spans="21:24" x14ac:dyDescent="0.3">
      <c r="U3642" s="91"/>
      <c r="V3642" s="91"/>
      <c r="W3642" s="91"/>
      <c r="X3642" s="92"/>
    </row>
    <row r="3643" spans="21:24" x14ac:dyDescent="0.3">
      <c r="U3643" s="91"/>
      <c r="V3643" s="91"/>
      <c r="W3643" s="91"/>
      <c r="X3643" s="92"/>
    </row>
    <row r="3644" spans="21:24" x14ac:dyDescent="0.3">
      <c r="U3644" s="91"/>
      <c r="V3644" s="91"/>
      <c r="W3644" s="91"/>
      <c r="X3644" s="92"/>
    </row>
    <row r="3645" spans="21:24" x14ac:dyDescent="0.3">
      <c r="U3645" s="91"/>
      <c r="V3645" s="91"/>
      <c r="W3645" s="91"/>
      <c r="X3645" s="92"/>
    </row>
    <row r="3646" spans="21:24" x14ac:dyDescent="0.3">
      <c r="U3646" s="91"/>
      <c r="V3646" s="91"/>
      <c r="W3646" s="91"/>
      <c r="X3646" s="92"/>
    </row>
    <row r="3647" spans="21:24" x14ac:dyDescent="0.3">
      <c r="U3647" s="91"/>
      <c r="V3647" s="91"/>
      <c r="W3647" s="91"/>
      <c r="X3647" s="92"/>
    </row>
    <row r="3648" spans="21:24" x14ac:dyDescent="0.3">
      <c r="U3648" s="91"/>
      <c r="V3648" s="91"/>
      <c r="W3648" s="91"/>
      <c r="X3648" s="92"/>
    </row>
    <row r="3649" spans="21:24" x14ac:dyDescent="0.3">
      <c r="U3649" s="91"/>
      <c r="V3649" s="91"/>
      <c r="W3649" s="91"/>
      <c r="X3649" s="92"/>
    </row>
    <row r="3650" spans="21:24" x14ac:dyDescent="0.3">
      <c r="U3650" s="91"/>
      <c r="V3650" s="91"/>
      <c r="W3650" s="91"/>
      <c r="X3650" s="92"/>
    </row>
    <row r="3651" spans="21:24" x14ac:dyDescent="0.3">
      <c r="U3651" s="91"/>
      <c r="V3651" s="91"/>
      <c r="W3651" s="91"/>
      <c r="X3651" s="92"/>
    </row>
    <row r="3652" spans="21:24" x14ac:dyDescent="0.3">
      <c r="U3652" s="91"/>
      <c r="V3652" s="91"/>
      <c r="W3652" s="91"/>
      <c r="X3652" s="92"/>
    </row>
    <row r="3653" spans="21:24" x14ac:dyDescent="0.3">
      <c r="U3653" s="91"/>
      <c r="V3653" s="91"/>
      <c r="W3653" s="91"/>
      <c r="X3653" s="92"/>
    </row>
    <row r="3654" spans="21:24" x14ac:dyDescent="0.3">
      <c r="U3654" s="91"/>
      <c r="V3654" s="91"/>
      <c r="W3654" s="91"/>
      <c r="X3654" s="92"/>
    </row>
    <row r="3655" spans="21:24" x14ac:dyDescent="0.3">
      <c r="U3655" s="91"/>
      <c r="V3655" s="91"/>
      <c r="W3655" s="91"/>
      <c r="X3655" s="92"/>
    </row>
    <row r="3656" spans="21:24" x14ac:dyDescent="0.3">
      <c r="U3656" s="91"/>
      <c r="V3656" s="91"/>
      <c r="W3656" s="91"/>
      <c r="X3656" s="92"/>
    </row>
    <row r="3657" spans="21:24" x14ac:dyDescent="0.3">
      <c r="U3657" s="91"/>
      <c r="V3657" s="91"/>
      <c r="W3657" s="91"/>
      <c r="X3657" s="92"/>
    </row>
    <row r="3658" spans="21:24" x14ac:dyDescent="0.3">
      <c r="U3658" s="91"/>
      <c r="V3658" s="91"/>
      <c r="W3658" s="91"/>
      <c r="X3658" s="92"/>
    </row>
    <row r="3659" spans="21:24" x14ac:dyDescent="0.3">
      <c r="U3659" s="91"/>
      <c r="V3659" s="91"/>
      <c r="W3659" s="91"/>
      <c r="X3659" s="92"/>
    </row>
    <row r="3660" spans="21:24" x14ac:dyDescent="0.3">
      <c r="U3660" s="91"/>
      <c r="V3660" s="91"/>
      <c r="W3660" s="91"/>
      <c r="X3660" s="92"/>
    </row>
    <row r="3661" spans="21:24" x14ac:dyDescent="0.3">
      <c r="U3661" s="91"/>
      <c r="V3661" s="91"/>
      <c r="W3661" s="91"/>
      <c r="X3661" s="92"/>
    </row>
    <row r="3662" spans="21:24" x14ac:dyDescent="0.3">
      <c r="U3662" s="91"/>
      <c r="V3662" s="91"/>
      <c r="W3662" s="91"/>
      <c r="X3662" s="92"/>
    </row>
    <row r="3663" spans="21:24" x14ac:dyDescent="0.3">
      <c r="U3663" s="91"/>
      <c r="V3663" s="91"/>
      <c r="W3663" s="91"/>
      <c r="X3663" s="92"/>
    </row>
    <row r="3664" spans="21:24" x14ac:dyDescent="0.3">
      <c r="U3664" s="91"/>
      <c r="V3664" s="91"/>
      <c r="W3664" s="91"/>
      <c r="X3664" s="92"/>
    </row>
    <row r="3665" spans="21:24" x14ac:dyDescent="0.3">
      <c r="U3665" s="91"/>
      <c r="V3665" s="91"/>
      <c r="W3665" s="91"/>
      <c r="X3665" s="92"/>
    </row>
    <row r="3666" spans="21:24" x14ac:dyDescent="0.3">
      <c r="U3666" s="91"/>
      <c r="V3666" s="91"/>
      <c r="W3666" s="91"/>
      <c r="X3666" s="92"/>
    </row>
    <row r="3667" spans="21:24" x14ac:dyDescent="0.3">
      <c r="U3667" s="91"/>
      <c r="V3667" s="91"/>
      <c r="W3667" s="91"/>
      <c r="X3667" s="92"/>
    </row>
    <row r="3668" spans="21:24" x14ac:dyDescent="0.3">
      <c r="U3668" s="91"/>
      <c r="V3668" s="91"/>
      <c r="W3668" s="91"/>
      <c r="X3668" s="92"/>
    </row>
    <row r="3669" spans="21:24" x14ac:dyDescent="0.3">
      <c r="U3669" s="91"/>
      <c r="V3669" s="91"/>
      <c r="W3669" s="91"/>
      <c r="X3669" s="92"/>
    </row>
    <row r="3670" spans="21:24" x14ac:dyDescent="0.3">
      <c r="U3670" s="91"/>
      <c r="V3670" s="91"/>
      <c r="W3670" s="91"/>
      <c r="X3670" s="92"/>
    </row>
    <row r="3671" spans="21:24" x14ac:dyDescent="0.3">
      <c r="U3671" s="91"/>
      <c r="V3671" s="91"/>
      <c r="W3671" s="91"/>
      <c r="X3671" s="92"/>
    </row>
    <row r="3672" spans="21:24" x14ac:dyDescent="0.3">
      <c r="U3672" s="91"/>
      <c r="V3672" s="91"/>
      <c r="W3672" s="91"/>
      <c r="X3672" s="92"/>
    </row>
    <row r="3673" spans="21:24" x14ac:dyDescent="0.3">
      <c r="U3673" s="91"/>
      <c r="V3673" s="91"/>
      <c r="W3673" s="91"/>
      <c r="X3673" s="92"/>
    </row>
    <row r="3674" spans="21:24" x14ac:dyDescent="0.3">
      <c r="U3674" s="91"/>
      <c r="V3674" s="91"/>
      <c r="W3674" s="91"/>
      <c r="X3674" s="92"/>
    </row>
    <row r="3675" spans="21:24" x14ac:dyDescent="0.3">
      <c r="U3675" s="91"/>
      <c r="V3675" s="91"/>
      <c r="W3675" s="91"/>
      <c r="X3675" s="92"/>
    </row>
    <row r="3676" spans="21:24" x14ac:dyDescent="0.3">
      <c r="U3676" s="91"/>
      <c r="V3676" s="91"/>
      <c r="W3676" s="91"/>
      <c r="X3676" s="92"/>
    </row>
    <row r="3677" spans="21:24" x14ac:dyDescent="0.3">
      <c r="U3677" s="91"/>
      <c r="V3677" s="91"/>
      <c r="W3677" s="91"/>
      <c r="X3677" s="92"/>
    </row>
    <row r="3678" spans="21:24" x14ac:dyDescent="0.3">
      <c r="U3678" s="91"/>
      <c r="V3678" s="91"/>
      <c r="W3678" s="91"/>
      <c r="X3678" s="92"/>
    </row>
    <row r="3679" spans="21:24" x14ac:dyDescent="0.3">
      <c r="U3679" s="91"/>
      <c r="V3679" s="91"/>
      <c r="W3679" s="91"/>
      <c r="X3679" s="92"/>
    </row>
    <row r="3680" spans="21:24" x14ac:dyDescent="0.3">
      <c r="U3680" s="91"/>
      <c r="V3680" s="91"/>
      <c r="W3680" s="91"/>
      <c r="X3680" s="92"/>
    </row>
    <row r="3681" spans="21:24" x14ac:dyDescent="0.3">
      <c r="U3681" s="91"/>
      <c r="V3681" s="91"/>
      <c r="W3681" s="91"/>
      <c r="X3681" s="92"/>
    </row>
    <row r="3682" spans="21:24" x14ac:dyDescent="0.3">
      <c r="U3682" s="91"/>
      <c r="V3682" s="91"/>
      <c r="W3682" s="91"/>
      <c r="X3682" s="92"/>
    </row>
    <row r="3683" spans="21:24" x14ac:dyDescent="0.3">
      <c r="U3683" s="91"/>
      <c r="V3683" s="91"/>
      <c r="W3683" s="91"/>
      <c r="X3683" s="92"/>
    </row>
    <row r="3684" spans="21:24" x14ac:dyDescent="0.3">
      <c r="U3684" s="91"/>
      <c r="V3684" s="91"/>
      <c r="W3684" s="91"/>
      <c r="X3684" s="92"/>
    </row>
    <row r="3685" spans="21:24" x14ac:dyDescent="0.3">
      <c r="U3685" s="91"/>
      <c r="V3685" s="91"/>
      <c r="W3685" s="91"/>
      <c r="X3685" s="92"/>
    </row>
    <row r="3686" spans="21:24" x14ac:dyDescent="0.3">
      <c r="U3686" s="91"/>
      <c r="V3686" s="91"/>
      <c r="W3686" s="91"/>
      <c r="X3686" s="92"/>
    </row>
    <row r="3687" spans="21:24" x14ac:dyDescent="0.3">
      <c r="U3687" s="91"/>
      <c r="V3687" s="91"/>
      <c r="W3687" s="91"/>
      <c r="X3687" s="92"/>
    </row>
    <row r="3688" spans="21:24" x14ac:dyDescent="0.3">
      <c r="U3688" s="91"/>
      <c r="V3688" s="91"/>
      <c r="W3688" s="91"/>
      <c r="X3688" s="92"/>
    </row>
    <row r="3689" spans="21:24" x14ac:dyDescent="0.3">
      <c r="U3689" s="91"/>
      <c r="V3689" s="91"/>
      <c r="W3689" s="91"/>
      <c r="X3689" s="92"/>
    </row>
    <row r="3690" spans="21:24" x14ac:dyDescent="0.3">
      <c r="U3690" s="91"/>
      <c r="V3690" s="91"/>
      <c r="W3690" s="91"/>
      <c r="X3690" s="92"/>
    </row>
    <row r="3691" spans="21:24" x14ac:dyDescent="0.3">
      <c r="U3691" s="91"/>
      <c r="V3691" s="91"/>
      <c r="W3691" s="91"/>
      <c r="X3691" s="92"/>
    </row>
    <row r="3692" spans="21:24" x14ac:dyDescent="0.3">
      <c r="U3692" s="91"/>
      <c r="V3692" s="91"/>
      <c r="W3692" s="91"/>
      <c r="X3692" s="92"/>
    </row>
    <row r="3693" spans="21:24" x14ac:dyDescent="0.3">
      <c r="U3693" s="91"/>
      <c r="V3693" s="91"/>
      <c r="W3693" s="91"/>
      <c r="X3693" s="92"/>
    </row>
    <row r="3694" spans="21:24" x14ac:dyDescent="0.3">
      <c r="U3694" s="91"/>
      <c r="V3694" s="91"/>
      <c r="W3694" s="91"/>
      <c r="X3694" s="92"/>
    </row>
    <row r="3695" spans="21:24" x14ac:dyDescent="0.3">
      <c r="U3695" s="91"/>
      <c r="V3695" s="91"/>
      <c r="W3695" s="91"/>
      <c r="X3695" s="92"/>
    </row>
    <row r="3696" spans="21:24" x14ac:dyDescent="0.3">
      <c r="U3696" s="91"/>
      <c r="V3696" s="91"/>
      <c r="W3696" s="91"/>
      <c r="X3696" s="92"/>
    </row>
    <row r="3697" spans="21:24" x14ac:dyDescent="0.3">
      <c r="U3697" s="91"/>
      <c r="V3697" s="91"/>
      <c r="W3697" s="91"/>
      <c r="X3697" s="92"/>
    </row>
    <row r="3698" spans="21:24" x14ac:dyDescent="0.3">
      <c r="U3698" s="91"/>
      <c r="V3698" s="91"/>
      <c r="W3698" s="91"/>
      <c r="X3698" s="92"/>
    </row>
    <row r="3699" spans="21:24" x14ac:dyDescent="0.3">
      <c r="U3699" s="91"/>
      <c r="V3699" s="91"/>
      <c r="W3699" s="91"/>
      <c r="X3699" s="92"/>
    </row>
    <row r="3700" spans="21:24" x14ac:dyDescent="0.3">
      <c r="U3700" s="91"/>
      <c r="V3700" s="91"/>
      <c r="W3700" s="91"/>
      <c r="X3700" s="92"/>
    </row>
    <row r="3701" spans="21:24" x14ac:dyDescent="0.3">
      <c r="U3701" s="91"/>
      <c r="V3701" s="91"/>
      <c r="W3701" s="91"/>
      <c r="X3701" s="92"/>
    </row>
    <row r="3702" spans="21:24" x14ac:dyDescent="0.3">
      <c r="U3702" s="91"/>
      <c r="V3702" s="91"/>
      <c r="W3702" s="91"/>
      <c r="X3702" s="92"/>
    </row>
    <row r="3703" spans="21:24" x14ac:dyDescent="0.3">
      <c r="U3703" s="91"/>
      <c r="V3703" s="91"/>
      <c r="W3703" s="91"/>
      <c r="X3703" s="92"/>
    </row>
    <row r="3704" spans="21:24" x14ac:dyDescent="0.3">
      <c r="U3704" s="91"/>
      <c r="V3704" s="91"/>
      <c r="W3704" s="91"/>
      <c r="X3704" s="92"/>
    </row>
    <row r="3705" spans="21:24" x14ac:dyDescent="0.3">
      <c r="U3705" s="91"/>
      <c r="V3705" s="91"/>
      <c r="W3705" s="91"/>
      <c r="X3705" s="92"/>
    </row>
    <row r="3706" spans="21:24" x14ac:dyDescent="0.3">
      <c r="U3706" s="91"/>
      <c r="V3706" s="91"/>
      <c r="W3706" s="91"/>
      <c r="X3706" s="92"/>
    </row>
    <row r="3707" spans="21:24" x14ac:dyDescent="0.3">
      <c r="U3707" s="91"/>
      <c r="V3707" s="91"/>
      <c r="W3707" s="91"/>
      <c r="X3707" s="92"/>
    </row>
    <row r="3708" spans="21:24" x14ac:dyDescent="0.3">
      <c r="U3708" s="91"/>
      <c r="V3708" s="91"/>
      <c r="W3708" s="91"/>
      <c r="X3708" s="92"/>
    </row>
    <row r="3709" spans="21:24" x14ac:dyDescent="0.3">
      <c r="U3709" s="91"/>
      <c r="V3709" s="91"/>
      <c r="W3709" s="91"/>
      <c r="X3709" s="92"/>
    </row>
    <row r="3710" spans="21:24" x14ac:dyDescent="0.3">
      <c r="U3710" s="91"/>
      <c r="V3710" s="91"/>
      <c r="W3710" s="91"/>
      <c r="X3710" s="92"/>
    </row>
    <row r="3711" spans="21:24" x14ac:dyDescent="0.3">
      <c r="U3711" s="91"/>
      <c r="V3711" s="91"/>
      <c r="W3711" s="91"/>
      <c r="X3711" s="92"/>
    </row>
    <row r="3712" spans="21:24" x14ac:dyDescent="0.3">
      <c r="U3712" s="91"/>
      <c r="V3712" s="91"/>
      <c r="W3712" s="91"/>
      <c r="X3712" s="92"/>
    </row>
    <row r="3713" spans="21:24" x14ac:dyDescent="0.3">
      <c r="U3713" s="91"/>
      <c r="V3713" s="91"/>
      <c r="W3713" s="91"/>
      <c r="X3713" s="92"/>
    </row>
    <row r="3714" spans="21:24" x14ac:dyDescent="0.3">
      <c r="U3714" s="91"/>
      <c r="V3714" s="91"/>
      <c r="W3714" s="91"/>
      <c r="X3714" s="92"/>
    </row>
    <row r="3715" spans="21:24" x14ac:dyDescent="0.3">
      <c r="U3715" s="91"/>
      <c r="V3715" s="91"/>
      <c r="W3715" s="91"/>
      <c r="X3715" s="92"/>
    </row>
    <row r="3716" spans="21:24" x14ac:dyDescent="0.3">
      <c r="U3716" s="91"/>
      <c r="V3716" s="91"/>
      <c r="W3716" s="91"/>
      <c r="X3716" s="92"/>
    </row>
    <row r="3717" spans="21:24" x14ac:dyDescent="0.3">
      <c r="U3717" s="91"/>
      <c r="V3717" s="91"/>
      <c r="W3717" s="91"/>
      <c r="X3717" s="92"/>
    </row>
    <row r="3718" spans="21:24" x14ac:dyDescent="0.3">
      <c r="U3718" s="91"/>
      <c r="V3718" s="91"/>
      <c r="W3718" s="91"/>
      <c r="X3718" s="92"/>
    </row>
    <row r="3719" spans="21:24" x14ac:dyDescent="0.3">
      <c r="U3719" s="91"/>
      <c r="V3719" s="91"/>
      <c r="W3719" s="91"/>
      <c r="X3719" s="92"/>
    </row>
    <row r="3720" spans="21:24" x14ac:dyDescent="0.3">
      <c r="U3720" s="91"/>
      <c r="V3720" s="91"/>
      <c r="W3720" s="91"/>
      <c r="X3720" s="92"/>
    </row>
    <row r="3721" spans="21:24" x14ac:dyDescent="0.3">
      <c r="U3721" s="91"/>
      <c r="V3721" s="91"/>
      <c r="W3721" s="91"/>
      <c r="X3721" s="92"/>
    </row>
    <row r="3722" spans="21:24" x14ac:dyDescent="0.3">
      <c r="U3722" s="91"/>
      <c r="V3722" s="91"/>
      <c r="W3722" s="91"/>
      <c r="X3722" s="92"/>
    </row>
    <row r="3723" spans="21:24" x14ac:dyDescent="0.3">
      <c r="U3723" s="91"/>
      <c r="V3723" s="91"/>
      <c r="W3723" s="91"/>
      <c r="X3723" s="92"/>
    </row>
    <row r="3724" spans="21:24" x14ac:dyDescent="0.3">
      <c r="U3724" s="91"/>
      <c r="V3724" s="91"/>
      <c r="W3724" s="91"/>
      <c r="X3724" s="92"/>
    </row>
    <row r="3725" spans="21:24" x14ac:dyDescent="0.3">
      <c r="U3725" s="91"/>
      <c r="V3725" s="91"/>
      <c r="W3725" s="91"/>
      <c r="X3725" s="92"/>
    </row>
    <row r="3726" spans="21:24" x14ac:dyDescent="0.3">
      <c r="U3726" s="91"/>
      <c r="V3726" s="91"/>
      <c r="W3726" s="91"/>
      <c r="X3726" s="92"/>
    </row>
    <row r="3727" spans="21:24" x14ac:dyDescent="0.3">
      <c r="U3727" s="91"/>
      <c r="V3727" s="91"/>
      <c r="W3727" s="91"/>
      <c r="X3727" s="92"/>
    </row>
    <row r="3728" spans="21:24" x14ac:dyDescent="0.3">
      <c r="U3728" s="91"/>
      <c r="V3728" s="91"/>
      <c r="W3728" s="91"/>
      <c r="X3728" s="92"/>
    </row>
    <row r="3729" spans="21:24" x14ac:dyDescent="0.3">
      <c r="U3729" s="91"/>
      <c r="V3729" s="91"/>
      <c r="W3729" s="91"/>
      <c r="X3729" s="92"/>
    </row>
    <row r="3730" spans="21:24" x14ac:dyDescent="0.3">
      <c r="U3730" s="91"/>
      <c r="V3730" s="91"/>
      <c r="W3730" s="91"/>
      <c r="X3730" s="92"/>
    </row>
    <row r="3731" spans="21:24" x14ac:dyDescent="0.3">
      <c r="U3731" s="91"/>
      <c r="V3731" s="91"/>
      <c r="W3731" s="91"/>
      <c r="X3731" s="92"/>
    </row>
    <row r="3732" spans="21:24" x14ac:dyDescent="0.3">
      <c r="U3732" s="91"/>
      <c r="V3732" s="91"/>
      <c r="W3732" s="91"/>
      <c r="X3732" s="92"/>
    </row>
    <row r="3733" spans="21:24" x14ac:dyDescent="0.3">
      <c r="U3733" s="91"/>
      <c r="V3733" s="91"/>
      <c r="W3733" s="91"/>
      <c r="X3733" s="92"/>
    </row>
    <row r="3734" spans="21:24" x14ac:dyDescent="0.3">
      <c r="U3734" s="91"/>
      <c r="V3734" s="91"/>
      <c r="W3734" s="91"/>
      <c r="X3734" s="92"/>
    </row>
    <row r="3735" spans="21:24" x14ac:dyDescent="0.3">
      <c r="U3735" s="91"/>
      <c r="V3735" s="91"/>
      <c r="W3735" s="91"/>
      <c r="X3735" s="92"/>
    </row>
    <row r="3736" spans="21:24" x14ac:dyDescent="0.3">
      <c r="U3736" s="91"/>
      <c r="V3736" s="91"/>
      <c r="W3736" s="91"/>
      <c r="X3736" s="92"/>
    </row>
    <row r="3737" spans="21:24" x14ac:dyDescent="0.3">
      <c r="U3737" s="91"/>
      <c r="V3737" s="91"/>
      <c r="W3737" s="91"/>
      <c r="X3737" s="92"/>
    </row>
    <row r="3738" spans="21:24" x14ac:dyDescent="0.3">
      <c r="U3738" s="91"/>
      <c r="V3738" s="91"/>
      <c r="W3738" s="91"/>
      <c r="X3738" s="92"/>
    </row>
    <row r="3739" spans="21:24" x14ac:dyDescent="0.3">
      <c r="U3739" s="91"/>
      <c r="V3739" s="91"/>
      <c r="W3739" s="91"/>
      <c r="X3739" s="92"/>
    </row>
    <row r="3740" spans="21:24" x14ac:dyDescent="0.3">
      <c r="U3740" s="91"/>
      <c r="V3740" s="91"/>
      <c r="W3740" s="91"/>
      <c r="X3740" s="92"/>
    </row>
    <row r="3741" spans="21:24" x14ac:dyDescent="0.3">
      <c r="U3741" s="91"/>
      <c r="V3741" s="91"/>
      <c r="W3741" s="91"/>
      <c r="X3741" s="92"/>
    </row>
    <row r="3742" spans="21:24" x14ac:dyDescent="0.3">
      <c r="U3742" s="91"/>
      <c r="V3742" s="91"/>
      <c r="W3742" s="91"/>
      <c r="X3742" s="92"/>
    </row>
    <row r="3743" spans="21:24" x14ac:dyDescent="0.3">
      <c r="U3743" s="91"/>
      <c r="V3743" s="91"/>
      <c r="W3743" s="91"/>
      <c r="X3743" s="92"/>
    </row>
    <row r="3744" spans="21:24" x14ac:dyDescent="0.3">
      <c r="U3744" s="91"/>
      <c r="V3744" s="91"/>
      <c r="W3744" s="91"/>
      <c r="X3744" s="92"/>
    </row>
    <row r="3745" spans="21:24" x14ac:dyDescent="0.3">
      <c r="U3745" s="91"/>
      <c r="V3745" s="91"/>
      <c r="W3745" s="91"/>
      <c r="X3745" s="92"/>
    </row>
    <row r="3746" spans="21:24" x14ac:dyDescent="0.3">
      <c r="U3746" s="91"/>
      <c r="V3746" s="91"/>
      <c r="W3746" s="91"/>
      <c r="X3746" s="92"/>
    </row>
    <row r="3747" spans="21:24" x14ac:dyDescent="0.3">
      <c r="U3747" s="91"/>
      <c r="V3747" s="91"/>
      <c r="W3747" s="91"/>
      <c r="X3747" s="92"/>
    </row>
    <row r="3748" spans="21:24" x14ac:dyDescent="0.3">
      <c r="U3748" s="91"/>
      <c r="V3748" s="91"/>
      <c r="W3748" s="91"/>
      <c r="X3748" s="92"/>
    </row>
    <row r="3749" spans="21:24" x14ac:dyDescent="0.3">
      <c r="U3749" s="91"/>
      <c r="V3749" s="91"/>
      <c r="W3749" s="91"/>
      <c r="X3749" s="92"/>
    </row>
    <row r="3750" spans="21:24" x14ac:dyDescent="0.3">
      <c r="U3750" s="91"/>
      <c r="V3750" s="91"/>
      <c r="W3750" s="91"/>
      <c r="X3750" s="92"/>
    </row>
    <row r="3751" spans="21:24" x14ac:dyDescent="0.3">
      <c r="U3751" s="91"/>
      <c r="V3751" s="91"/>
      <c r="W3751" s="91"/>
      <c r="X3751" s="92"/>
    </row>
    <row r="3752" spans="21:24" x14ac:dyDescent="0.3">
      <c r="U3752" s="91"/>
      <c r="V3752" s="91"/>
      <c r="W3752" s="91"/>
      <c r="X3752" s="92"/>
    </row>
    <row r="3753" spans="21:24" x14ac:dyDescent="0.3">
      <c r="U3753" s="91"/>
      <c r="V3753" s="91"/>
      <c r="W3753" s="91"/>
      <c r="X3753" s="92"/>
    </row>
    <row r="3754" spans="21:24" x14ac:dyDescent="0.3">
      <c r="U3754" s="91"/>
      <c r="V3754" s="91"/>
      <c r="W3754" s="91"/>
      <c r="X3754" s="92"/>
    </row>
    <row r="3755" spans="21:24" x14ac:dyDescent="0.3">
      <c r="U3755" s="91"/>
      <c r="V3755" s="91"/>
      <c r="W3755" s="91"/>
      <c r="X3755" s="92"/>
    </row>
    <row r="3756" spans="21:24" x14ac:dyDescent="0.3">
      <c r="U3756" s="91"/>
      <c r="V3756" s="91"/>
      <c r="W3756" s="91"/>
      <c r="X3756" s="92"/>
    </row>
    <row r="3757" spans="21:24" x14ac:dyDescent="0.3">
      <c r="U3757" s="91"/>
      <c r="V3757" s="91"/>
      <c r="W3757" s="91"/>
      <c r="X3757" s="92"/>
    </row>
    <row r="3758" spans="21:24" x14ac:dyDescent="0.3">
      <c r="U3758" s="91"/>
      <c r="V3758" s="91"/>
      <c r="W3758" s="91"/>
      <c r="X3758" s="92"/>
    </row>
    <row r="3759" spans="21:24" x14ac:dyDescent="0.3">
      <c r="U3759" s="91"/>
      <c r="V3759" s="91"/>
      <c r="W3759" s="91"/>
      <c r="X3759" s="92"/>
    </row>
    <row r="3760" spans="21:24" x14ac:dyDescent="0.3">
      <c r="U3760" s="91"/>
      <c r="V3760" s="91"/>
      <c r="W3760" s="91"/>
      <c r="X3760" s="92"/>
    </row>
    <row r="3761" spans="21:24" x14ac:dyDescent="0.3">
      <c r="U3761" s="91"/>
      <c r="V3761" s="91"/>
      <c r="W3761" s="91"/>
      <c r="X3761" s="92"/>
    </row>
    <row r="3762" spans="21:24" x14ac:dyDescent="0.3">
      <c r="U3762" s="91"/>
      <c r="V3762" s="91"/>
      <c r="W3762" s="91"/>
      <c r="X3762" s="92"/>
    </row>
    <row r="3763" spans="21:24" x14ac:dyDescent="0.3">
      <c r="U3763" s="91"/>
      <c r="V3763" s="91"/>
      <c r="W3763" s="91"/>
      <c r="X3763" s="92"/>
    </row>
    <row r="3764" spans="21:24" x14ac:dyDescent="0.3">
      <c r="U3764" s="91"/>
      <c r="V3764" s="91"/>
      <c r="W3764" s="91"/>
      <c r="X3764" s="92"/>
    </row>
    <row r="3765" spans="21:24" x14ac:dyDescent="0.3">
      <c r="U3765" s="91"/>
      <c r="V3765" s="91"/>
      <c r="W3765" s="91"/>
      <c r="X3765" s="92"/>
    </row>
    <row r="3766" spans="21:24" x14ac:dyDescent="0.3">
      <c r="U3766" s="91"/>
      <c r="V3766" s="91"/>
      <c r="W3766" s="91"/>
      <c r="X3766" s="92"/>
    </row>
    <row r="3767" spans="21:24" x14ac:dyDescent="0.3">
      <c r="U3767" s="91"/>
      <c r="V3767" s="91"/>
      <c r="W3767" s="91"/>
      <c r="X3767" s="92"/>
    </row>
    <row r="3768" spans="21:24" x14ac:dyDescent="0.3">
      <c r="U3768" s="91"/>
      <c r="V3768" s="91"/>
      <c r="W3768" s="91"/>
      <c r="X3768" s="92"/>
    </row>
    <row r="3769" spans="21:24" x14ac:dyDescent="0.3">
      <c r="U3769" s="91"/>
      <c r="V3769" s="91"/>
      <c r="W3769" s="91"/>
      <c r="X3769" s="92"/>
    </row>
    <row r="3770" spans="21:24" x14ac:dyDescent="0.3">
      <c r="U3770" s="91"/>
      <c r="V3770" s="91"/>
      <c r="W3770" s="91"/>
      <c r="X3770" s="92"/>
    </row>
    <row r="3771" spans="21:24" x14ac:dyDescent="0.3">
      <c r="U3771" s="91"/>
      <c r="V3771" s="91"/>
      <c r="W3771" s="91"/>
      <c r="X3771" s="92"/>
    </row>
    <row r="3772" spans="21:24" x14ac:dyDescent="0.3">
      <c r="U3772" s="91"/>
      <c r="V3772" s="91"/>
      <c r="W3772" s="91"/>
      <c r="X3772" s="92"/>
    </row>
    <row r="3773" spans="21:24" x14ac:dyDescent="0.3">
      <c r="U3773" s="91"/>
      <c r="V3773" s="91"/>
      <c r="W3773" s="91"/>
      <c r="X3773" s="92"/>
    </row>
    <row r="3774" spans="21:24" x14ac:dyDescent="0.3">
      <c r="U3774" s="91"/>
      <c r="V3774" s="91"/>
      <c r="W3774" s="91"/>
      <c r="X3774" s="92"/>
    </row>
    <row r="3775" spans="21:24" x14ac:dyDescent="0.3">
      <c r="U3775" s="91"/>
      <c r="V3775" s="91"/>
      <c r="W3775" s="91"/>
      <c r="X3775" s="92"/>
    </row>
    <row r="3776" spans="21:24" x14ac:dyDescent="0.3">
      <c r="U3776" s="91"/>
      <c r="V3776" s="91"/>
      <c r="W3776" s="91"/>
      <c r="X3776" s="92"/>
    </row>
    <row r="3777" spans="21:24" x14ac:dyDescent="0.3">
      <c r="U3777" s="91"/>
      <c r="V3777" s="91"/>
      <c r="W3777" s="91"/>
      <c r="X3777" s="92"/>
    </row>
    <row r="3778" spans="21:24" x14ac:dyDescent="0.3">
      <c r="U3778" s="91"/>
      <c r="V3778" s="91"/>
      <c r="W3778" s="91"/>
      <c r="X3778" s="92"/>
    </row>
    <row r="3779" spans="21:24" x14ac:dyDescent="0.3">
      <c r="U3779" s="91"/>
      <c r="V3779" s="91"/>
      <c r="W3779" s="91"/>
      <c r="X3779" s="92"/>
    </row>
    <row r="3780" spans="21:24" x14ac:dyDescent="0.3">
      <c r="U3780" s="91"/>
      <c r="V3780" s="91"/>
      <c r="W3780" s="91"/>
      <c r="X3780" s="92"/>
    </row>
    <row r="3781" spans="21:24" x14ac:dyDescent="0.3">
      <c r="U3781" s="91"/>
      <c r="V3781" s="91"/>
      <c r="W3781" s="91"/>
      <c r="X3781" s="92"/>
    </row>
    <row r="3782" spans="21:24" x14ac:dyDescent="0.3">
      <c r="U3782" s="91"/>
      <c r="V3782" s="91"/>
      <c r="W3782" s="91"/>
      <c r="X3782" s="92"/>
    </row>
    <row r="3783" spans="21:24" x14ac:dyDescent="0.3">
      <c r="U3783" s="91"/>
      <c r="V3783" s="91"/>
      <c r="W3783" s="91"/>
      <c r="X3783" s="92"/>
    </row>
    <row r="3784" spans="21:24" x14ac:dyDescent="0.3">
      <c r="U3784" s="91"/>
      <c r="V3784" s="91"/>
      <c r="W3784" s="91"/>
      <c r="X3784" s="92"/>
    </row>
    <row r="3785" spans="21:24" x14ac:dyDescent="0.3">
      <c r="U3785" s="91"/>
      <c r="V3785" s="91"/>
      <c r="W3785" s="91"/>
      <c r="X3785" s="92"/>
    </row>
    <row r="3786" spans="21:24" x14ac:dyDescent="0.3">
      <c r="U3786" s="91"/>
      <c r="V3786" s="91"/>
      <c r="W3786" s="91"/>
      <c r="X3786" s="92"/>
    </row>
    <row r="3787" spans="21:24" x14ac:dyDescent="0.3">
      <c r="U3787" s="91"/>
      <c r="V3787" s="91"/>
      <c r="W3787" s="91"/>
      <c r="X3787" s="92"/>
    </row>
    <row r="3788" spans="21:24" x14ac:dyDescent="0.3">
      <c r="U3788" s="91"/>
      <c r="V3788" s="91"/>
      <c r="W3788" s="91"/>
      <c r="X3788" s="92"/>
    </row>
    <row r="3789" spans="21:24" x14ac:dyDescent="0.3">
      <c r="U3789" s="91"/>
      <c r="V3789" s="91"/>
      <c r="W3789" s="91"/>
      <c r="X3789" s="92"/>
    </row>
    <row r="3790" spans="21:24" x14ac:dyDescent="0.3">
      <c r="U3790" s="91"/>
      <c r="V3790" s="91"/>
      <c r="W3790" s="91"/>
      <c r="X3790" s="92"/>
    </row>
    <row r="3791" spans="21:24" x14ac:dyDescent="0.3">
      <c r="U3791" s="91"/>
      <c r="V3791" s="91"/>
      <c r="W3791" s="91"/>
      <c r="X3791" s="92"/>
    </row>
    <row r="3792" spans="21:24" x14ac:dyDescent="0.3">
      <c r="U3792" s="91"/>
      <c r="V3792" s="91"/>
      <c r="W3792" s="91"/>
      <c r="X3792" s="92"/>
    </row>
    <row r="3793" spans="21:24" x14ac:dyDescent="0.3">
      <c r="U3793" s="91"/>
      <c r="V3793" s="91"/>
      <c r="W3793" s="91"/>
      <c r="X3793" s="92"/>
    </row>
    <row r="3794" spans="21:24" x14ac:dyDescent="0.3">
      <c r="U3794" s="91"/>
      <c r="V3794" s="91"/>
      <c r="W3794" s="91"/>
      <c r="X3794" s="92"/>
    </row>
    <row r="3795" spans="21:24" x14ac:dyDescent="0.3">
      <c r="U3795" s="91"/>
      <c r="V3795" s="91"/>
      <c r="W3795" s="91"/>
      <c r="X3795" s="92"/>
    </row>
    <row r="3796" spans="21:24" x14ac:dyDescent="0.3">
      <c r="U3796" s="91"/>
      <c r="V3796" s="91"/>
      <c r="W3796" s="91"/>
      <c r="X3796" s="92"/>
    </row>
    <row r="3797" spans="21:24" x14ac:dyDescent="0.3">
      <c r="U3797" s="91"/>
      <c r="V3797" s="91"/>
      <c r="W3797" s="91"/>
      <c r="X3797" s="92"/>
    </row>
    <row r="3798" spans="21:24" x14ac:dyDescent="0.3">
      <c r="U3798" s="91"/>
      <c r="V3798" s="91"/>
      <c r="W3798" s="91"/>
      <c r="X3798" s="92"/>
    </row>
    <row r="3799" spans="21:24" x14ac:dyDescent="0.3">
      <c r="U3799" s="91"/>
      <c r="V3799" s="91"/>
      <c r="W3799" s="91"/>
      <c r="X3799" s="92"/>
    </row>
    <row r="3800" spans="21:24" x14ac:dyDescent="0.3">
      <c r="U3800" s="91"/>
      <c r="V3800" s="91"/>
      <c r="W3800" s="91"/>
      <c r="X3800" s="92"/>
    </row>
    <row r="3801" spans="21:24" x14ac:dyDescent="0.3">
      <c r="U3801" s="91"/>
      <c r="V3801" s="91"/>
      <c r="W3801" s="91"/>
      <c r="X3801" s="92"/>
    </row>
    <row r="3802" spans="21:24" x14ac:dyDescent="0.3">
      <c r="U3802" s="91"/>
      <c r="V3802" s="91"/>
      <c r="W3802" s="91"/>
      <c r="X3802" s="92"/>
    </row>
    <row r="3803" spans="21:24" x14ac:dyDescent="0.3">
      <c r="U3803" s="91"/>
      <c r="V3803" s="91"/>
      <c r="W3803" s="91"/>
      <c r="X3803" s="92"/>
    </row>
    <row r="3804" spans="21:24" x14ac:dyDescent="0.3">
      <c r="U3804" s="91"/>
      <c r="V3804" s="91"/>
      <c r="W3804" s="91"/>
      <c r="X3804" s="92"/>
    </row>
    <row r="3805" spans="21:24" x14ac:dyDescent="0.3">
      <c r="U3805" s="91"/>
      <c r="V3805" s="91"/>
      <c r="W3805" s="91"/>
      <c r="X3805" s="92"/>
    </row>
    <row r="3806" spans="21:24" x14ac:dyDescent="0.3">
      <c r="U3806" s="91"/>
      <c r="V3806" s="91"/>
      <c r="W3806" s="91"/>
      <c r="X3806" s="92"/>
    </row>
    <row r="3807" spans="21:24" x14ac:dyDescent="0.3">
      <c r="U3807" s="91"/>
      <c r="V3807" s="91"/>
      <c r="W3807" s="91"/>
      <c r="X3807" s="92"/>
    </row>
    <row r="3808" spans="21:24" x14ac:dyDescent="0.3">
      <c r="U3808" s="91"/>
      <c r="V3808" s="91"/>
      <c r="W3808" s="91"/>
      <c r="X3808" s="92"/>
    </row>
    <row r="3809" spans="21:24" x14ac:dyDescent="0.3">
      <c r="U3809" s="91"/>
      <c r="V3809" s="91"/>
      <c r="W3809" s="91"/>
      <c r="X3809" s="92"/>
    </row>
    <row r="3810" spans="21:24" x14ac:dyDescent="0.3">
      <c r="U3810" s="91"/>
      <c r="V3810" s="91"/>
      <c r="W3810" s="91"/>
      <c r="X3810" s="92"/>
    </row>
    <row r="3811" spans="21:24" x14ac:dyDescent="0.3">
      <c r="U3811" s="91"/>
      <c r="V3811" s="91"/>
      <c r="W3811" s="91"/>
      <c r="X3811" s="92"/>
    </row>
    <row r="3812" spans="21:24" x14ac:dyDescent="0.3">
      <c r="U3812" s="91"/>
      <c r="V3812" s="91"/>
      <c r="W3812" s="91"/>
      <c r="X3812" s="92"/>
    </row>
    <row r="3813" spans="21:24" x14ac:dyDescent="0.3">
      <c r="U3813" s="91"/>
      <c r="V3813" s="91"/>
      <c r="W3813" s="91"/>
      <c r="X3813" s="92"/>
    </row>
    <row r="3814" spans="21:24" x14ac:dyDescent="0.3">
      <c r="U3814" s="91"/>
      <c r="V3814" s="91"/>
      <c r="W3814" s="91"/>
      <c r="X3814" s="92"/>
    </row>
    <row r="3815" spans="21:24" x14ac:dyDescent="0.3">
      <c r="U3815" s="91"/>
      <c r="V3815" s="91"/>
      <c r="W3815" s="91"/>
      <c r="X3815" s="92"/>
    </row>
    <row r="3816" spans="21:24" x14ac:dyDescent="0.3">
      <c r="U3816" s="91"/>
      <c r="V3816" s="91"/>
      <c r="W3816" s="91"/>
      <c r="X3816" s="92"/>
    </row>
    <row r="3817" spans="21:24" x14ac:dyDescent="0.3">
      <c r="U3817" s="91"/>
      <c r="V3817" s="91"/>
      <c r="W3817" s="91"/>
      <c r="X3817" s="92"/>
    </row>
    <row r="3818" spans="21:24" x14ac:dyDescent="0.3">
      <c r="U3818" s="91"/>
      <c r="V3818" s="91"/>
      <c r="W3818" s="91"/>
      <c r="X3818" s="92"/>
    </row>
    <row r="3819" spans="21:24" x14ac:dyDescent="0.3">
      <c r="U3819" s="91"/>
      <c r="V3819" s="91"/>
      <c r="W3819" s="91"/>
      <c r="X3819" s="92"/>
    </row>
    <row r="3820" spans="21:24" x14ac:dyDescent="0.3">
      <c r="U3820" s="91"/>
      <c r="V3820" s="91"/>
      <c r="W3820" s="91"/>
      <c r="X3820" s="92"/>
    </row>
    <row r="3821" spans="21:24" x14ac:dyDescent="0.3">
      <c r="U3821" s="91"/>
      <c r="V3821" s="91"/>
      <c r="W3821" s="91"/>
      <c r="X3821" s="92"/>
    </row>
    <row r="3822" spans="21:24" x14ac:dyDescent="0.3">
      <c r="U3822" s="91"/>
      <c r="V3822" s="91"/>
      <c r="W3822" s="91"/>
      <c r="X3822" s="92"/>
    </row>
    <row r="3823" spans="21:24" x14ac:dyDescent="0.3">
      <c r="U3823" s="91"/>
      <c r="V3823" s="91"/>
      <c r="W3823" s="91"/>
      <c r="X3823" s="92"/>
    </row>
    <row r="3824" spans="21:24" x14ac:dyDescent="0.3">
      <c r="U3824" s="91"/>
      <c r="V3824" s="91"/>
      <c r="W3824" s="91"/>
      <c r="X3824" s="92"/>
    </row>
    <row r="3825" spans="21:24" x14ac:dyDescent="0.3">
      <c r="U3825" s="91"/>
      <c r="V3825" s="91"/>
      <c r="W3825" s="91"/>
      <c r="X3825" s="92"/>
    </row>
    <row r="3826" spans="21:24" x14ac:dyDescent="0.3">
      <c r="U3826" s="91"/>
      <c r="V3826" s="91"/>
      <c r="W3826" s="91"/>
      <c r="X3826" s="92"/>
    </row>
    <row r="3827" spans="21:24" x14ac:dyDescent="0.3">
      <c r="U3827" s="91"/>
      <c r="V3827" s="91"/>
      <c r="W3827" s="91"/>
      <c r="X3827" s="92"/>
    </row>
    <row r="3828" spans="21:24" x14ac:dyDescent="0.3">
      <c r="U3828" s="91"/>
      <c r="V3828" s="91"/>
      <c r="W3828" s="91"/>
      <c r="X3828" s="92"/>
    </row>
    <row r="3829" spans="21:24" x14ac:dyDescent="0.3">
      <c r="U3829" s="91"/>
      <c r="V3829" s="91"/>
      <c r="W3829" s="91"/>
      <c r="X3829" s="92"/>
    </row>
    <row r="3830" spans="21:24" x14ac:dyDescent="0.3">
      <c r="U3830" s="91"/>
      <c r="V3830" s="91"/>
      <c r="W3830" s="91"/>
      <c r="X3830" s="92"/>
    </row>
    <row r="3831" spans="21:24" x14ac:dyDescent="0.3">
      <c r="U3831" s="91"/>
      <c r="V3831" s="91"/>
      <c r="W3831" s="91"/>
      <c r="X3831" s="92"/>
    </row>
    <row r="3832" spans="21:24" x14ac:dyDescent="0.3">
      <c r="U3832" s="91"/>
      <c r="V3832" s="91"/>
      <c r="W3832" s="91"/>
      <c r="X3832" s="92"/>
    </row>
    <row r="3833" spans="21:24" x14ac:dyDescent="0.3">
      <c r="U3833" s="91"/>
      <c r="V3833" s="91"/>
      <c r="W3833" s="91"/>
      <c r="X3833" s="92"/>
    </row>
    <row r="3834" spans="21:24" x14ac:dyDescent="0.3">
      <c r="U3834" s="91"/>
      <c r="V3834" s="91"/>
      <c r="W3834" s="91"/>
      <c r="X3834" s="92"/>
    </row>
    <row r="3835" spans="21:24" x14ac:dyDescent="0.3">
      <c r="U3835" s="91"/>
      <c r="V3835" s="91"/>
      <c r="W3835" s="91"/>
      <c r="X3835" s="92"/>
    </row>
    <row r="3836" spans="21:24" x14ac:dyDescent="0.3">
      <c r="U3836" s="91"/>
      <c r="V3836" s="91"/>
      <c r="W3836" s="91"/>
      <c r="X3836" s="92"/>
    </row>
    <row r="3837" spans="21:24" x14ac:dyDescent="0.3">
      <c r="U3837" s="91"/>
      <c r="V3837" s="91"/>
      <c r="W3837" s="91"/>
      <c r="X3837" s="92"/>
    </row>
    <row r="3838" spans="21:24" x14ac:dyDescent="0.3">
      <c r="U3838" s="91"/>
      <c r="V3838" s="91"/>
      <c r="W3838" s="91"/>
      <c r="X3838" s="92"/>
    </row>
    <row r="3839" spans="21:24" x14ac:dyDescent="0.3">
      <c r="U3839" s="91"/>
      <c r="V3839" s="91"/>
      <c r="W3839" s="91"/>
      <c r="X3839" s="92"/>
    </row>
    <row r="3840" spans="21:24" x14ac:dyDescent="0.3">
      <c r="U3840" s="91"/>
      <c r="V3840" s="91"/>
      <c r="W3840" s="91"/>
      <c r="X3840" s="92"/>
    </row>
    <row r="3841" spans="21:24" x14ac:dyDescent="0.3">
      <c r="U3841" s="91"/>
      <c r="V3841" s="91"/>
      <c r="W3841" s="91"/>
      <c r="X3841" s="92"/>
    </row>
    <row r="3842" spans="21:24" x14ac:dyDescent="0.3">
      <c r="U3842" s="91"/>
      <c r="V3842" s="91"/>
      <c r="W3842" s="91"/>
      <c r="X3842" s="92"/>
    </row>
    <row r="3843" spans="21:24" x14ac:dyDescent="0.3">
      <c r="U3843" s="91"/>
      <c r="V3843" s="91"/>
      <c r="W3843" s="91"/>
      <c r="X3843" s="92"/>
    </row>
    <row r="3844" spans="21:24" x14ac:dyDescent="0.3">
      <c r="U3844" s="91"/>
      <c r="V3844" s="91"/>
      <c r="W3844" s="91"/>
      <c r="X3844" s="92"/>
    </row>
    <row r="3845" spans="21:24" x14ac:dyDescent="0.3">
      <c r="U3845" s="91"/>
      <c r="V3845" s="91"/>
      <c r="W3845" s="91"/>
      <c r="X3845" s="92"/>
    </row>
    <row r="3846" spans="21:24" x14ac:dyDescent="0.3">
      <c r="U3846" s="91"/>
      <c r="V3846" s="91"/>
      <c r="W3846" s="91"/>
      <c r="X3846" s="92"/>
    </row>
    <row r="3847" spans="21:24" x14ac:dyDescent="0.3">
      <c r="U3847" s="91"/>
      <c r="V3847" s="91"/>
      <c r="W3847" s="91"/>
      <c r="X3847" s="92"/>
    </row>
    <row r="3848" spans="21:24" x14ac:dyDescent="0.3">
      <c r="U3848" s="91"/>
      <c r="V3848" s="91"/>
      <c r="W3848" s="91"/>
      <c r="X3848" s="92"/>
    </row>
    <row r="3849" spans="21:24" x14ac:dyDescent="0.3">
      <c r="U3849" s="91"/>
      <c r="V3849" s="91"/>
      <c r="W3849" s="91"/>
      <c r="X3849" s="92"/>
    </row>
    <row r="3850" spans="21:24" x14ac:dyDescent="0.3">
      <c r="U3850" s="91"/>
      <c r="V3850" s="91"/>
      <c r="W3850" s="91"/>
      <c r="X3850" s="92"/>
    </row>
    <row r="3851" spans="21:24" x14ac:dyDescent="0.3">
      <c r="U3851" s="91"/>
      <c r="V3851" s="91"/>
      <c r="W3851" s="91"/>
      <c r="X3851" s="92"/>
    </row>
    <row r="3852" spans="21:24" x14ac:dyDescent="0.3">
      <c r="U3852" s="91"/>
      <c r="V3852" s="91"/>
      <c r="W3852" s="91"/>
      <c r="X3852" s="92"/>
    </row>
    <row r="3853" spans="21:24" x14ac:dyDescent="0.3">
      <c r="U3853" s="91"/>
      <c r="V3853" s="91"/>
      <c r="W3853" s="91"/>
      <c r="X3853" s="92"/>
    </row>
    <row r="3854" spans="21:24" x14ac:dyDescent="0.3">
      <c r="U3854" s="91"/>
      <c r="V3854" s="91"/>
      <c r="W3854" s="91"/>
      <c r="X3854" s="92"/>
    </row>
    <row r="3855" spans="21:24" x14ac:dyDescent="0.3">
      <c r="U3855" s="91"/>
      <c r="V3855" s="91"/>
      <c r="W3855" s="91"/>
      <c r="X3855" s="92"/>
    </row>
    <row r="3856" spans="21:24" x14ac:dyDescent="0.3">
      <c r="U3856" s="91"/>
      <c r="V3856" s="91"/>
      <c r="W3856" s="91"/>
      <c r="X3856" s="92"/>
    </row>
    <row r="3857" spans="21:24" x14ac:dyDescent="0.3">
      <c r="U3857" s="91"/>
      <c r="V3857" s="91"/>
      <c r="W3857" s="91"/>
      <c r="X3857" s="92"/>
    </row>
    <row r="3858" spans="21:24" x14ac:dyDescent="0.3">
      <c r="U3858" s="91"/>
      <c r="V3858" s="91"/>
      <c r="W3858" s="91"/>
      <c r="X3858" s="92"/>
    </row>
    <row r="3859" spans="21:24" x14ac:dyDescent="0.3">
      <c r="U3859" s="91"/>
      <c r="V3859" s="91"/>
      <c r="W3859" s="91"/>
      <c r="X3859" s="92"/>
    </row>
    <row r="3860" spans="21:24" x14ac:dyDescent="0.3">
      <c r="U3860" s="91"/>
      <c r="V3860" s="91"/>
      <c r="W3860" s="91"/>
      <c r="X3860" s="92"/>
    </row>
    <row r="3861" spans="21:24" x14ac:dyDescent="0.3">
      <c r="U3861" s="91"/>
      <c r="V3861" s="91"/>
      <c r="W3861" s="91"/>
      <c r="X3861" s="92"/>
    </row>
    <row r="3862" spans="21:24" x14ac:dyDescent="0.3">
      <c r="U3862" s="91"/>
      <c r="V3862" s="91"/>
      <c r="W3862" s="91"/>
      <c r="X3862" s="92"/>
    </row>
    <row r="3863" spans="21:24" x14ac:dyDescent="0.3">
      <c r="U3863" s="91"/>
      <c r="V3863" s="91"/>
      <c r="W3863" s="91"/>
      <c r="X3863" s="92"/>
    </row>
    <row r="3864" spans="21:24" x14ac:dyDescent="0.3">
      <c r="U3864" s="91"/>
      <c r="V3864" s="91"/>
      <c r="W3864" s="91"/>
      <c r="X3864" s="92"/>
    </row>
    <row r="3865" spans="21:24" x14ac:dyDescent="0.3">
      <c r="U3865" s="91"/>
      <c r="V3865" s="91"/>
      <c r="W3865" s="91"/>
      <c r="X3865" s="92"/>
    </row>
    <row r="3866" spans="21:24" x14ac:dyDescent="0.3">
      <c r="U3866" s="91"/>
      <c r="V3866" s="91"/>
      <c r="W3866" s="91"/>
      <c r="X3866" s="92"/>
    </row>
    <row r="3867" spans="21:24" x14ac:dyDescent="0.3">
      <c r="U3867" s="91"/>
      <c r="V3867" s="91"/>
      <c r="W3867" s="91"/>
      <c r="X3867" s="92"/>
    </row>
    <row r="3868" spans="21:24" x14ac:dyDescent="0.3">
      <c r="U3868" s="91"/>
      <c r="V3868" s="91"/>
      <c r="W3868" s="91"/>
      <c r="X3868" s="92"/>
    </row>
    <row r="3869" spans="21:24" x14ac:dyDescent="0.3">
      <c r="U3869" s="91"/>
      <c r="V3869" s="91"/>
      <c r="W3869" s="91"/>
      <c r="X3869" s="92"/>
    </row>
    <row r="3870" spans="21:24" x14ac:dyDescent="0.3">
      <c r="U3870" s="91"/>
      <c r="V3870" s="91"/>
      <c r="W3870" s="91"/>
      <c r="X3870" s="92"/>
    </row>
    <row r="3871" spans="21:24" x14ac:dyDescent="0.3">
      <c r="U3871" s="91"/>
      <c r="V3871" s="91"/>
      <c r="W3871" s="91"/>
      <c r="X3871" s="92"/>
    </row>
    <row r="3872" spans="21:24" x14ac:dyDescent="0.3">
      <c r="U3872" s="91"/>
      <c r="V3872" s="91"/>
      <c r="W3872" s="91"/>
      <c r="X3872" s="92"/>
    </row>
    <row r="3873" spans="21:24" x14ac:dyDescent="0.3">
      <c r="U3873" s="91"/>
      <c r="V3873" s="91"/>
      <c r="W3873" s="91"/>
      <c r="X3873" s="92"/>
    </row>
    <row r="3874" spans="21:24" x14ac:dyDescent="0.3">
      <c r="U3874" s="91"/>
      <c r="V3874" s="91"/>
      <c r="W3874" s="91"/>
      <c r="X3874" s="92"/>
    </row>
    <row r="3875" spans="21:24" x14ac:dyDescent="0.3">
      <c r="U3875" s="91"/>
      <c r="V3875" s="91"/>
      <c r="W3875" s="91"/>
      <c r="X3875" s="92"/>
    </row>
    <row r="3876" spans="21:24" x14ac:dyDescent="0.3">
      <c r="U3876" s="91"/>
      <c r="V3876" s="91"/>
      <c r="W3876" s="91"/>
      <c r="X3876" s="92"/>
    </row>
    <row r="3877" spans="21:24" x14ac:dyDescent="0.3">
      <c r="U3877" s="91"/>
      <c r="V3877" s="91"/>
      <c r="W3877" s="91"/>
      <c r="X3877" s="92"/>
    </row>
    <row r="3878" spans="21:24" x14ac:dyDescent="0.3">
      <c r="U3878" s="91"/>
      <c r="V3878" s="91"/>
      <c r="W3878" s="91"/>
      <c r="X3878" s="92"/>
    </row>
    <row r="3879" spans="21:24" x14ac:dyDescent="0.3">
      <c r="U3879" s="91"/>
      <c r="V3879" s="91"/>
      <c r="W3879" s="91"/>
      <c r="X3879" s="92"/>
    </row>
    <row r="3880" spans="21:24" x14ac:dyDescent="0.3">
      <c r="U3880" s="91"/>
      <c r="V3880" s="91"/>
      <c r="W3880" s="91"/>
      <c r="X3880" s="92"/>
    </row>
    <row r="3881" spans="21:24" x14ac:dyDescent="0.3">
      <c r="U3881" s="91"/>
      <c r="V3881" s="91"/>
      <c r="W3881" s="91"/>
      <c r="X3881" s="92"/>
    </row>
    <row r="3882" spans="21:24" x14ac:dyDescent="0.3">
      <c r="U3882" s="91"/>
      <c r="V3882" s="91"/>
      <c r="W3882" s="91"/>
      <c r="X3882" s="92"/>
    </row>
    <row r="3883" spans="21:24" x14ac:dyDescent="0.3">
      <c r="U3883" s="91"/>
      <c r="V3883" s="91"/>
      <c r="W3883" s="91"/>
      <c r="X3883" s="92"/>
    </row>
    <row r="3884" spans="21:24" x14ac:dyDescent="0.3">
      <c r="U3884" s="91"/>
      <c r="V3884" s="91"/>
      <c r="W3884" s="91"/>
      <c r="X3884" s="92"/>
    </row>
    <row r="3885" spans="21:24" x14ac:dyDescent="0.3">
      <c r="U3885" s="91"/>
      <c r="V3885" s="91"/>
      <c r="W3885" s="91"/>
      <c r="X3885" s="92"/>
    </row>
    <row r="3886" spans="21:24" x14ac:dyDescent="0.3">
      <c r="U3886" s="91"/>
      <c r="V3886" s="91"/>
      <c r="W3886" s="91"/>
      <c r="X3886" s="92"/>
    </row>
    <row r="3887" spans="21:24" x14ac:dyDescent="0.3">
      <c r="U3887" s="91"/>
      <c r="V3887" s="91"/>
      <c r="W3887" s="91"/>
      <c r="X3887" s="92"/>
    </row>
    <row r="3888" spans="21:24" x14ac:dyDescent="0.3">
      <c r="U3888" s="91"/>
      <c r="V3888" s="91"/>
      <c r="W3888" s="91"/>
      <c r="X3888" s="92"/>
    </row>
    <row r="3889" spans="21:24" x14ac:dyDescent="0.3">
      <c r="U3889" s="91"/>
      <c r="V3889" s="91"/>
      <c r="W3889" s="91"/>
      <c r="X3889" s="92"/>
    </row>
    <row r="3890" spans="21:24" x14ac:dyDescent="0.3">
      <c r="U3890" s="91"/>
      <c r="V3890" s="91"/>
      <c r="W3890" s="91"/>
      <c r="X3890" s="92"/>
    </row>
    <row r="3891" spans="21:24" x14ac:dyDescent="0.3">
      <c r="U3891" s="91"/>
      <c r="V3891" s="91"/>
      <c r="W3891" s="91"/>
      <c r="X3891" s="92"/>
    </row>
    <row r="3892" spans="21:24" x14ac:dyDescent="0.3">
      <c r="U3892" s="91"/>
      <c r="V3892" s="91"/>
      <c r="W3892" s="91"/>
      <c r="X3892" s="92"/>
    </row>
    <row r="3893" spans="21:24" x14ac:dyDescent="0.3">
      <c r="U3893" s="91"/>
      <c r="V3893" s="91"/>
      <c r="W3893" s="91"/>
      <c r="X3893" s="92"/>
    </row>
    <row r="3894" spans="21:24" x14ac:dyDescent="0.3">
      <c r="U3894" s="91"/>
      <c r="V3894" s="91"/>
      <c r="W3894" s="91"/>
      <c r="X3894" s="92"/>
    </row>
    <row r="3895" spans="21:24" x14ac:dyDescent="0.3">
      <c r="U3895" s="91"/>
      <c r="V3895" s="91"/>
      <c r="W3895" s="91"/>
      <c r="X3895" s="92"/>
    </row>
    <row r="3896" spans="21:24" x14ac:dyDescent="0.3">
      <c r="U3896" s="91"/>
      <c r="V3896" s="91"/>
      <c r="W3896" s="91"/>
      <c r="X3896" s="92"/>
    </row>
    <row r="3897" spans="21:24" x14ac:dyDescent="0.3">
      <c r="U3897" s="91"/>
      <c r="V3897" s="91"/>
      <c r="W3897" s="91"/>
      <c r="X3897" s="92"/>
    </row>
    <row r="3898" spans="21:24" x14ac:dyDescent="0.3">
      <c r="U3898" s="91"/>
      <c r="V3898" s="91"/>
      <c r="W3898" s="91"/>
      <c r="X3898" s="92"/>
    </row>
    <row r="3899" spans="21:24" x14ac:dyDescent="0.3">
      <c r="U3899" s="91"/>
      <c r="V3899" s="91"/>
      <c r="W3899" s="91"/>
      <c r="X3899" s="92"/>
    </row>
    <row r="3900" spans="21:24" x14ac:dyDescent="0.3">
      <c r="U3900" s="91"/>
      <c r="V3900" s="91"/>
      <c r="W3900" s="91"/>
      <c r="X3900" s="92"/>
    </row>
    <row r="3901" spans="21:24" x14ac:dyDescent="0.3">
      <c r="U3901" s="91"/>
      <c r="V3901" s="91"/>
      <c r="W3901" s="91"/>
      <c r="X3901" s="92"/>
    </row>
    <row r="3902" spans="21:24" x14ac:dyDescent="0.3">
      <c r="U3902" s="91"/>
      <c r="V3902" s="91"/>
      <c r="W3902" s="91"/>
      <c r="X3902" s="92"/>
    </row>
    <row r="3903" spans="21:24" x14ac:dyDescent="0.3">
      <c r="U3903" s="91"/>
      <c r="V3903" s="91"/>
      <c r="W3903" s="91"/>
      <c r="X3903" s="92"/>
    </row>
    <row r="3904" spans="21:24" x14ac:dyDescent="0.3">
      <c r="U3904" s="91"/>
      <c r="V3904" s="91"/>
      <c r="W3904" s="91"/>
      <c r="X3904" s="92"/>
    </row>
    <row r="3905" spans="21:24" x14ac:dyDescent="0.3">
      <c r="U3905" s="91"/>
      <c r="V3905" s="91"/>
      <c r="W3905" s="91"/>
      <c r="X3905" s="92"/>
    </row>
    <row r="3906" spans="21:24" x14ac:dyDescent="0.3">
      <c r="U3906" s="91"/>
      <c r="V3906" s="91"/>
      <c r="W3906" s="91"/>
      <c r="X3906" s="92"/>
    </row>
    <row r="3907" spans="21:24" x14ac:dyDescent="0.3">
      <c r="U3907" s="91"/>
      <c r="V3907" s="91"/>
      <c r="W3907" s="91"/>
      <c r="X3907" s="92"/>
    </row>
    <row r="3908" spans="21:24" x14ac:dyDescent="0.3">
      <c r="U3908" s="91"/>
      <c r="V3908" s="91"/>
      <c r="W3908" s="91"/>
      <c r="X3908" s="92"/>
    </row>
    <row r="3909" spans="21:24" x14ac:dyDescent="0.3">
      <c r="U3909" s="91"/>
      <c r="V3909" s="91"/>
      <c r="W3909" s="91"/>
      <c r="X3909" s="92"/>
    </row>
    <row r="3910" spans="21:24" x14ac:dyDescent="0.3">
      <c r="U3910" s="91"/>
      <c r="V3910" s="91"/>
      <c r="W3910" s="91"/>
      <c r="X3910" s="92"/>
    </row>
    <row r="3911" spans="21:24" x14ac:dyDescent="0.3">
      <c r="U3911" s="91"/>
      <c r="V3911" s="91"/>
      <c r="W3911" s="91"/>
      <c r="X3911" s="92"/>
    </row>
    <row r="3912" spans="21:24" x14ac:dyDescent="0.3">
      <c r="U3912" s="91"/>
      <c r="V3912" s="91"/>
      <c r="W3912" s="91"/>
      <c r="X3912" s="92"/>
    </row>
    <row r="3913" spans="21:24" x14ac:dyDescent="0.3">
      <c r="U3913" s="91"/>
      <c r="V3913" s="91"/>
      <c r="W3913" s="91"/>
      <c r="X3913" s="92"/>
    </row>
    <row r="3914" spans="21:24" x14ac:dyDescent="0.3">
      <c r="U3914" s="91"/>
      <c r="V3914" s="91"/>
      <c r="W3914" s="91"/>
      <c r="X3914" s="92"/>
    </row>
    <row r="3915" spans="21:24" x14ac:dyDescent="0.3">
      <c r="U3915" s="91"/>
      <c r="V3915" s="91"/>
      <c r="W3915" s="91"/>
      <c r="X3915" s="92"/>
    </row>
    <row r="3916" spans="21:24" x14ac:dyDescent="0.3">
      <c r="U3916" s="91"/>
      <c r="V3916" s="91"/>
      <c r="W3916" s="91"/>
      <c r="X3916" s="92"/>
    </row>
    <row r="3917" spans="21:24" x14ac:dyDescent="0.3">
      <c r="U3917" s="91"/>
      <c r="V3917" s="91"/>
      <c r="W3917" s="91"/>
      <c r="X3917" s="92"/>
    </row>
    <row r="3918" spans="21:24" x14ac:dyDescent="0.3">
      <c r="U3918" s="91"/>
      <c r="V3918" s="91"/>
      <c r="W3918" s="91"/>
      <c r="X3918" s="92"/>
    </row>
    <row r="3919" spans="21:24" x14ac:dyDescent="0.3">
      <c r="U3919" s="91"/>
      <c r="V3919" s="91"/>
      <c r="W3919" s="91"/>
      <c r="X3919" s="92"/>
    </row>
    <row r="3920" spans="21:24" x14ac:dyDescent="0.3">
      <c r="U3920" s="91"/>
      <c r="V3920" s="91"/>
      <c r="W3920" s="91"/>
      <c r="X3920" s="92"/>
    </row>
    <row r="3921" spans="21:24" x14ac:dyDescent="0.3">
      <c r="U3921" s="91"/>
      <c r="V3921" s="91"/>
      <c r="W3921" s="91"/>
      <c r="X3921" s="92"/>
    </row>
    <row r="3922" spans="21:24" x14ac:dyDescent="0.3">
      <c r="U3922" s="91"/>
      <c r="V3922" s="91"/>
      <c r="W3922" s="91"/>
      <c r="X3922" s="92"/>
    </row>
    <row r="3923" spans="21:24" x14ac:dyDescent="0.3">
      <c r="U3923" s="91"/>
      <c r="V3923" s="91"/>
      <c r="W3923" s="91"/>
      <c r="X3923" s="92"/>
    </row>
    <row r="3924" spans="21:24" x14ac:dyDescent="0.3">
      <c r="U3924" s="91"/>
      <c r="V3924" s="91"/>
      <c r="W3924" s="91"/>
      <c r="X3924" s="92"/>
    </row>
    <row r="3925" spans="21:24" x14ac:dyDescent="0.3">
      <c r="U3925" s="91"/>
      <c r="V3925" s="91"/>
      <c r="W3925" s="91"/>
      <c r="X3925" s="92"/>
    </row>
    <row r="3926" spans="21:24" x14ac:dyDescent="0.3">
      <c r="U3926" s="91"/>
      <c r="V3926" s="91"/>
      <c r="W3926" s="91"/>
      <c r="X3926" s="92"/>
    </row>
    <row r="3927" spans="21:24" x14ac:dyDescent="0.3">
      <c r="U3927" s="91"/>
      <c r="V3927" s="91"/>
      <c r="W3927" s="91"/>
      <c r="X3927" s="92"/>
    </row>
    <row r="3928" spans="21:24" x14ac:dyDescent="0.3">
      <c r="U3928" s="91"/>
      <c r="V3928" s="91"/>
      <c r="W3928" s="91"/>
      <c r="X3928" s="92"/>
    </row>
    <row r="3929" spans="21:24" x14ac:dyDescent="0.3">
      <c r="U3929" s="91"/>
      <c r="V3929" s="91"/>
      <c r="W3929" s="91"/>
      <c r="X3929" s="92"/>
    </row>
    <row r="3930" spans="21:24" x14ac:dyDescent="0.3">
      <c r="U3930" s="91"/>
      <c r="V3930" s="91"/>
      <c r="W3930" s="91"/>
      <c r="X3930" s="92"/>
    </row>
    <row r="3931" spans="21:24" x14ac:dyDescent="0.3">
      <c r="U3931" s="91"/>
      <c r="V3931" s="91"/>
      <c r="W3931" s="91"/>
      <c r="X3931" s="92"/>
    </row>
    <row r="3932" spans="21:24" x14ac:dyDescent="0.3">
      <c r="U3932" s="91"/>
      <c r="V3932" s="91"/>
      <c r="W3932" s="91"/>
      <c r="X3932" s="92"/>
    </row>
    <row r="3933" spans="21:24" x14ac:dyDescent="0.3">
      <c r="U3933" s="91"/>
      <c r="V3933" s="91"/>
      <c r="W3933" s="91"/>
      <c r="X3933" s="92"/>
    </row>
    <row r="3934" spans="21:24" x14ac:dyDescent="0.3">
      <c r="U3934" s="91"/>
      <c r="V3934" s="91"/>
      <c r="W3934" s="91"/>
      <c r="X3934" s="92"/>
    </row>
    <row r="3935" spans="21:24" x14ac:dyDescent="0.3">
      <c r="U3935" s="91"/>
      <c r="V3935" s="91"/>
      <c r="W3935" s="91"/>
      <c r="X3935" s="92"/>
    </row>
    <row r="3936" spans="21:24" x14ac:dyDescent="0.3">
      <c r="U3936" s="91"/>
      <c r="V3936" s="91"/>
      <c r="W3936" s="91"/>
      <c r="X3936" s="92"/>
    </row>
    <row r="3937" spans="21:24" x14ac:dyDescent="0.3">
      <c r="U3937" s="91"/>
      <c r="V3937" s="91"/>
      <c r="W3937" s="91"/>
      <c r="X3937" s="92"/>
    </row>
    <row r="3938" spans="21:24" x14ac:dyDescent="0.3">
      <c r="U3938" s="91"/>
      <c r="V3938" s="91"/>
      <c r="W3938" s="91"/>
      <c r="X3938" s="92"/>
    </row>
    <row r="3939" spans="21:24" x14ac:dyDescent="0.3">
      <c r="U3939" s="91"/>
      <c r="V3939" s="91"/>
      <c r="W3939" s="91"/>
      <c r="X3939" s="92"/>
    </row>
    <row r="3940" spans="21:24" x14ac:dyDescent="0.3">
      <c r="U3940" s="91"/>
      <c r="V3940" s="91"/>
      <c r="W3940" s="91"/>
      <c r="X3940" s="92"/>
    </row>
    <row r="3941" spans="21:24" x14ac:dyDescent="0.3">
      <c r="U3941" s="91"/>
      <c r="V3941" s="91"/>
      <c r="W3941" s="91"/>
      <c r="X3941" s="92"/>
    </row>
    <row r="3942" spans="21:24" x14ac:dyDescent="0.3">
      <c r="U3942" s="91"/>
      <c r="V3942" s="91"/>
      <c r="W3942" s="91"/>
      <c r="X3942" s="92"/>
    </row>
    <row r="3943" spans="21:24" x14ac:dyDescent="0.3">
      <c r="U3943" s="91"/>
      <c r="V3943" s="91"/>
      <c r="W3943" s="91"/>
      <c r="X3943" s="92"/>
    </row>
    <row r="3944" spans="21:24" x14ac:dyDescent="0.3">
      <c r="U3944" s="91"/>
      <c r="V3944" s="91"/>
      <c r="W3944" s="91"/>
      <c r="X3944" s="92"/>
    </row>
    <row r="3945" spans="21:24" x14ac:dyDescent="0.3">
      <c r="U3945" s="91"/>
      <c r="V3945" s="91"/>
      <c r="W3945" s="91"/>
      <c r="X3945" s="92"/>
    </row>
    <row r="3946" spans="21:24" x14ac:dyDescent="0.3">
      <c r="U3946" s="91"/>
      <c r="V3946" s="91"/>
      <c r="W3946" s="91"/>
      <c r="X3946" s="92"/>
    </row>
    <row r="3947" spans="21:24" x14ac:dyDescent="0.3">
      <c r="U3947" s="91"/>
      <c r="V3947" s="91"/>
      <c r="W3947" s="91"/>
      <c r="X3947" s="92"/>
    </row>
    <row r="3948" spans="21:24" x14ac:dyDescent="0.3">
      <c r="U3948" s="91"/>
      <c r="V3948" s="91"/>
      <c r="W3948" s="91"/>
      <c r="X3948" s="92"/>
    </row>
    <row r="3949" spans="21:24" x14ac:dyDescent="0.3">
      <c r="U3949" s="91"/>
      <c r="V3949" s="91"/>
      <c r="W3949" s="91"/>
      <c r="X3949" s="92"/>
    </row>
    <row r="3950" spans="21:24" x14ac:dyDescent="0.3">
      <c r="U3950" s="91"/>
      <c r="V3950" s="91"/>
      <c r="W3950" s="91"/>
      <c r="X3950" s="92"/>
    </row>
    <row r="3951" spans="21:24" x14ac:dyDescent="0.3">
      <c r="U3951" s="91"/>
      <c r="V3951" s="91"/>
      <c r="W3951" s="91"/>
      <c r="X3951" s="92"/>
    </row>
    <row r="3952" spans="21:24" x14ac:dyDescent="0.3">
      <c r="U3952" s="91"/>
      <c r="V3952" s="91"/>
      <c r="W3952" s="91"/>
      <c r="X3952" s="92"/>
    </row>
    <row r="3953" spans="21:24" x14ac:dyDescent="0.3">
      <c r="U3953" s="91"/>
      <c r="V3953" s="91"/>
      <c r="W3953" s="91"/>
      <c r="X3953" s="92"/>
    </row>
    <row r="3954" spans="21:24" x14ac:dyDescent="0.3">
      <c r="U3954" s="91"/>
      <c r="V3954" s="91"/>
      <c r="W3954" s="91"/>
      <c r="X3954" s="92"/>
    </row>
    <row r="3955" spans="21:24" x14ac:dyDescent="0.3">
      <c r="U3955" s="91"/>
      <c r="V3955" s="91"/>
      <c r="W3955" s="91"/>
      <c r="X3955" s="92"/>
    </row>
    <row r="3956" spans="21:24" x14ac:dyDescent="0.3">
      <c r="U3956" s="91"/>
      <c r="V3956" s="91"/>
      <c r="W3956" s="91"/>
      <c r="X3956" s="92"/>
    </row>
    <row r="3957" spans="21:24" x14ac:dyDescent="0.3">
      <c r="U3957" s="91"/>
      <c r="V3957" s="91"/>
      <c r="W3957" s="91"/>
      <c r="X3957" s="92"/>
    </row>
    <row r="3958" spans="21:24" x14ac:dyDescent="0.3">
      <c r="U3958" s="91"/>
      <c r="V3958" s="91"/>
      <c r="W3958" s="91"/>
      <c r="X3958" s="92"/>
    </row>
    <row r="3959" spans="21:24" x14ac:dyDescent="0.3">
      <c r="U3959" s="91"/>
      <c r="V3959" s="91"/>
      <c r="W3959" s="91"/>
      <c r="X3959" s="92"/>
    </row>
    <row r="3960" spans="21:24" x14ac:dyDescent="0.3">
      <c r="U3960" s="91"/>
      <c r="V3960" s="91"/>
      <c r="W3960" s="91"/>
      <c r="X3960" s="92"/>
    </row>
    <row r="3961" spans="21:24" x14ac:dyDescent="0.3">
      <c r="U3961" s="91"/>
      <c r="V3961" s="91"/>
      <c r="W3961" s="91"/>
      <c r="X3961" s="92"/>
    </row>
    <row r="3962" spans="21:24" x14ac:dyDescent="0.3">
      <c r="U3962" s="91"/>
      <c r="V3962" s="91"/>
      <c r="W3962" s="91"/>
      <c r="X3962" s="92"/>
    </row>
    <row r="3963" spans="21:24" x14ac:dyDescent="0.3">
      <c r="U3963" s="91"/>
      <c r="V3963" s="91"/>
      <c r="W3963" s="91"/>
      <c r="X3963" s="92"/>
    </row>
    <row r="3964" spans="21:24" x14ac:dyDescent="0.3">
      <c r="U3964" s="91"/>
      <c r="V3964" s="91"/>
      <c r="W3964" s="91"/>
      <c r="X3964" s="92"/>
    </row>
    <row r="3965" spans="21:24" x14ac:dyDescent="0.3">
      <c r="U3965" s="91"/>
      <c r="V3965" s="91"/>
      <c r="W3965" s="91"/>
      <c r="X3965" s="92"/>
    </row>
    <row r="3966" spans="21:24" x14ac:dyDescent="0.3">
      <c r="U3966" s="91"/>
      <c r="V3966" s="91"/>
      <c r="W3966" s="91"/>
      <c r="X3966" s="92"/>
    </row>
    <row r="3967" spans="21:24" x14ac:dyDescent="0.3">
      <c r="U3967" s="91"/>
      <c r="V3967" s="91"/>
      <c r="W3967" s="91"/>
      <c r="X3967" s="92"/>
    </row>
    <row r="3968" spans="21:24" x14ac:dyDescent="0.3">
      <c r="U3968" s="91"/>
      <c r="V3968" s="91"/>
      <c r="W3968" s="91"/>
      <c r="X3968" s="92"/>
    </row>
    <row r="3969" spans="21:24" x14ac:dyDescent="0.3">
      <c r="U3969" s="91"/>
      <c r="V3969" s="91"/>
      <c r="W3969" s="91"/>
      <c r="X3969" s="92"/>
    </row>
    <row r="3970" spans="21:24" x14ac:dyDescent="0.3">
      <c r="U3970" s="91"/>
      <c r="V3970" s="91"/>
      <c r="W3970" s="91"/>
      <c r="X3970" s="92"/>
    </row>
    <row r="3971" spans="21:24" x14ac:dyDescent="0.3">
      <c r="U3971" s="91"/>
      <c r="V3971" s="91"/>
      <c r="W3971" s="91"/>
      <c r="X3971" s="92"/>
    </row>
    <row r="3972" spans="21:24" x14ac:dyDescent="0.3">
      <c r="U3972" s="91"/>
      <c r="V3972" s="91"/>
      <c r="W3972" s="91"/>
      <c r="X3972" s="92"/>
    </row>
    <row r="3973" spans="21:24" x14ac:dyDescent="0.3">
      <c r="U3973" s="91"/>
      <c r="V3973" s="91"/>
      <c r="W3973" s="91"/>
      <c r="X3973" s="92"/>
    </row>
    <row r="3974" spans="21:24" x14ac:dyDescent="0.3">
      <c r="U3974" s="91"/>
      <c r="V3974" s="91"/>
      <c r="W3974" s="91"/>
      <c r="X3974" s="92"/>
    </row>
    <row r="3975" spans="21:24" x14ac:dyDescent="0.3">
      <c r="U3975" s="91"/>
      <c r="V3975" s="91"/>
      <c r="W3975" s="91"/>
      <c r="X3975" s="92"/>
    </row>
    <row r="3976" spans="21:24" x14ac:dyDescent="0.3">
      <c r="U3976" s="91"/>
      <c r="V3976" s="91"/>
      <c r="W3976" s="91"/>
      <c r="X3976" s="92"/>
    </row>
    <row r="3977" spans="21:24" x14ac:dyDescent="0.3">
      <c r="U3977" s="91"/>
      <c r="V3977" s="91"/>
      <c r="W3977" s="91"/>
      <c r="X3977" s="92"/>
    </row>
    <row r="3978" spans="21:24" x14ac:dyDescent="0.3">
      <c r="U3978" s="91"/>
      <c r="V3978" s="91"/>
      <c r="W3978" s="91"/>
      <c r="X3978" s="92"/>
    </row>
    <row r="3979" spans="21:24" x14ac:dyDescent="0.3">
      <c r="U3979" s="91"/>
      <c r="V3979" s="91"/>
      <c r="W3979" s="91"/>
      <c r="X3979" s="92"/>
    </row>
    <row r="3980" spans="21:24" x14ac:dyDescent="0.3">
      <c r="U3980" s="91"/>
      <c r="V3980" s="91"/>
      <c r="W3980" s="91"/>
      <c r="X3980" s="92"/>
    </row>
    <row r="3981" spans="21:24" x14ac:dyDescent="0.3">
      <c r="U3981" s="91"/>
      <c r="V3981" s="91"/>
      <c r="W3981" s="91"/>
      <c r="X3981" s="92"/>
    </row>
    <row r="3982" spans="21:24" x14ac:dyDescent="0.3">
      <c r="U3982" s="91"/>
      <c r="V3982" s="91"/>
      <c r="W3982" s="91"/>
      <c r="X3982" s="92"/>
    </row>
    <row r="3983" spans="21:24" x14ac:dyDescent="0.3">
      <c r="U3983" s="91"/>
      <c r="V3983" s="91"/>
      <c r="W3983" s="91"/>
      <c r="X3983" s="92"/>
    </row>
    <row r="3984" spans="21:24" x14ac:dyDescent="0.3">
      <c r="U3984" s="91"/>
      <c r="V3984" s="91"/>
      <c r="W3984" s="91"/>
      <c r="X3984" s="92"/>
    </row>
    <row r="3985" spans="21:24" x14ac:dyDescent="0.3">
      <c r="U3985" s="91"/>
      <c r="V3985" s="91"/>
      <c r="W3985" s="91"/>
      <c r="X3985" s="92"/>
    </row>
    <row r="3986" spans="21:24" x14ac:dyDescent="0.3">
      <c r="U3986" s="91"/>
      <c r="V3986" s="91"/>
      <c r="W3986" s="91"/>
      <c r="X3986" s="92"/>
    </row>
    <row r="3987" spans="21:24" x14ac:dyDescent="0.3">
      <c r="U3987" s="91"/>
      <c r="V3987" s="91"/>
      <c r="W3987" s="91"/>
      <c r="X3987" s="92"/>
    </row>
    <row r="3988" spans="21:24" x14ac:dyDescent="0.3">
      <c r="U3988" s="91"/>
      <c r="V3988" s="91"/>
      <c r="W3988" s="91"/>
      <c r="X3988" s="92"/>
    </row>
    <row r="3989" spans="21:24" x14ac:dyDescent="0.3">
      <c r="U3989" s="91"/>
      <c r="V3989" s="91"/>
      <c r="W3989" s="91"/>
      <c r="X3989" s="92"/>
    </row>
    <row r="3990" spans="21:24" x14ac:dyDescent="0.3">
      <c r="U3990" s="91"/>
      <c r="V3990" s="91"/>
      <c r="W3990" s="91"/>
      <c r="X3990" s="92"/>
    </row>
    <row r="3991" spans="21:24" x14ac:dyDescent="0.3">
      <c r="U3991" s="91"/>
      <c r="V3991" s="91"/>
      <c r="W3991" s="91"/>
      <c r="X3991" s="92"/>
    </row>
    <row r="3992" spans="21:24" x14ac:dyDescent="0.3">
      <c r="U3992" s="91"/>
      <c r="V3992" s="91"/>
      <c r="W3992" s="91"/>
      <c r="X3992" s="92"/>
    </row>
    <row r="3993" spans="21:24" x14ac:dyDescent="0.3">
      <c r="U3993" s="91"/>
      <c r="V3993" s="91"/>
      <c r="W3993" s="91"/>
      <c r="X3993" s="92"/>
    </row>
    <row r="3994" spans="21:24" x14ac:dyDescent="0.3">
      <c r="U3994" s="91"/>
      <c r="V3994" s="91"/>
      <c r="W3994" s="91"/>
      <c r="X3994" s="92"/>
    </row>
    <row r="3995" spans="21:24" x14ac:dyDescent="0.3">
      <c r="U3995" s="91"/>
      <c r="V3995" s="91"/>
      <c r="W3995" s="91"/>
      <c r="X3995" s="92"/>
    </row>
    <row r="3996" spans="21:24" x14ac:dyDescent="0.3">
      <c r="U3996" s="91"/>
      <c r="V3996" s="91"/>
      <c r="W3996" s="91"/>
      <c r="X3996" s="92"/>
    </row>
    <row r="3997" spans="21:24" x14ac:dyDescent="0.3">
      <c r="U3997" s="91"/>
      <c r="V3997" s="91"/>
      <c r="W3997" s="91"/>
      <c r="X3997" s="92"/>
    </row>
    <row r="3998" spans="21:24" x14ac:dyDescent="0.3">
      <c r="U3998" s="91"/>
      <c r="V3998" s="91"/>
      <c r="W3998" s="91"/>
      <c r="X3998" s="92"/>
    </row>
    <row r="3999" spans="21:24" x14ac:dyDescent="0.3">
      <c r="U3999" s="91"/>
      <c r="V3999" s="91"/>
      <c r="W3999" s="91"/>
      <c r="X3999" s="92"/>
    </row>
    <row r="4000" spans="21:24" x14ac:dyDescent="0.3">
      <c r="U4000" s="91"/>
      <c r="V4000" s="91"/>
      <c r="W4000" s="91"/>
      <c r="X4000" s="92"/>
    </row>
    <row r="4001" spans="21:24" x14ac:dyDescent="0.3">
      <c r="U4001" s="91"/>
      <c r="V4001" s="91"/>
      <c r="W4001" s="91"/>
      <c r="X4001" s="92"/>
    </row>
    <row r="4002" spans="21:24" x14ac:dyDescent="0.3">
      <c r="U4002" s="91"/>
      <c r="V4002" s="91"/>
      <c r="W4002" s="91"/>
      <c r="X4002" s="92"/>
    </row>
    <row r="4003" spans="21:24" x14ac:dyDescent="0.3">
      <c r="U4003" s="91"/>
      <c r="V4003" s="91"/>
      <c r="W4003" s="91"/>
      <c r="X4003" s="92"/>
    </row>
    <row r="4004" spans="21:24" x14ac:dyDescent="0.3">
      <c r="U4004" s="91"/>
      <c r="V4004" s="91"/>
      <c r="W4004" s="91"/>
      <c r="X4004" s="92"/>
    </row>
    <row r="4005" spans="21:24" x14ac:dyDescent="0.3">
      <c r="U4005" s="91"/>
      <c r="V4005" s="91"/>
      <c r="W4005" s="91"/>
      <c r="X4005" s="92"/>
    </row>
    <row r="4006" spans="21:24" x14ac:dyDescent="0.3">
      <c r="U4006" s="91"/>
      <c r="V4006" s="91"/>
      <c r="W4006" s="91"/>
      <c r="X4006" s="92"/>
    </row>
    <row r="4007" spans="21:24" x14ac:dyDescent="0.3">
      <c r="U4007" s="91"/>
      <c r="V4007" s="91"/>
      <c r="W4007" s="91"/>
      <c r="X4007" s="92"/>
    </row>
    <row r="4008" spans="21:24" x14ac:dyDescent="0.3">
      <c r="U4008" s="91"/>
      <c r="V4008" s="91"/>
      <c r="W4008" s="91"/>
      <c r="X4008" s="92"/>
    </row>
    <row r="4009" spans="21:24" x14ac:dyDescent="0.3">
      <c r="U4009" s="91"/>
      <c r="V4009" s="91"/>
      <c r="W4009" s="91"/>
      <c r="X4009" s="92"/>
    </row>
    <row r="4010" spans="21:24" x14ac:dyDescent="0.3">
      <c r="U4010" s="91"/>
      <c r="V4010" s="91"/>
      <c r="W4010" s="91"/>
      <c r="X4010" s="92"/>
    </row>
    <row r="4011" spans="21:24" x14ac:dyDescent="0.3">
      <c r="U4011" s="91"/>
      <c r="V4011" s="91"/>
      <c r="W4011" s="91"/>
      <c r="X4011" s="92"/>
    </row>
    <row r="4012" spans="21:24" x14ac:dyDescent="0.3">
      <c r="U4012" s="91"/>
      <c r="V4012" s="91"/>
      <c r="W4012" s="91"/>
      <c r="X4012" s="92"/>
    </row>
    <row r="4013" spans="21:24" x14ac:dyDescent="0.3">
      <c r="U4013" s="91"/>
      <c r="V4013" s="91"/>
      <c r="W4013" s="91"/>
      <c r="X4013" s="92"/>
    </row>
    <row r="4014" spans="21:24" x14ac:dyDescent="0.3">
      <c r="U4014" s="91"/>
      <c r="V4014" s="91"/>
      <c r="W4014" s="91"/>
      <c r="X4014" s="92"/>
    </row>
    <row r="4015" spans="21:24" x14ac:dyDescent="0.3">
      <c r="U4015" s="91"/>
      <c r="V4015" s="91"/>
      <c r="W4015" s="91"/>
      <c r="X4015" s="92"/>
    </row>
    <row r="4016" spans="21:24" x14ac:dyDescent="0.3">
      <c r="U4016" s="91"/>
      <c r="V4016" s="91"/>
      <c r="W4016" s="91"/>
      <c r="X4016" s="92"/>
    </row>
    <row r="4017" spans="21:24" x14ac:dyDescent="0.3">
      <c r="U4017" s="91"/>
      <c r="V4017" s="91"/>
      <c r="W4017" s="91"/>
      <c r="X4017" s="92"/>
    </row>
    <row r="4018" spans="21:24" x14ac:dyDescent="0.3">
      <c r="U4018" s="91"/>
      <c r="V4018" s="91"/>
      <c r="W4018" s="91"/>
      <c r="X4018" s="92"/>
    </row>
    <row r="4019" spans="21:24" x14ac:dyDescent="0.3">
      <c r="U4019" s="91"/>
      <c r="V4019" s="91"/>
      <c r="W4019" s="91"/>
      <c r="X4019" s="92"/>
    </row>
    <row r="4020" spans="21:24" x14ac:dyDescent="0.3">
      <c r="U4020" s="91"/>
      <c r="V4020" s="91"/>
      <c r="W4020" s="91"/>
      <c r="X4020" s="92"/>
    </row>
    <row r="4021" spans="21:24" x14ac:dyDescent="0.3">
      <c r="U4021" s="91"/>
      <c r="V4021" s="91"/>
      <c r="W4021" s="91"/>
      <c r="X4021" s="92"/>
    </row>
    <row r="4022" spans="21:24" x14ac:dyDescent="0.3">
      <c r="U4022" s="91"/>
      <c r="V4022" s="91"/>
      <c r="W4022" s="91"/>
      <c r="X4022" s="92"/>
    </row>
    <row r="4023" spans="21:24" x14ac:dyDescent="0.3">
      <c r="U4023" s="91"/>
      <c r="V4023" s="91"/>
      <c r="W4023" s="91"/>
      <c r="X4023" s="92"/>
    </row>
    <row r="4024" spans="21:24" x14ac:dyDescent="0.3">
      <c r="U4024" s="91"/>
      <c r="V4024" s="91"/>
      <c r="W4024" s="91"/>
      <c r="X4024" s="92"/>
    </row>
    <row r="4025" spans="21:24" x14ac:dyDescent="0.3">
      <c r="U4025" s="91"/>
      <c r="V4025" s="91"/>
      <c r="W4025" s="91"/>
      <c r="X4025" s="92"/>
    </row>
    <row r="4026" spans="21:24" x14ac:dyDescent="0.3">
      <c r="U4026" s="91"/>
      <c r="V4026" s="91"/>
      <c r="W4026" s="91"/>
      <c r="X4026" s="92"/>
    </row>
    <row r="4027" spans="21:24" x14ac:dyDescent="0.3">
      <c r="U4027" s="91"/>
      <c r="V4027" s="91"/>
      <c r="W4027" s="91"/>
      <c r="X4027" s="92"/>
    </row>
    <row r="4028" spans="21:24" x14ac:dyDescent="0.3">
      <c r="U4028" s="91"/>
      <c r="V4028" s="91"/>
      <c r="W4028" s="91"/>
      <c r="X4028" s="92"/>
    </row>
    <row r="4029" spans="21:24" x14ac:dyDescent="0.3">
      <c r="U4029" s="91"/>
      <c r="V4029" s="91"/>
      <c r="W4029" s="91"/>
      <c r="X4029" s="92"/>
    </row>
    <row r="4030" spans="21:24" x14ac:dyDescent="0.3">
      <c r="U4030" s="91"/>
      <c r="V4030" s="91"/>
      <c r="W4030" s="91"/>
      <c r="X4030" s="92"/>
    </row>
    <row r="4031" spans="21:24" x14ac:dyDescent="0.3">
      <c r="U4031" s="91"/>
      <c r="V4031" s="91"/>
      <c r="W4031" s="91"/>
      <c r="X4031" s="92"/>
    </row>
    <row r="4032" spans="21:24" x14ac:dyDescent="0.3">
      <c r="U4032" s="91"/>
      <c r="V4032" s="91"/>
      <c r="W4032" s="91"/>
      <c r="X4032" s="92"/>
    </row>
    <row r="4033" spans="21:24" x14ac:dyDescent="0.3">
      <c r="U4033" s="91"/>
      <c r="V4033" s="91"/>
      <c r="W4033" s="91"/>
      <c r="X4033" s="92"/>
    </row>
    <row r="4034" spans="21:24" x14ac:dyDescent="0.3">
      <c r="U4034" s="91"/>
      <c r="V4034" s="91"/>
      <c r="W4034" s="91"/>
      <c r="X4034" s="92"/>
    </row>
    <row r="4035" spans="21:24" x14ac:dyDescent="0.3">
      <c r="U4035" s="91"/>
      <c r="V4035" s="91"/>
      <c r="W4035" s="91"/>
      <c r="X4035" s="92"/>
    </row>
    <row r="4036" spans="21:24" x14ac:dyDescent="0.3">
      <c r="U4036" s="91"/>
      <c r="V4036" s="91"/>
      <c r="W4036" s="91"/>
      <c r="X4036" s="92"/>
    </row>
    <row r="4037" spans="21:24" x14ac:dyDescent="0.3">
      <c r="U4037" s="91"/>
      <c r="V4037" s="91"/>
      <c r="W4037" s="91"/>
      <c r="X4037" s="92"/>
    </row>
    <row r="4038" spans="21:24" x14ac:dyDescent="0.3">
      <c r="U4038" s="91"/>
      <c r="V4038" s="91"/>
      <c r="W4038" s="91"/>
      <c r="X4038" s="92"/>
    </row>
    <row r="4039" spans="21:24" x14ac:dyDescent="0.3">
      <c r="U4039" s="91"/>
      <c r="V4039" s="91"/>
      <c r="W4039" s="91"/>
      <c r="X4039" s="92"/>
    </row>
    <row r="4040" spans="21:24" x14ac:dyDescent="0.3">
      <c r="U4040" s="91"/>
      <c r="V4040" s="91"/>
      <c r="W4040" s="91"/>
      <c r="X4040" s="92"/>
    </row>
    <row r="4041" spans="21:24" x14ac:dyDescent="0.3">
      <c r="U4041" s="91"/>
      <c r="V4041" s="91"/>
      <c r="W4041" s="91"/>
      <c r="X4041" s="92"/>
    </row>
    <row r="4042" spans="21:24" x14ac:dyDescent="0.3">
      <c r="U4042" s="91"/>
      <c r="V4042" s="91"/>
      <c r="W4042" s="91"/>
      <c r="X4042" s="92"/>
    </row>
    <row r="4043" spans="21:24" x14ac:dyDescent="0.3">
      <c r="U4043" s="91"/>
      <c r="V4043" s="91"/>
      <c r="W4043" s="91"/>
      <c r="X4043" s="92"/>
    </row>
    <row r="4044" spans="21:24" x14ac:dyDescent="0.3">
      <c r="U4044" s="91"/>
      <c r="V4044" s="91"/>
      <c r="W4044" s="91"/>
      <c r="X4044" s="92"/>
    </row>
    <row r="4045" spans="21:24" x14ac:dyDescent="0.3">
      <c r="U4045" s="91"/>
      <c r="V4045" s="91"/>
      <c r="W4045" s="91"/>
      <c r="X4045" s="92"/>
    </row>
    <row r="4046" spans="21:24" x14ac:dyDescent="0.3">
      <c r="U4046" s="91"/>
      <c r="V4046" s="91"/>
      <c r="W4046" s="91"/>
      <c r="X4046" s="92"/>
    </row>
    <row r="4047" spans="21:24" x14ac:dyDescent="0.3">
      <c r="U4047" s="91"/>
      <c r="V4047" s="91"/>
      <c r="W4047" s="91"/>
      <c r="X4047" s="92"/>
    </row>
    <row r="4048" spans="21:24" x14ac:dyDescent="0.3">
      <c r="U4048" s="91"/>
      <c r="V4048" s="91"/>
      <c r="W4048" s="91"/>
      <c r="X4048" s="92"/>
    </row>
    <row r="4049" spans="21:24" x14ac:dyDescent="0.3">
      <c r="U4049" s="91"/>
      <c r="V4049" s="91"/>
      <c r="W4049" s="91"/>
      <c r="X4049" s="92"/>
    </row>
    <row r="4050" spans="21:24" x14ac:dyDescent="0.3">
      <c r="U4050" s="91"/>
      <c r="V4050" s="91"/>
      <c r="W4050" s="91"/>
      <c r="X4050" s="92"/>
    </row>
    <row r="4051" spans="21:24" x14ac:dyDescent="0.3">
      <c r="U4051" s="91"/>
      <c r="V4051" s="91"/>
      <c r="W4051" s="91"/>
      <c r="X4051" s="92"/>
    </row>
    <row r="4052" spans="21:24" x14ac:dyDescent="0.3">
      <c r="U4052" s="91"/>
      <c r="V4052" s="91"/>
      <c r="W4052" s="91"/>
      <c r="X4052" s="92"/>
    </row>
    <row r="4053" spans="21:24" x14ac:dyDescent="0.3">
      <c r="U4053" s="91"/>
      <c r="V4053" s="91"/>
      <c r="W4053" s="91"/>
      <c r="X4053" s="92"/>
    </row>
    <row r="4054" spans="21:24" x14ac:dyDescent="0.3">
      <c r="U4054" s="91"/>
      <c r="V4054" s="91"/>
      <c r="W4054" s="91"/>
      <c r="X4054" s="92"/>
    </row>
    <row r="4055" spans="21:24" x14ac:dyDescent="0.3">
      <c r="U4055" s="91"/>
      <c r="V4055" s="91"/>
      <c r="W4055" s="91"/>
      <c r="X4055" s="92"/>
    </row>
    <row r="4056" spans="21:24" x14ac:dyDescent="0.3">
      <c r="U4056" s="91"/>
      <c r="V4056" s="91"/>
      <c r="W4056" s="91"/>
      <c r="X4056" s="92"/>
    </row>
    <row r="4057" spans="21:24" x14ac:dyDescent="0.3">
      <c r="U4057" s="91"/>
      <c r="V4057" s="91"/>
      <c r="W4057" s="91"/>
      <c r="X4057" s="92"/>
    </row>
    <row r="4058" spans="21:24" x14ac:dyDescent="0.3">
      <c r="U4058" s="91"/>
      <c r="V4058" s="91"/>
      <c r="W4058" s="91"/>
      <c r="X4058" s="92"/>
    </row>
    <row r="4059" spans="21:24" x14ac:dyDescent="0.3">
      <c r="U4059" s="91"/>
      <c r="V4059" s="91"/>
      <c r="W4059" s="91"/>
      <c r="X4059" s="92"/>
    </row>
    <row r="4060" spans="21:24" x14ac:dyDescent="0.3">
      <c r="U4060" s="91"/>
      <c r="V4060" s="91"/>
      <c r="W4060" s="91"/>
      <c r="X4060" s="92"/>
    </row>
    <row r="4061" spans="21:24" x14ac:dyDescent="0.3">
      <c r="U4061" s="91"/>
      <c r="V4061" s="91"/>
      <c r="W4061" s="91"/>
      <c r="X4061" s="92"/>
    </row>
    <row r="4062" spans="21:24" x14ac:dyDescent="0.3">
      <c r="U4062" s="91"/>
      <c r="V4062" s="91"/>
      <c r="W4062" s="91"/>
      <c r="X4062" s="92"/>
    </row>
    <row r="4063" spans="21:24" x14ac:dyDescent="0.3">
      <c r="U4063" s="91"/>
      <c r="V4063" s="91"/>
      <c r="W4063" s="91"/>
      <c r="X4063" s="92"/>
    </row>
    <row r="4064" spans="21:24" x14ac:dyDescent="0.3">
      <c r="U4064" s="91"/>
      <c r="V4064" s="91"/>
      <c r="W4064" s="91"/>
      <c r="X4064" s="92"/>
    </row>
    <row r="4065" spans="21:24" x14ac:dyDescent="0.3">
      <c r="U4065" s="91"/>
      <c r="V4065" s="91"/>
      <c r="W4065" s="91"/>
      <c r="X4065" s="92"/>
    </row>
    <row r="4066" spans="21:24" x14ac:dyDescent="0.3">
      <c r="U4066" s="91"/>
      <c r="V4066" s="91"/>
      <c r="W4066" s="91"/>
      <c r="X4066" s="92"/>
    </row>
    <row r="4067" spans="21:24" x14ac:dyDescent="0.3">
      <c r="U4067" s="91"/>
      <c r="V4067" s="91"/>
      <c r="W4067" s="91"/>
      <c r="X4067" s="92"/>
    </row>
    <row r="4068" spans="21:24" x14ac:dyDescent="0.3">
      <c r="U4068" s="91"/>
      <c r="V4068" s="91"/>
      <c r="W4068" s="91"/>
      <c r="X4068" s="92"/>
    </row>
    <row r="4069" spans="21:24" x14ac:dyDescent="0.3">
      <c r="U4069" s="91"/>
      <c r="V4069" s="91"/>
      <c r="W4069" s="91"/>
      <c r="X4069" s="92"/>
    </row>
    <row r="4070" spans="21:24" x14ac:dyDescent="0.3">
      <c r="U4070" s="91"/>
      <c r="V4070" s="91"/>
      <c r="W4070" s="91"/>
      <c r="X4070" s="92"/>
    </row>
    <row r="4071" spans="21:24" x14ac:dyDescent="0.3">
      <c r="U4071" s="91"/>
      <c r="V4071" s="91"/>
      <c r="W4071" s="91"/>
      <c r="X4071" s="92"/>
    </row>
    <row r="4072" spans="21:24" x14ac:dyDescent="0.3">
      <c r="U4072" s="91"/>
      <c r="V4072" s="91"/>
      <c r="W4072" s="91"/>
      <c r="X4072" s="92"/>
    </row>
    <row r="4073" spans="21:24" x14ac:dyDescent="0.3">
      <c r="U4073" s="91"/>
      <c r="V4073" s="91"/>
      <c r="W4073" s="91"/>
      <c r="X4073" s="92"/>
    </row>
    <row r="4074" spans="21:24" x14ac:dyDescent="0.3">
      <c r="U4074" s="91"/>
      <c r="V4074" s="91"/>
      <c r="W4074" s="91"/>
      <c r="X4074" s="92"/>
    </row>
    <row r="4075" spans="21:24" x14ac:dyDescent="0.3">
      <c r="U4075" s="91"/>
      <c r="V4075" s="91"/>
      <c r="W4075" s="91"/>
      <c r="X4075" s="92"/>
    </row>
    <row r="4076" spans="21:24" x14ac:dyDescent="0.3">
      <c r="U4076" s="91"/>
      <c r="V4076" s="91"/>
      <c r="W4076" s="91"/>
      <c r="X4076" s="92"/>
    </row>
    <row r="4077" spans="21:24" x14ac:dyDescent="0.3">
      <c r="U4077" s="91"/>
      <c r="V4077" s="91"/>
      <c r="W4077" s="91"/>
      <c r="X4077" s="92"/>
    </row>
    <row r="4078" spans="21:24" x14ac:dyDescent="0.3">
      <c r="U4078" s="91"/>
      <c r="V4078" s="91"/>
      <c r="W4078" s="91"/>
      <c r="X4078" s="92"/>
    </row>
    <row r="4079" spans="21:24" x14ac:dyDescent="0.3">
      <c r="U4079" s="91"/>
      <c r="V4079" s="91"/>
      <c r="W4079" s="91"/>
      <c r="X4079" s="92"/>
    </row>
    <row r="4080" spans="21:24" x14ac:dyDescent="0.3">
      <c r="U4080" s="91"/>
      <c r="V4080" s="91"/>
      <c r="W4080" s="91"/>
      <c r="X4080" s="92"/>
    </row>
    <row r="4081" spans="21:24" x14ac:dyDescent="0.3">
      <c r="U4081" s="91"/>
      <c r="V4081" s="91"/>
      <c r="W4081" s="91"/>
      <c r="X4081" s="92"/>
    </row>
    <row r="4082" spans="21:24" x14ac:dyDescent="0.3">
      <c r="U4082" s="91"/>
      <c r="V4082" s="91"/>
      <c r="W4082" s="91"/>
      <c r="X4082" s="92"/>
    </row>
    <row r="4083" spans="21:24" x14ac:dyDescent="0.3">
      <c r="U4083" s="91"/>
      <c r="V4083" s="91"/>
      <c r="W4083" s="91"/>
      <c r="X4083" s="92"/>
    </row>
    <row r="4084" spans="21:24" x14ac:dyDescent="0.3">
      <c r="U4084" s="91"/>
      <c r="V4084" s="91"/>
      <c r="W4084" s="91"/>
      <c r="X4084" s="92"/>
    </row>
    <row r="4085" spans="21:24" x14ac:dyDescent="0.3">
      <c r="U4085" s="91"/>
      <c r="V4085" s="91"/>
      <c r="W4085" s="91"/>
      <c r="X4085" s="92"/>
    </row>
    <row r="4086" spans="21:24" x14ac:dyDescent="0.3">
      <c r="U4086" s="91"/>
      <c r="V4086" s="91"/>
      <c r="W4086" s="91"/>
      <c r="X4086" s="92"/>
    </row>
    <row r="4087" spans="21:24" x14ac:dyDescent="0.3">
      <c r="U4087" s="91"/>
      <c r="V4087" s="91"/>
      <c r="W4087" s="91"/>
      <c r="X4087" s="92"/>
    </row>
    <row r="4088" spans="21:24" x14ac:dyDescent="0.3">
      <c r="U4088" s="91"/>
      <c r="V4088" s="91"/>
      <c r="W4088" s="91"/>
      <c r="X4088" s="92"/>
    </row>
    <row r="4089" spans="21:24" x14ac:dyDescent="0.3">
      <c r="U4089" s="91"/>
      <c r="V4089" s="91"/>
      <c r="W4089" s="91"/>
      <c r="X4089" s="92"/>
    </row>
    <row r="4090" spans="21:24" x14ac:dyDescent="0.3">
      <c r="U4090" s="91"/>
      <c r="V4090" s="91"/>
      <c r="W4090" s="91"/>
      <c r="X4090" s="92"/>
    </row>
    <row r="4091" spans="21:24" x14ac:dyDescent="0.3">
      <c r="U4091" s="91"/>
      <c r="V4091" s="91"/>
      <c r="W4091" s="91"/>
      <c r="X4091" s="92"/>
    </row>
    <row r="4092" spans="21:24" x14ac:dyDescent="0.3">
      <c r="U4092" s="91"/>
      <c r="V4092" s="91"/>
      <c r="W4092" s="91"/>
      <c r="X4092" s="92"/>
    </row>
    <row r="4093" spans="21:24" x14ac:dyDescent="0.3">
      <c r="U4093" s="91"/>
      <c r="V4093" s="91"/>
      <c r="W4093" s="91"/>
      <c r="X4093" s="92"/>
    </row>
    <row r="4094" spans="21:24" x14ac:dyDescent="0.3">
      <c r="U4094" s="91"/>
      <c r="V4094" s="91"/>
      <c r="W4094" s="91"/>
      <c r="X4094" s="92"/>
    </row>
    <row r="4095" spans="21:24" x14ac:dyDescent="0.3">
      <c r="U4095" s="91"/>
      <c r="V4095" s="91"/>
      <c r="W4095" s="91"/>
      <c r="X4095" s="92"/>
    </row>
    <row r="4096" spans="21:24" x14ac:dyDescent="0.3">
      <c r="U4096" s="91"/>
      <c r="V4096" s="91"/>
      <c r="W4096" s="91"/>
      <c r="X4096" s="92"/>
    </row>
    <row r="4097" spans="21:24" x14ac:dyDescent="0.3">
      <c r="U4097" s="91"/>
      <c r="V4097" s="91"/>
      <c r="W4097" s="91"/>
      <c r="X4097" s="92"/>
    </row>
    <row r="4098" spans="21:24" x14ac:dyDescent="0.3">
      <c r="U4098" s="91"/>
      <c r="V4098" s="91"/>
      <c r="W4098" s="91"/>
      <c r="X4098" s="92"/>
    </row>
    <row r="4099" spans="21:24" x14ac:dyDescent="0.3">
      <c r="U4099" s="91"/>
      <c r="V4099" s="91"/>
      <c r="W4099" s="91"/>
      <c r="X4099" s="92"/>
    </row>
    <row r="4100" spans="21:24" x14ac:dyDescent="0.3">
      <c r="U4100" s="91"/>
      <c r="V4100" s="91"/>
      <c r="W4100" s="91"/>
      <c r="X4100" s="92"/>
    </row>
    <row r="4101" spans="21:24" x14ac:dyDescent="0.3">
      <c r="U4101" s="91"/>
      <c r="V4101" s="91"/>
      <c r="W4101" s="91"/>
      <c r="X4101" s="92"/>
    </row>
    <row r="4102" spans="21:24" x14ac:dyDescent="0.3">
      <c r="U4102" s="91"/>
      <c r="V4102" s="91"/>
      <c r="W4102" s="91"/>
      <c r="X4102" s="92"/>
    </row>
    <row r="4103" spans="21:24" x14ac:dyDescent="0.3">
      <c r="U4103" s="91"/>
      <c r="V4103" s="91"/>
      <c r="W4103" s="91"/>
      <c r="X4103" s="92"/>
    </row>
    <row r="4104" spans="21:24" x14ac:dyDescent="0.3">
      <c r="U4104" s="91"/>
      <c r="V4104" s="91"/>
      <c r="W4104" s="91"/>
      <c r="X4104" s="92"/>
    </row>
    <row r="4105" spans="21:24" x14ac:dyDescent="0.3">
      <c r="U4105" s="91"/>
      <c r="V4105" s="91"/>
      <c r="W4105" s="91"/>
      <c r="X4105" s="92"/>
    </row>
    <row r="4106" spans="21:24" x14ac:dyDescent="0.3">
      <c r="U4106" s="91"/>
      <c r="V4106" s="91"/>
      <c r="W4106" s="91"/>
      <c r="X4106" s="92"/>
    </row>
    <row r="4107" spans="21:24" x14ac:dyDescent="0.3">
      <c r="U4107" s="91"/>
      <c r="V4107" s="91"/>
      <c r="W4107" s="91"/>
      <c r="X4107" s="92"/>
    </row>
    <row r="4108" spans="21:24" x14ac:dyDescent="0.3">
      <c r="U4108" s="91"/>
      <c r="V4108" s="91"/>
      <c r="W4108" s="91"/>
      <c r="X4108" s="92"/>
    </row>
    <row r="4109" spans="21:24" x14ac:dyDescent="0.3">
      <c r="U4109" s="91"/>
      <c r="V4109" s="91"/>
      <c r="W4109" s="91"/>
      <c r="X4109" s="92"/>
    </row>
    <row r="4110" spans="21:24" x14ac:dyDescent="0.3">
      <c r="U4110" s="91"/>
      <c r="V4110" s="91"/>
      <c r="W4110" s="91"/>
      <c r="X4110" s="92"/>
    </row>
    <row r="4111" spans="21:24" x14ac:dyDescent="0.3">
      <c r="U4111" s="91"/>
      <c r="V4111" s="91"/>
      <c r="W4111" s="91"/>
      <c r="X4111" s="92"/>
    </row>
    <row r="4112" spans="21:24" x14ac:dyDescent="0.3">
      <c r="U4112" s="91"/>
      <c r="V4112" s="91"/>
      <c r="W4112" s="91"/>
      <c r="X4112" s="92"/>
    </row>
    <row r="4113" spans="21:24" x14ac:dyDescent="0.3">
      <c r="U4113" s="91"/>
      <c r="V4113" s="91"/>
      <c r="W4113" s="91"/>
      <c r="X4113" s="92"/>
    </row>
    <row r="4114" spans="21:24" x14ac:dyDescent="0.3">
      <c r="U4114" s="91"/>
      <c r="V4114" s="91"/>
      <c r="W4114" s="91"/>
      <c r="X4114" s="92"/>
    </row>
    <row r="4115" spans="21:24" x14ac:dyDescent="0.3">
      <c r="U4115" s="91"/>
      <c r="V4115" s="91"/>
      <c r="W4115" s="91"/>
      <c r="X4115" s="92"/>
    </row>
    <row r="4116" spans="21:24" x14ac:dyDescent="0.3">
      <c r="U4116" s="91"/>
      <c r="V4116" s="91"/>
      <c r="W4116" s="91"/>
      <c r="X4116" s="92"/>
    </row>
    <row r="4117" spans="21:24" x14ac:dyDescent="0.3">
      <c r="U4117" s="91"/>
      <c r="V4117" s="91"/>
      <c r="W4117" s="91"/>
      <c r="X4117" s="92"/>
    </row>
    <row r="4118" spans="21:24" x14ac:dyDescent="0.3">
      <c r="U4118" s="91"/>
      <c r="V4118" s="91"/>
      <c r="W4118" s="91"/>
      <c r="X4118" s="92"/>
    </row>
    <row r="4119" spans="21:24" x14ac:dyDescent="0.3">
      <c r="U4119" s="91"/>
      <c r="V4119" s="91"/>
      <c r="W4119" s="91"/>
      <c r="X4119" s="92"/>
    </row>
    <row r="4120" spans="21:24" x14ac:dyDescent="0.3">
      <c r="U4120" s="91"/>
      <c r="V4120" s="91"/>
      <c r="W4120" s="91"/>
      <c r="X4120" s="92"/>
    </row>
    <row r="4121" spans="21:24" x14ac:dyDescent="0.3">
      <c r="U4121" s="91"/>
      <c r="V4121" s="91"/>
      <c r="W4121" s="91"/>
      <c r="X4121" s="92"/>
    </row>
    <row r="4122" spans="21:24" x14ac:dyDescent="0.3">
      <c r="U4122" s="91"/>
      <c r="V4122" s="91"/>
      <c r="W4122" s="91"/>
      <c r="X4122" s="92"/>
    </row>
    <row r="4123" spans="21:24" x14ac:dyDescent="0.3">
      <c r="U4123" s="91"/>
      <c r="V4123" s="91"/>
      <c r="W4123" s="91"/>
      <c r="X4123" s="92"/>
    </row>
    <row r="4124" spans="21:24" x14ac:dyDescent="0.3">
      <c r="U4124" s="91"/>
      <c r="V4124" s="91"/>
      <c r="W4124" s="91"/>
      <c r="X4124" s="92"/>
    </row>
    <row r="4125" spans="21:24" x14ac:dyDescent="0.3">
      <c r="U4125" s="91"/>
      <c r="V4125" s="91"/>
      <c r="W4125" s="91"/>
      <c r="X4125" s="92"/>
    </row>
    <row r="4126" spans="21:24" x14ac:dyDescent="0.3">
      <c r="U4126" s="91"/>
      <c r="V4126" s="91"/>
      <c r="W4126" s="91"/>
      <c r="X4126" s="92"/>
    </row>
    <row r="4127" spans="21:24" x14ac:dyDescent="0.3">
      <c r="U4127" s="91"/>
      <c r="V4127" s="91"/>
      <c r="W4127" s="91"/>
      <c r="X4127" s="92"/>
    </row>
    <row r="4128" spans="21:24" x14ac:dyDescent="0.3">
      <c r="U4128" s="91"/>
      <c r="V4128" s="91"/>
      <c r="W4128" s="91"/>
      <c r="X4128" s="92"/>
    </row>
    <row r="4129" spans="21:24" x14ac:dyDescent="0.3">
      <c r="U4129" s="91"/>
      <c r="V4129" s="91"/>
      <c r="W4129" s="91"/>
      <c r="X4129" s="92"/>
    </row>
    <row r="4130" spans="21:24" x14ac:dyDescent="0.3">
      <c r="U4130" s="91"/>
      <c r="V4130" s="91"/>
      <c r="W4130" s="91"/>
      <c r="X4130" s="92"/>
    </row>
    <row r="4131" spans="21:24" x14ac:dyDescent="0.3">
      <c r="U4131" s="91"/>
      <c r="V4131" s="91"/>
      <c r="W4131" s="91"/>
      <c r="X4131" s="92"/>
    </row>
    <row r="4132" spans="21:24" x14ac:dyDescent="0.3">
      <c r="U4132" s="91"/>
      <c r="V4132" s="91"/>
      <c r="W4132" s="91"/>
      <c r="X4132" s="92"/>
    </row>
    <row r="4133" spans="21:24" x14ac:dyDescent="0.3">
      <c r="U4133" s="91"/>
      <c r="V4133" s="91"/>
      <c r="W4133" s="91"/>
      <c r="X4133" s="92"/>
    </row>
    <row r="4134" spans="21:24" x14ac:dyDescent="0.3">
      <c r="U4134" s="91"/>
      <c r="V4134" s="91"/>
      <c r="W4134" s="91"/>
      <c r="X4134" s="92"/>
    </row>
    <row r="4135" spans="21:24" x14ac:dyDescent="0.3">
      <c r="U4135" s="91"/>
      <c r="V4135" s="91"/>
      <c r="W4135" s="91"/>
      <c r="X4135" s="92"/>
    </row>
    <row r="4136" spans="21:24" x14ac:dyDescent="0.3">
      <c r="U4136" s="91"/>
      <c r="V4136" s="91"/>
      <c r="W4136" s="91"/>
      <c r="X4136" s="92"/>
    </row>
    <row r="4137" spans="21:24" x14ac:dyDescent="0.3">
      <c r="U4137" s="91"/>
      <c r="V4137" s="91"/>
      <c r="W4137" s="91"/>
      <c r="X4137" s="92"/>
    </row>
    <row r="4138" spans="21:24" x14ac:dyDescent="0.3">
      <c r="U4138" s="91"/>
      <c r="V4138" s="91"/>
      <c r="W4138" s="91"/>
      <c r="X4138" s="92"/>
    </row>
    <row r="4139" spans="21:24" x14ac:dyDescent="0.3">
      <c r="U4139" s="91"/>
      <c r="V4139" s="91"/>
      <c r="W4139" s="91"/>
      <c r="X4139" s="92"/>
    </row>
    <row r="4140" spans="21:24" x14ac:dyDescent="0.3">
      <c r="U4140" s="91"/>
      <c r="V4140" s="91"/>
      <c r="W4140" s="91"/>
      <c r="X4140" s="92"/>
    </row>
    <row r="4141" spans="21:24" x14ac:dyDescent="0.3">
      <c r="U4141" s="91"/>
      <c r="V4141" s="91"/>
      <c r="W4141" s="91"/>
      <c r="X4141" s="92"/>
    </row>
    <row r="4142" spans="21:24" x14ac:dyDescent="0.3">
      <c r="U4142" s="91"/>
      <c r="V4142" s="91"/>
      <c r="W4142" s="91"/>
      <c r="X4142" s="92"/>
    </row>
    <row r="4143" spans="21:24" x14ac:dyDescent="0.3">
      <c r="U4143" s="91"/>
      <c r="V4143" s="91"/>
      <c r="W4143" s="91"/>
      <c r="X4143" s="92"/>
    </row>
    <row r="4144" spans="21:24" x14ac:dyDescent="0.3">
      <c r="U4144" s="91"/>
      <c r="V4144" s="91"/>
      <c r="W4144" s="91"/>
      <c r="X4144" s="92"/>
    </row>
    <row r="4145" spans="21:24" x14ac:dyDescent="0.3">
      <c r="U4145" s="91"/>
      <c r="V4145" s="91"/>
      <c r="W4145" s="91"/>
      <c r="X4145" s="92"/>
    </row>
    <row r="4146" spans="21:24" x14ac:dyDescent="0.3">
      <c r="U4146" s="91"/>
      <c r="V4146" s="91"/>
      <c r="W4146" s="91"/>
      <c r="X4146" s="92"/>
    </row>
    <row r="4147" spans="21:24" x14ac:dyDescent="0.3">
      <c r="U4147" s="91"/>
      <c r="V4147" s="91"/>
      <c r="W4147" s="91"/>
      <c r="X4147" s="92"/>
    </row>
    <row r="4148" spans="21:24" x14ac:dyDescent="0.3">
      <c r="U4148" s="91"/>
      <c r="V4148" s="91"/>
      <c r="W4148" s="91"/>
      <c r="X4148" s="92"/>
    </row>
    <row r="4149" spans="21:24" x14ac:dyDescent="0.3">
      <c r="U4149" s="91"/>
      <c r="V4149" s="91"/>
      <c r="W4149" s="91"/>
      <c r="X4149" s="92"/>
    </row>
    <row r="4150" spans="21:24" x14ac:dyDescent="0.3">
      <c r="U4150" s="91"/>
      <c r="V4150" s="91"/>
      <c r="W4150" s="91"/>
      <c r="X4150" s="92"/>
    </row>
    <row r="4151" spans="21:24" x14ac:dyDescent="0.3">
      <c r="U4151" s="91"/>
      <c r="V4151" s="91"/>
      <c r="W4151" s="91"/>
      <c r="X4151" s="92"/>
    </row>
    <row r="4152" spans="21:24" x14ac:dyDescent="0.3">
      <c r="U4152" s="91"/>
      <c r="V4152" s="91"/>
      <c r="W4152" s="91"/>
      <c r="X4152" s="92"/>
    </row>
    <row r="4153" spans="21:24" x14ac:dyDescent="0.3">
      <c r="U4153" s="91"/>
      <c r="V4153" s="91"/>
      <c r="W4153" s="91"/>
      <c r="X4153" s="92"/>
    </row>
    <row r="4154" spans="21:24" x14ac:dyDescent="0.3">
      <c r="U4154" s="91"/>
      <c r="V4154" s="91"/>
      <c r="W4154" s="91"/>
      <c r="X4154" s="92"/>
    </row>
    <row r="4155" spans="21:24" x14ac:dyDescent="0.3">
      <c r="U4155" s="91"/>
      <c r="V4155" s="91"/>
      <c r="W4155" s="91"/>
      <c r="X4155" s="92"/>
    </row>
    <row r="4156" spans="21:24" x14ac:dyDescent="0.3">
      <c r="U4156" s="91"/>
      <c r="V4156" s="91"/>
      <c r="W4156" s="91"/>
      <c r="X4156" s="92"/>
    </row>
    <row r="4157" spans="21:24" x14ac:dyDescent="0.3">
      <c r="U4157" s="91"/>
      <c r="V4157" s="91"/>
      <c r="W4157" s="91"/>
      <c r="X4157" s="92"/>
    </row>
    <row r="4158" spans="21:24" x14ac:dyDescent="0.3">
      <c r="U4158" s="91"/>
      <c r="V4158" s="91"/>
      <c r="W4158" s="91"/>
      <c r="X4158" s="92"/>
    </row>
    <row r="4159" spans="21:24" x14ac:dyDescent="0.3">
      <c r="U4159" s="91"/>
      <c r="V4159" s="91"/>
      <c r="W4159" s="91"/>
      <c r="X4159" s="92"/>
    </row>
    <row r="4160" spans="21:24" x14ac:dyDescent="0.3">
      <c r="U4160" s="91"/>
      <c r="V4160" s="91"/>
      <c r="W4160" s="91"/>
      <c r="X4160" s="92"/>
    </row>
    <row r="4161" spans="21:24" x14ac:dyDescent="0.3">
      <c r="U4161" s="91"/>
      <c r="V4161" s="91"/>
      <c r="W4161" s="91"/>
      <c r="X4161" s="92"/>
    </row>
    <row r="4162" spans="21:24" x14ac:dyDescent="0.3">
      <c r="U4162" s="91"/>
      <c r="V4162" s="91"/>
      <c r="W4162" s="91"/>
      <c r="X4162" s="92"/>
    </row>
    <row r="4163" spans="21:24" x14ac:dyDescent="0.3">
      <c r="U4163" s="91"/>
      <c r="V4163" s="91"/>
      <c r="W4163" s="91"/>
      <c r="X4163" s="92"/>
    </row>
    <row r="4164" spans="21:24" x14ac:dyDescent="0.3">
      <c r="U4164" s="91"/>
      <c r="V4164" s="91"/>
      <c r="W4164" s="91"/>
      <c r="X4164" s="92"/>
    </row>
    <row r="4165" spans="21:24" x14ac:dyDescent="0.3">
      <c r="U4165" s="91"/>
      <c r="V4165" s="91"/>
      <c r="W4165" s="91"/>
      <c r="X4165" s="92"/>
    </row>
    <row r="4166" spans="21:24" x14ac:dyDescent="0.3">
      <c r="U4166" s="91"/>
      <c r="V4166" s="91"/>
      <c r="W4166" s="91"/>
      <c r="X4166" s="92"/>
    </row>
    <row r="4167" spans="21:24" x14ac:dyDescent="0.3">
      <c r="U4167" s="91"/>
      <c r="V4167" s="91"/>
      <c r="W4167" s="91"/>
      <c r="X4167" s="92"/>
    </row>
    <row r="4168" spans="21:24" x14ac:dyDescent="0.3">
      <c r="U4168" s="91"/>
      <c r="V4168" s="91"/>
      <c r="W4168" s="91"/>
      <c r="X4168" s="92"/>
    </row>
    <row r="4169" spans="21:24" x14ac:dyDescent="0.3">
      <c r="U4169" s="91"/>
      <c r="V4169" s="91"/>
      <c r="W4169" s="91"/>
      <c r="X4169" s="92"/>
    </row>
    <row r="4170" spans="21:24" x14ac:dyDescent="0.3">
      <c r="U4170" s="91"/>
      <c r="V4170" s="91"/>
      <c r="W4170" s="91"/>
      <c r="X4170" s="92"/>
    </row>
    <row r="4171" spans="21:24" x14ac:dyDescent="0.3">
      <c r="U4171" s="91"/>
      <c r="V4171" s="91"/>
      <c r="W4171" s="91"/>
      <c r="X4171" s="92"/>
    </row>
    <row r="4172" spans="21:24" x14ac:dyDescent="0.3">
      <c r="U4172" s="91"/>
      <c r="V4172" s="91"/>
      <c r="W4172" s="91"/>
      <c r="X4172" s="92"/>
    </row>
    <row r="4173" spans="21:24" x14ac:dyDescent="0.3">
      <c r="U4173" s="91"/>
      <c r="V4173" s="91"/>
      <c r="W4173" s="91"/>
      <c r="X4173" s="92"/>
    </row>
    <row r="4174" spans="21:24" x14ac:dyDescent="0.3">
      <c r="U4174" s="91"/>
      <c r="V4174" s="91"/>
      <c r="W4174" s="91"/>
      <c r="X4174" s="92"/>
    </row>
    <row r="4175" spans="21:24" x14ac:dyDescent="0.3">
      <c r="U4175" s="91"/>
      <c r="V4175" s="91"/>
      <c r="W4175" s="91"/>
      <c r="X4175" s="92"/>
    </row>
    <row r="4176" spans="21:24" x14ac:dyDescent="0.3">
      <c r="U4176" s="91"/>
      <c r="V4176" s="91"/>
      <c r="W4176" s="91"/>
      <c r="X4176" s="92"/>
    </row>
    <row r="4177" spans="21:24" x14ac:dyDescent="0.3">
      <c r="U4177" s="91"/>
      <c r="V4177" s="91"/>
      <c r="W4177" s="91"/>
      <c r="X4177" s="92"/>
    </row>
    <row r="4178" spans="21:24" x14ac:dyDescent="0.3">
      <c r="U4178" s="91"/>
      <c r="V4178" s="91"/>
      <c r="W4178" s="91"/>
      <c r="X4178" s="92"/>
    </row>
    <row r="4179" spans="21:24" x14ac:dyDescent="0.3">
      <c r="U4179" s="91"/>
      <c r="V4179" s="91"/>
      <c r="W4179" s="91"/>
      <c r="X4179" s="92"/>
    </row>
    <row r="4180" spans="21:24" x14ac:dyDescent="0.3">
      <c r="U4180" s="91"/>
      <c r="V4180" s="91"/>
      <c r="W4180" s="91"/>
      <c r="X4180" s="92"/>
    </row>
    <row r="4181" spans="21:24" x14ac:dyDescent="0.3">
      <c r="U4181" s="91"/>
      <c r="V4181" s="91"/>
      <c r="W4181" s="91"/>
      <c r="X4181" s="92"/>
    </row>
    <row r="4182" spans="21:24" x14ac:dyDescent="0.3">
      <c r="U4182" s="91"/>
      <c r="V4182" s="91"/>
      <c r="W4182" s="91"/>
      <c r="X4182" s="92"/>
    </row>
    <row r="4183" spans="21:24" x14ac:dyDescent="0.3">
      <c r="U4183" s="91"/>
      <c r="V4183" s="91"/>
      <c r="W4183" s="91"/>
      <c r="X4183" s="92"/>
    </row>
    <row r="4184" spans="21:24" x14ac:dyDescent="0.3">
      <c r="U4184" s="91"/>
      <c r="V4184" s="91"/>
      <c r="W4184" s="91"/>
      <c r="X4184" s="92"/>
    </row>
    <row r="4185" spans="21:24" x14ac:dyDescent="0.3">
      <c r="U4185" s="91"/>
      <c r="V4185" s="91"/>
      <c r="W4185" s="91"/>
      <c r="X4185" s="92"/>
    </row>
    <row r="4186" spans="21:24" x14ac:dyDescent="0.3">
      <c r="U4186" s="91"/>
      <c r="V4186" s="91"/>
      <c r="W4186" s="91"/>
      <c r="X4186" s="92"/>
    </row>
    <row r="4187" spans="21:24" x14ac:dyDescent="0.3">
      <c r="U4187" s="91"/>
      <c r="V4187" s="91"/>
      <c r="W4187" s="91"/>
      <c r="X4187" s="92"/>
    </row>
    <row r="4188" spans="21:24" x14ac:dyDescent="0.3">
      <c r="U4188" s="91"/>
      <c r="V4188" s="91"/>
      <c r="W4188" s="91"/>
      <c r="X4188" s="92"/>
    </row>
    <row r="4189" spans="21:24" x14ac:dyDescent="0.3">
      <c r="U4189" s="91"/>
      <c r="V4189" s="91"/>
      <c r="W4189" s="91"/>
      <c r="X4189" s="92"/>
    </row>
    <row r="4190" spans="21:24" x14ac:dyDescent="0.3">
      <c r="U4190" s="91"/>
      <c r="V4190" s="91"/>
      <c r="W4190" s="91"/>
      <c r="X4190" s="92"/>
    </row>
    <row r="4191" spans="21:24" x14ac:dyDescent="0.3">
      <c r="U4191" s="91"/>
      <c r="V4191" s="91"/>
      <c r="W4191" s="91"/>
      <c r="X4191" s="92"/>
    </row>
    <row r="4192" spans="21:24" x14ac:dyDescent="0.3">
      <c r="U4192" s="91"/>
      <c r="V4192" s="91"/>
      <c r="W4192" s="91"/>
      <c r="X4192" s="92"/>
    </row>
    <row r="4193" spans="21:24" x14ac:dyDescent="0.3">
      <c r="U4193" s="91"/>
      <c r="V4193" s="91"/>
      <c r="W4193" s="91"/>
      <c r="X4193" s="92"/>
    </row>
    <row r="4194" spans="21:24" x14ac:dyDescent="0.3">
      <c r="U4194" s="91"/>
      <c r="V4194" s="91"/>
      <c r="W4194" s="91"/>
      <c r="X4194" s="92"/>
    </row>
    <row r="4195" spans="21:24" x14ac:dyDescent="0.3">
      <c r="U4195" s="91"/>
      <c r="V4195" s="91"/>
      <c r="W4195" s="91"/>
      <c r="X4195" s="92"/>
    </row>
    <row r="4196" spans="21:24" x14ac:dyDescent="0.3">
      <c r="U4196" s="91"/>
      <c r="V4196" s="91"/>
      <c r="W4196" s="91"/>
      <c r="X4196" s="92"/>
    </row>
    <row r="4197" spans="21:24" x14ac:dyDescent="0.3">
      <c r="U4197" s="91"/>
      <c r="V4197" s="91"/>
      <c r="W4197" s="91"/>
      <c r="X4197" s="92"/>
    </row>
    <row r="4198" spans="21:24" x14ac:dyDescent="0.3">
      <c r="U4198" s="91"/>
      <c r="V4198" s="91"/>
      <c r="W4198" s="91"/>
      <c r="X4198" s="92"/>
    </row>
    <row r="4199" spans="21:24" x14ac:dyDescent="0.3">
      <c r="U4199" s="91"/>
      <c r="V4199" s="91"/>
      <c r="W4199" s="91"/>
      <c r="X4199" s="92"/>
    </row>
    <row r="4200" spans="21:24" x14ac:dyDescent="0.3">
      <c r="U4200" s="91"/>
      <c r="V4200" s="91"/>
      <c r="W4200" s="91"/>
      <c r="X4200" s="92"/>
    </row>
    <row r="4201" spans="21:24" x14ac:dyDescent="0.3">
      <c r="U4201" s="91"/>
      <c r="V4201" s="91"/>
      <c r="W4201" s="91"/>
      <c r="X4201" s="92"/>
    </row>
    <row r="4202" spans="21:24" x14ac:dyDescent="0.3">
      <c r="U4202" s="91"/>
      <c r="V4202" s="91"/>
      <c r="W4202" s="91"/>
      <c r="X4202" s="92"/>
    </row>
    <row r="4203" spans="21:24" x14ac:dyDescent="0.3">
      <c r="U4203" s="91"/>
      <c r="V4203" s="91"/>
      <c r="W4203" s="91"/>
      <c r="X4203" s="92"/>
    </row>
    <row r="4204" spans="21:24" x14ac:dyDescent="0.3">
      <c r="U4204" s="91"/>
      <c r="V4204" s="91"/>
      <c r="W4204" s="91"/>
      <c r="X4204" s="92"/>
    </row>
    <row r="4205" spans="21:24" x14ac:dyDescent="0.3">
      <c r="U4205" s="91"/>
      <c r="V4205" s="91"/>
      <c r="W4205" s="91"/>
      <c r="X4205" s="92"/>
    </row>
    <row r="4206" spans="21:24" x14ac:dyDescent="0.3">
      <c r="U4206" s="91"/>
      <c r="V4206" s="91"/>
      <c r="W4206" s="91"/>
      <c r="X4206" s="92"/>
    </row>
    <row r="4207" spans="21:24" x14ac:dyDescent="0.3">
      <c r="U4207" s="91"/>
      <c r="V4207" s="91"/>
      <c r="W4207" s="91"/>
      <c r="X4207" s="92"/>
    </row>
    <row r="4208" spans="21:24" x14ac:dyDescent="0.3">
      <c r="U4208" s="91"/>
      <c r="V4208" s="91"/>
      <c r="W4208" s="91"/>
      <c r="X4208" s="92"/>
    </row>
    <row r="4209" spans="21:24" x14ac:dyDescent="0.3">
      <c r="U4209" s="91"/>
      <c r="V4209" s="91"/>
      <c r="W4209" s="91"/>
      <c r="X4209" s="92"/>
    </row>
    <row r="4210" spans="21:24" x14ac:dyDescent="0.3">
      <c r="U4210" s="91"/>
      <c r="V4210" s="91"/>
      <c r="W4210" s="91"/>
      <c r="X4210" s="92"/>
    </row>
    <row r="4211" spans="21:24" x14ac:dyDescent="0.3">
      <c r="U4211" s="91"/>
      <c r="V4211" s="91"/>
      <c r="W4211" s="91"/>
      <c r="X4211" s="92"/>
    </row>
    <row r="4212" spans="21:24" x14ac:dyDescent="0.3">
      <c r="U4212" s="91"/>
      <c r="V4212" s="91"/>
      <c r="W4212" s="91"/>
      <c r="X4212" s="92"/>
    </row>
    <row r="4213" spans="21:24" x14ac:dyDescent="0.3">
      <c r="U4213" s="91"/>
      <c r="V4213" s="91"/>
      <c r="W4213" s="91"/>
      <c r="X4213" s="92"/>
    </row>
    <row r="4214" spans="21:24" x14ac:dyDescent="0.3">
      <c r="U4214" s="91"/>
      <c r="V4214" s="91"/>
      <c r="W4214" s="91"/>
      <c r="X4214" s="92"/>
    </row>
    <row r="4215" spans="21:24" x14ac:dyDescent="0.3">
      <c r="U4215" s="91"/>
      <c r="V4215" s="91"/>
      <c r="W4215" s="91"/>
      <c r="X4215" s="92"/>
    </row>
    <row r="4216" spans="21:24" x14ac:dyDescent="0.3">
      <c r="U4216" s="91"/>
      <c r="V4216" s="91"/>
      <c r="W4216" s="91"/>
      <c r="X4216" s="92"/>
    </row>
    <row r="4217" spans="21:24" x14ac:dyDescent="0.3">
      <c r="U4217" s="91"/>
      <c r="V4217" s="91"/>
      <c r="W4217" s="91"/>
      <c r="X4217" s="92"/>
    </row>
    <row r="4218" spans="21:24" x14ac:dyDescent="0.3">
      <c r="U4218" s="91"/>
      <c r="V4218" s="91"/>
      <c r="W4218" s="91"/>
      <c r="X4218" s="92"/>
    </row>
    <row r="4219" spans="21:24" x14ac:dyDescent="0.3">
      <c r="U4219" s="91"/>
      <c r="V4219" s="91"/>
      <c r="W4219" s="91"/>
      <c r="X4219" s="92"/>
    </row>
    <row r="4220" spans="21:24" x14ac:dyDescent="0.3">
      <c r="U4220" s="91"/>
      <c r="V4220" s="91"/>
      <c r="W4220" s="91"/>
      <c r="X4220" s="92"/>
    </row>
    <row r="4221" spans="21:24" x14ac:dyDescent="0.3">
      <c r="U4221" s="91"/>
      <c r="V4221" s="91"/>
      <c r="W4221" s="91"/>
      <c r="X4221" s="92"/>
    </row>
    <row r="4222" spans="21:24" x14ac:dyDescent="0.3">
      <c r="U4222" s="91"/>
      <c r="V4222" s="91"/>
      <c r="W4222" s="91"/>
      <c r="X4222" s="92"/>
    </row>
    <row r="4223" spans="21:24" x14ac:dyDescent="0.3">
      <c r="U4223" s="91"/>
      <c r="V4223" s="91"/>
      <c r="W4223" s="91"/>
      <c r="X4223" s="92"/>
    </row>
    <row r="4224" spans="21:24" x14ac:dyDescent="0.3">
      <c r="U4224" s="91"/>
      <c r="V4224" s="91"/>
      <c r="W4224" s="91"/>
      <c r="X4224" s="92"/>
    </row>
    <row r="4225" spans="21:24" x14ac:dyDescent="0.3">
      <c r="U4225" s="91"/>
      <c r="V4225" s="91"/>
      <c r="W4225" s="91"/>
      <c r="X4225" s="92"/>
    </row>
    <row r="4226" spans="21:24" x14ac:dyDescent="0.3">
      <c r="U4226" s="91"/>
      <c r="V4226" s="91"/>
      <c r="W4226" s="91"/>
      <c r="X4226" s="92"/>
    </row>
    <row r="4227" spans="21:24" x14ac:dyDescent="0.3">
      <c r="U4227" s="91"/>
      <c r="V4227" s="91"/>
      <c r="W4227" s="91"/>
      <c r="X4227" s="92"/>
    </row>
    <row r="4228" spans="21:24" x14ac:dyDescent="0.3">
      <c r="U4228" s="91"/>
      <c r="V4228" s="91"/>
      <c r="W4228" s="91"/>
      <c r="X4228" s="92"/>
    </row>
    <row r="4229" spans="21:24" x14ac:dyDescent="0.3">
      <c r="U4229" s="91"/>
      <c r="V4229" s="91"/>
      <c r="W4229" s="91"/>
      <c r="X4229" s="92"/>
    </row>
    <row r="4230" spans="21:24" x14ac:dyDescent="0.3">
      <c r="U4230" s="91"/>
      <c r="V4230" s="91"/>
      <c r="W4230" s="91"/>
      <c r="X4230" s="92"/>
    </row>
    <row r="4231" spans="21:24" x14ac:dyDescent="0.3">
      <c r="U4231" s="91"/>
      <c r="V4231" s="91"/>
      <c r="W4231" s="91"/>
      <c r="X4231" s="92"/>
    </row>
    <row r="4232" spans="21:24" x14ac:dyDescent="0.3">
      <c r="U4232" s="91"/>
      <c r="V4232" s="91"/>
      <c r="W4232" s="91"/>
      <c r="X4232" s="92"/>
    </row>
    <row r="4233" spans="21:24" x14ac:dyDescent="0.3">
      <c r="U4233" s="91"/>
      <c r="V4233" s="91"/>
      <c r="W4233" s="91"/>
      <c r="X4233" s="92"/>
    </row>
    <row r="4234" spans="21:24" x14ac:dyDescent="0.3">
      <c r="U4234" s="91"/>
      <c r="V4234" s="91"/>
      <c r="W4234" s="91"/>
      <c r="X4234" s="92"/>
    </row>
    <row r="4235" spans="21:24" x14ac:dyDescent="0.3">
      <c r="U4235" s="91"/>
      <c r="V4235" s="91"/>
      <c r="W4235" s="91"/>
      <c r="X4235" s="92"/>
    </row>
    <row r="4236" spans="21:24" x14ac:dyDescent="0.3">
      <c r="U4236" s="91"/>
      <c r="V4236" s="91"/>
      <c r="W4236" s="91"/>
      <c r="X4236" s="92"/>
    </row>
    <row r="4237" spans="21:24" x14ac:dyDescent="0.3">
      <c r="U4237" s="91"/>
      <c r="V4237" s="91"/>
      <c r="W4237" s="91"/>
      <c r="X4237" s="92"/>
    </row>
    <row r="4238" spans="21:24" x14ac:dyDescent="0.3">
      <c r="U4238" s="91"/>
      <c r="V4238" s="91"/>
      <c r="W4238" s="91"/>
      <c r="X4238" s="92"/>
    </row>
    <row r="4239" spans="21:24" x14ac:dyDescent="0.3">
      <c r="U4239" s="91"/>
      <c r="V4239" s="91"/>
      <c r="W4239" s="91"/>
      <c r="X4239" s="92"/>
    </row>
    <row r="4240" spans="21:24" x14ac:dyDescent="0.3">
      <c r="U4240" s="91"/>
      <c r="V4240" s="91"/>
      <c r="W4240" s="91"/>
      <c r="X4240" s="92"/>
    </row>
    <row r="4241" spans="21:24" x14ac:dyDescent="0.3">
      <c r="U4241" s="91"/>
      <c r="V4241" s="91"/>
      <c r="W4241" s="91"/>
      <c r="X4241" s="92"/>
    </row>
    <row r="4242" spans="21:24" x14ac:dyDescent="0.3">
      <c r="U4242" s="91"/>
      <c r="V4242" s="91"/>
      <c r="W4242" s="91"/>
      <c r="X4242" s="92"/>
    </row>
    <row r="4243" spans="21:24" x14ac:dyDescent="0.3">
      <c r="U4243" s="91"/>
      <c r="V4243" s="91"/>
      <c r="W4243" s="91"/>
      <c r="X4243" s="92"/>
    </row>
    <row r="4244" spans="21:24" x14ac:dyDescent="0.3">
      <c r="U4244" s="91"/>
      <c r="V4244" s="91"/>
      <c r="W4244" s="91"/>
      <c r="X4244" s="92"/>
    </row>
    <row r="4245" spans="21:24" x14ac:dyDescent="0.3">
      <c r="U4245" s="91"/>
      <c r="V4245" s="91"/>
      <c r="W4245" s="91"/>
      <c r="X4245" s="92"/>
    </row>
    <row r="4246" spans="21:24" x14ac:dyDescent="0.3">
      <c r="U4246" s="91"/>
      <c r="V4246" s="91"/>
      <c r="W4246" s="91"/>
      <c r="X4246" s="92"/>
    </row>
    <row r="4247" spans="21:24" x14ac:dyDescent="0.3">
      <c r="U4247" s="91"/>
      <c r="V4247" s="91"/>
      <c r="W4247" s="91"/>
      <c r="X4247" s="92"/>
    </row>
    <row r="4248" spans="21:24" x14ac:dyDescent="0.3">
      <c r="U4248" s="91"/>
      <c r="V4248" s="91"/>
      <c r="W4248" s="91"/>
      <c r="X4248" s="92"/>
    </row>
    <row r="4249" spans="21:24" x14ac:dyDescent="0.3">
      <c r="U4249" s="91"/>
      <c r="V4249" s="91"/>
      <c r="W4249" s="91"/>
      <c r="X4249" s="92"/>
    </row>
    <row r="4250" spans="21:24" x14ac:dyDescent="0.3">
      <c r="U4250" s="91"/>
      <c r="V4250" s="91"/>
      <c r="W4250" s="91"/>
      <c r="X4250" s="92"/>
    </row>
    <row r="4251" spans="21:24" x14ac:dyDescent="0.3">
      <c r="U4251" s="91"/>
      <c r="V4251" s="91"/>
      <c r="W4251" s="91"/>
      <c r="X4251" s="92"/>
    </row>
    <row r="4252" spans="21:24" x14ac:dyDescent="0.3">
      <c r="U4252" s="91"/>
      <c r="V4252" s="91"/>
      <c r="W4252" s="91"/>
      <c r="X4252" s="92"/>
    </row>
    <row r="4253" spans="21:24" x14ac:dyDescent="0.3">
      <c r="U4253" s="91"/>
      <c r="V4253" s="91"/>
      <c r="W4253" s="91"/>
      <c r="X4253" s="92"/>
    </row>
    <row r="4254" spans="21:24" x14ac:dyDescent="0.3">
      <c r="U4254" s="91"/>
      <c r="V4254" s="91"/>
      <c r="W4254" s="91"/>
      <c r="X4254" s="92"/>
    </row>
    <row r="4255" spans="21:24" x14ac:dyDescent="0.3">
      <c r="U4255" s="91"/>
      <c r="V4255" s="91"/>
      <c r="W4255" s="91"/>
      <c r="X4255" s="92"/>
    </row>
    <row r="4256" spans="21:24" x14ac:dyDescent="0.3">
      <c r="U4256" s="91"/>
      <c r="V4256" s="91"/>
      <c r="W4256" s="91"/>
      <c r="X4256" s="92"/>
    </row>
    <row r="4257" spans="21:24" x14ac:dyDescent="0.3">
      <c r="U4257" s="91"/>
      <c r="V4257" s="91"/>
      <c r="W4257" s="91"/>
      <c r="X4257" s="92"/>
    </row>
    <row r="4258" spans="21:24" x14ac:dyDescent="0.3">
      <c r="U4258" s="91"/>
      <c r="V4258" s="91"/>
      <c r="W4258" s="91"/>
      <c r="X4258" s="92"/>
    </row>
    <row r="4259" spans="21:24" x14ac:dyDescent="0.3">
      <c r="U4259" s="91"/>
      <c r="V4259" s="91"/>
      <c r="W4259" s="91"/>
      <c r="X4259" s="92"/>
    </row>
    <row r="4260" spans="21:24" x14ac:dyDescent="0.3">
      <c r="U4260" s="91"/>
      <c r="V4260" s="91"/>
      <c r="W4260" s="91"/>
      <c r="X4260" s="92"/>
    </row>
    <row r="4261" spans="21:24" x14ac:dyDescent="0.3">
      <c r="U4261" s="91"/>
      <c r="V4261" s="91"/>
      <c r="W4261" s="91"/>
      <c r="X4261" s="92"/>
    </row>
    <row r="4262" spans="21:24" x14ac:dyDescent="0.3">
      <c r="U4262" s="91"/>
      <c r="V4262" s="91"/>
      <c r="W4262" s="91"/>
      <c r="X4262" s="92"/>
    </row>
    <row r="4263" spans="21:24" x14ac:dyDescent="0.3">
      <c r="U4263" s="91"/>
      <c r="V4263" s="91"/>
      <c r="W4263" s="91"/>
      <c r="X4263" s="92"/>
    </row>
    <row r="4264" spans="21:24" x14ac:dyDescent="0.3">
      <c r="U4264" s="91"/>
      <c r="V4264" s="91"/>
      <c r="W4264" s="91"/>
      <c r="X4264" s="92"/>
    </row>
    <row r="4265" spans="21:24" x14ac:dyDescent="0.3">
      <c r="U4265" s="91"/>
      <c r="V4265" s="91"/>
      <c r="W4265" s="91"/>
      <c r="X4265" s="92"/>
    </row>
    <row r="4266" spans="21:24" x14ac:dyDescent="0.3">
      <c r="U4266" s="91"/>
      <c r="V4266" s="91"/>
      <c r="W4266" s="91"/>
      <c r="X4266" s="92"/>
    </row>
    <row r="4267" spans="21:24" x14ac:dyDescent="0.3">
      <c r="U4267" s="91"/>
      <c r="V4267" s="91"/>
      <c r="W4267" s="91"/>
      <c r="X4267" s="92"/>
    </row>
    <row r="4268" spans="21:24" x14ac:dyDescent="0.3">
      <c r="U4268" s="91"/>
      <c r="V4268" s="91"/>
      <c r="W4268" s="91"/>
      <c r="X4268" s="92"/>
    </row>
    <row r="4269" spans="21:24" x14ac:dyDescent="0.3">
      <c r="U4269" s="91"/>
      <c r="V4269" s="91"/>
      <c r="W4269" s="91"/>
      <c r="X4269" s="92"/>
    </row>
    <row r="4270" spans="21:24" x14ac:dyDescent="0.3">
      <c r="U4270" s="91"/>
      <c r="V4270" s="91"/>
      <c r="W4270" s="91"/>
      <c r="X4270" s="92"/>
    </row>
    <row r="4271" spans="21:24" x14ac:dyDescent="0.3">
      <c r="U4271" s="91"/>
      <c r="V4271" s="91"/>
      <c r="W4271" s="91"/>
      <c r="X4271" s="92"/>
    </row>
    <row r="4272" spans="21:24" x14ac:dyDescent="0.3">
      <c r="U4272" s="91"/>
      <c r="V4272" s="91"/>
      <c r="W4272" s="91"/>
      <c r="X4272" s="92"/>
    </row>
    <row r="4273" spans="21:24" x14ac:dyDescent="0.3">
      <c r="U4273" s="91"/>
      <c r="V4273" s="91"/>
      <c r="W4273" s="91"/>
      <c r="X4273" s="92"/>
    </row>
    <row r="4274" spans="21:24" x14ac:dyDescent="0.3">
      <c r="U4274" s="91"/>
      <c r="V4274" s="91"/>
      <c r="W4274" s="91"/>
      <c r="X4274" s="92"/>
    </row>
    <row r="4275" spans="21:24" x14ac:dyDescent="0.3">
      <c r="U4275" s="91"/>
      <c r="V4275" s="91"/>
      <c r="W4275" s="91"/>
      <c r="X4275" s="92"/>
    </row>
    <row r="4276" spans="21:24" x14ac:dyDescent="0.3">
      <c r="U4276" s="91"/>
      <c r="V4276" s="91"/>
      <c r="W4276" s="91"/>
      <c r="X4276" s="92"/>
    </row>
    <row r="4277" spans="21:24" x14ac:dyDescent="0.3">
      <c r="U4277" s="91"/>
      <c r="V4277" s="91"/>
      <c r="W4277" s="91"/>
      <c r="X4277" s="92"/>
    </row>
    <row r="4278" spans="21:24" x14ac:dyDescent="0.3">
      <c r="U4278" s="91"/>
      <c r="V4278" s="91"/>
      <c r="W4278" s="91"/>
      <c r="X4278" s="92"/>
    </row>
    <row r="4279" spans="21:24" x14ac:dyDescent="0.3">
      <c r="U4279" s="91"/>
      <c r="V4279" s="91"/>
      <c r="W4279" s="91"/>
      <c r="X4279" s="92"/>
    </row>
    <row r="4280" spans="21:24" x14ac:dyDescent="0.3">
      <c r="U4280" s="91"/>
      <c r="V4280" s="91"/>
      <c r="W4280" s="91"/>
      <c r="X4280" s="92"/>
    </row>
    <row r="4281" spans="21:24" x14ac:dyDescent="0.3">
      <c r="U4281" s="91"/>
      <c r="V4281" s="91"/>
      <c r="W4281" s="91"/>
      <c r="X4281" s="92"/>
    </row>
    <row r="4282" spans="21:24" x14ac:dyDescent="0.3">
      <c r="U4282" s="91"/>
      <c r="V4282" s="91"/>
      <c r="W4282" s="91"/>
      <c r="X4282" s="92"/>
    </row>
    <row r="4283" spans="21:24" x14ac:dyDescent="0.3">
      <c r="U4283" s="91"/>
      <c r="V4283" s="91"/>
      <c r="W4283" s="91"/>
      <c r="X4283" s="92"/>
    </row>
    <row r="4284" spans="21:24" x14ac:dyDescent="0.3">
      <c r="U4284" s="91"/>
      <c r="V4284" s="91"/>
      <c r="W4284" s="91"/>
      <c r="X4284" s="92"/>
    </row>
    <row r="4285" spans="21:24" x14ac:dyDescent="0.3">
      <c r="U4285" s="91"/>
      <c r="V4285" s="91"/>
      <c r="W4285" s="91"/>
      <c r="X4285" s="92"/>
    </row>
    <row r="4286" spans="21:24" x14ac:dyDescent="0.3">
      <c r="U4286" s="91"/>
      <c r="V4286" s="91"/>
      <c r="W4286" s="91"/>
      <c r="X4286" s="92"/>
    </row>
    <row r="4287" spans="21:24" x14ac:dyDescent="0.3">
      <c r="U4287" s="91"/>
      <c r="V4287" s="91"/>
      <c r="W4287" s="91"/>
      <c r="X4287" s="92"/>
    </row>
    <row r="4288" spans="21:24" x14ac:dyDescent="0.3">
      <c r="U4288" s="91"/>
      <c r="V4288" s="91"/>
      <c r="W4288" s="91"/>
      <c r="X4288" s="92"/>
    </row>
    <row r="4289" spans="21:24" x14ac:dyDescent="0.3">
      <c r="U4289" s="91"/>
      <c r="V4289" s="91"/>
      <c r="W4289" s="91"/>
      <c r="X4289" s="92"/>
    </row>
    <row r="4290" spans="21:24" x14ac:dyDescent="0.3">
      <c r="U4290" s="91"/>
      <c r="V4290" s="91"/>
      <c r="W4290" s="91"/>
      <c r="X4290" s="92"/>
    </row>
    <row r="4291" spans="21:24" x14ac:dyDescent="0.3">
      <c r="U4291" s="91"/>
      <c r="V4291" s="91"/>
      <c r="W4291" s="91"/>
      <c r="X4291" s="92"/>
    </row>
    <row r="4292" spans="21:24" x14ac:dyDescent="0.3">
      <c r="U4292" s="91"/>
      <c r="V4292" s="91"/>
      <c r="W4292" s="91"/>
      <c r="X4292" s="92"/>
    </row>
    <row r="4293" spans="21:24" x14ac:dyDescent="0.3">
      <c r="U4293" s="91"/>
      <c r="V4293" s="91"/>
      <c r="W4293" s="91"/>
      <c r="X4293" s="92"/>
    </row>
    <row r="4294" spans="21:24" x14ac:dyDescent="0.3">
      <c r="U4294" s="91"/>
      <c r="V4294" s="91"/>
      <c r="W4294" s="91"/>
      <c r="X4294" s="92"/>
    </row>
    <row r="4295" spans="21:24" x14ac:dyDescent="0.3">
      <c r="U4295" s="91"/>
      <c r="V4295" s="91"/>
      <c r="W4295" s="91"/>
      <c r="X4295" s="92"/>
    </row>
    <row r="4296" spans="21:24" x14ac:dyDescent="0.3">
      <c r="U4296" s="91"/>
      <c r="V4296" s="91"/>
      <c r="W4296" s="91"/>
      <c r="X4296" s="92"/>
    </row>
    <row r="4297" spans="21:24" x14ac:dyDescent="0.3">
      <c r="U4297" s="91"/>
      <c r="V4297" s="91"/>
      <c r="W4297" s="91"/>
      <c r="X4297" s="92"/>
    </row>
    <row r="4298" spans="21:24" x14ac:dyDescent="0.3">
      <c r="U4298" s="91"/>
      <c r="V4298" s="91"/>
      <c r="W4298" s="91"/>
      <c r="X4298" s="92"/>
    </row>
    <row r="4299" spans="21:24" x14ac:dyDescent="0.3">
      <c r="U4299" s="91"/>
      <c r="V4299" s="91"/>
      <c r="W4299" s="91"/>
      <c r="X4299" s="92"/>
    </row>
    <row r="4300" spans="21:24" x14ac:dyDescent="0.3">
      <c r="U4300" s="91"/>
      <c r="V4300" s="91"/>
      <c r="W4300" s="91"/>
      <c r="X4300" s="92"/>
    </row>
    <row r="4301" spans="21:24" x14ac:dyDescent="0.3">
      <c r="U4301" s="91"/>
      <c r="V4301" s="91"/>
      <c r="W4301" s="91"/>
      <c r="X4301" s="92"/>
    </row>
    <row r="4302" spans="21:24" x14ac:dyDescent="0.3">
      <c r="U4302" s="91"/>
      <c r="V4302" s="91"/>
      <c r="W4302" s="91"/>
      <c r="X4302" s="92"/>
    </row>
    <row r="4303" spans="21:24" x14ac:dyDescent="0.3">
      <c r="U4303" s="91"/>
      <c r="V4303" s="91"/>
      <c r="W4303" s="91"/>
      <c r="X4303" s="92"/>
    </row>
    <row r="4304" spans="21:24" x14ac:dyDescent="0.3">
      <c r="U4304" s="91"/>
      <c r="V4304" s="91"/>
      <c r="W4304" s="91"/>
      <c r="X4304" s="92"/>
    </row>
    <row r="4305" spans="21:24" x14ac:dyDescent="0.3">
      <c r="U4305" s="91"/>
      <c r="V4305" s="91"/>
      <c r="W4305" s="91"/>
      <c r="X4305" s="92"/>
    </row>
    <row r="4306" spans="21:24" x14ac:dyDescent="0.3">
      <c r="U4306" s="91"/>
      <c r="V4306" s="91"/>
      <c r="W4306" s="91"/>
      <c r="X4306" s="92"/>
    </row>
    <row r="4307" spans="21:24" x14ac:dyDescent="0.3">
      <c r="U4307" s="91"/>
      <c r="V4307" s="91"/>
      <c r="W4307" s="91"/>
      <c r="X4307" s="92"/>
    </row>
    <row r="4308" spans="21:24" x14ac:dyDescent="0.3">
      <c r="U4308" s="91"/>
      <c r="V4308" s="91"/>
      <c r="W4308" s="91"/>
      <c r="X4308" s="92"/>
    </row>
    <row r="4309" spans="21:24" x14ac:dyDescent="0.3">
      <c r="U4309" s="91"/>
      <c r="V4309" s="91"/>
      <c r="W4309" s="91"/>
      <c r="X4309" s="92"/>
    </row>
    <row r="4310" spans="21:24" x14ac:dyDescent="0.3">
      <c r="U4310" s="91"/>
      <c r="V4310" s="91"/>
      <c r="W4310" s="91"/>
      <c r="X4310" s="92"/>
    </row>
    <row r="4311" spans="21:24" x14ac:dyDescent="0.3">
      <c r="U4311" s="91"/>
      <c r="V4311" s="91"/>
      <c r="W4311" s="91"/>
      <c r="X4311" s="92"/>
    </row>
    <row r="4312" spans="21:24" x14ac:dyDescent="0.3">
      <c r="U4312" s="91"/>
      <c r="V4312" s="91"/>
      <c r="W4312" s="91"/>
      <c r="X4312" s="92"/>
    </row>
    <row r="4313" spans="21:24" x14ac:dyDescent="0.3">
      <c r="U4313" s="91"/>
      <c r="V4313" s="91"/>
      <c r="W4313" s="91"/>
      <c r="X4313" s="92"/>
    </row>
    <row r="4314" spans="21:24" x14ac:dyDescent="0.3">
      <c r="U4314" s="91"/>
      <c r="V4314" s="91"/>
      <c r="W4314" s="91"/>
      <c r="X4314" s="92"/>
    </row>
    <row r="4315" spans="21:24" x14ac:dyDescent="0.3">
      <c r="U4315" s="91"/>
      <c r="V4315" s="91"/>
      <c r="W4315" s="91"/>
      <c r="X4315" s="92"/>
    </row>
    <row r="4316" spans="21:24" x14ac:dyDescent="0.3">
      <c r="U4316" s="91"/>
      <c r="V4316" s="91"/>
      <c r="W4316" s="91"/>
      <c r="X4316" s="92"/>
    </row>
    <row r="4317" spans="21:24" x14ac:dyDescent="0.3">
      <c r="U4317" s="91"/>
      <c r="V4317" s="91"/>
      <c r="W4317" s="91"/>
      <c r="X4317" s="92"/>
    </row>
    <row r="4318" spans="21:24" x14ac:dyDescent="0.3">
      <c r="U4318" s="91"/>
      <c r="V4318" s="91"/>
      <c r="W4318" s="91"/>
      <c r="X4318" s="92"/>
    </row>
    <row r="4319" spans="21:24" x14ac:dyDescent="0.3">
      <c r="U4319" s="91"/>
      <c r="V4319" s="91"/>
      <c r="W4319" s="91"/>
      <c r="X4319" s="92"/>
    </row>
    <row r="4320" spans="21:24" x14ac:dyDescent="0.3">
      <c r="U4320" s="91"/>
      <c r="V4320" s="91"/>
      <c r="W4320" s="91"/>
      <c r="X4320" s="92"/>
    </row>
    <row r="4321" spans="21:24" x14ac:dyDescent="0.3">
      <c r="U4321" s="91"/>
      <c r="V4321" s="91"/>
      <c r="W4321" s="91"/>
      <c r="X4321" s="92"/>
    </row>
    <row r="4322" spans="21:24" x14ac:dyDescent="0.3">
      <c r="U4322" s="91"/>
      <c r="V4322" s="91"/>
      <c r="W4322" s="91"/>
      <c r="X4322" s="92"/>
    </row>
    <row r="4323" spans="21:24" x14ac:dyDescent="0.3">
      <c r="U4323" s="91"/>
      <c r="V4323" s="91"/>
      <c r="W4323" s="91"/>
      <c r="X4323" s="92"/>
    </row>
    <row r="4324" spans="21:24" x14ac:dyDescent="0.3">
      <c r="U4324" s="91"/>
      <c r="V4324" s="91"/>
      <c r="W4324" s="91"/>
      <c r="X4324" s="92"/>
    </row>
    <row r="4325" spans="21:24" x14ac:dyDescent="0.3">
      <c r="U4325" s="91"/>
      <c r="V4325" s="91"/>
      <c r="W4325" s="91"/>
      <c r="X4325" s="92"/>
    </row>
    <row r="4326" spans="21:24" x14ac:dyDescent="0.3">
      <c r="U4326" s="91"/>
      <c r="V4326" s="91"/>
      <c r="W4326" s="91"/>
      <c r="X4326" s="92"/>
    </row>
    <row r="4327" spans="21:24" x14ac:dyDescent="0.3">
      <c r="U4327" s="91"/>
      <c r="V4327" s="91"/>
      <c r="W4327" s="91"/>
      <c r="X4327" s="92"/>
    </row>
    <row r="4328" spans="21:24" x14ac:dyDescent="0.3">
      <c r="U4328" s="91"/>
      <c r="V4328" s="91"/>
      <c r="W4328" s="91"/>
      <c r="X4328" s="92"/>
    </row>
    <row r="4329" spans="21:24" x14ac:dyDescent="0.3">
      <c r="U4329" s="91"/>
      <c r="V4329" s="91"/>
      <c r="W4329" s="91"/>
      <c r="X4329" s="92"/>
    </row>
    <row r="4330" spans="21:24" x14ac:dyDescent="0.3">
      <c r="U4330" s="91"/>
      <c r="V4330" s="91"/>
      <c r="W4330" s="91"/>
      <c r="X4330" s="92"/>
    </row>
    <row r="4331" spans="21:24" x14ac:dyDescent="0.3">
      <c r="U4331" s="91"/>
      <c r="V4331" s="91"/>
      <c r="W4331" s="91"/>
      <c r="X4331" s="92"/>
    </row>
    <row r="4332" spans="21:24" x14ac:dyDescent="0.3">
      <c r="U4332" s="91"/>
      <c r="V4332" s="91"/>
      <c r="W4332" s="91"/>
      <c r="X4332" s="92"/>
    </row>
    <row r="4333" spans="21:24" x14ac:dyDescent="0.3">
      <c r="U4333" s="91"/>
      <c r="V4333" s="91"/>
      <c r="W4333" s="91"/>
      <c r="X4333" s="92"/>
    </row>
    <row r="4334" spans="21:24" x14ac:dyDescent="0.3">
      <c r="U4334" s="91"/>
      <c r="V4334" s="91"/>
      <c r="W4334" s="91"/>
      <c r="X4334" s="92"/>
    </row>
    <row r="4335" spans="21:24" x14ac:dyDescent="0.3">
      <c r="U4335" s="91"/>
      <c r="V4335" s="91"/>
      <c r="W4335" s="91"/>
      <c r="X4335" s="92"/>
    </row>
    <row r="4336" spans="21:24" x14ac:dyDescent="0.3">
      <c r="U4336" s="91"/>
      <c r="V4336" s="91"/>
      <c r="W4336" s="91"/>
      <c r="X4336" s="92"/>
    </row>
    <row r="4337" spans="21:24" x14ac:dyDescent="0.3">
      <c r="U4337" s="91"/>
      <c r="V4337" s="91"/>
      <c r="W4337" s="91"/>
      <c r="X4337" s="92"/>
    </row>
    <row r="4338" spans="21:24" x14ac:dyDescent="0.3">
      <c r="U4338" s="91"/>
      <c r="V4338" s="91"/>
      <c r="W4338" s="91"/>
      <c r="X4338" s="92"/>
    </row>
    <row r="4339" spans="21:24" x14ac:dyDescent="0.3">
      <c r="U4339" s="91"/>
      <c r="V4339" s="91"/>
      <c r="W4339" s="91"/>
      <c r="X4339" s="92"/>
    </row>
    <row r="4340" spans="21:24" x14ac:dyDescent="0.3">
      <c r="U4340" s="91"/>
      <c r="V4340" s="91"/>
      <c r="W4340" s="91"/>
      <c r="X4340" s="92"/>
    </row>
    <row r="4341" spans="21:24" x14ac:dyDescent="0.3">
      <c r="U4341" s="91"/>
      <c r="V4341" s="91"/>
      <c r="W4341" s="91"/>
      <c r="X4341" s="92"/>
    </row>
    <row r="4342" spans="21:24" x14ac:dyDescent="0.3">
      <c r="U4342" s="91"/>
      <c r="V4342" s="91"/>
      <c r="W4342" s="91"/>
      <c r="X4342" s="92"/>
    </row>
    <row r="4343" spans="21:24" x14ac:dyDescent="0.3">
      <c r="U4343" s="91"/>
      <c r="V4343" s="91"/>
      <c r="W4343" s="91"/>
      <c r="X4343" s="92"/>
    </row>
    <row r="4344" spans="21:24" x14ac:dyDescent="0.3">
      <c r="U4344" s="91"/>
      <c r="V4344" s="91"/>
      <c r="W4344" s="91"/>
      <c r="X4344" s="92"/>
    </row>
    <row r="4345" spans="21:24" x14ac:dyDescent="0.3">
      <c r="U4345" s="91"/>
      <c r="V4345" s="91"/>
      <c r="W4345" s="91"/>
      <c r="X4345" s="92"/>
    </row>
    <row r="4346" spans="21:24" x14ac:dyDescent="0.3">
      <c r="U4346" s="91"/>
      <c r="V4346" s="91"/>
      <c r="W4346" s="91"/>
      <c r="X4346" s="92"/>
    </row>
    <row r="4347" spans="21:24" x14ac:dyDescent="0.3">
      <c r="U4347" s="91"/>
      <c r="V4347" s="91"/>
      <c r="W4347" s="91"/>
      <c r="X4347" s="92"/>
    </row>
    <row r="4348" spans="21:24" x14ac:dyDescent="0.3">
      <c r="U4348" s="91"/>
      <c r="V4348" s="91"/>
      <c r="W4348" s="91"/>
      <c r="X4348" s="92"/>
    </row>
    <row r="4349" spans="21:24" x14ac:dyDescent="0.3">
      <c r="U4349" s="91"/>
      <c r="V4349" s="91"/>
      <c r="W4349" s="91"/>
      <c r="X4349" s="92"/>
    </row>
    <row r="4350" spans="21:24" x14ac:dyDescent="0.3">
      <c r="U4350" s="91"/>
      <c r="V4350" s="91"/>
      <c r="W4350" s="91"/>
      <c r="X4350" s="92"/>
    </row>
    <row r="4351" spans="21:24" x14ac:dyDescent="0.3">
      <c r="U4351" s="91"/>
      <c r="V4351" s="91"/>
      <c r="W4351" s="91"/>
      <c r="X4351" s="92"/>
    </row>
    <row r="4352" spans="21:24" x14ac:dyDescent="0.3">
      <c r="U4352" s="91"/>
      <c r="V4352" s="91"/>
      <c r="W4352" s="91"/>
      <c r="X4352" s="92"/>
    </row>
    <row r="4353" spans="21:24" x14ac:dyDescent="0.3">
      <c r="U4353" s="91"/>
      <c r="V4353" s="91"/>
      <c r="W4353" s="91"/>
      <c r="X4353" s="92"/>
    </row>
    <row r="4354" spans="21:24" x14ac:dyDescent="0.3">
      <c r="U4354" s="91"/>
      <c r="V4354" s="91"/>
      <c r="W4354" s="91"/>
      <c r="X4354" s="92"/>
    </row>
    <row r="4355" spans="21:24" x14ac:dyDescent="0.3">
      <c r="U4355" s="91"/>
      <c r="V4355" s="91"/>
      <c r="W4355" s="91"/>
      <c r="X4355" s="92"/>
    </row>
    <row r="4356" spans="21:24" x14ac:dyDescent="0.3">
      <c r="U4356" s="91"/>
      <c r="V4356" s="91"/>
      <c r="W4356" s="91"/>
      <c r="X4356" s="92"/>
    </row>
    <row r="4357" spans="21:24" x14ac:dyDescent="0.3">
      <c r="U4357" s="91"/>
      <c r="V4357" s="91"/>
      <c r="W4357" s="91"/>
      <c r="X4357" s="92"/>
    </row>
    <row r="4358" spans="21:24" x14ac:dyDescent="0.3">
      <c r="U4358" s="91"/>
      <c r="V4358" s="91"/>
      <c r="W4358" s="91"/>
      <c r="X4358" s="92"/>
    </row>
    <row r="4359" spans="21:24" x14ac:dyDescent="0.3">
      <c r="U4359" s="91"/>
      <c r="V4359" s="91"/>
      <c r="W4359" s="91"/>
      <c r="X4359" s="92"/>
    </row>
    <row r="4360" spans="21:24" x14ac:dyDescent="0.3">
      <c r="U4360" s="91"/>
      <c r="V4360" s="91"/>
      <c r="W4360" s="91"/>
      <c r="X4360" s="92"/>
    </row>
    <row r="4361" spans="21:24" x14ac:dyDescent="0.3">
      <c r="U4361" s="91"/>
      <c r="V4361" s="91"/>
      <c r="W4361" s="91"/>
      <c r="X4361" s="92"/>
    </row>
    <row r="4362" spans="21:24" x14ac:dyDescent="0.3">
      <c r="U4362" s="91"/>
      <c r="V4362" s="91"/>
      <c r="W4362" s="91"/>
      <c r="X4362" s="92"/>
    </row>
    <row r="4363" spans="21:24" x14ac:dyDescent="0.3">
      <c r="U4363" s="91"/>
      <c r="V4363" s="91"/>
      <c r="W4363" s="91"/>
      <c r="X4363" s="92"/>
    </row>
    <row r="4364" spans="21:24" x14ac:dyDescent="0.3">
      <c r="U4364" s="91"/>
      <c r="V4364" s="91"/>
      <c r="W4364" s="91"/>
      <c r="X4364" s="92"/>
    </row>
    <row r="4365" spans="21:24" x14ac:dyDescent="0.3">
      <c r="U4365" s="91"/>
      <c r="V4365" s="91"/>
      <c r="W4365" s="91"/>
      <c r="X4365" s="92"/>
    </row>
    <row r="4366" spans="21:24" x14ac:dyDescent="0.3">
      <c r="U4366" s="91"/>
      <c r="V4366" s="91"/>
      <c r="W4366" s="91"/>
      <c r="X4366" s="92"/>
    </row>
    <row r="4367" spans="21:24" x14ac:dyDescent="0.3">
      <c r="U4367" s="91"/>
      <c r="V4367" s="91"/>
      <c r="W4367" s="91"/>
      <c r="X4367" s="92"/>
    </row>
    <row r="4368" spans="21:24" x14ac:dyDescent="0.3">
      <c r="U4368" s="91"/>
      <c r="V4368" s="91"/>
      <c r="W4368" s="91"/>
      <c r="X4368" s="92"/>
    </row>
    <row r="4369" spans="21:24" x14ac:dyDescent="0.3">
      <c r="U4369" s="91"/>
      <c r="V4369" s="91"/>
      <c r="W4369" s="91"/>
      <c r="X4369" s="92"/>
    </row>
    <row r="4370" spans="21:24" x14ac:dyDescent="0.3">
      <c r="U4370" s="91"/>
      <c r="V4370" s="91"/>
      <c r="W4370" s="91"/>
      <c r="X4370" s="92"/>
    </row>
    <row r="4371" spans="21:24" x14ac:dyDescent="0.3">
      <c r="U4371" s="91"/>
      <c r="V4371" s="91"/>
      <c r="W4371" s="91"/>
      <c r="X4371" s="92"/>
    </row>
    <row r="4372" spans="21:24" x14ac:dyDescent="0.3">
      <c r="U4372" s="91"/>
      <c r="V4372" s="91"/>
      <c r="W4372" s="91"/>
      <c r="X4372" s="92"/>
    </row>
    <row r="4373" spans="21:24" x14ac:dyDescent="0.3">
      <c r="U4373" s="91"/>
      <c r="V4373" s="91"/>
      <c r="W4373" s="91"/>
      <c r="X4373" s="92"/>
    </row>
    <row r="4374" spans="21:24" x14ac:dyDescent="0.3">
      <c r="U4374" s="91"/>
      <c r="V4374" s="91"/>
      <c r="W4374" s="91"/>
      <c r="X4374" s="92"/>
    </row>
    <row r="4375" spans="21:24" x14ac:dyDescent="0.3">
      <c r="U4375" s="91"/>
      <c r="V4375" s="91"/>
      <c r="W4375" s="91"/>
      <c r="X4375" s="92"/>
    </row>
    <row r="4376" spans="21:24" x14ac:dyDescent="0.3">
      <c r="U4376" s="91"/>
      <c r="V4376" s="91"/>
      <c r="W4376" s="91"/>
      <c r="X4376" s="92"/>
    </row>
    <row r="4377" spans="21:24" x14ac:dyDescent="0.3">
      <c r="U4377" s="91"/>
      <c r="V4377" s="91"/>
      <c r="W4377" s="91"/>
      <c r="X4377" s="92"/>
    </row>
    <row r="4378" spans="21:24" x14ac:dyDescent="0.3">
      <c r="U4378" s="91"/>
      <c r="V4378" s="91"/>
      <c r="W4378" s="91"/>
      <c r="X4378" s="92"/>
    </row>
    <row r="4379" spans="21:24" x14ac:dyDescent="0.3">
      <c r="U4379" s="91"/>
      <c r="V4379" s="91"/>
      <c r="W4379" s="91"/>
      <c r="X4379" s="92"/>
    </row>
    <row r="4380" spans="21:24" x14ac:dyDescent="0.3">
      <c r="U4380" s="91"/>
      <c r="V4380" s="91"/>
      <c r="W4380" s="91"/>
      <c r="X4380" s="92"/>
    </row>
    <row r="4381" spans="21:24" x14ac:dyDescent="0.3">
      <c r="U4381" s="91"/>
      <c r="V4381" s="91"/>
      <c r="W4381" s="91"/>
      <c r="X4381" s="92"/>
    </row>
    <row r="4382" spans="21:24" x14ac:dyDescent="0.3">
      <c r="U4382" s="91"/>
      <c r="V4382" s="91"/>
      <c r="W4382" s="91"/>
      <c r="X4382" s="92"/>
    </row>
    <row r="4383" spans="21:24" x14ac:dyDescent="0.3">
      <c r="U4383" s="91"/>
      <c r="V4383" s="91"/>
      <c r="W4383" s="91"/>
      <c r="X4383" s="92"/>
    </row>
    <row r="4384" spans="21:24" x14ac:dyDescent="0.3">
      <c r="U4384" s="91"/>
      <c r="V4384" s="91"/>
      <c r="W4384" s="91"/>
      <c r="X4384" s="92"/>
    </row>
    <row r="4385" spans="21:24" x14ac:dyDescent="0.3">
      <c r="U4385" s="91"/>
      <c r="V4385" s="91"/>
      <c r="W4385" s="91"/>
      <c r="X4385" s="92"/>
    </row>
    <row r="4386" spans="21:24" x14ac:dyDescent="0.3">
      <c r="U4386" s="91"/>
      <c r="V4386" s="91"/>
      <c r="W4386" s="91"/>
      <c r="X4386" s="92"/>
    </row>
    <row r="4387" spans="21:24" x14ac:dyDescent="0.3">
      <c r="U4387" s="91"/>
      <c r="V4387" s="91"/>
      <c r="W4387" s="91"/>
      <c r="X4387" s="92"/>
    </row>
    <row r="4388" spans="21:24" x14ac:dyDescent="0.3">
      <c r="U4388" s="91"/>
      <c r="V4388" s="91"/>
      <c r="W4388" s="91"/>
      <c r="X4388" s="92"/>
    </row>
    <row r="4389" spans="21:24" x14ac:dyDescent="0.3">
      <c r="U4389" s="91"/>
      <c r="V4389" s="91"/>
      <c r="W4389" s="91"/>
      <c r="X4389" s="92"/>
    </row>
    <row r="4390" spans="21:24" x14ac:dyDescent="0.3">
      <c r="U4390" s="91"/>
      <c r="V4390" s="91"/>
      <c r="W4390" s="91"/>
      <c r="X4390" s="92"/>
    </row>
    <row r="4391" spans="21:24" x14ac:dyDescent="0.3">
      <c r="U4391" s="91"/>
      <c r="V4391" s="91"/>
      <c r="W4391" s="91"/>
      <c r="X4391" s="92"/>
    </row>
    <row r="4392" spans="21:24" x14ac:dyDescent="0.3">
      <c r="U4392" s="91"/>
      <c r="V4392" s="91"/>
      <c r="W4392" s="91"/>
      <c r="X4392" s="92"/>
    </row>
    <row r="4393" spans="21:24" x14ac:dyDescent="0.3">
      <c r="U4393" s="91"/>
      <c r="V4393" s="91"/>
      <c r="W4393" s="91"/>
      <c r="X4393" s="92"/>
    </row>
    <row r="4394" spans="21:24" x14ac:dyDescent="0.3">
      <c r="U4394" s="91"/>
      <c r="V4394" s="91"/>
      <c r="W4394" s="91"/>
      <c r="X4394" s="92"/>
    </row>
    <row r="4395" spans="21:24" x14ac:dyDescent="0.3">
      <c r="U4395" s="91"/>
      <c r="V4395" s="91"/>
      <c r="W4395" s="91"/>
      <c r="X4395" s="92"/>
    </row>
    <row r="4396" spans="21:24" x14ac:dyDescent="0.3">
      <c r="U4396" s="91"/>
      <c r="V4396" s="91"/>
      <c r="W4396" s="91"/>
      <c r="X4396" s="92"/>
    </row>
    <row r="4397" spans="21:24" x14ac:dyDescent="0.3">
      <c r="U4397" s="91"/>
      <c r="V4397" s="91"/>
      <c r="W4397" s="91"/>
      <c r="X4397" s="92"/>
    </row>
    <row r="4398" spans="21:24" x14ac:dyDescent="0.3">
      <c r="U4398" s="91"/>
      <c r="V4398" s="91"/>
      <c r="W4398" s="91"/>
      <c r="X4398" s="92"/>
    </row>
    <row r="4399" spans="21:24" x14ac:dyDescent="0.3">
      <c r="U4399" s="91"/>
      <c r="V4399" s="91"/>
      <c r="W4399" s="91"/>
      <c r="X4399" s="92"/>
    </row>
    <row r="4400" spans="21:24" x14ac:dyDescent="0.3">
      <c r="U4400" s="91"/>
      <c r="V4400" s="91"/>
      <c r="W4400" s="91"/>
      <c r="X4400" s="92"/>
    </row>
    <row r="4401" spans="21:24" x14ac:dyDescent="0.3">
      <c r="U4401" s="91"/>
      <c r="V4401" s="91"/>
      <c r="W4401" s="91"/>
      <c r="X4401" s="92"/>
    </row>
    <row r="4402" spans="21:24" x14ac:dyDescent="0.3">
      <c r="U4402" s="91"/>
      <c r="V4402" s="91"/>
      <c r="W4402" s="91"/>
      <c r="X4402" s="92"/>
    </row>
    <row r="4403" spans="21:24" x14ac:dyDescent="0.3">
      <c r="U4403" s="91"/>
      <c r="V4403" s="91"/>
      <c r="W4403" s="91"/>
      <c r="X4403" s="92"/>
    </row>
    <row r="4404" spans="21:24" x14ac:dyDescent="0.3">
      <c r="U4404" s="91"/>
      <c r="V4404" s="91"/>
      <c r="W4404" s="91"/>
      <c r="X4404" s="92"/>
    </row>
    <row r="4405" spans="21:24" x14ac:dyDescent="0.3">
      <c r="U4405" s="91"/>
      <c r="V4405" s="91"/>
      <c r="W4405" s="91"/>
      <c r="X4405" s="92"/>
    </row>
    <row r="4406" spans="21:24" x14ac:dyDescent="0.3">
      <c r="U4406" s="91"/>
      <c r="V4406" s="91"/>
      <c r="W4406" s="91"/>
      <c r="X4406" s="92"/>
    </row>
    <row r="4407" spans="21:24" x14ac:dyDescent="0.3">
      <c r="U4407" s="91"/>
      <c r="V4407" s="91"/>
      <c r="W4407" s="91"/>
      <c r="X4407" s="92"/>
    </row>
    <row r="4408" spans="21:24" x14ac:dyDescent="0.3">
      <c r="U4408" s="91"/>
      <c r="V4408" s="91"/>
      <c r="W4408" s="91"/>
      <c r="X4408" s="92"/>
    </row>
    <row r="4409" spans="21:24" x14ac:dyDescent="0.3">
      <c r="U4409" s="91"/>
      <c r="V4409" s="91"/>
      <c r="W4409" s="91"/>
      <c r="X4409" s="92"/>
    </row>
    <row r="4410" spans="21:24" x14ac:dyDescent="0.3">
      <c r="U4410" s="91"/>
      <c r="V4410" s="91"/>
      <c r="W4410" s="91"/>
      <c r="X4410" s="92"/>
    </row>
    <row r="4411" spans="21:24" x14ac:dyDescent="0.3">
      <c r="U4411" s="91"/>
      <c r="V4411" s="91"/>
      <c r="W4411" s="91"/>
      <c r="X4411" s="92"/>
    </row>
    <row r="4412" spans="21:24" x14ac:dyDescent="0.3">
      <c r="U4412" s="91"/>
      <c r="V4412" s="91"/>
      <c r="W4412" s="91"/>
      <c r="X4412" s="92"/>
    </row>
    <row r="4413" spans="21:24" x14ac:dyDescent="0.3">
      <c r="U4413" s="91"/>
      <c r="V4413" s="91"/>
      <c r="W4413" s="91"/>
      <c r="X4413" s="92"/>
    </row>
    <row r="4414" spans="21:24" x14ac:dyDescent="0.3">
      <c r="U4414" s="91"/>
      <c r="V4414" s="91"/>
      <c r="W4414" s="91"/>
      <c r="X4414" s="92"/>
    </row>
    <row r="4415" spans="21:24" x14ac:dyDescent="0.3">
      <c r="U4415" s="91"/>
      <c r="V4415" s="91"/>
      <c r="W4415" s="91"/>
      <c r="X4415" s="92"/>
    </row>
    <row r="4416" spans="21:24" x14ac:dyDescent="0.3">
      <c r="U4416" s="91"/>
      <c r="V4416" s="91"/>
      <c r="W4416" s="91"/>
      <c r="X4416" s="92"/>
    </row>
    <row r="4417" spans="21:24" x14ac:dyDescent="0.3">
      <c r="U4417" s="91"/>
      <c r="V4417" s="91"/>
      <c r="W4417" s="91"/>
      <c r="X4417" s="92"/>
    </row>
    <row r="4418" spans="21:24" x14ac:dyDescent="0.3">
      <c r="U4418" s="91"/>
      <c r="V4418" s="91"/>
      <c r="W4418" s="91"/>
      <c r="X4418" s="92"/>
    </row>
    <row r="4419" spans="21:24" x14ac:dyDescent="0.3">
      <c r="U4419" s="91"/>
      <c r="V4419" s="91"/>
      <c r="W4419" s="91"/>
      <c r="X4419" s="92"/>
    </row>
    <row r="4420" spans="21:24" x14ac:dyDescent="0.3">
      <c r="U4420" s="91"/>
      <c r="V4420" s="91"/>
      <c r="W4420" s="91"/>
      <c r="X4420" s="92"/>
    </row>
    <row r="4421" spans="21:24" x14ac:dyDescent="0.3">
      <c r="U4421" s="91"/>
      <c r="V4421" s="91"/>
      <c r="W4421" s="91"/>
      <c r="X4421" s="92"/>
    </row>
    <row r="4422" spans="21:24" x14ac:dyDescent="0.3">
      <c r="U4422" s="91"/>
      <c r="V4422" s="91"/>
      <c r="W4422" s="91"/>
      <c r="X4422" s="92"/>
    </row>
    <row r="4423" spans="21:24" x14ac:dyDescent="0.3">
      <c r="U4423" s="91"/>
      <c r="V4423" s="91"/>
      <c r="W4423" s="91"/>
      <c r="X4423" s="92"/>
    </row>
    <row r="4424" spans="21:24" x14ac:dyDescent="0.3">
      <c r="U4424" s="91"/>
      <c r="V4424" s="91"/>
      <c r="W4424" s="91"/>
      <c r="X4424" s="92"/>
    </row>
    <row r="4425" spans="21:24" x14ac:dyDescent="0.3">
      <c r="U4425" s="91"/>
      <c r="V4425" s="91"/>
      <c r="W4425" s="91"/>
      <c r="X4425" s="92"/>
    </row>
    <row r="4426" spans="21:24" x14ac:dyDescent="0.3">
      <c r="U4426" s="91"/>
      <c r="V4426" s="91"/>
      <c r="W4426" s="91"/>
      <c r="X4426" s="92"/>
    </row>
    <row r="4427" spans="21:24" x14ac:dyDescent="0.3">
      <c r="U4427" s="91"/>
      <c r="V4427" s="91"/>
      <c r="W4427" s="91"/>
      <c r="X4427" s="92"/>
    </row>
    <row r="4428" spans="21:24" x14ac:dyDescent="0.3">
      <c r="U4428" s="91"/>
      <c r="V4428" s="91"/>
      <c r="W4428" s="91"/>
      <c r="X4428" s="92"/>
    </row>
    <row r="4429" spans="21:24" x14ac:dyDescent="0.3">
      <c r="U4429" s="91"/>
      <c r="V4429" s="91"/>
      <c r="W4429" s="91"/>
      <c r="X4429" s="92"/>
    </row>
    <row r="4430" spans="21:24" x14ac:dyDescent="0.3">
      <c r="U4430" s="91"/>
      <c r="V4430" s="91"/>
      <c r="W4430" s="91"/>
      <c r="X4430" s="92"/>
    </row>
    <row r="4431" spans="21:24" x14ac:dyDescent="0.3">
      <c r="U4431" s="91"/>
      <c r="V4431" s="91"/>
      <c r="W4431" s="91"/>
      <c r="X4431" s="92"/>
    </row>
    <row r="4432" spans="21:24" x14ac:dyDescent="0.3">
      <c r="U4432" s="91"/>
      <c r="V4432" s="91"/>
      <c r="W4432" s="91"/>
      <c r="X4432" s="92"/>
    </row>
    <row r="4433" spans="21:24" x14ac:dyDescent="0.3">
      <c r="U4433" s="91"/>
      <c r="V4433" s="91"/>
      <c r="W4433" s="91"/>
      <c r="X4433" s="92"/>
    </row>
    <row r="4434" spans="21:24" x14ac:dyDescent="0.3">
      <c r="U4434" s="91"/>
      <c r="V4434" s="91"/>
      <c r="W4434" s="91"/>
      <c r="X4434" s="92"/>
    </row>
    <row r="4435" spans="21:24" x14ac:dyDescent="0.3">
      <c r="U4435" s="91"/>
      <c r="V4435" s="91"/>
      <c r="W4435" s="91"/>
      <c r="X4435" s="92"/>
    </row>
    <row r="4436" spans="21:24" x14ac:dyDescent="0.3">
      <c r="U4436" s="91"/>
      <c r="V4436" s="91"/>
      <c r="W4436" s="91"/>
      <c r="X4436" s="92"/>
    </row>
    <row r="4437" spans="21:24" x14ac:dyDescent="0.3">
      <c r="U4437" s="91"/>
      <c r="V4437" s="91"/>
      <c r="W4437" s="91"/>
      <c r="X4437" s="92"/>
    </row>
    <row r="4438" spans="21:24" x14ac:dyDescent="0.3">
      <c r="U4438" s="91"/>
      <c r="V4438" s="91"/>
      <c r="W4438" s="91"/>
      <c r="X4438" s="92"/>
    </row>
    <row r="4439" spans="21:24" x14ac:dyDescent="0.3">
      <c r="U4439" s="91"/>
      <c r="V4439" s="91"/>
      <c r="W4439" s="91"/>
      <c r="X4439" s="92"/>
    </row>
    <row r="4440" spans="21:24" x14ac:dyDescent="0.3">
      <c r="U4440" s="91"/>
      <c r="V4440" s="91"/>
      <c r="W4440" s="91"/>
      <c r="X4440" s="92"/>
    </row>
    <row r="4441" spans="21:24" x14ac:dyDescent="0.3">
      <c r="U4441" s="91"/>
      <c r="V4441" s="91"/>
      <c r="W4441" s="91"/>
      <c r="X4441" s="92"/>
    </row>
    <row r="4442" spans="21:24" x14ac:dyDescent="0.3">
      <c r="U4442" s="91"/>
      <c r="V4442" s="91"/>
      <c r="W4442" s="91"/>
      <c r="X4442" s="92"/>
    </row>
    <row r="4443" spans="21:24" x14ac:dyDescent="0.3">
      <c r="U4443" s="91"/>
      <c r="V4443" s="91"/>
      <c r="W4443" s="91"/>
      <c r="X4443" s="92"/>
    </row>
    <row r="4444" spans="21:24" x14ac:dyDescent="0.3">
      <c r="U4444" s="91"/>
      <c r="V4444" s="91"/>
      <c r="W4444" s="91"/>
      <c r="X4444" s="92"/>
    </row>
    <row r="4445" spans="21:24" x14ac:dyDescent="0.3">
      <c r="U4445" s="91"/>
      <c r="V4445" s="91"/>
      <c r="W4445" s="91"/>
      <c r="X4445" s="92"/>
    </row>
    <row r="4446" spans="21:24" x14ac:dyDescent="0.3">
      <c r="U4446" s="91"/>
      <c r="V4446" s="91"/>
      <c r="W4446" s="91"/>
      <c r="X4446" s="92"/>
    </row>
    <row r="4447" spans="21:24" x14ac:dyDescent="0.3">
      <c r="U4447" s="91"/>
      <c r="V4447" s="91"/>
      <c r="W4447" s="91"/>
      <c r="X4447" s="92"/>
    </row>
    <row r="4448" spans="21:24" x14ac:dyDescent="0.3">
      <c r="U4448" s="91"/>
      <c r="V4448" s="91"/>
      <c r="W4448" s="91"/>
      <c r="X4448" s="92"/>
    </row>
    <row r="4449" spans="21:24" x14ac:dyDescent="0.3">
      <c r="U4449" s="91"/>
      <c r="V4449" s="91"/>
      <c r="W4449" s="91"/>
      <c r="X4449" s="92"/>
    </row>
    <row r="4450" spans="21:24" x14ac:dyDescent="0.3">
      <c r="U4450" s="91"/>
      <c r="V4450" s="91"/>
      <c r="W4450" s="91"/>
      <c r="X4450" s="92"/>
    </row>
    <row r="4451" spans="21:24" x14ac:dyDescent="0.3">
      <c r="U4451" s="91"/>
      <c r="V4451" s="91"/>
      <c r="W4451" s="91"/>
      <c r="X4451" s="92"/>
    </row>
    <row r="4452" spans="21:24" x14ac:dyDescent="0.3">
      <c r="U4452" s="91"/>
      <c r="V4452" s="91"/>
      <c r="W4452" s="91"/>
      <c r="X4452" s="92"/>
    </row>
    <row r="4453" spans="21:24" x14ac:dyDescent="0.3">
      <c r="U4453" s="91"/>
      <c r="V4453" s="91"/>
      <c r="W4453" s="91"/>
      <c r="X4453" s="92"/>
    </row>
    <row r="4454" spans="21:24" x14ac:dyDescent="0.3">
      <c r="U4454" s="91"/>
      <c r="V4454" s="91"/>
      <c r="W4454" s="91"/>
      <c r="X4454" s="92"/>
    </row>
    <row r="4455" spans="21:24" x14ac:dyDescent="0.3">
      <c r="U4455" s="91"/>
      <c r="V4455" s="91"/>
      <c r="W4455" s="91"/>
      <c r="X4455" s="92"/>
    </row>
    <row r="4456" spans="21:24" x14ac:dyDescent="0.3">
      <c r="U4456" s="91"/>
      <c r="V4456" s="91"/>
      <c r="W4456" s="91"/>
      <c r="X4456" s="92"/>
    </row>
    <row r="4457" spans="21:24" x14ac:dyDescent="0.3">
      <c r="U4457" s="91"/>
      <c r="V4457" s="91"/>
      <c r="W4457" s="91"/>
      <c r="X4457" s="92"/>
    </row>
    <row r="4458" spans="21:24" x14ac:dyDescent="0.3">
      <c r="U4458" s="91"/>
      <c r="V4458" s="91"/>
      <c r="W4458" s="91"/>
      <c r="X4458" s="92"/>
    </row>
    <row r="4459" spans="21:24" x14ac:dyDescent="0.3">
      <c r="U4459" s="91"/>
      <c r="V4459" s="91"/>
      <c r="W4459" s="91"/>
      <c r="X4459" s="92"/>
    </row>
    <row r="4460" spans="21:24" x14ac:dyDescent="0.3">
      <c r="U4460" s="91"/>
      <c r="V4460" s="91"/>
      <c r="W4460" s="91"/>
      <c r="X4460" s="92"/>
    </row>
    <row r="4461" spans="21:24" x14ac:dyDescent="0.3">
      <c r="U4461" s="91"/>
      <c r="V4461" s="91"/>
      <c r="W4461" s="91"/>
      <c r="X4461" s="92"/>
    </row>
    <row r="4462" spans="21:24" x14ac:dyDescent="0.3">
      <c r="U4462" s="91"/>
      <c r="V4462" s="91"/>
      <c r="W4462" s="91"/>
      <c r="X4462" s="92"/>
    </row>
    <row r="4463" spans="21:24" x14ac:dyDescent="0.3">
      <c r="U4463" s="91"/>
      <c r="V4463" s="91"/>
      <c r="W4463" s="91"/>
      <c r="X4463" s="92"/>
    </row>
    <row r="4464" spans="21:24" x14ac:dyDescent="0.3">
      <c r="U4464" s="91"/>
      <c r="V4464" s="91"/>
      <c r="W4464" s="91"/>
      <c r="X4464" s="92"/>
    </row>
    <row r="4465" spans="21:24" x14ac:dyDescent="0.3">
      <c r="U4465" s="91"/>
      <c r="V4465" s="91"/>
      <c r="W4465" s="91"/>
      <c r="X4465" s="92"/>
    </row>
    <row r="4466" spans="21:24" x14ac:dyDescent="0.3">
      <c r="U4466" s="91"/>
      <c r="V4466" s="91"/>
      <c r="W4466" s="91"/>
      <c r="X4466" s="92"/>
    </row>
    <row r="4467" spans="21:24" x14ac:dyDescent="0.3">
      <c r="U4467" s="91"/>
      <c r="V4467" s="91"/>
      <c r="W4467" s="91"/>
      <c r="X4467" s="92"/>
    </row>
    <row r="4468" spans="21:24" x14ac:dyDescent="0.3">
      <c r="U4468" s="91"/>
      <c r="V4468" s="91"/>
      <c r="W4468" s="91"/>
      <c r="X4468" s="92"/>
    </row>
    <row r="4469" spans="21:24" x14ac:dyDescent="0.3">
      <c r="U4469" s="91"/>
      <c r="V4469" s="91"/>
      <c r="W4469" s="91"/>
      <c r="X4469" s="92"/>
    </row>
    <row r="4470" spans="21:24" x14ac:dyDescent="0.3">
      <c r="U4470" s="91"/>
      <c r="V4470" s="91"/>
      <c r="W4470" s="91"/>
      <c r="X4470" s="92"/>
    </row>
    <row r="4471" spans="21:24" x14ac:dyDescent="0.3">
      <c r="U4471" s="91"/>
      <c r="V4471" s="91"/>
      <c r="W4471" s="91"/>
      <c r="X4471" s="92"/>
    </row>
    <row r="4472" spans="21:24" x14ac:dyDescent="0.3">
      <c r="U4472" s="91"/>
      <c r="V4472" s="91"/>
      <c r="W4472" s="91"/>
      <c r="X4472" s="92"/>
    </row>
    <row r="4473" spans="21:24" x14ac:dyDescent="0.3">
      <c r="U4473" s="91"/>
      <c r="V4473" s="91"/>
      <c r="W4473" s="91"/>
      <c r="X4473" s="92"/>
    </row>
    <row r="4474" spans="21:24" x14ac:dyDescent="0.3">
      <c r="U4474" s="91"/>
      <c r="V4474" s="91"/>
      <c r="W4474" s="91"/>
      <c r="X4474" s="92"/>
    </row>
    <row r="4475" spans="21:24" x14ac:dyDescent="0.3">
      <c r="U4475" s="91"/>
      <c r="V4475" s="91"/>
      <c r="W4475" s="91"/>
      <c r="X4475" s="92"/>
    </row>
    <row r="4476" spans="21:24" x14ac:dyDescent="0.3">
      <c r="U4476" s="91"/>
      <c r="V4476" s="91"/>
      <c r="W4476" s="91"/>
      <c r="X4476" s="92"/>
    </row>
    <row r="4477" spans="21:24" x14ac:dyDescent="0.3">
      <c r="U4477" s="91"/>
      <c r="V4477" s="91"/>
      <c r="W4477" s="91"/>
      <c r="X4477" s="92"/>
    </row>
    <row r="4478" spans="21:24" x14ac:dyDescent="0.3">
      <c r="U4478" s="91"/>
      <c r="V4478" s="91"/>
      <c r="W4478" s="91"/>
      <c r="X4478" s="92"/>
    </row>
    <row r="4479" spans="21:24" x14ac:dyDescent="0.3">
      <c r="U4479" s="91"/>
      <c r="V4479" s="91"/>
      <c r="W4479" s="91"/>
      <c r="X4479" s="92"/>
    </row>
    <row r="4480" spans="21:24" x14ac:dyDescent="0.3">
      <c r="U4480" s="91"/>
      <c r="V4480" s="91"/>
      <c r="W4480" s="91"/>
      <c r="X4480" s="92"/>
    </row>
    <row r="4481" spans="21:24" x14ac:dyDescent="0.3">
      <c r="U4481" s="91"/>
      <c r="V4481" s="91"/>
      <c r="W4481" s="91"/>
      <c r="X4481" s="92"/>
    </row>
    <row r="4482" spans="21:24" x14ac:dyDescent="0.3">
      <c r="U4482" s="91"/>
      <c r="V4482" s="91"/>
      <c r="W4482" s="91"/>
      <c r="X4482" s="92"/>
    </row>
    <row r="4483" spans="21:24" x14ac:dyDescent="0.3">
      <c r="U4483" s="91"/>
      <c r="V4483" s="91"/>
      <c r="W4483" s="91"/>
      <c r="X4483" s="92"/>
    </row>
    <row r="4484" spans="21:24" x14ac:dyDescent="0.3">
      <c r="U4484" s="91"/>
      <c r="V4484" s="91"/>
      <c r="W4484" s="91"/>
      <c r="X4484" s="92"/>
    </row>
    <row r="4485" spans="21:24" x14ac:dyDescent="0.3">
      <c r="U4485" s="91"/>
      <c r="V4485" s="91"/>
      <c r="W4485" s="91"/>
      <c r="X4485" s="92"/>
    </row>
    <row r="4486" spans="21:24" x14ac:dyDescent="0.3">
      <c r="U4486" s="91"/>
      <c r="V4486" s="91"/>
      <c r="W4486" s="91"/>
      <c r="X4486" s="92"/>
    </row>
    <row r="4487" spans="21:24" x14ac:dyDescent="0.3">
      <c r="U4487" s="91"/>
      <c r="V4487" s="91"/>
      <c r="W4487" s="91"/>
      <c r="X4487" s="92"/>
    </row>
    <row r="4488" spans="21:24" x14ac:dyDescent="0.3">
      <c r="U4488" s="91"/>
      <c r="V4488" s="91"/>
      <c r="W4488" s="91"/>
      <c r="X4488" s="92"/>
    </row>
    <row r="4489" spans="21:24" x14ac:dyDescent="0.3">
      <c r="U4489" s="91"/>
      <c r="V4489" s="91"/>
      <c r="W4489" s="91"/>
      <c r="X4489" s="92"/>
    </row>
    <row r="4490" spans="21:24" x14ac:dyDescent="0.3">
      <c r="U4490" s="91"/>
      <c r="V4490" s="91"/>
      <c r="W4490" s="91"/>
      <c r="X4490" s="92"/>
    </row>
    <row r="4491" spans="21:24" x14ac:dyDescent="0.3">
      <c r="U4491" s="91"/>
      <c r="V4491" s="91"/>
      <c r="W4491" s="91"/>
      <c r="X4491" s="92"/>
    </row>
    <row r="4492" spans="21:24" x14ac:dyDescent="0.3">
      <c r="U4492" s="91"/>
      <c r="V4492" s="91"/>
      <c r="W4492" s="91"/>
      <c r="X4492" s="92"/>
    </row>
    <row r="4493" spans="21:24" x14ac:dyDescent="0.3">
      <c r="U4493" s="91"/>
      <c r="V4493" s="91"/>
      <c r="W4493" s="91"/>
      <c r="X4493" s="92"/>
    </row>
    <row r="4494" spans="21:24" x14ac:dyDescent="0.3">
      <c r="U4494" s="91"/>
      <c r="V4494" s="91"/>
      <c r="W4494" s="91"/>
      <c r="X4494" s="92"/>
    </row>
    <row r="4495" spans="21:24" x14ac:dyDescent="0.3">
      <c r="U4495" s="91"/>
      <c r="V4495" s="91"/>
      <c r="W4495" s="91"/>
      <c r="X4495" s="92"/>
    </row>
    <row r="4496" spans="21:24" x14ac:dyDescent="0.3">
      <c r="U4496" s="91"/>
      <c r="V4496" s="91"/>
      <c r="W4496" s="91"/>
      <c r="X4496" s="92"/>
    </row>
    <row r="4497" spans="21:24" x14ac:dyDescent="0.3">
      <c r="U4497" s="91"/>
      <c r="V4497" s="91"/>
      <c r="W4497" s="91"/>
      <c r="X4497" s="92"/>
    </row>
    <row r="4498" spans="21:24" x14ac:dyDescent="0.3">
      <c r="U4498" s="91"/>
      <c r="V4498" s="91"/>
      <c r="W4498" s="91"/>
      <c r="X4498" s="92"/>
    </row>
    <row r="4499" spans="21:24" x14ac:dyDescent="0.3">
      <c r="U4499" s="91"/>
      <c r="V4499" s="91"/>
      <c r="W4499" s="91"/>
      <c r="X4499" s="92"/>
    </row>
    <row r="4500" spans="21:24" x14ac:dyDescent="0.3">
      <c r="U4500" s="91"/>
      <c r="V4500" s="91"/>
      <c r="W4500" s="91"/>
      <c r="X4500" s="92"/>
    </row>
    <row r="4501" spans="21:24" x14ac:dyDescent="0.3">
      <c r="U4501" s="91"/>
      <c r="V4501" s="91"/>
      <c r="W4501" s="91"/>
      <c r="X4501" s="92"/>
    </row>
    <row r="4502" spans="21:24" x14ac:dyDescent="0.3">
      <c r="U4502" s="91"/>
      <c r="V4502" s="91"/>
      <c r="W4502" s="91"/>
      <c r="X4502" s="92"/>
    </row>
    <row r="4503" spans="21:24" x14ac:dyDescent="0.3">
      <c r="U4503" s="91"/>
      <c r="V4503" s="91"/>
      <c r="W4503" s="91"/>
      <c r="X4503" s="92"/>
    </row>
    <row r="4504" spans="21:24" x14ac:dyDescent="0.3">
      <c r="U4504" s="91"/>
      <c r="V4504" s="91"/>
      <c r="W4504" s="91"/>
      <c r="X4504" s="92"/>
    </row>
    <row r="4505" spans="21:24" x14ac:dyDescent="0.3">
      <c r="U4505" s="91"/>
      <c r="V4505" s="91"/>
      <c r="W4505" s="91"/>
      <c r="X4505" s="92"/>
    </row>
    <row r="4506" spans="21:24" x14ac:dyDescent="0.3">
      <c r="U4506" s="91"/>
      <c r="V4506" s="91"/>
      <c r="W4506" s="91"/>
      <c r="X4506" s="92"/>
    </row>
    <row r="4507" spans="21:24" x14ac:dyDescent="0.3">
      <c r="U4507" s="91"/>
      <c r="V4507" s="91"/>
      <c r="W4507" s="91"/>
      <c r="X4507" s="92"/>
    </row>
    <row r="4508" spans="21:24" x14ac:dyDescent="0.3">
      <c r="U4508" s="91"/>
      <c r="V4508" s="91"/>
      <c r="W4508" s="91"/>
      <c r="X4508" s="92"/>
    </row>
    <row r="4509" spans="21:24" x14ac:dyDescent="0.3">
      <c r="U4509" s="91"/>
      <c r="V4509" s="91"/>
      <c r="W4509" s="91"/>
      <c r="X4509" s="92"/>
    </row>
    <row r="4510" spans="21:24" x14ac:dyDescent="0.3">
      <c r="U4510" s="91"/>
      <c r="V4510" s="91"/>
      <c r="W4510" s="91"/>
      <c r="X4510" s="92"/>
    </row>
    <row r="4511" spans="21:24" x14ac:dyDescent="0.3">
      <c r="U4511" s="91"/>
      <c r="V4511" s="91"/>
      <c r="W4511" s="91"/>
      <c r="X4511" s="92"/>
    </row>
    <row r="4512" spans="21:24" x14ac:dyDescent="0.3">
      <c r="U4512" s="91"/>
      <c r="V4512" s="91"/>
      <c r="W4512" s="91"/>
      <c r="X4512" s="92"/>
    </row>
    <row r="4513" spans="21:24" x14ac:dyDescent="0.3">
      <c r="U4513" s="91"/>
      <c r="V4513" s="91"/>
      <c r="W4513" s="91"/>
      <c r="X4513" s="92"/>
    </row>
    <row r="4514" spans="21:24" x14ac:dyDescent="0.3">
      <c r="U4514" s="91"/>
      <c r="V4514" s="91"/>
      <c r="W4514" s="91"/>
      <c r="X4514" s="92"/>
    </row>
    <row r="4515" spans="21:24" x14ac:dyDescent="0.3">
      <c r="U4515" s="91"/>
      <c r="V4515" s="91"/>
      <c r="W4515" s="91"/>
      <c r="X4515" s="92"/>
    </row>
    <row r="4516" spans="21:24" x14ac:dyDescent="0.3">
      <c r="U4516" s="91"/>
      <c r="V4516" s="91"/>
      <c r="W4516" s="91"/>
      <c r="X4516" s="92"/>
    </row>
    <row r="4517" spans="21:24" x14ac:dyDescent="0.3">
      <c r="U4517" s="91"/>
      <c r="V4517" s="91"/>
      <c r="W4517" s="91"/>
      <c r="X4517" s="92"/>
    </row>
    <row r="4518" spans="21:24" x14ac:dyDescent="0.3">
      <c r="U4518" s="91"/>
      <c r="V4518" s="91"/>
      <c r="W4518" s="91"/>
      <c r="X4518" s="92"/>
    </row>
    <row r="4519" spans="21:24" x14ac:dyDescent="0.3">
      <c r="U4519" s="91"/>
      <c r="V4519" s="91"/>
      <c r="W4519" s="91"/>
      <c r="X4519" s="92"/>
    </row>
    <row r="4520" spans="21:24" x14ac:dyDescent="0.3">
      <c r="U4520" s="91"/>
      <c r="V4520" s="91"/>
      <c r="W4520" s="91"/>
      <c r="X4520" s="92"/>
    </row>
    <row r="4521" spans="21:24" x14ac:dyDescent="0.3">
      <c r="U4521" s="91"/>
      <c r="V4521" s="91"/>
      <c r="W4521" s="91"/>
      <c r="X4521" s="92"/>
    </row>
    <row r="4522" spans="21:24" x14ac:dyDescent="0.3">
      <c r="U4522" s="91"/>
      <c r="V4522" s="91"/>
      <c r="W4522" s="91"/>
      <c r="X4522" s="92"/>
    </row>
    <row r="4523" spans="21:24" x14ac:dyDescent="0.3">
      <c r="U4523" s="91"/>
      <c r="V4523" s="91"/>
      <c r="W4523" s="91"/>
      <c r="X4523" s="92"/>
    </row>
    <row r="4524" spans="21:24" x14ac:dyDescent="0.3">
      <c r="U4524" s="91"/>
      <c r="V4524" s="91"/>
      <c r="W4524" s="91"/>
      <c r="X4524" s="92"/>
    </row>
    <row r="4525" spans="21:24" x14ac:dyDescent="0.3">
      <c r="U4525" s="91"/>
      <c r="V4525" s="91"/>
      <c r="W4525" s="91"/>
      <c r="X4525" s="92"/>
    </row>
    <row r="4526" spans="21:24" x14ac:dyDescent="0.3">
      <c r="U4526" s="91"/>
      <c r="V4526" s="91"/>
      <c r="W4526" s="91"/>
      <c r="X4526" s="92"/>
    </row>
    <row r="4527" spans="21:24" x14ac:dyDescent="0.3">
      <c r="U4527" s="91"/>
      <c r="V4527" s="91"/>
      <c r="W4527" s="91"/>
      <c r="X4527" s="92"/>
    </row>
    <row r="4528" spans="21:24" x14ac:dyDescent="0.3">
      <c r="U4528" s="91"/>
      <c r="V4528" s="91"/>
      <c r="W4528" s="91"/>
      <c r="X4528" s="92"/>
    </row>
    <row r="4529" spans="21:24" x14ac:dyDescent="0.3">
      <c r="U4529" s="91"/>
      <c r="V4529" s="91"/>
      <c r="W4529" s="91"/>
      <c r="X4529" s="92"/>
    </row>
    <row r="4530" spans="21:24" x14ac:dyDescent="0.3">
      <c r="U4530" s="91"/>
      <c r="V4530" s="91"/>
      <c r="W4530" s="91"/>
      <c r="X4530" s="92"/>
    </row>
    <row r="4531" spans="21:24" x14ac:dyDescent="0.3">
      <c r="U4531" s="91"/>
      <c r="V4531" s="91"/>
      <c r="W4531" s="91"/>
      <c r="X4531" s="92"/>
    </row>
    <row r="4532" spans="21:24" x14ac:dyDescent="0.3">
      <c r="U4532" s="91"/>
      <c r="V4532" s="91"/>
      <c r="W4532" s="91"/>
      <c r="X4532" s="92"/>
    </row>
    <row r="4533" spans="21:24" x14ac:dyDescent="0.3">
      <c r="U4533" s="91"/>
      <c r="V4533" s="91"/>
      <c r="W4533" s="91"/>
      <c r="X4533" s="92"/>
    </row>
    <row r="4534" spans="21:24" x14ac:dyDescent="0.3">
      <c r="U4534" s="91"/>
      <c r="V4534" s="91"/>
      <c r="W4534" s="91"/>
      <c r="X4534" s="92"/>
    </row>
    <row r="4535" spans="21:24" x14ac:dyDescent="0.3">
      <c r="U4535" s="91"/>
      <c r="V4535" s="91"/>
      <c r="W4535" s="91"/>
      <c r="X4535" s="92"/>
    </row>
    <row r="4536" spans="21:24" x14ac:dyDescent="0.3">
      <c r="U4536" s="91"/>
      <c r="V4536" s="91"/>
      <c r="W4536" s="91"/>
      <c r="X4536" s="92"/>
    </row>
    <row r="4537" spans="21:24" x14ac:dyDescent="0.3">
      <c r="U4537" s="91"/>
      <c r="V4537" s="91"/>
      <c r="W4537" s="91"/>
      <c r="X4537" s="92"/>
    </row>
    <row r="4538" spans="21:24" x14ac:dyDescent="0.3">
      <c r="U4538" s="91"/>
      <c r="V4538" s="91"/>
      <c r="W4538" s="91"/>
      <c r="X4538" s="92"/>
    </row>
    <row r="4539" spans="21:24" x14ac:dyDescent="0.3">
      <c r="U4539" s="91"/>
      <c r="V4539" s="91"/>
      <c r="W4539" s="91"/>
      <c r="X4539" s="92"/>
    </row>
    <row r="4540" spans="21:24" x14ac:dyDescent="0.3">
      <c r="U4540" s="91"/>
      <c r="V4540" s="91"/>
      <c r="W4540" s="91"/>
      <c r="X4540" s="92"/>
    </row>
    <row r="4541" spans="21:24" x14ac:dyDescent="0.3">
      <c r="U4541" s="91"/>
      <c r="V4541" s="91"/>
      <c r="W4541" s="91"/>
      <c r="X4541" s="92"/>
    </row>
    <row r="4542" spans="21:24" x14ac:dyDescent="0.3">
      <c r="U4542" s="91"/>
      <c r="V4542" s="91"/>
      <c r="W4542" s="91"/>
      <c r="X4542" s="92"/>
    </row>
    <row r="4543" spans="21:24" x14ac:dyDescent="0.3">
      <c r="U4543" s="91"/>
      <c r="V4543" s="91"/>
      <c r="W4543" s="91"/>
      <c r="X4543" s="92"/>
    </row>
    <row r="4544" spans="21:24" x14ac:dyDescent="0.3">
      <c r="U4544" s="91"/>
      <c r="V4544" s="91"/>
      <c r="W4544" s="91"/>
      <c r="X4544" s="92"/>
    </row>
    <row r="4545" spans="21:24" x14ac:dyDescent="0.3">
      <c r="U4545" s="91"/>
      <c r="V4545" s="91"/>
      <c r="W4545" s="91"/>
      <c r="X4545" s="92"/>
    </row>
    <row r="4546" spans="21:24" x14ac:dyDescent="0.3">
      <c r="U4546" s="91"/>
      <c r="V4546" s="91"/>
      <c r="W4546" s="91"/>
      <c r="X4546" s="92"/>
    </row>
    <row r="4547" spans="21:24" x14ac:dyDescent="0.3">
      <c r="U4547" s="91"/>
      <c r="V4547" s="91"/>
      <c r="W4547" s="91"/>
      <c r="X4547" s="92"/>
    </row>
    <row r="4548" spans="21:24" x14ac:dyDescent="0.3">
      <c r="U4548" s="91"/>
      <c r="V4548" s="91"/>
      <c r="W4548" s="91"/>
      <c r="X4548" s="92"/>
    </row>
    <row r="4549" spans="21:24" x14ac:dyDescent="0.3">
      <c r="U4549" s="91"/>
      <c r="V4549" s="91"/>
      <c r="W4549" s="91"/>
      <c r="X4549" s="92"/>
    </row>
    <row r="4550" spans="21:24" x14ac:dyDescent="0.3">
      <c r="U4550" s="91"/>
      <c r="V4550" s="91"/>
      <c r="W4550" s="91"/>
      <c r="X4550" s="92"/>
    </row>
    <row r="4551" spans="21:24" x14ac:dyDescent="0.3">
      <c r="U4551" s="91"/>
      <c r="V4551" s="91"/>
      <c r="W4551" s="91"/>
      <c r="X4551" s="92"/>
    </row>
    <row r="4552" spans="21:24" x14ac:dyDescent="0.3">
      <c r="U4552" s="91"/>
      <c r="V4552" s="91"/>
      <c r="W4552" s="91"/>
      <c r="X4552" s="92"/>
    </row>
    <row r="4553" spans="21:24" x14ac:dyDescent="0.3">
      <c r="U4553" s="91"/>
      <c r="V4553" s="91"/>
      <c r="W4553" s="91"/>
      <c r="X4553" s="92"/>
    </row>
    <row r="4554" spans="21:24" x14ac:dyDescent="0.3">
      <c r="U4554" s="91"/>
      <c r="V4554" s="91"/>
      <c r="W4554" s="91"/>
      <c r="X4554" s="92"/>
    </row>
    <row r="4555" spans="21:24" x14ac:dyDescent="0.3">
      <c r="U4555" s="91"/>
      <c r="V4555" s="91"/>
      <c r="W4555" s="91"/>
      <c r="X4555" s="92"/>
    </row>
    <row r="4556" spans="21:24" x14ac:dyDescent="0.3">
      <c r="U4556" s="91"/>
      <c r="V4556" s="91"/>
      <c r="W4556" s="91"/>
      <c r="X4556" s="92"/>
    </row>
    <row r="4557" spans="21:24" x14ac:dyDescent="0.3">
      <c r="U4557" s="91"/>
      <c r="V4557" s="91"/>
      <c r="W4557" s="91"/>
      <c r="X4557" s="92"/>
    </row>
    <row r="4558" spans="21:24" x14ac:dyDescent="0.3">
      <c r="U4558" s="91"/>
      <c r="V4558" s="91"/>
      <c r="W4558" s="91"/>
      <c r="X4558" s="92"/>
    </row>
    <row r="4559" spans="21:24" x14ac:dyDescent="0.3">
      <c r="U4559" s="91"/>
      <c r="V4559" s="91"/>
      <c r="W4559" s="91"/>
      <c r="X4559" s="92"/>
    </row>
    <row r="4560" spans="21:24" x14ac:dyDescent="0.3">
      <c r="U4560" s="91"/>
      <c r="V4560" s="91"/>
      <c r="W4560" s="91"/>
      <c r="X4560" s="92"/>
    </row>
    <row r="4561" spans="21:24" x14ac:dyDescent="0.3">
      <c r="U4561" s="91"/>
      <c r="V4561" s="91"/>
      <c r="W4561" s="91"/>
      <c r="X4561" s="92"/>
    </row>
    <row r="4562" spans="21:24" x14ac:dyDescent="0.3">
      <c r="U4562" s="91"/>
      <c r="V4562" s="91"/>
      <c r="W4562" s="91"/>
      <c r="X4562" s="92"/>
    </row>
    <row r="4563" spans="21:24" x14ac:dyDescent="0.3">
      <c r="U4563" s="91"/>
      <c r="V4563" s="91"/>
      <c r="W4563" s="91"/>
      <c r="X4563" s="92"/>
    </row>
    <row r="4564" spans="21:24" x14ac:dyDescent="0.3">
      <c r="U4564" s="91"/>
      <c r="V4564" s="91"/>
      <c r="W4564" s="91"/>
      <c r="X4564" s="92"/>
    </row>
    <row r="4565" spans="21:24" x14ac:dyDescent="0.3">
      <c r="U4565" s="91"/>
      <c r="V4565" s="91"/>
      <c r="W4565" s="91"/>
      <c r="X4565" s="92"/>
    </row>
    <row r="4566" spans="21:24" x14ac:dyDescent="0.3">
      <c r="U4566" s="91"/>
      <c r="V4566" s="91"/>
      <c r="W4566" s="91"/>
      <c r="X4566" s="92"/>
    </row>
    <row r="4567" spans="21:24" x14ac:dyDescent="0.3">
      <c r="U4567" s="91"/>
      <c r="V4567" s="91"/>
      <c r="W4567" s="91"/>
      <c r="X4567" s="92"/>
    </row>
    <row r="4568" spans="21:24" x14ac:dyDescent="0.3">
      <c r="U4568" s="91"/>
      <c r="V4568" s="91"/>
      <c r="W4568" s="91"/>
      <c r="X4568" s="92"/>
    </row>
    <row r="4569" spans="21:24" x14ac:dyDescent="0.3">
      <c r="U4569" s="91"/>
      <c r="V4569" s="91"/>
      <c r="W4569" s="91"/>
      <c r="X4569" s="92"/>
    </row>
    <row r="4570" spans="21:24" x14ac:dyDescent="0.3">
      <c r="U4570" s="91"/>
      <c r="V4570" s="91"/>
      <c r="W4570" s="91"/>
      <c r="X4570" s="92"/>
    </row>
    <row r="4571" spans="21:24" x14ac:dyDescent="0.3">
      <c r="U4571" s="91"/>
      <c r="V4571" s="91"/>
      <c r="W4571" s="91"/>
      <c r="X4571" s="92"/>
    </row>
    <row r="4572" spans="21:24" x14ac:dyDescent="0.3">
      <c r="U4572" s="91"/>
      <c r="V4572" s="91"/>
      <c r="W4572" s="91"/>
      <c r="X4572" s="92"/>
    </row>
    <row r="4573" spans="21:24" x14ac:dyDescent="0.3">
      <c r="U4573" s="91"/>
      <c r="V4573" s="91"/>
      <c r="W4573" s="91"/>
      <c r="X4573" s="92"/>
    </row>
    <row r="4574" spans="21:24" x14ac:dyDescent="0.3">
      <c r="U4574" s="91"/>
      <c r="V4574" s="91"/>
      <c r="W4574" s="91"/>
      <c r="X4574" s="92"/>
    </row>
    <row r="4575" spans="21:24" x14ac:dyDescent="0.3">
      <c r="U4575" s="91"/>
      <c r="V4575" s="91"/>
      <c r="W4575" s="91"/>
      <c r="X4575" s="92"/>
    </row>
    <row r="4576" spans="21:24" x14ac:dyDescent="0.3">
      <c r="U4576" s="91"/>
      <c r="V4576" s="91"/>
      <c r="W4576" s="91"/>
      <c r="X4576" s="92"/>
    </row>
    <row r="4577" spans="21:24" x14ac:dyDescent="0.3">
      <c r="U4577" s="91"/>
      <c r="V4577" s="91"/>
      <c r="W4577" s="91"/>
      <c r="X4577" s="92"/>
    </row>
    <row r="4578" spans="21:24" x14ac:dyDescent="0.3">
      <c r="U4578" s="91"/>
      <c r="V4578" s="91"/>
      <c r="W4578" s="91"/>
      <c r="X4578" s="92"/>
    </row>
    <row r="4579" spans="21:24" x14ac:dyDescent="0.3">
      <c r="U4579" s="91"/>
      <c r="V4579" s="91"/>
      <c r="W4579" s="91"/>
      <c r="X4579" s="92"/>
    </row>
    <row r="4580" spans="21:24" x14ac:dyDescent="0.3">
      <c r="U4580" s="91"/>
      <c r="V4580" s="91"/>
      <c r="W4580" s="91"/>
      <c r="X4580" s="92"/>
    </row>
    <row r="4581" spans="21:24" x14ac:dyDescent="0.3">
      <c r="U4581" s="91"/>
      <c r="V4581" s="91"/>
      <c r="W4581" s="91"/>
      <c r="X4581" s="92"/>
    </row>
    <row r="4582" spans="21:24" x14ac:dyDescent="0.3">
      <c r="U4582" s="91"/>
      <c r="V4582" s="91"/>
      <c r="W4582" s="91"/>
      <c r="X4582" s="92"/>
    </row>
    <row r="4583" spans="21:24" x14ac:dyDescent="0.3">
      <c r="U4583" s="91"/>
      <c r="V4583" s="91"/>
      <c r="W4583" s="91"/>
      <c r="X4583" s="92"/>
    </row>
    <row r="4584" spans="21:24" x14ac:dyDescent="0.3">
      <c r="U4584" s="91"/>
      <c r="V4584" s="91"/>
      <c r="W4584" s="91"/>
      <c r="X4584" s="92"/>
    </row>
    <row r="4585" spans="21:24" x14ac:dyDescent="0.3">
      <c r="U4585" s="91"/>
      <c r="V4585" s="91"/>
      <c r="W4585" s="91"/>
      <c r="X4585" s="92"/>
    </row>
    <row r="4586" spans="21:24" x14ac:dyDescent="0.3">
      <c r="U4586" s="91"/>
      <c r="V4586" s="91"/>
      <c r="W4586" s="91"/>
      <c r="X4586" s="92"/>
    </row>
    <row r="4587" spans="21:24" x14ac:dyDescent="0.3">
      <c r="U4587" s="91"/>
      <c r="V4587" s="91"/>
      <c r="W4587" s="91"/>
      <c r="X4587" s="92"/>
    </row>
    <row r="4588" spans="21:24" x14ac:dyDescent="0.3">
      <c r="U4588" s="91"/>
      <c r="V4588" s="91"/>
      <c r="W4588" s="91"/>
      <c r="X4588" s="92"/>
    </row>
    <row r="4589" spans="21:24" x14ac:dyDescent="0.3">
      <c r="U4589" s="91"/>
      <c r="V4589" s="91"/>
      <c r="W4589" s="91"/>
      <c r="X4589" s="92"/>
    </row>
    <row r="4590" spans="21:24" x14ac:dyDescent="0.3">
      <c r="U4590" s="91"/>
      <c r="V4590" s="91"/>
      <c r="W4590" s="91"/>
      <c r="X4590" s="92"/>
    </row>
    <row r="4591" spans="21:24" x14ac:dyDescent="0.3">
      <c r="U4591" s="91"/>
      <c r="V4591" s="91"/>
      <c r="W4591" s="91"/>
      <c r="X4591" s="92"/>
    </row>
    <row r="4592" spans="21:24" x14ac:dyDescent="0.3">
      <c r="U4592" s="91"/>
      <c r="V4592" s="91"/>
      <c r="W4592" s="91"/>
      <c r="X4592" s="92"/>
    </row>
    <row r="4593" spans="21:24" x14ac:dyDescent="0.3">
      <c r="U4593" s="91"/>
      <c r="V4593" s="91"/>
      <c r="W4593" s="91"/>
      <c r="X4593" s="92"/>
    </row>
    <row r="4594" spans="21:24" x14ac:dyDescent="0.3">
      <c r="U4594" s="91"/>
      <c r="V4594" s="91"/>
      <c r="W4594" s="91"/>
      <c r="X4594" s="92"/>
    </row>
    <row r="4595" spans="21:24" x14ac:dyDescent="0.3">
      <c r="U4595" s="91"/>
      <c r="V4595" s="91"/>
      <c r="W4595" s="91"/>
      <c r="X4595" s="92"/>
    </row>
    <row r="4596" spans="21:24" x14ac:dyDescent="0.3">
      <c r="U4596" s="91"/>
      <c r="V4596" s="91"/>
      <c r="W4596" s="91"/>
      <c r="X4596" s="92"/>
    </row>
    <row r="4597" spans="21:24" x14ac:dyDescent="0.3">
      <c r="U4597" s="91"/>
      <c r="V4597" s="91"/>
      <c r="W4597" s="91"/>
      <c r="X4597" s="92"/>
    </row>
    <row r="4598" spans="21:24" x14ac:dyDescent="0.3">
      <c r="U4598" s="91"/>
      <c r="V4598" s="91"/>
      <c r="W4598" s="91"/>
      <c r="X4598" s="92"/>
    </row>
    <row r="4599" spans="21:24" x14ac:dyDescent="0.3">
      <c r="U4599" s="91"/>
      <c r="V4599" s="91"/>
      <c r="W4599" s="91"/>
      <c r="X4599" s="92"/>
    </row>
    <row r="4600" spans="21:24" x14ac:dyDescent="0.3">
      <c r="U4600" s="91"/>
      <c r="V4600" s="91"/>
      <c r="W4600" s="91"/>
      <c r="X4600" s="92"/>
    </row>
    <row r="4601" spans="21:24" x14ac:dyDescent="0.3">
      <c r="U4601" s="91"/>
      <c r="V4601" s="91"/>
      <c r="W4601" s="91"/>
      <c r="X4601" s="92"/>
    </row>
    <row r="4602" spans="21:24" x14ac:dyDescent="0.3">
      <c r="U4602" s="91"/>
      <c r="V4602" s="91"/>
      <c r="W4602" s="91"/>
      <c r="X4602" s="92"/>
    </row>
    <row r="4603" spans="21:24" x14ac:dyDescent="0.3">
      <c r="U4603" s="91"/>
      <c r="V4603" s="91"/>
      <c r="W4603" s="91"/>
      <c r="X4603" s="92"/>
    </row>
    <row r="4604" spans="21:24" x14ac:dyDescent="0.3">
      <c r="U4604" s="91"/>
      <c r="V4604" s="91"/>
      <c r="W4604" s="91"/>
      <c r="X4604" s="92"/>
    </row>
    <row r="4605" spans="21:24" x14ac:dyDescent="0.3">
      <c r="U4605" s="91"/>
      <c r="V4605" s="91"/>
      <c r="W4605" s="91"/>
      <c r="X4605" s="92"/>
    </row>
    <row r="4606" spans="21:24" x14ac:dyDescent="0.3">
      <c r="U4606" s="91"/>
      <c r="V4606" s="91"/>
      <c r="W4606" s="91"/>
      <c r="X4606" s="92"/>
    </row>
    <row r="4607" spans="21:24" x14ac:dyDescent="0.3">
      <c r="U4607" s="91"/>
      <c r="V4607" s="91"/>
      <c r="W4607" s="91"/>
      <c r="X4607" s="92"/>
    </row>
    <row r="4608" spans="21:24" x14ac:dyDescent="0.3">
      <c r="U4608" s="91"/>
      <c r="V4608" s="91"/>
      <c r="W4608" s="91"/>
      <c r="X4608" s="92"/>
    </row>
    <row r="4609" spans="21:24" x14ac:dyDescent="0.3">
      <c r="U4609" s="91"/>
      <c r="V4609" s="91"/>
      <c r="W4609" s="91"/>
      <c r="X4609" s="92"/>
    </row>
    <row r="4610" spans="21:24" x14ac:dyDescent="0.3">
      <c r="U4610" s="91"/>
      <c r="V4610" s="91"/>
      <c r="W4610" s="91"/>
      <c r="X4610" s="92"/>
    </row>
    <row r="4611" spans="21:24" x14ac:dyDescent="0.3">
      <c r="U4611" s="91"/>
      <c r="V4611" s="91"/>
      <c r="W4611" s="91"/>
      <c r="X4611" s="92"/>
    </row>
    <row r="4612" spans="21:24" x14ac:dyDescent="0.3">
      <c r="U4612" s="91"/>
      <c r="V4612" s="91"/>
      <c r="W4612" s="91"/>
      <c r="X4612" s="92"/>
    </row>
    <row r="4613" spans="21:24" x14ac:dyDescent="0.3">
      <c r="U4613" s="91"/>
      <c r="V4613" s="91"/>
      <c r="W4613" s="91"/>
      <c r="X4613" s="92"/>
    </row>
    <row r="4614" spans="21:24" x14ac:dyDescent="0.3">
      <c r="U4614" s="91"/>
      <c r="V4614" s="91"/>
      <c r="W4614" s="91"/>
      <c r="X4614" s="92"/>
    </row>
    <row r="4615" spans="21:24" x14ac:dyDescent="0.3">
      <c r="U4615" s="91"/>
      <c r="V4615" s="91"/>
      <c r="W4615" s="91"/>
      <c r="X4615" s="92"/>
    </row>
    <row r="4616" spans="21:24" x14ac:dyDescent="0.3">
      <c r="U4616" s="91"/>
      <c r="V4616" s="91"/>
      <c r="W4616" s="91"/>
      <c r="X4616" s="92"/>
    </row>
    <row r="4617" spans="21:24" x14ac:dyDescent="0.3">
      <c r="U4617" s="91"/>
      <c r="V4617" s="91"/>
      <c r="W4617" s="91"/>
      <c r="X4617" s="92"/>
    </row>
    <row r="4618" spans="21:24" x14ac:dyDescent="0.3">
      <c r="U4618" s="91"/>
      <c r="V4618" s="91"/>
      <c r="W4618" s="91"/>
      <c r="X4618" s="92"/>
    </row>
    <row r="4619" spans="21:24" x14ac:dyDescent="0.3">
      <c r="U4619" s="91"/>
      <c r="V4619" s="91"/>
      <c r="W4619" s="91"/>
      <c r="X4619" s="92"/>
    </row>
    <row r="4620" spans="21:24" x14ac:dyDescent="0.3">
      <c r="U4620" s="91"/>
      <c r="V4620" s="91"/>
      <c r="W4620" s="91"/>
      <c r="X4620" s="92"/>
    </row>
    <row r="4621" spans="21:24" x14ac:dyDescent="0.3">
      <c r="U4621" s="91"/>
      <c r="V4621" s="91"/>
      <c r="W4621" s="91"/>
      <c r="X4621" s="92"/>
    </row>
    <row r="4622" spans="21:24" x14ac:dyDescent="0.3">
      <c r="U4622" s="91"/>
      <c r="V4622" s="91"/>
      <c r="W4622" s="91"/>
      <c r="X4622" s="92"/>
    </row>
    <row r="4623" spans="21:24" x14ac:dyDescent="0.3">
      <c r="U4623" s="91"/>
      <c r="V4623" s="91"/>
      <c r="W4623" s="91"/>
      <c r="X4623" s="92"/>
    </row>
    <row r="4624" spans="21:24" x14ac:dyDescent="0.3">
      <c r="U4624" s="91"/>
      <c r="V4624" s="91"/>
      <c r="W4624" s="91"/>
      <c r="X4624" s="92"/>
    </row>
    <row r="4625" spans="21:24" x14ac:dyDescent="0.3">
      <c r="U4625" s="91"/>
      <c r="V4625" s="91"/>
      <c r="W4625" s="91"/>
      <c r="X4625" s="92"/>
    </row>
    <row r="4626" spans="21:24" x14ac:dyDescent="0.3">
      <c r="U4626" s="91"/>
      <c r="V4626" s="91"/>
      <c r="W4626" s="91"/>
      <c r="X4626" s="92"/>
    </row>
    <row r="4627" spans="21:24" x14ac:dyDescent="0.3">
      <c r="U4627" s="91"/>
      <c r="V4627" s="91"/>
      <c r="W4627" s="91"/>
      <c r="X4627" s="92"/>
    </row>
    <row r="4628" spans="21:24" x14ac:dyDescent="0.3">
      <c r="U4628" s="91"/>
      <c r="V4628" s="91"/>
      <c r="W4628" s="91"/>
      <c r="X4628" s="92"/>
    </row>
    <row r="4629" spans="21:24" x14ac:dyDescent="0.3">
      <c r="U4629" s="91"/>
      <c r="V4629" s="91"/>
      <c r="W4629" s="91"/>
      <c r="X4629" s="92"/>
    </row>
    <row r="4630" spans="21:24" x14ac:dyDescent="0.3">
      <c r="U4630" s="91"/>
      <c r="V4630" s="91"/>
      <c r="W4630" s="91"/>
      <c r="X4630" s="92"/>
    </row>
    <row r="4631" spans="21:24" x14ac:dyDescent="0.3">
      <c r="U4631" s="91"/>
      <c r="V4631" s="91"/>
      <c r="W4631" s="91"/>
      <c r="X4631" s="92"/>
    </row>
    <row r="4632" spans="21:24" x14ac:dyDescent="0.3">
      <c r="U4632" s="91"/>
      <c r="V4632" s="91"/>
      <c r="W4632" s="91"/>
      <c r="X4632" s="92"/>
    </row>
    <row r="4633" spans="21:24" x14ac:dyDescent="0.3">
      <c r="U4633" s="91"/>
      <c r="V4633" s="91"/>
      <c r="W4633" s="91"/>
      <c r="X4633" s="92"/>
    </row>
    <row r="4634" spans="21:24" x14ac:dyDescent="0.3">
      <c r="U4634" s="91"/>
      <c r="V4634" s="91"/>
      <c r="W4634" s="91"/>
      <c r="X4634" s="92"/>
    </row>
    <row r="4635" spans="21:24" x14ac:dyDescent="0.3">
      <c r="U4635" s="91"/>
      <c r="V4635" s="91"/>
      <c r="W4635" s="91"/>
      <c r="X4635" s="92"/>
    </row>
    <row r="4636" spans="21:24" x14ac:dyDescent="0.3">
      <c r="U4636" s="91"/>
      <c r="V4636" s="91"/>
      <c r="W4636" s="91"/>
      <c r="X4636" s="92"/>
    </row>
    <row r="4637" spans="21:24" x14ac:dyDescent="0.3">
      <c r="U4637" s="91"/>
      <c r="V4637" s="91"/>
      <c r="W4637" s="91"/>
      <c r="X4637" s="92"/>
    </row>
    <row r="4638" spans="21:24" x14ac:dyDescent="0.3">
      <c r="U4638" s="91"/>
      <c r="V4638" s="91"/>
      <c r="W4638" s="91"/>
      <c r="X4638" s="92"/>
    </row>
    <row r="4639" spans="21:24" x14ac:dyDescent="0.3">
      <c r="U4639" s="91"/>
      <c r="V4639" s="91"/>
      <c r="W4639" s="91"/>
      <c r="X4639" s="92"/>
    </row>
    <row r="4640" spans="21:24" x14ac:dyDescent="0.3">
      <c r="U4640" s="91"/>
      <c r="V4640" s="91"/>
      <c r="W4640" s="91"/>
      <c r="X4640" s="92"/>
    </row>
    <row r="4641" spans="21:24" x14ac:dyDescent="0.3">
      <c r="U4641" s="91"/>
      <c r="V4641" s="91"/>
      <c r="W4641" s="91"/>
      <c r="X4641" s="92"/>
    </row>
    <row r="4642" spans="21:24" x14ac:dyDescent="0.3">
      <c r="U4642" s="91"/>
      <c r="V4642" s="91"/>
      <c r="W4642" s="91"/>
      <c r="X4642" s="92"/>
    </row>
    <row r="4643" spans="21:24" x14ac:dyDescent="0.3">
      <c r="U4643" s="91"/>
      <c r="V4643" s="91"/>
      <c r="W4643" s="91"/>
      <c r="X4643" s="92"/>
    </row>
    <row r="4644" spans="21:24" x14ac:dyDescent="0.3">
      <c r="U4644" s="91"/>
      <c r="V4644" s="91"/>
      <c r="W4644" s="91"/>
      <c r="X4644" s="92"/>
    </row>
    <row r="4645" spans="21:24" x14ac:dyDescent="0.3">
      <c r="U4645" s="91"/>
      <c r="V4645" s="91"/>
      <c r="W4645" s="91"/>
      <c r="X4645" s="92"/>
    </row>
    <row r="4646" spans="21:24" x14ac:dyDescent="0.3">
      <c r="U4646" s="91"/>
      <c r="V4646" s="91"/>
      <c r="W4646" s="91"/>
      <c r="X4646" s="92"/>
    </row>
    <row r="4647" spans="21:24" x14ac:dyDescent="0.3">
      <c r="U4647" s="91"/>
      <c r="V4647" s="91"/>
      <c r="W4647" s="91"/>
      <c r="X4647" s="92"/>
    </row>
    <row r="4648" spans="21:24" x14ac:dyDescent="0.3">
      <c r="U4648" s="91"/>
      <c r="V4648" s="91"/>
      <c r="W4648" s="91"/>
      <c r="X4648" s="92"/>
    </row>
    <row r="4649" spans="21:24" x14ac:dyDescent="0.3">
      <c r="U4649" s="91"/>
      <c r="V4649" s="91"/>
      <c r="W4649" s="91"/>
      <c r="X4649" s="92"/>
    </row>
    <row r="4650" spans="21:24" x14ac:dyDescent="0.3">
      <c r="U4650" s="91"/>
      <c r="V4650" s="91"/>
      <c r="W4650" s="91"/>
      <c r="X4650" s="92"/>
    </row>
    <row r="4651" spans="21:24" x14ac:dyDescent="0.3">
      <c r="U4651" s="91"/>
      <c r="V4651" s="91"/>
      <c r="W4651" s="91"/>
      <c r="X4651" s="92"/>
    </row>
    <row r="4652" spans="21:24" x14ac:dyDescent="0.3">
      <c r="U4652" s="91"/>
      <c r="V4652" s="91"/>
      <c r="W4652" s="91"/>
      <c r="X4652" s="92"/>
    </row>
    <row r="4653" spans="21:24" x14ac:dyDescent="0.3">
      <c r="U4653" s="91"/>
      <c r="V4653" s="91"/>
      <c r="W4653" s="91"/>
      <c r="X4653" s="92"/>
    </row>
    <row r="4654" spans="21:24" x14ac:dyDescent="0.3">
      <c r="U4654" s="91"/>
      <c r="V4654" s="91"/>
      <c r="W4654" s="91"/>
      <c r="X4654" s="92"/>
    </row>
    <row r="4655" spans="21:24" x14ac:dyDescent="0.3">
      <c r="U4655" s="91"/>
      <c r="V4655" s="91"/>
      <c r="W4655" s="91"/>
      <c r="X4655" s="92"/>
    </row>
    <row r="4656" spans="21:24" x14ac:dyDescent="0.3">
      <c r="U4656" s="91"/>
      <c r="V4656" s="91"/>
      <c r="W4656" s="91"/>
      <c r="X4656" s="92"/>
    </row>
    <row r="4657" spans="21:24" x14ac:dyDescent="0.3">
      <c r="U4657" s="91"/>
      <c r="V4657" s="91"/>
      <c r="W4657" s="91"/>
      <c r="X4657" s="92"/>
    </row>
    <row r="4658" spans="21:24" x14ac:dyDescent="0.3">
      <c r="U4658" s="91"/>
      <c r="V4658" s="91"/>
      <c r="W4658" s="91"/>
      <c r="X4658" s="92"/>
    </row>
    <row r="4659" spans="21:24" x14ac:dyDescent="0.3">
      <c r="U4659" s="91"/>
      <c r="V4659" s="91"/>
      <c r="W4659" s="91"/>
      <c r="X4659" s="92"/>
    </row>
    <row r="4660" spans="21:24" x14ac:dyDescent="0.3">
      <c r="U4660" s="91"/>
      <c r="V4660" s="91"/>
      <c r="W4660" s="91"/>
      <c r="X4660" s="92"/>
    </row>
    <row r="4661" spans="21:24" x14ac:dyDescent="0.3">
      <c r="U4661" s="91"/>
      <c r="V4661" s="91"/>
      <c r="W4661" s="91"/>
      <c r="X4661" s="92"/>
    </row>
    <row r="4662" spans="21:24" x14ac:dyDescent="0.3">
      <c r="U4662" s="91"/>
      <c r="V4662" s="91"/>
      <c r="W4662" s="91"/>
      <c r="X4662" s="92"/>
    </row>
    <row r="4663" spans="21:24" x14ac:dyDescent="0.3">
      <c r="U4663" s="91"/>
      <c r="V4663" s="91"/>
      <c r="W4663" s="91"/>
      <c r="X4663" s="92"/>
    </row>
    <row r="4664" spans="21:24" x14ac:dyDescent="0.3">
      <c r="U4664" s="91"/>
      <c r="V4664" s="91"/>
      <c r="W4664" s="91"/>
      <c r="X4664" s="92"/>
    </row>
    <row r="4665" spans="21:24" x14ac:dyDescent="0.3">
      <c r="U4665" s="91"/>
      <c r="V4665" s="91"/>
      <c r="W4665" s="91"/>
      <c r="X4665" s="92"/>
    </row>
    <row r="4666" spans="21:24" x14ac:dyDescent="0.3">
      <c r="U4666" s="91"/>
      <c r="V4666" s="91"/>
      <c r="W4666" s="91"/>
      <c r="X4666" s="92"/>
    </row>
    <row r="4667" spans="21:24" x14ac:dyDescent="0.3">
      <c r="U4667" s="91"/>
      <c r="V4667" s="91"/>
      <c r="W4667" s="91"/>
      <c r="X4667" s="92"/>
    </row>
    <row r="4668" spans="21:24" x14ac:dyDescent="0.3">
      <c r="U4668" s="91"/>
      <c r="V4668" s="91"/>
      <c r="W4668" s="91"/>
      <c r="X4668" s="92"/>
    </row>
    <row r="4669" spans="21:24" x14ac:dyDescent="0.3">
      <c r="U4669" s="91"/>
      <c r="V4669" s="91"/>
      <c r="W4669" s="91"/>
      <c r="X4669" s="92"/>
    </row>
    <row r="4670" spans="21:24" x14ac:dyDescent="0.3">
      <c r="U4670" s="91"/>
      <c r="V4670" s="91"/>
      <c r="W4670" s="91"/>
      <c r="X4670" s="92"/>
    </row>
    <row r="4671" spans="21:24" x14ac:dyDescent="0.3">
      <c r="U4671" s="91"/>
      <c r="V4671" s="91"/>
      <c r="W4671" s="91"/>
      <c r="X4671" s="92"/>
    </row>
    <row r="4672" spans="21:24" x14ac:dyDescent="0.3">
      <c r="U4672" s="91"/>
      <c r="V4672" s="91"/>
      <c r="W4672" s="91"/>
      <c r="X4672" s="92"/>
    </row>
    <row r="4673" spans="21:24" x14ac:dyDescent="0.3">
      <c r="U4673" s="91"/>
      <c r="V4673" s="91"/>
      <c r="W4673" s="91"/>
      <c r="X4673" s="92"/>
    </row>
    <row r="4674" spans="21:24" x14ac:dyDescent="0.3">
      <c r="U4674" s="91"/>
      <c r="V4674" s="91"/>
      <c r="W4674" s="91"/>
      <c r="X4674" s="92"/>
    </row>
    <row r="4675" spans="21:24" x14ac:dyDescent="0.3">
      <c r="U4675" s="91"/>
      <c r="V4675" s="91"/>
      <c r="W4675" s="91"/>
      <c r="X4675" s="92"/>
    </row>
    <row r="4676" spans="21:24" x14ac:dyDescent="0.3">
      <c r="U4676" s="91"/>
      <c r="V4676" s="91"/>
      <c r="W4676" s="91"/>
      <c r="X4676" s="92"/>
    </row>
    <row r="4677" spans="21:24" x14ac:dyDescent="0.3">
      <c r="U4677" s="91"/>
      <c r="V4677" s="91"/>
      <c r="W4677" s="91"/>
      <c r="X4677" s="92"/>
    </row>
    <row r="4678" spans="21:24" x14ac:dyDescent="0.3">
      <c r="U4678" s="91"/>
      <c r="V4678" s="91"/>
      <c r="W4678" s="91"/>
      <c r="X4678" s="92"/>
    </row>
    <row r="4679" spans="21:24" x14ac:dyDescent="0.3">
      <c r="U4679" s="91"/>
      <c r="V4679" s="91"/>
      <c r="W4679" s="91"/>
      <c r="X4679" s="92"/>
    </row>
    <row r="4680" spans="21:24" x14ac:dyDescent="0.3">
      <c r="U4680" s="91"/>
      <c r="V4680" s="91"/>
      <c r="W4680" s="91"/>
      <c r="X4680" s="92"/>
    </row>
    <row r="4681" spans="21:24" x14ac:dyDescent="0.3">
      <c r="U4681" s="91"/>
      <c r="V4681" s="91"/>
      <c r="W4681" s="91"/>
      <c r="X4681" s="92"/>
    </row>
    <row r="4682" spans="21:24" x14ac:dyDescent="0.3">
      <c r="U4682" s="91"/>
      <c r="V4682" s="91"/>
      <c r="W4682" s="91"/>
      <c r="X4682" s="92"/>
    </row>
    <row r="4683" spans="21:24" x14ac:dyDescent="0.3">
      <c r="U4683" s="91"/>
      <c r="V4683" s="91"/>
      <c r="W4683" s="91"/>
      <c r="X4683" s="92"/>
    </row>
    <row r="4684" spans="21:24" x14ac:dyDescent="0.3">
      <c r="U4684" s="91"/>
      <c r="V4684" s="91"/>
      <c r="W4684" s="91"/>
      <c r="X4684" s="92"/>
    </row>
    <row r="4685" spans="21:24" x14ac:dyDescent="0.3">
      <c r="U4685" s="91"/>
      <c r="V4685" s="91"/>
      <c r="W4685" s="91"/>
      <c r="X4685" s="92"/>
    </row>
    <row r="4686" spans="21:24" x14ac:dyDescent="0.3">
      <c r="U4686" s="91"/>
      <c r="V4686" s="91"/>
      <c r="W4686" s="91"/>
      <c r="X4686" s="92"/>
    </row>
    <row r="4687" spans="21:24" x14ac:dyDescent="0.3">
      <c r="U4687" s="91"/>
      <c r="V4687" s="91"/>
      <c r="W4687" s="91"/>
      <c r="X4687" s="92"/>
    </row>
    <row r="4688" spans="21:24" x14ac:dyDescent="0.3">
      <c r="U4688" s="91"/>
      <c r="V4688" s="91"/>
      <c r="W4688" s="91"/>
      <c r="X4688" s="92"/>
    </row>
    <row r="4689" spans="21:24" x14ac:dyDescent="0.3">
      <c r="U4689" s="91"/>
      <c r="V4689" s="91"/>
      <c r="W4689" s="91"/>
      <c r="X4689" s="92"/>
    </row>
    <row r="4690" spans="21:24" x14ac:dyDescent="0.3">
      <c r="U4690" s="91"/>
      <c r="V4690" s="91"/>
      <c r="W4690" s="91"/>
      <c r="X4690" s="92"/>
    </row>
    <row r="4691" spans="21:24" x14ac:dyDescent="0.3">
      <c r="U4691" s="91"/>
      <c r="V4691" s="91"/>
      <c r="W4691" s="91"/>
      <c r="X4691" s="92"/>
    </row>
    <row r="4692" spans="21:24" x14ac:dyDescent="0.3">
      <c r="U4692" s="91"/>
      <c r="V4692" s="91"/>
      <c r="W4692" s="91"/>
      <c r="X4692" s="92"/>
    </row>
    <row r="4693" spans="21:24" x14ac:dyDescent="0.3">
      <c r="U4693" s="91"/>
      <c r="V4693" s="91"/>
      <c r="W4693" s="91"/>
      <c r="X4693" s="92"/>
    </row>
    <row r="4694" spans="21:24" x14ac:dyDescent="0.3">
      <c r="U4694" s="91"/>
      <c r="V4694" s="91"/>
      <c r="W4694" s="91"/>
      <c r="X4694" s="92"/>
    </row>
    <row r="4695" spans="21:24" x14ac:dyDescent="0.3">
      <c r="U4695" s="91"/>
      <c r="V4695" s="91"/>
      <c r="W4695" s="91"/>
      <c r="X4695" s="92"/>
    </row>
    <row r="4696" spans="21:24" x14ac:dyDescent="0.3">
      <c r="U4696" s="91"/>
      <c r="V4696" s="91"/>
      <c r="W4696" s="91"/>
      <c r="X4696" s="92"/>
    </row>
    <row r="4697" spans="21:24" x14ac:dyDescent="0.3">
      <c r="U4697" s="91"/>
      <c r="V4697" s="91"/>
      <c r="W4697" s="91"/>
      <c r="X4697" s="92"/>
    </row>
    <row r="4698" spans="21:24" x14ac:dyDescent="0.3">
      <c r="U4698" s="91"/>
      <c r="V4698" s="91"/>
      <c r="W4698" s="91"/>
      <c r="X4698" s="92"/>
    </row>
    <row r="4699" spans="21:24" x14ac:dyDescent="0.3">
      <c r="U4699" s="91"/>
      <c r="V4699" s="91"/>
      <c r="W4699" s="91"/>
      <c r="X4699" s="92"/>
    </row>
    <row r="4700" spans="21:24" x14ac:dyDescent="0.3">
      <c r="U4700" s="91"/>
      <c r="V4700" s="91"/>
      <c r="W4700" s="91"/>
      <c r="X4700" s="92"/>
    </row>
    <row r="4701" spans="21:24" x14ac:dyDescent="0.3">
      <c r="U4701" s="91"/>
      <c r="V4701" s="91"/>
      <c r="W4701" s="91"/>
      <c r="X4701" s="92"/>
    </row>
    <row r="4702" spans="21:24" x14ac:dyDescent="0.3">
      <c r="U4702" s="91"/>
      <c r="V4702" s="91"/>
      <c r="W4702" s="91"/>
      <c r="X4702" s="92"/>
    </row>
    <row r="4703" spans="21:24" x14ac:dyDescent="0.3">
      <c r="U4703" s="91"/>
      <c r="V4703" s="91"/>
      <c r="W4703" s="91"/>
      <c r="X4703" s="92"/>
    </row>
    <row r="4704" spans="21:24" x14ac:dyDescent="0.3">
      <c r="U4704" s="91"/>
      <c r="V4704" s="91"/>
      <c r="W4704" s="91"/>
      <c r="X4704" s="92"/>
    </row>
    <row r="4705" spans="21:24" x14ac:dyDescent="0.3">
      <c r="U4705" s="91"/>
      <c r="V4705" s="91"/>
      <c r="W4705" s="91"/>
      <c r="X4705" s="92"/>
    </row>
    <row r="4706" spans="21:24" x14ac:dyDescent="0.3">
      <c r="U4706" s="91"/>
      <c r="V4706" s="91"/>
      <c r="W4706" s="91"/>
      <c r="X4706" s="92"/>
    </row>
    <row r="4707" spans="21:24" x14ac:dyDescent="0.3">
      <c r="U4707" s="91"/>
      <c r="V4707" s="91"/>
      <c r="W4707" s="91"/>
      <c r="X4707" s="92"/>
    </row>
    <row r="4708" spans="21:24" x14ac:dyDescent="0.3">
      <c r="U4708" s="91"/>
      <c r="V4708" s="91"/>
      <c r="W4708" s="91"/>
      <c r="X4708" s="92"/>
    </row>
    <row r="4709" spans="21:24" x14ac:dyDescent="0.3">
      <c r="U4709" s="91"/>
      <c r="V4709" s="91"/>
      <c r="W4709" s="91"/>
      <c r="X4709" s="92"/>
    </row>
    <row r="4710" spans="21:24" x14ac:dyDescent="0.3">
      <c r="U4710" s="91"/>
      <c r="V4710" s="91"/>
      <c r="W4710" s="91"/>
      <c r="X4710" s="92"/>
    </row>
    <row r="4711" spans="21:24" x14ac:dyDescent="0.3">
      <c r="U4711" s="91"/>
      <c r="V4711" s="91"/>
      <c r="W4711" s="91"/>
      <c r="X4711" s="92"/>
    </row>
    <row r="4712" spans="21:24" x14ac:dyDescent="0.3">
      <c r="U4712" s="91"/>
      <c r="V4712" s="91"/>
      <c r="W4712" s="91"/>
      <c r="X4712" s="92"/>
    </row>
    <row r="4713" spans="21:24" x14ac:dyDescent="0.3">
      <c r="U4713" s="91"/>
      <c r="V4713" s="91"/>
      <c r="W4713" s="91"/>
      <c r="X4713" s="92"/>
    </row>
    <row r="4714" spans="21:24" x14ac:dyDescent="0.3">
      <c r="U4714" s="91"/>
      <c r="V4714" s="91"/>
      <c r="W4714" s="91"/>
      <c r="X4714" s="92"/>
    </row>
    <row r="4715" spans="21:24" x14ac:dyDescent="0.3">
      <c r="U4715" s="91"/>
      <c r="V4715" s="91"/>
      <c r="W4715" s="91"/>
      <c r="X4715" s="92"/>
    </row>
    <row r="4716" spans="21:24" x14ac:dyDescent="0.3">
      <c r="U4716" s="91"/>
      <c r="V4716" s="91"/>
      <c r="W4716" s="91"/>
      <c r="X4716" s="92"/>
    </row>
    <row r="4717" spans="21:24" x14ac:dyDescent="0.3">
      <c r="U4717" s="91"/>
      <c r="V4717" s="91"/>
      <c r="W4717" s="91"/>
      <c r="X4717" s="92"/>
    </row>
    <row r="4718" spans="21:24" x14ac:dyDescent="0.3">
      <c r="U4718" s="91"/>
      <c r="V4718" s="91"/>
      <c r="W4718" s="91"/>
      <c r="X4718" s="92"/>
    </row>
    <row r="4719" spans="21:24" x14ac:dyDescent="0.3">
      <c r="U4719" s="91"/>
      <c r="V4719" s="91"/>
      <c r="W4719" s="91"/>
      <c r="X4719" s="92"/>
    </row>
    <row r="4720" spans="21:24" x14ac:dyDescent="0.3">
      <c r="U4720" s="91"/>
      <c r="V4720" s="91"/>
      <c r="W4720" s="91"/>
      <c r="X4720" s="92"/>
    </row>
    <row r="4721" spans="21:24" x14ac:dyDescent="0.3">
      <c r="U4721" s="91"/>
      <c r="V4721" s="91"/>
      <c r="W4721" s="91"/>
      <c r="X4721" s="92"/>
    </row>
    <row r="4722" spans="21:24" x14ac:dyDescent="0.3">
      <c r="U4722" s="91"/>
      <c r="V4722" s="91"/>
      <c r="W4722" s="91"/>
      <c r="X4722" s="92"/>
    </row>
    <row r="4723" spans="21:24" x14ac:dyDescent="0.3">
      <c r="U4723" s="91"/>
      <c r="V4723" s="91"/>
      <c r="W4723" s="91"/>
      <c r="X4723" s="92"/>
    </row>
    <row r="4724" spans="21:24" x14ac:dyDescent="0.3">
      <c r="U4724" s="91"/>
      <c r="V4724" s="91"/>
      <c r="W4724" s="91"/>
      <c r="X4724" s="92"/>
    </row>
    <row r="4725" spans="21:24" x14ac:dyDescent="0.3">
      <c r="U4725" s="91"/>
      <c r="V4725" s="91"/>
      <c r="W4725" s="91"/>
      <c r="X4725" s="92"/>
    </row>
    <row r="4726" spans="21:24" x14ac:dyDescent="0.3">
      <c r="U4726" s="91"/>
      <c r="V4726" s="91"/>
      <c r="W4726" s="91"/>
      <c r="X4726" s="92"/>
    </row>
    <row r="4727" spans="21:24" x14ac:dyDescent="0.3">
      <c r="U4727" s="91"/>
      <c r="V4727" s="91"/>
      <c r="W4727" s="91"/>
      <c r="X4727" s="92"/>
    </row>
    <row r="4728" spans="21:24" x14ac:dyDescent="0.3">
      <c r="U4728" s="91"/>
      <c r="V4728" s="91"/>
      <c r="W4728" s="91"/>
      <c r="X4728" s="92"/>
    </row>
    <row r="4729" spans="21:24" x14ac:dyDescent="0.3">
      <c r="U4729" s="91"/>
      <c r="V4729" s="91"/>
      <c r="W4729" s="91"/>
      <c r="X4729" s="92"/>
    </row>
    <row r="4730" spans="21:24" x14ac:dyDescent="0.3">
      <c r="U4730" s="91"/>
      <c r="V4730" s="91"/>
      <c r="W4730" s="91"/>
      <c r="X4730" s="92"/>
    </row>
    <row r="4731" spans="21:24" x14ac:dyDescent="0.3">
      <c r="U4731" s="91"/>
      <c r="V4731" s="91"/>
      <c r="W4731" s="91"/>
      <c r="X4731" s="92"/>
    </row>
    <row r="4732" spans="21:24" x14ac:dyDescent="0.3">
      <c r="U4732" s="91"/>
      <c r="V4732" s="91"/>
      <c r="W4732" s="91"/>
      <c r="X4732" s="92"/>
    </row>
    <row r="4733" spans="21:24" x14ac:dyDescent="0.3">
      <c r="U4733" s="91"/>
      <c r="V4733" s="91"/>
      <c r="W4733" s="91"/>
      <c r="X4733" s="92"/>
    </row>
    <row r="4734" spans="21:24" x14ac:dyDescent="0.3">
      <c r="U4734" s="91"/>
      <c r="V4734" s="91"/>
      <c r="W4734" s="91"/>
      <c r="X4734" s="92"/>
    </row>
    <row r="4735" spans="21:24" x14ac:dyDescent="0.3">
      <c r="U4735" s="91"/>
      <c r="V4735" s="91"/>
      <c r="W4735" s="91"/>
      <c r="X4735" s="92"/>
    </row>
    <row r="4736" spans="21:24" x14ac:dyDescent="0.3">
      <c r="U4736" s="91"/>
      <c r="V4736" s="91"/>
      <c r="W4736" s="91"/>
      <c r="X4736" s="92"/>
    </row>
    <row r="4737" spans="21:24" x14ac:dyDescent="0.3">
      <c r="U4737" s="91"/>
      <c r="V4737" s="91"/>
      <c r="W4737" s="91"/>
      <c r="X4737" s="92"/>
    </row>
    <row r="4738" spans="21:24" x14ac:dyDescent="0.3">
      <c r="U4738" s="91"/>
      <c r="V4738" s="91"/>
      <c r="W4738" s="91"/>
      <c r="X4738" s="92"/>
    </row>
    <row r="4739" spans="21:24" x14ac:dyDescent="0.3">
      <c r="U4739" s="91"/>
      <c r="V4739" s="91"/>
      <c r="W4739" s="91"/>
      <c r="X4739" s="92"/>
    </row>
    <row r="4740" spans="21:24" x14ac:dyDescent="0.3">
      <c r="U4740" s="91"/>
      <c r="V4740" s="91"/>
      <c r="W4740" s="91"/>
      <c r="X4740" s="92"/>
    </row>
    <row r="4741" spans="21:24" x14ac:dyDescent="0.3">
      <c r="U4741" s="91"/>
      <c r="V4741" s="91"/>
      <c r="W4741" s="91"/>
      <c r="X4741" s="92"/>
    </row>
    <row r="4742" spans="21:24" x14ac:dyDescent="0.3">
      <c r="U4742" s="91"/>
      <c r="V4742" s="91"/>
      <c r="W4742" s="91"/>
      <c r="X4742" s="92"/>
    </row>
    <row r="4743" spans="21:24" x14ac:dyDescent="0.3">
      <c r="U4743" s="91"/>
      <c r="V4743" s="91"/>
      <c r="W4743" s="91"/>
      <c r="X4743" s="92"/>
    </row>
    <row r="4744" spans="21:24" x14ac:dyDescent="0.3">
      <c r="U4744" s="91"/>
      <c r="V4744" s="91"/>
      <c r="W4744" s="91"/>
      <c r="X4744" s="92"/>
    </row>
    <row r="4745" spans="21:24" x14ac:dyDescent="0.3">
      <c r="U4745" s="91"/>
      <c r="V4745" s="91"/>
      <c r="W4745" s="91"/>
      <c r="X4745" s="92"/>
    </row>
    <row r="4746" spans="21:24" x14ac:dyDescent="0.3">
      <c r="U4746" s="91"/>
      <c r="V4746" s="91"/>
      <c r="W4746" s="91"/>
      <c r="X4746" s="92"/>
    </row>
    <row r="4747" spans="21:24" x14ac:dyDescent="0.3">
      <c r="U4747" s="91"/>
      <c r="V4747" s="91"/>
      <c r="W4747" s="91"/>
      <c r="X4747" s="92"/>
    </row>
    <row r="4748" spans="21:24" x14ac:dyDescent="0.3">
      <c r="U4748" s="91"/>
      <c r="V4748" s="91"/>
      <c r="W4748" s="91"/>
      <c r="X4748" s="92"/>
    </row>
    <row r="4749" spans="21:24" x14ac:dyDescent="0.3">
      <c r="U4749" s="91"/>
      <c r="V4749" s="91"/>
      <c r="W4749" s="91"/>
      <c r="X4749" s="92"/>
    </row>
    <row r="4750" spans="21:24" x14ac:dyDescent="0.3">
      <c r="U4750" s="91"/>
      <c r="V4750" s="91"/>
      <c r="W4750" s="91"/>
      <c r="X4750" s="92"/>
    </row>
    <row r="4751" spans="21:24" x14ac:dyDescent="0.3">
      <c r="U4751" s="91"/>
      <c r="V4751" s="91"/>
      <c r="W4751" s="91"/>
      <c r="X4751" s="92"/>
    </row>
    <row r="4752" spans="21:24" x14ac:dyDescent="0.3">
      <c r="U4752" s="91"/>
      <c r="V4752" s="91"/>
      <c r="W4752" s="91"/>
      <c r="X4752" s="92"/>
    </row>
    <row r="4753" spans="21:24" x14ac:dyDescent="0.3">
      <c r="U4753" s="91"/>
      <c r="V4753" s="91"/>
      <c r="W4753" s="91"/>
      <c r="X4753" s="92"/>
    </row>
    <row r="4754" spans="21:24" x14ac:dyDescent="0.3">
      <c r="U4754" s="91"/>
      <c r="V4754" s="91"/>
      <c r="W4754" s="91"/>
      <c r="X4754" s="92"/>
    </row>
    <row r="4755" spans="21:24" x14ac:dyDescent="0.3">
      <c r="U4755" s="91"/>
      <c r="V4755" s="91"/>
      <c r="W4755" s="91"/>
      <c r="X4755" s="92"/>
    </row>
    <row r="4756" spans="21:24" x14ac:dyDescent="0.3">
      <c r="U4756" s="91"/>
      <c r="V4756" s="91"/>
      <c r="W4756" s="91"/>
      <c r="X4756" s="92"/>
    </row>
    <row r="4757" spans="21:24" x14ac:dyDescent="0.3">
      <c r="U4757" s="91"/>
      <c r="V4757" s="91"/>
      <c r="W4757" s="91"/>
      <c r="X4757" s="92"/>
    </row>
    <row r="4758" spans="21:24" x14ac:dyDescent="0.3">
      <c r="U4758" s="91"/>
      <c r="V4758" s="91"/>
      <c r="W4758" s="91"/>
      <c r="X4758" s="92"/>
    </row>
    <row r="4759" spans="21:24" x14ac:dyDescent="0.3">
      <c r="U4759" s="91"/>
      <c r="V4759" s="91"/>
      <c r="W4759" s="91"/>
      <c r="X4759" s="92"/>
    </row>
    <row r="4760" spans="21:24" x14ac:dyDescent="0.3">
      <c r="U4760" s="91"/>
      <c r="V4760" s="91"/>
      <c r="W4760" s="91"/>
      <c r="X4760" s="92"/>
    </row>
    <row r="4761" spans="21:24" x14ac:dyDescent="0.3">
      <c r="U4761" s="91"/>
      <c r="V4761" s="91"/>
      <c r="W4761" s="91"/>
      <c r="X4761" s="92"/>
    </row>
    <row r="4762" spans="21:24" x14ac:dyDescent="0.3">
      <c r="U4762" s="91"/>
      <c r="V4762" s="91"/>
      <c r="W4762" s="91"/>
      <c r="X4762" s="92"/>
    </row>
    <row r="4763" spans="21:24" x14ac:dyDescent="0.3">
      <c r="U4763" s="91"/>
      <c r="V4763" s="91"/>
      <c r="W4763" s="91"/>
      <c r="X4763" s="92"/>
    </row>
    <row r="4764" spans="21:24" x14ac:dyDescent="0.3">
      <c r="U4764" s="91"/>
      <c r="V4764" s="91"/>
      <c r="W4764" s="91"/>
      <c r="X4764" s="92"/>
    </row>
    <row r="4765" spans="21:24" x14ac:dyDescent="0.3">
      <c r="U4765" s="91"/>
      <c r="V4765" s="91"/>
      <c r="W4765" s="91"/>
      <c r="X4765" s="92"/>
    </row>
    <row r="4766" spans="21:24" x14ac:dyDescent="0.3">
      <c r="U4766" s="91"/>
      <c r="V4766" s="91"/>
      <c r="W4766" s="91"/>
      <c r="X4766" s="92"/>
    </row>
    <row r="4767" spans="21:24" x14ac:dyDescent="0.3">
      <c r="U4767" s="91"/>
      <c r="V4767" s="91"/>
      <c r="W4767" s="91"/>
      <c r="X4767" s="92"/>
    </row>
    <row r="4768" spans="21:24" x14ac:dyDescent="0.3">
      <c r="U4768" s="91"/>
      <c r="V4768" s="91"/>
      <c r="W4768" s="91"/>
      <c r="X4768" s="92"/>
    </row>
    <row r="4769" spans="21:24" x14ac:dyDescent="0.3">
      <c r="U4769" s="91"/>
      <c r="V4769" s="91"/>
      <c r="W4769" s="91"/>
      <c r="X4769" s="92"/>
    </row>
    <row r="4770" spans="21:24" x14ac:dyDescent="0.3">
      <c r="U4770" s="91"/>
      <c r="V4770" s="91"/>
      <c r="W4770" s="91"/>
      <c r="X4770" s="92"/>
    </row>
    <row r="4771" spans="21:24" x14ac:dyDescent="0.3">
      <c r="U4771" s="91"/>
      <c r="V4771" s="91"/>
      <c r="W4771" s="91"/>
      <c r="X4771" s="92"/>
    </row>
    <row r="4772" spans="21:24" x14ac:dyDescent="0.3">
      <c r="U4772" s="91"/>
      <c r="V4772" s="91"/>
      <c r="W4772" s="91"/>
      <c r="X4772" s="92"/>
    </row>
    <row r="4773" spans="21:24" x14ac:dyDescent="0.3">
      <c r="U4773" s="91"/>
      <c r="V4773" s="91"/>
      <c r="W4773" s="91"/>
      <c r="X4773" s="92"/>
    </row>
    <row r="4774" spans="21:24" x14ac:dyDescent="0.3">
      <c r="U4774" s="91"/>
      <c r="V4774" s="91"/>
      <c r="W4774" s="91"/>
      <c r="X4774" s="92"/>
    </row>
    <row r="4775" spans="21:24" x14ac:dyDescent="0.3">
      <c r="U4775" s="91"/>
      <c r="V4775" s="91"/>
      <c r="W4775" s="91"/>
      <c r="X4775" s="92"/>
    </row>
    <row r="4776" spans="21:24" x14ac:dyDescent="0.3">
      <c r="U4776" s="91"/>
      <c r="V4776" s="91"/>
      <c r="W4776" s="91"/>
      <c r="X4776" s="92"/>
    </row>
    <row r="4777" spans="21:24" x14ac:dyDescent="0.3">
      <c r="U4777" s="91"/>
      <c r="V4777" s="91"/>
      <c r="W4777" s="91"/>
      <c r="X4777" s="92"/>
    </row>
    <row r="4778" spans="21:24" x14ac:dyDescent="0.3">
      <c r="U4778" s="91"/>
      <c r="V4778" s="91"/>
      <c r="W4778" s="91"/>
      <c r="X4778" s="92"/>
    </row>
    <row r="4779" spans="21:24" x14ac:dyDescent="0.3">
      <c r="U4779" s="91"/>
      <c r="V4779" s="91"/>
      <c r="W4779" s="91"/>
      <c r="X4779" s="92"/>
    </row>
    <row r="4780" spans="21:24" x14ac:dyDescent="0.3">
      <c r="U4780" s="91"/>
      <c r="V4780" s="91"/>
      <c r="W4780" s="91"/>
      <c r="X4780" s="92"/>
    </row>
    <row r="4781" spans="21:24" x14ac:dyDescent="0.3">
      <c r="U4781" s="91"/>
      <c r="V4781" s="91"/>
      <c r="W4781" s="91"/>
      <c r="X4781" s="92"/>
    </row>
    <row r="4782" spans="21:24" x14ac:dyDescent="0.3">
      <c r="U4782" s="91"/>
      <c r="V4782" s="91"/>
      <c r="W4782" s="91"/>
      <c r="X4782" s="92"/>
    </row>
    <row r="4783" spans="21:24" x14ac:dyDescent="0.3">
      <c r="U4783" s="91"/>
      <c r="V4783" s="91"/>
      <c r="W4783" s="91"/>
      <c r="X4783" s="92"/>
    </row>
    <row r="4784" spans="21:24" x14ac:dyDescent="0.3">
      <c r="U4784" s="91"/>
      <c r="V4784" s="91"/>
      <c r="W4784" s="91"/>
      <c r="X4784" s="92"/>
    </row>
    <row r="4785" spans="21:24" x14ac:dyDescent="0.3">
      <c r="U4785" s="91"/>
      <c r="V4785" s="91"/>
      <c r="W4785" s="91"/>
      <c r="X4785" s="92"/>
    </row>
    <row r="4786" spans="21:24" x14ac:dyDescent="0.3">
      <c r="U4786" s="91"/>
      <c r="V4786" s="91"/>
      <c r="W4786" s="91"/>
      <c r="X4786" s="92"/>
    </row>
    <row r="4787" spans="21:24" x14ac:dyDescent="0.3">
      <c r="U4787" s="91"/>
      <c r="V4787" s="91"/>
      <c r="W4787" s="91"/>
      <c r="X4787" s="92"/>
    </row>
    <row r="4788" spans="21:24" x14ac:dyDescent="0.3">
      <c r="U4788" s="91"/>
      <c r="V4788" s="91"/>
      <c r="W4788" s="91"/>
      <c r="X4788" s="92"/>
    </row>
    <row r="4789" spans="21:24" x14ac:dyDescent="0.3">
      <c r="U4789" s="91"/>
      <c r="V4789" s="91"/>
      <c r="W4789" s="91"/>
      <c r="X4789" s="92"/>
    </row>
    <row r="4790" spans="21:24" x14ac:dyDescent="0.3">
      <c r="U4790" s="91"/>
      <c r="V4790" s="91"/>
      <c r="W4790" s="91"/>
      <c r="X4790" s="92"/>
    </row>
    <row r="4791" spans="21:24" x14ac:dyDescent="0.3">
      <c r="U4791" s="91"/>
      <c r="V4791" s="91"/>
      <c r="W4791" s="91"/>
      <c r="X4791" s="92"/>
    </row>
    <row r="4792" spans="21:24" x14ac:dyDescent="0.3">
      <c r="U4792" s="91"/>
      <c r="V4792" s="91"/>
      <c r="W4792" s="91"/>
      <c r="X4792" s="92"/>
    </row>
    <row r="4793" spans="21:24" x14ac:dyDescent="0.3">
      <c r="U4793" s="91"/>
      <c r="V4793" s="91"/>
      <c r="W4793" s="91"/>
      <c r="X4793" s="92"/>
    </row>
    <row r="4794" spans="21:24" x14ac:dyDescent="0.3">
      <c r="U4794" s="91"/>
      <c r="V4794" s="91"/>
      <c r="W4794" s="91"/>
      <c r="X4794" s="92"/>
    </row>
    <row r="4795" spans="21:24" x14ac:dyDescent="0.3">
      <c r="U4795" s="91"/>
      <c r="V4795" s="91"/>
      <c r="W4795" s="91"/>
      <c r="X4795" s="92"/>
    </row>
    <row r="4796" spans="21:24" x14ac:dyDescent="0.3">
      <c r="U4796" s="91"/>
      <c r="V4796" s="91"/>
      <c r="W4796" s="91"/>
      <c r="X4796" s="92"/>
    </row>
    <row r="4797" spans="21:24" x14ac:dyDescent="0.3">
      <c r="U4797" s="91"/>
      <c r="V4797" s="91"/>
      <c r="W4797" s="91"/>
      <c r="X4797" s="92"/>
    </row>
    <row r="4798" spans="21:24" x14ac:dyDescent="0.3">
      <c r="U4798" s="91"/>
      <c r="V4798" s="91"/>
      <c r="W4798" s="91"/>
      <c r="X4798" s="92"/>
    </row>
    <row r="4799" spans="21:24" x14ac:dyDescent="0.3">
      <c r="U4799" s="91"/>
      <c r="V4799" s="91"/>
      <c r="W4799" s="91"/>
      <c r="X4799" s="92"/>
    </row>
    <row r="4800" spans="21:24" x14ac:dyDescent="0.3">
      <c r="U4800" s="91"/>
      <c r="V4800" s="91"/>
      <c r="W4800" s="91"/>
      <c r="X4800" s="92"/>
    </row>
    <row r="4801" spans="21:24" x14ac:dyDescent="0.3">
      <c r="U4801" s="91"/>
      <c r="V4801" s="91"/>
      <c r="W4801" s="91"/>
      <c r="X4801" s="92"/>
    </row>
    <row r="4802" spans="21:24" x14ac:dyDescent="0.3">
      <c r="U4802" s="91"/>
      <c r="V4802" s="91"/>
      <c r="W4802" s="91"/>
      <c r="X4802" s="92"/>
    </row>
    <row r="4803" spans="21:24" x14ac:dyDescent="0.3">
      <c r="U4803" s="91"/>
      <c r="V4803" s="91"/>
      <c r="W4803" s="91"/>
      <c r="X4803" s="92"/>
    </row>
    <row r="4804" spans="21:24" x14ac:dyDescent="0.3">
      <c r="U4804" s="91"/>
      <c r="V4804" s="91"/>
      <c r="W4804" s="91"/>
      <c r="X4804" s="92"/>
    </row>
    <row r="4805" spans="21:24" x14ac:dyDescent="0.3">
      <c r="U4805" s="91"/>
      <c r="V4805" s="91"/>
      <c r="W4805" s="91"/>
      <c r="X4805" s="92"/>
    </row>
    <row r="4806" spans="21:24" x14ac:dyDescent="0.3">
      <c r="U4806" s="91"/>
      <c r="V4806" s="91"/>
      <c r="W4806" s="91"/>
      <c r="X4806" s="92"/>
    </row>
    <row r="4807" spans="21:24" x14ac:dyDescent="0.3">
      <c r="U4807" s="91"/>
      <c r="V4807" s="91"/>
      <c r="W4807" s="91"/>
      <c r="X4807" s="92"/>
    </row>
    <row r="4808" spans="21:24" x14ac:dyDescent="0.3">
      <c r="U4808" s="91"/>
      <c r="V4808" s="91"/>
      <c r="W4808" s="91"/>
      <c r="X4808" s="92"/>
    </row>
    <row r="4809" spans="21:24" x14ac:dyDescent="0.3">
      <c r="U4809" s="91"/>
      <c r="V4809" s="91"/>
      <c r="W4809" s="91"/>
      <c r="X4809" s="92"/>
    </row>
    <row r="4810" spans="21:24" x14ac:dyDescent="0.3">
      <c r="U4810" s="91"/>
      <c r="V4810" s="91"/>
      <c r="W4810" s="91"/>
      <c r="X4810" s="92"/>
    </row>
    <row r="4811" spans="21:24" x14ac:dyDescent="0.3">
      <c r="U4811" s="91"/>
      <c r="V4811" s="91"/>
      <c r="W4811" s="91"/>
      <c r="X4811" s="92"/>
    </row>
    <row r="4812" spans="21:24" x14ac:dyDescent="0.3">
      <c r="U4812" s="91"/>
      <c r="V4812" s="91"/>
      <c r="W4812" s="91"/>
      <c r="X4812" s="92"/>
    </row>
    <row r="4813" spans="21:24" x14ac:dyDescent="0.3">
      <c r="U4813" s="91"/>
      <c r="V4813" s="91"/>
      <c r="W4813" s="91"/>
      <c r="X4813" s="92"/>
    </row>
    <row r="4814" spans="21:24" x14ac:dyDescent="0.3">
      <c r="U4814" s="91"/>
      <c r="V4814" s="91"/>
      <c r="W4814" s="91"/>
      <c r="X4814" s="92"/>
    </row>
    <row r="4815" spans="21:24" x14ac:dyDescent="0.3">
      <c r="U4815" s="91"/>
      <c r="V4815" s="91"/>
      <c r="W4815" s="91"/>
      <c r="X4815" s="92"/>
    </row>
    <row r="4816" spans="21:24" x14ac:dyDescent="0.3">
      <c r="U4816" s="91"/>
      <c r="V4816" s="91"/>
      <c r="W4816" s="91"/>
      <c r="X4816" s="92"/>
    </row>
    <row r="4817" spans="21:24" x14ac:dyDescent="0.3">
      <c r="U4817" s="91"/>
      <c r="V4817" s="91"/>
      <c r="W4817" s="91"/>
      <c r="X4817" s="92"/>
    </row>
    <row r="4818" spans="21:24" x14ac:dyDescent="0.3">
      <c r="U4818" s="91"/>
      <c r="V4818" s="91"/>
      <c r="W4818" s="91"/>
      <c r="X4818" s="92"/>
    </row>
    <row r="4819" spans="21:24" x14ac:dyDescent="0.3">
      <c r="U4819" s="91"/>
      <c r="V4819" s="91"/>
      <c r="W4819" s="91"/>
      <c r="X4819" s="92"/>
    </row>
    <row r="4820" spans="21:24" x14ac:dyDescent="0.3">
      <c r="U4820" s="91"/>
      <c r="V4820" s="91"/>
      <c r="W4820" s="91"/>
      <c r="X4820" s="92"/>
    </row>
    <row r="4821" spans="21:24" x14ac:dyDescent="0.3">
      <c r="U4821" s="91"/>
      <c r="V4821" s="91"/>
      <c r="W4821" s="91"/>
      <c r="X4821" s="92"/>
    </row>
    <row r="4822" spans="21:24" x14ac:dyDescent="0.3">
      <c r="U4822" s="91"/>
      <c r="V4822" s="91"/>
      <c r="W4822" s="91"/>
      <c r="X4822" s="92"/>
    </row>
    <row r="4823" spans="21:24" x14ac:dyDescent="0.3">
      <c r="U4823" s="91"/>
      <c r="V4823" s="91"/>
      <c r="W4823" s="91"/>
      <c r="X4823" s="92"/>
    </row>
    <row r="4824" spans="21:24" x14ac:dyDescent="0.3">
      <c r="U4824" s="91"/>
      <c r="V4824" s="91"/>
      <c r="W4824" s="91"/>
      <c r="X4824" s="92"/>
    </row>
    <row r="4825" spans="21:24" x14ac:dyDescent="0.3">
      <c r="U4825" s="91"/>
      <c r="V4825" s="91"/>
      <c r="W4825" s="91"/>
      <c r="X4825" s="92"/>
    </row>
    <row r="4826" spans="21:24" x14ac:dyDescent="0.3">
      <c r="U4826" s="91"/>
      <c r="V4826" s="91"/>
      <c r="W4826" s="91"/>
      <c r="X4826" s="92"/>
    </row>
    <row r="4827" spans="21:24" x14ac:dyDescent="0.3">
      <c r="U4827" s="91"/>
      <c r="V4827" s="91"/>
      <c r="W4827" s="91"/>
      <c r="X4827" s="92"/>
    </row>
    <row r="4828" spans="21:24" x14ac:dyDescent="0.3">
      <c r="U4828" s="91"/>
      <c r="V4828" s="91"/>
      <c r="W4828" s="91"/>
      <c r="X4828" s="92"/>
    </row>
    <row r="4829" spans="21:24" x14ac:dyDescent="0.3">
      <c r="U4829" s="91"/>
      <c r="V4829" s="91"/>
      <c r="W4829" s="91"/>
      <c r="X4829" s="92"/>
    </row>
    <row r="4830" spans="21:24" x14ac:dyDescent="0.3">
      <c r="U4830" s="91"/>
      <c r="V4830" s="91"/>
      <c r="W4830" s="91"/>
      <c r="X4830" s="92"/>
    </row>
    <row r="4831" spans="21:24" x14ac:dyDescent="0.3">
      <c r="U4831" s="91"/>
      <c r="V4831" s="91"/>
      <c r="W4831" s="91"/>
      <c r="X4831" s="92"/>
    </row>
    <row r="4832" spans="21:24" x14ac:dyDescent="0.3">
      <c r="U4832" s="91"/>
      <c r="V4832" s="91"/>
      <c r="W4832" s="91"/>
      <c r="X4832" s="92"/>
    </row>
    <row r="4833" spans="21:24" x14ac:dyDescent="0.3">
      <c r="U4833" s="91"/>
      <c r="V4833" s="91"/>
      <c r="W4833" s="91"/>
      <c r="X4833" s="92"/>
    </row>
    <row r="4834" spans="21:24" x14ac:dyDescent="0.3">
      <c r="U4834" s="91"/>
      <c r="V4834" s="91"/>
      <c r="W4834" s="91"/>
      <c r="X4834" s="92"/>
    </row>
    <row r="4835" spans="21:24" x14ac:dyDescent="0.3">
      <c r="U4835" s="91"/>
      <c r="V4835" s="91"/>
      <c r="W4835" s="91"/>
      <c r="X4835" s="92"/>
    </row>
    <row r="4836" spans="21:24" x14ac:dyDescent="0.3">
      <c r="U4836" s="91"/>
      <c r="V4836" s="91"/>
      <c r="W4836" s="91"/>
      <c r="X4836" s="92"/>
    </row>
    <row r="4837" spans="21:24" x14ac:dyDescent="0.3">
      <c r="U4837" s="91"/>
      <c r="V4837" s="91"/>
      <c r="W4837" s="91"/>
      <c r="X4837" s="92"/>
    </row>
    <row r="4838" spans="21:24" x14ac:dyDescent="0.3">
      <c r="U4838" s="91"/>
      <c r="V4838" s="91"/>
      <c r="W4838" s="91"/>
      <c r="X4838" s="92"/>
    </row>
    <row r="4839" spans="21:24" x14ac:dyDescent="0.3">
      <c r="U4839" s="91"/>
      <c r="V4839" s="91"/>
      <c r="W4839" s="91"/>
      <c r="X4839" s="92"/>
    </row>
    <row r="4840" spans="21:24" x14ac:dyDescent="0.3">
      <c r="U4840" s="91"/>
      <c r="V4840" s="91"/>
      <c r="W4840" s="91"/>
      <c r="X4840" s="92"/>
    </row>
    <row r="4841" spans="21:24" x14ac:dyDescent="0.3">
      <c r="U4841" s="91"/>
      <c r="V4841" s="91"/>
      <c r="W4841" s="91"/>
      <c r="X4841" s="92"/>
    </row>
    <row r="4842" spans="21:24" x14ac:dyDescent="0.3">
      <c r="U4842" s="91"/>
      <c r="V4842" s="91"/>
      <c r="W4842" s="91"/>
      <c r="X4842" s="92"/>
    </row>
    <row r="4843" spans="21:24" x14ac:dyDescent="0.3">
      <c r="U4843" s="91"/>
      <c r="V4843" s="91"/>
      <c r="W4843" s="91"/>
      <c r="X4843" s="92"/>
    </row>
    <row r="4844" spans="21:24" x14ac:dyDescent="0.3">
      <c r="U4844" s="91"/>
      <c r="V4844" s="91"/>
      <c r="W4844" s="91"/>
      <c r="X4844" s="92"/>
    </row>
    <row r="4845" spans="21:24" x14ac:dyDescent="0.3">
      <c r="U4845" s="91"/>
      <c r="V4845" s="91"/>
      <c r="W4845" s="91"/>
      <c r="X4845" s="92"/>
    </row>
    <row r="4846" spans="21:24" x14ac:dyDescent="0.3">
      <c r="U4846" s="91"/>
      <c r="V4846" s="91"/>
      <c r="W4846" s="91"/>
      <c r="X4846" s="92"/>
    </row>
    <row r="4847" spans="21:24" x14ac:dyDescent="0.3">
      <c r="U4847" s="91"/>
      <c r="V4847" s="91"/>
      <c r="W4847" s="91"/>
      <c r="X4847" s="92"/>
    </row>
    <row r="4848" spans="21:24" x14ac:dyDescent="0.3">
      <c r="U4848" s="91"/>
      <c r="V4848" s="91"/>
      <c r="W4848" s="91"/>
      <c r="X4848" s="92"/>
    </row>
    <row r="4849" spans="21:24" x14ac:dyDescent="0.3">
      <c r="U4849" s="91"/>
      <c r="V4849" s="91"/>
      <c r="W4849" s="91"/>
      <c r="X4849" s="92"/>
    </row>
    <row r="4850" spans="21:24" x14ac:dyDescent="0.3">
      <c r="U4850" s="91"/>
      <c r="V4850" s="91"/>
      <c r="W4850" s="91"/>
      <c r="X4850" s="92"/>
    </row>
    <row r="4851" spans="21:24" x14ac:dyDescent="0.3">
      <c r="U4851" s="91"/>
      <c r="V4851" s="91"/>
      <c r="W4851" s="91"/>
      <c r="X4851" s="92"/>
    </row>
    <row r="4852" spans="21:24" x14ac:dyDescent="0.3">
      <c r="U4852" s="91"/>
      <c r="V4852" s="91"/>
      <c r="W4852" s="91"/>
      <c r="X4852" s="92"/>
    </row>
    <row r="4853" spans="21:24" x14ac:dyDescent="0.3">
      <c r="U4853" s="91"/>
      <c r="V4853" s="91"/>
      <c r="W4853" s="91"/>
      <c r="X4853" s="92"/>
    </row>
    <row r="4854" spans="21:24" x14ac:dyDescent="0.3">
      <c r="U4854" s="91"/>
      <c r="V4854" s="91"/>
      <c r="W4854" s="91"/>
      <c r="X4854" s="92"/>
    </row>
    <row r="4855" spans="21:24" x14ac:dyDescent="0.3">
      <c r="U4855" s="91"/>
      <c r="V4855" s="91"/>
      <c r="W4855" s="91"/>
      <c r="X4855" s="92"/>
    </row>
    <row r="4856" spans="21:24" x14ac:dyDescent="0.3">
      <c r="U4856" s="91"/>
      <c r="V4856" s="91"/>
      <c r="W4856" s="91"/>
      <c r="X4856" s="92"/>
    </row>
    <row r="4857" spans="21:24" x14ac:dyDescent="0.3">
      <c r="U4857" s="91"/>
      <c r="V4857" s="91"/>
      <c r="W4857" s="91"/>
      <c r="X4857" s="92"/>
    </row>
    <row r="4858" spans="21:24" x14ac:dyDescent="0.3">
      <c r="U4858" s="91"/>
      <c r="V4858" s="91"/>
      <c r="W4858" s="91"/>
      <c r="X4858" s="92"/>
    </row>
    <row r="4859" spans="21:24" x14ac:dyDescent="0.3">
      <c r="U4859" s="91"/>
      <c r="V4859" s="91"/>
      <c r="W4859" s="91"/>
      <c r="X4859" s="92"/>
    </row>
    <row r="4860" spans="21:24" x14ac:dyDescent="0.3">
      <c r="U4860" s="91"/>
      <c r="V4860" s="91"/>
      <c r="W4860" s="91"/>
      <c r="X4860" s="92"/>
    </row>
    <row r="4861" spans="21:24" x14ac:dyDescent="0.3">
      <c r="U4861" s="91"/>
      <c r="V4861" s="91"/>
      <c r="W4861" s="91"/>
      <c r="X4861" s="92"/>
    </row>
    <row r="4862" spans="21:24" x14ac:dyDescent="0.3">
      <c r="U4862" s="91"/>
      <c r="V4862" s="91"/>
      <c r="W4862" s="91"/>
      <c r="X4862" s="92"/>
    </row>
    <row r="4863" spans="21:24" x14ac:dyDescent="0.3">
      <c r="U4863" s="91"/>
      <c r="V4863" s="91"/>
      <c r="W4863" s="91"/>
      <c r="X4863" s="92"/>
    </row>
    <row r="4864" spans="21:24" x14ac:dyDescent="0.3">
      <c r="U4864" s="91"/>
      <c r="V4864" s="91"/>
      <c r="W4864" s="91"/>
      <c r="X4864" s="92"/>
    </row>
    <row r="4865" spans="21:24" x14ac:dyDescent="0.3">
      <c r="U4865" s="91"/>
      <c r="V4865" s="91"/>
      <c r="W4865" s="91"/>
      <c r="X4865" s="92"/>
    </row>
    <row r="4866" spans="21:24" x14ac:dyDescent="0.3">
      <c r="U4866" s="91"/>
      <c r="V4866" s="91"/>
      <c r="W4866" s="91"/>
      <c r="X4866" s="92"/>
    </row>
    <row r="4867" spans="21:24" x14ac:dyDescent="0.3">
      <c r="U4867" s="91"/>
      <c r="V4867" s="91"/>
      <c r="W4867" s="91"/>
      <c r="X4867" s="92"/>
    </row>
    <row r="4868" spans="21:24" x14ac:dyDescent="0.3">
      <c r="U4868" s="91"/>
      <c r="V4868" s="91"/>
      <c r="W4868" s="91"/>
      <c r="X4868" s="92"/>
    </row>
    <row r="4869" spans="21:24" x14ac:dyDescent="0.3">
      <c r="U4869" s="91"/>
      <c r="V4869" s="91"/>
      <c r="W4869" s="91"/>
      <c r="X4869" s="92"/>
    </row>
    <row r="4870" spans="21:24" x14ac:dyDescent="0.3">
      <c r="U4870" s="91"/>
      <c r="V4870" s="91"/>
      <c r="W4870" s="91"/>
      <c r="X4870" s="92"/>
    </row>
    <row r="4871" spans="21:24" x14ac:dyDescent="0.3">
      <c r="U4871" s="91"/>
      <c r="V4871" s="91"/>
      <c r="W4871" s="91"/>
      <c r="X4871" s="92"/>
    </row>
    <row r="4872" spans="21:24" x14ac:dyDescent="0.3">
      <c r="U4872" s="91"/>
      <c r="V4872" s="91"/>
      <c r="W4872" s="91"/>
      <c r="X4872" s="92"/>
    </row>
    <row r="4873" spans="21:24" x14ac:dyDescent="0.3">
      <c r="U4873" s="91"/>
      <c r="V4873" s="91"/>
      <c r="W4873" s="91"/>
      <c r="X4873" s="92"/>
    </row>
    <row r="4874" spans="21:24" x14ac:dyDescent="0.3">
      <c r="U4874" s="91"/>
      <c r="V4874" s="91"/>
      <c r="W4874" s="91"/>
      <c r="X4874" s="92"/>
    </row>
    <row r="4875" spans="21:24" x14ac:dyDescent="0.3">
      <c r="U4875" s="91"/>
      <c r="V4875" s="91"/>
      <c r="W4875" s="91"/>
      <c r="X4875" s="92"/>
    </row>
    <row r="4876" spans="21:24" x14ac:dyDescent="0.3">
      <c r="U4876" s="91"/>
      <c r="V4876" s="91"/>
      <c r="W4876" s="91"/>
      <c r="X4876" s="92"/>
    </row>
    <row r="4877" spans="21:24" x14ac:dyDescent="0.3">
      <c r="U4877" s="91"/>
      <c r="V4877" s="91"/>
      <c r="W4877" s="91"/>
      <c r="X4877" s="92"/>
    </row>
    <row r="4878" spans="21:24" x14ac:dyDescent="0.3">
      <c r="U4878" s="91"/>
      <c r="V4878" s="91"/>
      <c r="W4878" s="91"/>
      <c r="X4878" s="92"/>
    </row>
    <row r="4879" spans="21:24" x14ac:dyDescent="0.3">
      <c r="U4879" s="91"/>
      <c r="V4879" s="91"/>
      <c r="W4879" s="91"/>
      <c r="X4879" s="92"/>
    </row>
    <row r="4880" spans="21:24" x14ac:dyDescent="0.3">
      <c r="U4880" s="91"/>
      <c r="V4880" s="91"/>
      <c r="W4880" s="91"/>
      <c r="X4880" s="92"/>
    </row>
    <row r="4881" spans="21:24" x14ac:dyDescent="0.3">
      <c r="U4881" s="91"/>
      <c r="V4881" s="91"/>
      <c r="W4881" s="91"/>
      <c r="X4881" s="92"/>
    </row>
    <row r="4882" spans="21:24" x14ac:dyDescent="0.3">
      <c r="U4882" s="91"/>
      <c r="V4882" s="91"/>
      <c r="W4882" s="91"/>
      <c r="X4882" s="92"/>
    </row>
    <row r="4883" spans="21:24" x14ac:dyDescent="0.3">
      <c r="U4883" s="91"/>
      <c r="V4883" s="91"/>
      <c r="W4883" s="91"/>
      <c r="X4883" s="92"/>
    </row>
    <row r="4884" spans="21:24" x14ac:dyDescent="0.3">
      <c r="U4884" s="91"/>
      <c r="V4884" s="91"/>
      <c r="W4884" s="91"/>
      <c r="X4884" s="92"/>
    </row>
    <row r="4885" spans="21:24" x14ac:dyDescent="0.3">
      <c r="U4885" s="91"/>
      <c r="V4885" s="91"/>
      <c r="W4885" s="91"/>
      <c r="X4885" s="92"/>
    </row>
    <row r="4886" spans="21:24" x14ac:dyDescent="0.3">
      <c r="U4886" s="91"/>
      <c r="V4886" s="91"/>
      <c r="W4886" s="91"/>
      <c r="X4886" s="92"/>
    </row>
    <row r="4887" spans="21:24" x14ac:dyDescent="0.3">
      <c r="U4887" s="91"/>
      <c r="V4887" s="91"/>
      <c r="W4887" s="91"/>
      <c r="X4887" s="92"/>
    </row>
    <row r="4888" spans="21:24" x14ac:dyDescent="0.3">
      <c r="U4888" s="91"/>
      <c r="V4888" s="91"/>
      <c r="W4888" s="91"/>
      <c r="X4888" s="92"/>
    </row>
    <row r="4889" spans="21:24" x14ac:dyDescent="0.3">
      <c r="U4889" s="91"/>
      <c r="V4889" s="91"/>
      <c r="W4889" s="91"/>
      <c r="X4889" s="92"/>
    </row>
    <row r="4890" spans="21:24" x14ac:dyDescent="0.3">
      <c r="U4890" s="91"/>
      <c r="V4890" s="91"/>
      <c r="W4890" s="91"/>
      <c r="X4890" s="92"/>
    </row>
    <row r="4891" spans="21:24" x14ac:dyDescent="0.3">
      <c r="U4891" s="91"/>
      <c r="V4891" s="91"/>
      <c r="W4891" s="91"/>
      <c r="X4891" s="92"/>
    </row>
    <row r="4892" spans="21:24" x14ac:dyDescent="0.3">
      <c r="U4892" s="91"/>
      <c r="V4892" s="91"/>
      <c r="W4892" s="91"/>
      <c r="X4892" s="92"/>
    </row>
    <row r="4893" spans="21:24" x14ac:dyDescent="0.3">
      <c r="U4893" s="91"/>
      <c r="V4893" s="91"/>
      <c r="W4893" s="91"/>
      <c r="X4893" s="92"/>
    </row>
    <row r="4894" spans="21:24" x14ac:dyDescent="0.3">
      <c r="U4894" s="91"/>
      <c r="V4894" s="91"/>
      <c r="W4894" s="91"/>
      <c r="X4894" s="92"/>
    </row>
    <row r="4895" spans="21:24" x14ac:dyDescent="0.3">
      <c r="U4895" s="91"/>
      <c r="V4895" s="91"/>
      <c r="W4895" s="91"/>
      <c r="X4895" s="92"/>
    </row>
    <row r="4896" spans="21:24" x14ac:dyDescent="0.3">
      <c r="U4896" s="91"/>
      <c r="V4896" s="91"/>
      <c r="W4896" s="91"/>
      <c r="X4896" s="92"/>
    </row>
    <row r="4897" spans="21:24" x14ac:dyDescent="0.3">
      <c r="U4897" s="91"/>
      <c r="V4897" s="91"/>
      <c r="W4897" s="91"/>
      <c r="X4897" s="92"/>
    </row>
    <row r="4898" spans="21:24" x14ac:dyDescent="0.3">
      <c r="U4898" s="91"/>
      <c r="V4898" s="91"/>
      <c r="W4898" s="91"/>
      <c r="X4898" s="92"/>
    </row>
    <row r="4899" spans="21:24" x14ac:dyDescent="0.3">
      <c r="U4899" s="91"/>
      <c r="V4899" s="91"/>
      <c r="W4899" s="91"/>
      <c r="X4899" s="92"/>
    </row>
    <row r="4900" spans="21:24" x14ac:dyDescent="0.3">
      <c r="U4900" s="91"/>
      <c r="V4900" s="91"/>
      <c r="W4900" s="91"/>
      <c r="X4900" s="92"/>
    </row>
    <row r="4901" spans="21:24" x14ac:dyDescent="0.3">
      <c r="U4901" s="91"/>
      <c r="V4901" s="91"/>
      <c r="W4901" s="91"/>
      <c r="X4901" s="92"/>
    </row>
    <row r="4902" spans="21:24" x14ac:dyDescent="0.3">
      <c r="U4902" s="91"/>
      <c r="V4902" s="91"/>
      <c r="W4902" s="91"/>
      <c r="X4902" s="92"/>
    </row>
    <row r="4903" spans="21:24" x14ac:dyDescent="0.3">
      <c r="U4903" s="91"/>
      <c r="V4903" s="91"/>
      <c r="W4903" s="91"/>
      <c r="X4903" s="92"/>
    </row>
    <row r="4904" spans="21:24" x14ac:dyDescent="0.3">
      <c r="U4904" s="91"/>
      <c r="V4904" s="91"/>
      <c r="W4904" s="91"/>
      <c r="X4904" s="92"/>
    </row>
    <row r="4905" spans="21:24" x14ac:dyDescent="0.3">
      <c r="U4905" s="91"/>
      <c r="V4905" s="91"/>
      <c r="W4905" s="91"/>
      <c r="X4905" s="92"/>
    </row>
    <row r="4906" spans="21:24" x14ac:dyDescent="0.3">
      <c r="U4906" s="91"/>
      <c r="V4906" s="91"/>
      <c r="W4906" s="91"/>
      <c r="X4906" s="92"/>
    </row>
    <row r="4907" spans="21:24" x14ac:dyDescent="0.3">
      <c r="U4907" s="91"/>
      <c r="V4907" s="91"/>
      <c r="W4907" s="91"/>
      <c r="X4907" s="92"/>
    </row>
    <row r="4908" spans="21:24" x14ac:dyDescent="0.3">
      <c r="U4908" s="91"/>
      <c r="V4908" s="91"/>
      <c r="W4908" s="91"/>
      <c r="X4908" s="92"/>
    </row>
    <row r="4909" spans="21:24" x14ac:dyDescent="0.3">
      <c r="U4909" s="91"/>
      <c r="V4909" s="91"/>
      <c r="W4909" s="91"/>
      <c r="X4909" s="92"/>
    </row>
    <row r="4910" spans="21:24" x14ac:dyDescent="0.3">
      <c r="U4910" s="91"/>
      <c r="V4910" s="91"/>
      <c r="W4910" s="91"/>
      <c r="X4910" s="92"/>
    </row>
    <row r="4911" spans="21:24" x14ac:dyDescent="0.3">
      <c r="U4911" s="91"/>
      <c r="V4911" s="91"/>
      <c r="W4911" s="91"/>
      <c r="X4911" s="92"/>
    </row>
    <row r="4912" spans="21:24" x14ac:dyDescent="0.3">
      <c r="U4912" s="91"/>
      <c r="V4912" s="91"/>
      <c r="W4912" s="91"/>
      <c r="X4912" s="92"/>
    </row>
    <row r="4913" spans="21:24" x14ac:dyDescent="0.3">
      <c r="U4913" s="91"/>
      <c r="V4913" s="91"/>
      <c r="W4913" s="91"/>
      <c r="X4913" s="92"/>
    </row>
    <row r="4914" spans="21:24" x14ac:dyDescent="0.3">
      <c r="U4914" s="91"/>
      <c r="V4914" s="91"/>
      <c r="W4914" s="91"/>
      <c r="X4914" s="92"/>
    </row>
    <row r="4915" spans="21:24" x14ac:dyDescent="0.3">
      <c r="U4915" s="91"/>
      <c r="V4915" s="91"/>
      <c r="W4915" s="91"/>
      <c r="X4915" s="92"/>
    </row>
    <row r="4916" spans="21:24" x14ac:dyDescent="0.3">
      <c r="U4916" s="91"/>
      <c r="V4916" s="91"/>
      <c r="W4916" s="91"/>
      <c r="X4916" s="92"/>
    </row>
    <row r="4917" spans="21:24" x14ac:dyDescent="0.3">
      <c r="U4917" s="91"/>
      <c r="V4917" s="91"/>
      <c r="W4917" s="91"/>
      <c r="X4917" s="92"/>
    </row>
    <row r="4918" spans="21:24" x14ac:dyDescent="0.3">
      <c r="U4918" s="91"/>
      <c r="V4918" s="91"/>
      <c r="W4918" s="91"/>
      <c r="X4918" s="92"/>
    </row>
    <row r="4919" spans="21:24" x14ac:dyDescent="0.3">
      <c r="U4919" s="91"/>
      <c r="V4919" s="91"/>
      <c r="W4919" s="91"/>
      <c r="X4919" s="92"/>
    </row>
    <row r="4920" spans="21:24" x14ac:dyDescent="0.3">
      <c r="U4920" s="91"/>
      <c r="V4920" s="91"/>
      <c r="W4920" s="91"/>
      <c r="X4920" s="92"/>
    </row>
    <row r="4921" spans="21:24" x14ac:dyDescent="0.3">
      <c r="U4921" s="91"/>
      <c r="V4921" s="91"/>
      <c r="W4921" s="91"/>
      <c r="X4921" s="92"/>
    </row>
    <row r="4922" spans="21:24" x14ac:dyDescent="0.3">
      <c r="U4922" s="91"/>
      <c r="V4922" s="91"/>
      <c r="W4922" s="91"/>
      <c r="X4922" s="92"/>
    </row>
    <row r="4923" spans="21:24" x14ac:dyDescent="0.3">
      <c r="U4923" s="91"/>
      <c r="V4923" s="91"/>
      <c r="W4923" s="91"/>
      <c r="X4923" s="92"/>
    </row>
    <row r="4924" spans="21:24" x14ac:dyDescent="0.3">
      <c r="U4924" s="91"/>
      <c r="V4924" s="91"/>
      <c r="W4924" s="91"/>
      <c r="X4924" s="92"/>
    </row>
    <row r="4925" spans="21:24" x14ac:dyDescent="0.3">
      <c r="U4925" s="91"/>
      <c r="V4925" s="91"/>
      <c r="W4925" s="91"/>
      <c r="X4925" s="92"/>
    </row>
    <row r="4926" spans="21:24" x14ac:dyDescent="0.3">
      <c r="U4926" s="91"/>
      <c r="V4926" s="91"/>
      <c r="W4926" s="91"/>
      <c r="X4926" s="92"/>
    </row>
    <row r="4927" spans="21:24" x14ac:dyDescent="0.3">
      <c r="U4927" s="91"/>
      <c r="V4927" s="91"/>
      <c r="W4927" s="91"/>
      <c r="X4927" s="92"/>
    </row>
    <row r="4928" spans="21:24" x14ac:dyDescent="0.3">
      <c r="U4928" s="91"/>
      <c r="V4928" s="91"/>
      <c r="W4928" s="91"/>
      <c r="X4928" s="92"/>
    </row>
    <row r="4929" spans="21:24" x14ac:dyDescent="0.3">
      <c r="U4929" s="91"/>
      <c r="V4929" s="91"/>
      <c r="W4929" s="91"/>
      <c r="X4929" s="92"/>
    </row>
    <row r="4930" spans="21:24" x14ac:dyDescent="0.3">
      <c r="U4930" s="91"/>
      <c r="V4930" s="91"/>
      <c r="W4930" s="91"/>
      <c r="X4930" s="92"/>
    </row>
    <row r="4931" spans="21:24" x14ac:dyDescent="0.3">
      <c r="U4931" s="91"/>
      <c r="V4931" s="91"/>
      <c r="W4931" s="91"/>
      <c r="X4931" s="92"/>
    </row>
    <row r="4932" spans="21:24" x14ac:dyDescent="0.3">
      <c r="U4932" s="91"/>
      <c r="V4932" s="91"/>
      <c r="W4932" s="91"/>
      <c r="X4932" s="92"/>
    </row>
    <row r="4933" spans="21:24" x14ac:dyDescent="0.3">
      <c r="U4933" s="91"/>
      <c r="V4933" s="91"/>
      <c r="W4933" s="91"/>
      <c r="X4933" s="92"/>
    </row>
    <row r="4934" spans="21:24" x14ac:dyDescent="0.3">
      <c r="U4934" s="91"/>
      <c r="V4934" s="91"/>
      <c r="W4934" s="91"/>
      <c r="X4934" s="92"/>
    </row>
    <row r="4935" spans="21:24" x14ac:dyDescent="0.3">
      <c r="U4935" s="91"/>
      <c r="V4935" s="91"/>
      <c r="W4935" s="91"/>
      <c r="X4935" s="92"/>
    </row>
    <row r="4936" spans="21:24" x14ac:dyDescent="0.3">
      <c r="U4936" s="91"/>
      <c r="V4936" s="91"/>
      <c r="W4936" s="91"/>
      <c r="X4936" s="92"/>
    </row>
    <row r="4937" spans="21:24" x14ac:dyDescent="0.3">
      <c r="U4937" s="91"/>
      <c r="V4937" s="91"/>
      <c r="W4937" s="91"/>
      <c r="X4937" s="92"/>
    </row>
    <row r="4938" spans="21:24" x14ac:dyDescent="0.3">
      <c r="U4938" s="91"/>
      <c r="V4938" s="91"/>
      <c r="W4938" s="91"/>
      <c r="X4938" s="92"/>
    </row>
    <row r="4939" spans="21:24" x14ac:dyDescent="0.3">
      <c r="U4939" s="91"/>
      <c r="V4939" s="91"/>
      <c r="W4939" s="91"/>
      <c r="X4939" s="92"/>
    </row>
    <row r="4940" spans="21:24" x14ac:dyDescent="0.3">
      <c r="U4940" s="91"/>
      <c r="V4940" s="91"/>
      <c r="W4940" s="91"/>
      <c r="X4940" s="92"/>
    </row>
    <row r="4941" spans="21:24" x14ac:dyDescent="0.3">
      <c r="U4941" s="91"/>
      <c r="V4941" s="91"/>
      <c r="W4941" s="91"/>
      <c r="X4941" s="92"/>
    </row>
    <row r="4942" spans="21:24" x14ac:dyDescent="0.3">
      <c r="U4942" s="91"/>
      <c r="V4942" s="91"/>
      <c r="W4942" s="91"/>
      <c r="X4942" s="92"/>
    </row>
    <row r="4943" spans="21:24" x14ac:dyDescent="0.3">
      <c r="U4943" s="91"/>
      <c r="V4943" s="91"/>
      <c r="W4943" s="91"/>
      <c r="X4943" s="92"/>
    </row>
    <row r="4944" spans="21:24" x14ac:dyDescent="0.3">
      <c r="U4944" s="91"/>
      <c r="V4944" s="91"/>
      <c r="W4944" s="91"/>
      <c r="X4944" s="92"/>
    </row>
    <row r="4945" spans="21:24" x14ac:dyDescent="0.3">
      <c r="U4945" s="91"/>
      <c r="V4945" s="91"/>
      <c r="W4945" s="91"/>
      <c r="X4945" s="92"/>
    </row>
    <row r="4946" spans="21:24" x14ac:dyDescent="0.3">
      <c r="U4946" s="91"/>
      <c r="V4946" s="91"/>
      <c r="W4946" s="91"/>
      <c r="X4946" s="92"/>
    </row>
    <row r="4947" spans="21:24" x14ac:dyDescent="0.3">
      <c r="U4947" s="91"/>
      <c r="V4947" s="91"/>
      <c r="W4947" s="91"/>
      <c r="X4947" s="92"/>
    </row>
    <row r="4948" spans="21:24" x14ac:dyDescent="0.3">
      <c r="U4948" s="91"/>
      <c r="V4948" s="91"/>
      <c r="W4948" s="91"/>
      <c r="X4948" s="92"/>
    </row>
    <row r="4949" spans="21:24" x14ac:dyDescent="0.3">
      <c r="U4949" s="91"/>
      <c r="V4949" s="91"/>
      <c r="W4949" s="91"/>
      <c r="X4949" s="92"/>
    </row>
    <row r="4950" spans="21:24" x14ac:dyDescent="0.3">
      <c r="U4950" s="91"/>
      <c r="V4950" s="91"/>
      <c r="W4950" s="91"/>
      <c r="X4950" s="92"/>
    </row>
    <row r="4951" spans="21:24" x14ac:dyDescent="0.3">
      <c r="U4951" s="91"/>
      <c r="V4951" s="91"/>
      <c r="W4951" s="91"/>
      <c r="X4951" s="92"/>
    </row>
    <row r="4952" spans="21:24" x14ac:dyDescent="0.3">
      <c r="U4952" s="91"/>
      <c r="V4952" s="91"/>
      <c r="W4952" s="91"/>
      <c r="X4952" s="92"/>
    </row>
    <row r="4953" spans="21:24" x14ac:dyDescent="0.3">
      <c r="U4953" s="91"/>
      <c r="V4953" s="91"/>
      <c r="W4953" s="91"/>
      <c r="X4953" s="92"/>
    </row>
    <row r="4954" spans="21:24" x14ac:dyDescent="0.3">
      <c r="U4954" s="91"/>
      <c r="V4954" s="91"/>
      <c r="W4954" s="91"/>
      <c r="X4954" s="92"/>
    </row>
    <row r="4955" spans="21:24" x14ac:dyDescent="0.3">
      <c r="U4955" s="91"/>
      <c r="V4955" s="91"/>
      <c r="W4955" s="91"/>
      <c r="X4955" s="92"/>
    </row>
    <row r="4956" spans="21:24" x14ac:dyDescent="0.3">
      <c r="U4956" s="91"/>
      <c r="V4956" s="91"/>
      <c r="W4956" s="91"/>
      <c r="X4956" s="92"/>
    </row>
    <row r="4957" spans="21:24" x14ac:dyDescent="0.3">
      <c r="U4957" s="91"/>
      <c r="V4957" s="91"/>
      <c r="W4957" s="91"/>
      <c r="X4957" s="92"/>
    </row>
    <row r="4958" spans="21:24" x14ac:dyDescent="0.3">
      <c r="U4958" s="91"/>
      <c r="V4958" s="91"/>
      <c r="W4958" s="91"/>
      <c r="X4958" s="92"/>
    </row>
    <row r="4959" spans="21:24" x14ac:dyDescent="0.3">
      <c r="U4959" s="91"/>
      <c r="V4959" s="91"/>
      <c r="W4959" s="91"/>
      <c r="X4959" s="92"/>
    </row>
    <row r="4960" spans="21:24" x14ac:dyDescent="0.3">
      <c r="U4960" s="91"/>
      <c r="V4960" s="91"/>
      <c r="W4960" s="91"/>
      <c r="X4960" s="92"/>
    </row>
    <row r="4961" spans="21:24" x14ac:dyDescent="0.3">
      <c r="U4961" s="91"/>
      <c r="V4961" s="91"/>
      <c r="W4961" s="91"/>
      <c r="X4961" s="92"/>
    </row>
    <row r="4962" spans="21:24" x14ac:dyDescent="0.3">
      <c r="U4962" s="91"/>
      <c r="V4962" s="91"/>
      <c r="W4962" s="91"/>
      <c r="X4962" s="92"/>
    </row>
    <row r="4963" spans="21:24" x14ac:dyDescent="0.3">
      <c r="U4963" s="91"/>
      <c r="V4963" s="91"/>
      <c r="W4963" s="91"/>
      <c r="X4963" s="92"/>
    </row>
    <row r="4964" spans="21:24" x14ac:dyDescent="0.3">
      <c r="U4964" s="91"/>
      <c r="V4964" s="91"/>
      <c r="W4964" s="91"/>
      <c r="X4964" s="92"/>
    </row>
    <row r="4965" spans="21:24" x14ac:dyDescent="0.3">
      <c r="U4965" s="91"/>
      <c r="V4965" s="91"/>
      <c r="W4965" s="91"/>
      <c r="X4965" s="92"/>
    </row>
    <row r="4966" spans="21:24" x14ac:dyDescent="0.3">
      <c r="U4966" s="91"/>
      <c r="V4966" s="91"/>
      <c r="W4966" s="91"/>
      <c r="X4966" s="92"/>
    </row>
    <row r="4967" spans="21:24" x14ac:dyDescent="0.3">
      <c r="U4967" s="91"/>
      <c r="V4967" s="91"/>
      <c r="W4967" s="91"/>
      <c r="X4967" s="92"/>
    </row>
    <row r="4968" spans="21:24" x14ac:dyDescent="0.3">
      <c r="U4968" s="91"/>
      <c r="V4968" s="91"/>
      <c r="W4968" s="91"/>
      <c r="X4968" s="92"/>
    </row>
    <row r="4969" spans="21:24" x14ac:dyDescent="0.3">
      <c r="U4969" s="91"/>
      <c r="V4969" s="91"/>
      <c r="W4969" s="91"/>
      <c r="X4969" s="92"/>
    </row>
    <row r="4970" spans="21:24" x14ac:dyDescent="0.3">
      <c r="U4970" s="91"/>
      <c r="V4970" s="91"/>
      <c r="W4970" s="91"/>
      <c r="X4970" s="92"/>
    </row>
    <row r="4971" spans="21:24" x14ac:dyDescent="0.3">
      <c r="U4971" s="91"/>
      <c r="V4971" s="91"/>
      <c r="W4971" s="91"/>
      <c r="X4971" s="92"/>
    </row>
    <row r="4972" spans="21:24" x14ac:dyDescent="0.3">
      <c r="U4972" s="91"/>
      <c r="V4972" s="91"/>
      <c r="W4972" s="91"/>
      <c r="X4972" s="92"/>
    </row>
    <row r="4973" spans="21:24" x14ac:dyDescent="0.3">
      <c r="U4973" s="91"/>
      <c r="V4973" s="91"/>
      <c r="W4973" s="91"/>
      <c r="X4973" s="92"/>
    </row>
    <row r="4974" spans="21:24" x14ac:dyDescent="0.3">
      <c r="U4974" s="91"/>
      <c r="V4974" s="91"/>
      <c r="W4974" s="91"/>
      <c r="X4974" s="92"/>
    </row>
    <row r="4975" spans="21:24" x14ac:dyDescent="0.3">
      <c r="U4975" s="91"/>
      <c r="V4975" s="91"/>
      <c r="W4975" s="91"/>
      <c r="X4975" s="92"/>
    </row>
    <row r="4976" spans="21:24" x14ac:dyDescent="0.3">
      <c r="U4976" s="91"/>
      <c r="V4976" s="91"/>
      <c r="W4976" s="91"/>
      <c r="X4976" s="92"/>
    </row>
    <row r="4977" spans="21:24" x14ac:dyDescent="0.3">
      <c r="U4977" s="91"/>
      <c r="V4977" s="91"/>
      <c r="W4977" s="91"/>
      <c r="X4977" s="92"/>
    </row>
    <row r="4978" spans="21:24" x14ac:dyDescent="0.3">
      <c r="U4978" s="91"/>
      <c r="V4978" s="91"/>
      <c r="W4978" s="91"/>
      <c r="X4978" s="92"/>
    </row>
    <row r="4979" spans="21:24" x14ac:dyDescent="0.3">
      <c r="U4979" s="91"/>
      <c r="V4979" s="91"/>
      <c r="W4979" s="91"/>
      <c r="X4979" s="92"/>
    </row>
    <row r="4980" spans="21:24" x14ac:dyDescent="0.3">
      <c r="U4980" s="91"/>
      <c r="V4980" s="91"/>
      <c r="W4980" s="91"/>
      <c r="X4980" s="92"/>
    </row>
    <row r="4981" spans="21:24" x14ac:dyDescent="0.3">
      <c r="U4981" s="91"/>
      <c r="V4981" s="91"/>
      <c r="W4981" s="91"/>
      <c r="X4981" s="92"/>
    </row>
    <row r="4982" spans="21:24" x14ac:dyDescent="0.3">
      <c r="U4982" s="91"/>
      <c r="V4982" s="91"/>
      <c r="W4982" s="91"/>
      <c r="X4982" s="92"/>
    </row>
    <row r="4983" spans="21:24" x14ac:dyDescent="0.3">
      <c r="U4983" s="91"/>
      <c r="V4983" s="91"/>
      <c r="W4983" s="91"/>
      <c r="X4983" s="92"/>
    </row>
    <row r="4984" spans="21:24" x14ac:dyDescent="0.3">
      <c r="U4984" s="91"/>
      <c r="V4984" s="91"/>
      <c r="W4984" s="91"/>
      <c r="X4984" s="92"/>
    </row>
    <row r="4985" spans="21:24" x14ac:dyDescent="0.3">
      <c r="U4985" s="91"/>
      <c r="V4985" s="91"/>
      <c r="W4985" s="91"/>
      <c r="X4985" s="92"/>
    </row>
    <row r="4986" spans="21:24" x14ac:dyDescent="0.3">
      <c r="U4986" s="91"/>
      <c r="V4986" s="91"/>
      <c r="W4986" s="91"/>
      <c r="X4986" s="92"/>
    </row>
    <row r="4987" spans="21:24" x14ac:dyDescent="0.3">
      <c r="U4987" s="91"/>
      <c r="V4987" s="91"/>
      <c r="W4987" s="91"/>
      <c r="X4987" s="92"/>
    </row>
    <row r="4988" spans="21:24" x14ac:dyDescent="0.3">
      <c r="U4988" s="91"/>
      <c r="V4988" s="91"/>
      <c r="W4988" s="91"/>
      <c r="X4988" s="92"/>
    </row>
    <row r="4989" spans="21:24" x14ac:dyDescent="0.3">
      <c r="U4989" s="91"/>
      <c r="V4989" s="91"/>
      <c r="W4989" s="91"/>
      <c r="X4989" s="92"/>
    </row>
    <row r="4990" spans="21:24" x14ac:dyDescent="0.3">
      <c r="U4990" s="91"/>
      <c r="V4990" s="91"/>
      <c r="W4990" s="91"/>
      <c r="X4990" s="92"/>
    </row>
    <row r="4991" spans="21:24" x14ac:dyDescent="0.3">
      <c r="U4991" s="91"/>
      <c r="V4991" s="91"/>
      <c r="W4991" s="91"/>
      <c r="X4991" s="92"/>
    </row>
    <row r="4992" spans="21:24" x14ac:dyDescent="0.3">
      <c r="U4992" s="91"/>
      <c r="V4992" s="91"/>
      <c r="W4992" s="91"/>
      <c r="X4992" s="92"/>
    </row>
    <row r="4993" spans="21:24" x14ac:dyDescent="0.3">
      <c r="U4993" s="91"/>
      <c r="V4993" s="91"/>
      <c r="W4993" s="91"/>
      <c r="X4993" s="92"/>
    </row>
    <row r="4994" spans="21:24" x14ac:dyDescent="0.3">
      <c r="U4994" s="91"/>
      <c r="V4994" s="91"/>
      <c r="W4994" s="91"/>
      <c r="X4994" s="92"/>
    </row>
    <row r="4995" spans="21:24" x14ac:dyDescent="0.3">
      <c r="U4995" s="91"/>
      <c r="V4995" s="91"/>
      <c r="W4995" s="91"/>
      <c r="X4995" s="92"/>
    </row>
    <row r="4996" spans="21:24" x14ac:dyDescent="0.3">
      <c r="U4996" s="91"/>
      <c r="V4996" s="91"/>
      <c r="W4996" s="91"/>
      <c r="X4996" s="92"/>
    </row>
    <row r="4997" spans="21:24" x14ac:dyDescent="0.3">
      <c r="U4997" s="91"/>
      <c r="V4997" s="91"/>
      <c r="W4997" s="91"/>
      <c r="X4997" s="92"/>
    </row>
    <row r="4998" spans="21:24" x14ac:dyDescent="0.3">
      <c r="U4998" s="91"/>
      <c r="V4998" s="91"/>
      <c r="W4998" s="91"/>
      <c r="X4998" s="92"/>
    </row>
    <row r="4999" spans="21:24" x14ac:dyDescent="0.3">
      <c r="U4999" s="91"/>
      <c r="V4999" s="91"/>
      <c r="W4999" s="91"/>
      <c r="X4999" s="92"/>
    </row>
    <row r="5000" spans="21:24" x14ac:dyDescent="0.3">
      <c r="U5000" s="91"/>
      <c r="V5000" s="91"/>
      <c r="W5000" s="91"/>
      <c r="X5000" s="92"/>
    </row>
    <row r="5001" spans="21:24" x14ac:dyDescent="0.3">
      <c r="U5001" s="91"/>
      <c r="V5001" s="91"/>
      <c r="W5001" s="91"/>
      <c r="X5001" s="92"/>
    </row>
    <row r="5002" spans="21:24" x14ac:dyDescent="0.3">
      <c r="U5002" s="91"/>
      <c r="V5002" s="91"/>
      <c r="W5002" s="91"/>
      <c r="X5002" s="92"/>
    </row>
    <row r="5003" spans="21:24" x14ac:dyDescent="0.3">
      <c r="U5003" s="91"/>
      <c r="V5003" s="91"/>
      <c r="W5003" s="91"/>
      <c r="X5003" s="92"/>
    </row>
    <row r="5004" spans="21:24" x14ac:dyDescent="0.3">
      <c r="U5004" s="91"/>
      <c r="V5004" s="91"/>
      <c r="W5004" s="91"/>
      <c r="X5004" s="92"/>
    </row>
    <row r="5005" spans="21:24" x14ac:dyDescent="0.3">
      <c r="U5005" s="91"/>
      <c r="V5005" s="91"/>
      <c r="W5005" s="91"/>
      <c r="X5005" s="92"/>
    </row>
    <row r="5006" spans="21:24" x14ac:dyDescent="0.3">
      <c r="U5006" s="91"/>
      <c r="V5006" s="91"/>
      <c r="W5006" s="91"/>
      <c r="X5006" s="92"/>
    </row>
    <row r="5007" spans="21:24" x14ac:dyDescent="0.3">
      <c r="U5007" s="91"/>
      <c r="V5007" s="91"/>
      <c r="W5007" s="91"/>
      <c r="X5007" s="92"/>
    </row>
    <row r="5008" spans="21:24" x14ac:dyDescent="0.3">
      <c r="U5008" s="91"/>
      <c r="V5008" s="91"/>
      <c r="W5008" s="91"/>
      <c r="X5008" s="92"/>
    </row>
    <row r="5009" spans="21:24" x14ac:dyDescent="0.3">
      <c r="U5009" s="91"/>
      <c r="V5009" s="91"/>
      <c r="W5009" s="91"/>
      <c r="X5009" s="92"/>
    </row>
    <row r="5010" spans="21:24" x14ac:dyDescent="0.3">
      <c r="U5010" s="91"/>
      <c r="V5010" s="91"/>
      <c r="W5010" s="91"/>
      <c r="X5010" s="92"/>
    </row>
    <row r="5011" spans="21:24" x14ac:dyDescent="0.3">
      <c r="U5011" s="91"/>
      <c r="V5011" s="91"/>
      <c r="W5011" s="91"/>
      <c r="X5011" s="92"/>
    </row>
    <row r="5012" spans="21:24" x14ac:dyDescent="0.3">
      <c r="U5012" s="91"/>
      <c r="V5012" s="91"/>
      <c r="W5012" s="91"/>
      <c r="X5012" s="92"/>
    </row>
    <row r="5013" spans="21:24" x14ac:dyDescent="0.3">
      <c r="U5013" s="91"/>
      <c r="V5013" s="91"/>
      <c r="W5013" s="91"/>
      <c r="X5013" s="92"/>
    </row>
    <row r="5014" spans="21:24" x14ac:dyDescent="0.3">
      <c r="U5014" s="91"/>
      <c r="V5014" s="91"/>
      <c r="W5014" s="91"/>
      <c r="X5014" s="92"/>
    </row>
    <row r="5015" spans="21:24" x14ac:dyDescent="0.3">
      <c r="U5015" s="91"/>
      <c r="V5015" s="91"/>
      <c r="W5015" s="91"/>
      <c r="X5015" s="92"/>
    </row>
    <row r="5016" spans="21:24" x14ac:dyDescent="0.3">
      <c r="U5016" s="91"/>
      <c r="V5016" s="91"/>
      <c r="W5016" s="91"/>
      <c r="X5016" s="92"/>
    </row>
    <row r="5017" spans="21:24" x14ac:dyDescent="0.3">
      <c r="U5017" s="91"/>
      <c r="V5017" s="91"/>
      <c r="W5017" s="91"/>
      <c r="X5017" s="92"/>
    </row>
    <row r="5018" spans="21:24" x14ac:dyDescent="0.3">
      <c r="U5018" s="91"/>
      <c r="V5018" s="91"/>
      <c r="W5018" s="91"/>
      <c r="X5018" s="92"/>
    </row>
    <row r="5019" spans="21:24" x14ac:dyDescent="0.3">
      <c r="U5019" s="91"/>
      <c r="V5019" s="91"/>
      <c r="W5019" s="91"/>
      <c r="X5019" s="92"/>
    </row>
    <row r="5020" spans="21:24" x14ac:dyDescent="0.3">
      <c r="U5020" s="91"/>
      <c r="V5020" s="91"/>
      <c r="W5020" s="91"/>
      <c r="X5020" s="92"/>
    </row>
    <row r="5021" spans="21:24" x14ac:dyDescent="0.3">
      <c r="U5021" s="91"/>
      <c r="V5021" s="91"/>
      <c r="W5021" s="91"/>
      <c r="X5021" s="92"/>
    </row>
    <row r="5022" spans="21:24" x14ac:dyDescent="0.3">
      <c r="U5022" s="91"/>
      <c r="V5022" s="91"/>
      <c r="W5022" s="91"/>
      <c r="X5022" s="92"/>
    </row>
    <row r="5023" spans="21:24" x14ac:dyDescent="0.3">
      <c r="U5023" s="91"/>
      <c r="V5023" s="91"/>
      <c r="W5023" s="91"/>
      <c r="X5023" s="92"/>
    </row>
    <row r="5024" spans="21:24" x14ac:dyDescent="0.3">
      <c r="U5024" s="91"/>
      <c r="V5024" s="91"/>
      <c r="W5024" s="91"/>
      <c r="X5024" s="92"/>
    </row>
    <row r="5025" spans="21:24" x14ac:dyDescent="0.3">
      <c r="U5025" s="91"/>
      <c r="V5025" s="91"/>
      <c r="W5025" s="91"/>
      <c r="X5025" s="92"/>
    </row>
    <row r="5026" spans="21:24" x14ac:dyDescent="0.3">
      <c r="U5026" s="91"/>
      <c r="V5026" s="91"/>
      <c r="W5026" s="91"/>
      <c r="X5026" s="92"/>
    </row>
    <row r="5027" spans="21:24" x14ac:dyDescent="0.3">
      <c r="U5027" s="91"/>
      <c r="V5027" s="91"/>
      <c r="W5027" s="91"/>
      <c r="X5027" s="92"/>
    </row>
    <row r="5028" spans="21:24" x14ac:dyDescent="0.3">
      <c r="U5028" s="91"/>
      <c r="V5028" s="91"/>
      <c r="W5028" s="91"/>
      <c r="X5028" s="92"/>
    </row>
    <row r="5029" spans="21:24" x14ac:dyDescent="0.3">
      <c r="U5029" s="91"/>
      <c r="V5029" s="91"/>
      <c r="W5029" s="91"/>
      <c r="X5029" s="92"/>
    </row>
    <row r="5030" spans="21:24" x14ac:dyDescent="0.3">
      <c r="U5030" s="91"/>
      <c r="V5030" s="91"/>
      <c r="W5030" s="91"/>
      <c r="X5030" s="92"/>
    </row>
    <row r="5031" spans="21:24" x14ac:dyDescent="0.3">
      <c r="U5031" s="91"/>
      <c r="V5031" s="91"/>
      <c r="W5031" s="91"/>
      <c r="X5031" s="92"/>
    </row>
    <row r="5032" spans="21:24" x14ac:dyDescent="0.3">
      <c r="U5032" s="91"/>
      <c r="V5032" s="91"/>
      <c r="W5032" s="91"/>
      <c r="X5032" s="92"/>
    </row>
    <row r="5033" spans="21:24" x14ac:dyDescent="0.3">
      <c r="U5033" s="91"/>
      <c r="V5033" s="91"/>
      <c r="W5033" s="91"/>
      <c r="X5033" s="92"/>
    </row>
    <row r="5034" spans="21:24" x14ac:dyDescent="0.3">
      <c r="U5034" s="91"/>
      <c r="V5034" s="91"/>
      <c r="W5034" s="91"/>
      <c r="X5034" s="92"/>
    </row>
    <row r="5035" spans="21:24" x14ac:dyDescent="0.3">
      <c r="U5035" s="91"/>
      <c r="V5035" s="91"/>
      <c r="W5035" s="91"/>
      <c r="X5035" s="92"/>
    </row>
    <row r="5036" spans="21:24" x14ac:dyDescent="0.3">
      <c r="U5036" s="91"/>
      <c r="V5036" s="91"/>
      <c r="W5036" s="91"/>
      <c r="X5036" s="92"/>
    </row>
    <row r="5037" spans="21:24" x14ac:dyDescent="0.3">
      <c r="U5037" s="91"/>
      <c r="V5037" s="91"/>
      <c r="W5037" s="91"/>
      <c r="X5037" s="92"/>
    </row>
    <row r="5038" spans="21:24" x14ac:dyDescent="0.3">
      <c r="U5038" s="91"/>
      <c r="V5038" s="91"/>
      <c r="W5038" s="91"/>
      <c r="X5038" s="92"/>
    </row>
    <row r="5039" spans="21:24" x14ac:dyDescent="0.3">
      <c r="U5039" s="91"/>
      <c r="V5039" s="91"/>
      <c r="W5039" s="91"/>
      <c r="X5039" s="92"/>
    </row>
    <row r="5040" spans="21:24" x14ac:dyDescent="0.3">
      <c r="U5040" s="91"/>
      <c r="V5040" s="91"/>
      <c r="W5040" s="91"/>
      <c r="X5040" s="92"/>
    </row>
    <row r="5041" spans="21:24" x14ac:dyDescent="0.3">
      <c r="U5041" s="91"/>
      <c r="V5041" s="91"/>
      <c r="W5041" s="91"/>
      <c r="X5041" s="92"/>
    </row>
    <row r="5042" spans="21:24" x14ac:dyDescent="0.3">
      <c r="U5042" s="91"/>
      <c r="V5042" s="91"/>
      <c r="W5042" s="91"/>
      <c r="X5042" s="92"/>
    </row>
    <row r="5043" spans="21:24" x14ac:dyDescent="0.3">
      <c r="U5043" s="91"/>
      <c r="V5043" s="91"/>
      <c r="W5043" s="91"/>
      <c r="X5043" s="92"/>
    </row>
    <row r="5044" spans="21:24" x14ac:dyDescent="0.3">
      <c r="U5044" s="91"/>
      <c r="V5044" s="91"/>
      <c r="W5044" s="91"/>
      <c r="X5044" s="92"/>
    </row>
    <row r="5045" spans="21:24" x14ac:dyDescent="0.3">
      <c r="U5045" s="91"/>
      <c r="V5045" s="91"/>
      <c r="W5045" s="91"/>
      <c r="X5045" s="92"/>
    </row>
    <row r="5046" spans="21:24" x14ac:dyDescent="0.3">
      <c r="U5046" s="91"/>
      <c r="V5046" s="91"/>
      <c r="W5046" s="91"/>
      <c r="X5046" s="92"/>
    </row>
    <row r="5047" spans="21:24" x14ac:dyDescent="0.3">
      <c r="U5047" s="91"/>
      <c r="V5047" s="91"/>
      <c r="W5047" s="91"/>
      <c r="X5047" s="92"/>
    </row>
    <row r="5048" spans="21:24" x14ac:dyDescent="0.3">
      <c r="U5048" s="91"/>
      <c r="V5048" s="91"/>
      <c r="W5048" s="91"/>
      <c r="X5048" s="92"/>
    </row>
    <row r="5049" spans="21:24" x14ac:dyDescent="0.3">
      <c r="U5049" s="91"/>
      <c r="V5049" s="91"/>
      <c r="W5049" s="91"/>
      <c r="X5049" s="92"/>
    </row>
    <row r="5050" spans="21:24" x14ac:dyDescent="0.3">
      <c r="U5050" s="91"/>
      <c r="V5050" s="91"/>
      <c r="W5050" s="91"/>
      <c r="X5050" s="92"/>
    </row>
    <row r="5051" spans="21:24" x14ac:dyDescent="0.3">
      <c r="U5051" s="91"/>
      <c r="V5051" s="91"/>
      <c r="W5051" s="91"/>
      <c r="X5051" s="92"/>
    </row>
    <row r="5052" spans="21:24" x14ac:dyDescent="0.3">
      <c r="U5052" s="91"/>
      <c r="V5052" s="91"/>
      <c r="W5052" s="91"/>
      <c r="X5052" s="92"/>
    </row>
    <row r="5053" spans="21:24" x14ac:dyDescent="0.3">
      <c r="U5053" s="91"/>
      <c r="V5053" s="91"/>
      <c r="W5053" s="91"/>
      <c r="X5053" s="92"/>
    </row>
    <row r="5054" spans="21:24" x14ac:dyDescent="0.3">
      <c r="U5054" s="91"/>
      <c r="V5054" s="91"/>
      <c r="W5054" s="91"/>
      <c r="X5054" s="92"/>
    </row>
    <row r="5055" spans="21:24" x14ac:dyDescent="0.3">
      <c r="U5055" s="91"/>
      <c r="V5055" s="91"/>
      <c r="W5055" s="91"/>
      <c r="X5055" s="92"/>
    </row>
    <row r="5056" spans="21:24" x14ac:dyDescent="0.3">
      <c r="U5056" s="91"/>
      <c r="V5056" s="91"/>
      <c r="W5056" s="91"/>
      <c r="X5056" s="92"/>
    </row>
    <row r="5057" spans="21:24" x14ac:dyDescent="0.3">
      <c r="U5057" s="91"/>
      <c r="V5057" s="91"/>
      <c r="W5057" s="91"/>
      <c r="X5057" s="92"/>
    </row>
    <row r="5058" spans="21:24" x14ac:dyDescent="0.3">
      <c r="U5058" s="91"/>
      <c r="V5058" s="91"/>
      <c r="W5058" s="91"/>
      <c r="X5058" s="92"/>
    </row>
    <row r="5059" spans="21:24" x14ac:dyDescent="0.3">
      <c r="U5059" s="91"/>
      <c r="V5059" s="91"/>
      <c r="W5059" s="91"/>
      <c r="X5059" s="92"/>
    </row>
    <row r="5060" spans="21:24" x14ac:dyDescent="0.3">
      <c r="U5060" s="91"/>
      <c r="V5060" s="91"/>
      <c r="W5060" s="91"/>
      <c r="X5060" s="92"/>
    </row>
    <row r="5061" spans="21:24" x14ac:dyDescent="0.3">
      <c r="U5061" s="91"/>
      <c r="V5061" s="91"/>
      <c r="W5061" s="91"/>
      <c r="X5061" s="92"/>
    </row>
    <row r="5062" spans="21:24" x14ac:dyDescent="0.3">
      <c r="U5062" s="91"/>
      <c r="V5062" s="91"/>
      <c r="W5062" s="91"/>
      <c r="X5062" s="92"/>
    </row>
    <row r="5063" spans="21:24" x14ac:dyDescent="0.3">
      <c r="U5063" s="91"/>
      <c r="V5063" s="91"/>
      <c r="W5063" s="91"/>
      <c r="X5063" s="92"/>
    </row>
    <row r="5064" spans="21:24" x14ac:dyDescent="0.3">
      <c r="U5064" s="91"/>
      <c r="V5064" s="91"/>
      <c r="W5064" s="91"/>
      <c r="X5064" s="92"/>
    </row>
    <row r="5065" spans="21:24" x14ac:dyDescent="0.3">
      <c r="U5065" s="91"/>
      <c r="V5065" s="91"/>
      <c r="W5065" s="91"/>
      <c r="X5065" s="92"/>
    </row>
    <row r="5066" spans="21:24" x14ac:dyDescent="0.3">
      <c r="U5066" s="91"/>
      <c r="V5066" s="91"/>
      <c r="W5066" s="91"/>
      <c r="X5066" s="92"/>
    </row>
    <row r="5067" spans="21:24" x14ac:dyDescent="0.3">
      <c r="U5067" s="91"/>
      <c r="V5067" s="91"/>
      <c r="W5067" s="91"/>
      <c r="X5067" s="92"/>
    </row>
    <row r="5068" spans="21:24" x14ac:dyDescent="0.3">
      <c r="U5068" s="91"/>
      <c r="V5068" s="91"/>
      <c r="W5068" s="91"/>
      <c r="X5068" s="92"/>
    </row>
    <row r="5069" spans="21:24" x14ac:dyDescent="0.3">
      <c r="U5069" s="91"/>
      <c r="V5069" s="91"/>
      <c r="W5069" s="91"/>
      <c r="X5069" s="92"/>
    </row>
    <row r="5070" spans="21:24" x14ac:dyDescent="0.3">
      <c r="U5070" s="91"/>
      <c r="V5070" s="91"/>
      <c r="W5070" s="91"/>
      <c r="X5070" s="92"/>
    </row>
    <row r="5071" spans="21:24" x14ac:dyDescent="0.3">
      <c r="U5071" s="91"/>
      <c r="V5071" s="91"/>
      <c r="W5071" s="91"/>
      <c r="X5071" s="92"/>
    </row>
    <row r="5072" spans="21:24" x14ac:dyDescent="0.3">
      <c r="U5072" s="91"/>
      <c r="V5072" s="91"/>
      <c r="W5072" s="91"/>
      <c r="X5072" s="92"/>
    </row>
    <row r="5073" spans="21:24" x14ac:dyDescent="0.3">
      <c r="U5073" s="91"/>
      <c r="V5073" s="91"/>
      <c r="W5073" s="91"/>
      <c r="X5073" s="92"/>
    </row>
    <row r="5074" spans="21:24" x14ac:dyDescent="0.3">
      <c r="U5074" s="91"/>
      <c r="V5074" s="91"/>
      <c r="W5074" s="91"/>
      <c r="X5074" s="92"/>
    </row>
    <row r="5075" spans="21:24" x14ac:dyDescent="0.3">
      <c r="U5075" s="91"/>
      <c r="V5075" s="91"/>
      <c r="W5075" s="91"/>
      <c r="X5075" s="92"/>
    </row>
    <row r="5076" spans="21:24" x14ac:dyDescent="0.3">
      <c r="U5076" s="91"/>
      <c r="V5076" s="91"/>
      <c r="W5076" s="91"/>
      <c r="X5076" s="92"/>
    </row>
    <row r="5077" spans="21:24" x14ac:dyDescent="0.3">
      <c r="U5077" s="91"/>
      <c r="V5077" s="91"/>
      <c r="W5077" s="91"/>
      <c r="X5077" s="92"/>
    </row>
    <row r="5078" spans="21:24" x14ac:dyDescent="0.3">
      <c r="U5078" s="91"/>
      <c r="V5078" s="91"/>
      <c r="W5078" s="91"/>
      <c r="X5078" s="92"/>
    </row>
    <row r="5079" spans="21:24" x14ac:dyDescent="0.3">
      <c r="U5079" s="91"/>
      <c r="V5079" s="91"/>
      <c r="W5079" s="91"/>
      <c r="X5079" s="92"/>
    </row>
    <row r="5080" spans="21:24" x14ac:dyDescent="0.3">
      <c r="U5080" s="91"/>
      <c r="V5080" s="91"/>
      <c r="W5080" s="91"/>
      <c r="X5080" s="92"/>
    </row>
    <row r="5081" spans="21:24" x14ac:dyDescent="0.3">
      <c r="U5081" s="91"/>
      <c r="V5081" s="91"/>
      <c r="W5081" s="91"/>
      <c r="X5081" s="92"/>
    </row>
    <row r="5082" spans="21:24" x14ac:dyDescent="0.3">
      <c r="U5082" s="91"/>
      <c r="V5082" s="91"/>
      <c r="W5082" s="91"/>
      <c r="X5082" s="92"/>
    </row>
    <row r="5083" spans="21:24" x14ac:dyDescent="0.3">
      <c r="U5083" s="91"/>
      <c r="V5083" s="91"/>
      <c r="W5083" s="91"/>
      <c r="X5083" s="92"/>
    </row>
    <row r="5084" spans="21:24" x14ac:dyDescent="0.3">
      <c r="U5084" s="91"/>
      <c r="V5084" s="91"/>
      <c r="W5084" s="91"/>
      <c r="X5084" s="92"/>
    </row>
    <row r="5085" spans="21:24" x14ac:dyDescent="0.3">
      <c r="U5085" s="91"/>
      <c r="V5085" s="91"/>
      <c r="W5085" s="91"/>
      <c r="X5085" s="92"/>
    </row>
    <row r="5086" spans="21:24" x14ac:dyDescent="0.3">
      <c r="U5086" s="91"/>
      <c r="V5086" s="91"/>
      <c r="W5086" s="91"/>
      <c r="X5086" s="92"/>
    </row>
    <row r="5087" spans="21:24" x14ac:dyDescent="0.3">
      <c r="U5087" s="91"/>
      <c r="V5087" s="91"/>
      <c r="W5087" s="91"/>
      <c r="X5087" s="92"/>
    </row>
    <row r="5088" spans="21:24" x14ac:dyDescent="0.3">
      <c r="U5088" s="91"/>
      <c r="V5088" s="91"/>
      <c r="W5088" s="91"/>
      <c r="X5088" s="92"/>
    </row>
    <row r="5089" spans="21:24" x14ac:dyDescent="0.3">
      <c r="U5089" s="91"/>
      <c r="V5089" s="91"/>
      <c r="W5089" s="91"/>
      <c r="X5089" s="92"/>
    </row>
    <row r="5090" spans="21:24" x14ac:dyDescent="0.3">
      <c r="U5090" s="91"/>
      <c r="V5090" s="91"/>
      <c r="W5090" s="91"/>
      <c r="X5090" s="92"/>
    </row>
    <row r="5091" spans="21:24" x14ac:dyDescent="0.3">
      <c r="U5091" s="91"/>
      <c r="V5091" s="91"/>
      <c r="W5091" s="91"/>
      <c r="X5091" s="92"/>
    </row>
    <row r="5092" spans="21:24" x14ac:dyDescent="0.3">
      <c r="U5092" s="91"/>
      <c r="V5092" s="91"/>
      <c r="W5092" s="91"/>
      <c r="X5092" s="92"/>
    </row>
    <row r="5093" spans="21:24" x14ac:dyDescent="0.3">
      <c r="U5093" s="91"/>
      <c r="V5093" s="91"/>
      <c r="W5093" s="91"/>
      <c r="X5093" s="92"/>
    </row>
    <row r="5094" spans="21:24" x14ac:dyDescent="0.3">
      <c r="U5094" s="91"/>
      <c r="V5094" s="91"/>
      <c r="W5094" s="91"/>
      <c r="X5094" s="92"/>
    </row>
    <row r="5095" spans="21:24" x14ac:dyDescent="0.3">
      <c r="U5095" s="91"/>
      <c r="V5095" s="91"/>
      <c r="W5095" s="91"/>
      <c r="X5095" s="92"/>
    </row>
    <row r="5096" spans="21:24" x14ac:dyDescent="0.3">
      <c r="U5096" s="91"/>
      <c r="V5096" s="91"/>
      <c r="W5096" s="91"/>
      <c r="X5096" s="92"/>
    </row>
    <row r="5097" spans="21:24" x14ac:dyDescent="0.3">
      <c r="U5097" s="91"/>
      <c r="V5097" s="91"/>
      <c r="W5097" s="91"/>
      <c r="X5097" s="92"/>
    </row>
    <row r="5098" spans="21:24" x14ac:dyDescent="0.3">
      <c r="U5098" s="91"/>
      <c r="V5098" s="91"/>
      <c r="W5098" s="91"/>
      <c r="X5098" s="92"/>
    </row>
    <row r="5099" spans="21:24" x14ac:dyDescent="0.3">
      <c r="U5099" s="91"/>
      <c r="V5099" s="91"/>
      <c r="W5099" s="91"/>
      <c r="X5099" s="92"/>
    </row>
    <row r="5100" spans="21:24" x14ac:dyDescent="0.3">
      <c r="U5100" s="91"/>
      <c r="V5100" s="91"/>
      <c r="W5100" s="91"/>
      <c r="X5100" s="92"/>
    </row>
    <row r="5101" spans="21:24" x14ac:dyDescent="0.3">
      <c r="U5101" s="91"/>
      <c r="V5101" s="91"/>
      <c r="W5101" s="91"/>
      <c r="X5101" s="92"/>
    </row>
    <row r="5102" spans="21:24" x14ac:dyDescent="0.3">
      <c r="U5102" s="91"/>
      <c r="V5102" s="91"/>
      <c r="W5102" s="91"/>
      <c r="X5102" s="92"/>
    </row>
    <row r="5103" spans="21:24" x14ac:dyDescent="0.3">
      <c r="U5103" s="91"/>
      <c r="V5103" s="91"/>
      <c r="W5103" s="91"/>
      <c r="X5103" s="92"/>
    </row>
    <row r="5104" spans="21:24" x14ac:dyDescent="0.3">
      <c r="U5104" s="91"/>
      <c r="V5104" s="91"/>
      <c r="W5104" s="91"/>
      <c r="X5104" s="92"/>
    </row>
    <row r="5105" spans="21:24" x14ac:dyDescent="0.3">
      <c r="U5105" s="91"/>
      <c r="V5105" s="91"/>
      <c r="W5105" s="91"/>
      <c r="X5105" s="92"/>
    </row>
    <row r="5106" spans="21:24" x14ac:dyDescent="0.3">
      <c r="U5106" s="91"/>
      <c r="V5106" s="91"/>
      <c r="W5106" s="91"/>
      <c r="X5106" s="92"/>
    </row>
    <row r="5107" spans="21:24" x14ac:dyDescent="0.3">
      <c r="U5107" s="91"/>
      <c r="V5107" s="91"/>
      <c r="W5107" s="91"/>
      <c r="X5107" s="92"/>
    </row>
    <row r="5108" spans="21:24" x14ac:dyDescent="0.3">
      <c r="U5108" s="91"/>
      <c r="V5108" s="91"/>
      <c r="W5108" s="91"/>
      <c r="X5108" s="92"/>
    </row>
    <row r="5109" spans="21:24" x14ac:dyDescent="0.3">
      <c r="U5109" s="91"/>
      <c r="V5109" s="91"/>
      <c r="W5109" s="91"/>
      <c r="X5109" s="92"/>
    </row>
    <row r="5110" spans="21:24" x14ac:dyDescent="0.3">
      <c r="U5110" s="91"/>
      <c r="V5110" s="91"/>
      <c r="W5110" s="91"/>
      <c r="X5110" s="92"/>
    </row>
    <row r="5111" spans="21:24" x14ac:dyDescent="0.3">
      <c r="U5111" s="91"/>
      <c r="V5111" s="91"/>
      <c r="W5111" s="91"/>
      <c r="X5111" s="92"/>
    </row>
    <row r="5112" spans="21:24" x14ac:dyDescent="0.3">
      <c r="U5112" s="91"/>
      <c r="V5112" s="91"/>
      <c r="W5112" s="91"/>
      <c r="X5112" s="92"/>
    </row>
    <row r="5113" spans="21:24" x14ac:dyDescent="0.3">
      <c r="U5113" s="91"/>
      <c r="V5113" s="91"/>
      <c r="W5113" s="91"/>
      <c r="X5113" s="92"/>
    </row>
    <row r="5114" spans="21:24" x14ac:dyDescent="0.3">
      <c r="U5114" s="91"/>
      <c r="V5114" s="91"/>
      <c r="W5114" s="91"/>
      <c r="X5114" s="92"/>
    </row>
    <row r="5115" spans="21:24" x14ac:dyDescent="0.3">
      <c r="U5115" s="91"/>
      <c r="V5115" s="91"/>
      <c r="W5115" s="91"/>
      <c r="X5115" s="92"/>
    </row>
    <row r="5116" spans="21:24" x14ac:dyDescent="0.3">
      <c r="U5116" s="91"/>
      <c r="V5116" s="91"/>
      <c r="W5116" s="91"/>
      <c r="X5116" s="92"/>
    </row>
    <row r="5117" spans="21:24" x14ac:dyDescent="0.3">
      <c r="U5117" s="91"/>
      <c r="V5117" s="91"/>
      <c r="W5117" s="91"/>
      <c r="X5117" s="92"/>
    </row>
    <row r="5118" spans="21:24" x14ac:dyDescent="0.3">
      <c r="U5118" s="91"/>
      <c r="V5118" s="91"/>
      <c r="W5118" s="91"/>
      <c r="X5118" s="92"/>
    </row>
    <row r="5119" spans="21:24" x14ac:dyDescent="0.3">
      <c r="U5119" s="91"/>
      <c r="V5119" s="91"/>
      <c r="W5119" s="91"/>
      <c r="X5119" s="92"/>
    </row>
    <row r="5120" spans="21:24" x14ac:dyDescent="0.3">
      <c r="U5120" s="91"/>
      <c r="V5120" s="91"/>
      <c r="W5120" s="91"/>
      <c r="X5120" s="92"/>
    </row>
    <row r="5121" spans="21:24" x14ac:dyDescent="0.3">
      <c r="U5121" s="91"/>
      <c r="V5121" s="91"/>
      <c r="W5121" s="91"/>
      <c r="X5121" s="92"/>
    </row>
    <row r="5122" spans="21:24" x14ac:dyDescent="0.3">
      <c r="U5122" s="91"/>
      <c r="V5122" s="91"/>
      <c r="W5122" s="91"/>
      <c r="X5122" s="92"/>
    </row>
    <row r="5123" spans="21:24" x14ac:dyDescent="0.3">
      <c r="U5123" s="91"/>
      <c r="V5123" s="91"/>
      <c r="W5123" s="91"/>
      <c r="X5123" s="92"/>
    </row>
    <row r="5124" spans="21:24" x14ac:dyDescent="0.3">
      <c r="U5124" s="91"/>
      <c r="V5124" s="91"/>
      <c r="W5124" s="91"/>
      <c r="X5124" s="92"/>
    </row>
    <row r="5125" spans="21:24" x14ac:dyDescent="0.3">
      <c r="U5125" s="91"/>
      <c r="V5125" s="91"/>
      <c r="W5125" s="91"/>
      <c r="X5125" s="92"/>
    </row>
    <row r="5126" spans="21:24" x14ac:dyDescent="0.3">
      <c r="U5126" s="91"/>
      <c r="V5126" s="91"/>
      <c r="W5126" s="91"/>
      <c r="X5126" s="92"/>
    </row>
    <row r="5127" spans="21:24" x14ac:dyDescent="0.3">
      <c r="U5127" s="91"/>
      <c r="V5127" s="91"/>
      <c r="W5127" s="91"/>
      <c r="X5127" s="92"/>
    </row>
    <row r="5128" spans="21:24" x14ac:dyDescent="0.3">
      <c r="U5128" s="91"/>
      <c r="V5128" s="91"/>
      <c r="W5128" s="91"/>
      <c r="X5128" s="92"/>
    </row>
    <row r="5129" spans="21:24" x14ac:dyDescent="0.3">
      <c r="U5129" s="91"/>
      <c r="V5129" s="91"/>
      <c r="W5129" s="91"/>
      <c r="X5129" s="92"/>
    </row>
    <row r="5130" spans="21:24" x14ac:dyDescent="0.3">
      <c r="U5130" s="91"/>
      <c r="V5130" s="91"/>
      <c r="W5130" s="91"/>
      <c r="X5130" s="92"/>
    </row>
    <row r="5131" spans="21:24" x14ac:dyDescent="0.3">
      <c r="U5131" s="91"/>
      <c r="V5131" s="91"/>
      <c r="W5131" s="91"/>
      <c r="X5131" s="92"/>
    </row>
    <row r="5132" spans="21:24" x14ac:dyDescent="0.3">
      <c r="U5132" s="91"/>
      <c r="V5132" s="91"/>
      <c r="W5132" s="91"/>
      <c r="X5132" s="92"/>
    </row>
    <row r="5133" spans="21:24" x14ac:dyDescent="0.3">
      <c r="U5133" s="91"/>
      <c r="V5133" s="91"/>
      <c r="W5133" s="91"/>
      <c r="X5133" s="92"/>
    </row>
    <row r="5134" spans="21:24" x14ac:dyDescent="0.3">
      <c r="U5134" s="91"/>
      <c r="V5134" s="91"/>
      <c r="W5134" s="91"/>
      <c r="X5134" s="92"/>
    </row>
    <row r="5135" spans="21:24" x14ac:dyDescent="0.3">
      <c r="U5135" s="91"/>
      <c r="V5135" s="91"/>
      <c r="W5135" s="91"/>
      <c r="X5135" s="92"/>
    </row>
    <row r="5136" spans="21:24" x14ac:dyDescent="0.3">
      <c r="U5136" s="91"/>
      <c r="V5136" s="91"/>
      <c r="W5136" s="91"/>
      <c r="X5136" s="92"/>
    </row>
    <row r="5137" spans="21:24" x14ac:dyDescent="0.3">
      <c r="U5137" s="91"/>
      <c r="V5137" s="91"/>
      <c r="W5137" s="91"/>
      <c r="X5137" s="92"/>
    </row>
    <row r="5138" spans="21:24" x14ac:dyDescent="0.3">
      <c r="U5138" s="91"/>
      <c r="V5138" s="91"/>
      <c r="W5138" s="91"/>
      <c r="X5138" s="92"/>
    </row>
    <row r="5139" spans="21:24" x14ac:dyDescent="0.3">
      <c r="U5139" s="91"/>
      <c r="V5139" s="91"/>
      <c r="W5139" s="91"/>
      <c r="X5139" s="92"/>
    </row>
    <row r="5140" spans="21:24" x14ac:dyDescent="0.3">
      <c r="U5140" s="91"/>
      <c r="V5140" s="91"/>
      <c r="W5140" s="91"/>
      <c r="X5140" s="92"/>
    </row>
    <row r="5141" spans="21:24" x14ac:dyDescent="0.3">
      <c r="U5141" s="91"/>
      <c r="V5141" s="91"/>
      <c r="W5141" s="91"/>
      <c r="X5141" s="92"/>
    </row>
    <row r="5142" spans="21:24" x14ac:dyDescent="0.3">
      <c r="U5142" s="91"/>
      <c r="V5142" s="91"/>
      <c r="W5142" s="91"/>
      <c r="X5142" s="92"/>
    </row>
    <row r="5143" spans="21:24" x14ac:dyDescent="0.3">
      <c r="U5143" s="91"/>
      <c r="V5143" s="91"/>
      <c r="W5143" s="91"/>
      <c r="X5143" s="92"/>
    </row>
    <row r="5144" spans="21:24" x14ac:dyDescent="0.3">
      <c r="U5144" s="91"/>
      <c r="V5144" s="91"/>
      <c r="W5144" s="91"/>
      <c r="X5144" s="92"/>
    </row>
    <row r="5145" spans="21:24" x14ac:dyDescent="0.3">
      <c r="U5145" s="91"/>
      <c r="V5145" s="91"/>
      <c r="W5145" s="91"/>
      <c r="X5145" s="92"/>
    </row>
    <row r="5146" spans="21:24" x14ac:dyDescent="0.3">
      <c r="U5146" s="91"/>
      <c r="V5146" s="91"/>
      <c r="W5146" s="91"/>
      <c r="X5146" s="92"/>
    </row>
    <row r="5147" spans="21:24" x14ac:dyDescent="0.3">
      <c r="U5147" s="91"/>
      <c r="V5147" s="91"/>
      <c r="W5147" s="91"/>
      <c r="X5147" s="92"/>
    </row>
    <row r="5148" spans="21:24" x14ac:dyDescent="0.3">
      <c r="U5148" s="91"/>
      <c r="V5148" s="91"/>
      <c r="W5148" s="91"/>
      <c r="X5148" s="92"/>
    </row>
    <row r="5149" spans="21:24" x14ac:dyDescent="0.3">
      <c r="U5149" s="91"/>
      <c r="V5149" s="91"/>
      <c r="W5149" s="91"/>
      <c r="X5149" s="92"/>
    </row>
    <row r="5150" spans="21:24" x14ac:dyDescent="0.3">
      <c r="U5150" s="91"/>
      <c r="V5150" s="91"/>
      <c r="W5150" s="91"/>
      <c r="X5150" s="92"/>
    </row>
    <row r="5151" spans="21:24" x14ac:dyDescent="0.3">
      <c r="U5151" s="91"/>
      <c r="V5151" s="91"/>
      <c r="W5151" s="91"/>
      <c r="X5151" s="92"/>
    </row>
    <row r="5152" spans="21:24" x14ac:dyDescent="0.3">
      <c r="U5152" s="91"/>
      <c r="V5152" s="91"/>
      <c r="W5152" s="91"/>
      <c r="X5152" s="92"/>
    </row>
    <row r="5153" spans="21:24" x14ac:dyDescent="0.3">
      <c r="U5153" s="91"/>
      <c r="V5153" s="91"/>
      <c r="W5153" s="91"/>
      <c r="X5153" s="92"/>
    </row>
    <row r="5154" spans="21:24" x14ac:dyDescent="0.3">
      <c r="U5154" s="91"/>
      <c r="V5154" s="91"/>
      <c r="W5154" s="91"/>
      <c r="X5154" s="92"/>
    </row>
    <row r="5155" spans="21:24" x14ac:dyDescent="0.3">
      <c r="U5155" s="91"/>
      <c r="V5155" s="91"/>
      <c r="W5155" s="91"/>
      <c r="X5155" s="92"/>
    </row>
    <row r="5156" spans="21:24" x14ac:dyDescent="0.3">
      <c r="U5156" s="91"/>
      <c r="V5156" s="91"/>
      <c r="W5156" s="91"/>
      <c r="X5156" s="92"/>
    </row>
    <row r="5157" spans="21:24" x14ac:dyDescent="0.3">
      <c r="U5157" s="91"/>
      <c r="V5157" s="91"/>
      <c r="W5157" s="91"/>
      <c r="X5157" s="92"/>
    </row>
    <row r="5158" spans="21:24" x14ac:dyDescent="0.3">
      <c r="U5158" s="91"/>
      <c r="V5158" s="91"/>
      <c r="W5158" s="91"/>
      <c r="X5158" s="92"/>
    </row>
    <row r="5159" spans="21:24" x14ac:dyDescent="0.3">
      <c r="U5159" s="91"/>
      <c r="V5159" s="91"/>
      <c r="W5159" s="91"/>
      <c r="X5159" s="92"/>
    </row>
    <row r="5160" spans="21:24" x14ac:dyDescent="0.3">
      <c r="U5160" s="91"/>
      <c r="V5160" s="91"/>
      <c r="W5160" s="91"/>
      <c r="X5160" s="92"/>
    </row>
    <row r="5161" spans="21:24" x14ac:dyDescent="0.3">
      <c r="U5161" s="91"/>
      <c r="V5161" s="91"/>
      <c r="W5161" s="91"/>
      <c r="X5161" s="92"/>
    </row>
    <row r="5162" spans="21:24" x14ac:dyDescent="0.3">
      <c r="U5162" s="91"/>
      <c r="V5162" s="91"/>
      <c r="W5162" s="91"/>
      <c r="X5162" s="92"/>
    </row>
    <row r="5163" spans="21:24" x14ac:dyDescent="0.3">
      <c r="U5163" s="91"/>
      <c r="V5163" s="91"/>
      <c r="W5163" s="91"/>
      <c r="X5163" s="92"/>
    </row>
    <row r="5164" spans="21:24" x14ac:dyDescent="0.3">
      <c r="U5164" s="91"/>
      <c r="V5164" s="91"/>
      <c r="W5164" s="91"/>
      <c r="X5164" s="92"/>
    </row>
    <row r="5165" spans="21:24" x14ac:dyDescent="0.3">
      <c r="U5165" s="91"/>
      <c r="V5165" s="91"/>
      <c r="W5165" s="91"/>
      <c r="X5165" s="92"/>
    </row>
    <row r="5166" spans="21:24" x14ac:dyDescent="0.3">
      <c r="U5166" s="91"/>
      <c r="V5166" s="91"/>
      <c r="W5166" s="91"/>
      <c r="X5166" s="92"/>
    </row>
    <row r="5167" spans="21:24" x14ac:dyDescent="0.3">
      <c r="U5167" s="91"/>
      <c r="V5167" s="91"/>
      <c r="W5167" s="91"/>
      <c r="X5167" s="92"/>
    </row>
    <row r="5168" spans="21:24" x14ac:dyDescent="0.3">
      <c r="U5168" s="91"/>
      <c r="V5168" s="91"/>
      <c r="W5168" s="91"/>
      <c r="X5168" s="92"/>
    </row>
    <row r="5169" spans="21:24" x14ac:dyDescent="0.3">
      <c r="U5169" s="91"/>
      <c r="V5169" s="91"/>
      <c r="W5169" s="91"/>
      <c r="X5169" s="92"/>
    </row>
    <row r="5170" spans="21:24" x14ac:dyDescent="0.3">
      <c r="U5170" s="91"/>
      <c r="V5170" s="91"/>
      <c r="W5170" s="91"/>
      <c r="X5170" s="92"/>
    </row>
    <row r="5171" spans="21:24" x14ac:dyDescent="0.3">
      <c r="U5171" s="91"/>
      <c r="V5171" s="91"/>
      <c r="W5171" s="91"/>
      <c r="X5171" s="92"/>
    </row>
    <row r="5172" spans="21:24" x14ac:dyDescent="0.3">
      <c r="U5172" s="91"/>
      <c r="V5172" s="91"/>
      <c r="W5172" s="91"/>
      <c r="X5172" s="92"/>
    </row>
    <row r="5173" spans="21:24" x14ac:dyDescent="0.3">
      <c r="U5173" s="91"/>
      <c r="V5173" s="91"/>
      <c r="W5173" s="91"/>
      <c r="X5173" s="92"/>
    </row>
    <row r="5174" spans="21:24" x14ac:dyDescent="0.3">
      <c r="U5174" s="91"/>
      <c r="V5174" s="91"/>
      <c r="W5174" s="91"/>
      <c r="X5174" s="92"/>
    </row>
    <row r="5175" spans="21:24" x14ac:dyDescent="0.3">
      <c r="U5175" s="91"/>
      <c r="V5175" s="91"/>
      <c r="W5175" s="91"/>
      <c r="X5175" s="92"/>
    </row>
    <row r="5176" spans="21:24" x14ac:dyDescent="0.3">
      <c r="U5176" s="91"/>
      <c r="V5176" s="91"/>
      <c r="W5176" s="91"/>
      <c r="X5176" s="92"/>
    </row>
    <row r="5177" spans="21:24" x14ac:dyDescent="0.3">
      <c r="U5177" s="91"/>
      <c r="V5177" s="91"/>
      <c r="W5177" s="91"/>
      <c r="X5177" s="92"/>
    </row>
    <row r="5178" spans="21:24" x14ac:dyDescent="0.3">
      <c r="U5178" s="91"/>
      <c r="V5178" s="91"/>
      <c r="W5178" s="91"/>
      <c r="X5178" s="92"/>
    </row>
    <row r="5179" spans="21:24" x14ac:dyDescent="0.3">
      <c r="U5179" s="91"/>
      <c r="V5179" s="91"/>
      <c r="W5179" s="91"/>
      <c r="X5179" s="92"/>
    </row>
    <row r="5180" spans="21:24" x14ac:dyDescent="0.3">
      <c r="U5180" s="91"/>
      <c r="V5180" s="91"/>
      <c r="W5180" s="91"/>
      <c r="X5180" s="92"/>
    </row>
    <row r="5181" spans="21:24" x14ac:dyDescent="0.3">
      <c r="U5181" s="91"/>
      <c r="V5181" s="91"/>
      <c r="W5181" s="91"/>
      <c r="X5181" s="92"/>
    </row>
    <row r="5182" spans="21:24" x14ac:dyDescent="0.3">
      <c r="U5182" s="91"/>
      <c r="V5182" s="91"/>
      <c r="W5182" s="91"/>
      <c r="X5182" s="92"/>
    </row>
    <row r="5183" spans="21:24" x14ac:dyDescent="0.3">
      <c r="U5183" s="91"/>
      <c r="V5183" s="91"/>
      <c r="W5183" s="91"/>
      <c r="X5183" s="92"/>
    </row>
    <row r="5184" spans="21:24" x14ac:dyDescent="0.3">
      <c r="U5184" s="91"/>
      <c r="V5184" s="91"/>
      <c r="W5184" s="91"/>
      <c r="X5184" s="92"/>
    </row>
    <row r="5185" spans="21:24" x14ac:dyDescent="0.3">
      <c r="U5185" s="91"/>
      <c r="V5185" s="91"/>
      <c r="W5185" s="91"/>
      <c r="X5185" s="92"/>
    </row>
    <row r="5186" spans="21:24" x14ac:dyDescent="0.3">
      <c r="U5186" s="91"/>
      <c r="V5186" s="91"/>
      <c r="W5186" s="91"/>
      <c r="X5186" s="92"/>
    </row>
    <row r="5187" spans="21:24" x14ac:dyDescent="0.3">
      <c r="U5187" s="91"/>
      <c r="V5187" s="91"/>
      <c r="W5187" s="91"/>
      <c r="X5187" s="92"/>
    </row>
    <row r="5188" spans="21:24" x14ac:dyDescent="0.3">
      <c r="U5188" s="91"/>
      <c r="V5188" s="91"/>
      <c r="W5188" s="91"/>
      <c r="X5188" s="92"/>
    </row>
    <row r="5189" spans="21:24" x14ac:dyDescent="0.3">
      <c r="U5189" s="91"/>
      <c r="V5189" s="91"/>
      <c r="W5189" s="91"/>
      <c r="X5189" s="92"/>
    </row>
    <row r="5190" spans="21:24" x14ac:dyDescent="0.3">
      <c r="U5190" s="91"/>
      <c r="V5190" s="91"/>
      <c r="W5190" s="91"/>
      <c r="X5190" s="92"/>
    </row>
    <row r="5191" spans="21:24" x14ac:dyDescent="0.3">
      <c r="U5191" s="91"/>
      <c r="V5191" s="91"/>
      <c r="W5191" s="91"/>
      <c r="X5191" s="92"/>
    </row>
    <row r="5192" spans="21:24" x14ac:dyDescent="0.3">
      <c r="U5192" s="91"/>
      <c r="V5192" s="91"/>
      <c r="W5192" s="91"/>
      <c r="X5192" s="92"/>
    </row>
    <row r="5193" spans="21:24" x14ac:dyDescent="0.3">
      <c r="U5193" s="91"/>
      <c r="V5193" s="91"/>
      <c r="W5193" s="91"/>
      <c r="X5193" s="92"/>
    </row>
    <row r="5194" spans="21:24" x14ac:dyDescent="0.3">
      <c r="U5194" s="91"/>
      <c r="V5194" s="91"/>
      <c r="W5194" s="91"/>
      <c r="X5194" s="92"/>
    </row>
    <row r="5195" spans="21:24" x14ac:dyDescent="0.3">
      <c r="U5195" s="91"/>
      <c r="V5195" s="91"/>
      <c r="W5195" s="91"/>
      <c r="X5195" s="92"/>
    </row>
    <row r="5196" spans="21:24" x14ac:dyDescent="0.3">
      <c r="U5196" s="91"/>
      <c r="V5196" s="91"/>
      <c r="W5196" s="91"/>
      <c r="X5196" s="92"/>
    </row>
    <row r="5197" spans="21:24" x14ac:dyDescent="0.3">
      <c r="U5197" s="91"/>
      <c r="V5197" s="91"/>
      <c r="W5197" s="91"/>
      <c r="X5197" s="92"/>
    </row>
    <row r="5198" spans="21:24" x14ac:dyDescent="0.3">
      <c r="U5198" s="91"/>
      <c r="V5198" s="91"/>
      <c r="W5198" s="91"/>
      <c r="X5198" s="92"/>
    </row>
    <row r="5199" spans="21:24" x14ac:dyDescent="0.3">
      <c r="U5199" s="91"/>
      <c r="V5199" s="91"/>
      <c r="W5199" s="91"/>
      <c r="X5199" s="92"/>
    </row>
    <row r="5200" spans="21:24" x14ac:dyDescent="0.3">
      <c r="U5200" s="91"/>
      <c r="V5200" s="91"/>
      <c r="W5200" s="91"/>
      <c r="X5200" s="92"/>
    </row>
    <row r="5201" spans="21:24" x14ac:dyDescent="0.3">
      <c r="U5201" s="91"/>
      <c r="V5201" s="91"/>
      <c r="W5201" s="91"/>
      <c r="X5201" s="92"/>
    </row>
    <row r="5202" spans="21:24" x14ac:dyDescent="0.3">
      <c r="U5202" s="91"/>
      <c r="V5202" s="91"/>
      <c r="W5202" s="91"/>
      <c r="X5202" s="92"/>
    </row>
    <row r="5203" spans="21:24" x14ac:dyDescent="0.3">
      <c r="U5203" s="91"/>
      <c r="V5203" s="91"/>
      <c r="W5203" s="91"/>
      <c r="X5203" s="92"/>
    </row>
    <row r="5204" spans="21:24" x14ac:dyDescent="0.3">
      <c r="U5204" s="91"/>
      <c r="V5204" s="91"/>
      <c r="W5204" s="91"/>
      <c r="X5204" s="92"/>
    </row>
    <row r="5205" spans="21:24" x14ac:dyDescent="0.3">
      <c r="U5205" s="91"/>
      <c r="V5205" s="91"/>
      <c r="W5205" s="91"/>
      <c r="X5205" s="92"/>
    </row>
    <row r="5206" spans="21:24" x14ac:dyDescent="0.3">
      <c r="U5206" s="91"/>
      <c r="V5206" s="91"/>
      <c r="W5206" s="91"/>
      <c r="X5206" s="92"/>
    </row>
    <row r="5207" spans="21:24" x14ac:dyDescent="0.3">
      <c r="U5207" s="91"/>
      <c r="V5207" s="91"/>
      <c r="W5207" s="91"/>
      <c r="X5207" s="92"/>
    </row>
    <row r="5208" spans="21:24" x14ac:dyDescent="0.3">
      <c r="U5208" s="91"/>
      <c r="V5208" s="91"/>
      <c r="W5208" s="91"/>
      <c r="X5208" s="92"/>
    </row>
    <row r="5209" spans="21:24" x14ac:dyDescent="0.3">
      <c r="U5209" s="91"/>
      <c r="V5209" s="91"/>
      <c r="W5209" s="91"/>
      <c r="X5209" s="92"/>
    </row>
    <row r="5210" spans="21:24" x14ac:dyDescent="0.3">
      <c r="U5210" s="91"/>
      <c r="V5210" s="91"/>
      <c r="W5210" s="91"/>
      <c r="X5210" s="92"/>
    </row>
    <row r="5211" spans="21:24" x14ac:dyDescent="0.3">
      <c r="U5211" s="91"/>
      <c r="V5211" s="91"/>
      <c r="W5211" s="91"/>
      <c r="X5211" s="92"/>
    </row>
    <row r="5212" spans="21:24" x14ac:dyDescent="0.3">
      <c r="U5212" s="91"/>
      <c r="V5212" s="91"/>
      <c r="W5212" s="91"/>
      <c r="X5212" s="92"/>
    </row>
    <row r="5213" spans="21:24" x14ac:dyDescent="0.3">
      <c r="U5213" s="91"/>
      <c r="V5213" s="91"/>
      <c r="W5213" s="91"/>
      <c r="X5213" s="92"/>
    </row>
    <row r="5214" spans="21:24" x14ac:dyDescent="0.3">
      <c r="U5214" s="91"/>
      <c r="V5214" s="91"/>
      <c r="W5214" s="91"/>
      <c r="X5214" s="92"/>
    </row>
    <row r="5215" spans="21:24" x14ac:dyDescent="0.3">
      <c r="U5215" s="91"/>
      <c r="V5215" s="91"/>
      <c r="W5215" s="91"/>
      <c r="X5215" s="92"/>
    </row>
    <row r="5216" spans="21:24" x14ac:dyDescent="0.3">
      <c r="U5216" s="91"/>
      <c r="V5216" s="91"/>
      <c r="W5216" s="91"/>
      <c r="X5216" s="92"/>
    </row>
    <row r="5217" spans="21:24" x14ac:dyDescent="0.3">
      <c r="U5217" s="91"/>
      <c r="V5217" s="91"/>
      <c r="W5217" s="91"/>
      <c r="X5217" s="92"/>
    </row>
    <row r="5218" spans="21:24" x14ac:dyDescent="0.3">
      <c r="U5218" s="91"/>
      <c r="V5218" s="91"/>
      <c r="W5218" s="91"/>
      <c r="X5218" s="92"/>
    </row>
    <row r="5219" spans="21:24" x14ac:dyDescent="0.3">
      <c r="U5219" s="91"/>
      <c r="V5219" s="91"/>
      <c r="W5219" s="91"/>
      <c r="X5219" s="92"/>
    </row>
    <row r="5220" spans="21:24" x14ac:dyDescent="0.3">
      <c r="U5220" s="91"/>
      <c r="V5220" s="91"/>
      <c r="W5220" s="91"/>
      <c r="X5220" s="92"/>
    </row>
    <row r="5221" spans="21:24" x14ac:dyDescent="0.3">
      <c r="U5221" s="91"/>
      <c r="V5221" s="91"/>
      <c r="W5221" s="91"/>
      <c r="X5221" s="92"/>
    </row>
    <row r="5222" spans="21:24" x14ac:dyDescent="0.3">
      <c r="U5222" s="91"/>
      <c r="V5222" s="91"/>
      <c r="W5222" s="91"/>
      <c r="X5222" s="92"/>
    </row>
    <row r="5223" spans="21:24" x14ac:dyDescent="0.3">
      <c r="U5223" s="91"/>
      <c r="V5223" s="91"/>
      <c r="W5223" s="91"/>
      <c r="X5223" s="92"/>
    </row>
    <row r="5224" spans="21:24" x14ac:dyDescent="0.3">
      <c r="U5224" s="91"/>
      <c r="V5224" s="91"/>
      <c r="W5224" s="91"/>
      <c r="X5224" s="92"/>
    </row>
    <row r="5225" spans="21:24" x14ac:dyDescent="0.3">
      <c r="U5225" s="91"/>
      <c r="V5225" s="91"/>
      <c r="W5225" s="91"/>
      <c r="X5225" s="92"/>
    </row>
    <row r="5226" spans="21:24" x14ac:dyDescent="0.3">
      <c r="U5226" s="91"/>
      <c r="V5226" s="91"/>
      <c r="W5226" s="91"/>
      <c r="X5226" s="92"/>
    </row>
    <row r="5227" spans="21:24" x14ac:dyDescent="0.3">
      <c r="U5227" s="91"/>
      <c r="V5227" s="91"/>
      <c r="W5227" s="91"/>
      <c r="X5227" s="92"/>
    </row>
    <row r="5228" spans="21:24" x14ac:dyDescent="0.3">
      <c r="U5228" s="91"/>
      <c r="V5228" s="91"/>
      <c r="W5228" s="91"/>
      <c r="X5228" s="92"/>
    </row>
    <row r="5229" spans="21:24" x14ac:dyDescent="0.3">
      <c r="U5229" s="91"/>
      <c r="V5229" s="91"/>
      <c r="W5229" s="91"/>
      <c r="X5229" s="92"/>
    </row>
    <row r="5230" spans="21:24" x14ac:dyDescent="0.3">
      <c r="U5230" s="91"/>
      <c r="V5230" s="91"/>
      <c r="W5230" s="91"/>
      <c r="X5230" s="92"/>
    </row>
    <row r="5231" spans="21:24" x14ac:dyDescent="0.3">
      <c r="U5231" s="91"/>
      <c r="V5231" s="91"/>
      <c r="W5231" s="91"/>
      <c r="X5231" s="92"/>
    </row>
    <row r="5232" spans="21:24" x14ac:dyDescent="0.3">
      <c r="U5232" s="91"/>
      <c r="V5232" s="91"/>
      <c r="W5232" s="91"/>
      <c r="X5232" s="92"/>
    </row>
    <row r="5233" spans="21:24" x14ac:dyDescent="0.3">
      <c r="U5233" s="91"/>
      <c r="V5233" s="91"/>
      <c r="W5233" s="91"/>
      <c r="X5233" s="92"/>
    </row>
    <row r="5234" spans="21:24" x14ac:dyDescent="0.3">
      <c r="U5234" s="91"/>
      <c r="V5234" s="91"/>
      <c r="W5234" s="91"/>
      <c r="X5234" s="92"/>
    </row>
    <row r="5235" spans="21:24" x14ac:dyDescent="0.3">
      <c r="U5235" s="91"/>
      <c r="V5235" s="91"/>
      <c r="W5235" s="91"/>
      <c r="X5235" s="92"/>
    </row>
    <row r="5236" spans="21:24" x14ac:dyDescent="0.3">
      <c r="U5236" s="91"/>
      <c r="V5236" s="91"/>
      <c r="W5236" s="91"/>
      <c r="X5236" s="92"/>
    </row>
    <row r="5237" spans="21:24" x14ac:dyDescent="0.3">
      <c r="U5237" s="91"/>
      <c r="V5237" s="91"/>
      <c r="W5237" s="91"/>
      <c r="X5237" s="92"/>
    </row>
    <row r="5238" spans="21:24" x14ac:dyDescent="0.3">
      <c r="U5238" s="91"/>
      <c r="V5238" s="91"/>
      <c r="W5238" s="91"/>
      <c r="X5238" s="92"/>
    </row>
    <row r="5239" spans="21:24" x14ac:dyDescent="0.3">
      <c r="U5239" s="91"/>
      <c r="V5239" s="91"/>
      <c r="W5239" s="91"/>
      <c r="X5239" s="92"/>
    </row>
    <row r="5240" spans="21:24" x14ac:dyDescent="0.3">
      <c r="U5240" s="91"/>
      <c r="V5240" s="91"/>
      <c r="W5240" s="91"/>
      <c r="X5240" s="92"/>
    </row>
    <row r="5241" spans="21:24" x14ac:dyDescent="0.3">
      <c r="U5241" s="91"/>
      <c r="V5241" s="91"/>
      <c r="W5241" s="91"/>
      <c r="X5241" s="92"/>
    </row>
    <row r="5242" spans="21:24" x14ac:dyDescent="0.3">
      <c r="U5242" s="91"/>
      <c r="V5242" s="91"/>
      <c r="W5242" s="91"/>
      <c r="X5242" s="92"/>
    </row>
    <row r="5243" spans="21:24" x14ac:dyDescent="0.3">
      <c r="U5243" s="91"/>
      <c r="V5243" s="91"/>
      <c r="W5243" s="91"/>
      <c r="X5243" s="92"/>
    </row>
    <row r="5244" spans="21:24" x14ac:dyDescent="0.3">
      <c r="U5244" s="91"/>
      <c r="V5244" s="91"/>
      <c r="W5244" s="91"/>
      <c r="X5244" s="92"/>
    </row>
    <row r="5245" spans="21:24" x14ac:dyDescent="0.3">
      <c r="U5245" s="91"/>
      <c r="V5245" s="91"/>
      <c r="W5245" s="91"/>
      <c r="X5245" s="92"/>
    </row>
    <row r="5246" spans="21:24" x14ac:dyDescent="0.3">
      <c r="U5246" s="91"/>
      <c r="V5246" s="91"/>
      <c r="W5246" s="91"/>
      <c r="X5246" s="92"/>
    </row>
    <row r="5247" spans="21:24" x14ac:dyDescent="0.3">
      <c r="U5247" s="91"/>
      <c r="V5247" s="91"/>
      <c r="W5247" s="91"/>
      <c r="X5247" s="92"/>
    </row>
    <row r="5248" spans="21:24" x14ac:dyDescent="0.3">
      <c r="U5248" s="91"/>
      <c r="V5248" s="91"/>
      <c r="W5248" s="91"/>
      <c r="X5248" s="92"/>
    </row>
    <row r="5249" spans="21:24" x14ac:dyDescent="0.3">
      <c r="U5249" s="91"/>
      <c r="V5249" s="91"/>
      <c r="W5249" s="91"/>
      <c r="X5249" s="92"/>
    </row>
    <row r="5250" spans="21:24" x14ac:dyDescent="0.3">
      <c r="U5250" s="91"/>
      <c r="V5250" s="91"/>
      <c r="W5250" s="91"/>
      <c r="X5250" s="92"/>
    </row>
    <row r="5251" spans="21:24" x14ac:dyDescent="0.3">
      <c r="U5251" s="91"/>
      <c r="V5251" s="91"/>
      <c r="W5251" s="91"/>
      <c r="X5251" s="92"/>
    </row>
    <row r="5252" spans="21:24" x14ac:dyDescent="0.3">
      <c r="U5252" s="91"/>
      <c r="V5252" s="91"/>
      <c r="W5252" s="91"/>
      <c r="X5252" s="92"/>
    </row>
    <row r="5253" spans="21:24" x14ac:dyDescent="0.3">
      <c r="U5253" s="91"/>
      <c r="V5253" s="91"/>
      <c r="W5253" s="91"/>
      <c r="X5253" s="92"/>
    </row>
    <row r="5254" spans="21:24" x14ac:dyDescent="0.3">
      <c r="U5254" s="91"/>
      <c r="V5254" s="91"/>
      <c r="W5254" s="91"/>
      <c r="X5254" s="92"/>
    </row>
    <row r="5255" spans="21:24" x14ac:dyDescent="0.3">
      <c r="U5255" s="91"/>
      <c r="V5255" s="91"/>
      <c r="W5255" s="91"/>
      <c r="X5255" s="92"/>
    </row>
    <row r="5256" spans="21:24" x14ac:dyDescent="0.3">
      <c r="U5256" s="91"/>
      <c r="V5256" s="91"/>
      <c r="W5256" s="91"/>
      <c r="X5256" s="92"/>
    </row>
    <row r="5257" spans="21:24" x14ac:dyDescent="0.3">
      <c r="U5257" s="91"/>
      <c r="V5257" s="91"/>
      <c r="W5257" s="91"/>
      <c r="X5257" s="92"/>
    </row>
    <row r="5258" spans="21:24" x14ac:dyDescent="0.3">
      <c r="U5258" s="91"/>
      <c r="V5258" s="91"/>
      <c r="W5258" s="91"/>
      <c r="X5258" s="92"/>
    </row>
    <row r="5259" spans="21:24" x14ac:dyDescent="0.3">
      <c r="U5259" s="91"/>
      <c r="V5259" s="91"/>
      <c r="W5259" s="91"/>
      <c r="X5259" s="92"/>
    </row>
    <row r="5260" spans="21:24" x14ac:dyDescent="0.3">
      <c r="U5260" s="91"/>
      <c r="V5260" s="91"/>
      <c r="W5260" s="91"/>
      <c r="X5260" s="92"/>
    </row>
    <row r="5261" spans="21:24" x14ac:dyDescent="0.3">
      <c r="U5261" s="91"/>
      <c r="V5261" s="91"/>
      <c r="W5261" s="91"/>
      <c r="X5261" s="92"/>
    </row>
    <row r="5262" spans="21:24" x14ac:dyDescent="0.3">
      <c r="U5262" s="91"/>
      <c r="V5262" s="91"/>
      <c r="W5262" s="91"/>
      <c r="X5262" s="92"/>
    </row>
    <row r="5263" spans="21:24" x14ac:dyDescent="0.3">
      <c r="U5263" s="91"/>
      <c r="V5263" s="91"/>
      <c r="W5263" s="91"/>
      <c r="X5263" s="92"/>
    </row>
    <row r="5264" spans="21:24" x14ac:dyDescent="0.3">
      <c r="U5264" s="91"/>
      <c r="V5264" s="91"/>
      <c r="W5264" s="91"/>
      <c r="X5264" s="92"/>
    </row>
    <row r="5265" spans="21:24" x14ac:dyDescent="0.3">
      <c r="U5265" s="91"/>
      <c r="V5265" s="91"/>
      <c r="W5265" s="91"/>
      <c r="X5265" s="92"/>
    </row>
    <row r="5266" spans="21:24" x14ac:dyDescent="0.3">
      <c r="U5266" s="91"/>
      <c r="V5266" s="91"/>
      <c r="W5266" s="91"/>
      <c r="X5266" s="92"/>
    </row>
    <row r="5267" spans="21:24" x14ac:dyDescent="0.3">
      <c r="U5267" s="91"/>
      <c r="V5267" s="91"/>
      <c r="W5267" s="91"/>
      <c r="X5267" s="92"/>
    </row>
    <row r="5268" spans="21:24" x14ac:dyDescent="0.3">
      <c r="U5268" s="91"/>
      <c r="V5268" s="91"/>
      <c r="W5268" s="91"/>
      <c r="X5268" s="92"/>
    </row>
    <row r="5269" spans="21:24" x14ac:dyDescent="0.3">
      <c r="U5269" s="91"/>
      <c r="V5269" s="91"/>
      <c r="W5269" s="91"/>
      <c r="X5269" s="92"/>
    </row>
    <row r="5270" spans="21:24" x14ac:dyDescent="0.3">
      <c r="U5270" s="91"/>
      <c r="V5270" s="91"/>
      <c r="W5270" s="91"/>
      <c r="X5270" s="92"/>
    </row>
    <row r="5271" spans="21:24" x14ac:dyDescent="0.3">
      <c r="U5271" s="91"/>
      <c r="V5271" s="91"/>
      <c r="W5271" s="91"/>
      <c r="X5271" s="92"/>
    </row>
    <row r="5272" spans="21:24" x14ac:dyDescent="0.3">
      <c r="U5272" s="91"/>
      <c r="V5272" s="91"/>
      <c r="W5272" s="91"/>
      <c r="X5272" s="92"/>
    </row>
    <row r="5273" spans="21:24" x14ac:dyDescent="0.3">
      <c r="U5273" s="91"/>
      <c r="V5273" s="91"/>
      <c r="W5273" s="91"/>
      <c r="X5273" s="92"/>
    </row>
    <row r="5274" spans="21:24" x14ac:dyDescent="0.3">
      <c r="U5274" s="91"/>
      <c r="V5274" s="91"/>
      <c r="W5274" s="91"/>
      <c r="X5274" s="92"/>
    </row>
    <row r="5275" spans="21:24" x14ac:dyDescent="0.3">
      <c r="U5275" s="91"/>
      <c r="V5275" s="91"/>
      <c r="W5275" s="91"/>
      <c r="X5275" s="92"/>
    </row>
    <row r="5276" spans="21:24" x14ac:dyDescent="0.3">
      <c r="U5276" s="91"/>
      <c r="V5276" s="91"/>
      <c r="W5276" s="91"/>
      <c r="X5276" s="92"/>
    </row>
    <row r="5277" spans="21:24" x14ac:dyDescent="0.3">
      <c r="U5277" s="91"/>
      <c r="V5277" s="91"/>
      <c r="W5277" s="91"/>
      <c r="X5277" s="92"/>
    </row>
    <row r="5278" spans="21:24" x14ac:dyDescent="0.3">
      <c r="U5278" s="91"/>
      <c r="V5278" s="91"/>
      <c r="W5278" s="91"/>
      <c r="X5278" s="92"/>
    </row>
    <row r="5279" spans="21:24" x14ac:dyDescent="0.3">
      <c r="U5279" s="91"/>
      <c r="V5279" s="91"/>
      <c r="W5279" s="91"/>
      <c r="X5279" s="92"/>
    </row>
    <row r="5280" spans="21:24" x14ac:dyDescent="0.3">
      <c r="U5280" s="91"/>
      <c r="V5280" s="91"/>
      <c r="W5280" s="91"/>
      <c r="X5280" s="92"/>
    </row>
    <row r="5281" spans="21:24" x14ac:dyDescent="0.3">
      <c r="U5281" s="91"/>
      <c r="V5281" s="91"/>
      <c r="W5281" s="91"/>
      <c r="X5281" s="92"/>
    </row>
    <row r="5282" spans="21:24" x14ac:dyDescent="0.3">
      <c r="U5282" s="91"/>
      <c r="V5282" s="91"/>
      <c r="W5282" s="91"/>
      <c r="X5282" s="92"/>
    </row>
    <row r="5283" spans="21:24" x14ac:dyDescent="0.3">
      <c r="U5283" s="91"/>
      <c r="V5283" s="91"/>
      <c r="W5283" s="91"/>
      <c r="X5283" s="92"/>
    </row>
    <row r="5284" spans="21:24" x14ac:dyDescent="0.3">
      <c r="U5284" s="91"/>
      <c r="V5284" s="91"/>
      <c r="W5284" s="91"/>
      <c r="X5284" s="92"/>
    </row>
    <row r="5285" spans="21:24" x14ac:dyDescent="0.3">
      <c r="U5285" s="91"/>
      <c r="V5285" s="91"/>
      <c r="W5285" s="91"/>
      <c r="X5285" s="92"/>
    </row>
    <row r="5286" spans="21:24" x14ac:dyDescent="0.3">
      <c r="U5286" s="91"/>
      <c r="V5286" s="91"/>
      <c r="W5286" s="91"/>
      <c r="X5286" s="92"/>
    </row>
    <row r="5287" spans="21:24" x14ac:dyDescent="0.3">
      <c r="U5287" s="91"/>
      <c r="V5287" s="91"/>
      <c r="W5287" s="91"/>
      <c r="X5287" s="92"/>
    </row>
    <row r="5288" spans="21:24" x14ac:dyDescent="0.3">
      <c r="U5288" s="91"/>
      <c r="V5288" s="91"/>
      <c r="W5288" s="91"/>
      <c r="X5288" s="92"/>
    </row>
    <row r="5289" spans="21:24" x14ac:dyDescent="0.3">
      <c r="U5289" s="91"/>
      <c r="V5289" s="91"/>
      <c r="W5289" s="91"/>
      <c r="X5289" s="92"/>
    </row>
    <row r="5290" spans="21:24" x14ac:dyDescent="0.3">
      <c r="U5290" s="91"/>
      <c r="V5290" s="91"/>
      <c r="W5290" s="91"/>
      <c r="X5290" s="92"/>
    </row>
    <row r="5291" spans="21:24" x14ac:dyDescent="0.3">
      <c r="U5291" s="91"/>
      <c r="V5291" s="91"/>
      <c r="W5291" s="91"/>
      <c r="X5291" s="92"/>
    </row>
    <row r="5292" spans="21:24" x14ac:dyDescent="0.3">
      <c r="U5292" s="91"/>
      <c r="V5292" s="91"/>
      <c r="W5292" s="91"/>
      <c r="X5292" s="92"/>
    </row>
    <row r="5293" spans="21:24" x14ac:dyDescent="0.3">
      <c r="U5293" s="91"/>
      <c r="V5293" s="91"/>
      <c r="W5293" s="91"/>
      <c r="X5293" s="92"/>
    </row>
    <row r="5294" spans="21:24" x14ac:dyDescent="0.3">
      <c r="U5294" s="91"/>
      <c r="V5294" s="91"/>
      <c r="W5294" s="91"/>
      <c r="X5294" s="92"/>
    </row>
    <row r="5295" spans="21:24" x14ac:dyDescent="0.3">
      <c r="U5295" s="91"/>
      <c r="V5295" s="91"/>
      <c r="W5295" s="91"/>
      <c r="X5295" s="92"/>
    </row>
    <row r="5296" spans="21:24" x14ac:dyDescent="0.3">
      <c r="U5296" s="91"/>
      <c r="V5296" s="91"/>
      <c r="W5296" s="91"/>
      <c r="X5296" s="92"/>
    </row>
    <row r="5297" spans="21:24" x14ac:dyDescent="0.3">
      <c r="U5297" s="91"/>
      <c r="V5297" s="91"/>
      <c r="W5297" s="91"/>
      <c r="X5297" s="92"/>
    </row>
    <row r="5298" spans="21:24" x14ac:dyDescent="0.3">
      <c r="U5298" s="91"/>
      <c r="V5298" s="91"/>
      <c r="W5298" s="91"/>
      <c r="X5298" s="92"/>
    </row>
    <row r="5299" spans="21:24" x14ac:dyDescent="0.3">
      <c r="U5299" s="91"/>
      <c r="V5299" s="91"/>
      <c r="W5299" s="91"/>
      <c r="X5299" s="92"/>
    </row>
    <row r="5300" spans="21:24" x14ac:dyDescent="0.3">
      <c r="U5300" s="91"/>
      <c r="V5300" s="91"/>
      <c r="W5300" s="91"/>
      <c r="X5300" s="92"/>
    </row>
    <row r="5301" spans="21:24" x14ac:dyDescent="0.3">
      <c r="U5301" s="91"/>
      <c r="V5301" s="91"/>
      <c r="W5301" s="91"/>
      <c r="X5301" s="92"/>
    </row>
    <row r="5302" spans="21:24" x14ac:dyDescent="0.3">
      <c r="U5302" s="91"/>
      <c r="V5302" s="91"/>
      <c r="W5302" s="91"/>
      <c r="X5302" s="92"/>
    </row>
    <row r="5303" spans="21:24" x14ac:dyDescent="0.3">
      <c r="U5303" s="91"/>
      <c r="V5303" s="91"/>
      <c r="W5303" s="91"/>
      <c r="X5303" s="92"/>
    </row>
    <row r="5304" spans="21:24" x14ac:dyDescent="0.3">
      <c r="U5304" s="91"/>
      <c r="V5304" s="91"/>
      <c r="W5304" s="91"/>
      <c r="X5304" s="92"/>
    </row>
    <row r="5305" spans="21:24" x14ac:dyDescent="0.3">
      <c r="U5305" s="91"/>
      <c r="V5305" s="91"/>
      <c r="W5305" s="91"/>
      <c r="X5305" s="92"/>
    </row>
    <row r="5306" spans="21:24" x14ac:dyDescent="0.3">
      <c r="U5306" s="91"/>
      <c r="V5306" s="91"/>
      <c r="W5306" s="91"/>
      <c r="X5306" s="92"/>
    </row>
    <row r="5307" spans="21:24" x14ac:dyDescent="0.3">
      <c r="U5307" s="91"/>
      <c r="V5307" s="91"/>
      <c r="W5307" s="91"/>
      <c r="X5307" s="92"/>
    </row>
    <row r="5308" spans="21:24" x14ac:dyDescent="0.3">
      <c r="U5308" s="91"/>
      <c r="V5308" s="91"/>
      <c r="W5308" s="91"/>
      <c r="X5308" s="92"/>
    </row>
    <row r="5309" spans="21:24" x14ac:dyDescent="0.3">
      <c r="U5309" s="91"/>
      <c r="V5309" s="91"/>
      <c r="W5309" s="91"/>
      <c r="X5309" s="92"/>
    </row>
    <row r="5310" spans="21:24" x14ac:dyDescent="0.3">
      <c r="U5310" s="91"/>
      <c r="V5310" s="91"/>
      <c r="W5310" s="91"/>
      <c r="X5310" s="92"/>
    </row>
    <row r="5311" spans="21:24" x14ac:dyDescent="0.3">
      <c r="U5311" s="91"/>
      <c r="V5311" s="91"/>
      <c r="W5311" s="91"/>
      <c r="X5311" s="92"/>
    </row>
    <row r="5312" spans="21:24" x14ac:dyDescent="0.3">
      <c r="U5312" s="91"/>
      <c r="V5312" s="91"/>
      <c r="W5312" s="91"/>
      <c r="X5312" s="92"/>
    </row>
    <row r="5313" spans="21:24" x14ac:dyDescent="0.3">
      <c r="U5313" s="91"/>
      <c r="V5313" s="91"/>
      <c r="W5313" s="91"/>
      <c r="X5313" s="92"/>
    </row>
    <row r="5314" spans="21:24" x14ac:dyDescent="0.3">
      <c r="U5314" s="91"/>
      <c r="V5314" s="91"/>
      <c r="W5314" s="91"/>
      <c r="X5314" s="92"/>
    </row>
    <row r="5315" spans="21:24" x14ac:dyDescent="0.3">
      <c r="U5315" s="91"/>
      <c r="V5315" s="91"/>
      <c r="W5315" s="91"/>
      <c r="X5315" s="92"/>
    </row>
    <row r="5316" spans="21:24" x14ac:dyDescent="0.3">
      <c r="U5316" s="91"/>
      <c r="V5316" s="91"/>
      <c r="W5316" s="91"/>
      <c r="X5316" s="92"/>
    </row>
    <row r="5317" spans="21:24" x14ac:dyDescent="0.3">
      <c r="U5317" s="91"/>
      <c r="V5317" s="91"/>
      <c r="W5317" s="91"/>
      <c r="X5317" s="92"/>
    </row>
    <row r="5318" spans="21:24" x14ac:dyDescent="0.3">
      <c r="U5318" s="91"/>
      <c r="V5318" s="91"/>
      <c r="W5318" s="91"/>
      <c r="X5318" s="92"/>
    </row>
    <row r="5319" spans="21:24" x14ac:dyDescent="0.3">
      <c r="U5319" s="91"/>
      <c r="V5319" s="91"/>
      <c r="W5319" s="91"/>
      <c r="X5319" s="92"/>
    </row>
    <row r="5320" spans="21:24" x14ac:dyDescent="0.3">
      <c r="U5320" s="91"/>
      <c r="V5320" s="91"/>
      <c r="W5320" s="91"/>
      <c r="X5320" s="92"/>
    </row>
    <row r="5321" spans="21:24" x14ac:dyDescent="0.3">
      <c r="U5321" s="91"/>
      <c r="V5321" s="91"/>
      <c r="W5321" s="91"/>
      <c r="X5321" s="92"/>
    </row>
    <row r="5322" spans="21:24" x14ac:dyDescent="0.3">
      <c r="U5322" s="91"/>
      <c r="V5322" s="91"/>
      <c r="W5322" s="91"/>
      <c r="X5322" s="92"/>
    </row>
    <row r="5323" spans="21:24" x14ac:dyDescent="0.3">
      <c r="U5323" s="91"/>
      <c r="V5323" s="91"/>
      <c r="W5323" s="91"/>
      <c r="X5323" s="92"/>
    </row>
    <row r="5324" spans="21:24" x14ac:dyDescent="0.3">
      <c r="U5324" s="91"/>
      <c r="V5324" s="91"/>
      <c r="W5324" s="91"/>
      <c r="X5324" s="92"/>
    </row>
    <row r="5325" spans="21:24" x14ac:dyDescent="0.3">
      <c r="U5325" s="91"/>
      <c r="V5325" s="91"/>
      <c r="W5325" s="91"/>
      <c r="X5325" s="92"/>
    </row>
    <row r="5326" spans="21:24" x14ac:dyDescent="0.3">
      <c r="U5326" s="91"/>
      <c r="V5326" s="91"/>
      <c r="W5326" s="91"/>
      <c r="X5326" s="92"/>
    </row>
    <row r="5327" spans="21:24" x14ac:dyDescent="0.3">
      <c r="U5327" s="91"/>
      <c r="V5327" s="91"/>
      <c r="W5327" s="91"/>
      <c r="X5327" s="92"/>
    </row>
    <row r="5328" spans="21:24" x14ac:dyDescent="0.3">
      <c r="U5328" s="91"/>
      <c r="V5328" s="91"/>
      <c r="W5328" s="91"/>
      <c r="X5328" s="92"/>
    </row>
    <row r="5329" spans="21:24" x14ac:dyDescent="0.3">
      <c r="U5329" s="91"/>
      <c r="V5329" s="91"/>
      <c r="W5329" s="91"/>
      <c r="X5329" s="92"/>
    </row>
    <row r="5330" spans="21:24" x14ac:dyDescent="0.3">
      <c r="U5330" s="91"/>
      <c r="V5330" s="91"/>
      <c r="W5330" s="91"/>
      <c r="X5330" s="92"/>
    </row>
    <row r="5331" spans="21:24" x14ac:dyDescent="0.3">
      <c r="U5331" s="91"/>
      <c r="V5331" s="91"/>
      <c r="W5331" s="91"/>
      <c r="X5331" s="92"/>
    </row>
    <row r="5332" spans="21:24" x14ac:dyDescent="0.3">
      <c r="U5332" s="91"/>
      <c r="V5332" s="91"/>
      <c r="W5332" s="91"/>
      <c r="X5332" s="92"/>
    </row>
    <row r="5333" spans="21:24" x14ac:dyDescent="0.3">
      <c r="U5333" s="91"/>
      <c r="V5333" s="91"/>
      <c r="W5333" s="91"/>
      <c r="X5333" s="92"/>
    </row>
    <row r="5334" spans="21:24" x14ac:dyDescent="0.3">
      <c r="U5334" s="91"/>
      <c r="V5334" s="91"/>
      <c r="W5334" s="91"/>
      <c r="X5334" s="92"/>
    </row>
    <row r="5335" spans="21:24" x14ac:dyDescent="0.3">
      <c r="U5335" s="91"/>
      <c r="V5335" s="91"/>
      <c r="W5335" s="91"/>
      <c r="X5335" s="92"/>
    </row>
    <row r="5336" spans="21:24" x14ac:dyDescent="0.3">
      <c r="U5336" s="91"/>
      <c r="V5336" s="91"/>
      <c r="W5336" s="91"/>
      <c r="X5336" s="92"/>
    </row>
    <row r="5337" spans="21:24" x14ac:dyDescent="0.3">
      <c r="U5337" s="91"/>
      <c r="V5337" s="91"/>
      <c r="W5337" s="91"/>
      <c r="X5337" s="92"/>
    </row>
    <row r="5338" spans="21:24" x14ac:dyDescent="0.3">
      <c r="U5338" s="91"/>
      <c r="V5338" s="91"/>
      <c r="W5338" s="91"/>
      <c r="X5338" s="92"/>
    </row>
    <row r="5339" spans="21:24" x14ac:dyDescent="0.3">
      <c r="U5339" s="91"/>
      <c r="V5339" s="91"/>
      <c r="W5339" s="91"/>
      <c r="X5339" s="92"/>
    </row>
    <row r="5340" spans="21:24" x14ac:dyDescent="0.3">
      <c r="U5340" s="91"/>
      <c r="V5340" s="91"/>
      <c r="W5340" s="91"/>
      <c r="X5340" s="92"/>
    </row>
    <row r="5341" spans="21:24" x14ac:dyDescent="0.3">
      <c r="U5341" s="91"/>
      <c r="V5341" s="91"/>
      <c r="W5341" s="91"/>
      <c r="X5341" s="92"/>
    </row>
    <row r="5342" spans="21:24" x14ac:dyDescent="0.3">
      <c r="U5342" s="91"/>
      <c r="V5342" s="91"/>
      <c r="W5342" s="91"/>
      <c r="X5342" s="92"/>
    </row>
    <row r="5343" spans="21:24" x14ac:dyDescent="0.3">
      <c r="U5343" s="91"/>
      <c r="V5343" s="91"/>
      <c r="W5343" s="91"/>
      <c r="X5343" s="92"/>
    </row>
    <row r="5344" spans="21:24" x14ac:dyDescent="0.3">
      <c r="U5344" s="91"/>
      <c r="V5344" s="91"/>
      <c r="W5344" s="91"/>
      <c r="X5344" s="92"/>
    </row>
    <row r="5345" spans="21:24" x14ac:dyDescent="0.3">
      <c r="U5345" s="91"/>
      <c r="V5345" s="91"/>
      <c r="W5345" s="91"/>
      <c r="X5345" s="92"/>
    </row>
    <row r="5346" spans="21:24" x14ac:dyDescent="0.3">
      <c r="U5346" s="91"/>
      <c r="V5346" s="91"/>
      <c r="W5346" s="91"/>
      <c r="X5346" s="92"/>
    </row>
    <row r="5347" spans="21:24" x14ac:dyDescent="0.3">
      <c r="U5347" s="91"/>
      <c r="V5347" s="91"/>
      <c r="W5347" s="91"/>
      <c r="X5347" s="92"/>
    </row>
    <row r="5348" spans="21:24" x14ac:dyDescent="0.3">
      <c r="U5348" s="91"/>
      <c r="V5348" s="91"/>
      <c r="W5348" s="91"/>
      <c r="X5348" s="92"/>
    </row>
    <row r="5349" spans="21:24" x14ac:dyDescent="0.3">
      <c r="U5349" s="91"/>
      <c r="V5349" s="91"/>
      <c r="W5349" s="91"/>
      <c r="X5349" s="92"/>
    </row>
    <row r="5350" spans="21:24" x14ac:dyDescent="0.3">
      <c r="U5350" s="91"/>
      <c r="V5350" s="91"/>
      <c r="W5350" s="91"/>
      <c r="X5350" s="92"/>
    </row>
    <row r="5351" spans="21:24" x14ac:dyDescent="0.3">
      <c r="U5351" s="91"/>
      <c r="V5351" s="91"/>
      <c r="W5351" s="91"/>
      <c r="X5351" s="92"/>
    </row>
    <row r="5352" spans="21:24" x14ac:dyDescent="0.3">
      <c r="U5352" s="91"/>
      <c r="V5352" s="91"/>
      <c r="W5352" s="91"/>
      <c r="X5352" s="92"/>
    </row>
    <row r="5353" spans="21:24" x14ac:dyDescent="0.3">
      <c r="U5353" s="91"/>
      <c r="V5353" s="91"/>
      <c r="W5353" s="91"/>
      <c r="X5353" s="92"/>
    </row>
    <row r="5354" spans="21:24" x14ac:dyDescent="0.3">
      <c r="U5354" s="91"/>
      <c r="V5354" s="91"/>
      <c r="W5354" s="91"/>
      <c r="X5354" s="92"/>
    </row>
    <row r="5355" spans="21:24" x14ac:dyDescent="0.3">
      <c r="U5355" s="91"/>
      <c r="V5355" s="91"/>
      <c r="W5355" s="91"/>
      <c r="X5355" s="92"/>
    </row>
    <row r="5356" spans="21:24" x14ac:dyDescent="0.3">
      <c r="U5356" s="91"/>
      <c r="V5356" s="91"/>
      <c r="W5356" s="91"/>
      <c r="X5356" s="92"/>
    </row>
    <row r="5357" spans="21:24" x14ac:dyDescent="0.3">
      <c r="U5357" s="91"/>
      <c r="V5357" s="91"/>
      <c r="W5357" s="91"/>
      <c r="X5357" s="92"/>
    </row>
    <row r="5358" spans="21:24" x14ac:dyDescent="0.3">
      <c r="U5358" s="91"/>
      <c r="V5358" s="91"/>
      <c r="W5358" s="91"/>
      <c r="X5358" s="92"/>
    </row>
    <row r="5359" spans="21:24" x14ac:dyDescent="0.3">
      <c r="U5359" s="91"/>
      <c r="V5359" s="91"/>
      <c r="W5359" s="91"/>
      <c r="X5359" s="92"/>
    </row>
    <row r="5360" spans="21:24" x14ac:dyDescent="0.3">
      <c r="U5360" s="91"/>
      <c r="V5360" s="91"/>
      <c r="W5360" s="91"/>
      <c r="X5360" s="92"/>
    </row>
    <row r="5361" spans="21:24" x14ac:dyDescent="0.3">
      <c r="U5361" s="91"/>
      <c r="V5361" s="91"/>
      <c r="W5361" s="91"/>
      <c r="X5361" s="92"/>
    </row>
    <row r="5362" spans="21:24" x14ac:dyDescent="0.3">
      <c r="U5362" s="91"/>
      <c r="V5362" s="91"/>
      <c r="W5362" s="91"/>
      <c r="X5362" s="92"/>
    </row>
    <row r="5363" spans="21:24" x14ac:dyDescent="0.3">
      <c r="U5363" s="91"/>
      <c r="V5363" s="91"/>
      <c r="W5363" s="91"/>
      <c r="X5363" s="92"/>
    </row>
    <row r="5364" spans="21:24" x14ac:dyDescent="0.3">
      <c r="U5364" s="91"/>
      <c r="V5364" s="91"/>
      <c r="W5364" s="91"/>
      <c r="X5364" s="92"/>
    </row>
    <row r="5365" spans="21:24" x14ac:dyDescent="0.3">
      <c r="U5365" s="91"/>
      <c r="V5365" s="91"/>
      <c r="W5365" s="91"/>
      <c r="X5365" s="92"/>
    </row>
    <row r="5366" spans="21:24" x14ac:dyDescent="0.3">
      <c r="U5366" s="91"/>
      <c r="V5366" s="91"/>
      <c r="W5366" s="91"/>
      <c r="X5366" s="92"/>
    </row>
    <row r="5367" spans="21:24" x14ac:dyDescent="0.3">
      <c r="U5367" s="91"/>
      <c r="V5367" s="91"/>
      <c r="W5367" s="91"/>
      <c r="X5367" s="92"/>
    </row>
    <row r="5368" spans="21:24" x14ac:dyDescent="0.3">
      <c r="U5368" s="91"/>
      <c r="V5368" s="91"/>
      <c r="W5368" s="91"/>
      <c r="X5368" s="92"/>
    </row>
    <row r="5369" spans="21:24" x14ac:dyDescent="0.3">
      <c r="U5369" s="91"/>
      <c r="V5369" s="91"/>
      <c r="W5369" s="91"/>
      <c r="X5369" s="92"/>
    </row>
    <row r="5370" spans="21:24" x14ac:dyDescent="0.3">
      <c r="U5370" s="91"/>
      <c r="V5370" s="91"/>
      <c r="W5370" s="91"/>
      <c r="X5370" s="92"/>
    </row>
    <row r="5371" spans="21:24" x14ac:dyDescent="0.3">
      <c r="U5371" s="91"/>
      <c r="V5371" s="91"/>
      <c r="W5371" s="91"/>
      <c r="X5371" s="92"/>
    </row>
    <row r="5372" spans="21:24" x14ac:dyDescent="0.3">
      <c r="U5372" s="91"/>
      <c r="V5372" s="91"/>
      <c r="W5372" s="91"/>
      <c r="X5372" s="92"/>
    </row>
    <row r="5373" spans="21:24" x14ac:dyDescent="0.3">
      <c r="U5373" s="91"/>
      <c r="V5373" s="91"/>
      <c r="W5373" s="91"/>
      <c r="X5373" s="92"/>
    </row>
    <row r="5374" spans="21:24" x14ac:dyDescent="0.3">
      <c r="U5374" s="91"/>
      <c r="V5374" s="91"/>
      <c r="W5374" s="91"/>
      <c r="X5374" s="92"/>
    </row>
    <row r="5375" spans="21:24" x14ac:dyDescent="0.3">
      <c r="U5375" s="91"/>
      <c r="V5375" s="91"/>
      <c r="W5375" s="91"/>
      <c r="X5375" s="92"/>
    </row>
    <row r="5376" spans="21:24" x14ac:dyDescent="0.3">
      <c r="U5376" s="91"/>
      <c r="V5376" s="91"/>
      <c r="W5376" s="91"/>
      <c r="X5376" s="92"/>
    </row>
    <row r="5377" spans="21:24" x14ac:dyDescent="0.3">
      <c r="U5377" s="91"/>
      <c r="V5377" s="91"/>
      <c r="W5377" s="91"/>
      <c r="X5377" s="92"/>
    </row>
    <row r="5378" spans="21:24" x14ac:dyDescent="0.3">
      <c r="U5378" s="91"/>
      <c r="V5378" s="91"/>
      <c r="W5378" s="91"/>
      <c r="X5378" s="92"/>
    </row>
    <row r="5379" spans="21:24" x14ac:dyDescent="0.3">
      <c r="U5379" s="91"/>
      <c r="V5379" s="91"/>
      <c r="W5379" s="91"/>
      <c r="X5379" s="92"/>
    </row>
    <row r="5380" spans="21:24" x14ac:dyDescent="0.3">
      <c r="U5380" s="91"/>
      <c r="V5380" s="91"/>
      <c r="W5380" s="91"/>
      <c r="X5380" s="92"/>
    </row>
    <row r="5381" spans="21:24" x14ac:dyDescent="0.3">
      <c r="U5381" s="91"/>
      <c r="V5381" s="91"/>
      <c r="W5381" s="91"/>
      <c r="X5381" s="92"/>
    </row>
    <row r="5382" spans="21:24" x14ac:dyDescent="0.3">
      <c r="U5382" s="91"/>
      <c r="V5382" s="91"/>
      <c r="W5382" s="91"/>
      <c r="X5382" s="92"/>
    </row>
    <row r="5383" spans="21:24" x14ac:dyDescent="0.3">
      <c r="U5383" s="91"/>
      <c r="V5383" s="91"/>
      <c r="W5383" s="91"/>
      <c r="X5383" s="92"/>
    </row>
    <row r="5384" spans="21:24" x14ac:dyDescent="0.3">
      <c r="U5384" s="91"/>
      <c r="V5384" s="91"/>
      <c r="W5384" s="91"/>
      <c r="X5384" s="92"/>
    </row>
    <row r="5385" spans="21:24" x14ac:dyDescent="0.3">
      <c r="U5385" s="91"/>
      <c r="V5385" s="91"/>
      <c r="W5385" s="91"/>
      <c r="X5385" s="92"/>
    </row>
    <row r="5386" spans="21:24" x14ac:dyDescent="0.3">
      <c r="U5386" s="91"/>
      <c r="V5386" s="91"/>
      <c r="W5386" s="91"/>
      <c r="X5386" s="92"/>
    </row>
    <row r="5387" spans="21:24" x14ac:dyDescent="0.3">
      <c r="U5387" s="91"/>
      <c r="V5387" s="91"/>
      <c r="W5387" s="91"/>
      <c r="X5387" s="92"/>
    </row>
    <row r="5388" spans="21:24" x14ac:dyDescent="0.3">
      <c r="U5388" s="91"/>
      <c r="V5388" s="91"/>
      <c r="W5388" s="91"/>
      <c r="X5388" s="92"/>
    </row>
    <row r="5389" spans="21:24" x14ac:dyDescent="0.3">
      <c r="U5389" s="91"/>
      <c r="V5389" s="91"/>
      <c r="W5389" s="91"/>
      <c r="X5389" s="92"/>
    </row>
    <row r="5390" spans="21:24" x14ac:dyDescent="0.3">
      <c r="U5390" s="91"/>
      <c r="V5390" s="91"/>
      <c r="W5390" s="91"/>
      <c r="X5390" s="92"/>
    </row>
    <row r="5391" spans="21:24" x14ac:dyDescent="0.3">
      <c r="U5391" s="91"/>
      <c r="V5391" s="91"/>
      <c r="W5391" s="91"/>
      <c r="X5391" s="92"/>
    </row>
    <row r="5392" spans="21:24" x14ac:dyDescent="0.3">
      <c r="U5392" s="91"/>
      <c r="V5392" s="91"/>
      <c r="W5392" s="91"/>
      <c r="X5392" s="92"/>
    </row>
    <row r="5393" spans="21:24" x14ac:dyDescent="0.3">
      <c r="U5393" s="91"/>
      <c r="V5393" s="91"/>
      <c r="W5393" s="91"/>
      <c r="X5393" s="92"/>
    </row>
    <row r="5394" spans="21:24" x14ac:dyDescent="0.3">
      <c r="U5394" s="91"/>
      <c r="V5394" s="91"/>
      <c r="W5394" s="91"/>
      <c r="X5394" s="92"/>
    </row>
    <row r="5395" spans="21:24" x14ac:dyDescent="0.3">
      <c r="U5395" s="91"/>
      <c r="V5395" s="91"/>
      <c r="W5395" s="91"/>
      <c r="X5395" s="92"/>
    </row>
    <row r="5396" spans="21:24" x14ac:dyDescent="0.3">
      <c r="U5396" s="91"/>
      <c r="V5396" s="91"/>
      <c r="W5396" s="91"/>
      <c r="X5396" s="92"/>
    </row>
    <row r="5397" spans="21:24" x14ac:dyDescent="0.3">
      <c r="U5397" s="91"/>
      <c r="V5397" s="91"/>
      <c r="W5397" s="91"/>
      <c r="X5397" s="92"/>
    </row>
    <row r="5398" spans="21:24" x14ac:dyDescent="0.3">
      <c r="U5398" s="91"/>
      <c r="V5398" s="91"/>
      <c r="W5398" s="91"/>
      <c r="X5398" s="92"/>
    </row>
    <row r="5399" spans="21:24" x14ac:dyDescent="0.3">
      <c r="U5399" s="91"/>
      <c r="V5399" s="91"/>
      <c r="W5399" s="91"/>
      <c r="X5399" s="92"/>
    </row>
    <row r="5400" spans="21:24" x14ac:dyDescent="0.3">
      <c r="U5400" s="91"/>
      <c r="V5400" s="91"/>
      <c r="W5400" s="91"/>
      <c r="X5400" s="92"/>
    </row>
    <row r="5401" spans="21:24" x14ac:dyDescent="0.3">
      <c r="U5401" s="91"/>
      <c r="V5401" s="91"/>
      <c r="W5401" s="91"/>
      <c r="X5401" s="92"/>
    </row>
    <row r="5402" spans="21:24" x14ac:dyDescent="0.3">
      <c r="U5402" s="91"/>
      <c r="V5402" s="91"/>
      <c r="W5402" s="91"/>
      <c r="X5402" s="92"/>
    </row>
    <row r="5403" spans="21:24" x14ac:dyDescent="0.3">
      <c r="U5403" s="91"/>
      <c r="V5403" s="91"/>
      <c r="W5403" s="91"/>
      <c r="X5403" s="92"/>
    </row>
    <row r="5404" spans="21:24" x14ac:dyDescent="0.3">
      <c r="U5404" s="91"/>
      <c r="V5404" s="91"/>
      <c r="W5404" s="91"/>
      <c r="X5404" s="92"/>
    </row>
    <row r="5405" spans="21:24" x14ac:dyDescent="0.3">
      <c r="U5405" s="91"/>
      <c r="V5405" s="91"/>
      <c r="W5405" s="91"/>
      <c r="X5405" s="92"/>
    </row>
    <row r="5406" spans="21:24" x14ac:dyDescent="0.3">
      <c r="U5406" s="91"/>
      <c r="V5406" s="91"/>
      <c r="W5406" s="91"/>
      <c r="X5406" s="92"/>
    </row>
    <row r="5407" spans="21:24" x14ac:dyDescent="0.3">
      <c r="U5407" s="91"/>
      <c r="V5407" s="91"/>
      <c r="W5407" s="91"/>
      <c r="X5407" s="92"/>
    </row>
    <row r="5408" spans="21:24" x14ac:dyDescent="0.3">
      <c r="U5408" s="91"/>
      <c r="V5408" s="91"/>
      <c r="W5408" s="91"/>
      <c r="X5408" s="92"/>
    </row>
    <row r="5409" spans="21:24" x14ac:dyDescent="0.3">
      <c r="U5409" s="91"/>
      <c r="V5409" s="91"/>
      <c r="W5409" s="91"/>
      <c r="X5409" s="92"/>
    </row>
    <row r="5410" spans="21:24" x14ac:dyDescent="0.3">
      <c r="U5410" s="91"/>
      <c r="V5410" s="91"/>
      <c r="W5410" s="91"/>
      <c r="X5410" s="92"/>
    </row>
    <row r="5411" spans="21:24" x14ac:dyDescent="0.3">
      <c r="U5411" s="91"/>
      <c r="V5411" s="91"/>
      <c r="W5411" s="91"/>
      <c r="X5411" s="92"/>
    </row>
    <row r="5412" spans="21:24" x14ac:dyDescent="0.3">
      <c r="U5412" s="91"/>
      <c r="V5412" s="91"/>
      <c r="W5412" s="91"/>
      <c r="X5412" s="92"/>
    </row>
    <row r="5413" spans="21:24" x14ac:dyDescent="0.3">
      <c r="U5413" s="91"/>
      <c r="V5413" s="91"/>
      <c r="W5413" s="91"/>
      <c r="X5413" s="92"/>
    </row>
    <row r="5414" spans="21:24" x14ac:dyDescent="0.3">
      <c r="U5414" s="91"/>
      <c r="V5414" s="91"/>
      <c r="W5414" s="91"/>
      <c r="X5414" s="92"/>
    </row>
    <row r="5415" spans="21:24" x14ac:dyDescent="0.3">
      <c r="U5415" s="91"/>
      <c r="V5415" s="91"/>
      <c r="W5415" s="91"/>
      <c r="X5415" s="92"/>
    </row>
    <row r="5416" spans="21:24" x14ac:dyDescent="0.3">
      <c r="U5416" s="91"/>
      <c r="V5416" s="91"/>
      <c r="W5416" s="91"/>
      <c r="X5416" s="92"/>
    </row>
    <row r="5417" spans="21:24" x14ac:dyDescent="0.3">
      <c r="U5417" s="91"/>
      <c r="V5417" s="91"/>
      <c r="W5417" s="91"/>
      <c r="X5417" s="92"/>
    </row>
    <row r="5418" spans="21:24" x14ac:dyDescent="0.3">
      <c r="U5418" s="91"/>
      <c r="V5418" s="91"/>
      <c r="W5418" s="91"/>
      <c r="X5418" s="92"/>
    </row>
    <row r="5419" spans="21:24" x14ac:dyDescent="0.3">
      <c r="U5419" s="91"/>
      <c r="V5419" s="91"/>
      <c r="W5419" s="91"/>
      <c r="X5419" s="92"/>
    </row>
    <row r="5420" spans="21:24" x14ac:dyDescent="0.3">
      <c r="U5420" s="91"/>
      <c r="V5420" s="91"/>
      <c r="W5420" s="91"/>
      <c r="X5420" s="92"/>
    </row>
    <row r="5421" spans="21:24" x14ac:dyDescent="0.3">
      <c r="U5421" s="91"/>
      <c r="V5421" s="91"/>
      <c r="W5421" s="91"/>
      <c r="X5421" s="92"/>
    </row>
    <row r="5422" spans="21:24" x14ac:dyDescent="0.3">
      <c r="U5422" s="91"/>
      <c r="V5422" s="91"/>
      <c r="W5422" s="91"/>
      <c r="X5422" s="92"/>
    </row>
    <row r="5423" spans="21:24" x14ac:dyDescent="0.3">
      <c r="U5423" s="91"/>
      <c r="V5423" s="91"/>
      <c r="W5423" s="91"/>
      <c r="X5423" s="92"/>
    </row>
    <row r="5424" spans="21:24" x14ac:dyDescent="0.3">
      <c r="U5424" s="91"/>
      <c r="V5424" s="91"/>
      <c r="W5424" s="91"/>
      <c r="X5424" s="92"/>
    </row>
    <row r="5425" spans="21:24" x14ac:dyDescent="0.3">
      <c r="U5425" s="91"/>
      <c r="V5425" s="91"/>
      <c r="W5425" s="91"/>
      <c r="X5425" s="92"/>
    </row>
    <row r="5426" spans="21:24" x14ac:dyDescent="0.3">
      <c r="U5426" s="91"/>
      <c r="V5426" s="91"/>
      <c r="W5426" s="91"/>
      <c r="X5426" s="92"/>
    </row>
    <row r="5427" spans="21:24" x14ac:dyDescent="0.3">
      <c r="U5427" s="91"/>
      <c r="V5427" s="91"/>
      <c r="W5427" s="91"/>
      <c r="X5427" s="92"/>
    </row>
    <row r="5428" spans="21:24" x14ac:dyDescent="0.3">
      <c r="U5428" s="91"/>
      <c r="V5428" s="91"/>
      <c r="W5428" s="91"/>
      <c r="X5428" s="92"/>
    </row>
    <row r="5429" spans="21:24" x14ac:dyDescent="0.3">
      <c r="U5429" s="91"/>
      <c r="V5429" s="91"/>
      <c r="W5429" s="91"/>
      <c r="X5429" s="92"/>
    </row>
    <row r="5430" spans="21:24" x14ac:dyDescent="0.3">
      <c r="U5430" s="91"/>
      <c r="V5430" s="91"/>
      <c r="W5430" s="91"/>
      <c r="X5430" s="92"/>
    </row>
    <row r="5431" spans="21:24" x14ac:dyDescent="0.3">
      <c r="U5431" s="91"/>
      <c r="V5431" s="91"/>
      <c r="W5431" s="91"/>
      <c r="X5431" s="92"/>
    </row>
    <row r="5432" spans="21:24" x14ac:dyDescent="0.3">
      <c r="U5432" s="91"/>
      <c r="V5432" s="91"/>
      <c r="W5432" s="91"/>
      <c r="X5432" s="92"/>
    </row>
    <row r="5433" spans="21:24" x14ac:dyDescent="0.3">
      <c r="U5433" s="91"/>
      <c r="V5433" s="91"/>
      <c r="W5433" s="91"/>
      <c r="X5433" s="92"/>
    </row>
    <row r="5434" spans="21:24" x14ac:dyDescent="0.3">
      <c r="U5434" s="91"/>
      <c r="V5434" s="91"/>
      <c r="W5434" s="91"/>
      <c r="X5434" s="92"/>
    </row>
    <row r="5435" spans="21:24" x14ac:dyDescent="0.3">
      <c r="U5435" s="91"/>
      <c r="V5435" s="91"/>
      <c r="W5435" s="91"/>
      <c r="X5435" s="92"/>
    </row>
    <row r="5436" spans="21:24" x14ac:dyDescent="0.3">
      <c r="U5436" s="91"/>
      <c r="V5436" s="91"/>
      <c r="W5436" s="91"/>
      <c r="X5436" s="92"/>
    </row>
    <row r="5437" spans="21:24" x14ac:dyDescent="0.3">
      <c r="U5437" s="91"/>
      <c r="V5437" s="91"/>
      <c r="W5437" s="91"/>
      <c r="X5437" s="92"/>
    </row>
    <row r="5438" spans="21:24" x14ac:dyDescent="0.3">
      <c r="U5438" s="91"/>
      <c r="V5438" s="91"/>
      <c r="W5438" s="91"/>
      <c r="X5438" s="92"/>
    </row>
    <row r="5439" spans="21:24" x14ac:dyDescent="0.3">
      <c r="U5439" s="91"/>
      <c r="V5439" s="91"/>
      <c r="W5439" s="91"/>
      <c r="X5439" s="92"/>
    </row>
    <row r="5440" spans="21:24" x14ac:dyDescent="0.3">
      <c r="U5440" s="91"/>
      <c r="V5440" s="91"/>
      <c r="W5440" s="91"/>
      <c r="X5440" s="92"/>
    </row>
    <row r="5441" spans="21:24" x14ac:dyDescent="0.3">
      <c r="U5441" s="91"/>
      <c r="V5441" s="91"/>
      <c r="W5441" s="91"/>
      <c r="X5441" s="92"/>
    </row>
    <row r="5442" spans="21:24" x14ac:dyDescent="0.3">
      <c r="U5442" s="91"/>
      <c r="V5442" s="91"/>
      <c r="W5442" s="91"/>
      <c r="X5442" s="92"/>
    </row>
    <row r="5443" spans="21:24" x14ac:dyDescent="0.3">
      <c r="U5443" s="91"/>
      <c r="V5443" s="91"/>
      <c r="W5443" s="91"/>
      <c r="X5443" s="92"/>
    </row>
    <row r="5444" spans="21:24" x14ac:dyDescent="0.3">
      <c r="U5444" s="91"/>
      <c r="V5444" s="91"/>
      <c r="W5444" s="91"/>
      <c r="X5444" s="92"/>
    </row>
    <row r="5445" spans="21:24" x14ac:dyDescent="0.3">
      <c r="U5445" s="91"/>
      <c r="V5445" s="91"/>
      <c r="W5445" s="91"/>
      <c r="X5445" s="92"/>
    </row>
    <row r="5446" spans="21:24" x14ac:dyDescent="0.3">
      <c r="U5446" s="91"/>
      <c r="V5446" s="91"/>
      <c r="W5446" s="91"/>
      <c r="X5446" s="92"/>
    </row>
    <row r="5447" spans="21:24" x14ac:dyDescent="0.3">
      <c r="U5447" s="91"/>
      <c r="V5447" s="91"/>
      <c r="W5447" s="91"/>
      <c r="X5447" s="92"/>
    </row>
    <row r="5448" spans="21:24" x14ac:dyDescent="0.3">
      <c r="U5448" s="91"/>
      <c r="V5448" s="91"/>
      <c r="W5448" s="91"/>
      <c r="X5448" s="92"/>
    </row>
    <row r="5449" spans="21:24" x14ac:dyDescent="0.3">
      <c r="U5449" s="91"/>
      <c r="V5449" s="91"/>
      <c r="W5449" s="91"/>
      <c r="X5449" s="92"/>
    </row>
    <row r="5450" spans="21:24" x14ac:dyDescent="0.3">
      <c r="U5450" s="91"/>
      <c r="V5450" s="91"/>
      <c r="W5450" s="91"/>
      <c r="X5450" s="92"/>
    </row>
    <row r="5451" spans="21:24" x14ac:dyDescent="0.3">
      <c r="U5451" s="91"/>
      <c r="V5451" s="91"/>
      <c r="W5451" s="91"/>
      <c r="X5451" s="92"/>
    </row>
    <row r="5452" spans="21:24" x14ac:dyDescent="0.3">
      <c r="U5452" s="91"/>
      <c r="V5452" s="91"/>
      <c r="W5452" s="91"/>
      <c r="X5452" s="92"/>
    </row>
    <row r="5453" spans="21:24" x14ac:dyDescent="0.3">
      <c r="U5453" s="91"/>
      <c r="V5453" s="91"/>
      <c r="W5453" s="91"/>
      <c r="X5453" s="92"/>
    </row>
    <row r="5454" spans="21:24" x14ac:dyDescent="0.3">
      <c r="U5454" s="91"/>
      <c r="V5454" s="91"/>
      <c r="W5454" s="91"/>
      <c r="X5454" s="92"/>
    </row>
    <row r="5455" spans="21:24" x14ac:dyDescent="0.3">
      <c r="U5455" s="91"/>
      <c r="V5455" s="91"/>
      <c r="W5455" s="91"/>
      <c r="X5455" s="92"/>
    </row>
    <row r="5456" spans="21:24" x14ac:dyDescent="0.3">
      <c r="U5456" s="91"/>
      <c r="V5456" s="91"/>
      <c r="W5456" s="91"/>
      <c r="X5456" s="92"/>
    </row>
    <row r="5457" spans="21:24" x14ac:dyDescent="0.3">
      <c r="U5457" s="91"/>
      <c r="V5457" s="91"/>
      <c r="W5457" s="91"/>
      <c r="X5457" s="92"/>
    </row>
    <row r="5458" spans="21:24" x14ac:dyDescent="0.3">
      <c r="U5458" s="91"/>
      <c r="V5458" s="91"/>
      <c r="W5458" s="91"/>
      <c r="X5458" s="92"/>
    </row>
    <row r="5459" spans="21:24" x14ac:dyDescent="0.3">
      <c r="U5459" s="91"/>
      <c r="V5459" s="91"/>
      <c r="W5459" s="91"/>
      <c r="X5459" s="92"/>
    </row>
    <row r="5460" spans="21:24" x14ac:dyDescent="0.3">
      <c r="U5460" s="91"/>
      <c r="V5460" s="91"/>
      <c r="W5460" s="91"/>
      <c r="X5460" s="92"/>
    </row>
    <row r="5461" spans="21:24" x14ac:dyDescent="0.3">
      <c r="U5461" s="91"/>
      <c r="V5461" s="91"/>
      <c r="W5461" s="91"/>
      <c r="X5461" s="92"/>
    </row>
    <row r="5462" spans="21:24" x14ac:dyDescent="0.3">
      <c r="U5462" s="91"/>
      <c r="V5462" s="91"/>
      <c r="W5462" s="91"/>
      <c r="X5462" s="92"/>
    </row>
    <row r="5463" spans="21:24" x14ac:dyDescent="0.3">
      <c r="U5463" s="91"/>
      <c r="V5463" s="91"/>
      <c r="W5463" s="91"/>
      <c r="X5463" s="92"/>
    </row>
    <row r="5464" spans="21:24" x14ac:dyDescent="0.3">
      <c r="U5464" s="91"/>
      <c r="V5464" s="91"/>
      <c r="W5464" s="91"/>
      <c r="X5464" s="92"/>
    </row>
    <row r="5465" spans="21:24" x14ac:dyDescent="0.3">
      <c r="U5465" s="91"/>
      <c r="V5465" s="91"/>
      <c r="W5465" s="91"/>
      <c r="X5465" s="92"/>
    </row>
    <row r="5466" spans="21:24" x14ac:dyDescent="0.3">
      <c r="U5466" s="91"/>
      <c r="V5466" s="91"/>
      <c r="W5466" s="91"/>
      <c r="X5466" s="92"/>
    </row>
    <row r="5467" spans="21:24" x14ac:dyDescent="0.3">
      <c r="U5467" s="91"/>
      <c r="V5467" s="91"/>
      <c r="W5467" s="91"/>
      <c r="X5467" s="92"/>
    </row>
    <row r="5468" spans="21:24" x14ac:dyDescent="0.3">
      <c r="U5468" s="91"/>
      <c r="V5468" s="91"/>
      <c r="W5468" s="91"/>
      <c r="X5468" s="92"/>
    </row>
    <row r="5469" spans="21:24" x14ac:dyDescent="0.3">
      <c r="U5469" s="91"/>
      <c r="V5469" s="91"/>
      <c r="W5469" s="91"/>
      <c r="X5469" s="92"/>
    </row>
    <row r="5470" spans="21:24" x14ac:dyDescent="0.3">
      <c r="U5470" s="91"/>
      <c r="V5470" s="91"/>
      <c r="W5470" s="91"/>
      <c r="X5470" s="92"/>
    </row>
    <row r="5471" spans="21:24" x14ac:dyDescent="0.3">
      <c r="U5471" s="91"/>
      <c r="V5471" s="91"/>
      <c r="W5471" s="91"/>
      <c r="X5471" s="92"/>
    </row>
    <row r="5472" spans="21:24" x14ac:dyDescent="0.3">
      <c r="U5472" s="91"/>
      <c r="V5472" s="91"/>
      <c r="W5472" s="91"/>
      <c r="X5472" s="92"/>
    </row>
    <row r="5473" spans="21:24" x14ac:dyDescent="0.3">
      <c r="U5473" s="91"/>
      <c r="V5473" s="91"/>
      <c r="W5473" s="91"/>
      <c r="X5473" s="92"/>
    </row>
    <row r="5474" spans="21:24" x14ac:dyDescent="0.3">
      <c r="U5474" s="91"/>
      <c r="V5474" s="91"/>
      <c r="W5474" s="91"/>
      <c r="X5474" s="92"/>
    </row>
    <row r="5475" spans="21:24" x14ac:dyDescent="0.3">
      <c r="U5475" s="91"/>
      <c r="V5475" s="91"/>
      <c r="W5475" s="91"/>
      <c r="X5475" s="92"/>
    </row>
    <row r="5476" spans="21:24" x14ac:dyDescent="0.3">
      <c r="U5476" s="91"/>
      <c r="V5476" s="91"/>
      <c r="W5476" s="91"/>
      <c r="X5476" s="92"/>
    </row>
    <row r="5477" spans="21:24" x14ac:dyDescent="0.3">
      <c r="U5477" s="91"/>
      <c r="V5477" s="91"/>
      <c r="W5477" s="91"/>
      <c r="X5477" s="92"/>
    </row>
    <row r="5478" spans="21:24" x14ac:dyDescent="0.3">
      <c r="U5478" s="91"/>
      <c r="V5478" s="91"/>
      <c r="W5478" s="91"/>
      <c r="X5478" s="92"/>
    </row>
    <row r="5479" spans="21:24" x14ac:dyDescent="0.3">
      <c r="U5479" s="91"/>
      <c r="V5479" s="91"/>
      <c r="W5479" s="91"/>
      <c r="X5479" s="92"/>
    </row>
    <row r="5480" spans="21:24" x14ac:dyDescent="0.3">
      <c r="U5480" s="91"/>
      <c r="V5480" s="91"/>
      <c r="W5480" s="91"/>
      <c r="X5480" s="92"/>
    </row>
    <row r="5481" spans="21:24" x14ac:dyDescent="0.3">
      <c r="U5481" s="91"/>
      <c r="V5481" s="91"/>
      <c r="W5481" s="91"/>
      <c r="X5481" s="92"/>
    </row>
    <row r="5482" spans="21:24" x14ac:dyDescent="0.3">
      <c r="U5482" s="91"/>
      <c r="V5482" s="91"/>
      <c r="W5482" s="91"/>
      <c r="X5482" s="92"/>
    </row>
    <row r="5483" spans="21:24" x14ac:dyDescent="0.3">
      <c r="U5483" s="91"/>
      <c r="V5483" s="91"/>
      <c r="W5483" s="91"/>
      <c r="X5483" s="92"/>
    </row>
    <row r="5484" spans="21:24" x14ac:dyDescent="0.3">
      <c r="U5484" s="91"/>
      <c r="V5484" s="91"/>
      <c r="W5484" s="91"/>
      <c r="X5484" s="92"/>
    </row>
    <row r="5485" spans="21:24" x14ac:dyDescent="0.3">
      <c r="U5485" s="91"/>
      <c r="V5485" s="91"/>
      <c r="W5485" s="91"/>
      <c r="X5485" s="92"/>
    </row>
    <row r="5486" spans="21:24" x14ac:dyDescent="0.3">
      <c r="U5486" s="91"/>
      <c r="V5486" s="91"/>
      <c r="W5486" s="91"/>
      <c r="X5486" s="92"/>
    </row>
    <row r="5487" spans="21:24" x14ac:dyDescent="0.3">
      <c r="U5487" s="91"/>
      <c r="V5487" s="91"/>
      <c r="W5487" s="91"/>
      <c r="X5487" s="92"/>
    </row>
    <row r="5488" spans="21:24" x14ac:dyDescent="0.3">
      <c r="U5488" s="91"/>
      <c r="V5488" s="91"/>
      <c r="W5488" s="91"/>
      <c r="X5488" s="92"/>
    </row>
    <row r="5489" spans="21:24" x14ac:dyDescent="0.3">
      <c r="U5489" s="91"/>
      <c r="V5489" s="91"/>
      <c r="W5489" s="91"/>
      <c r="X5489" s="92"/>
    </row>
    <row r="5490" spans="21:24" x14ac:dyDescent="0.3">
      <c r="U5490" s="91"/>
      <c r="V5490" s="91"/>
      <c r="W5490" s="91"/>
      <c r="X5490" s="92"/>
    </row>
    <row r="5491" spans="21:24" x14ac:dyDescent="0.3">
      <c r="U5491" s="91"/>
      <c r="V5491" s="91"/>
      <c r="W5491" s="91"/>
      <c r="X5491" s="92"/>
    </row>
    <row r="5492" spans="21:24" x14ac:dyDescent="0.3">
      <c r="U5492" s="91"/>
      <c r="V5492" s="91"/>
      <c r="W5492" s="91"/>
      <c r="X5492" s="92"/>
    </row>
    <row r="5493" spans="21:24" x14ac:dyDescent="0.3">
      <c r="U5493" s="91"/>
      <c r="V5493" s="91"/>
      <c r="W5493" s="91"/>
      <c r="X5493" s="92"/>
    </row>
    <row r="5494" spans="21:24" x14ac:dyDescent="0.3">
      <c r="U5494" s="91"/>
      <c r="V5494" s="91"/>
      <c r="W5494" s="91"/>
      <c r="X5494" s="92"/>
    </row>
    <row r="5495" spans="21:24" x14ac:dyDescent="0.3">
      <c r="U5495" s="91"/>
      <c r="V5495" s="91"/>
      <c r="W5495" s="91"/>
      <c r="X5495" s="92"/>
    </row>
    <row r="5496" spans="21:24" x14ac:dyDescent="0.3">
      <c r="U5496" s="91"/>
      <c r="V5496" s="91"/>
      <c r="W5496" s="91"/>
      <c r="X5496" s="92"/>
    </row>
    <row r="5497" spans="21:24" x14ac:dyDescent="0.3">
      <c r="U5497" s="91"/>
      <c r="V5497" s="91"/>
      <c r="W5497" s="91"/>
      <c r="X5497" s="92"/>
    </row>
    <row r="5498" spans="21:24" x14ac:dyDescent="0.3">
      <c r="U5498" s="91"/>
      <c r="V5498" s="91"/>
      <c r="W5498" s="91"/>
      <c r="X5498" s="92"/>
    </row>
    <row r="5499" spans="21:24" x14ac:dyDescent="0.3">
      <c r="U5499" s="91"/>
      <c r="V5499" s="91"/>
      <c r="W5499" s="91"/>
      <c r="X5499" s="92"/>
    </row>
    <row r="5500" spans="21:24" x14ac:dyDescent="0.3">
      <c r="U5500" s="91"/>
      <c r="V5500" s="91"/>
      <c r="W5500" s="91"/>
      <c r="X5500" s="92"/>
    </row>
    <row r="5501" spans="21:24" x14ac:dyDescent="0.3">
      <c r="U5501" s="91"/>
      <c r="V5501" s="91"/>
      <c r="W5501" s="91"/>
      <c r="X5501" s="92"/>
    </row>
    <row r="5502" spans="21:24" x14ac:dyDescent="0.3">
      <c r="U5502" s="91"/>
      <c r="V5502" s="91"/>
      <c r="W5502" s="91"/>
      <c r="X5502" s="92"/>
    </row>
    <row r="5503" spans="21:24" x14ac:dyDescent="0.3">
      <c r="U5503" s="91"/>
      <c r="V5503" s="91"/>
      <c r="W5503" s="91"/>
      <c r="X5503" s="92"/>
    </row>
    <row r="5504" spans="21:24" x14ac:dyDescent="0.3">
      <c r="U5504" s="91"/>
      <c r="V5504" s="91"/>
      <c r="W5504" s="91"/>
      <c r="X5504" s="92"/>
    </row>
    <row r="5505" spans="21:24" x14ac:dyDescent="0.3">
      <c r="U5505" s="91"/>
      <c r="V5505" s="91"/>
      <c r="W5505" s="91"/>
      <c r="X5505" s="92"/>
    </row>
    <row r="5506" spans="21:24" x14ac:dyDescent="0.3">
      <c r="U5506" s="91"/>
      <c r="V5506" s="91"/>
      <c r="W5506" s="91"/>
      <c r="X5506" s="92"/>
    </row>
    <row r="5507" spans="21:24" x14ac:dyDescent="0.3">
      <c r="U5507" s="91"/>
      <c r="V5507" s="91"/>
      <c r="W5507" s="91"/>
      <c r="X5507" s="92"/>
    </row>
    <row r="5508" spans="21:24" x14ac:dyDescent="0.3">
      <c r="U5508" s="91"/>
      <c r="V5508" s="91"/>
      <c r="W5508" s="91"/>
      <c r="X5508" s="92"/>
    </row>
    <row r="5509" spans="21:24" x14ac:dyDescent="0.3">
      <c r="U5509" s="91"/>
      <c r="V5509" s="91"/>
      <c r="W5509" s="91"/>
      <c r="X5509" s="92"/>
    </row>
    <row r="5510" spans="21:24" x14ac:dyDescent="0.3">
      <c r="U5510" s="91"/>
      <c r="V5510" s="91"/>
      <c r="W5510" s="91"/>
      <c r="X5510" s="92"/>
    </row>
    <row r="5511" spans="21:24" x14ac:dyDescent="0.3">
      <c r="U5511" s="91"/>
      <c r="V5511" s="91"/>
      <c r="W5511" s="91"/>
      <c r="X5511" s="92"/>
    </row>
    <row r="5512" spans="21:24" x14ac:dyDescent="0.3">
      <c r="U5512" s="91"/>
      <c r="V5512" s="91"/>
      <c r="W5512" s="91"/>
      <c r="X5512" s="92"/>
    </row>
    <row r="5513" spans="21:24" x14ac:dyDescent="0.3">
      <c r="U5513" s="91"/>
      <c r="V5513" s="91"/>
      <c r="W5513" s="91"/>
      <c r="X5513" s="92"/>
    </row>
    <row r="5514" spans="21:24" x14ac:dyDescent="0.3">
      <c r="U5514" s="91"/>
      <c r="V5514" s="91"/>
      <c r="W5514" s="91"/>
      <c r="X5514" s="92"/>
    </row>
    <row r="5515" spans="21:24" x14ac:dyDescent="0.3">
      <c r="U5515" s="91"/>
      <c r="V5515" s="91"/>
      <c r="W5515" s="91"/>
      <c r="X5515" s="92"/>
    </row>
    <row r="5516" spans="21:24" x14ac:dyDescent="0.3">
      <c r="U5516" s="91"/>
      <c r="V5516" s="91"/>
      <c r="W5516" s="91"/>
      <c r="X5516" s="92"/>
    </row>
    <row r="5517" spans="21:24" x14ac:dyDescent="0.3">
      <c r="U5517" s="91"/>
      <c r="V5517" s="91"/>
      <c r="W5517" s="91"/>
      <c r="X5517" s="92"/>
    </row>
    <row r="5518" spans="21:24" x14ac:dyDescent="0.3">
      <c r="U5518" s="91"/>
      <c r="V5518" s="91"/>
      <c r="W5518" s="91"/>
      <c r="X5518" s="92"/>
    </row>
    <row r="5519" spans="21:24" x14ac:dyDescent="0.3">
      <c r="U5519" s="91"/>
      <c r="V5519" s="91"/>
      <c r="W5519" s="91"/>
      <c r="X5519" s="92"/>
    </row>
    <row r="5520" spans="21:24" x14ac:dyDescent="0.3">
      <c r="U5520" s="91"/>
      <c r="V5520" s="91"/>
      <c r="W5520" s="91"/>
      <c r="X5520" s="92"/>
    </row>
    <row r="5521" spans="21:24" x14ac:dyDescent="0.3">
      <c r="U5521" s="91"/>
      <c r="V5521" s="91"/>
      <c r="W5521" s="91"/>
      <c r="X5521" s="92"/>
    </row>
    <row r="5522" spans="21:24" x14ac:dyDescent="0.3">
      <c r="U5522" s="91"/>
      <c r="V5522" s="91"/>
      <c r="W5522" s="91"/>
      <c r="X5522" s="92"/>
    </row>
    <row r="5523" spans="21:24" x14ac:dyDescent="0.3">
      <c r="U5523" s="91"/>
      <c r="V5523" s="91"/>
      <c r="W5523" s="91"/>
      <c r="X5523" s="92"/>
    </row>
    <row r="5524" spans="21:24" x14ac:dyDescent="0.3">
      <c r="U5524" s="91"/>
      <c r="V5524" s="91"/>
      <c r="W5524" s="91"/>
      <c r="X5524" s="92"/>
    </row>
    <row r="5525" spans="21:24" x14ac:dyDescent="0.3">
      <c r="U5525" s="91"/>
      <c r="V5525" s="91"/>
      <c r="W5525" s="91"/>
      <c r="X5525" s="92"/>
    </row>
    <row r="5526" spans="21:24" x14ac:dyDescent="0.3">
      <c r="U5526" s="91"/>
      <c r="V5526" s="91"/>
      <c r="W5526" s="91"/>
      <c r="X5526" s="92"/>
    </row>
    <row r="5527" spans="21:24" x14ac:dyDescent="0.3">
      <c r="U5527" s="91"/>
      <c r="V5527" s="91"/>
      <c r="W5527" s="91"/>
      <c r="X5527" s="92"/>
    </row>
    <row r="5528" spans="21:24" x14ac:dyDescent="0.3">
      <c r="U5528" s="91"/>
      <c r="V5528" s="91"/>
      <c r="W5528" s="91"/>
      <c r="X5528" s="92"/>
    </row>
    <row r="5529" spans="21:24" x14ac:dyDescent="0.3">
      <c r="U5529" s="91"/>
      <c r="V5529" s="91"/>
      <c r="W5529" s="91"/>
      <c r="X5529" s="92"/>
    </row>
    <row r="5530" spans="21:24" x14ac:dyDescent="0.3">
      <c r="U5530" s="91"/>
      <c r="V5530" s="91"/>
      <c r="W5530" s="91"/>
      <c r="X5530" s="92"/>
    </row>
    <row r="5531" spans="21:24" x14ac:dyDescent="0.3">
      <c r="U5531" s="91"/>
      <c r="V5531" s="91"/>
      <c r="W5531" s="91"/>
      <c r="X5531" s="92"/>
    </row>
    <row r="5532" spans="21:24" x14ac:dyDescent="0.3">
      <c r="U5532" s="91"/>
      <c r="V5532" s="91"/>
      <c r="W5532" s="91"/>
      <c r="X5532" s="92"/>
    </row>
    <row r="5533" spans="21:24" x14ac:dyDescent="0.3">
      <c r="U5533" s="91"/>
      <c r="V5533" s="91"/>
      <c r="W5533" s="91"/>
      <c r="X5533" s="92"/>
    </row>
    <row r="5534" spans="21:24" x14ac:dyDescent="0.3">
      <c r="U5534" s="91"/>
      <c r="V5534" s="91"/>
      <c r="W5534" s="91"/>
      <c r="X5534" s="92"/>
    </row>
    <row r="5535" spans="21:24" x14ac:dyDescent="0.3">
      <c r="U5535" s="91"/>
      <c r="V5535" s="91"/>
      <c r="W5535" s="91"/>
      <c r="X5535" s="92"/>
    </row>
    <row r="5536" spans="21:24" x14ac:dyDescent="0.3">
      <c r="U5536" s="91"/>
      <c r="V5536" s="91"/>
      <c r="W5536" s="91"/>
      <c r="X5536" s="92"/>
    </row>
    <row r="5537" spans="21:24" x14ac:dyDescent="0.3">
      <c r="U5537" s="91"/>
      <c r="V5537" s="91"/>
      <c r="W5537" s="91"/>
      <c r="X5537" s="92"/>
    </row>
    <row r="5538" spans="21:24" x14ac:dyDescent="0.3">
      <c r="U5538" s="91"/>
      <c r="V5538" s="91"/>
      <c r="W5538" s="91"/>
      <c r="X5538" s="92"/>
    </row>
    <row r="5539" spans="21:24" x14ac:dyDescent="0.3">
      <c r="U5539" s="91"/>
      <c r="V5539" s="91"/>
      <c r="W5539" s="91"/>
      <c r="X5539" s="92"/>
    </row>
    <row r="5540" spans="21:24" x14ac:dyDescent="0.3">
      <c r="U5540" s="91"/>
      <c r="V5540" s="91"/>
      <c r="W5540" s="91"/>
      <c r="X5540" s="92"/>
    </row>
    <row r="5541" spans="21:24" x14ac:dyDescent="0.3">
      <c r="U5541" s="91"/>
      <c r="V5541" s="91"/>
      <c r="W5541" s="91"/>
      <c r="X5541" s="92"/>
    </row>
    <row r="5542" spans="21:24" x14ac:dyDescent="0.3">
      <c r="U5542" s="91"/>
      <c r="V5542" s="91"/>
      <c r="W5542" s="91"/>
      <c r="X5542" s="92"/>
    </row>
    <row r="5543" spans="21:24" x14ac:dyDescent="0.3">
      <c r="U5543" s="91"/>
      <c r="V5543" s="91"/>
      <c r="W5543" s="91"/>
      <c r="X5543" s="92"/>
    </row>
    <row r="5544" spans="21:24" x14ac:dyDescent="0.3">
      <c r="U5544" s="91"/>
      <c r="V5544" s="91"/>
      <c r="W5544" s="91"/>
      <c r="X5544" s="92"/>
    </row>
    <row r="5545" spans="21:24" x14ac:dyDescent="0.3">
      <c r="U5545" s="91"/>
      <c r="V5545" s="91"/>
      <c r="W5545" s="91"/>
      <c r="X5545" s="92"/>
    </row>
    <row r="5546" spans="21:24" x14ac:dyDescent="0.3">
      <c r="U5546" s="91"/>
      <c r="V5546" s="91"/>
      <c r="W5546" s="91"/>
      <c r="X5546" s="92"/>
    </row>
    <row r="5547" spans="21:24" x14ac:dyDescent="0.3">
      <c r="U5547" s="91"/>
      <c r="V5547" s="91"/>
      <c r="W5547" s="91"/>
      <c r="X5547" s="92"/>
    </row>
    <row r="5548" spans="21:24" x14ac:dyDescent="0.3">
      <c r="U5548" s="91"/>
      <c r="V5548" s="91"/>
      <c r="W5548" s="91"/>
      <c r="X5548" s="92"/>
    </row>
    <row r="5549" spans="21:24" x14ac:dyDescent="0.3">
      <c r="U5549" s="91"/>
      <c r="V5549" s="91"/>
      <c r="W5549" s="91"/>
      <c r="X5549" s="92"/>
    </row>
    <row r="5550" spans="21:24" x14ac:dyDescent="0.3">
      <c r="U5550" s="91"/>
      <c r="V5550" s="91"/>
      <c r="W5550" s="91"/>
      <c r="X5550" s="92"/>
    </row>
    <row r="5551" spans="21:24" x14ac:dyDescent="0.3">
      <c r="U5551" s="91"/>
      <c r="V5551" s="91"/>
      <c r="W5551" s="91"/>
      <c r="X5551" s="92"/>
    </row>
    <row r="5552" spans="21:24" x14ac:dyDescent="0.3">
      <c r="U5552" s="91"/>
      <c r="V5552" s="91"/>
      <c r="W5552" s="91"/>
      <c r="X5552" s="92"/>
    </row>
    <row r="5553" spans="21:24" x14ac:dyDescent="0.3">
      <c r="U5553" s="91"/>
      <c r="V5553" s="91"/>
      <c r="W5553" s="91"/>
      <c r="X5553" s="92"/>
    </row>
    <row r="5554" spans="21:24" x14ac:dyDescent="0.3">
      <c r="U5554" s="91"/>
      <c r="V5554" s="91"/>
      <c r="W5554" s="91"/>
      <c r="X5554" s="92"/>
    </row>
    <row r="5555" spans="21:24" x14ac:dyDescent="0.3">
      <c r="U5555" s="91"/>
      <c r="V5555" s="91"/>
      <c r="W5555" s="91"/>
      <c r="X5555" s="92"/>
    </row>
    <row r="5556" spans="21:24" x14ac:dyDescent="0.3">
      <c r="U5556" s="91"/>
      <c r="V5556" s="91"/>
      <c r="W5556" s="91"/>
      <c r="X5556" s="92"/>
    </row>
    <row r="5557" spans="21:24" x14ac:dyDescent="0.3">
      <c r="U5557" s="91"/>
      <c r="V5557" s="91"/>
      <c r="W5557" s="91"/>
      <c r="X5557" s="92"/>
    </row>
    <row r="5558" spans="21:24" x14ac:dyDescent="0.3">
      <c r="U5558" s="91"/>
      <c r="V5558" s="91"/>
      <c r="W5558" s="91"/>
      <c r="X5558" s="92"/>
    </row>
    <row r="5559" spans="21:24" x14ac:dyDescent="0.3">
      <c r="U5559" s="91"/>
      <c r="V5559" s="91"/>
      <c r="W5559" s="91"/>
      <c r="X5559" s="92"/>
    </row>
    <row r="5560" spans="21:24" x14ac:dyDescent="0.3">
      <c r="U5560" s="91"/>
      <c r="V5560" s="91"/>
      <c r="W5560" s="91"/>
      <c r="X5560" s="92"/>
    </row>
    <row r="5561" spans="21:24" x14ac:dyDescent="0.3">
      <c r="U5561" s="91"/>
      <c r="V5561" s="91"/>
      <c r="W5561" s="91"/>
      <c r="X5561" s="92"/>
    </row>
    <row r="5562" spans="21:24" x14ac:dyDescent="0.3">
      <c r="U5562" s="91"/>
      <c r="V5562" s="91"/>
      <c r="W5562" s="91"/>
      <c r="X5562" s="92"/>
    </row>
    <row r="5563" spans="21:24" x14ac:dyDescent="0.3">
      <c r="U5563" s="91"/>
      <c r="V5563" s="91"/>
      <c r="W5563" s="91"/>
      <c r="X5563" s="92"/>
    </row>
    <row r="5564" spans="21:24" x14ac:dyDescent="0.3">
      <c r="U5564" s="91"/>
      <c r="V5564" s="91"/>
      <c r="W5564" s="91"/>
      <c r="X5564" s="92"/>
    </row>
    <row r="5565" spans="21:24" x14ac:dyDescent="0.3">
      <c r="U5565" s="91"/>
      <c r="V5565" s="91"/>
      <c r="W5565" s="91"/>
      <c r="X5565" s="92"/>
    </row>
    <row r="5566" spans="21:24" x14ac:dyDescent="0.3">
      <c r="U5566" s="91"/>
      <c r="V5566" s="91"/>
      <c r="W5566" s="91"/>
      <c r="X5566" s="92"/>
    </row>
    <row r="5567" spans="21:24" x14ac:dyDescent="0.3">
      <c r="U5567" s="91"/>
      <c r="V5567" s="91"/>
      <c r="W5567" s="91"/>
      <c r="X5567" s="92"/>
    </row>
    <row r="5568" spans="21:24" x14ac:dyDescent="0.3">
      <c r="U5568" s="91"/>
      <c r="V5568" s="91"/>
      <c r="W5568" s="91"/>
      <c r="X5568" s="92"/>
    </row>
    <row r="5569" spans="21:24" x14ac:dyDescent="0.3">
      <c r="U5569" s="91"/>
      <c r="V5569" s="91"/>
      <c r="W5569" s="91"/>
      <c r="X5569" s="92"/>
    </row>
    <row r="5570" spans="21:24" x14ac:dyDescent="0.3">
      <c r="U5570" s="91"/>
      <c r="V5570" s="91"/>
      <c r="W5570" s="91"/>
      <c r="X5570" s="92"/>
    </row>
    <row r="5571" spans="21:24" x14ac:dyDescent="0.3">
      <c r="U5571" s="91"/>
      <c r="V5571" s="91"/>
      <c r="W5571" s="91"/>
      <c r="X5571" s="92"/>
    </row>
    <row r="5572" spans="21:24" x14ac:dyDescent="0.3">
      <c r="U5572" s="91"/>
      <c r="V5572" s="91"/>
      <c r="W5572" s="91"/>
      <c r="X5572" s="92"/>
    </row>
    <row r="5573" spans="21:24" x14ac:dyDescent="0.3">
      <c r="U5573" s="91"/>
      <c r="V5573" s="91"/>
      <c r="W5573" s="91"/>
      <c r="X5573" s="92"/>
    </row>
    <row r="5574" spans="21:24" x14ac:dyDescent="0.3">
      <c r="U5574" s="91"/>
      <c r="V5574" s="91"/>
      <c r="W5574" s="91"/>
      <c r="X5574" s="92"/>
    </row>
    <row r="5575" spans="21:24" x14ac:dyDescent="0.3">
      <c r="U5575" s="91"/>
      <c r="V5575" s="91"/>
      <c r="W5575" s="91"/>
      <c r="X5575" s="92"/>
    </row>
    <row r="5576" spans="21:24" x14ac:dyDescent="0.3">
      <c r="U5576" s="91"/>
      <c r="V5576" s="91"/>
      <c r="W5576" s="91"/>
      <c r="X5576" s="92"/>
    </row>
    <row r="5577" spans="21:24" x14ac:dyDescent="0.3">
      <c r="U5577" s="91"/>
      <c r="V5577" s="91"/>
      <c r="W5577" s="91"/>
      <c r="X5577" s="92"/>
    </row>
    <row r="5578" spans="21:24" x14ac:dyDescent="0.3">
      <c r="U5578" s="91"/>
      <c r="V5578" s="91"/>
      <c r="W5578" s="91"/>
      <c r="X5578" s="92"/>
    </row>
    <row r="5579" spans="21:24" x14ac:dyDescent="0.3">
      <c r="U5579" s="91"/>
      <c r="V5579" s="91"/>
      <c r="W5579" s="91"/>
      <c r="X5579" s="92"/>
    </row>
    <row r="5580" spans="21:24" x14ac:dyDescent="0.3">
      <c r="U5580" s="91"/>
      <c r="V5580" s="91"/>
      <c r="W5580" s="91"/>
      <c r="X5580" s="92"/>
    </row>
    <row r="5581" spans="21:24" x14ac:dyDescent="0.3">
      <c r="U5581" s="91"/>
      <c r="V5581" s="91"/>
      <c r="W5581" s="91"/>
      <c r="X5581" s="92"/>
    </row>
    <row r="5582" spans="21:24" x14ac:dyDescent="0.3">
      <c r="U5582" s="91"/>
      <c r="V5582" s="91"/>
      <c r="W5582" s="91"/>
      <c r="X5582" s="92"/>
    </row>
    <row r="5583" spans="21:24" x14ac:dyDescent="0.3">
      <c r="U5583" s="91"/>
      <c r="V5583" s="91"/>
      <c r="W5583" s="91"/>
      <c r="X5583" s="92"/>
    </row>
    <row r="5584" spans="21:24" x14ac:dyDescent="0.3">
      <c r="U5584" s="91"/>
      <c r="V5584" s="91"/>
      <c r="W5584" s="91"/>
      <c r="X5584" s="92"/>
    </row>
    <row r="5585" spans="21:24" x14ac:dyDescent="0.3">
      <c r="U5585" s="91"/>
      <c r="V5585" s="91"/>
      <c r="W5585" s="91"/>
      <c r="X5585" s="92"/>
    </row>
    <row r="5586" spans="21:24" x14ac:dyDescent="0.3">
      <c r="U5586" s="91"/>
      <c r="V5586" s="91"/>
      <c r="W5586" s="91"/>
      <c r="X5586" s="92"/>
    </row>
    <row r="5587" spans="21:24" x14ac:dyDescent="0.3">
      <c r="U5587" s="91"/>
      <c r="V5587" s="91"/>
      <c r="W5587" s="91"/>
      <c r="X5587" s="92"/>
    </row>
    <row r="5588" spans="21:24" x14ac:dyDescent="0.3">
      <c r="U5588" s="91"/>
      <c r="V5588" s="91"/>
      <c r="W5588" s="91"/>
      <c r="X5588" s="92"/>
    </row>
    <row r="5589" spans="21:24" x14ac:dyDescent="0.3">
      <c r="U5589" s="91"/>
      <c r="V5589" s="91"/>
      <c r="W5589" s="91"/>
      <c r="X5589" s="92"/>
    </row>
    <row r="5590" spans="21:24" x14ac:dyDescent="0.3">
      <c r="U5590" s="91"/>
      <c r="V5590" s="91"/>
      <c r="W5590" s="91"/>
      <c r="X5590" s="92"/>
    </row>
    <row r="5591" spans="21:24" x14ac:dyDescent="0.3">
      <c r="U5591" s="91"/>
      <c r="V5591" s="91"/>
      <c r="W5591" s="91"/>
      <c r="X5591" s="92"/>
    </row>
    <row r="5592" spans="21:24" x14ac:dyDescent="0.3">
      <c r="U5592" s="91"/>
      <c r="V5592" s="91"/>
      <c r="W5592" s="91"/>
      <c r="X5592" s="92"/>
    </row>
    <row r="5593" spans="21:24" x14ac:dyDescent="0.3">
      <c r="U5593" s="91"/>
      <c r="V5593" s="91"/>
      <c r="W5593" s="91"/>
      <c r="X5593" s="92"/>
    </row>
    <row r="5594" spans="21:24" x14ac:dyDescent="0.3">
      <c r="U5594" s="91"/>
      <c r="V5594" s="91"/>
      <c r="W5594" s="91"/>
      <c r="X5594" s="92"/>
    </row>
    <row r="5595" spans="21:24" x14ac:dyDescent="0.3">
      <c r="U5595" s="91"/>
      <c r="V5595" s="91"/>
      <c r="W5595" s="91"/>
      <c r="X5595" s="92"/>
    </row>
    <row r="5596" spans="21:24" x14ac:dyDescent="0.3">
      <c r="U5596" s="91"/>
      <c r="V5596" s="91"/>
      <c r="W5596" s="91"/>
      <c r="X5596" s="92"/>
    </row>
    <row r="5597" spans="21:24" x14ac:dyDescent="0.3">
      <c r="U5597" s="91"/>
      <c r="V5597" s="91"/>
      <c r="W5597" s="91"/>
      <c r="X5597" s="92"/>
    </row>
    <row r="5598" spans="21:24" x14ac:dyDescent="0.3">
      <c r="U5598" s="91"/>
      <c r="V5598" s="91"/>
      <c r="W5598" s="91"/>
      <c r="X5598" s="92"/>
    </row>
    <row r="5599" spans="21:24" x14ac:dyDescent="0.3">
      <c r="U5599" s="91"/>
      <c r="V5599" s="91"/>
      <c r="W5599" s="91"/>
      <c r="X5599" s="92"/>
    </row>
    <row r="5600" spans="21:24" x14ac:dyDescent="0.3">
      <c r="U5600" s="91"/>
      <c r="V5600" s="91"/>
      <c r="W5600" s="91"/>
      <c r="X5600" s="92"/>
    </row>
    <row r="5601" spans="21:24" x14ac:dyDescent="0.3">
      <c r="U5601" s="91"/>
      <c r="V5601" s="91"/>
      <c r="W5601" s="91"/>
      <c r="X5601" s="92"/>
    </row>
    <row r="5602" spans="21:24" x14ac:dyDescent="0.3">
      <c r="U5602" s="91"/>
      <c r="V5602" s="91"/>
      <c r="W5602" s="91"/>
      <c r="X5602" s="92"/>
    </row>
    <row r="5603" spans="21:24" x14ac:dyDescent="0.3">
      <c r="U5603" s="91"/>
      <c r="V5603" s="91"/>
      <c r="W5603" s="91"/>
      <c r="X5603" s="92"/>
    </row>
    <row r="5604" spans="21:24" x14ac:dyDescent="0.3">
      <c r="U5604" s="91"/>
      <c r="V5604" s="91"/>
      <c r="W5604" s="91"/>
      <c r="X5604" s="92"/>
    </row>
    <row r="5605" spans="21:24" x14ac:dyDescent="0.3">
      <c r="U5605" s="91"/>
      <c r="V5605" s="91"/>
      <c r="W5605" s="91"/>
      <c r="X5605" s="92"/>
    </row>
    <row r="5606" spans="21:24" x14ac:dyDescent="0.3">
      <c r="U5606" s="91"/>
      <c r="V5606" s="91"/>
      <c r="W5606" s="91"/>
      <c r="X5606" s="92"/>
    </row>
    <row r="5607" spans="21:24" x14ac:dyDescent="0.3">
      <c r="U5607" s="91"/>
      <c r="V5607" s="91"/>
      <c r="W5607" s="91"/>
      <c r="X5607" s="92"/>
    </row>
    <row r="5608" spans="21:24" x14ac:dyDescent="0.3">
      <c r="U5608" s="91"/>
      <c r="V5608" s="91"/>
      <c r="W5608" s="91"/>
      <c r="X5608" s="92"/>
    </row>
    <row r="5609" spans="21:24" x14ac:dyDescent="0.3">
      <c r="U5609" s="91"/>
      <c r="V5609" s="91"/>
      <c r="W5609" s="91"/>
      <c r="X5609" s="92"/>
    </row>
    <row r="5610" spans="21:24" x14ac:dyDescent="0.3">
      <c r="U5610" s="91"/>
      <c r="V5610" s="91"/>
      <c r="W5610" s="91"/>
      <c r="X5610" s="92"/>
    </row>
    <row r="5611" spans="21:24" x14ac:dyDescent="0.3">
      <c r="U5611" s="91"/>
      <c r="V5611" s="91"/>
      <c r="W5611" s="91"/>
      <c r="X5611" s="92"/>
    </row>
    <row r="5612" spans="21:24" x14ac:dyDescent="0.3">
      <c r="U5612" s="91"/>
      <c r="V5612" s="91"/>
      <c r="W5612" s="91"/>
      <c r="X5612" s="92"/>
    </row>
    <row r="5613" spans="21:24" x14ac:dyDescent="0.3">
      <c r="U5613" s="91"/>
      <c r="V5613" s="91"/>
      <c r="W5613" s="91"/>
      <c r="X5613" s="92"/>
    </row>
    <row r="5614" spans="21:24" x14ac:dyDescent="0.3">
      <c r="U5614" s="91"/>
      <c r="V5614" s="91"/>
      <c r="W5614" s="91"/>
      <c r="X5614" s="92"/>
    </row>
    <row r="5615" spans="21:24" x14ac:dyDescent="0.3">
      <c r="U5615" s="91"/>
      <c r="V5615" s="91"/>
      <c r="W5615" s="91"/>
      <c r="X5615" s="92"/>
    </row>
    <row r="5616" spans="21:24" x14ac:dyDescent="0.3">
      <c r="U5616" s="91"/>
      <c r="V5616" s="91"/>
      <c r="W5616" s="91"/>
      <c r="X5616" s="92"/>
    </row>
    <row r="5617" spans="21:24" x14ac:dyDescent="0.3">
      <c r="U5617" s="91"/>
      <c r="V5617" s="91"/>
      <c r="W5617" s="91"/>
      <c r="X5617" s="92"/>
    </row>
    <row r="5618" spans="21:24" x14ac:dyDescent="0.3">
      <c r="U5618" s="91"/>
      <c r="V5618" s="91"/>
      <c r="W5618" s="91"/>
      <c r="X5618" s="92"/>
    </row>
    <row r="5619" spans="21:24" x14ac:dyDescent="0.3">
      <c r="U5619" s="91"/>
      <c r="V5619" s="91"/>
      <c r="W5619" s="91"/>
      <c r="X5619" s="92"/>
    </row>
    <row r="5620" spans="21:24" x14ac:dyDescent="0.3">
      <c r="U5620" s="91"/>
      <c r="V5620" s="91"/>
      <c r="W5620" s="91"/>
      <c r="X5620" s="92"/>
    </row>
    <row r="5621" spans="21:24" x14ac:dyDescent="0.3">
      <c r="U5621" s="91"/>
      <c r="V5621" s="91"/>
      <c r="W5621" s="91"/>
      <c r="X5621" s="92"/>
    </row>
    <row r="5622" spans="21:24" x14ac:dyDescent="0.3">
      <c r="U5622" s="91"/>
      <c r="V5622" s="91"/>
      <c r="W5622" s="91"/>
      <c r="X5622" s="92"/>
    </row>
    <row r="5623" spans="21:24" x14ac:dyDescent="0.3">
      <c r="U5623" s="91"/>
      <c r="V5623" s="91"/>
      <c r="W5623" s="91"/>
      <c r="X5623" s="92"/>
    </row>
    <row r="5624" spans="21:24" x14ac:dyDescent="0.3">
      <c r="U5624" s="91"/>
      <c r="V5624" s="91"/>
      <c r="W5624" s="91"/>
      <c r="X5624" s="92"/>
    </row>
    <row r="5625" spans="21:24" x14ac:dyDescent="0.3">
      <c r="U5625" s="91"/>
      <c r="V5625" s="91"/>
      <c r="W5625" s="91"/>
      <c r="X5625" s="92"/>
    </row>
    <row r="5626" spans="21:24" x14ac:dyDescent="0.3">
      <c r="U5626" s="91"/>
      <c r="V5626" s="91"/>
      <c r="W5626" s="91"/>
      <c r="X5626" s="92"/>
    </row>
    <row r="5627" spans="21:24" x14ac:dyDescent="0.3">
      <c r="U5627" s="91"/>
      <c r="V5627" s="91"/>
      <c r="W5627" s="91"/>
      <c r="X5627" s="92"/>
    </row>
    <row r="5628" spans="21:24" x14ac:dyDescent="0.3">
      <c r="U5628" s="91"/>
      <c r="V5628" s="91"/>
      <c r="W5628" s="91"/>
      <c r="X5628" s="92"/>
    </row>
    <row r="5629" spans="21:24" x14ac:dyDescent="0.3">
      <c r="U5629" s="91"/>
      <c r="V5629" s="91"/>
      <c r="W5629" s="91"/>
      <c r="X5629" s="92"/>
    </row>
    <row r="5630" spans="21:24" x14ac:dyDescent="0.3">
      <c r="U5630" s="91"/>
      <c r="V5630" s="91"/>
      <c r="W5630" s="91"/>
      <c r="X5630" s="92"/>
    </row>
    <row r="5631" spans="21:24" x14ac:dyDescent="0.3">
      <c r="U5631" s="91"/>
      <c r="V5631" s="91"/>
      <c r="W5631" s="91"/>
      <c r="X5631" s="92"/>
    </row>
    <row r="5632" spans="21:24" x14ac:dyDescent="0.3">
      <c r="U5632" s="91"/>
      <c r="V5632" s="91"/>
      <c r="W5632" s="91"/>
      <c r="X5632" s="92"/>
    </row>
    <row r="5633" spans="21:24" x14ac:dyDescent="0.3">
      <c r="U5633" s="91"/>
      <c r="V5633" s="91"/>
      <c r="W5633" s="91"/>
      <c r="X5633" s="92"/>
    </row>
    <row r="5634" spans="21:24" x14ac:dyDescent="0.3">
      <c r="U5634" s="91"/>
      <c r="V5634" s="91"/>
      <c r="W5634" s="91"/>
      <c r="X5634" s="92"/>
    </row>
    <row r="5635" spans="21:24" x14ac:dyDescent="0.3">
      <c r="U5635" s="91"/>
      <c r="V5635" s="91"/>
      <c r="W5635" s="91"/>
      <c r="X5635" s="92"/>
    </row>
    <row r="5636" spans="21:24" x14ac:dyDescent="0.3">
      <c r="U5636" s="91"/>
      <c r="V5636" s="91"/>
      <c r="W5636" s="91"/>
      <c r="X5636" s="92"/>
    </row>
    <row r="5637" spans="21:24" x14ac:dyDescent="0.3">
      <c r="U5637" s="91"/>
      <c r="V5637" s="91"/>
      <c r="W5637" s="91"/>
      <c r="X5637" s="92"/>
    </row>
    <row r="5638" spans="21:24" x14ac:dyDescent="0.3">
      <c r="U5638" s="91"/>
      <c r="V5638" s="91"/>
      <c r="W5638" s="91"/>
      <c r="X5638" s="92"/>
    </row>
    <row r="5639" spans="21:24" x14ac:dyDescent="0.3">
      <c r="U5639" s="91"/>
      <c r="V5639" s="91"/>
      <c r="W5639" s="91"/>
      <c r="X5639" s="92"/>
    </row>
    <row r="5640" spans="21:24" x14ac:dyDescent="0.3">
      <c r="U5640" s="91"/>
      <c r="V5640" s="91"/>
      <c r="W5640" s="91"/>
      <c r="X5640" s="92"/>
    </row>
    <row r="5641" spans="21:24" x14ac:dyDescent="0.3">
      <c r="U5641" s="91"/>
      <c r="V5641" s="91"/>
      <c r="W5641" s="91"/>
      <c r="X5641" s="92"/>
    </row>
    <row r="5642" spans="21:24" x14ac:dyDescent="0.3">
      <c r="U5642" s="91"/>
      <c r="V5642" s="91"/>
      <c r="W5642" s="91"/>
      <c r="X5642" s="92"/>
    </row>
    <row r="5643" spans="21:24" x14ac:dyDescent="0.3">
      <c r="U5643" s="91"/>
      <c r="V5643" s="91"/>
      <c r="W5643" s="91"/>
      <c r="X5643" s="92"/>
    </row>
    <row r="5644" spans="21:24" x14ac:dyDescent="0.3">
      <c r="U5644" s="91"/>
      <c r="V5644" s="91"/>
      <c r="W5644" s="91"/>
      <c r="X5644" s="92"/>
    </row>
    <row r="5645" spans="21:24" x14ac:dyDescent="0.3">
      <c r="U5645" s="91"/>
      <c r="V5645" s="91"/>
      <c r="W5645" s="91"/>
      <c r="X5645" s="92"/>
    </row>
    <row r="5646" spans="21:24" x14ac:dyDescent="0.3">
      <c r="U5646" s="91"/>
      <c r="V5646" s="91"/>
      <c r="W5646" s="91"/>
      <c r="X5646" s="92"/>
    </row>
    <row r="5647" spans="21:24" x14ac:dyDescent="0.3">
      <c r="U5647" s="91"/>
      <c r="V5647" s="91"/>
      <c r="W5647" s="91"/>
      <c r="X5647" s="92"/>
    </row>
    <row r="5648" spans="21:24" x14ac:dyDescent="0.3">
      <c r="U5648" s="91"/>
      <c r="V5648" s="91"/>
      <c r="W5648" s="91"/>
      <c r="X5648" s="92"/>
    </row>
    <row r="5649" spans="21:24" x14ac:dyDescent="0.3">
      <c r="U5649" s="91"/>
      <c r="V5649" s="91"/>
      <c r="W5649" s="91"/>
      <c r="X5649" s="92"/>
    </row>
    <row r="5650" spans="21:24" x14ac:dyDescent="0.3">
      <c r="U5650" s="91"/>
      <c r="V5650" s="91"/>
      <c r="W5650" s="91"/>
      <c r="X5650" s="92"/>
    </row>
    <row r="5651" spans="21:24" x14ac:dyDescent="0.3">
      <c r="U5651" s="91"/>
      <c r="V5651" s="91"/>
      <c r="W5651" s="91"/>
      <c r="X5651" s="92"/>
    </row>
    <row r="5652" spans="21:24" x14ac:dyDescent="0.3">
      <c r="U5652" s="91"/>
      <c r="V5652" s="91"/>
      <c r="W5652" s="91"/>
      <c r="X5652" s="92"/>
    </row>
    <row r="5653" spans="21:24" x14ac:dyDescent="0.3">
      <c r="U5653" s="91"/>
      <c r="V5653" s="91"/>
      <c r="W5653" s="91"/>
      <c r="X5653" s="92"/>
    </row>
    <row r="5654" spans="21:24" x14ac:dyDescent="0.3">
      <c r="U5654" s="91"/>
      <c r="V5654" s="91"/>
      <c r="W5654" s="91"/>
      <c r="X5654" s="92"/>
    </row>
    <row r="5655" spans="21:24" x14ac:dyDescent="0.3">
      <c r="U5655" s="91"/>
      <c r="V5655" s="91"/>
      <c r="W5655" s="91"/>
      <c r="X5655" s="92"/>
    </row>
    <row r="5656" spans="21:24" x14ac:dyDescent="0.3">
      <c r="U5656" s="91"/>
      <c r="V5656" s="91"/>
      <c r="W5656" s="91"/>
      <c r="X5656" s="92"/>
    </row>
    <row r="5657" spans="21:24" x14ac:dyDescent="0.3">
      <c r="U5657" s="91"/>
      <c r="V5657" s="91"/>
      <c r="W5657" s="91"/>
      <c r="X5657" s="92"/>
    </row>
    <row r="5658" spans="21:24" x14ac:dyDescent="0.3">
      <c r="U5658" s="91"/>
      <c r="V5658" s="91"/>
      <c r="W5658" s="91"/>
      <c r="X5658" s="92"/>
    </row>
    <row r="5659" spans="21:24" x14ac:dyDescent="0.3">
      <c r="U5659" s="91"/>
      <c r="V5659" s="91"/>
      <c r="W5659" s="91"/>
      <c r="X5659" s="92"/>
    </row>
    <row r="5660" spans="21:24" x14ac:dyDescent="0.3">
      <c r="U5660" s="91"/>
      <c r="V5660" s="91"/>
      <c r="W5660" s="91"/>
      <c r="X5660" s="92"/>
    </row>
    <row r="5661" spans="21:24" x14ac:dyDescent="0.3">
      <c r="U5661" s="91"/>
      <c r="V5661" s="91"/>
      <c r="W5661" s="91"/>
      <c r="X5661" s="92"/>
    </row>
    <row r="5662" spans="21:24" x14ac:dyDescent="0.3">
      <c r="U5662" s="91"/>
      <c r="V5662" s="91"/>
      <c r="W5662" s="91"/>
      <c r="X5662" s="92"/>
    </row>
    <row r="5663" spans="21:24" x14ac:dyDescent="0.3">
      <c r="U5663" s="91"/>
      <c r="V5663" s="91"/>
      <c r="W5663" s="91"/>
      <c r="X5663" s="92"/>
    </row>
    <row r="5664" spans="21:24" x14ac:dyDescent="0.3">
      <c r="U5664" s="91"/>
      <c r="V5664" s="91"/>
      <c r="W5664" s="91"/>
      <c r="X5664" s="92"/>
    </row>
    <row r="5665" spans="21:24" x14ac:dyDescent="0.3">
      <c r="U5665" s="91"/>
      <c r="V5665" s="91"/>
      <c r="W5665" s="91"/>
      <c r="X5665" s="92"/>
    </row>
    <row r="5666" spans="21:24" x14ac:dyDescent="0.3">
      <c r="U5666" s="91"/>
      <c r="V5666" s="91"/>
      <c r="W5666" s="91"/>
      <c r="X5666" s="92"/>
    </row>
    <row r="5667" spans="21:24" x14ac:dyDescent="0.3">
      <c r="U5667" s="91"/>
      <c r="V5667" s="91"/>
      <c r="W5667" s="91"/>
      <c r="X5667" s="92"/>
    </row>
    <row r="5668" spans="21:24" x14ac:dyDescent="0.3">
      <c r="U5668" s="91"/>
      <c r="V5668" s="91"/>
      <c r="W5668" s="91"/>
      <c r="X5668" s="92"/>
    </row>
    <row r="5669" spans="21:24" x14ac:dyDescent="0.3">
      <c r="U5669" s="91"/>
      <c r="V5669" s="91"/>
      <c r="W5669" s="91"/>
      <c r="X5669" s="92"/>
    </row>
    <row r="5670" spans="21:24" x14ac:dyDescent="0.3">
      <c r="U5670" s="91"/>
      <c r="V5670" s="91"/>
      <c r="W5670" s="91"/>
      <c r="X5670" s="92"/>
    </row>
    <row r="5671" spans="21:24" x14ac:dyDescent="0.3">
      <c r="U5671" s="91"/>
      <c r="V5671" s="91"/>
      <c r="W5671" s="91"/>
      <c r="X5671" s="92"/>
    </row>
    <row r="5672" spans="21:24" x14ac:dyDescent="0.3">
      <c r="U5672" s="91"/>
      <c r="V5672" s="91"/>
      <c r="W5672" s="91"/>
      <c r="X5672" s="92"/>
    </row>
    <row r="5673" spans="21:24" x14ac:dyDescent="0.3">
      <c r="U5673" s="91"/>
      <c r="V5673" s="91"/>
      <c r="W5673" s="91"/>
      <c r="X5673" s="92"/>
    </row>
    <row r="5674" spans="21:24" x14ac:dyDescent="0.3">
      <c r="U5674" s="91"/>
      <c r="V5674" s="91"/>
      <c r="W5674" s="91"/>
      <c r="X5674" s="92"/>
    </row>
    <row r="5675" spans="21:24" x14ac:dyDescent="0.3">
      <c r="U5675" s="91"/>
      <c r="V5675" s="91"/>
      <c r="W5675" s="91"/>
      <c r="X5675" s="92"/>
    </row>
    <row r="5676" spans="21:24" x14ac:dyDescent="0.3">
      <c r="U5676" s="91"/>
      <c r="V5676" s="91"/>
      <c r="W5676" s="91"/>
      <c r="X5676" s="92"/>
    </row>
    <row r="5677" spans="21:24" x14ac:dyDescent="0.3">
      <c r="U5677" s="91"/>
      <c r="V5677" s="91"/>
      <c r="W5677" s="91"/>
      <c r="X5677" s="92"/>
    </row>
    <row r="5678" spans="21:24" x14ac:dyDescent="0.3">
      <c r="U5678" s="91"/>
      <c r="V5678" s="91"/>
      <c r="W5678" s="91"/>
      <c r="X5678" s="92"/>
    </row>
    <row r="5679" spans="21:24" x14ac:dyDescent="0.3">
      <c r="U5679" s="91"/>
      <c r="V5679" s="91"/>
      <c r="W5679" s="91"/>
      <c r="X5679" s="92"/>
    </row>
    <row r="5680" spans="21:24" x14ac:dyDescent="0.3">
      <c r="U5680" s="91"/>
      <c r="V5680" s="91"/>
      <c r="W5680" s="91"/>
      <c r="X5680" s="92"/>
    </row>
    <row r="5681" spans="21:24" x14ac:dyDescent="0.3">
      <c r="U5681" s="91"/>
      <c r="V5681" s="91"/>
      <c r="W5681" s="91"/>
      <c r="X5681" s="92"/>
    </row>
    <row r="5682" spans="21:24" x14ac:dyDescent="0.3">
      <c r="U5682" s="91"/>
      <c r="V5682" s="91"/>
      <c r="W5682" s="91"/>
      <c r="X5682" s="92"/>
    </row>
    <row r="5683" spans="21:24" x14ac:dyDescent="0.3">
      <c r="U5683" s="91"/>
      <c r="V5683" s="91"/>
      <c r="W5683" s="91"/>
      <c r="X5683" s="92"/>
    </row>
    <row r="5684" spans="21:24" x14ac:dyDescent="0.3">
      <c r="U5684" s="91"/>
      <c r="V5684" s="91"/>
      <c r="W5684" s="91"/>
      <c r="X5684" s="92"/>
    </row>
    <row r="5685" spans="21:24" x14ac:dyDescent="0.3">
      <c r="U5685" s="91"/>
      <c r="V5685" s="91"/>
      <c r="W5685" s="91"/>
      <c r="X5685" s="92"/>
    </row>
    <row r="5686" spans="21:24" x14ac:dyDescent="0.3">
      <c r="U5686" s="91"/>
      <c r="V5686" s="91"/>
      <c r="W5686" s="91"/>
      <c r="X5686" s="92"/>
    </row>
    <row r="5687" spans="21:24" x14ac:dyDescent="0.3">
      <c r="U5687" s="91"/>
      <c r="V5687" s="91"/>
      <c r="W5687" s="91"/>
      <c r="X5687" s="92"/>
    </row>
    <row r="5688" spans="21:24" x14ac:dyDescent="0.3">
      <c r="U5688" s="91"/>
      <c r="V5688" s="91"/>
      <c r="W5688" s="91"/>
      <c r="X5688" s="92"/>
    </row>
    <row r="5689" spans="21:24" x14ac:dyDescent="0.3">
      <c r="U5689" s="91"/>
      <c r="V5689" s="91"/>
      <c r="W5689" s="91"/>
      <c r="X5689" s="92"/>
    </row>
    <row r="5690" spans="21:24" x14ac:dyDescent="0.3">
      <c r="U5690" s="91"/>
      <c r="V5690" s="91"/>
      <c r="W5690" s="91"/>
      <c r="X5690" s="92"/>
    </row>
    <row r="5691" spans="21:24" x14ac:dyDescent="0.3">
      <c r="U5691" s="91"/>
      <c r="V5691" s="91"/>
      <c r="W5691" s="91"/>
      <c r="X5691" s="92"/>
    </row>
    <row r="5692" spans="21:24" x14ac:dyDescent="0.3">
      <c r="U5692" s="91"/>
      <c r="V5692" s="91"/>
      <c r="W5692" s="91"/>
      <c r="X5692" s="92"/>
    </row>
    <row r="5693" spans="21:24" x14ac:dyDescent="0.3">
      <c r="U5693" s="91"/>
      <c r="V5693" s="91"/>
      <c r="W5693" s="91"/>
      <c r="X5693" s="92"/>
    </row>
    <row r="5694" spans="21:24" x14ac:dyDescent="0.3">
      <c r="U5694" s="91"/>
      <c r="V5694" s="91"/>
      <c r="W5694" s="91"/>
      <c r="X5694" s="92"/>
    </row>
    <row r="5695" spans="21:24" x14ac:dyDescent="0.3">
      <c r="U5695" s="91"/>
      <c r="V5695" s="91"/>
      <c r="W5695" s="91"/>
      <c r="X5695" s="92"/>
    </row>
    <row r="5696" spans="21:24" x14ac:dyDescent="0.3">
      <c r="U5696" s="91"/>
      <c r="V5696" s="91"/>
      <c r="W5696" s="91"/>
      <c r="X5696" s="92"/>
    </row>
    <row r="5697" spans="21:24" x14ac:dyDescent="0.3">
      <c r="U5697" s="91"/>
      <c r="V5697" s="91"/>
      <c r="W5697" s="91"/>
      <c r="X5697" s="92"/>
    </row>
    <row r="5698" spans="21:24" x14ac:dyDescent="0.3">
      <c r="U5698" s="91"/>
      <c r="V5698" s="91"/>
      <c r="W5698" s="91"/>
      <c r="X5698" s="92"/>
    </row>
    <row r="5699" spans="21:24" x14ac:dyDescent="0.3">
      <c r="U5699" s="91"/>
      <c r="V5699" s="91"/>
      <c r="W5699" s="91"/>
      <c r="X5699" s="92"/>
    </row>
    <row r="5700" spans="21:24" x14ac:dyDescent="0.3">
      <c r="U5700" s="91"/>
      <c r="V5700" s="91"/>
      <c r="W5700" s="91"/>
      <c r="X5700" s="92"/>
    </row>
    <row r="5701" spans="21:24" x14ac:dyDescent="0.3">
      <c r="U5701" s="91"/>
      <c r="V5701" s="91"/>
      <c r="W5701" s="91"/>
      <c r="X5701" s="92"/>
    </row>
    <row r="5702" spans="21:24" x14ac:dyDescent="0.3">
      <c r="U5702" s="91"/>
      <c r="V5702" s="91"/>
      <c r="W5702" s="91"/>
      <c r="X5702" s="92"/>
    </row>
    <row r="5703" spans="21:24" x14ac:dyDescent="0.3">
      <c r="U5703" s="91"/>
      <c r="V5703" s="91"/>
      <c r="W5703" s="91"/>
      <c r="X5703" s="92"/>
    </row>
    <row r="5704" spans="21:24" x14ac:dyDescent="0.3">
      <c r="U5704" s="91"/>
      <c r="V5704" s="91"/>
      <c r="W5704" s="91"/>
      <c r="X5704" s="92"/>
    </row>
    <row r="5705" spans="21:24" x14ac:dyDescent="0.3">
      <c r="U5705" s="91"/>
      <c r="V5705" s="91"/>
      <c r="W5705" s="91"/>
      <c r="X5705" s="92"/>
    </row>
    <row r="5706" spans="21:24" x14ac:dyDescent="0.3">
      <c r="U5706" s="91"/>
      <c r="V5706" s="91"/>
      <c r="W5706" s="91"/>
      <c r="X5706" s="92"/>
    </row>
    <row r="5707" spans="21:24" x14ac:dyDescent="0.3">
      <c r="U5707" s="91"/>
      <c r="V5707" s="91"/>
      <c r="W5707" s="91"/>
      <c r="X5707" s="92"/>
    </row>
    <row r="5708" spans="21:24" x14ac:dyDescent="0.3">
      <c r="U5708" s="91"/>
      <c r="V5708" s="91"/>
      <c r="W5708" s="91"/>
      <c r="X5708" s="92"/>
    </row>
    <row r="5709" spans="21:24" x14ac:dyDescent="0.3">
      <c r="U5709" s="91"/>
      <c r="V5709" s="91"/>
      <c r="W5709" s="91"/>
      <c r="X5709" s="92"/>
    </row>
    <row r="5710" spans="21:24" x14ac:dyDescent="0.3">
      <c r="U5710" s="91"/>
      <c r="V5710" s="91"/>
      <c r="W5710" s="91"/>
      <c r="X5710" s="92"/>
    </row>
    <row r="5711" spans="21:24" x14ac:dyDescent="0.3">
      <c r="U5711" s="91"/>
      <c r="V5711" s="91"/>
      <c r="W5711" s="91"/>
      <c r="X5711" s="92"/>
    </row>
    <row r="5712" spans="21:24" x14ac:dyDescent="0.3">
      <c r="U5712" s="91"/>
      <c r="V5712" s="91"/>
      <c r="W5712" s="91"/>
      <c r="X5712" s="92"/>
    </row>
    <row r="5713" spans="21:24" x14ac:dyDescent="0.3">
      <c r="U5713" s="91"/>
      <c r="V5713" s="91"/>
      <c r="W5713" s="91"/>
      <c r="X5713" s="92"/>
    </row>
    <row r="5714" spans="21:24" x14ac:dyDescent="0.3">
      <c r="U5714" s="91"/>
      <c r="V5714" s="91"/>
      <c r="W5714" s="91"/>
      <c r="X5714" s="92"/>
    </row>
    <row r="5715" spans="21:24" x14ac:dyDescent="0.3">
      <c r="U5715" s="91"/>
      <c r="V5715" s="91"/>
      <c r="W5715" s="91"/>
      <c r="X5715" s="92"/>
    </row>
    <row r="5716" spans="21:24" x14ac:dyDescent="0.3">
      <c r="U5716" s="91"/>
      <c r="V5716" s="91"/>
      <c r="W5716" s="91"/>
      <c r="X5716" s="92"/>
    </row>
    <row r="5717" spans="21:24" x14ac:dyDescent="0.3">
      <c r="U5717" s="91"/>
      <c r="V5717" s="91"/>
      <c r="W5717" s="91"/>
      <c r="X5717" s="92"/>
    </row>
    <row r="5718" spans="21:24" x14ac:dyDescent="0.3">
      <c r="U5718" s="91"/>
      <c r="V5718" s="91"/>
      <c r="W5718" s="91"/>
      <c r="X5718" s="92"/>
    </row>
    <row r="5719" spans="21:24" x14ac:dyDescent="0.3">
      <c r="U5719" s="91"/>
      <c r="V5719" s="91"/>
      <c r="W5719" s="91"/>
      <c r="X5719" s="92"/>
    </row>
    <row r="5720" spans="21:24" x14ac:dyDescent="0.3">
      <c r="U5720" s="91"/>
      <c r="V5720" s="91"/>
      <c r="W5720" s="91"/>
      <c r="X5720" s="92"/>
    </row>
    <row r="5721" spans="21:24" x14ac:dyDescent="0.3">
      <c r="U5721" s="91"/>
      <c r="V5721" s="91"/>
      <c r="W5721" s="91"/>
      <c r="X5721" s="92"/>
    </row>
    <row r="5722" spans="21:24" x14ac:dyDescent="0.3">
      <c r="U5722" s="91"/>
      <c r="V5722" s="91"/>
      <c r="W5722" s="91"/>
      <c r="X5722" s="92"/>
    </row>
    <row r="5723" spans="21:24" x14ac:dyDescent="0.3">
      <c r="U5723" s="91"/>
      <c r="V5723" s="91"/>
      <c r="W5723" s="91"/>
      <c r="X5723" s="92"/>
    </row>
    <row r="5724" spans="21:24" x14ac:dyDescent="0.3">
      <c r="U5724" s="91"/>
      <c r="V5724" s="91"/>
      <c r="W5724" s="91"/>
      <c r="X5724" s="92"/>
    </row>
    <row r="5725" spans="21:24" x14ac:dyDescent="0.3">
      <c r="U5725" s="91"/>
      <c r="V5725" s="91"/>
      <c r="W5725" s="91"/>
      <c r="X5725" s="92"/>
    </row>
    <row r="5726" spans="21:24" x14ac:dyDescent="0.3">
      <c r="U5726" s="91"/>
      <c r="V5726" s="91"/>
      <c r="W5726" s="91"/>
      <c r="X5726" s="92"/>
    </row>
    <row r="5727" spans="21:24" x14ac:dyDescent="0.3">
      <c r="U5727" s="91"/>
      <c r="V5727" s="91"/>
      <c r="W5727" s="91"/>
      <c r="X5727" s="92"/>
    </row>
    <row r="5728" spans="21:24" x14ac:dyDescent="0.3">
      <c r="U5728" s="91"/>
      <c r="V5728" s="91"/>
      <c r="W5728" s="91"/>
      <c r="X5728" s="92"/>
    </row>
    <row r="5729" spans="21:24" x14ac:dyDescent="0.3">
      <c r="U5729" s="91"/>
      <c r="V5729" s="91"/>
      <c r="W5729" s="91"/>
      <c r="X5729" s="92"/>
    </row>
    <row r="5730" spans="21:24" x14ac:dyDescent="0.3">
      <c r="U5730" s="91"/>
      <c r="V5730" s="91"/>
      <c r="W5730" s="91"/>
      <c r="X5730" s="92"/>
    </row>
    <row r="5731" spans="21:24" x14ac:dyDescent="0.3">
      <c r="U5731" s="91"/>
      <c r="V5731" s="91"/>
      <c r="W5731" s="91"/>
      <c r="X5731" s="92"/>
    </row>
    <row r="5732" spans="21:24" x14ac:dyDescent="0.3">
      <c r="U5732" s="91"/>
      <c r="V5732" s="91"/>
      <c r="W5732" s="91"/>
      <c r="X5732" s="92"/>
    </row>
    <row r="5733" spans="21:24" x14ac:dyDescent="0.3">
      <c r="U5733" s="91"/>
      <c r="V5733" s="91"/>
      <c r="W5733" s="91"/>
      <c r="X5733" s="92"/>
    </row>
    <row r="5734" spans="21:24" x14ac:dyDescent="0.3">
      <c r="U5734" s="91"/>
      <c r="V5734" s="91"/>
      <c r="W5734" s="91"/>
      <c r="X5734" s="92"/>
    </row>
    <row r="5735" spans="21:24" x14ac:dyDescent="0.3">
      <c r="U5735" s="91"/>
      <c r="V5735" s="91"/>
      <c r="W5735" s="91"/>
      <c r="X5735" s="92"/>
    </row>
    <row r="5736" spans="21:24" x14ac:dyDescent="0.3">
      <c r="U5736" s="91"/>
      <c r="V5736" s="91"/>
      <c r="W5736" s="91"/>
      <c r="X5736" s="92"/>
    </row>
    <row r="5737" spans="21:24" x14ac:dyDescent="0.3">
      <c r="U5737" s="91"/>
      <c r="V5737" s="91"/>
      <c r="W5737" s="91"/>
      <c r="X5737" s="92"/>
    </row>
    <row r="5738" spans="21:24" x14ac:dyDescent="0.3">
      <c r="U5738" s="91"/>
      <c r="V5738" s="91"/>
      <c r="W5738" s="91"/>
      <c r="X5738" s="92"/>
    </row>
    <row r="5739" spans="21:24" x14ac:dyDescent="0.3">
      <c r="U5739" s="91"/>
      <c r="V5739" s="91"/>
      <c r="W5739" s="91"/>
      <c r="X5739" s="92"/>
    </row>
    <row r="5740" spans="21:24" x14ac:dyDescent="0.3">
      <c r="U5740" s="91"/>
      <c r="V5740" s="91"/>
      <c r="W5740" s="91"/>
      <c r="X5740" s="92"/>
    </row>
    <row r="5741" spans="21:24" x14ac:dyDescent="0.3">
      <c r="U5741" s="91"/>
      <c r="V5741" s="91"/>
      <c r="W5741" s="91"/>
      <c r="X5741" s="92"/>
    </row>
    <row r="5742" spans="21:24" x14ac:dyDescent="0.3">
      <c r="U5742" s="91"/>
      <c r="V5742" s="91"/>
      <c r="W5742" s="91"/>
      <c r="X5742" s="92"/>
    </row>
    <row r="5743" spans="21:24" x14ac:dyDescent="0.3">
      <c r="U5743" s="91"/>
      <c r="V5743" s="91"/>
      <c r="W5743" s="91"/>
      <c r="X5743" s="92"/>
    </row>
    <row r="5744" spans="21:24" x14ac:dyDescent="0.3">
      <c r="U5744" s="91"/>
      <c r="V5744" s="91"/>
      <c r="W5744" s="91"/>
      <c r="X5744" s="92"/>
    </row>
    <row r="5745" spans="21:24" x14ac:dyDescent="0.3">
      <c r="U5745" s="91"/>
      <c r="V5745" s="91"/>
      <c r="W5745" s="91"/>
      <c r="X5745" s="92"/>
    </row>
    <row r="5746" spans="21:24" x14ac:dyDescent="0.3">
      <c r="U5746" s="91"/>
      <c r="V5746" s="91"/>
      <c r="W5746" s="91"/>
      <c r="X5746" s="92"/>
    </row>
    <row r="5747" spans="21:24" x14ac:dyDescent="0.3">
      <c r="U5747" s="91"/>
      <c r="V5747" s="91"/>
      <c r="W5747" s="91"/>
      <c r="X5747" s="92"/>
    </row>
    <row r="5748" spans="21:24" x14ac:dyDescent="0.3">
      <c r="U5748" s="91"/>
      <c r="V5748" s="91"/>
      <c r="W5748" s="91"/>
      <c r="X5748" s="92"/>
    </row>
    <row r="5749" spans="21:24" x14ac:dyDescent="0.3">
      <c r="U5749" s="91"/>
      <c r="V5749" s="91"/>
      <c r="W5749" s="91"/>
      <c r="X5749" s="92"/>
    </row>
    <row r="5750" spans="21:24" x14ac:dyDescent="0.3">
      <c r="U5750" s="91"/>
      <c r="V5750" s="91"/>
      <c r="W5750" s="91"/>
      <c r="X5750" s="92"/>
    </row>
    <row r="5751" spans="21:24" x14ac:dyDescent="0.3">
      <c r="U5751" s="91"/>
      <c r="V5751" s="91"/>
      <c r="W5751" s="91"/>
      <c r="X5751" s="92"/>
    </row>
    <row r="5752" spans="21:24" x14ac:dyDescent="0.3">
      <c r="U5752" s="91"/>
      <c r="V5752" s="91"/>
      <c r="W5752" s="91"/>
      <c r="X5752" s="92"/>
    </row>
    <row r="5753" spans="21:24" x14ac:dyDescent="0.3">
      <c r="U5753" s="91"/>
      <c r="V5753" s="91"/>
      <c r="W5753" s="91"/>
      <c r="X5753" s="92"/>
    </row>
    <row r="5754" spans="21:24" x14ac:dyDescent="0.3">
      <c r="U5754" s="91"/>
      <c r="V5754" s="91"/>
      <c r="W5754" s="91"/>
      <c r="X5754" s="92"/>
    </row>
    <row r="5755" spans="21:24" x14ac:dyDescent="0.3">
      <c r="U5755" s="91"/>
      <c r="V5755" s="91"/>
      <c r="W5755" s="91"/>
      <c r="X5755" s="92"/>
    </row>
    <row r="5756" spans="21:24" x14ac:dyDescent="0.3">
      <c r="U5756" s="91"/>
      <c r="V5756" s="91"/>
      <c r="W5756" s="91"/>
      <c r="X5756" s="92"/>
    </row>
    <row r="5757" spans="21:24" x14ac:dyDescent="0.3">
      <c r="U5757" s="91"/>
      <c r="V5757" s="91"/>
      <c r="W5757" s="91"/>
      <c r="X5757" s="92"/>
    </row>
    <row r="5758" spans="21:24" x14ac:dyDescent="0.3">
      <c r="U5758" s="91"/>
      <c r="V5758" s="91"/>
      <c r="W5758" s="91"/>
      <c r="X5758" s="92"/>
    </row>
    <row r="5759" spans="21:24" x14ac:dyDescent="0.3">
      <c r="U5759" s="91"/>
      <c r="V5759" s="91"/>
      <c r="W5759" s="91"/>
      <c r="X5759" s="92"/>
    </row>
    <row r="5760" spans="21:24" x14ac:dyDescent="0.3">
      <c r="U5760" s="91"/>
      <c r="V5760" s="91"/>
      <c r="W5760" s="91"/>
      <c r="X5760" s="92"/>
    </row>
    <row r="5761" spans="21:24" x14ac:dyDescent="0.3">
      <c r="U5761" s="91"/>
      <c r="V5761" s="91"/>
      <c r="W5761" s="91"/>
      <c r="X5761" s="92"/>
    </row>
    <row r="5762" spans="21:24" x14ac:dyDescent="0.3">
      <c r="U5762" s="91"/>
      <c r="V5762" s="91"/>
      <c r="W5762" s="91"/>
      <c r="X5762" s="92"/>
    </row>
    <row r="5763" spans="21:24" x14ac:dyDescent="0.3">
      <c r="U5763" s="91"/>
      <c r="V5763" s="91"/>
      <c r="W5763" s="91"/>
      <c r="X5763" s="92"/>
    </row>
    <row r="5764" spans="21:24" x14ac:dyDescent="0.3">
      <c r="U5764" s="91"/>
      <c r="V5764" s="91"/>
      <c r="W5764" s="91"/>
      <c r="X5764" s="92"/>
    </row>
    <row r="5765" spans="21:24" x14ac:dyDescent="0.3">
      <c r="U5765" s="91"/>
      <c r="V5765" s="91"/>
      <c r="W5765" s="91"/>
      <c r="X5765" s="92"/>
    </row>
    <row r="5766" spans="21:24" x14ac:dyDescent="0.3">
      <c r="U5766" s="91"/>
      <c r="V5766" s="91"/>
      <c r="W5766" s="91"/>
      <c r="X5766" s="92"/>
    </row>
    <row r="5767" spans="21:24" x14ac:dyDescent="0.3">
      <c r="U5767" s="91"/>
      <c r="V5767" s="91"/>
      <c r="W5767" s="91"/>
      <c r="X5767" s="92"/>
    </row>
    <row r="5768" spans="21:24" x14ac:dyDescent="0.3">
      <c r="U5768" s="91"/>
      <c r="V5768" s="91"/>
      <c r="W5768" s="91"/>
      <c r="X5768" s="92"/>
    </row>
    <row r="5769" spans="21:24" x14ac:dyDescent="0.3">
      <c r="U5769" s="91"/>
      <c r="V5769" s="91"/>
      <c r="W5769" s="91"/>
      <c r="X5769" s="92"/>
    </row>
    <row r="5770" spans="21:24" x14ac:dyDescent="0.3">
      <c r="U5770" s="91"/>
      <c r="V5770" s="91"/>
      <c r="W5770" s="91"/>
      <c r="X5770" s="92"/>
    </row>
    <row r="5771" spans="21:24" x14ac:dyDescent="0.3">
      <c r="U5771" s="91"/>
      <c r="V5771" s="91"/>
      <c r="W5771" s="91"/>
      <c r="X5771" s="92"/>
    </row>
    <row r="5772" spans="21:24" x14ac:dyDescent="0.3">
      <c r="U5772" s="91"/>
      <c r="V5772" s="91"/>
      <c r="W5772" s="91"/>
      <c r="X5772" s="92"/>
    </row>
    <row r="5773" spans="21:24" x14ac:dyDescent="0.3">
      <c r="U5773" s="91"/>
      <c r="V5773" s="91"/>
      <c r="W5773" s="91"/>
      <c r="X5773" s="92"/>
    </row>
    <row r="5774" spans="21:24" x14ac:dyDescent="0.3">
      <c r="U5774" s="91"/>
      <c r="V5774" s="91"/>
      <c r="W5774" s="91"/>
      <c r="X5774" s="92"/>
    </row>
    <row r="5775" spans="21:24" x14ac:dyDescent="0.3">
      <c r="U5775" s="91"/>
      <c r="V5775" s="91"/>
      <c r="W5775" s="91"/>
      <c r="X5775" s="92"/>
    </row>
    <row r="5776" spans="21:24" x14ac:dyDescent="0.3">
      <c r="U5776" s="91"/>
      <c r="V5776" s="91"/>
      <c r="W5776" s="91"/>
      <c r="X5776" s="92"/>
    </row>
    <row r="5777" spans="21:24" x14ac:dyDescent="0.3">
      <c r="U5777" s="91"/>
      <c r="V5777" s="91"/>
      <c r="W5777" s="91"/>
      <c r="X5777" s="92"/>
    </row>
    <row r="5778" spans="21:24" x14ac:dyDescent="0.3">
      <c r="U5778" s="91"/>
      <c r="V5778" s="91"/>
      <c r="W5778" s="91"/>
      <c r="X5778" s="92"/>
    </row>
    <row r="5779" spans="21:24" x14ac:dyDescent="0.3">
      <c r="U5779" s="91"/>
      <c r="V5779" s="91"/>
      <c r="W5779" s="91"/>
      <c r="X5779" s="92"/>
    </row>
    <row r="5780" spans="21:24" x14ac:dyDescent="0.3">
      <c r="U5780" s="91"/>
      <c r="V5780" s="91"/>
      <c r="W5780" s="91"/>
      <c r="X5780" s="92"/>
    </row>
    <row r="5781" spans="21:24" x14ac:dyDescent="0.3">
      <c r="U5781" s="91"/>
      <c r="V5781" s="91"/>
      <c r="W5781" s="91"/>
      <c r="X5781" s="92"/>
    </row>
    <row r="5782" spans="21:24" x14ac:dyDescent="0.3">
      <c r="U5782" s="91"/>
      <c r="V5782" s="91"/>
      <c r="W5782" s="91"/>
      <c r="X5782" s="92"/>
    </row>
    <row r="5783" spans="21:24" x14ac:dyDescent="0.3">
      <c r="U5783" s="91"/>
      <c r="V5783" s="91"/>
      <c r="W5783" s="91"/>
      <c r="X5783" s="92"/>
    </row>
    <row r="5784" spans="21:24" x14ac:dyDescent="0.3">
      <c r="U5784" s="91"/>
      <c r="V5784" s="91"/>
      <c r="W5784" s="91"/>
      <c r="X5784" s="92"/>
    </row>
    <row r="5785" spans="21:24" x14ac:dyDescent="0.3">
      <c r="U5785" s="91"/>
      <c r="V5785" s="91"/>
      <c r="W5785" s="91"/>
      <c r="X5785" s="92"/>
    </row>
    <row r="5786" spans="21:24" x14ac:dyDescent="0.3">
      <c r="U5786" s="91"/>
      <c r="V5786" s="91"/>
      <c r="W5786" s="91"/>
      <c r="X5786" s="92"/>
    </row>
    <row r="5787" spans="21:24" x14ac:dyDescent="0.3">
      <c r="U5787" s="91"/>
      <c r="V5787" s="91"/>
      <c r="W5787" s="91"/>
      <c r="X5787" s="92"/>
    </row>
    <row r="5788" spans="21:24" x14ac:dyDescent="0.3">
      <c r="U5788" s="91"/>
      <c r="V5788" s="91"/>
      <c r="W5788" s="91"/>
      <c r="X5788" s="92"/>
    </row>
    <row r="5789" spans="21:24" x14ac:dyDescent="0.3">
      <c r="U5789" s="91"/>
      <c r="V5789" s="91"/>
      <c r="W5789" s="91"/>
      <c r="X5789" s="92"/>
    </row>
    <row r="5790" spans="21:24" x14ac:dyDescent="0.3">
      <c r="U5790" s="91"/>
      <c r="V5790" s="91"/>
      <c r="W5790" s="91"/>
      <c r="X5790" s="92"/>
    </row>
    <row r="5791" spans="21:24" x14ac:dyDescent="0.3">
      <c r="U5791" s="91"/>
      <c r="V5791" s="91"/>
      <c r="W5791" s="91"/>
      <c r="X5791" s="92"/>
    </row>
    <row r="5792" spans="21:24" x14ac:dyDescent="0.3">
      <c r="U5792" s="91"/>
      <c r="V5792" s="91"/>
      <c r="W5792" s="91"/>
      <c r="X5792" s="92"/>
    </row>
    <row r="5793" spans="21:24" x14ac:dyDescent="0.3">
      <c r="U5793" s="91"/>
      <c r="V5793" s="91"/>
      <c r="W5793" s="91"/>
      <c r="X5793" s="92"/>
    </row>
    <row r="5794" spans="21:24" x14ac:dyDescent="0.3">
      <c r="U5794" s="91"/>
      <c r="V5794" s="91"/>
      <c r="W5794" s="91"/>
      <c r="X5794" s="92"/>
    </row>
    <row r="5795" spans="21:24" x14ac:dyDescent="0.3">
      <c r="U5795" s="91"/>
      <c r="V5795" s="91"/>
      <c r="W5795" s="91"/>
      <c r="X5795" s="92"/>
    </row>
    <row r="5796" spans="21:24" x14ac:dyDescent="0.3">
      <c r="U5796" s="91"/>
      <c r="V5796" s="91"/>
      <c r="W5796" s="91"/>
      <c r="X5796" s="92"/>
    </row>
    <row r="5797" spans="21:24" x14ac:dyDescent="0.3">
      <c r="U5797" s="91"/>
      <c r="V5797" s="91"/>
      <c r="W5797" s="91"/>
      <c r="X5797" s="92"/>
    </row>
    <row r="5798" spans="21:24" x14ac:dyDescent="0.3">
      <c r="U5798" s="91"/>
      <c r="V5798" s="91"/>
      <c r="W5798" s="91"/>
      <c r="X5798" s="92"/>
    </row>
    <row r="5799" spans="21:24" x14ac:dyDescent="0.3">
      <c r="U5799" s="91"/>
      <c r="V5799" s="91"/>
      <c r="W5799" s="91"/>
      <c r="X5799" s="92"/>
    </row>
    <row r="5800" spans="21:24" x14ac:dyDescent="0.3">
      <c r="U5800" s="91"/>
      <c r="V5800" s="91"/>
      <c r="W5800" s="91"/>
      <c r="X5800" s="92"/>
    </row>
    <row r="5801" spans="21:24" x14ac:dyDescent="0.3">
      <c r="U5801" s="91"/>
      <c r="V5801" s="91"/>
      <c r="W5801" s="91"/>
      <c r="X5801" s="92"/>
    </row>
    <row r="5802" spans="21:24" x14ac:dyDescent="0.3">
      <c r="U5802" s="91"/>
      <c r="V5802" s="91"/>
      <c r="W5802" s="91"/>
      <c r="X5802" s="92"/>
    </row>
    <row r="5803" spans="21:24" x14ac:dyDescent="0.3">
      <c r="U5803" s="91"/>
      <c r="V5803" s="91"/>
      <c r="W5803" s="91"/>
      <c r="X5803" s="92"/>
    </row>
    <row r="5804" spans="21:24" x14ac:dyDescent="0.3">
      <c r="U5804" s="91"/>
      <c r="V5804" s="91"/>
      <c r="W5804" s="91"/>
      <c r="X5804" s="92"/>
    </row>
    <row r="5805" spans="21:24" x14ac:dyDescent="0.3">
      <c r="U5805" s="91"/>
      <c r="V5805" s="91"/>
      <c r="W5805" s="91"/>
      <c r="X5805" s="92"/>
    </row>
    <row r="5806" spans="21:24" x14ac:dyDescent="0.3">
      <c r="U5806" s="91"/>
      <c r="V5806" s="91"/>
      <c r="W5806" s="91"/>
      <c r="X5806" s="92"/>
    </row>
    <row r="5807" spans="21:24" x14ac:dyDescent="0.3">
      <c r="U5807" s="91"/>
      <c r="V5807" s="91"/>
      <c r="W5807" s="91"/>
      <c r="X5807" s="92"/>
    </row>
    <row r="5808" spans="21:24" x14ac:dyDescent="0.3">
      <c r="U5808" s="91"/>
      <c r="V5808" s="91"/>
      <c r="W5808" s="91"/>
      <c r="X5808" s="92"/>
    </row>
    <row r="5809" spans="21:24" x14ac:dyDescent="0.3">
      <c r="U5809" s="91"/>
      <c r="V5809" s="91"/>
      <c r="W5809" s="91"/>
      <c r="X5809" s="92"/>
    </row>
    <row r="5810" spans="21:24" x14ac:dyDescent="0.3">
      <c r="U5810" s="91"/>
      <c r="V5810" s="91"/>
      <c r="W5810" s="91"/>
      <c r="X5810" s="92"/>
    </row>
    <row r="5811" spans="21:24" x14ac:dyDescent="0.3">
      <c r="U5811" s="91"/>
      <c r="V5811" s="91"/>
      <c r="W5811" s="91"/>
      <c r="X5811" s="92"/>
    </row>
    <row r="5812" spans="21:24" x14ac:dyDescent="0.3">
      <c r="U5812" s="91"/>
      <c r="V5812" s="91"/>
      <c r="W5812" s="91"/>
      <c r="X5812" s="92"/>
    </row>
    <row r="5813" spans="21:24" x14ac:dyDescent="0.3">
      <c r="U5813" s="91"/>
      <c r="V5813" s="91"/>
      <c r="W5813" s="91"/>
      <c r="X5813" s="92"/>
    </row>
    <row r="5814" spans="21:24" x14ac:dyDescent="0.3">
      <c r="U5814" s="91"/>
      <c r="V5814" s="91"/>
      <c r="W5814" s="91"/>
      <c r="X5814" s="92"/>
    </row>
    <row r="5815" spans="21:24" x14ac:dyDescent="0.3">
      <c r="U5815" s="91"/>
      <c r="V5815" s="91"/>
      <c r="W5815" s="91"/>
      <c r="X5815" s="92"/>
    </row>
    <row r="5816" spans="21:24" x14ac:dyDescent="0.3">
      <c r="U5816" s="91"/>
      <c r="V5816" s="91"/>
      <c r="W5816" s="91"/>
      <c r="X5816" s="92"/>
    </row>
    <row r="5817" spans="21:24" x14ac:dyDescent="0.3">
      <c r="U5817" s="91"/>
      <c r="V5817" s="91"/>
      <c r="W5817" s="91"/>
      <c r="X5817" s="92"/>
    </row>
    <row r="5818" spans="21:24" x14ac:dyDescent="0.3">
      <c r="U5818" s="91"/>
      <c r="V5818" s="91"/>
      <c r="W5818" s="91"/>
      <c r="X5818" s="92"/>
    </row>
    <row r="5819" spans="21:24" x14ac:dyDescent="0.3">
      <c r="U5819" s="91"/>
      <c r="V5819" s="91"/>
      <c r="W5819" s="91"/>
      <c r="X5819" s="92"/>
    </row>
    <row r="5820" spans="21:24" x14ac:dyDescent="0.3">
      <c r="U5820" s="91"/>
      <c r="V5820" s="91"/>
      <c r="W5820" s="91"/>
      <c r="X5820" s="92"/>
    </row>
    <row r="5821" spans="21:24" x14ac:dyDescent="0.3">
      <c r="U5821" s="91"/>
      <c r="V5821" s="91"/>
      <c r="W5821" s="91"/>
      <c r="X5821" s="92"/>
    </row>
    <row r="5822" spans="21:24" x14ac:dyDescent="0.3">
      <c r="U5822" s="91"/>
      <c r="V5822" s="91"/>
      <c r="W5822" s="91"/>
      <c r="X5822" s="92"/>
    </row>
    <row r="5823" spans="21:24" x14ac:dyDescent="0.3">
      <c r="U5823" s="91"/>
      <c r="V5823" s="91"/>
      <c r="W5823" s="91"/>
      <c r="X5823" s="92"/>
    </row>
    <row r="5824" spans="21:24" x14ac:dyDescent="0.3">
      <c r="U5824" s="91"/>
      <c r="V5824" s="91"/>
      <c r="W5824" s="91"/>
      <c r="X5824" s="92"/>
    </row>
    <row r="5825" spans="21:24" x14ac:dyDescent="0.3">
      <c r="U5825" s="91"/>
      <c r="V5825" s="91"/>
      <c r="W5825" s="91"/>
      <c r="X5825" s="92"/>
    </row>
    <row r="5826" spans="21:24" x14ac:dyDescent="0.3">
      <c r="U5826" s="91"/>
      <c r="V5826" s="91"/>
      <c r="W5826" s="91"/>
      <c r="X5826" s="92"/>
    </row>
    <row r="5827" spans="21:24" x14ac:dyDescent="0.3">
      <c r="U5827" s="91"/>
      <c r="V5827" s="91"/>
      <c r="W5827" s="91"/>
      <c r="X5827" s="92"/>
    </row>
    <row r="5828" spans="21:24" x14ac:dyDescent="0.3">
      <c r="U5828" s="91"/>
      <c r="V5828" s="91"/>
      <c r="W5828" s="91"/>
      <c r="X5828" s="92"/>
    </row>
    <row r="5829" spans="21:24" x14ac:dyDescent="0.3">
      <c r="U5829" s="91"/>
      <c r="V5829" s="91"/>
      <c r="W5829" s="91"/>
      <c r="X5829" s="92"/>
    </row>
    <row r="5830" spans="21:24" x14ac:dyDescent="0.3">
      <c r="U5830" s="91"/>
      <c r="V5830" s="91"/>
      <c r="W5830" s="91"/>
      <c r="X5830" s="92"/>
    </row>
    <row r="5831" spans="21:24" x14ac:dyDescent="0.3">
      <c r="U5831" s="91"/>
      <c r="V5831" s="91"/>
      <c r="W5831" s="91"/>
      <c r="X5831" s="92"/>
    </row>
    <row r="5832" spans="21:24" x14ac:dyDescent="0.3">
      <c r="U5832" s="91"/>
      <c r="V5832" s="91"/>
      <c r="W5832" s="91"/>
      <c r="X5832" s="92"/>
    </row>
    <row r="5833" spans="21:24" x14ac:dyDescent="0.3">
      <c r="U5833" s="91"/>
      <c r="V5833" s="91"/>
      <c r="W5833" s="91"/>
      <c r="X5833" s="92"/>
    </row>
    <row r="5834" spans="21:24" x14ac:dyDescent="0.3">
      <c r="U5834" s="91"/>
      <c r="V5834" s="91"/>
      <c r="W5834" s="91"/>
      <c r="X5834" s="92"/>
    </row>
    <row r="5835" spans="21:24" x14ac:dyDescent="0.3">
      <c r="U5835" s="91"/>
      <c r="V5835" s="91"/>
      <c r="W5835" s="91"/>
      <c r="X5835" s="92"/>
    </row>
    <row r="5836" spans="21:24" x14ac:dyDescent="0.3">
      <c r="U5836" s="91"/>
      <c r="V5836" s="91"/>
      <c r="W5836" s="91"/>
      <c r="X5836" s="92"/>
    </row>
    <row r="5837" spans="21:24" x14ac:dyDescent="0.3">
      <c r="U5837" s="91"/>
      <c r="V5837" s="91"/>
      <c r="W5837" s="91"/>
      <c r="X5837" s="92"/>
    </row>
    <row r="5838" spans="21:24" x14ac:dyDescent="0.3">
      <c r="U5838" s="91"/>
      <c r="V5838" s="91"/>
      <c r="W5838" s="91"/>
      <c r="X5838" s="92"/>
    </row>
    <row r="5839" spans="21:24" x14ac:dyDescent="0.3">
      <c r="U5839" s="91"/>
      <c r="V5839" s="91"/>
      <c r="W5839" s="91"/>
      <c r="X5839" s="92"/>
    </row>
    <row r="5840" spans="21:24" x14ac:dyDescent="0.3">
      <c r="U5840" s="91"/>
      <c r="V5840" s="91"/>
      <c r="W5840" s="91"/>
      <c r="X5840" s="92"/>
    </row>
    <row r="5841" spans="21:24" x14ac:dyDescent="0.3">
      <c r="U5841" s="91"/>
      <c r="V5841" s="91"/>
      <c r="W5841" s="91"/>
      <c r="X5841" s="92"/>
    </row>
    <row r="5842" spans="21:24" x14ac:dyDescent="0.3">
      <c r="U5842" s="91"/>
      <c r="V5842" s="91"/>
      <c r="W5842" s="91"/>
      <c r="X5842" s="92"/>
    </row>
    <row r="5843" spans="21:24" x14ac:dyDescent="0.3">
      <c r="U5843" s="91"/>
      <c r="V5843" s="91"/>
      <c r="W5843" s="91"/>
      <c r="X5843" s="92"/>
    </row>
    <row r="5844" spans="21:24" x14ac:dyDescent="0.3">
      <c r="U5844" s="91"/>
      <c r="V5844" s="91"/>
      <c r="W5844" s="91"/>
      <c r="X5844" s="92"/>
    </row>
    <row r="5845" spans="21:24" x14ac:dyDescent="0.3">
      <c r="U5845" s="91"/>
      <c r="V5845" s="91"/>
      <c r="W5845" s="91"/>
      <c r="X5845" s="92"/>
    </row>
    <row r="5846" spans="21:24" x14ac:dyDescent="0.3">
      <c r="U5846" s="91"/>
      <c r="V5846" s="91"/>
      <c r="W5846" s="91"/>
      <c r="X5846" s="92"/>
    </row>
    <row r="5847" spans="21:24" x14ac:dyDescent="0.3">
      <c r="U5847" s="91"/>
      <c r="V5847" s="91"/>
      <c r="W5847" s="91"/>
      <c r="X5847" s="92"/>
    </row>
    <row r="5848" spans="21:24" x14ac:dyDescent="0.3">
      <c r="U5848" s="91"/>
      <c r="V5848" s="91"/>
      <c r="W5848" s="91"/>
      <c r="X5848" s="92"/>
    </row>
    <row r="5849" spans="21:24" x14ac:dyDescent="0.3">
      <c r="U5849" s="91"/>
      <c r="V5849" s="91"/>
      <c r="W5849" s="91"/>
      <c r="X5849" s="92"/>
    </row>
    <row r="5850" spans="21:24" x14ac:dyDescent="0.3">
      <c r="U5850" s="91"/>
      <c r="V5850" s="91"/>
      <c r="W5850" s="91"/>
      <c r="X5850" s="92"/>
    </row>
    <row r="5851" spans="21:24" x14ac:dyDescent="0.3">
      <c r="U5851" s="91"/>
      <c r="V5851" s="91"/>
      <c r="W5851" s="91"/>
      <c r="X5851" s="92"/>
    </row>
    <row r="5852" spans="21:24" x14ac:dyDescent="0.3">
      <c r="U5852" s="91"/>
      <c r="V5852" s="91"/>
      <c r="W5852" s="91"/>
      <c r="X5852" s="92"/>
    </row>
    <row r="5853" spans="21:24" x14ac:dyDescent="0.3">
      <c r="U5853" s="91"/>
      <c r="V5853" s="91"/>
      <c r="W5853" s="91"/>
      <c r="X5853" s="92"/>
    </row>
    <row r="5854" spans="21:24" x14ac:dyDescent="0.3">
      <c r="U5854" s="91"/>
      <c r="V5854" s="91"/>
      <c r="W5854" s="91"/>
      <c r="X5854" s="92"/>
    </row>
    <row r="5855" spans="21:24" x14ac:dyDescent="0.3">
      <c r="U5855" s="91"/>
      <c r="V5855" s="91"/>
      <c r="W5855" s="91"/>
      <c r="X5855" s="92"/>
    </row>
    <row r="5856" spans="21:24" x14ac:dyDescent="0.3">
      <c r="U5856" s="91"/>
      <c r="V5856" s="91"/>
      <c r="W5856" s="91"/>
      <c r="X5856" s="92"/>
    </row>
    <row r="5857" spans="21:24" x14ac:dyDescent="0.3">
      <c r="U5857" s="91"/>
      <c r="V5857" s="91"/>
      <c r="W5857" s="91"/>
      <c r="X5857" s="92"/>
    </row>
    <row r="5858" spans="21:24" x14ac:dyDescent="0.3">
      <c r="U5858" s="91"/>
      <c r="V5858" s="91"/>
      <c r="W5858" s="91"/>
      <c r="X5858" s="92"/>
    </row>
    <row r="5859" spans="21:24" x14ac:dyDescent="0.3">
      <c r="U5859" s="91"/>
      <c r="V5859" s="91"/>
      <c r="W5859" s="91"/>
      <c r="X5859" s="92"/>
    </row>
    <row r="5860" spans="21:24" x14ac:dyDescent="0.3">
      <c r="U5860" s="91"/>
      <c r="V5860" s="91"/>
      <c r="W5860" s="91"/>
      <c r="X5860" s="92"/>
    </row>
    <row r="5861" spans="21:24" x14ac:dyDescent="0.3">
      <c r="U5861" s="91"/>
      <c r="V5861" s="91"/>
      <c r="W5861" s="91"/>
      <c r="X5861" s="92"/>
    </row>
    <row r="5862" spans="21:24" x14ac:dyDescent="0.3">
      <c r="U5862" s="91"/>
      <c r="V5862" s="91"/>
      <c r="W5862" s="91"/>
      <c r="X5862" s="92"/>
    </row>
    <row r="5863" spans="21:24" x14ac:dyDescent="0.3">
      <c r="U5863" s="91"/>
      <c r="V5863" s="91"/>
      <c r="W5863" s="91"/>
      <c r="X5863" s="92"/>
    </row>
    <row r="5864" spans="21:24" x14ac:dyDescent="0.3">
      <c r="U5864" s="91"/>
      <c r="V5864" s="91"/>
      <c r="W5864" s="91"/>
      <c r="X5864" s="92"/>
    </row>
    <row r="5865" spans="21:24" x14ac:dyDescent="0.3">
      <c r="U5865" s="91"/>
      <c r="V5865" s="91"/>
      <c r="W5865" s="91"/>
      <c r="X5865" s="92"/>
    </row>
    <row r="5866" spans="21:24" x14ac:dyDescent="0.3">
      <c r="U5866" s="91"/>
      <c r="V5866" s="91"/>
      <c r="W5866" s="91"/>
      <c r="X5866" s="92"/>
    </row>
    <row r="5867" spans="21:24" x14ac:dyDescent="0.3">
      <c r="U5867" s="91"/>
      <c r="V5867" s="91"/>
      <c r="W5867" s="91"/>
      <c r="X5867" s="92"/>
    </row>
    <row r="5868" spans="21:24" x14ac:dyDescent="0.3">
      <c r="U5868" s="91"/>
      <c r="V5868" s="91"/>
      <c r="W5868" s="91"/>
      <c r="X5868" s="92"/>
    </row>
    <row r="5869" spans="21:24" x14ac:dyDescent="0.3">
      <c r="U5869" s="91"/>
      <c r="V5869" s="91"/>
      <c r="W5869" s="91"/>
      <c r="X5869" s="92"/>
    </row>
    <row r="5870" spans="21:24" x14ac:dyDescent="0.3">
      <c r="U5870" s="91"/>
      <c r="V5870" s="91"/>
      <c r="W5870" s="91"/>
      <c r="X5870" s="92"/>
    </row>
    <row r="5871" spans="21:24" x14ac:dyDescent="0.3">
      <c r="U5871" s="91"/>
      <c r="V5871" s="91"/>
      <c r="W5871" s="91"/>
      <c r="X5871" s="92"/>
    </row>
    <row r="5872" spans="21:24" x14ac:dyDescent="0.3">
      <c r="U5872" s="91"/>
      <c r="V5872" s="91"/>
      <c r="W5872" s="91"/>
      <c r="X5872" s="92"/>
    </row>
    <row r="5873" spans="21:24" x14ac:dyDescent="0.3">
      <c r="U5873" s="91"/>
      <c r="V5873" s="91"/>
      <c r="W5873" s="91"/>
      <c r="X5873" s="92"/>
    </row>
    <row r="5874" spans="21:24" x14ac:dyDescent="0.3">
      <c r="U5874" s="91"/>
      <c r="V5874" s="91"/>
      <c r="W5874" s="91"/>
      <c r="X5874" s="92"/>
    </row>
    <row r="5875" spans="21:24" x14ac:dyDescent="0.3">
      <c r="U5875" s="91"/>
      <c r="V5875" s="91"/>
      <c r="W5875" s="91"/>
      <c r="X5875" s="92"/>
    </row>
    <row r="5876" spans="21:24" x14ac:dyDescent="0.3">
      <c r="U5876" s="91"/>
      <c r="V5876" s="91"/>
      <c r="W5876" s="91"/>
      <c r="X5876" s="92"/>
    </row>
    <row r="5877" spans="21:24" x14ac:dyDescent="0.3">
      <c r="U5877" s="91"/>
      <c r="V5877" s="91"/>
      <c r="W5877" s="91"/>
      <c r="X5877" s="92"/>
    </row>
    <row r="5878" spans="21:24" x14ac:dyDescent="0.3">
      <c r="U5878" s="91"/>
      <c r="V5878" s="91"/>
      <c r="W5878" s="91"/>
      <c r="X5878" s="92"/>
    </row>
    <row r="5879" spans="21:24" x14ac:dyDescent="0.3">
      <c r="U5879" s="91"/>
      <c r="V5879" s="91"/>
      <c r="W5879" s="91"/>
      <c r="X5879" s="92"/>
    </row>
    <row r="5880" spans="21:24" x14ac:dyDescent="0.3">
      <c r="U5880" s="91"/>
      <c r="V5880" s="91"/>
      <c r="W5880" s="91"/>
      <c r="X5880" s="92"/>
    </row>
    <row r="5881" spans="21:24" x14ac:dyDescent="0.3">
      <c r="U5881" s="91"/>
      <c r="V5881" s="91"/>
      <c r="W5881" s="91"/>
      <c r="X5881" s="92"/>
    </row>
    <row r="5882" spans="21:24" x14ac:dyDescent="0.3">
      <c r="U5882" s="91"/>
      <c r="V5882" s="91"/>
      <c r="W5882" s="91"/>
      <c r="X5882" s="92"/>
    </row>
    <row r="5883" spans="21:24" x14ac:dyDescent="0.3">
      <c r="U5883" s="91"/>
      <c r="V5883" s="91"/>
      <c r="W5883" s="91"/>
      <c r="X5883" s="92"/>
    </row>
    <row r="5884" spans="21:24" x14ac:dyDescent="0.3">
      <c r="U5884" s="91"/>
      <c r="V5884" s="91"/>
      <c r="W5884" s="91"/>
      <c r="X5884" s="92"/>
    </row>
    <row r="5885" spans="21:24" x14ac:dyDescent="0.3">
      <c r="U5885" s="91"/>
      <c r="V5885" s="91"/>
      <c r="W5885" s="91"/>
      <c r="X5885" s="92"/>
    </row>
    <row r="5886" spans="21:24" x14ac:dyDescent="0.3">
      <c r="U5886" s="91"/>
      <c r="V5886" s="91"/>
      <c r="W5886" s="91"/>
      <c r="X5886" s="92"/>
    </row>
    <row r="5887" spans="21:24" x14ac:dyDescent="0.3">
      <c r="U5887" s="91"/>
      <c r="V5887" s="91"/>
      <c r="W5887" s="91"/>
      <c r="X5887" s="92"/>
    </row>
    <row r="5888" spans="21:24" x14ac:dyDescent="0.3">
      <c r="U5888" s="91"/>
      <c r="V5888" s="91"/>
      <c r="W5888" s="91"/>
      <c r="X5888" s="92"/>
    </row>
    <row r="5889" spans="21:24" x14ac:dyDescent="0.3">
      <c r="U5889" s="91"/>
      <c r="V5889" s="91"/>
      <c r="W5889" s="91"/>
      <c r="X5889" s="92"/>
    </row>
    <row r="5890" spans="21:24" x14ac:dyDescent="0.3">
      <c r="U5890" s="91"/>
      <c r="V5890" s="91"/>
      <c r="W5890" s="91"/>
      <c r="X5890" s="92"/>
    </row>
    <row r="5891" spans="21:24" x14ac:dyDescent="0.3">
      <c r="U5891" s="91"/>
      <c r="V5891" s="91"/>
      <c r="W5891" s="91"/>
      <c r="X5891" s="92"/>
    </row>
    <row r="5892" spans="21:24" x14ac:dyDescent="0.3">
      <c r="U5892" s="91"/>
      <c r="V5892" s="91"/>
      <c r="W5892" s="91"/>
      <c r="X5892" s="92"/>
    </row>
    <row r="5893" spans="21:24" x14ac:dyDescent="0.3">
      <c r="U5893" s="91"/>
      <c r="V5893" s="91"/>
      <c r="W5893" s="91"/>
      <c r="X5893" s="92"/>
    </row>
    <row r="5894" spans="21:24" x14ac:dyDescent="0.3">
      <c r="U5894" s="91"/>
      <c r="V5894" s="91"/>
      <c r="W5894" s="91"/>
      <c r="X5894" s="92"/>
    </row>
    <row r="5895" spans="21:24" x14ac:dyDescent="0.3">
      <c r="U5895" s="91"/>
      <c r="V5895" s="91"/>
      <c r="W5895" s="91"/>
      <c r="X5895" s="92"/>
    </row>
    <row r="5896" spans="21:24" x14ac:dyDescent="0.3">
      <c r="U5896" s="91"/>
      <c r="V5896" s="91"/>
      <c r="W5896" s="91"/>
      <c r="X5896" s="92"/>
    </row>
    <row r="5897" spans="21:24" x14ac:dyDescent="0.3">
      <c r="U5897" s="91"/>
      <c r="V5897" s="91"/>
      <c r="W5897" s="91"/>
      <c r="X5897" s="92"/>
    </row>
    <row r="5898" spans="21:24" x14ac:dyDescent="0.3">
      <c r="U5898" s="91"/>
      <c r="V5898" s="91"/>
      <c r="W5898" s="91"/>
      <c r="X5898" s="92"/>
    </row>
    <row r="5899" spans="21:24" x14ac:dyDescent="0.3">
      <c r="U5899" s="91"/>
      <c r="V5899" s="91"/>
      <c r="W5899" s="91"/>
      <c r="X5899" s="92"/>
    </row>
    <row r="5900" spans="21:24" x14ac:dyDescent="0.3">
      <c r="U5900" s="91"/>
      <c r="V5900" s="91"/>
      <c r="W5900" s="91"/>
      <c r="X5900" s="92"/>
    </row>
    <row r="5901" spans="21:24" x14ac:dyDescent="0.3">
      <c r="U5901" s="91"/>
      <c r="V5901" s="91"/>
      <c r="W5901" s="91"/>
      <c r="X5901" s="92"/>
    </row>
    <row r="5902" spans="21:24" x14ac:dyDescent="0.3">
      <c r="U5902" s="91"/>
      <c r="V5902" s="91"/>
      <c r="W5902" s="91"/>
      <c r="X5902" s="92"/>
    </row>
    <row r="5903" spans="21:24" x14ac:dyDescent="0.3">
      <c r="U5903" s="91"/>
      <c r="V5903" s="91"/>
      <c r="W5903" s="91"/>
      <c r="X5903" s="92"/>
    </row>
    <row r="5904" spans="21:24" x14ac:dyDescent="0.3">
      <c r="U5904" s="91"/>
      <c r="V5904" s="91"/>
      <c r="W5904" s="91"/>
      <c r="X5904" s="92"/>
    </row>
    <row r="5905" spans="21:24" x14ac:dyDescent="0.3">
      <c r="U5905" s="91"/>
      <c r="V5905" s="91"/>
      <c r="W5905" s="91"/>
      <c r="X5905" s="92"/>
    </row>
    <row r="5906" spans="21:24" x14ac:dyDescent="0.3">
      <c r="U5906" s="91"/>
      <c r="V5906" s="91"/>
      <c r="W5906" s="91"/>
      <c r="X5906" s="92"/>
    </row>
    <row r="5907" spans="21:24" x14ac:dyDescent="0.3">
      <c r="U5907" s="91"/>
      <c r="V5907" s="91"/>
      <c r="W5907" s="91"/>
      <c r="X5907" s="92"/>
    </row>
    <row r="5908" spans="21:24" x14ac:dyDescent="0.3">
      <c r="U5908" s="91"/>
      <c r="V5908" s="91"/>
      <c r="W5908" s="91"/>
      <c r="X5908" s="92"/>
    </row>
    <row r="5909" spans="21:24" x14ac:dyDescent="0.3">
      <c r="U5909" s="91"/>
      <c r="V5909" s="91"/>
      <c r="W5909" s="91"/>
      <c r="X5909" s="92"/>
    </row>
    <row r="5910" spans="21:24" x14ac:dyDescent="0.3">
      <c r="U5910" s="91"/>
      <c r="V5910" s="91"/>
      <c r="W5910" s="91"/>
      <c r="X5910" s="92"/>
    </row>
    <row r="5911" spans="21:24" x14ac:dyDescent="0.3">
      <c r="U5911" s="91"/>
      <c r="V5911" s="91"/>
      <c r="W5911" s="91"/>
      <c r="X5911" s="92"/>
    </row>
    <row r="5912" spans="21:24" x14ac:dyDescent="0.3">
      <c r="U5912" s="91"/>
      <c r="V5912" s="91"/>
      <c r="W5912" s="91"/>
      <c r="X5912" s="92"/>
    </row>
    <row r="5913" spans="21:24" x14ac:dyDescent="0.3">
      <c r="U5913" s="91"/>
      <c r="V5913" s="91"/>
      <c r="W5913" s="91"/>
      <c r="X5913" s="92"/>
    </row>
    <row r="5914" spans="21:24" x14ac:dyDescent="0.3">
      <c r="U5914" s="91"/>
      <c r="V5914" s="91"/>
      <c r="W5914" s="91"/>
      <c r="X5914" s="92"/>
    </row>
    <row r="5915" spans="21:24" x14ac:dyDescent="0.3">
      <c r="U5915" s="91"/>
      <c r="V5915" s="91"/>
      <c r="W5915" s="91"/>
      <c r="X5915" s="92"/>
    </row>
    <row r="5916" spans="21:24" x14ac:dyDescent="0.3">
      <c r="U5916" s="91"/>
      <c r="V5916" s="91"/>
      <c r="W5916" s="91"/>
      <c r="X5916" s="92"/>
    </row>
    <row r="5917" spans="21:24" x14ac:dyDescent="0.3">
      <c r="U5917" s="91"/>
      <c r="V5917" s="91"/>
      <c r="W5917" s="91"/>
      <c r="X5917" s="92"/>
    </row>
    <row r="5918" spans="21:24" x14ac:dyDescent="0.3">
      <c r="U5918" s="91"/>
      <c r="V5918" s="91"/>
      <c r="W5918" s="91"/>
      <c r="X5918" s="92"/>
    </row>
    <row r="5919" spans="21:24" x14ac:dyDescent="0.3">
      <c r="U5919" s="91"/>
      <c r="V5919" s="91"/>
      <c r="W5919" s="91"/>
      <c r="X5919" s="92"/>
    </row>
    <row r="5920" spans="21:24" x14ac:dyDescent="0.3">
      <c r="U5920" s="91"/>
      <c r="V5920" s="91"/>
      <c r="W5920" s="91"/>
      <c r="X5920" s="92"/>
    </row>
    <row r="5921" spans="21:24" x14ac:dyDescent="0.3">
      <c r="U5921" s="91"/>
      <c r="V5921" s="91"/>
      <c r="W5921" s="91"/>
      <c r="X5921" s="92"/>
    </row>
    <row r="5922" spans="21:24" x14ac:dyDescent="0.3">
      <c r="U5922" s="91"/>
      <c r="V5922" s="91"/>
      <c r="W5922" s="91"/>
      <c r="X5922" s="92"/>
    </row>
    <row r="5923" spans="21:24" x14ac:dyDescent="0.3">
      <c r="U5923" s="91"/>
      <c r="V5923" s="91"/>
      <c r="W5923" s="91"/>
      <c r="X5923" s="92"/>
    </row>
    <row r="5924" spans="21:24" x14ac:dyDescent="0.3">
      <c r="U5924" s="91"/>
      <c r="V5924" s="91"/>
      <c r="W5924" s="91"/>
      <c r="X5924" s="92"/>
    </row>
    <row r="5925" spans="21:24" x14ac:dyDescent="0.3">
      <c r="U5925" s="91"/>
      <c r="V5925" s="91"/>
      <c r="W5925" s="91"/>
      <c r="X5925" s="92"/>
    </row>
    <row r="5926" spans="21:24" x14ac:dyDescent="0.3">
      <c r="U5926" s="91"/>
      <c r="V5926" s="91"/>
      <c r="W5926" s="91"/>
      <c r="X5926" s="92"/>
    </row>
    <row r="5927" spans="21:24" x14ac:dyDescent="0.3">
      <c r="U5927" s="91"/>
      <c r="V5927" s="91"/>
      <c r="W5927" s="91"/>
      <c r="X5927" s="92"/>
    </row>
    <row r="5928" spans="21:24" x14ac:dyDescent="0.3">
      <c r="U5928" s="91"/>
      <c r="V5928" s="91"/>
      <c r="W5928" s="91"/>
      <c r="X5928" s="92"/>
    </row>
    <row r="5929" spans="21:24" x14ac:dyDescent="0.3">
      <c r="U5929" s="91"/>
      <c r="V5929" s="91"/>
      <c r="W5929" s="91"/>
      <c r="X5929" s="92"/>
    </row>
    <row r="5930" spans="21:24" x14ac:dyDescent="0.3">
      <c r="U5930" s="91"/>
      <c r="V5930" s="91"/>
      <c r="W5930" s="91"/>
      <c r="X5930" s="92"/>
    </row>
    <row r="5931" spans="21:24" x14ac:dyDescent="0.3">
      <c r="U5931" s="91"/>
      <c r="V5931" s="91"/>
      <c r="W5931" s="91"/>
      <c r="X5931" s="92"/>
    </row>
    <row r="5932" spans="21:24" x14ac:dyDescent="0.3">
      <c r="U5932" s="91"/>
      <c r="V5932" s="91"/>
      <c r="W5932" s="91"/>
      <c r="X5932" s="92"/>
    </row>
    <row r="5933" spans="21:24" x14ac:dyDescent="0.3">
      <c r="U5933" s="91"/>
      <c r="V5933" s="91"/>
      <c r="W5933" s="91"/>
      <c r="X5933" s="92"/>
    </row>
    <row r="5934" spans="21:24" x14ac:dyDescent="0.3">
      <c r="U5934" s="91"/>
      <c r="V5934" s="91"/>
      <c r="W5934" s="91"/>
      <c r="X5934" s="92"/>
    </row>
    <row r="5935" spans="21:24" x14ac:dyDescent="0.3">
      <c r="U5935" s="91"/>
      <c r="V5935" s="91"/>
      <c r="W5935" s="91"/>
      <c r="X5935" s="92"/>
    </row>
    <row r="5936" spans="21:24" x14ac:dyDescent="0.3">
      <c r="U5936" s="91"/>
      <c r="V5936" s="91"/>
      <c r="W5936" s="91"/>
      <c r="X5936" s="92"/>
    </row>
    <row r="5937" spans="21:24" x14ac:dyDescent="0.3">
      <c r="U5937" s="91"/>
      <c r="V5937" s="91"/>
      <c r="W5937" s="91"/>
      <c r="X5937" s="92"/>
    </row>
    <row r="5938" spans="21:24" x14ac:dyDescent="0.3">
      <c r="U5938" s="91"/>
      <c r="V5938" s="91"/>
      <c r="W5938" s="91"/>
      <c r="X5938" s="92"/>
    </row>
    <row r="5939" spans="21:24" x14ac:dyDescent="0.3">
      <c r="U5939" s="91"/>
      <c r="V5939" s="91"/>
      <c r="W5939" s="91"/>
      <c r="X5939" s="92"/>
    </row>
    <row r="5940" spans="21:24" x14ac:dyDescent="0.3">
      <c r="U5940" s="91"/>
      <c r="V5940" s="91"/>
      <c r="W5940" s="91"/>
      <c r="X5940" s="92"/>
    </row>
    <row r="5941" spans="21:24" x14ac:dyDescent="0.3">
      <c r="U5941" s="91"/>
      <c r="V5941" s="91"/>
      <c r="W5941" s="91"/>
      <c r="X5941" s="92"/>
    </row>
    <row r="5942" spans="21:24" x14ac:dyDescent="0.3">
      <c r="U5942" s="91"/>
      <c r="V5942" s="91"/>
      <c r="W5942" s="91"/>
      <c r="X5942" s="92"/>
    </row>
    <row r="5943" spans="21:24" x14ac:dyDescent="0.3">
      <c r="U5943" s="91"/>
      <c r="V5943" s="91"/>
      <c r="W5943" s="91"/>
      <c r="X5943" s="92"/>
    </row>
    <row r="5944" spans="21:24" x14ac:dyDescent="0.3">
      <c r="U5944" s="91"/>
      <c r="V5944" s="91"/>
      <c r="W5944" s="91"/>
      <c r="X5944" s="92"/>
    </row>
    <row r="5945" spans="21:24" x14ac:dyDescent="0.3">
      <c r="U5945" s="91"/>
      <c r="V5945" s="91"/>
      <c r="W5945" s="91"/>
      <c r="X5945" s="92"/>
    </row>
    <row r="5946" spans="21:24" x14ac:dyDescent="0.3">
      <c r="U5946" s="91"/>
      <c r="V5946" s="91"/>
      <c r="W5946" s="91"/>
      <c r="X5946" s="92"/>
    </row>
    <row r="5947" spans="21:24" x14ac:dyDescent="0.3">
      <c r="U5947" s="91"/>
      <c r="V5947" s="91"/>
      <c r="W5947" s="91"/>
      <c r="X5947" s="92"/>
    </row>
    <row r="5948" spans="21:24" x14ac:dyDescent="0.3">
      <c r="U5948" s="91"/>
      <c r="V5948" s="91"/>
      <c r="W5948" s="91"/>
      <c r="X5948" s="92"/>
    </row>
    <row r="5949" spans="21:24" x14ac:dyDescent="0.3">
      <c r="U5949" s="91"/>
      <c r="V5949" s="91"/>
      <c r="W5949" s="91"/>
      <c r="X5949" s="92"/>
    </row>
    <row r="5950" spans="21:24" x14ac:dyDescent="0.3">
      <c r="U5950" s="91"/>
      <c r="V5950" s="91"/>
      <c r="W5950" s="91"/>
      <c r="X5950" s="92"/>
    </row>
    <row r="5951" spans="21:24" x14ac:dyDescent="0.3">
      <c r="U5951" s="91"/>
      <c r="V5951" s="91"/>
      <c r="W5951" s="91"/>
      <c r="X5951" s="92"/>
    </row>
    <row r="5952" spans="21:24" x14ac:dyDescent="0.3">
      <c r="U5952" s="91"/>
      <c r="V5952" s="91"/>
      <c r="W5952" s="91"/>
      <c r="X5952" s="92"/>
    </row>
    <row r="5953" spans="21:24" x14ac:dyDescent="0.3">
      <c r="U5953" s="91"/>
      <c r="V5953" s="91"/>
      <c r="W5953" s="91"/>
      <c r="X5953" s="92"/>
    </row>
    <row r="5954" spans="21:24" x14ac:dyDescent="0.3">
      <c r="U5954" s="91"/>
      <c r="V5954" s="91"/>
      <c r="W5954" s="91"/>
      <c r="X5954" s="92"/>
    </row>
    <row r="5955" spans="21:24" x14ac:dyDescent="0.3">
      <c r="U5955" s="91"/>
      <c r="V5955" s="91"/>
      <c r="W5955" s="91"/>
      <c r="X5955" s="92"/>
    </row>
    <row r="5956" spans="21:24" x14ac:dyDescent="0.3">
      <c r="U5956" s="91"/>
      <c r="V5956" s="91"/>
      <c r="W5956" s="91"/>
      <c r="X5956" s="92"/>
    </row>
    <row r="5957" spans="21:24" x14ac:dyDescent="0.3">
      <c r="U5957" s="91"/>
      <c r="V5957" s="91"/>
      <c r="W5957" s="91"/>
      <c r="X5957" s="92"/>
    </row>
    <row r="5958" spans="21:24" x14ac:dyDescent="0.3">
      <c r="U5958" s="91"/>
      <c r="V5958" s="91"/>
      <c r="W5958" s="91"/>
      <c r="X5958" s="92"/>
    </row>
    <row r="5959" spans="21:24" x14ac:dyDescent="0.3">
      <c r="U5959" s="91"/>
      <c r="V5959" s="91"/>
      <c r="W5959" s="91"/>
      <c r="X5959" s="92"/>
    </row>
    <row r="5960" spans="21:24" x14ac:dyDescent="0.3">
      <c r="U5960" s="91"/>
      <c r="V5960" s="91"/>
      <c r="W5960" s="91"/>
      <c r="X5960" s="92"/>
    </row>
    <row r="5961" spans="21:24" x14ac:dyDescent="0.3">
      <c r="U5961" s="91"/>
      <c r="V5961" s="91"/>
      <c r="W5961" s="91"/>
      <c r="X5961" s="92"/>
    </row>
    <row r="5962" spans="21:24" x14ac:dyDescent="0.3">
      <c r="U5962" s="91"/>
      <c r="V5962" s="91"/>
      <c r="W5962" s="91"/>
      <c r="X5962" s="92"/>
    </row>
    <row r="5963" spans="21:24" x14ac:dyDescent="0.3">
      <c r="U5963" s="91"/>
      <c r="V5963" s="91"/>
      <c r="W5963" s="91"/>
      <c r="X5963" s="92"/>
    </row>
    <row r="5964" spans="21:24" x14ac:dyDescent="0.3">
      <c r="U5964" s="91"/>
      <c r="V5964" s="91"/>
      <c r="W5964" s="91"/>
      <c r="X5964" s="92"/>
    </row>
    <row r="5965" spans="21:24" x14ac:dyDescent="0.3">
      <c r="U5965" s="91"/>
      <c r="V5965" s="91"/>
      <c r="W5965" s="91"/>
      <c r="X5965" s="92"/>
    </row>
    <row r="5966" spans="21:24" x14ac:dyDescent="0.3">
      <c r="U5966" s="91"/>
      <c r="V5966" s="91"/>
      <c r="W5966" s="91"/>
      <c r="X5966" s="92"/>
    </row>
    <row r="5967" spans="21:24" x14ac:dyDescent="0.3">
      <c r="U5967" s="91"/>
      <c r="V5967" s="91"/>
      <c r="W5967" s="91"/>
      <c r="X5967" s="92"/>
    </row>
    <row r="5968" spans="21:24" x14ac:dyDescent="0.3">
      <c r="U5968" s="91"/>
      <c r="V5968" s="91"/>
      <c r="W5968" s="91"/>
      <c r="X5968" s="92"/>
    </row>
    <row r="5969" spans="21:24" x14ac:dyDescent="0.3">
      <c r="U5969" s="91"/>
      <c r="V5969" s="91"/>
      <c r="W5969" s="91"/>
      <c r="X5969" s="92"/>
    </row>
    <row r="5970" spans="21:24" x14ac:dyDescent="0.3">
      <c r="U5970" s="91"/>
      <c r="V5970" s="91"/>
      <c r="W5970" s="91"/>
      <c r="X5970" s="92"/>
    </row>
    <row r="5971" spans="21:24" x14ac:dyDescent="0.3">
      <c r="U5971" s="91"/>
      <c r="V5971" s="91"/>
      <c r="W5971" s="91"/>
      <c r="X5971" s="92"/>
    </row>
    <row r="5972" spans="21:24" x14ac:dyDescent="0.3">
      <c r="U5972" s="91"/>
      <c r="V5972" s="91"/>
      <c r="W5972" s="91"/>
      <c r="X5972" s="92"/>
    </row>
    <row r="5973" spans="21:24" x14ac:dyDescent="0.3">
      <c r="U5973" s="91"/>
      <c r="V5973" s="91"/>
      <c r="W5973" s="91"/>
      <c r="X5973" s="92"/>
    </row>
    <row r="5974" spans="21:24" x14ac:dyDescent="0.3">
      <c r="U5974" s="91"/>
      <c r="V5974" s="91"/>
      <c r="W5974" s="91"/>
      <c r="X5974" s="92"/>
    </row>
    <row r="5975" spans="21:24" x14ac:dyDescent="0.3">
      <c r="U5975" s="91"/>
      <c r="V5975" s="91"/>
      <c r="W5975" s="91"/>
      <c r="X5975" s="92"/>
    </row>
    <row r="5976" spans="21:24" x14ac:dyDescent="0.3">
      <c r="U5976" s="91"/>
      <c r="V5976" s="91"/>
      <c r="W5976" s="91"/>
      <c r="X5976" s="92"/>
    </row>
    <row r="5977" spans="21:24" x14ac:dyDescent="0.3">
      <c r="U5977" s="91"/>
      <c r="V5977" s="91"/>
      <c r="W5977" s="91"/>
      <c r="X5977" s="92"/>
    </row>
    <row r="5978" spans="21:24" x14ac:dyDescent="0.3">
      <c r="U5978" s="91"/>
      <c r="V5978" s="91"/>
      <c r="W5978" s="91"/>
      <c r="X5978" s="92"/>
    </row>
    <row r="5979" spans="21:24" x14ac:dyDescent="0.3">
      <c r="U5979" s="91"/>
      <c r="V5979" s="91"/>
      <c r="W5979" s="91"/>
      <c r="X5979" s="92"/>
    </row>
    <row r="5980" spans="21:24" x14ac:dyDescent="0.3">
      <c r="U5980" s="91"/>
      <c r="V5980" s="91"/>
      <c r="W5980" s="91"/>
      <c r="X5980" s="92"/>
    </row>
    <row r="5981" spans="21:24" x14ac:dyDescent="0.3">
      <c r="U5981" s="91"/>
      <c r="V5981" s="91"/>
      <c r="W5981" s="91"/>
      <c r="X5981" s="92"/>
    </row>
    <row r="5982" spans="21:24" x14ac:dyDescent="0.3">
      <c r="U5982" s="91"/>
      <c r="V5982" s="91"/>
      <c r="W5982" s="91"/>
      <c r="X5982" s="92"/>
    </row>
    <row r="5983" spans="21:24" x14ac:dyDescent="0.3">
      <c r="U5983" s="91"/>
      <c r="V5983" s="91"/>
      <c r="W5983" s="91"/>
      <c r="X5983" s="92"/>
    </row>
    <row r="5984" spans="21:24" x14ac:dyDescent="0.3">
      <c r="U5984" s="91"/>
      <c r="V5984" s="91"/>
      <c r="W5984" s="91"/>
      <c r="X5984" s="92"/>
    </row>
    <row r="5985" spans="21:24" x14ac:dyDescent="0.3">
      <c r="U5985" s="91"/>
      <c r="V5985" s="91"/>
      <c r="W5985" s="91"/>
      <c r="X5985" s="92"/>
    </row>
    <row r="5986" spans="21:24" x14ac:dyDescent="0.3">
      <c r="U5986" s="91"/>
      <c r="V5986" s="91"/>
      <c r="W5986" s="91"/>
      <c r="X5986" s="92"/>
    </row>
    <row r="5987" spans="21:24" x14ac:dyDescent="0.3">
      <c r="U5987" s="91"/>
      <c r="V5987" s="91"/>
      <c r="W5987" s="91"/>
      <c r="X5987" s="92"/>
    </row>
    <row r="5988" spans="21:24" x14ac:dyDescent="0.3">
      <c r="U5988" s="91"/>
      <c r="V5988" s="91"/>
      <c r="W5988" s="91"/>
      <c r="X5988" s="92"/>
    </row>
    <row r="5989" spans="21:24" x14ac:dyDescent="0.3">
      <c r="U5989" s="91"/>
      <c r="V5989" s="91"/>
      <c r="W5989" s="91"/>
      <c r="X5989" s="92"/>
    </row>
    <row r="5990" spans="21:24" x14ac:dyDescent="0.3">
      <c r="U5990" s="91"/>
      <c r="V5990" s="91"/>
      <c r="W5990" s="91"/>
      <c r="X5990" s="92"/>
    </row>
    <row r="5991" spans="21:24" x14ac:dyDescent="0.3">
      <c r="U5991" s="91"/>
      <c r="V5991" s="91"/>
      <c r="W5991" s="91"/>
      <c r="X5991" s="92"/>
    </row>
    <row r="5992" spans="21:24" x14ac:dyDescent="0.3">
      <c r="U5992" s="91"/>
      <c r="V5992" s="91"/>
      <c r="W5992" s="91"/>
      <c r="X5992" s="92"/>
    </row>
    <row r="5993" spans="21:24" x14ac:dyDescent="0.3">
      <c r="U5993" s="91"/>
      <c r="V5993" s="91"/>
      <c r="W5993" s="91"/>
      <c r="X5993" s="92"/>
    </row>
    <row r="5994" spans="21:24" x14ac:dyDescent="0.3">
      <c r="U5994" s="91"/>
      <c r="V5994" s="91"/>
      <c r="W5994" s="91"/>
      <c r="X5994" s="92"/>
    </row>
    <row r="5995" spans="21:24" x14ac:dyDescent="0.3">
      <c r="U5995" s="91"/>
      <c r="V5995" s="91"/>
      <c r="W5995" s="91"/>
      <c r="X5995" s="92"/>
    </row>
    <row r="5996" spans="21:24" x14ac:dyDescent="0.3">
      <c r="U5996" s="91"/>
      <c r="V5996" s="91"/>
      <c r="W5996" s="91"/>
      <c r="X5996" s="92"/>
    </row>
    <row r="5997" spans="21:24" x14ac:dyDescent="0.3">
      <c r="U5997" s="91"/>
      <c r="V5997" s="91"/>
      <c r="W5997" s="91"/>
      <c r="X5997" s="92"/>
    </row>
    <row r="5998" spans="21:24" x14ac:dyDescent="0.3">
      <c r="U5998" s="91"/>
      <c r="V5998" s="91"/>
      <c r="W5998" s="91"/>
      <c r="X5998" s="92"/>
    </row>
    <row r="5999" spans="21:24" x14ac:dyDescent="0.3">
      <c r="U5999" s="91"/>
      <c r="V5999" s="91"/>
      <c r="W5999" s="91"/>
      <c r="X5999" s="92"/>
    </row>
    <row r="6000" spans="21:24" x14ac:dyDescent="0.3">
      <c r="U6000" s="91"/>
      <c r="V6000" s="91"/>
      <c r="W6000" s="91"/>
      <c r="X6000" s="92"/>
    </row>
    <row r="6001" spans="21:24" x14ac:dyDescent="0.3">
      <c r="U6001" s="91"/>
      <c r="V6001" s="91"/>
      <c r="W6001" s="91"/>
      <c r="X6001" s="92"/>
    </row>
    <row r="6002" spans="21:24" x14ac:dyDescent="0.3">
      <c r="U6002" s="91"/>
      <c r="V6002" s="91"/>
      <c r="W6002" s="91"/>
      <c r="X6002" s="92"/>
    </row>
    <row r="6003" spans="21:24" x14ac:dyDescent="0.3">
      <c r="U6003" s="91"/>
      <c r="V6003" s="91"/>
      <c r="W6003" s="91"/>
      <c r="X6003" s="92"/>
    </row>
    <row r="6004" spans="21:24" x14ac:dyDescent="0.3">
      <c r="U6004" s="91"/>
      <c r="V6004" s="91"/>
      <c r="W6004" s="91"/>
      <c r="X6004" s="92"/>
    </row>
    <row r="6005" spans="21:24" x14ac:dyDescent="0.3">
      <c r="U6005" s="91"/>
      <c r="V6005" s="91"/>
      <c r="W6005" s="91"/>
      <c r="X6005" s="92"/>
    </row>
    <row r="6006" spans="21:24" x14ac:dyDescent="0.3">
      <c r="U6006" s="91"/>
      <c r="V6006" s="91"/>
      <c r="W6006" s="91"/>
      <c r="X6006" s="92"/>
    </row>
    <row r="6007" spans="21:24" x14ac:dyDescent="0.3">
      <c r="U6007" s="91"/>
      <c r="V6007" s="91"/>
      <c r="W6007" s="91"/>
      <c r="X6007" s="92"/>
    </row>
    <row r="6008" spans="21:24" x14ac:dyDescent="0.3">
      <c r="U6008" s="91"/>
      <c r="V6008" s="91"/>
      <c r="W6008" s="91"/>
      <c r="X6008" s="92"/>
    </row>
    <row r="6009" spans="21:24" x14ac:dyDescent="0.3">
      <c r="U6009" s="91"/>
      <c r="V6009" s="91"/>
      <c r="W6009" s="91"/>
      <c r="X6009" s="92"/>
    </row>
    <row r="6010" spans="21:24" x14ac:dyDescent="0.3">
      <c r="U6010" s="91"/>
      <c r="V6010" s="91"/>
      <c r="W6010" s="91"/>
      <c r="X6010" s="92"/>
    </row>
    <row r="6011" spans="21:24" x14ac:dyDescent="0.3">
      <c r="U6011" s="91"/>
      <c r="V6011" s="91"/>
      <c r="W6011" s="91"/>
      <c r="X6011" s="92"/>
    </row>
    <row r="6012" spans="21:24" x14ac:dyDescent="0.3">
      <c r="U6012" s="91"/>
      <c r="V6012" s="91"/>
      <c r="W6012" s="91"/>
      <c r="X6012" s="92"/>
    </row>
    <row r="6013" spans="21:24" x14ac:dyDescent="0.3">
      <c r="U6013" s="91"/>
      <c r="V6013" s="91"/>
      <c r="W6013" s="91"/>
      <c r="X6013" s="92"/>
    </row>
    <row r="6014" spans="21:24" x14ac:dyDescent="0.3">
      <c r="U6014" s="91"/>
      <c r="V6014" s="91"/>
      <c r="W6014" s="91"/>
      <c r="X6014" s="92"/>
    </row>
    <row r="6015" spans="21:24" x14ac:dyDescent="0.3">
      <c r="U6015" s="91"/>
      <c r="V6015" s="91"/>
      <c r="W6015" s="91"/>
      <c r="X6015" s="92"/>
    </row>
    <row r="6016" spans="21:24" x14ac:dyDescent="0.3">
      <c r="U6016" s="91"/>
      <c r="V6016" s="91"/>
      <c r="W6016" s="91"/>
      <c r="X6016" s="92"/>
    </row>
    <row r="6017" spans="21:24" x14ac:dyDescent="0.3">
      <c r="U6017" s="91"/>
      <c r="V6017" s="91"/>
      <c r="W6017" s="91"/>
      <c r="X6017" s="92"/>
    </row>
    <row r="6018" spans="21:24" x14ac:dyDescent="0.3">
      <c r="U6018" s="91"/>
      <c r="V6018" s="91"/>
      <c r="W6018" s="91"/>
      <c r="X6018" s="92"/>
    </row>
    <row r="6019" spans="21:24" x14ac:dyDescent="0.3">
      <c r="U6019" s="91"/>
      <c r="V6019" s="91"/>
      <c r="W6019" s="91"/>
      <c r="X6019" s="92"/>
    </row>
    <row r="6020" spans="21:24" x14ac:dyDescent="0.3">
      <c r="U6020" s="91"/>
      <c r="V6020" s="91"/>
      <c r="W6020" s="91"/>
      <c r="X6020" s="92"/>
    </row>
    <row r="6021" spans="21:24" x14ac:dyDescent="0.3">
      <c r="U6021" s="91"/>
      <c r="V6021" s="91"/>
      <c r="W6021" s="91"/>
      <c r="X6021" s="92"/>
    </row>
    <row r="6022" spans="21:24" x14ac:dyDescent="0.3">
      <c r="U6022" s="91"/>
      <c r="V6022" s="91"/>
      <c r="W6022" s="91"/>
      <c r="X6022" s="92"/>
    </row>
    <row r="6023" spans="21:24" x14ac:dyDescent="0.3">
      <c r="U6023" s="91"/>
      <c r="V6023" s="91"/>
      <c r="W6023" s="91"/>
      <c r="X6023" s="92"/>
    </row>
    <row r="6024" spans="21:24" x14ac:dyDescent="0.3">
      <c r="U6024" s="91"/>
      <c r="V6024" s="91"/>
      <c r="W6024" s="91"/>
      <c r="X6024" s="92"/>
    </row>
    <row r="6025" spans="21:24" x14ac:dyDescent="0.3">
      <c r="U6025" s="91"/>
      <c r="V6025" s="91"/>
      <c r="W6025" s="91"/>
      <c r="X6025" s="92"/>
    </row>
    <row r="6026" spans="21:24" x14ac:dyDescent="0.3">
      <c r="U6026" s="91"/>
      <c r="V6026" s="91"/>
      <c r="W6026" s="91"/>
      <c r="X6026" s="92"/>
    </row>
    <row r="6027" spans="21:24" x14ac:dyDescent="0.3">
      <c r="U6027" s="91"/>
      <c r="V6027" s="91"/>
      <c r="W6027" s="91"/>
      <c r="X6027" s="92"/>
    </row>
    <row r="6028" spans="21:24" x14ac:dyDescent="0.3">
      <c r="U6028" s="91"/>
      <c r="V6028" s="91"/>
      <c r="W6028" s="91"/>
      <c r="X6028" s="92"/>
    </row>
    <row r="6029" spans="21:24" x14ac:dyDescent="0.3">
      <c r="U6029" s="91"/>
      <c r="V6029" s="91"/>
      <c r="W6029" s="91"/>
      <c r="X6029" s="92"/>
    </row>
    <row r="6030" spans="21:24" x14ac:dyDescent="0.3">
      <c r="U6030" s="91"/>
      <c r="V6030" s="91"/>
      <c r="W6030" s="91"/>
      <c r="X6030" s="92"/>
    </row>
    <row r="6031" spans="21:24" x14ac:dyDescent="0.3">
      <c r="U6031" s="91"/>
      <c r="V6031" s="91"/>
      <c r="W6031" s="91"/>
      <c r="X6031" s="92"/>
    </row>
    <row r="6032" spans="21:24" x14ac:dyDescent="0.3">
      <c r="U6032" s="91"/>
      <c r="V6032" s="91"/>
      <c r="W6032" s="91"/>
      <c r="X6032" s="92"/>
    </row>
    <row r="6033" spans="21:24" x14ac:dyDescent="0.3">
      <c r="U6033" s="91"/>
      <c r="V6033" s="91"/>
      <c r="W6033" s="91"/>
      <c r="X6033" s="92"/>
    </row>
    <row r="6034" spans="21:24" x14ac:dyDescent="0.3">
      <c r="U6034" s="91"/>
      <c r="V6034" s="91"/>
      <c r="W6034" s="91"/>
      <c r="X6034" s="92"/>
    </row>
    <row r="6035" spans="21:24" x14ac:dyDescent="0.3">
      <c r="U6035" s="91"/>
      <c r="V6035" s="91"/>
      <c r="W6035" s="91"/>
      <c r="X6035" s="92"/>
    </row>
    <row r="6036" spans="21:24" x14ac:dyDescent="0.3">
      <c r="U6036" s="91"/>
      <c r="V6036" s="91"/>
      <c r="W6036" s="91"/>
      <c r="X6036" s="92"/>
    </row>
    <row r="6037" spans="21:24" x14ac:dyDescent="0.3">
      <c r="U6037" s="91"/>
      <c r="V6037" s="91"/>
      <c r="W6037" s="91"/>
      <c r="X6037" s="92"/>
    </row>
    <row r="6038" spans="21:24" x14ac:dyDescent="0.3">
      <c r="U6038" s="91"/>
      <c r="V6038" s="91"/>
      <c r="W6038" s="91"/>
      <c r="X6038" s="92"/>
    </row>
    <row r="6039" spans="21:24" x14ac:dyDescent="0.3">
      <c r="U6039" s="91"/>
      <c r="V6039" s="91"/>
      <c r="W6039" s="91"/>
      <c r="X6039" s="92"/>
    </row>
    <row r="6040" spans="21:24" x14ac:dyDescent="0.3">
      <c r="U6040" s="91"/>
      <c r="V6040" s="91"/>
      <c r="W6040" s="91"/>
      <c r="X6040" s="92"/>
    </row>
    <row r="6041" spans="21:24" x14ac:dyDescent="0.3">
      <c r="U6041" s="91"/>
      <c r="V6041" s="91"/>
      <c r="W6041" s="91"/>
      <c r="X6041" s="92"/>
    </row>
    <row r="6042" spans="21:24" x14ac:dyDescent="0.3">
      <c r="U6042" s="91"/>
      <c r="V6042" s="91"/>
      <c r="W6042" s="91"/>
      <c r="X6042" s="92"/>
    </row>
    <row r="6043" spans="21:24" x14ac:dyDescent="0.3">
      <c r="U6043" s="91"/>
      <c r="V6043" s="91"/>
      <c r="W6043" s="91"/>
      <c r="X6043" s="92"/>
    </row>
    <row r="6044" spans="21:24" x14ac:dyDescent="0.3">
      <c r="U6044" s="91"/>
      <c r="V6044" s="91"/>
      <c r="W6044" s="91"/>
      <c r="X6044" s="92"/>
    </row>
    <row r="6045" spans="21:24" x14ac:dyDescent="0.3">
      <c r="U6045" s="91"/>
      <c r="V6045" s="91"/>
      <c r="W6045" s="91"/>
      <c r="X6045" s="92"/>
    </row>
    <row r="6046" spans="21:24" x14ac:dyDescent="0.3">
      <c r="U6046" s="91"/>
      <c r="V6046" s="91"/>
      <c r="W6046" s="91"/>
      <c r="X6046" s="92"/>
    </row>
    <row r="6047" spans="21:24" x14ac:dyDescent="0.3">
      <c r="U6047" s="91"/>
      <c r="V6047" s="91"/>
      <c r="W6047" s="91"/>
      <c r="X6047" s="92"/>
    </row>
    <row r="6048" spans="21:24" x14ac:dyDescent="0.3">
      <c r="U6048" s="91"/>
      <c r="V6048" s="91"/>
      <c r="W6048" s="91"/>
      <c r="X6048" s="92"/>
    </row>
    <row r="6049" spans="21:24" x14ac:dyDescent="0.3">
      <c r="U6049" s="91"/>
      <c r="V6049" s="91"/>
      <c r="W6049" s="91"/>
      <c r="X6049" s="92"/>
    </row>
    <row r="6050" spans="21:24" x14ac:dyDescent="0.3">
      <c r="U6050" s="91"/>
      <c r="V6050" s="91"/>
      <c r="W6050" s="91"/>
      <c r="X6050" s="92"/>
    </row>
    <row r="6051" spans="21:24" x14ac:dyDescent="0.3">
      <c r="U6051" s="91"/>
      <c r="V6051" s="91"/>
      <c r="W6051" s="91"/>
      <c r="X6051" s="92"/>
    </row>
    <row r="6052" spans="21:24" x14ac:dyDescent="0.3">
      <c r="U6052" s="91"/>
      <c r="V6052" s="91"/>
      <c r="W6052" s="91"/>
      <c r="X6052" s="92"/>
    </row>
    <row r="6053" spans="21:24" x14ac:dyDescent="0.3">
      <c r="U6053" s="91"/>
      <c r="V6053" s="91"/>
      <c r="W6053" s="91"/>
      <c r="X6053" s="92"/>
    </row>
    <row r="6054" spans="21:24" x14ac:dyDescent="0.3">
      <c r="U6054" s="91"/>
      <c r="V6054" s="91"/>
      <c r="W6054" s="91"/>
      <c r="X6054" s="92"/>
    </row>
    <row r="6055" spans="21:24" x14ac:dyDescent="0.3">
      <c r="U6055" s="91"/>
      <c r="V6055" s="91"/>
      <c r="W6055" s="91"/>
      <c r="X6055" s="92"/>
    </row>
    <row r="6056" spans="21:24" x14ac:dyDescent="0.3">
      <c r="U6056" s="91"/>
      <c r="V6056" s="91"/>
      <c r="W6056" s="91"/>
      <c r="X6056" s="92"/>
    </row>
    <row r="6057" spans="21:24" x14ac:dyDescent="0.3">
      <c r="U6057" s="91"/>
      <c r="V6057" s="91"/>
      <c r="W6057" s="91"/>
      <c r="X6057" s="92"/>
    </row>
    <row r="6058" spans="21:24" x14ac:dyDescent="0.3">
      <c r="U6058" s="91"/>
      <c r="V6058" s="91"/>
      <c r="W6058" s="91"/>
      <c r="X6058" s="92"/>
    </row>
    <row r="6059" spans="21:24" x14ac:dyDescent="0.3">
      <c r="U6059" s="91"/>
      <c r="V6059" s="91"/>
      <c r="W6059" s="91"/>
      <c r="X6059" s="92"/>
    </row>
    <row r="6060" spans="21:24" x14ac:dyDescent="0.3">
      <c r="U6060" s="91"/>
      <c r="V6060" s="91"/>
      <c r="W6060" s="91"/>
      <c r="X6060" s="92"/>
    </row>
    <row r="6061" spans="21:24" x14ac:dyDescent="0.3">
      <c r="U6061" s="91"/>
      <c r="V6061" s="91"/>
      <c r="W6061" s="91"/>
      <c r="X6061" s="92"/>
    </row>
    <row r="6062" spans="21:24" x14ac:dyDescent="0.3">
      <c r="U6062" s="91"/>
      <c r="V6062" s="91"/>
      <c r="W6062" s="91"/>
      <c r="X6062" s="92"/>
    </row>
    <row r="6063" spans="21:24" x14ac:dyDescent="0.3">
      <c r="U6063" s="91"/>
      <c r="V6063" s="91"/>
      <c r="W6063" s="91"/>
      <c r="X6063" s="92"/>
    </row>
    <row r="6064" spans="21:24" x14ac:dyDescent="0.3">
      <c r="U6064" s="91"/>
      <c r="V6064" s="91"/>
      <c r="W6064" s="91"/>
      <c r="X6064" s="92"/>
    </row>
    <row r="6065" spans="21:24" x14ac:dyDescent="0.3">
      <c r="U6065" s="91"/>
      <c r="V6065" s="91"/>
      <c r="W6065" s="91"/>
      <c r="X6065" s="92"/>
    </row>
    <row r="6066" spans="21:24" x14ac:dyDescent="0.3">
      <c r="U6066" s="91"/>
      <c r="V6066" s="91"/>
      <c r="W6066" s="91"/>
      <c r="X6066" s="92"/>
    </row>
    <row r="6067" spans="21:24" x14ac:dyDescent="0.3">
      <c r="U6067" s="91"/>
      <c r="V6067" s="91"/>
      <c r="W6067" s="91"/>
      <c r="X6067" s="92"/>
    </row>
    <row r="6068" spans="21:24" x14ac:dyDescent="0.3">
      <c r="U6068" s="91"/>
      <c r="V6068" s="91"/>
      <c r="W6068" s="91"/>
      <c r="X6068" s="92"/>
    </row>
    <row r="6069" spans="21:24" x14ac:dyDescent="0.3">
      <c r="U6069" s="91"/>
      <c r="V6069" s="91"/>
      <c r="W6069" s="91"/>
      <c r="X6069" s="92"/>
    </row>
    <row r="6070" spans="21:24" x14ac:dyDescent="0.3">
      <c r="U6070" s="91"/>
      <c r="V6070" s="91"/>
      <c r="W6070" s="91"/>
      <c r="X6070" s="92"/>
    </row>
    <row r="6071" spans="21:24" x14ac:dyDescent="0.3">
      <c r="U6071" s="91"/>
      <c r="V6071" s="91"/>
      <c r="W6071" s="91"/>
      <c r="X6071" s="92"/>
    </row>
    <row r="6072" spans="21:24" x14ac:dyDescent="0.3">
      <c r="U6072" s="91"/>
      <c r="V6072" s="91"/>
      <c r="W6072" s="91"/>
      <c r="X6072" s="92"/>
    </row>
    <row r="6073" spans="21:24" x14ac:dyDescent="0.3">
      <c r="U6073" s="91"/>
      <c r="V6073" s="91"/>
      <c r="W6073" s="91"/>
      <c r="X6073" s="92"/>
    </row>
    <row r="6074" spans="21:24" x14ac:dyDescent="0.3">
      <c r="U6074" s="91"/>
      <c r="V6074" s="91"/>
      <c r="W6074" s="91"/>
      <c r="X6074" s="92"/>
    </row>
    <row r="6075" spans="21:24" x14ac:dyDescent="0.3">
      <c r="U6075" s="91"/>
      <c r="V6075" s="91"/>
      <c r="W6075" s="91"/>
      <c r="X6075" s="92"/>
    </row>
    <row r="6076" spans="21:24" x14ac:dyDescent="0.3">
      <c r="U6076" s="91"/>
      <c r="V6076" s="91"/>
      <c r="W6076" s="91"/>
      <c r="X6076" s="92"/>
    </row>
    <row r="6077" spans="21:24" x14ac:dyDescent="0.3">
      <c r="U6077" s="91"/>
      <c r="V6077" s="91"/>
      <c r="W6077" s="91"/>
      <c r="X6077" s="92"/>
    </row>
    <row r="6078" spans="21:24" x14ac:dyDescent="0.3">
      <c r="U6078" s="91"/>
      <c r="V6078" s="91"/>
      <c r="W6078" s="91"/>
      <c r="X6078" s="92"/>
    </row>
    <row r="6079" spans="21:24" x14ac:dyDescent="0.3">
      <c r="U6079" s="91"/>
      <c r="V6079" s="91"/>
      <c r="W6079" s="91"/>
      <c r="X6079" s="92"/>
    </row>
    <row r="6080" spans="21:24" x14ac:dyDescent="0.3">
      <c r="U6080" s="91"/>
      <c r="V6080" s="91"/>
      <c r="W6080" s="91"/>
      <c r="X6080" s="92"/>
    </row>
    <row r="6081" spans="21:24" x14ac:dyDescent="0.3">
      <c r="U6081" s="91"/>
      <c r="V6081" s="91"/>
      <c r="W6081" s="91"/>
      <c r="X6081" s="92"/>
    </row>
    <row r="6082" spans="21:24" x14ac:dyDescent="0.3">
      <c r="U6082" s="91"/>
      <c r="V6082" s="91"/>
      <c r="W6082" s="91"/>
      <c r="X6082" s="92"/>
    </row>
    <row r="6083" spans="21:24" x14ac:dyDescent="0.3">
      <c r="U6083" s="91"/>
      <c r="V6083" s="91"/>
      <c r="W6083" s="91"/>
      <c r="X6083" s="92"/>
    </row>
    <row r="6084" spans="21:24" x14ac:dyDescent="0.3">
      <c r="U6084" s="91"/>
      <c r="V6084" s="91"/>
      <c r="W6084" s="91"/>
      <c r="X6084" s="92"/>
    </row>
    <row r="6085" spans="21:24" x14ac:dyDescent="0.3">
      <c r="U6085" s="91"/>
      <c r="V6085" s="91"/>
      <c r="W6085" s="91"/>
      <c r="X6085" s="92"/>
    </row>
    <row r="6086" spans="21:24" x14ac:dyDescent="0.3">
      <c r="U6086" s="91"/>
      <c r="V6086" s="91"/>
      <c r="W6086" s="91"/>
      <c r="X6086" s="92"/>
    </row>
    <row r="6087" spans="21:24" x14ac:dyDescent="0.3">
      <c r="U6087" s="91"/>
      <c r="V6087" s="91"/>
      <c r="W6087" s="91"/>
      <c r="X6087" s="92"/>
    </row>
    <row r="6088" spans="21:24" x14ac:dyDescent="0.3">
      <c r="U6088" s="91"/>
      <c r="V6088" s="91"/>
      <c r="W6088" s="91"/>
      <c r="X6088" s="92"/>
    </row>
    <row r="6089" spans="21:24" x14ac:dyDescent="0.3">
      <c r="U6089" s="91"/>
      <c r="V6089" s="91"/>
      <c r="W6089" s="91"/>
      <c r="X6089" s="92"/>
    </row>
    <row r="6090" spans="21:24" x14ac:dyDescent="0.3">
      <c r="U6090" s="91"/>
      <c r="V6090" s="91"/>
      <c r="W6090" s="91"/>
      <c r="X6090" s="92"/>
    </row>
    <row r="6091" spans="21:24" x14ac:dyDescent="0.3">
      <c r="U6091" s="91"/>
      <c r="V6091" s="91"/>
      <c r="W6091" s="91"/>
      <c r="X6091" s="92"/>
    </row>
    <row r="6092" spans="21:24" x14ac:dyDescent="0.3">
      <c r="U6092" s="91"/>
      <c r="V6092" s="91"/>
      <c r="W6092" s="91"/>
      <c r="X6092" s="92"/>
    </row>
    <row r="6093" spans="21:24" x14ac:dyDescent="0.3">
      <c r="U6093" s="91"/>
      <c r="V6093" s="91"/>
      <c r="W6093" s="91"/>
      <c r="X6093" s="92"/>
    </row>
    <row r="6094" spans="21:24" x14ac:dyDescent="0.3">
      <c r="U6094" s="91"/>
      <c r="V6094" s="91"/>
      <c r="W6094" s="91"/>
      <c r="X6094" s="92"/>
    </row>
    <row r="6095" spans="21:24" x14ac:dyDescent="0.3">
      <c r="U6095" s="91"/>
      <c r="V6095" s="91"/>
      <c r="W6095" s="91"/>
      <c r="X6095" s="92"/>
    </row>
    <row r="6096" spans="21:24" x14ac:dyDescent="0.3">
      <c r="U6096" s="91"/>
      <c r="V6096" s="91"/>
      <c r="W6096" s="91"/>
      <c r="X6096" s="92"/>
    </row>
    <row r="6097" spans="21:24" x14ac:dyDescent="0.3">
      <c r="U6097" s="91"/>
      <c r="V6097" s="91"/>
      <c r="W6097" s="91"/>
      <c r="X6097" s="92"/>
    </row>
    <row r="6098" spans="21:24" x14ac:dyDescent="0.3">
      <c r="U6098" s="91"/>
      <c r="V6098" s="91"/>
      <c r="W6098" s="91"/>
      <c r="X6098" s="92"/>
    </row>
    <row r="6099" spans="21:24" x14ac:dyDescent="0.3">
      <c r="U6099" s="91"/>
      <c r="V6099" s="91"/>
      <c r="W6099" s="91"/>
      <c r="X6099" s="92"/>
    </row>
    <row r="6100" spans="21:24" x14ac:dyDescent="0.3">
      <c r="U6100" s="91"/>
      <c r="V6100" s="91"/>
      <c r="W6100" s="91"/>
      <c r="X6100" s="92"/>
    </row>
    <row r="6101" spans="21:24" x14ac:dyDescent="0.3">
      <c r="U6101" s="91"/>
      <c r="V6101" s="91"/>
      <c r="W6101" s="91"/>
      <c r="X6101" s="92"/>
    </row>
    <row r="6102" spans="21:24" x14ac:dyDescent="0.3">
      <c r="U6102" s="91"/>
      <c r="V6102" s="91"/>
      <c r="W6102" s="91"/>
      <c r="X6102" s="92"/>
    </row>
    <row r="6103" spans="21:24" x14ac:dyDescent="0.3">
      <c r="U6103" s="91"/>
      <c r="V6103" s="91"/>
      <c r="W6103" s="91"/>
      <c r="X6103" s="92"/>
    </row>
    <row r="6104" spans="21:24" x14ac:dyDescent="0.3">
      <c r="U6104" s="91"/>
      <c r="V6104" s="91"/>
      <c r="W6104" s="91"/>
      <c r="X6104" s="92"/>
    </row>
    <row r="6105" spans="21:24" x14ac:dyDescent="0.3">
      <c r="U6105" s="91"/>
      <c r="V6105" s="91"/>
      <c r="W6105" s="91"/>
      <c r="X6105" s="92"/>
    </row>
    <row r="6106" spans="21:24" x14ac:dyDescent="0.3">
      <c r="U6106" s="91"/>
      <c r="V6106" s="91"/>
      <c r="W6106" s="91"/>
      <c r="X6106" s="92"/>
    </row>
    <row r="6107" spans="21:24" x14ac:dyDescent="0.3">
      <c r="U6107" s="91"/>
      <c r="V6107" s="91"/>
      <c r="W6107" s="91"/>
      <c r="X6107" s="92"/>
    </row>
    <row r="6108" spans="21:24" x14ac:dyDescent="0.3">
      <c r="U6108" s="91"/>
      <c r="V6108" s="91"/>
      <c r="W6108" s="91"/>
      <c r="X6108" s="92"/>
    </row>
    <row r="6109" spans="21:24" x14ac:dyDescent="0.3">
      <c r="U6109" s="91"/>
      <c r="V6109" s="91"/>
      <c r="W6109" s="91"/>
      <c r="X6109" s="92"/>
    </row>
    <row r="6110" spans="21:24" x14ac:dyDescent="0.3">
      <c r="U6110" s="91"/>
      <c r="V6110" s="91"/>
      <c r="W6110" s="91"/>
      <c r="X6110" s="92"/>
    </row>
    <row r="6111" spans="21:24" x14ac:dyDescent="0.3">
      <c r="U6111" s="91"/>
      <c r="V6111" s="91"/>
      <c r="W6111" s="91"/>
      <c r="X6111" s="92"/>
    </row>
    <row r="6112" spans="21:24" x14ac:dyDescent="0.3">
      <c r="U6112" s="91"/>
      <c r="V6112" s="91"/>
      <c r="W6112" s="91"/>
      <c r="X6112" s="92"/>
    </row>
    <row r="6113" spans="21:24" x14ac:dyDescent="0.3">
      <c r="U6113" s="91"/>
      <c r="V6113" s="91"/>
      <c r="W6113" s="91"/>
      <c r="X6113" s="92"/>
    </row>
    <row r="6114" spans="21:24" x14ac:dyDescent="0.3">
      <c r="U6114" s="91"/>
      <c r="V6114" s="91"/>
      <c r="W6114" s="91"/>
      <c r="X6114" s="92"/>
    </row>
    <row r="6115" spans="21:24" x14ac:dyDescent="0.3">
      <c r="U6115" s="91"/>
      <c r="V6115" s="91"/>
      <c r="W6115" s="91"/>
      <c r="X6115" s="92"/>
    </row>
    <row r="6116" spans="21:24" x14ac:dyDescent="0.3">
      <c r="U6116" s="91"/>
      <c r="V6116" s="91"/>
      <c r="W6116" s="91"/>
      <c r="X6116" s="92"/>
    </row>
    <row r="6117" spans="21:24" x14ac:dyDescent="0.3">
      <c r="U6117" s="91"/>
      <c r="V6117" s="91"/>
      <c r="W6117" s="91"/>
      <c r="X6117" s="92"/>
    </row>
    <row r="6118" spans="21:24" x14ac:dyDescent="0.3">
      <c r="U6118" s="91"/>
      <c r="V6118" s="91"/>
      <c r="W6118" s="91"/>
      <c r="X6118" s="92"/>
    </row>
    <row r="6119" spans="21:24" x14ac:dyDescent="0.3">
      <c r="U6119" s="91"/>
      <c r="V6119" s="91"/>
      <c r="W6119" s="91"/>
      <c r="X6119" s="92"/>
    </row>
    <row r="6120" spans="21:24" x14ac:dyDescent="0.3">
      <c r="U6120" s="91"/>
      <c r="V6120" s="91"/>
      <c r="W6120" s="91"/>
      <c r="X6120" s="92"/>
    </row>
    <row r="6121" spans="21:24" x14ac:dyDescent="0.3">
      <c r="U6121" s="91"/>
      <c r="V6121" s="91"/>
      <c r="W6121" s="91"/>
      <c r="X6121" s="92"/>
    </row>
    <row r="6122" spans="21:24" x14ac:dyDescent="0.3">
      <c r="U6122" s="91"/>
      <c r="V6122" s="91"/>
      <c r="W6122" s="91"/>
      <c r="X6122" s="92"/>
    </row>
    <row r="6123" spans="21:24" x14ac:dyDescent="0.3">
      <c r="U6123" s="91"/>
      <c r="V6123" s="91"/>
      <c r="W6123" s="91"/>
      <c r="X6123" s="92"/>
    </row>
    <row r="6124" spans="21:24" x14ac:dyDescent="0.3">
      <c r="U6124" s="91"/>
      <c r="V6124" s="91"/>
      <c r="W6124" s="91"/>
      <c r="X6124" s="92"/>
    </row>
    <row r="6125" spans="21:24" x14ac:dyDescent="0.3">
      <c r="U6125" s="91"/>
      <c r="V6125" s="91"/>
      <c r="W6125" s="91"/>
      <c r="X6125" s="92"/>
    </row>
    <row r="6126" spans="21:24" x14ac:dyDescent="0.3">
      <c r="U6126" s="91"/>
      <c r="V6126" s="91"/>
      <c r="W6126" s="91"/>
      <c r="X6126" s="92"/>
    </row>
    <row r="6127" spans="21:24" x14ac:dyDescent="0.3">
      <c r="U6127" s="91"/>
      <c r="V6127" s="91"/>
      <c r="W6127" s="91"/>
      <c r="X6127" s="92"/>
    </row>
    <row r="6128" spans="21:24" x14ac:dyDescent="0.3">
      <c r="U6128" s="91"/>
      <c r="V6128" s="91"/>
      <c r="W6128" s="91"/>
      <c r="X6128" s="92"/>
    </row>
    <row r="6129" spans="21:24" x14ac:dyDescent="0.3">
      <c r="U6129" s="91"/>
      <c r="V6129" s="91"/>
      <c r="W6129" s="91"/>
      <c r="X6129" s="92"/>
    </row>
    <row r="6130" spans="21:24" x14ac:dyDescent="0.3">
      <c r="U6130" s="91"/>
      <c r="V6130" s="91"/>
      <c r="W6130" s="91"/>
      <c r="X6130" s="92"/>
    </row>
    <row r="6131" spans="21:24" x14ac:dyDescent="0.3">
      <c r="U6131" s="91"/>
      <c r="V6131" s="91"/>
      <c r="W6131" s="91"/>
      <c r="X6131" s="92"/>
    </row>
    <row r="6132" spans="21:24" x14ac:dyDescent="0.3">
      <c r="U6132" s="91"/>
      <c r="V6132" s="91"/>
      <c r="W6132" s="91"/>
      <c r="X6132" s="92"/>
    </row>
    <row r="6133" spans="21:24" x14ac:dyDescent="0.3">
      <c r="U6133" s="91"/>
      <c r="V6133" s="91"/>
      <c r="W6133" s="91"/>
      <c r="X6133" s="92"/>
    </row>
    <row r="6134" spans="21:24" x14ac:dyDescent="0.3">
      <c r="U6134" s="91"/>
      <c r="V6134" s="91"/>
      <c r="W6134" s="91"/>
      <c r="X6134" s="92"/>
    </row>
    <row r="6135" spans="21:24" x14ac:dyDescent="0.3">
      <c r="U6135" s="91"/>
      <c r="V6135" s="91"/>
      <c r="W6135" s="91"/>
      <c r="X6135" s="92"/>
    </row>
    <row r="6136" spans="21:24" x14ac:dyDescent="0.3">
      <c r="U6136" s="91"/>
      <c r="V6136" s="91"/>
      <c r="W6136" s="91"/>
      <c r="X6136" s="92"/>
    </row>
    <row r="6137" spans="21:24" x14ac:dyDescent="0.3">
      <c r="U6137" s="91"/>
      <c r="V6137" s="91"/>
      <c r="W6137" s="91"/>
      <c r="X6137" s="92"/>
    </row>
    <row r="6138" spans="21:24" x14ac:dyDescent="0.3">
      <c r="U6138" s="91"/>
      <c r="V6138" s="91"/>
      <c r="W6138" s="91"/>
      <c r="X6138" s="92"/>
    </row>
    <row r="6139" spans="21:24" x14ac:dyDescent="0.3">
      <c r="U6139" s="91"/>
      <c r="V6139" s="91"/>
      <c r="W6139" s="91"/>
      <c r="X6139" s="92"/>
    </row>
    <row r="6140" spans="21:24" x14ac:dyDescent="0.3">
      <c r="U6140" s="91"/>
      <c r="V6140" s="91"/>
      <c r="W6140" s="91"/>
      <c r="X6140" s="92"/>
    </row>
    <row r="6141" spans="21:24" x14ac:dyDescent="0.3">
      <c r="U6141" s="91"/>
      <c r="V6141" s="91"/>
      <c r="W6141" s="91"/>
      <c r="X6141" s="92"/>
    </row>
    <row r="6142" spans="21:24" x14ac:dyDescent="0.3">
      <c r="U6142" s="91"/>
      <c r="V6142" s="91"/>
      <c r="W6142" s="91"/>
      <c r="X6142" s="92"/>
    </row>
    <row r="6143" spans="21:24" x14ac:dyDescent="0.3">
      <c r="U6143" s="91"/>
      <c r="V6143" s="91"/>
      <c r="W6143" s="91"/>
      <c r="X6143" s="92"/>
    </row>
    <row r="6144" spans="21:24" x14ac:dyDescent="0.3">
      <c r="U6144" s="91"/>
      <c r="V6144" s="91"/>
      <c r="W6144" s="91"/>
      <c r="X6144" s="92"/>
    </row>
    <row r="6145" spans="21:24" x14ac:dyDescent="0.3">
      <c r="U6145" s="91"/>
      <c r="V6145" s="91"/>
      <c r="W6145" s="91"/>
      <c r="X6145" s="92"/>
    </row>
    <row r="6146" spans="21:24" x14ac:dyDescent="0.3">
      <c r="U6146" s="91"/>
      <c r="V6146" s="91"/>
      <c r="W6146" s="91"/>
      <c r="X6146" s="92"/>
    </row>
    <row r="6147" spans="21:24" x14ac:dyDescent="0.3">
      <c r="U6147" s="91"/>
      <c r="V6147" s="91"/>
      <c r="W6147" s="91"/>
      <c r="X6147" s="92"/>
    </row>
    <row r="6148" spans="21:24" x14ac:dyDescent="0.3">
      <c r="U6148" s="91"/>
      <c r="V6148" s="91"/>
      <c r="W6148" s="91"/>
      <c r="X6148" s="92"/>
    </row>
    <row r="6149" spans="21:24" x14ac:dyDescent="0.3">
      <c r="U6149" s="91"/>
      <c r="V6149" s="91"/>
      <c r="W6149" s="91"/>
      <c r="X6149" s="92"/>
    </row>
    <row r="6150" spans="21:24" x14ac:dyDescent="0.3">
      <c r="U6150" s="91"/>
      <c r="V6150" s="91"/>
      <c r="W6150" s="91"/>
      <c r="X6150" s="92"/>
    </row>
    <row r="6151" spans="21:24" x14ac:dyDescent="0.3">
      <c r="U6151" s="91"/>
      <c r="V6151" s="91"/>
      <c r="W6151" s="91"/>
      <c r="X6151" s="92"/>
    </row>
    <row r="6152" spans="21:24" x14ac:dyDescent="0.3">
      <c r="U6152" s="91"/>
      <c r="V6152" s="91"/>
      <c r="W6152" s="91"/>
      <c r="X6152" s="92"/>
    </row>
    <row r="6153" spans="21:24" x14ac:dyDescent="0.3">
      <c r="U6153" s="91"/>
      <c r="V6153" s="91"/>
      <c r="W6153" s="91"/>
      <c r="X6153" s="92"/>
    </row>
    <row r="6154" spans="21:24" x14ac:dyDescent="0.3">
      <c r="U6154" s="91"/>
      <c r="V6154" s="91"/>
      <c r="W6154" s="91"/>
      <c r="X6154" s="92"/>
    </row>
    <row r="6155" spans="21:24" x14ac:dyDescent="0.3">
      <c r="U6155" s="91"/>
      <c r="V6155" s="91"/>
      <c r="W6155" s="91"/>
      <c r="X6155" s="92"/>
    </row>
    <row r="6156" spans="21:24" x14ac:dyDescent="0.3">
      <c r="U6156" s="91"/>
      <c r="V6156" s="91"/>
      <c r="W6156" s="91"/>
      <c r="X6156" s="92"/>
    </row>
    <row r="6157" spans="21:24" x14ac:dyDescent="0.3">
      <c r="U6157" s="91"/>
      <c r="V6157" s="91"/>
      <c r="W6157" s="91"/>
      <c r="X6157" s="92"/>
    </row>
    <row r="6158" spans="21:24" x14ac:dyDescent="0.3">
      <c r="U6158" s="91"/>
      <c r="V6158" s="91"/>
      <c r="W6158" s="91"/>
      <c r="X6158" s="92"/>
    </row>
    <row r="6159" spans="21:24" x14ac:dyDescent="0.3">
      <c r="U6159" s="91"/>
      <c r="V6159" s="91"/>
      <c r="W6159" s="91"/>
      <c r="X6159" s="92"/>
    </row>
    <row r="6160" spans="21:24" x14ac:dyDescent="0.3">
      <c r="U6160" s="91"/>
      <c r="V6160" s="91"/>
      <c r="W6160" s="91"/>
      <c r="X6160" s="92"/>
    </row>
    <row r="6161" spans="21:24" x14ac:dyDescent="0.3">
      <c r="U6161" s="91"/>
      <c r="V6161" s="91"/>
      <c r="W6161" s="91"/>
      <c r="X6161" s="92"/>
    </row>
    <row r="6162" spans="21:24" x14ac:dyDescent="0.3">
      <c r="U6162" s="91"/>
      <c r="V6162" s="91"/>
      <c r="W6162" s="91"/>
      <c r="X6162" s="92"/>
    </row>
    <row r="6163" spans="21:24" x14ac:dyDescent="0.3">
      <c r="U6163" s="91"/>
      <c r="V6163" s="91"/>
      <c r="W6163" s="91"/>
      <c r="X6163" s="92"/>
    </row>
    <row r="6164" spans="21:24" x14ac:dyDescent="0.3">
      <c r="U6164" s="91"/>
      <c r="V6164" s="91"/>
      <c r="W6164" s="91"/>
      <c r="X6164" s="92"/>
    </row>
    <row r="6165" spans="21:24" x14ac:dyDescent="0.3">
      <c r="U6165" s="91"/>
      <c r="V6165" s="91"/>
      <c r="W6165" s="91"/>
      <c r="X6165" s="92"/>
    </row>
    <row r="6166" spans="21:24" x14ac:dyDescent="0.3">
      <c r="U6166" s="91"/>
      <c r="V6166" s="91"/>
      <c r="W6166" s="91"/>
      <c r="X6166" s="92"/>
    </row>
    <row r="6167" spans="21:24" x14ac:dyDescent="0.3">
      <c r="U6167" s="91"/>
      <c r="V6167" s="91"/>
      <c r="W6167" s="91"/>
      <c r="X6167" s="92"/>
    </row>
    <row r="6168" spans="21:24" x14ac:dyDescent="0.3">
      <c r="U6168" s="91"/>
      <c r="V6168" s="91"/>
      <c r="W6168" s="91"/>
      <c r="X6168" s="92"/>
    </row>
    <row r="6169" spans="21:24" x14ac:dyDescent="0.3">
      <c r="U6169" s="91"/>
      <c r="V6169" s="91"/>
      <c r="W6169" s="91"/>
      <c r="X6169" s="92"/>
    </row>
    <row r="6170" spans="21:24" x14ac:dyDescent="0.3">
      <c r="U6170" s="91"/>
      <c r="V6170" s="91"/>
      <c r="W6170" s="91"/>
      <c r="X6170" s="92"/>
    </row>
    <row r="6171" spans="21:24" x14ac:dyDescent="0.3">
      <c r="U6171" s="91"/>
      <c r="V6171" s="91"/>
      <c r="W6171" s="91"/>
      <c r="X6171" s="92"/>
    </row>
    <row r="6172" spans="21:24" x14ac:dyDescent="0.3">
      <c r="U6172" s="91"/>
      <c r="V6172" s="91"/>
      <c r="W6172" s="91"/>
      <c r="X6172" s="92"/>
    </row>
    <row r="6173" spans="21:24" x14ac:dyDescent="0.3">
      <c r="U6173" s="91"/>
      <c r="V6173" s="91"/>
      <c r="W6173" s="91"/>
      <c r="X6173" s="92"/>
    </row>
    <row r="6174" spans="21:24" x14ac:dyDescent="0.3">
      <c r="U6174" s="91"/>
      <c r="V6174" s="91"/>
      <c r="W6174" s="91"/>
      <c r="X6174" s="92"/>
    </row>
    <row r="6175" spans="21:24" x14ac:dyDescent="0.3">
      <c r="U6175" s="91"/>
      <c r="V6175" s="91"/>
      <c r="W6175" s="91"/>
      <c r="X6175" s="92"/>
    </row>
    <row r="6176" spans="21:24" x14ac:dyDescent="0.3">
      <c r="U6176" s="91"/>
      <c r="V6176" s="91"/>
      <c r="W6176" s="91"/>
      <c r="X6176" s="92"/>
    </row>
    <row r="6177" spans="21:24" x14ac:dyDescent="0.3">
      <c r="U6177" s="91"/>
      <c r="V6177" s="91"/>
      <c r="W6177" s="91"/>
      <c r="X6177" s="92"/>
    </row>
    <row r="6178" spans="21:24" x14ac:dyDescent="0.3">
      <c r="U6178" s="91"/>
      <c r="V6178" s="91"/>
      <c r="W6178" s="91"/>
      <c r="X6178" s="92"/>
    </row>
    <row r="6179" spans="21:24" x14ac:dyDescent="0.3">
      <c r="U6179" s="91"/>
      <c r="V6179" s="91"/>
      <c r="W6179" s="91"/>
      <c r="X6179" s="92"/>
    </row>
    <row r="6180" spans="21:24" x14ac:dyDescent="0.3">
      <c r="U6180" s="91"/>
      <c r="V6180" s="91"/>
      <c r="W6180" s="91"/>
      <c r="X6180" s="92"/>
    </row>
    <row r="6181" spans="21:24" x14ac:dyDescent="0.3">
      <c r="U6181" s="91"/>
      <c r="V6181" s="91"/>
      <c r="W6181" s="91"/>
      <c r="X6181" s="92"/>
    </row>
    <row r="6182" spans="21:24" x14ac:dyDescent="0.3">
      <c r="U6182" s="91"/>
      <c r="V6182" s="91"/>
      <c r="W6182" s="91"/>
      <c r="X6182" s="92"/>
    </row>
    <row r="6183" spans="21:24" x14ac:dyDescent="0.3">
      <c r="U6183" s="91"/>
      <c r="V6183" s="91"/>
      <c r="W6183" s="91"/>
      <c r="X6183" s="92"/>
    </row>
    <row r="6184" spans="21:24" x14ac:dyDescent="0.3">
      <c r="U6184" s="91"/>
      <c r="V6184" s="91"/>
      <c r="W6184" s="91"/>
      <c r="X6184" s="92"/>
    </row>
    <row r="6185" spans="21:24" x14ac:dyDescent="0.3">
      <c r="U6185" s="91"/>
      <c r="V6185" s="91"/>
      <c r="W6185" s="91"/>
      <c r="X6185" s="92"/>
    </row>
    <row r="6186" spans="21:24" x14ac:dyDescent="0.3">
      <c r="U6186" s="91"/>
      <c r="V6186" s="91"/>
      <c r="W6186" s="91"/>
      <c r="X6186" s="92"/>
    </row>
    <row r="6187" spans="21:24" x14ac:dyDescent="0.3">
      <c r="U6187" s="91"/>
      <c r="V6187" s="91"/>
      <c r="W6187" s="91"/>
      <c r="X6187" s="92"/>
    </row>
    <row r="6188" spans="21:24" x14ac:dyDescent="0.3">
      <c r="U6188" s="91"/>
      <c r="V6188" s="91"/>
      <c r="W6188" s="91"/>
      <c r="X6188" s="92"/>
    </row>
    <row r="6189" spans="21:24" x14ac:dyDescent="0.3">
      <c r="U6189" s="91"/>
      <c r="V6189" s="91"/>
      <c r="W6189" s="91"/>
      <c r="X6189" s="92"/>
    </row>
    <row r="6190" spans="21:24" x14ac:dyDescent="0.3">
      <c r="U6190" s="91"/>
      <c r="V6190" s="91"/>
      <c r="W6190" s="91"/>
      <c r="X6190" s="92"/>
    </row>
    <row r="6191" spans="21:24" x14ac:dyDescent="0.3">
      <c r="U6191" s="91"/>
      <c r="V6191" s="91"/>
      <c r="W6191" s="91"/>
      <c r="X6191" s="92"/>
    </row>
    <row r="6192" spans="21:24" x14ac:dyDescent="0.3">
      <c r="U6192" s="91"/>
      <c r="V6192" s="91"/>
      <c r="W6192" s="91"/>
      <c r="X6192" s="92"/>
    </row>
    <row r="6193" spans="21:24" x14ac:dyDescent="0.3">
      <c r="U6193" s="91"/>
      <c r="V6193" s="91"/>
      <c r="W6193" s="91"/>
      <c r="X6193" s="92"/>
    </row>
    <row r="6194" spans="21:24" x14ac:dyDescent="0.3">
      <c r="U6194" s="91"/>
      <c r="V6194" s="91"/>
      <c r="W6194" s="91"/>
      <c r="X6194" s="92"/>
    </row>
    <row r="6195" spans="21:24" x14ac:dyDescent="0.3">
      <c r="U6195" s="91"/>
      <c r="V6195" s="91"/>
      <c r="W6195" s="91"/>
      <c r="X6195" s="92"/>
    </row>
    <row r="6196" spans="21:24" x14ac:dyDescent="0.3">
      <c r="U6196" s="91"/>
      <c r="V6196" s="91"/>
      <c r="W6196" s="91"/>
      <c r="X6196" s="92"/>
    </row>
    <row r="6197" spans="21:24" x14ac:dyDescent="0.3">
      <c r="U6197" s="91"/>
      <c r="V6197" s="91"/>
      <c r="W6197" s="91"/>
      <c r="X6197" s="92"/>
    </row>
    <row r="6198" spans="21:24" x14ac:dyDescent="0.3">
      <c r="U6198" s="91"/>
      <c r="V6198" s="91"/>
      <c r="W6198" s="91"/>
      <c r="X6198" s="92"/>
    </row>
    <row r="6199" spans="21:24" x14ac:dyDescent="0.3">
      <c r="U6199" s="91"/>
      <c r="V6199" s="91"/>
      <c r="W6199" s="91"/>
      <c r="X6199" s="92"/>
    </row>
    <row r="6200" spans="21:24" x14ac:dyDescent="0.3">
      <c r="U6200" s="91"/>
      <c r="V6200" s="91"/>
      <c r="W6200" s="91"/>
      <c r="X6200" s="92"/>
    </row>
    <row r="6201" spans="21:24" x14ac:dyDescent="0.3">
      <c r="U6201" s="91"/>
      <c r="V6201" s="91"/>
      <c r="W6201" s="91"/>
      <c r="X6201" s="92"/>
    </row>
    <row r="6202" spans="21:24" x14ac:dyDescent="0.3">
      <c r="U6202" s="91"/>
      <c r="V6202" s="91"/>
      <c r="W6202" s="91"/>
      <c r="X6202" s="92"/>
    </row>
    <row r="6203" spans="21:24" x14ac:dyDescent="0.3">
      <c r="U6203" s="91"/>
      <c r="V6203" s="91"/>
      <c r="W6203" s="91"/>
      <c r="X6203" s="92"/>
    </row>
    <row r="6204" spans="21:24" x14ac:dyDescent="0.3">
      <c r="U6204" s="91"/>
      <c r="V6204" s="91"/>
      <c r="W6204" s="91"/>
      <c r="X6204" s="92"/>
    </row>
    <row r="6205" spans="21:24" x14ac:dyDescent="0.3">
      <c r="U6205" s="91"/>
      <c r="V6205" s="91"/>
      <c r="W6205" s="91"/>
      <c r="X6205" s="92"/>
    </row>
    <row r="6206" spans="21:24" x14ac:dyDescent="0.3">
      <c r="U6206" s="91"/>
      <c r="V6206" s="91"/>
      <c r="W6206" s="91"/>
      <c r="X6206" s="92"/>
    </row>
    <row r="6207" spans="21:24" x14ac:dyDescent="0.3">
      <c r="U6207" s="91"/>
      <c r="V6207" s="91"/>
      <c r="W6207" s="91"/>
      <c r="X6207" s="92"/>
    </row>
    <row r="6208" spans="21:24" x14ac:dyDescent="0.3">
      <c r="U6208" s="91"/>
      <c r="V6208" s="91"/>
      <c r="W6208" s="91"/>
      <c r="X6208" s="92"/>
    </row>
    <row r="6209" spans="21:24" x14ac:dyDescent="0.3">
      <c r="U6209" s="91"/>
      <c r="V6209" s="91"/>
      <c r="W6209" s="91"/>
      <c r="X6209" s="92"/>
    </row>
    <row r="6210" spans="21:24" x14ac:dyDescent="0.3">
      <c r="U6210" s="91"/>
      <c r="V6210" s="91"/>
      <c r="W6210" s="91"/>
      <c r="X6210" s="92"/>
    </row>
    <row r="6211" spans="21:24" x14ac:dyDescent="0.3">
      <c r="U6211" s="91"/>
      <c r="V6211" s="91"/>
      <c r="W6211" s="91"/>
      <c r="X6211" s="92"/>
    </row>
    <row r="6212" spans="21:24" x14ac:dyDescent="0.3">
      <c r="U6212" s="91"/>
      <c r="V6212" s="91"/>
      <c r="W6212" s="91"/>
      <c r="X6212" s="92"/>
    </row>
    <row r="6213" spans="21:24" x14ac:dyDescent="0.3">
      <c r="U6213" s="91"/>
      <c r="V6213" s="91"/>
      <c r="W6213" s="91"/>
      <c r="X6213" s="92"/>
    </row>
    <row r="6214" spans="21:24" x14ac:dyDescent="0.3">
      <c r="U6214" s="91"/>
      <c r="V6214" s="91"/>
      <c r="W6214" s="91"/>
      <c r="X6214" s="92"/>
    </row>
    <row r="6215" spans="21:24" x14ac:dyDescent="0.3">
      <c r="U6215" s="91"/>
      <c r="V6215" s="91"/>
      <c r="W6215" s="91"/>
      <c r="X6215" s="92"/>
    </row>
    <row r="6216" spans="21:24" x14ac:dyDescent="0.3">
      <c r="U6216" s="91"/>
      <c r="V6216" s="91"/>
      <c r="W6216" s="91"/>
      <c r="X6216" s="92"/>
    </row>
    <row r="6217" spans="21:24" x14ac:dyDescent="0.3">
      <c r="U6217" s="91"/>
      <c r="V6217" s="91"/>
      <c r="W6217" s="91"/>
      <c r="X6217" s="92"/>
    </row>
    <row r="6218" spans="21:24" x14ac:dyDescent="0.3">
      <c r="U6218" s="91"/>
      <c r="V6218" s="91"/>
      <c r="W6218" s="91"/>
      <c r="X6218" s="92"/>
    </row>
    <row r="6219" spans="21:24" x14ac:dyDescent="0.3">
      <c r="U6219" s="91"/>
      <c r="V6219" s="91"/>
      <c r="W6219" s="91"/>
      <c r="X6219" s="92"/>
    </row>
    <row r="6220" spans="21:24" x14ac:dyDescent="0.3">
      <c r="U6220" s="91"/>
      <c r="V6220" s="91"/>
      <c r="W6220" s="91"/>
      <c r="X6220" s="92"/>
    </row>
    <row r="6221" spans="21:24" x14ac:dyDescent="0.3">
      <c r="U6221" s="91"/>
      <c r="V6221" s="91"/>
      <c r="W6221" s="91"/>
      <c r="X6221" s="92"/>
    </row>
    <row r="6222" spans="21:24" x14ac:dyDescent="0.3">
      <c r="U6222" s="91"/>
      <c r="V6222" s="91"/>
      <c r="W6222" s="91"/>
      <c r="X6222" s="92"/>
    </row>
    <row r="6223" spans="21:24" x14ac:dyDescent="0.3">
      <c r="U6223" s="91"/>
      <c r="V6223" s="91"/>
      <c r="W6223" s="91"/>
      <c r="X6223" s="92"/>
    </row>
    <row r="6224" spans="21:24" x14ac:dyDescent="0.3">
      <c r="U6224" s="91"/>
      <c r="V6224" s="91"/>
      <c r="W6224" s="91"/>
      <c r="X6224" s="92"/>
    </row>
    <row r="6225" spans="21:24" x14ac:dyDescent="0.3">
      <c r="U6225" s="91"/>
      <c r="V6225" s="91"/>
      <c r="W6225" s="91"/>
      <c r="X6225" s="92"/>
    </row>
    <row r="6226" spans="21:24" x14ac:dyDescent="0.3">
      <c r="U6226" s="91"/>
      <c r="V6226" s="91"/>
      <c r="W6226" s="91"/>
      <c r="X6226" s="92"/>
    </row>
    <row r="6227" spans="21:24" x14ac:dyDescent="0.3">
      <c r="U6227" s="91"/>
      <c r="V6227" s="91"/>
      <c r="W6227" s="91"/>
      <c r="X6227" s="92"/>
    </row>
    <row r="6228" spans="21:24" x14ac:dyDescent="0.3">
      <c r="U6228" s="91"/>
      <c r="V6228" s="91"/>
      <c r="W6228" s="91"/>
      <c r="X6228" s="92"/>
    </row>
    <row r="6229" spans="21:24" x14ac:dyDescent="0.3">
      <c r="U6229" s="91"/>
      <c r="V6229" s="91"/>
      <c r="W6229" s="91"/>
      <c r="X6229" s="92"/>
    </row>
    <row r="6230" spans="21:24" x14ac:dyDescent="0.3">
      <c r="U6230" s="91"/>
      <c r="V6230" s="91"/>
      <c r="W6230" s="91"/>
      <c r="X6230" s="92"/>
    </row>
    <row r="6231" spans="21:24" x14ac:dyDescent="0.3">
      <c r="U6231" s="91"/>
      <c r="V6231" s="91"/>
      <c r="W6231" s="91"/>
      <c r="X6231" s="92"/>
    </row>
    <row r="6232" spans="21:24" x14ac:dyDescent="0.3">
      <c r="U6232" s="91"/>
      <c r="V6232" s="91"/>
      <c r="W6232" s="91"/>
      <c r="X6232" s="92"/>
    </row>
    <row r="6233" spans="21:24" x14ac:dyDescent="0.3">
      <c r="U6233" s="91"/>
      <c r="V6233" s="91"/>
      <c r="W6233" s="91"/>
      <c r="X6233" s="92"/>
    </row>
    <row r="6234" spans="21:24" x14ac:dyDescent="0.3">
      <c r="U6234" s="91"/>
      <c r="V6234" s="91"/>
      <c r="W6234" s="91"/>
      <c r="X6234" s="92"/>
    </row>
    <row r="6235" spans="21:24" x14ac:dyDescent="0.3">
      <c r="U6235" s="91"/>
      <c r="V6235" s="91"/>
      <c r="W6235" s="91"/>
      <c r="X6235" s="92"/>
    </row>
    <row r="6236" spans="21:24" x14ac:dyDescent="0.3">
      <c r="U6236" s="91"/>
      <c r="V6236" s="91"/>
      <c r="W6236" s="91"/>
      <c r="X6236" s="92"/>
    </row>
    <row r="6237" spans="21:24" x14ac:dyDescent="0.3">
      <c r="U6237" s="91"/>
      <c r="V6237" s="91"/>
      <c r="W6237" s="91"/>
      <c r="X6237" s="92"/>
    </row>
    <row r="6238" spans="21:24" x14ac:dyDescent="0.3">
      <c r="U6238" s="91"/>
      <c r="V6238" s="91"/>
      <c r="W6238" s="91"/>
      <c r="X6238" s="92"/>
    </row>
    <row r="6239" spans="21:24" x14ac:dyDescent="0.3">
      <c r="U6239" s="91"/>
      <c r="V6239" s="91"/>
      <c r="W6239" s="91"/>
      <c r="X6239" s="92"/>
    </row>
    <row r="6240" spans="21:24" x14ac:dyDescent="0.3">
      <c r="U6240" s="91"/>
      <c r="V6240" s="91"/>
      <c r="W6240" s="91"/>
      <c r="X6240" s="92"/>
    </row>
    <row r="6241" spans="21:24" x14ac:dyDescent="0.3">
      <c r="U6241" s="91"/>
      <c r="V6241" s="91"/>
      <c r="W6241" s="91"/>
      <c r="X6241" s="92"/>
    </row>
    <row r="6242" spans="21:24" x14ac:dyDescent="0.3">
      <c r="U6242" s="91"/>
      <c r="V6242" s="91"/>
      <c r="W6242" s="91"/>
      <c r="X6242" s="92"/>
    </row>
    <row r="6243" spans="21:24" x14ac:dyDescent="0.3">
      <c r="U6243" s="91"/>
      <c r="V6243" s="91"/>
      <c r="W6243" s="91"/>
      <c r="X6243" s="92"/>
    </row>
    <row r="6244" spans="21:24" x14ac:dyDescent="0.3">
      <c r="U6244" s="91"/>
      <c r="V6244" s="91"/>
      <c r="W6244" s="91"/>
      <c r="X6244" s="92"/>
    </row>
    <row r="6245" spans="21:24" x14ac:dyDescent="0.3">
      <c r="U6245" s="91"/>
      <c r="V6245" s="91"/>
      <c r="W6245" s="91"/>
      <c r="X6245" s="92"/>
    </row>
    <row r="6246" spans="21:24" x14ac:dyDescent="0.3">
      <c r="U6246" s="91"/>
      <c r="V6246" s="91"/>
      <c r="W6246" s="91"/>
      <c r="X6246" s="92"/>
    </row>
    <row r="6247" spans="21:24" x14ac:dyDescent="0.3">
      <c r="U6247" s="91"/>
      <c r="V6247" s="91"/>
      <c r="W6247" s="91"/>
      <c r="X6247" s="92"/>
    </row>
    <row r="6248" spans="21:24" x14ac:dyDescent="0.3">
      <c r="U6248" s="91"/>
      <c r="V6248" s="91"/>
      <c r="W6248" s="91"/>
      <c r="X6248" s="92"/>
    </row>
    <row r="6249" spans="21:24" x14ac:dyDescent="0.3">
      <c r="U6249" s="91"/>
      <c r="V6249" s="91"/>
      <c r="W6249" s="91"/>
      <c r="X6249" s="92"/>
    </row>
    <row r="6250" spans="21:24" x14ac:dyDescent="0.3">
      <c r="U6250" s="91"/>
      <c r="V6250" s="91"/>
      <c r="W6250" s="91"/>
      <c r="X6250" s="92"/>
    </row>
    <row r="6251" spans="21:24" x14ac:dyDescent="0.3">
      <c r="U6251" s="91"/>
      <c r="V6251" s="91"/>
      <c r="W6251" s="91"/>
      <c r="X6251" s="92"/>
    </row>
    <row r="6252" spans="21:24" x14ac:dyDescent="0.3">
      <c r="U6252" s="91"/>
      <c r="V6252" s="91"/>
      <c r="W6252" s="91"/>
      <c r="X6252" s="92"/>
    </row>
    <row r="6253" spans="21:24" x14ac:dyDescent="0.3">
      <c r="U6253" s="91"/>
      <c r="V6253" s="91"/>
      <c r="W6253" s="91"/>
      <c r="X6253" s="92"/>
    </row>
    <row r="6254" spans="21:24" x14ac:dyDescent="0.3">
      <c r="U6254" s="91"/>
      <c r="V6254" s="91"/>
      <c r="W6254" s="91"/>
      <c r="X6254" s="92"/>
    </row>
    <row r="6255" spans="21:24" x14ac:dyDescent="0.3">
      <c r="U6255" s="91"/>
      <c r="V6255" s="91"/>
      <c r="W6255" s="91"/>
      <c r="X6255" s="92"/>
    </row>
    <row r="6256" spans="21:24" x14ac:dyDescent="0.3">
      <c r="U6256" s="91"/>
      <c r="V6256" s="91"/>
      <c r="W6256" s="91"/>
      <c r="X6256" s="92"/>
    </row>
    <row r="6257" spans="21:24" x14ac:dyDescent="0.3">
      <c r="U6257" s="91"/>
      <c r="V6257" s="91"/>
      <c r="W6257" s="91"/>
      <c r="X6257" s="92"/>
    </row>
    <row r="6258" spans="21:24" x14ac:dyDescent="0.3">
      <c r="U6258" s="91"/>
      <c r="V6258" s="91"/>
      <c r="W6258" s="91"/>
      <c r="X6258" s="92"/>
    </row>
    <row r="6259" spans="21:24" x14ac:dyDescent="0.3">
      <c r="U6259" s="91"/>
      <c r="V6259" s="91"/>
      <c r="W6259" s="91"/>
      <c r="X6259" s="92"/>
    </row>
    <row r="6260" spans="21:24" x14ac:dyDescent="0.3">
      <c r="U6260" s="91"/>
      <c r="V6260" s="91"/>
      <c r="W6260" s="91"/>
      <c r="X6260" s="92"/>
    </row>
    <row r="6261" spans="21:24" x14ac:dyDescent="0.3">
      <c r="U6261" s="91"/>
      <c r="V6261" s="91"/>
      <c r="W6261" s="91"/>
      <c r="X6261" s="92"/>
    </row>
    <row r="6262" spans="21:24" x14ac:dyDescent="0.3">
      <c r="U6262" s="91"/>
      <c r="V6262" s="91"/>
      <c r="W6262" s="91"/>
      <c r="X6262" s="92"/>
    </row>
    <row r="6263" spans="21:24" x14ac:dyDescent="0.3">
      <c r="U6263" s="91"/>
      <c r="V6263" s="91"/>
      <c r="W6263" s="91"/>
      <c r="X6263" s="92"/>
    </row>
    <row r="6264" spans="21:24" x14ac:dyDescent="0.3">
      <c r="U6264" s="91"/>
      <c r="V6264" s="91"/>
      <c r="W6264" s="91"/>
      <c r="X6264" s="92"/>
    </row>
    <row r="6265" spans="21:24" x14ac:dyDescent="0.3">
      <c r="U6265" s="91"/>
      <c r="V6265" s="91"/>
      <c r="W6265" s="91"/>
      <c r="X6265" s="92"/>
    </row>
    <row r="6266" spans="21:24" x14ac:dyDescent="0.3">
      <c r="U6266" s="91"/>
      <c r="V6266" s="91"/>
      <c r="W6266" s="91"/>
      <c r="X6266" s="92"/>
    </row>
    <row r="6267" spans="21:24" x14ac:dyDescent="0.3">
      <c r="U6267" s="91"/>
      <c r="V6267" s="91"/>
      <c r="W6267" s="91"/>
      <c r="X6267" s="92"/>
    </row>
    <row r="6268" spans="21:24" x14ac:dyDescent="0.3">
      <c r="U6268" s="91"/>
      <c r="V6268" s="91"/>
      <c r="W6268" s="91"/>
      <c r="X6268" s="92"/>
    </row>
    <row r="6269" spans="21:24" x14ac:dyDescent="0.3">
      <c r="U6269" s="91"/>
      <c r="V6269" s="91"/>
      <c r="W6269" s="91"/>
      <c r="X6269" s="92"/>
    </row>
    <row r="6270" spans="21:24" x14ac:dyDescent="0.3">
      <c r="U6270" s="91"/>
      <c r="V6270" s="91"/>
      <c r="W6270" s="91"/>
      <c r="X6270" s="92"/>
    </row>
    <row r="6271" spans="21:24" x14ac:dyDescent="0.3">
      <c r="U6271" s="91"/>
      <c r="V6271" s="91"/>
      <c r="W6271" s="91"/>
      <c r="X6271" s="92"/>
    </row>
    <row r="6272" spans="21:24" x14ac:dyDescent="0.3">
      <c r="U6272" s="91"/>
      <c r="V6272" s="91"/>
      <c r="W6272" s="91"/>
      <c r="X6272" s="92"/>
    </row>
    <row r="6273" spans="21:24" x14ac:dyDescent="0.3">
      <c r="U6273" s="91"/>
      <c r="V6273" s="91"/>
      <c r="W6273" s="91"/>
      <c r="X6273" s="92"/>
    </row>
    <row r="6274" spans="21:24" x14ac:dyDescent="0.3">
      <c r="U6274" s="91"/>
      <c r="V6274" s="91"/>
      <c r="W6274" s="91"/>
      <c r="X6274" s="92"/>
    </row>
    <row r="6275" spans="21:24" x14ac:dyDescent="0.3">
      <c r="U6275" s="91"/>
      <c r="V6275" s="91"/>
      <c r="W6275" s="91"/>
      <c r="X6275" s="92"/>
    </row>
    <row r="6276" spans="21:24" x14ac:dyDescent="0.3">
      <c r="U6276" s="91"/>
      <c r="V6276" s="91"/>
      <c r="W6276" s="91"/>
      <c r="X6276" s="92"/>
    </row>
    <row r="6277" spans="21:24" x14ac:dyDescent="0.3">
      <c r="U6277" s="91"/>
      <c r="V6277" s="91"/>
      <c r="W6277" s="91"/>
      <c r="X6277" s="92"/>
    </row>
    <row r="6278" spans="21:24" x14ac:dyDescent="0.3">
      <c r="U6278" s="91"/>
      <c r="V6278" s="91"/>
      <c r="W6278" s="91"/>
      <c r="X6278" s="92"/>
    </row>
    <row r="6279" spans="21:24" x14ac:dyDescent="0.3">
      <c r="U6279" s="91"/>
      <c r="V6279" s="91"/>
      <c r="W6279" s="91"/>
      <c r="X6279" s="92"/>
    </row>
    <row r="6280" spans="21:24" x14ac:dyDescent="0.3">
      <c r="U6280" s="91"/>
      <c r="V6280" s="91"/>
      <c r="W6280" s="91"/>
      <c r="X6280" s="92"/>
    </row>
    <row r="6281" spans="21:24" x14ac:dyDescent="0.3">
      <c r="U6281" s="91"/>
      <c r="V6281" s="91"/>
      <c r="W6281" s="91"/>
      <c r="X6281" s="92"/>
    </row>
    <row r="6282" spans="21:24" x14ac:dyDescent="0.3">
      <c r="U6282" s="91"/>
      <c r="V6282" s="91"/>
      <c r="W6282" s="91"/>
      <c r="X6282" s="92"/>
    </row>
    <row r="6283" spans="21:24" x14ac:dyDescent="0.3">
      <c r="U6283" s="91"/>
      <c r="V6283" s="91"/>
      <c r="W6283" s="91"/>
      <c r="X6283" s="92"/>
    </row>
    <row r="6284" spans="21:24" x14ac:dyDescent="0.3">
      <c r="U6284" s="91"/>
      <c r="V6284" s="91"/>
      <c r="W6284" s="91"/>
      <c r="X6284" s="92"/>
    </row>
    <row r="6285" spans="21:24" x14ac:dyDescent="0.3">
      <c r="U6285" s="91"/>
      <c r="V6285" s="91"/>
      <c r="W6285" s="91"/>
      <c r="X6285" s="92"/>
    </row>
    <row r="6286" spans="21:24" x14ac:dyDescent="0.3">
      <c r="U6286" s="91"/>
      <c r="V6286" s="91"/>
      <c r="W6286" s="91"/>
      <c r="X6286" s="92"/>
    </row>
    <row r="6287" spans="21:24" x14ac:dyDescent="0.3">
      <c r="U6287" s="91"/>
      <c r="V6287" s="91"/>
      <c r="W6287" s="91"/>
      <c r="X6287" s="92"/>
    </row>
    <row r="6288" spans="21:24" x14ac:dyDescent="0.3">
      <c r="U6288" s="91"/>
      <c r="V6288" s="91"/>
      <c r="W6288" s="91"/>
      <c r="X6288" s="92"/>
    </row>
    <row r="6289" spans="21:24" x14ac:dyDescent="0.3">
      <c r="U6289" s="91"/>
      <c r="V6289" s="91"/>
      <c r="W6289" s="91"/>
      <c r="X6289" s="92"/>
    </row>
    <row r="6290" spans="21:24" x14ac:dyDescent="0.3">
      <c r="U6290" s="91"/>
      <c r="V6290" s="91"/>
      <c r="W6290" s="91"/>
      <c r="X6290" s="92"/>
    </row>
    <row r="6291" spans="21:24" x14ac:dyDescent="0.3">
      <c r="U6291" s="91"/>
      <c r="V6291" s="91"/>
      <c r="W6291" s="91"/>
      <c r="X6291" s="92"/>
    </row>
    <row r="6292" spans="21:24" x14ac:dyDescent="0.3">
      <c r="U6292" s="91"/>
      <c r="V6292" s="91"/>
      <c r="W6292" s="91"/>
      <c r="X6292" s="92"/>
    </row>
    <row r="6293" spans="21:24" x14ac:dyDescent="0.3">
      <c r="U6293" s="91"/>
      <c r="V6293" s="91"/>
      <c r="W6293" s="91"/>
      <c r="X6293" s="92"/>
    </row>
    <row r="6294" spans="21:24" x14ac:dyDescent="0.3">
      <c r="U6294" s="91"/>
      <c r="V6294" s="91"/>
      <c r="W6294" s="91"/>
      <c r="X6294" s="92"/>
    </row>
    <row r="6295" spans="21:24" x14ac:dyDescent="0.3">
      <c r="U6295" s="91"/>
      <c r="V6295" s="91"/>
      <c r="W6295" s="91"/>
      <c r="X6295" s="92"/>
    </row>
    <row r="6296" spans="21:24" x14ac:dyDescent="0.3">
      <c r="U6296" s="91"/>
      <c r="V6296" s="91"/>
      <c r="W6296" s="91"/>
      <c r="X6296" s="92"/>
    </row>
    <row r="6297" spans="21:24" x14ac:dyDescent="0.3">
      <c r="U6297" s="91"/>
      <c r="V6297" s="91"/>
      <c r="W6297" s="91"/>
      <c r="X6297" s="92"/>
    </row>
    <row r="6298" spans="21:24" x14ac:dyDescent="0.3">
      <c r="U6298" s="91"/>
      <c r="V6298" s="91"/>
      <c r="W6298" s="91"/>
      <c r="X6298" s="92"/>
    </row>
    <row r="6299" spans="21:24" x14ac:dyDescent="0.3">
      <c r="U6299" s="91"/>
      <c r="V6299" s="91"/>
      <c r="W6299" s="91"/>
      <c r="X6299" s="92"/>
    </row>
    <row r="6300" spans="21:24" x14ac:dyDescent="0.3">
      <c r="U6300" s="91"/>
      <c r="V6300" s="91"/>
      <c r="W6300" s="91"/>
      <c r="X6300" s="92"/>
    </row>
    <row r="6301" spans="21:24" x14ac:dyDescent="0.3">
      <c r="U6301" s="91"/>
      <c r="V6301" s="91"/>
      <c r="W6301" s="91"/>
      <c r="X6301" s="92"/>
    </row>
    <row r="6302" spans="21:24" x14ac:dyDescent="0.3">
      <c r="U6302" s="91"/>
      <c r="V6302" s="91"/>
      <c r="W6302" s="91"/>
      <c r="X6302" s="92"/>
    </row>
    <row r="6303" spans="21:24" x14ac:dyDescent="0.3">
      <c r="U6303" s="91"/>
      <c r="V6303" s="91"/>
      <c r="W6303" s="91"/>
      <c r="X6303" s="92"/>
    </row>
    <row r="6304" spans="21:24" x14ac:dyDescent="0.3">
      <c r="U6304" s="91"/>
      <c r="V6304" s="91"/>
      <c r="W6304" s="91"/>
      <c r="X6304" s="92"/>
    </row>
    <row r="6305" spans="21:24" x14ac:dyDescent="0.3">
      <c r="U6305" s="91"/>
      <c r="V6305" s="91"/>
      <c r="W6305" s="91"/>
      <c r="X6305" s="92"/>
    </row>
    <row r="6306" spans="21:24" x14ac:dyDescent="0.3">
      <c r="U6306" s="91"/>
      <c r="V6306" s="91"/>
      <c r="W6306" s="91"/>
      <c r="X6306" s="92"/>
    </row>
    <row r="6307" spans="21:24" x14ac:dyDescent="0.3">
      <c r="U6307" s="91"/>
      <c r="V6307" s="91"/>
      <c r="W6307" s="91"/>
      <c r="X6307" s="92"/>
    </row>
    <row r="6308" spans="21:24" x14ac:dyDescent="0.3">
      <c r="U6308" s="91"/>
      <c r="V6308" s="91"/>
      <c r="W6308" s="91"/>
      <c r="X6308" s="92"/>
    </row>
    <row r="6309" spans="21:24" x14ac:dyDescent="0.3">
      <c r="U6309" s="91"/>
      <c r="V6309" s="91"/>
      <c r="W6309" s="91"/>
      <c r="X6309" s="92"/>
    </row>
    <row r="6310" spans="21:24" x14ac:dyDescent="0.3">
      <c r="U6310" s="91"/>
      <c r="V6310" s="91"/>
      <c r="W6310" s="91"/>
      <c r="X6310" s="92"/>
    </row>
    <row r="6311" spans="21:24" x14ac:dyDescent="0.3">
      <c r="U6311" s="91"/>
      <c r="V6311" s="91"/>
      <c r="W6311" s="91"/>
      <c r="X6311" s="92"/>
    </row>
    <row r="6312" spans="21:24" x14ac:dyDescent="0.3">
      <c r="U6312" s="91"/>
      <c r="V6312" s="91"/>
      <c r="W6312" s="91"/>
      <c r="X6312" s="92"/>
    </row>
    <row r="6313" spans="21:24" x14ac:dyDescent="0.3">
      <c r="U6313" s="91"/>
      <c r="V6313" s="91"/>
      <c r="W6313" s="91"/>
      <c r="X6313" s="92"/>
    </row>
    <row r="6314" spans="21:24" x14ac:dyDescent="0.3">
      <c r="U6314" s="91"/>
      <c r="V6314" s="91"/>
      <c r="W6314" s="91"/>
      <c r="X6314" s="92"/>
    </row>
    <row r="6315" spans="21:24" x14ac:dyDescent="0.3">
      <c r="U6315" s="91"/>
      <c r="V6315" s="91"/>
      <c r="W6315" s="91"/>
      <c r="X6315" s="92"/>
    </row>
    <row r="6316" spans="21:24" x14ac:dyDescent="0.3">
      <c r="U6316" s="91"/>
      <c r="V6316" s="91"/>
      <c r="W6316" s="91"/>
      <c r="X6316" s="92"/>
    </row>
    <row r="6317" spans="21:24" x14ac:dyDescent="0.3">
      <c r="U6317" s="91"/>
      <c r="V6317" s="91"/>
      <c r="W6317" s="91"/>
      <c r="X6317" s="92"/>
    </row>
    <row r="6318" spans="21:24" x14ac:dyDescent="0.3">
      <c r="U6318" s="91"/>
      <c r="V6318" s="91"/>
      <c r="W6318" s="91"/>
      <c r="X6318" s="92"/>
    </row>
    <row r="6319" spans="21:24" x14ac:dyDescent="0.3">
      <c r="U6319" s="91"/>
      <c r="V6319" s="91"/>
      <c r="W6319" s="91"/>
      <c r="X6319" s="92"/>
    </row>
    <row r="6320" spans="21:24" x14ac:dyDescent="0.3">
      <c r="U6320" s="91"/>
      <c r="V6320" s="91"/>
      <c r="W6320" s="91"/>
      <c r="X6320" s="92"/>
    </row>
    <row r="6321" spans="21:24" x14ac:dyDescent="0.3">
      <c r="U6321" s="91"/>
      <c r="V6321" s="91"/>
      <c r="W6321" s="91"/>
      <c r="X6321" s="92"/>
    </row>
    <row r="6322" spans="21:24" x14ac:dyDescent="0.3">
      <c r="U6322" s="91"/>
      <c r="V6322" s="91"/>
      <c r="W6322" s="91"/>
      <c r="X6322" s="92"/>
    </row>
    <row r="6323" spans="21:24" x14ac:dyDescent="0.3">
      <c r="U6323" s="91"/>
      <c r="V6323" s="91"/>
      <c r="W6323" s="91"/>
      <c r="X6323" s="92"/>
    </row>
    <row r="6324" spans="21:24" x14ac:dyDescent="0.3">
      <c r="U6324" s="91"/>
      <c r="V6324" s="91"/>
      <c r="W6324" s="91"/>
      <c r="X6324" s="92"/>
    </row>
    <row r="6325" spans="21:24" x14ac:dyDescent="0.3">
      <c r="U6325" s="91"/>
      <c r="V6325" s="91"/>
      <c r="W6325" s="91"/>
      <c r="X6325" s="92"/>
    </row>
    <row r="6326" spans="21:24" x14ac:dyDescent="0.3">
      <c r="U6326" s="91"/>
      <c r="V6326" s="91"/>
      <c r="W6326" s="91"/>
      <c r="X6326" s="92"/>
    </row>
    <row r="6327" spans="21:24" x14ac:dyDescent="0.3">
      <c r="U6327" s="91"/>
      <c r="V6327" s="91"/>
      <c r="W6327" s="91"/>
      <c r="X6327" s="92"/>
    </row>
    <row r="6328" spans="21:24" x14ac:dyDescent="0.3">
      <c r="U6328" s="91"/>
      <c r="V6328" s="91"/>
      <c r="W6328" s="91"/>
      <c r="X6328" s="92"/>
    </row>
    <row r="6329" spans="21:24" x14ac:dyDescent="0.3">
      <c r="U6329" s="91"/>
      <c r="V6329" s="91"/>
      <c r="W6329" s="91"/>
      <c r="X6329" s="92"/>
    </row>
    <row r="6330" spans="21:24" x14ac:dyDescent="0.3">
      <c r="U6330" s="91"/>
      <c r="V6330" s="91"/>
      <c r="W6330" s="91"/>
      <c r="X6330" s="92"/>
    </row>
    <row r="6331" spans="21:24" x14ac:dyDescent="0.3">
      <c r="U6331" s="91"/>
      <c r="V6331" s="91"/>
      <c r="W6331" s="91"/>
      <c r="X6331" s="92"/>
    </row>
    <row r="6332" spans="21:24" x14ac:dyDescent="0.3">
      <c r="U6332" s="91"/>
      <c r="V6332" s="91"/>
      <c r="W6332" s="91"/>
      <c r="X6332" s="92"/>
    </row>
    <row r="6333" spans="21:24" x14ac:dyDescent="0.3">
      <c r="U6333" s="91"/>
      <c r="V6333" s="91"/>
      <c r="W6333" s="91"/>
      <c r="X6333" s="92"/>
    </row>
    <row r="6334" spans="21:24" x14ac:dyDescent="0.3">
      <c r="U6334" s="91"/>
      <c r="V6334" s="91"/>
      <c r="W6334" s="91"/>
      <c r="X6334" s="92"/>
    </row>
    <row r="6335" spans="21:24" x14ac:dyDescent="0.3">
      <c r="U6335" s="91"/>
      <c r="V6335" s="91"/>
      <c r="W6335" s="91"/>
      <c r="X6335" s="92"/>
    </row>
    <row r="6336" spans="21:24" x14ac:dyDescent="0.3">
      <c r="U6336" s="91"/>
      <c r="V6336" s="91"/>
      <c r="W6336" s="91"/>
      <c r="X6336" s="92"/>
    </row>
    <row r="6337" spans="21:24" x14ac:dyDescent="0.3">
      <c r="U6337" s="91"/>
      <c r="V6337" s="91"/>
      <c r="W6337" s="91"/>
      <c r="X6337" s="92"/>
    </row>
    <row r="6338" spans="21:24" x14ac:dyDescent="0.3">
      <c r="U6338" s="91"/>
      <c r="V6338" s="91"/>
      <c r="W6338" s="91"/>
      <c r="X6338" s="92"/>
    </row>
    <row r="6339" spans="21:24" x14ac:dyDescent="0.3">
      <c r="U6339" s="91"/>
      <c r="V6339" s="91"/>
      <c r="W6339" s="91"/>
      <c r="X6339" s="92"/>
    </row>
    <row r="6340" spans="21:24" x14ac:dyDescent="0.3">
      <c r="U6340" s="91"/>
      <c r="V6340" s="91"/>
      <c r="W6340" s="91"/>
      <c r="X6340" s="92"/>
    </row>
    <row r="6341" spans="21:24" x14ac:dyDescent="0.3">
      <c r="U6341" s="91"/>
      <c r="V6341" s="91"/>
      <c r="W6341" s="91"/>
      <c r="X6341" s="92"/>
    </row>
    <row r="6342" spans="21:24" x14ac:dyDescent="0.3">
      <c r="U6342" s="91"/>
      <c r="V6342" s="91"/>
      <c r="W6342" s="91"/>
      <c r="X6342" s="92"/>
    </row>
    <row r="6343" spans="21:24" x14ac:dyDescent="0.3">
      <c r="U6343" s="91"/>
      <c r="V6343" s="91"/>
      <c r="W6343" s="91"/>
      <c r="X6343" s="92"/>
    </row>
    <row r="6344" spans="21:24" x14ac:dyDescent="0.3">
      <c r="U6344" s="91"/>
      <c r="V6344" s="91"/>
      <c r="W6344" s="91"/>
      <c r="X6344" s="92"/>
    </row>
    <row r="6345" spans="21:24" x14ac:dyDescent="0.3">
      <c r="U6345" s="91"/>
      <c r="V6345" s="91"/>
      <c r="W6345" s="91"/>
      <c r="X6345" s="92"/>
    </row>
    <row r="6346" spans="21:24" x14ac:dyDescent="0.3">
      <c r="U6346" s="91"/>
      <c r="V6346" s="91"/>
      <c r="W6346" s="91"/>
      <c r="X6346" s="92"/>
    </row>
    <row r="6347" spans="21:24" x14ac:dyDescent="0.3">
      <c r="U6347" s="91"/>
      <c r="V6347" s="91"/>
      <c r="W6347" s="91"/>
      <c r="X6347" s="92"/>
    </row>
    <row r="6348" spans="21:24" x14ac:dyDescent="0.3">
      <c r="U6348" s="91"/>
      <c r="V6348" s="91"/>
      <c r="W6348" s="91"/>
      <c r="X6348" s="92"/>
    </row>
    <row r="6349" spans="21:24" x14ac:dyDescent="0.3">
      <c r="U6349" s="91"/>
      <c r="V6349" s="91"/>
      <c r="W6349" s="91"/>
      <c r="X6349" s="92"/>
    </row>
    <row r="6350" spans="21:24" x14ac:dyDescent="0.3">
      <c r="U6350" s="91"/>
      <c r="V6350" s="91"/>
      <c r="W6350" s="91"/>
      <c r="X6350" s="92"/>
    </row>
    <row r="6351" spans="21:24" x14ac:dyDescent="0.3">
      <c r="U6351" s="91"/>
      <c r="V6351" s="91"/>
      <c r="W6351" s="91"/>
      <c r="X6351" s="92"/>
    </row>
    <row r="6352" spans="21:24" x14ac:dyDescent="0.3">
      <c r="U6352" s="91"/>
      <c r="V6352" s="91"/>
      <c r="W6352" s="91"/>
      <c r="X6352" s="92"/>
    </row>
    <row r="6353" spans="21:24" x14ac:dyDescent="0.3">
      <c r="U6353" s="91"/>
      <c r="V6353" s="91"/>
      <c r="W6353" s="91"/>
      <c r="X6353" s="92"/>
    </row>
    <row r="6354" spans="21:24" x14ac:dyDescent="0.3">
      <c r="U6354" s="91"/>
      <c r="V6354" s="91"/>
      <c r="W6354" s="91"/>
      <c r="X6354" s="92"/>
    </row>
    <row r="6355" spans="21:24" x14ac:dyDescent="0.3">
      <c r="U6355" s="91"/>
      <c r="V6355" s="91"/>
      <c r="W6355" s="91"/>
      <c r="X6355" s="92"/>
    </row>
    <row r="6356" spans="21:24" x14ac:dyDescent="0.3">
      <c r="U6356" s="91"/>
      <c r="V6356" s="91"/>
      <c r="W6356" s="91"/>
      <c r="X6356" s="92"/>
    </row>
    <row r="6357" spans="21:24" x14ac:dyDescent="0.3">
      <c r="U6357" s="91"/>
      <c r="V6357" s="91"/>
      <c r="W6357" s="91"/>
      <c r="X6357" s="92"/>
    </row>
    <row r="6358" spans="21:24" x14ac:dyDescent="0.3">
      <c r="U6358" s="91"/>
      <c r="V6358" s="91"/>
      <c r="W6358" s="91"/>
      <c r="X6358" s="92"/>
    </row>
    <row r="6359" spans="21:24" x14ac:dyDescent="0.3">
      <c r="U6359" s="91"/>
      <c r="V6359" s="91"/>
      <c r="W6359" s="91"/>
      <c r="X6359" s="92"/>
    </row>
    <row r="6360" spans="21:24" x14ac:dyDescent="0.3">
      <c r="U6360" s="91"/>
      <c r="V6360" s="91"/>
      <c r="W6360" s="91"/>
      <c r="X6360" s="92"/>
    </row>
    <row r="6361" spans="21:24" x14ac:dyDescent="0.3">
      <c r="U6361" s="91"/>
      <c r="V6361" s="91"/>
      <c r="W6361" s="91"/>
      <c r="X6361" s="92"/>
    </row>
    <row r="6362" spans="21:24" x14ac:dyDescent="0.3">
      <c r="U6362" s="91"/>
      <c r="V6362" s="91"/>
      <c r="W6362" s="91"/>
      <c r="X6362" s="92"/>
    </row>
    <row r="6363" spans="21:24" x14ac:dyDescent="0.3">
      <c r="U6363" s="91"/>
      <c r="V6363" s="91"/>
      <c r="W6363" s="91"/>
      <c r="X6363" s="92"/>
    </row>
    <row r="6364" spans="21:24" x14ac:dyDescent="0.3">
      <c r="U6364" s="91"/>
      <c r="V6364" s="91"/>
      <c r="W6364" s="91"/>
      <c r="X6364" s="92"/>
    </row>
    <row r="6365" spans="21:24" x14ac:dyDescent="0.3">
      <c r="U6365" s="91"/>
      <c r="V6365" s="91"/>
      <c r="W6365" s="91"/>
      <c r="X6365" s="92"/>
    </row>
    <row r="6366" spans="21:24" x14ac:dyDescent="0.3">
      <c r="U6366" s="91"/>
      <c r="V6366" s="91"/>
      <c r="W6366" s="91"/>
      <c r="X6366" s="92"/>
    </row>
    <row r="6367" spans="21:24" x14ac:dyDescent="0.3">
      <c r="U6367" s="91"/>
      <c r="V6367" s="91"/>
      <c r="W6367" s="91"/>
      <c r="X6367" s="92"/>
    </row>
    <row r="6368" spans="21:24" x14ac:dyDescent="0.3">
      <c r="U6368" s="91"/>
      <c r="V6368" s="91"/>
      <c r="W6368" s="91"/>
      <c r="X6368" s="92"/>
    </row>
    <row r="6369" spans="21:24" x14ac:dyDescent="0.3">
      <c r="U6369" s="91"/>
      <c r="V6369" s="91"/>
      <c r="W6369" s="91"/>
      <c r="X6369" s="92"/>
    </row>
    <row r="6370" spans="21:24" x14ac:dyDescent="0.3">
      <c r="U6370" s="91"/>
      <c r="V6370" s="91"/>
      <c r="W6370" s="91"/>
      <c r="X6370" s="92"/>
    </row>
    <row r="6371" spans="21:24" x14ac:dyDescent="0.3">
      <c r="U6371" s="91"/>
      <c r="V6371" s="91"/>
      <c r="W6371" s="91"/>
      <c r="X6371" s="92"/>
    </row>
    <row r="6372" spans="21:24" x14ac:dyDescent="0.3">
      <c r="U6372" s="91"/>
      <c r="V6372" s="91"/>
      <c r="W6372" s="91"/>
      <c r="X6372" s="92"/>
    </row>
    <row r="6373" spans="21:24" x14ac:dyDescent="0.3">
      <c r="U6373" s="91"/>
      <c r="V6373" s="91"/>
      <c r="W6373" s="91"/>
      <c r="X6373" s="92"/>
    </row>
    <row r="6374" spans="21:24" x14ac:dyDescent="0.3">
      <c r="U6374" s="91"/>
      <c r="V6374" s="91"/>
      <c r="W6374" s="91"/>
      <c r="X6374" s="92"/>
    </row>
    <row r="6375" spans="21:24" x14ac:dyDescent="0.3">
      <c r="U6375" s="91"/>
      <c r="V6375" s="91"/>
      <c r="W6375" s="91"/>
      <c r="X6375" s="92"/>
    </row>
    <row r="6376" spans="21:24" x14ac:dyDescent="0.3">
      <c r="U6376" s="91"/>
      <c r="V6376" s="91"/>
      <c r="W6376" s="91"/>
      <c r="X6376" s="92"/>
    </row>
    <row r="6377" spans="21:24" x14ac:dyDescent="0.3">
      <c r="U6377" s="91"/>
      <c r="V6377" s="91"/>
      <c r="W6377" s="91"/>
      <c r="X6377" s="92"/>
    </row>
    <row r="6378" spans="21:24" x14ac:dyDescent="0.3">
      <c r="U6378" s="91"/>
      <c r="V6378" s="91"/>
      <c r="W6378" s="91"/>
      <c r="X6378" s="92"/>
    </row>
    <row r="6379" spans="21:24" x14ac:dyDescent="0.3">
      <c r="U6379" s="91"/>
      <c r="V6379" s="91"/>
      <c r="W6379" s="91"/>
      <c r="X6379" s="92"/>
    </row>
    <row r="6380" spans="21:24" x14ac:dyDescent="0.3">
      <c r="U6380" s="91"/>
      <c r="V6380" s="91"/>
      <c r="W6380" s="91"/>
      <c r="X6380" s="92"/>
    </row>
    <row r="6381" spans="21:24" x14ac:dyDescent="0.3">
      <c r="U6381" s="91"/>
      <c r="V6381" s="91"/>
      <c r="W6381" s="91"/>
      <c r="X6381" s="92"/>
    </row>
    <row r="6382" spans="21:24" x14ac:dyDescent="0.3">
      <c r="U6382" s="91"/>
      <c r="V6382" s="91"/>
      <c r="W6382" s="91"/>
      <c r="X6382" s="92"/>
    </row>
    <row r="6383" spans="21:24" x14ac:dyDescent="0.3">
      <c r="U6383" s="91"/>
      <c r="V6383" s="91"/>
      <c r="W6383" s="91"/>
      <c r="X6383" s="92"/>
    </row>
    <row r="6384" spans="21:24" x14ac:dyDescent="0.3">
      <c r="U6384" s="91"/>
      <c r="V6384" s="91"/>
      <c r="W6384" s="91"/>
      <c r="X6384" s="92"/>
    </row>
    <row r="6385" spans="21:24" x14ac:dyDescent="0.3">
      <c r="U6385" s="91"/>
      <c r="V6385" s="91"/>
      <c r="W6385" s="91"/>
      <c r="X6385" s="92"/>
    </row>
    <row r="6386" spans="21:24" x14ac:dyDescent="0.3">
      <c r="U6386" s="91"/>
      <c r="V6386" s="91"/>
      <c r="W6386" s="91"/>
      <c r="X6386" s="92"/>
    </row>
    <row r="6387" spans="21:24" x14ac:dyDescent="0.3">
      <c r="U6387" s="91"/>
      <c r="V6387" s="91"/>
      <c r="W6387" s="91"/>
      <c r="X6387" s="92"/>
    </row>
    <row r="6388" spans="21:24" x14ac:dyDescent="0.3">
      <c r="U6388" s="91"/>
      <c r="V6388" s="91"/>
      <c r="W6388" s="91"/>
      <c r="X6388" s="92"/>
    </row>
    <row r="6389" spans="21:24" x14ac:dyDescent="0.3">
      <c r="U6389" s="91"/>
      <c r="V6389" s="91"/>
      <c r="W6389" s="91"/>
      <c r="X6389" s="92"/>
    </row>
    <row r="6390" spans="21:24" x14ac:dyDescent="0.3">
      <c r="U6390" s="91"/>
      <c r="V6390" s="91"/>
      <c r="W6390" s="91"/>
      <c r="X6390" s="92"/>
    </row>
    <row r="6391" spans="21:24" x14ac:dyDescent="0.3">
      <c r="U6391" s="91"/>
      <c r="V6391" s="91"/>
      <c r="W6391" s="91"/>
      <c r="X6391" s="92"/>
    </row>
    <row r="6392" spans="21:24" x14ac:dyDescent="0.3">
      <c r="U6392" s="91"/>
      <c r="V6392" s="91"/>
      <c r="W6392" s="91"/>
      <c r="X6392" s="92"/>
    </row>
    <row r="6393" spans="21:24" x14ac:dyDescent="0.3">
      <c r="U6393" s="91"/>
      <c r="V6393" s="91"/>
      <c r="W6393" s="91"/>
      <c r="X6393" s="92"/>
    </row>
    <row r="6394" spans="21:24" x14ac:dyDescent="0.3">
      <c r="U6394" s="91"/>
      <c r="V6394" s="91"/>
      <c r="W6394" s="91"/>
      <c r="X6394" s="92"/>
    </row>
    <row r="6395" spans="21:24" x14ac:dyDescent="0.3">
      <c r="U6395" s="91"/>
      <c r="V6395" s="91"/>
      <c r="W6395" s="91"/>
      <c r="X6395" s="92"/>
    </row>
    <row r="6396" spans="21:24" x14ac:dyDescent="0.3">
      <c r="U6396" s="91"/>
      <c r="V6396" s="91"/>
      <c r="W6396" s="91"/>
      <c r="X6396" s="92"/>
    </row>
    <row r="6397" spans="21:24" x14ac:dyDescent="0.3">
      <c r="U6397" s="91"/>
      <c r="V6397" s="91"/>
      <c r="W6397" s="91"/>
      <c r="X6397" s="92"/>
    </row>
    <row r="6398" spans="21:24" x14ac:dyDescent="0.3">
      <c r="U6398" s="91"/>
      <c r="V6398" s="91"/>
      <c r="W6398" s="91"/>
      <c r="X6398" s="92"/>
    </row>
    <row r="6399" spans="21:24" x14ac:dyDescent="0.3">
      <c r="U6399" s="91"/>
      <c r="V6399" s="91"/>
      <c r="W6399" s="91"/>
      <c r="X6399" s="92"/>
    </row>
    <row r="6400" spans="21:24" x14ac:dyDescent="0.3">
      <c r="U6400" s="91"/>
      <c r="V6400" s="91"/>
      <c r="W6400" s="91"/>
      <c r="X6400" s="92"/>
    </row>
    <row r="6401" spans="21:24" x14ac:dyDescent="0.3">
      <c r="U6401" s="91"/>
      <c r="V6401" s="91"/>
      <c r="W6401" s="91"/>
      <c r="X6401" s="92"/>
    </row>
    <row r="6402" spans="21:24" x14ac:dyDescent="0.3">
      <c r="U6402" s="91"/>
      <c r="V6402" s="91"/>
      <c r="W6402" s="91"/>
      <c r="X6402" s="92"/>
    </row>
    <row r="6403" spans="21:24" x14ac:dyDescent="0.3">
      <c r="U6403" s="91"/>
      <c r="V6403" s="91"/>
      <c r="W6403" s="91"/>
      <c r="X6403" s="92"/>
    </row>
    <row r="6404" spans="21:24" x14ac:dyDescent="0.3">
      <c r="U6404" s="91"/>
      <c r="V6404" s="91"/>
      <c r="W6404" s="91"/>
      <c r="X6404" s="92"/>
    </row>
    <row r="6405" spans="21:24" x14ac:dyDescent="0.3">
      <c r="U6405" s="91"/>
      <c r="V6405" s="91"/>
      <c r="W6405" s="91"/>
      <c r="X6405" s="92"/>
    </row>
    <row r="6406" spans="21:24" x14ac:dyDescent="0.3">
      <c r="U6406" s="91"/>
      <c r="V6406" s="91"/>
      <c r="W6406" s="91"/>
      <c r="X6406" s="92"/>
    </row>
    <row r="6407" spans="21:24" x14ac:dyDescent="0.3">
      <c r="U6407" s="91"/>
      <c r="V6407" s="91"/>
      <c r="W6407" s="91"/>
      <c r="X6407" s="92"/>
    </row>
    <row r="6408" spans="21:24" x14ac:dyDescent="0.3">
      <c r="U6408" s="91"/>
      <c r="V6408" s="91"/>
      <c r="W6408" s="91"/>
      <c r="X6408" s="92"/>
    </row>
    <row r="6409" spans="21:24" x14ac:dyDescent="0.3">
      <c r="U6409" s="91"/>
      <c r="V6409" s="91"/>
      <c r="W6409" s="91"/>
      <c r="X6409" s="92"/>
    </row>
    <row r="6410" spans="21:24" x14ac:dyDescent="0.3">
      <c r="U6410" s="91"/>
      <c r="V6410" s="91"/>
      <c r="W6410" s="91"/>
      <c r="X6410" s="92"/>
    </row>
    <row r="6411" spans="21:24" x14ac:dyDescent="0.3">
      <c r="U6411" s="91"/>
      <c r="V6411" s="91"/>
      <c r="W6411" s="91"/>
      <c r="X6411" s="92"/>
    </row>
    <row r="6412" spans="21:24" x14ac:dyDescent="0.3">
      <c r="U6412" s="91"/>
      <c r="V6412" s="91"/>
      <c r="W6412" s="91"/>
      <c r="X6412" s="92"/>
    </row>
    <row r="6413" spans="21:24" x14ac:dyDescent="0.3">
      <c r="U6413" s="91"/>
      <c r="V6413" s="91"/>
      <c r="W6413" s="91"/>
      <c r="X6413" s="92"/>
    </row>
    <row r="6414" spans="21:24" x14ac:dyDescent="0.3">
      <c r="U6414" s="91"/>
      <c r="V6414" s="91"/>
      <c r="W6414" s="91"/>
      <c r="X6414" s="92"/>
    </row>
    <row r="6415" spans="21:24" x14ac:dyDescent="0.3">
      <c r="U6415" s="91"/>
      <c r="V6415" s="91"/>
      <c r="W6415" s="91"/>
      <c r="X6415" s="92"/>
    </row>
    <row r="6416" spans="21:24" x14ac:dyDescent="0.3">
      <c r="U6416" s="91"/>
      <c r="V6416" s="91"/>
      <c r="W6416" s="91"/>
      <c r="X6416" s="92"/>
    </row>
    <row r="6417" spans="21:24" x14ac:dyDescent="0.3">
      <c r="U6417" s="91"/>
      <c r="V6417" s="91"/>
      <c r="W6417" s="91"/>
      <c r="X6417" s="92"/>
    </row>
    <row r="6418" spans="21:24" x14ac:dyDescent="0.3">
      <c r="U6418" s="91"/>
      <c r="V6418" s="91"/>
      <c r="W6418" s="91"/>
      <c r="X6418" s="92"/>
    </row>
    <row r="6419" spans="21:24" x14ac:dyDescent="0.3">
      <c r="U6419" s="91"/>
      <c r="V6419" s="91"/>
      <c r="W6419" s="91"/>
      <c r="X6419" s="92"/>
    </row>
    <row r="6420" spans="21:24" x14ac:dyDescent="0.3">
      <c r="U6420" s="91"/>
      <c r="V6420" s="91"/>
      <c r="W6420" s="91"/>
      <c r="X6420" s="92"/>
    </row>
    <row r="6421" spans="21:24" x14ac:dyDescent="0.3">
      <c r="U6421" s="91"/>
      <c r="V6421" s="91"/>
      <c r="W6421" s="91"/>
      <c r="X6421" s="92"/>
    </row>
    <row r="6422" spans="21:24" x14ac:dyDescent="0.3">
      <c r="U6422" s="91"/>
      <c r="V6422" s="91"/>
      <c r="W6422" s="91"/>
      <c r="X6422" s="92"/>
    </row>
    <row r="6423" spans="21:24" x14ac:dyDescent="0.3">
      <c r="U6423" s="91"/>
      <c r="V6423" s="91"/>
      <c r="W6423" s="91"/>
      <c r="X6423" s="92"/>
    </row>
    <row r="6424" spans="21:24" x14ac:dyDescent="0.3">
      <c r="U6424" s="91"/>
      <c r="V6424" s="91"/>
      <c r="W6424" s="91"/>
      <c r="X6424" s="92"/>
    </row>
    <row r="6425" spans="21:24" x14ac:dyDescent="0.3">
      <c r="U6425" s="91"/>
      <c r="V6425" s="91"/>
      <c r="W6425" s="91"/>
      <c r="X6425" s="92"/>
    </row>
    <row r="6426" spans="21:24" x14ac:dyDescent="0.3">
      <c r="U6426" s="91"/>
      <c r="V6426" s="91"/>
      <c r="W6426" s="91"/>
      <c r="X6426" s="92"/>
    </row>
    <row r="6427" spans="21:24" x14ac:dyDescent="0.3">
      <c r="U6427" s="91"/>
      <c r="V6427" s="91"/>
      <c r="W6427" s="91"/>
      <c r="X6427" s="92"/>
    </row>
    <row r="6428" spans="21:24" x14ac:dyDescent="0.3">
      <c r="U6428" s="91"/>
      <c r="V6428" s="91"/>
      <c r="W6428" s="91"/>
      <c r="X6428" s="92"/>
    </row>
    <row r="6429" spans="21:24" x14ac:dyDescent="0.3">
      <c r="U6429" s="91"/>
      <c r="V6429" s="91"/>
      <c r="W6429" s="91"/>
      <c r="X6429" s="92"/>
    </row>
    <row r="6430" spans="21:24" x14ac:dyDescent="0.3">
      <c r="U6430" s="91"/>
      <c r="V6430" s="91"/>
      <c r="W6430" s="91"/>
      <c r="X6430" s="92"/>
    </row>
    <row r="6431" spans="21:24" x14ac:dyDescent="0.3">
      <c r="U6431" s="91"/>
      <c r="V6431" s="91"/>
      <c r="W6431" s="91"/>
      <c r="X6431" s="92"/>
    </row>
    <row r="6432" spans="21:24" x14ac:dyDescent="0.3">
      <c r="U6432" s="91"/>
      <c r="V6432" s="91"/>
      <c r="W6432" s="91"/>
      <c r="X6432" s="92"/>
    </row>
    <row r="6433" spans="21:24" x14ac:dyDescent="0.3">
      <c r="U6433" s="91"/>
      <c r="V6433" s="91"/>
      <c r="W6433" s="91"/>
      <c r="X6433" s="92"/>
    </row>
    <row r="6434" spans="21:24" x14ac:dyDescent="0.3">
      <c r="U6434" s="91"/>
      <c r="V6434" s="91"/>
      <c r="W6434" s="91"/>
      <c r="X6434" s="92"/>
    </row>
    <row r="6435" spans="21:24" x14ac:dyDescent="0.3">
      <c r="U6435" s="91"/>
      <c r="V6435" s="91"/>
      <c r="W6435" s="91"/>
      <c r="X6435" s="92"/>
    </row>
    <row r="6436" spans="21:24" x14ac:dyDescent="0.3">
      <c r="U6436" s="91"/>
      <c r="V6436" s="91"/>
      <c r="W6436" s="91"/>
      <c r="X6436" s="92"/>
    </row>
    <row r="6437" spans="21:24" x14ac:dyDescent="0.3">
      <c r="U6437" s="91"/>
      <c r="V6437" s="91"/>
      <c r="W6437" s="91"/>
      <c r="X6437" s="92"/>
    </row>
    <row r="6438" spans="21:24" x14ac:dyDescent="0.3">
      <c r="U6438" s="91"/>
      <c r="V6438" s="91"/>
      <c r="W6438" s="91"/>
      <c r="X6438" s="92"/>
    </row>
    <row r="6439" spans="21:24" x14ac:dyDescent="0.3">
      <c r="U6439" s="91"/>
      <c r="V6439" s="91"/>
      <c r="W6439" s="91"/>
      <c r="X6439" s="92"/>
    </row>
    <row r="6440" spans="21:24" x14ac:dyDescent="0.3">
      <c r="U6440" s="91"/>
      <c r="V6440" s="91"/>
      <c r="W6440" s="91"/>
      <c r="X6440" s="92"/>
    </row>
    <row r="6441" spans="21:24" x14ac:dyDescent="0.3">
      <c r="U6441" s="91"/>
      <c r="V6441" s="91"/>
      <c r="W6441" s="91"/>
      <c r="X6441" s="92"/>
    </row>
    <row r="6442" spans="21:24" x14ac:dyDescent="0.3">
      <c r="U6442" s="91"/>
      <c r="V6442" s="91"/>
      <c r="W6442" s="91"/>
      <c r="X6442" s="92"/>
    </row>
    <row r="6443" spans="21:24" x14ac:dyDescent="0.3">
      <c r="U6443" s="91"/>
      <c r="V6443" s="91"/>
      <c r="W6443" s="91"/>
      <c r="X6443" s="92"/>
    </row>
    <row r="6444" spans="21:24" x14ac:dyDescent="0.3">
      <c r="U6444" s="91"/>
      <c r="V6444" s="91"/>
      <c r="W6444" s="91"/>
      <c r="X6444" s="92"/>
    </row>
    <row r="6445" spans="21:24" x14ac:dyDescent="0.3">
      <c r="U6445" s="91"/>
      <c r="V6445" s="91"/>
      <c r="W6445" s="91"/>
      <c r="X6445" s="92"/>
    </row>
    <row r="6446" spans="21:24" x14ac:dyDescent="0.3">
      <c r="U6446" s="91"/>
      <c r="V6446" s="91"/>
      <c r="W6446" s="91"/>
      <c r="X6446" s="92"/>
    </row>
    <row r="6447" spans="21:24" x14ac:dyDescent="0.3">
      <c r="U6447" s="91"/>
      <c r="V6447" s="91"/>
      <c r="W6447" s="91"/>
      <c r="X6447" s="92"/>
    </row>
    <row r="6448" spans="21:24" x14ac:dyDescent="0.3">
      <c r="U6448" s="91"/>
      <c r="V6448" s="91"/>
      <c r="W6448" s="91"/>
      <c r="X6448" s="92"/>
    </row>
    <row r="6449" spans="21:24" x14ac:dyDescent="0.3">
      <c r="U6449" s="91"/>
      <c r="V6449" s="91"/>
      <c r="W6449" s="91"/>
      <c r="X6449" s="92"/>
    </row>
    <row r="6450" spans="21:24" x14ac:dyDescent="0.3">
      <c r="U6450" s="91"/>
      <c r="V6450" s="91"/>
      <c r="W6450" s="91"/>
      <c r="X6450" s="92"/>
    </row>
    <row r="6451" spans="21:24" x14ac:dyDescent="0.3">
      <c r="U6451" s="91"/>
      <c r="V6451" s="91"/>
      <c r="W6451" s="91"/>
      <c r="X6451" s="92"/>
    </row>
    <row r="6452" spans="21:24" x14ac:dyDescent="0.3">
      <c r="U6452" s="91"/>
      <c r="V6452" s="91"/>
      <c r="W6452" s="91"/>
      <c r="X6452" s="92"/>
    </row>
    <row r="6453" spans="21:24" x14ac:dyDescent="0.3">
      <c r="U6453" s="91"/>
      <c r="V6453" s="91"/>
      <c r="W6453" s="91"/>
      <c r="X6453" s="92"/>
    </row>
    <row r="6454" spans="21:24" x14ac:dyDescent="0.3">
      <c r="U6454" s="91"/>
      <c r="V6454" s="91"/>
      <c r="W6454" s="91"/>
      <c r="X6454" s="92"/>
    </row>
    <row r="6455" spans="21:24" x14ac:dyDescent="0.3">
      <c r="U6455" s="91"/>
      <c r="V6455" s="91"/>
      <c r="W6455" s="91"/>
      <c r="X6455" s="92"/>
    </row>
    <row r="6456" spans="21:24" x14ac:dyDescent="0.3">
      <c r="U6456" s="91"/>
      <c r="V6456" s="91"/>
      <c r="W6456" s="91"/>
      <c r="X6456" s="92"/>
    </row>
    <row r="6457" spans="21:24" x14ac:dyDescent="0.3">
      <c r="U6457" s="91"/>
      <c r="V6457" s="91"/>
      <c r="W6457" s="91"/>
      <c r="X6457" s="92"/>
    </row>
    <row r="6458" spans="21:24" x14ac:dyDescent="0.3">
      <c r="U6458" s="91"/>
      <c r="V6458" s="91"/>
      <c r="W6458" s="91"/>
      <c r="X6458" s="92"/>
    </row>
    <row r="6459" spans="21:24" x14ac:dyDescent="0.3">
      <c r="U6459" s="91"/>
      <c r="V6459" s="91"/>
      <c r="W6459" s="91"/>
      <c r="X6459" s="92"/>
    </row>
    <row r="6460" spans="21:24" x14ac:dyDescent="0.3">
      <c r="U6460" s="91"/>
      <c r="V6460" s="91"/>
      <c r="W6460" s="91"/>
      <c r="X6460" s="92"/>
    </row>
    <row r="6461" spans="21:24" x14ac:dyDescent="0.3">
      <c r="U6461" s="91"/>
      <c r="V6461" s="91"/>
      <c r="W6461" s="91"/>
      <c r="X6461" s="92"/>
    </row>
    <row r="6462" spans="21:24" x14ac:dyDescent="0.3">
      <c r="U6462" s="91"/>
      <c r="V6462" s="91"/>
      <c r="W6462" s="91"/>
      <c r="X6462" s="92"/>
    </row>
    <row r="6463" spans="21:24" x14ac:dyDescent="0.3">
      <c r="U6463" s="91"/>
      <c r="V6463" s="91"/>
      <c r="W6463" s="91"/>
      <c r="X6463" s="92"/>
    </row>
    <row r="6464" spans="21:24" x14ac:dyDescent="0.3">
      <c r="U6464" s="91"/>
      <c r="V6464" s="91"/>
      <c r="W6464" s="91"/>
      <c r="X6464" s="92"/>
    </row>
    <row r="6465" spans="21:24" x14ac:dyDescent="0.3">
      <c r="U6465" s="91"/>
      <c r="V6465" s="91"/>
      <c r="W6465" s="91"/>
      <c r="X6465" s="92"/>
    </row>
    <row r="6466" spans="21:24" x14ac:dyDescent="0.3">
      <c r="U6466" s="91"/>
      <c r="V6466" s="91"/>
      <c r="W6466" s="91"/>
      <c r="X6466" s="92"/>
    </row>
    <row r="6467" spans="21:24" x14ac:dyDescent="0.3">
      <c r="U6467" s="91"/>
      <c r="V6467" s="91"/>
      <c r="W6467" s="91"/>
      <c r="X6467" s="92"/>
    </row>
    <row r="6468" spans="21:24" x14ac:dyDescent="0.3">
      <c r="U6468" s="91"/>
      <c r="V6468" s="91"/>
      <c r="W6468" s="91"/>
      <c r="X6468" s="92"/>
    </row>
    <row r="6469" spans="21:24" x14ac:dyDescent="0.3">
      <c r="U6469" s="91"/>
      <c r="V6469" s="91"/>
      <c r="W6469" s="91"/>
      <c r="X6469" s="92"/>
    </row>
    <row r="6470" spans="21:24" x14ac:dyDescent="0.3">
      <c r="U6470" s="91"/>
      <c r="V6470" s="91"/>
      <c r="W6470" s="91"/>
      <c r="X6470" s="92"/>
    </row>
    <row r="6471" spans="21:24" x14ac:dyDescent="0.3">
      <c r="U6471" s="91"/>
      <c r="V6471" s="91"/>
      <c r="W6471" s="91"/>
      <c r="X6471" s="92"/>
    </row>
    <row r="6472" spans="21:24" x14ac:dyDescent="0.3">
      <c r="U6472" s="91"/>
      <c r="V6472" s="91"/>
      <c r="W6472" s="91"/>
      <c r="X6472" s="92"/>
    </row>
    <row r="6473" spans="21:24" x14ac:dyDescent="0.3">
      <c r="U6473" s="91"/>
      <c r="V6473" s="91"/>
      <c r="W6473" s="91"/>
      <c r="X6473" s="92"/>
    </row>
    <row r="6474" spans="21:24" x14ac:dyDescent="0.3">
      <c r="U6474" s="91"/>
      <c r="V6474" s="91"/>
      <c r="W6474" s="91"/>
      <c r="X6474" s="92"/>
    </row>
    <row r="6475" spans="21:24" x14ac:dyDescent="0.3">
      <c r="U6475" s="91"/>
      <c r="V6475" s="91"/>
      <c r="W6475" s="91"/>
      <c r="X6475" s="92"/>
    </row>
    <row r="6476" spans="21:24" x14ac:dyDescent="0.3">
      <c r="U6476" s="91"/>
      <c r="V6476" s="91"/>
      <c r="W6476" s="91"/>
      <c r="X6476" s="92"/>
    </row>
    <row r="6477" spans="21:24" x14ac:dyDescent="0.3">
      <c r="U6477" s="91"/>
      <c r="V6477" s="91"/>
      <c r="W6477" s="91"/>
      <c r="X6477" s="92"/>
    </row>
    <row r="6478" spans="21:24" x14ac:dyDescent="0.3">
      <c r="U6478" s="91"/>
      <c r="V6478" s="91"/>
      <c r="W6478" s="91"/>
      <c r="X6478" s="92"/>
    </row>
    <row r="6479" spans="21:24" x14ac:dyDescent="0.3">
      <c r="U6479" s="91"/>
      <c r="V6479" s="91"/>
      <c r="W6479" s="91"/>
      <c r="X6479" s="92"/>
    </row>
    <row r="6480" spans="21:24" x14ac:dyDescent="0.3">
      <c r="U6480" s="91"/>
      <c r="V6480" s="91"/>
      <c r="W6480" s="91"/>
      <c r="X6480" s="92"/>
    </row>
    <row r="6481" spans="21:24" x14ac:dyDescent="0.3">
      <c r="U6481" s="91"/>
      <c r="V6481" s="91"/>
      <c r="W6481" s="91"/>
      <c r="X6481" s="92"/>
    </row>
    <row r="6482" spans="21:24" x14ac:dyDescent="0.3">
      <c r="U6482" s="91"/>
      <c r="V6482" s="91"/>
      <c r="W6482" s="91"/>
      <c r="X6482" s="92"/>
    </row>
    <row r="6483" spans="21:24" x14ac:dyDescent="0.3">
      <c r="U6483" s="91"/>
      <c r="V6483" s="91"/>
      <c r="W6483" s="91"/>
      <c r="X6483" s="92"/>
    </row>
    <row r="6484" spans="21:24" x14ac:dyDescent="0.3">
      <c r="U6484" s="91"/>
      <c r="V6484" s="91"/>
      <c r="W6484" s="91"/>
      <c r="X6484" s="92"/>
    </row>
    <row r="6485" spans="21:24" x14ac:dyDescent="0.3">
      <c r="U6485" s="91"/>
      <c r="V6485" s="91"/>
      <c r="W6485" s="91"/>
      <c r="X6485" s="92"/>
    </row>
    <row r="6486" spans="21:24" x14ac:dyDescent="0.3">
      <c r="U6486" s="91"/>
      <c r="V6486" s="91"/>
      <c r="W6486" s="91"/>
      <c r="X6486" s="92"/>
    </row>
    <row r="6487" spans="21:24" x14ac:dyDescent="0.3">
      <c r="U6487" s="91"/>
      <c r="V6487" s="91"/>
      <c r="W6487" s="91"/>
      <c r="X6487" s="92"/>
    </row>
    <row r="6488" spans="21:24" x14ac:dyDescent="0.3">
      <c r="U6488" s="91"/>
      <c r="V6488" s="91"/>
      <c r="W6488" s="91"/>
      <c r="X6488" s="92"/>
    </row>
    <row r="6489" spans="21:24" x14ac:dyDescent="0.3">
      <c r="U6489" s="91"/>
      <c r="V6489" s="91"/>
      <c r="W6489" s="91"/>
      <c r="X6489" s="92"/>
    </row>
    <row r="6490" spans="21:24" x14ac:dyDescent="0.3">
      <c r="U6490" s="91"/>
      <c r="V6490" s="91"/>
      <c r="W6490" s="91"/>
      <c r="X6490" s="92"/>
    </row>
    <row r="6491" spans="21:24" x14ac:dyDescent="0.3">
      <c r="U6491" s="91"/>
      <c r="V6491" s="91"/>
      <c r="W6491" s="91"/>
      <c r="X6491" s="92"/>
    </row>
    <row r="6492" spans="21:24" x14ac:dyDescent="0.3">
      <c r="U6492" s="91"/>
      <c r="V6492" s="91"/>
      <c r="W6492" s="91"/>
      <c r="X6492" s="92"/>
    </row>
    <row r="6493" spans="21:24" x14ac:dyDescent="0.3">
      <c r="U6493" s="91"/>
      <c r="V6493" s="91"/>
      <c r="W6493" s="91"/>
      <c r="X6493" s="92"/>
    </row>
    <row r="6494" spans="21:24" x14ac:dyDescent="0.3">
      <c r="U6494" s="91"/>
      <c r="V6494" s="91"/>
      <c r="W6494" s="91"/>
      <c r="X6494" s="92"/>
    </row>
    <row r="6495" spans="21:24" x14ac:dyDescent="0.3">
      <c r="U6495" s="91"/>
      <c r="V6495" s="91"/>
      <c r="W6495" s="91"/>
      <c r="X6495" s="92"/>
    </row>
    <row r="6496" spans="21:24" x14ac:dyDescent="0.3">
      <c r="U6496" s="91"/>
      <c r="V6496" s="91"/>
      <c r="W6496" s="91"/>
      <c r="X6496" s="92"/>
    </row>
    <row r="6497" spans="21:24" x14ac:dyDescent="0.3">
      <c r="U6497" s="91"/>
      <c r="V6497" s="91"/>
      <c r="W6497" s="91"/>
      <c r="X6497" s="92"/>
    </row>
    <row r="6498" spans="21:24" x14ac:dyDescent="0.3">
      <c r="U6498" s="91"/>
      <c r="V6498" s="91"/>
      <c r="W6498" s="91"/>
      <c r="X6498" s="92"/>
    </row>
    <row r="6499" spans="21:24" x14ac:dyDescent="0.3">
      <c r="U6499" s="91"/>
      <c r="V6499" s="91"/>
      <c r="W6499" s="91"/>
      <c r="X6499" s="92"/>
    </row>
    <row r="6500" spans="21:24" x14ac:dyDescent="0.3">
      <c r="U6500" s="91"/>
      <c r="V6500" s="91"/>
      <c r="W6500" s="91"/>
      <c r="X6500" s="92"/>
    </row>
    <row r="6501" spans="21:24" x14ac:dyDescent="0.3">
      <c r="U6501" s="91"/>
      <c r="V6501" s="91"/>
      <c r="W6501" s="91"/>
      <c r="X6501" s="92"/>
    </row>
    <row r="6502" spans="21:24" x14ac:dyDescent="0.3">
      <c r="U6502" s="91"/>
      <c r="V6502" s="91"/>
      <c r="W6502" s="91"/>
      <c r="X6502" s="92"/>
    </row>
    <row r="6503" spans="21:24" x14ac:dyDescent="0.3">
      <c r="U6503" s="91"/>
      <c r="V6503" s="91"/>
      <c r="W6503" s="91"/>
      <c r="X6503" s="92"/>
    </row>
    <row r="6504" spans="21:24" x14ac:dyDescent="0.3">
      <c r="U6504" s="91"/>
      <c r="V6504" s="91"/>
      <c r="W6504" s="91"/>
      <c r="X6504" s="92"/>
    </row>
    <row r="6505" spans="21:24" x14ac:dyDescent="0.3">
      <c r="U6505" s="91"/>
      <c r="V6505" s="91"/>
      <c r="W6505" s="91"/>
      <c r="X6505" s="92"/>
    </row>
    <row r="6506" spans="21:24" x14ac:dyDescent="0.3">
      <c r="U6506" s="91"/>
      <c r="V6506" s="91"/>
      <c r="W6506" s="91"/>
      <c r="X6506" s="92"/>
    </row>
    <row r="6507" spans="21:24" x14ac:dyDescent="0.3">
      <c r="U6507" s="91"/>
      <c r="V6507" s="91"/>
      <c r="W6507" s="91"/>
      <c r="X6507" s="92"/>
    </row>
    <row r="6508" spans="21:24" x14ac:dyDescent="0.3">
      <c r="U6508" s="91"/>
      <c r="V6508" s="91"/>
      <c r="W6508" s="91"/>
      <c r="X6508" s="92"/>
    </row>
    <row r="6509" spans="21:24" x14ac:dyDescent="0.3">
      <c r="U6509" s="91"/>
      <c r="V6509" s="91"/>
      <c r="W6509" s="91"/>
      <c r="X6509" s="92"/>
    </row>
    <row r="6510" spans="21:24" x14ac:dyDescent="0.3">
      <c r="U6510" s="91"/>
      <c r="V6510" s="91"/>
      <c r="W6510" s="91"/>
      <c r="X6510" s="92"/>
    </row>
    <row r="6511" spans="21:24" x14ac:dyDescent="0.3">
      <c r="U6511" s="91"/>
      <c r="V6511" s="91"/>
      <c r="W6511" s="91"/>
      <c r="X6511" s="92"/>
    </row>
    <row r="6512" spans="21:24" x14ac:dyDescent="0.3">
      <c r="U6512" s="91"/>
      <c r="V6512" s="91"/>
      <c r="W6512" s="91"/>
      <c r="X6512" s="92"/>
    </row>
    <row r="6513" spans="21:24" x14ac:dyDescent="0.3">
      <c r="U6513" s="91"/>
      <c r="V6513" s="91"/>
      <c r="W6513" s="91"/>
      <c r="X6513" s="92"/>
    </row>
    <row r="6514" spans="21:24" x14ac:dyDescent="0.3">
      <c r="U6514" s="91"/>
      <c r="V6514" s="91"/>
      <c r="W6514" s="91"/>
      <c r="X6514" s="92"/>
    </row>
    <row r="6515" spans="21:24" x14ac:dyDescent="0.3">
      <c r="U6515" s="91"/>
      <c r="V6515" s="91"/>
      <c r="W6515" s="91"/>
      <c r="X6515" s="92"/>
    </row>
    <row r="6516" spans="21:24" x14ac:dyDescent="0.3">
      <c r="U6516" s="91"/>
      <c r="V6516" s="91"/>
      <c r="W6516" s="91"/>
      <c r="X6516" s="92"/>
    </row>
    <row r="6517" spans="21:24" x14ac:dyDescent="0.3">
      <c r="U6517" s="91"/>
      <c r="V6517" s="91"/>
      <c r="W6517" s="91"/>
      <c r="X6517" s="92"/>
    </row>
    <row r="6518" spans="21:24" x14ac:dyDescent="0.3">
      <c r="U6518" s="91"/>
      <c r="V6518" s="91"/>
      <c r="W6518" s="91"/>
      <c r="X6518" s="92"/>
    </row>
    <row r="6519" spans="21:24" x14ac:dyDescent="0.3">
      <c r="U6519" s="91"/>
      <c r="V6519" s="91"/>
      <c r="W6519" s="91"/>
      <c r="X6519" s="92"/>
    </row>
    <row r="6520" spans="21:24" x14ac:dyDescent="0.3">
      <c r="U6520" s="91"/>
      <c r="V6520" s="91"/>
      <c r="W6520" s="91"/>
      <c r="X6520" s="92"/>
    </row>
    <row r="6521" spans="21:24" x14ac:dyDescent="0.3">
      <c r="U6521" s="91"/>
      <c r="V6521" s="91"/>
      <c r="W6521" s="91"/>
      <c r="X6521" s="92"/>
    </row>
    <row r="6522" spans="21:24" x14ac:dyDescent="0.3">
      <c r="U6522" s="91"/>
      <c r="V6522" s="91"/>
      <c r="W6522" s="91"/>
      <c r="X6522" s="92"/>
    </row>
    <row r="6523" spans="21:24" x14ac:dyDescent="0.3">
      <c r="U6523" s="91"/>
      <c r="V6523" s="91"/>
      <c r="W6523" s="91"/>
      <c r="X6523" s="92"/>
    </row>
    <row r="6524" spans="21:24" x14ac:dyDescent="0.3">
      <c r="U6524" s="91"/>
      <c r="V6524" s="91"/>
      <c r="W6524" s="91"/>
      <c r="X6524" s="92"/>
    </row>
    <row r="6525" spans="21:24" x14ac:dyDescent="0.3">
      <c r="U6525" s="91"/>
      <c r="V6525" s="91"/>
      <c r="W6525" s="91"/>
      <c r="X6525" s="92"/>
    </row>
    <row r="6526" spans="21:24" x14ac:dyDescent="0.3">
      <c r="U6526" s="91"/>
      <c r="V6526" s="91"/>
      <c r="W6526" s="91"/>
      <c r="X6526" s="92"/>
    </row>
    <row r="6527" spans="21:24" x14ac:dyDescent="0.3">
      <c r="U6527" s="91"/>
      <c r="V6527" s="91"/>
      <c r="W6527" s="91"/>
      <c r="X6527" s="92"/>
    </row>
    <row r="6528" spans="21:24" x14ac:dyDescent="0.3">
      <c r="U6528" s="91"/>
      <c r="V6528" s="91"/>
      <c r="W6528" s="91"/>
      <c r="X6528" s="92"/>
    </row>
    <row r="6529" spans="21:24" x14ac:dyDescent="0.3">
      <c r="U6529" s="91"/>
      <c r="V6529" s="91"/>
      <c r="W6529" s="91"/>
      <c r="X6529" s="92"/>
    </row>
    <row r="6530" spans="21:24" x14ac:dyDescent="0.3">
      <c r="U6530" s="91"/>
      <c r="V6530" s="91"/>
      <c r="W6530" s="91"/>
      <c r="X6530" s="92"/>
    </row>
    <row r="6531" spans="21:24" x14ac:dyDescent="0.3">
      <c r="U6531" s="91"/>
      <c r="V6531" s="91"/>
      <c r="W6531" s="91"/>
      <c r="X6531" s="92"/>
    </row>
    <row r="6532" spans="21:24" x14ac:dyDescent="0.3">
      <c r="U6532" s="91"/>
      <c r="V6532" s="91"/>
      <c r="W6532" s="91"/>
      <c r="X6532" s="92"/>
    </row>
    <row r="6533" spans="21:24" x14ac:dyDescent="0.3">
      <c r="U6533" s="91"/>
      <c r="V6533" s="91"/>
      <c r="W6533" s="91"/>
      <c r="X6533" s="92"/>
    </row>
    <row r="6534" spans="21:24" x14ac:dyDescent="0.3">
      <c r="U6534" s="91"/>
      <c r="V6534" s="91"/>
      <c r="W6534" s="91"/>
      <c r="X6534" s="92"/>
    </row>
    <row r="6535" spans="21:24" x14ac:dyDescent="0.3">
      <c r="U6535" s="91"/>
      <c r="V6535" s="91"/>
      <c r="W6535" s="91"/>
      <c r="X6535" s="92"/>
    </row>
    <row r="6536" spans="21:24" x14ac:dyDescent="0.3">
      <c r="U6536" s="91"/>
      <c r="V6536" s="91"/>
      <c r="W6536" s="91"/>
      <c r="X6536" s="92"/>
    </row>
    <row r="6537" spans="21:24" x14ac:dyDescent="0.3">
      <c r="U6537" s="91"/>
      <c r="V6537" s="91"/>
      <c r="W6537" s="91"/>
      <c r="X6537" s="92"/>
    </row>
    <row r="6538" spans="21:24" x14ac:dyDescent="0.3">
      <c r="U6538" s="91"/>
      <c r="V6538" s="91"/>
      <c r="W6538" s="91"/>
      <c r="X6538" s="92"/>
    </row>
    <row r="6539" spans="21:24" x14ac:dyDescent="0.3">
      <c r="U6539" s="91"/>
      <c r="V6539" s="91"/>
      <c r="W6539" s="91"/>
      <c r="X6539" s="92"/>
    </row>
    <row r="6540" spans="21:24" x14ac:dyDescent="0.3">
      <c r="U6540" s="91"/>
      <c r="V6540" s="91"/>
      <c r="W6540" s="91"/>
      <c r="X6540" s="92"/>
    </row>
    <row r="6541" spans="21:24" x14ac:dyDescent="0.3">
      <c r="U6541" s="91"/>
      <c r="V6541" s="91"/>
      <c r="W6541" s="91"/>
      <c r="X6541" s="92"/>
    </row>
    <row r="6542" spans="21:24" x14ac:dyDescent="0.3">
      <c r="U6542" s="91"/>
      <c r="V6542" s="91"/>
      <c r="W6542" s="91"/>
      <c r="X6542" s="92"/>
    </row>
    <row r="6543" spans="21:24" x14ac:dyDescent="0.3">
      <c r="U6543" s="91"/>
      <c r="V6543" s="91"/>
      <c r="W6543" s="91"/>
      <c r="X6543" s="92"/>
    </row>
    <row r="6544" spans="21:24" x14ac:dyDescent="0.3">
      <c r="U6544" s="91"/>
      <c r="V6544" s="91"/>
      <c r="W6544" s="91"/>
      <c r="X6544" s="92"/>
    </row>
    <row r="6545" spans="21:24" x14ac:dyDescent="0.3">
      <c r="U6545" s="91"/>
      <c r="V6545" s="91"/>
      <c r="W6545" s="91"/>
      <c r="X6545" s="92"/>
    </row>
    <row r="6546" spans="21:24" x14ac:dyDescent="0.3">
      <c r="U6546" s="91"/>
      <c r="V6546" s="91"/>
      <c r="W6546" s="91"/>
      <c r="X6546" s="92"/>
    </row>
    <row r="6547" spans="21:24" x14ac:dyDescent="0.3">
      <c r="U6547" s="91"/>
      <c r="V6547" s="91"/>
      <c r="W6547" s="91"/>
      <c r="X6547" s="92"/>
    </row>
    <row r="6548" spans="21:24" x14ac:dyDescent="0.3">
      <c r="U6548" s="91"/>
      <c r="V6548" s="91"/>
      <c r="W6548" s="91"/>
      <c r="X6548" s="92"/>
    </row>
    <row r="6549" spans="21:24" x14ac:dyDescent="0.3">
      <c r="U6549" s="91"/>
      <c r="V6549" s="91"/>
      <c r="W6549" s="91"/>
      <c r="X6549" s="92"/>
    </row>
    <row r="6550" spans="21:24" x14ac:dyDescent="0.3">
      <c r="U6550" s="91"/>
      <c r="V6550" s="91"/>
      <c r="W6550" s="91"/>
      <c r="X6550" s="92"/>
    </row>
    <row r="6551" spans="21:24" x14ac:dyDescent="0.3">
      <c r="U6551" s="91"/>
      <c r="V6551" s="91"/>
      <c r="W6551" s="91"/>
      <c r="X6551" s="92"/>
    </row>
    <row r="6552" spans="21:24" x14ac:dyDescent="0.3">
      <c r="U6552" s="91"/>
      <c r="V6552" s="91"/>
      <c r="W6552" s="91"/>
      <c r="X6552" s="92"/>
    </row>
    <row r="6553" spans="21:24" x14ac:dyDescent="0.3">
      <c r="U6553" s="91"/>
      <c r="V6553" s="91"/>
      <c r="W6553" s="91"/>
      <c r="X6553" s="92"/>
    </row>
    <row r="6554" spans="21:24" x14ac:dyDescent="0.3">
      <c r="U6554" s="91"/>
      <c r="V6554" s="91"/>
      <c r="W6554" s="91"/>
      <c r="X6554" s="92"/>
    </row>
    <row r="6555" spans="21:24" x14ac:dyDescent="0.3">
      <c r="U6555" s="91"/>
      <c r="V6555" s="91"/>
      <c r="W6555" s="91"/>
      <c r="X6555" s="92"/>
    </row>
    <row r="6556" spans="21:24" x14ac:dyDescent="0.3">
      <c r="U6556" s="91"/>
      <c r="V6556" s="91"/>
      <c r="W6556" s="91"/>
      <c r="X6556" s="92"/>
    </row>
    <row r="6557" spans="21:24" x14ac:dyDescent="0.3">
      <c r="U6557" s="91"/>
      <c r="V6557" s="91"/>
      <c r="W6557" s="91"/>
      <c r="X6557" s="92"/>
    </row>
    <row r="6558" spans="21:24" x14ac:dyDescent="0.3">
      <c r="U6558" s="91"/>
      <c r="V6558" s="91"/>
      <c r="W6558" s="91"/>
      <c r="X6558" s="92"/>
    </row>
    <row r="6559" spans="21:24" x14ac:dyDescent="0.3">
      <c r="U6559" s="91"/>
      <c r="V6559" s="91"/>
      <c r="W6559" s="91"/>
      <c r="X6559" s="92"/>
    </row>
    <row r="6560" spans="21:24" x14ac:dyDescent="0.3">
      <c r="U6560" s="91"/>
      <c r="V6560" s="91"/>
      <c r="W6560" s="91"/>
      <c r="X6560" s="92"/>
    </row>
    <row r="6561" spans="21:24" x14ac:dyDescent="0.3">
      <c r="U6561" s="91"/>
      <c r="V6561" s="91"/>
      <c r="W6561" s="91"/>
      <c r="X6561" s="92"/>
    </row>
    <row r="6562" spans="21:24" x14ac:dyDescent="0.3">
      <c r="U6562" s="91"/>
      <c r="V6562" s="91"/>
      <c r="W6562" s="91"/>
      <c r="X6562" s="92"/>
    </row>
    <row r="6563" spans="21:24" x14ac:dyDescent="0.3">
      <c r="U6563" s="91"/>
      <c r="V6563" s="91"/>
      <c r="W6563" s="91"/>
      <c r="X6563" s="92"/>
    </row>
    <row r="6564" spans="21:24" x14ac:dyDescent="0.3">
      <c r="U6564" s="91"/>
      <c r="V6564" s="91"/>
      <c r="W6564" s="91"/>
      <c r="X6564" s="92"/>
    </row>
    <row r="6565" spans="21:24" x14ac:dyDescent="0.3">
      <c r="U6565" s="91"/>
      <c r="V6565" s="91"/>
      <c r="W6565" s="91"/>
      <c r="X6565" s="92"/>
    </row>
    <row r="6566" spans="21:24" x14ac:dyDescent="0.3">
      <c r="U6566" s="91"/>
      <c r="V6566" s="91"/>
      <c r="W6566" s="91"/>
      <c r="X6566" s="92"/>
    </row>
    <row r="6567" spans="21:24" x14ac:dyDescent="0.3">
      <c r="U6567" s="91"/>
      <c r="V6567" s="91"/>
      <c r="W6567" s="91"/>
      <c r="X6567" s="92"/>
    </row>
    <row r="6568" spans="21:24" x14ac:dyDescent="0.3">
      <c r="U6568" s="91"/>
      <c r="V6568" s="91"/>
      <c r="W6568" s="91"/>
      <c r="X6568" s="92"/>
    </row>
    <row r="6569" spans="21:24" x14ac:dyDescent="0.3">
      <c r="U6569" s="91"/>
      <c r="V6569" s="91"/>
      <c r="W6569" s="91"/>
      <c r="X6569" s="92"/>
    </row>
    <row r="6570" spans="21:24" x14ac:dyDescent="0.3">
      <c r="U6570" s="91"/>
      <c r="V6570" s="91"/>
      <c r="W6570" s="91"/>
      <c r="X6570" s="92"/>
    </row>
    <row r="6571" spans="21:24" x14ac:dyDescent="0.3">
      <c r="U6571" s="91"/>
      <c r="V6571" s="91"/>
      <c r="W6571" s="91"/>
      <c r="X6571" s="92"/>
    </row>
    <row r="6572" spans="21:24" x14ac:dyDescent="0.3">
      <c r="U6572" s="91"/>
      <c r="V6572" s="91"/>
      <c r="W6572" s="91"/>
      <c r="X6572" s="92"/>
    </row>
    <row r="6573" spans="21:24" x14ac:dyDescent="0.3">
      <c r="U6573" s="91"/>
      <c r="V6573" s="91"/>
      <c r="W6573" s="91"/>
      <c r="X6573" s="92"/>
    </row>
    <row r="6574" spans="21:24" x14ac:dyDescent="0.3">
      <c r="U6574" s="91"/>
      <c r="V6574" s="91"/>
      <c r="W6574" s="91"/>
      <c r="X6574" s="92"/>
    </row>
    <row r="6575" spans="21:24" x14ac:dyDescent="0.3">
      <c r="U6575" s="91"/>
      <c r="V6575" s="91"/>
      <c r="W6575" s="91"/>
      <c r="X6575" s="92"/>
    </row>
    <row r="6576" spans="21:24" x14ac:dyDescent="0.3">
      <c r="U6576" s="91"/>
      <c r="V6576" s="91"/>
      <c r="W6576" s="91"/>
      <c r="X6576" s="92"/>
    </row>
    <row r="6577" spans="21:24" x14ac:dyDescent="0.3">
      <c r="U6577" s="91"/>
      <c r="V6577" s="91"/>
      <c r="W6577" s="91"/>
      <c r="X6577" s="92"/>
    </row>
    <row r="6578" spans="21:24" x14ac:dyDescent="0.3">
      <c r="U6578" s="91"/>
      <c r="V6578" s="91"/>
      <c r="W6578" s="91"/>
      <c r="X6578" s="92"/>
    </row>
    <row r="6579" spans="21:24" x14ac:dyDescent="0.3">
      <c r="U6579" s="91"/>
      <c r="V6579" s="91"/>
      <c r="W6579" s="91"/>
      <c r="X6579" s="92"/>
    </row>
    <row r="6580" spans="21:24" x14ac:dyDescent="0.3">
      <c r="U6580" s="91"/>
      <c r="V6580" s="91"/>
      <c r="W6580" s="91"/>
      <c r="X6580" s="92"/>
    </row>
    <row r="6581" spans="21:24" x14ac:dyDescent="0.3">
      <c r="U6581" s="91"/>
      <c r="V6581" s="91"/>
      <c r="W6581" s="91"/>
      <c r="X6581" s="92"/>
    </row>
    <row r="6582" spans="21:24" x14ac:dyDescent="0.3">
      <c r="U6582" s="91"/>
      <c r="V6582" s="91"/>
      <c r="W6582" s="91"/>
      <c r="X6582" s="92"/>
    </row>
    <row r="6583" spans="21:24" x14ac:dyDescent="0.3">
      <c r="U6583" s="91"/>
      <c r="V6583" s="91"/>
      <c r="W6583" s="91"/>
      <c r="X6583" s="92"/>
    </row>
    <row r="6584" spans="21:24" x14ac:dyDescent="0.3">
      <c r="U6584" s="91"/>
      <c r="V6584" s="91"/>
      <c r="W6584" s="91"/>
      <c r="X6584" s="92"/>
    </row>
    <row r="6585" spans="21:24" x14ac:dyDescent="0.3">
      <c r="U6585" s="91"/>
      <c r="V6585" s="91"/>
      <c r="W6585" s="91"/>
      <c r="X6585" s="92"/>
    </row>
    <row r="6586" spans="21:24" x14ac:dyDescent="0.3">
      <c r="U6586" s="91"/>
      <c r="V6586" s="91"/>
      <c r="W6586" s="91"/>
      <c r="X6586" s="92"/>
    </row>
    <row r="6587" spans="21:24" x14ac:dyDescent="0.3">
      <c r="U6587" s="91"/>
      <c r="V6587" s="91"/>
      <c r="W6587" s="91"/>
      <c r="X6587" s="92"/>
    </row>
    <row r="6588" spans="21:24" x14ac:dyDescent="0.3">
      <c r="U6588" s="91"/>
      <c r="V6588" s="91"/>
      <c r="W6588" s="91"/>
      <c r="X6588" s="92"/>
    </row>
    <row r="6589" spans="21:24" x14ac:dyDescent="0.3">
      <c r="U6589" s="91"/>
      <c r="V6589" s="91"/>
      <c r="W6589" s="91"/>
      <c r="X6589" s="92"/>
    </row>
    <row r="6590" spans="21:24" x14ac:dyDescent="0.3">
      <c r="U6590" s="91"/>
      <c r="V6590" s="91"/>
      <c r="W6590" s="91"/>
      <c r="X6590" s="92"/>
    </row>
    <row r="6591" spans="21:24" x14ac:dyDescent="0.3">
      <c r="U6591" s="91"/>
      <c r="V6591" s="91"/>
      <c r="W6591" s="91"/>
      <c r="X6591" s="92"/>
    </row>
    <row r="6592" spans="21:24" x14ac:dyDescent="0.3">
      <c r="U6592" s="91"/>
      <c r="V6592" s="91"/>
      <c r="W6592" s="91"/>
      <c r="X6592" s="92"/>
    </row>
    <row r="6593" spans="21:24" x14ac:dyDescent="0.3">
      <c r="U6593" s="91"/>
      <c r="V6593" s="91"/>
      <c r="W6593" s="91"/>
      <c r="X6593" s="92"/>
    </row>
    <row r="6594" spans="21:24" x14ac:dyDescent="0.3">
      <c r="U6594" s="91"/>
      <c r="V6594" s="91"/>
      <c r="W6594" s="91"/>
      <c r="X6594" s="92"/>
    </row>
    <row r="6595" spans="21:24" x14ac:dyDescent="0.3">
      <c r="U6595" s="91"/>
      <c r="V6595" s="91"/>
      <c r="W6595" s="91"/>
      <c r="X6595" s="92"/>
    </row>
    <row r="6596" spans="21:24" x14ac:dyDescent="0.3">
      <c r="U6596" s="91"/>
      <c r="V6596" s="91"/>
      <c r="W6596" s="91"/>
      <c r="X6596" s="92"/>
    </row>
    <row r="6597" spans="21:24" x14ac:dyDescent="0.3">
      <c r="U6597" s="91"/>
      <c r="V6597" s="91"/>
      <c r="W6597" s="91"/>
      <c r="X6597" s="92"/>
    </row>
    <row r="6598" spans="21:24" x14ac:dyDescent="0.3">
      <c r="U6598" s="91"/>
      <c r="V6598" s="91"/>
      <c r="W6598" s="91"/>
      <c r="X6598" s="92"/>
    </row>
    <row r="6599" spans="21:24" x14ac:dyDescent="0.3">
      <c r="U6599" s="91"/>
      <c r="V6599" s="91"/>
      <c r="W6599" s="91"/>
      <c r="X6599" s="92"/>
    </row>
    <row r="6600" spans="21:24" x14ac:dyDescent="0.3">
      <c r="U6600" s="91"/>
      <c r="V6600" s="91"/>
      <c r="W6600" s="91"/>
      <c r="X6600" s="92"/>
    </row>
    <row r="6601" spans="21:24" x14ac:dyDescent="0.3">
      <c r="U6601" s="91"/>
      <c r="V6601" s="91"/>
      <c r="W6601" s="91"/>
      <c r="X6601" s="92"/>
    </row>
    <row r="6602" spans="21:24" x14ac:dyDescent="0.3">
      <c r="U6602" s="91"/>
      <c r="V6602" s="91"/>
      <c r="W6602" s="91"/>
      <c r="X6602" s="92"/>
    </row>
    <row r="6603" spans="21:24" x14ac:dyDescent="0.3">
      <c r="U6603" s="91"/>
      <c r="V6603" s="91"/>
      <c r="W6603" s="91"/>
      <c r="X6603" s="92"/>
    </row>
    <row r="6604" spans="21:24" x14ac:dyDescent="0.3">
      <c r="U6604" s="91"/>
      <c r="V6604" s="91"/>
      <c r="W6604" s="91"/>
      <c r="X6604" s="92"/>
    </row>
    <row r="6605" spans="21:24" x14ac:dyDescent="0.3">
      <c r="U6605" s="91"/>
      <c r="V6605" s="91"/>
      <c r="W6605" s="91"/>
      <c r="X6605" s="92"/>
    </row>
    <row r="6606" spans="21:24" x14ac:dyDescent="0.3">
      <c r="U6606" s="91"/>
      <c r="V6606" s="91"/>
      <c r="W6606" s="91"/>
      <c r="X6606" s="92"/>
    </row>
    <row r="6607" spans="21:24" x14ac:dyDescent="0.3">
      <c r="U6607" s="91"/>
      <c r="V6607" s="91"/>
      <c r="W6607" s="91"/>
      <c r="X6607" s="92"/>
    </row>
    <row r="6608" spans="21:24" x14ac:dyDescent="0.3">
      <c r="U6608" s="91"/>
      <c r="V6608" s="91"/>
      <c r="W6608" s="91"/>
      <c r="X6608" s="92"/>
    </row>
    <row r="6609" spans="21:24" x14ac:dyDescent="0.3">
      <c r="U6609" s="91"/>
      <c r="V6609" s="91"/>
      <c r="W6609" s="91"/>
      <c r="X6609" s="92"/>
    </row>
    <row r="6610" spans="21:24" x14ac:dyDescent="0.3">
      <c r="U6610" s="91"/>
      <c r="V6610" s="91"/>
      <c r="W6610" s="91"/>
      <c r="X6610" s="92"/>
    </row>
    <row r="6611" spans="21:24" x14ac:dyDescent="0.3">
      <c r="U6611" s="91"/>
      <c r="V6611" s="91"/>
      <c r="W6611" s="91"/>
      <c r="X6611" s="92"/>
    </row>
    <row r="6612" spans="21:24" x14ac:dyDescent="0.3">
      <c r="U6612" s="91"/>
      <c r="V6612" s="91"/>
      <c r="W6612" s="91"/>
      <c r="X6612" s="92"/>
    </row>
    <row r="6613" spans="21:24" x14ac:dyDescent="0.3">
      <c r="U6613" s="91"/>
      <c r="V6613" s="91"/>
      <c r="W6613" s="91"/>
      <c r="X6613" s="92"/>
    </row>
    <row r="6614" spans="21:24" x14ac:dyDescent="0.3">
      <c r="U6614" s="91"/>
      <c r="V6614" s="91"/>
      <c r="W6614" s="91"/>
      <c r="X6614" s="92"/>
    </row>
    <row r="6615" spans="21:24" x14ac:dyDescent="0.3">
      <c r="U6615" s="91"/>
      <c r="V6615" s="91"/>
      <c r="W6615" s="91"/>
      <c r="X6615" s="92"/>
    </row>
    <row r="6616" spans="21:24" x14ac:dyDescent="0.3">
      <c r="U6616" s="91"/>
      <c r="V6616" s="91"/>
      <c r="W6616" s="91"/>
      <c r="X6616" s="92"/>
    </row>
    <row r="6617" spans="21:24" x14ac:dyDescent="0.3">
      <c r="U6617" s="91"/>
      <c r="V6617" s="91"/>
      <c r="W6617" s="91"/>
      <c r="X6617" s="92"/>
    </row>
    <row r="6618" spans="21:24" x14ac:dyDescent="0.3">
      <c r="U6618" s="91"/>
      <c r="V6618" s="91"/>
      <c r="W6618" s="91"/>
      <c r="X6618" s="92"/>
    </row>
    <row r="6619" spans="21:24" x14ac:dyDescent="0.3">
      <c r="U6619" s="91"/>
      <c r="V6619" s="91"/>
      <c r="W6619" s="91"/>
      <c r="X6619" s="92"/>
    </row>
    <row r="6620" spans="21:24" x14ac:dyDescent="0.3">
      <c r="U6620" s="91"/>
      <c r="V6620" s="91"/>
      <c r="W6620" s="91"/>
      <c r="X6620" s="92"/>
    </row>
    <row r="6621" spans="21:24" x14ac:dyDescent="0.3">
      <c r="U6621" s="91"/>
      <c r="V6621" s="91"/>
      <c r="W6621" s="91"/>
      <c r="X6621" s="92"/>
    </row>
    <row r="6622" spans="21:24" x14ac:dyDescent="0.3">
      <c r="U6622" s="91"/>
      <c r="V6622" s="91"/>
      <c r="W6622" s="91"/>
      <c r="X6622" s="92"/>
    </row>
    <row r="6623" spans="21:24" x14ac:dyDescent="0.3">
      <c r="U6623" s="91"/>
      <c r="V6623" s="91"/>
      <c r="W6623" s="91"/>
      <c r="X6623" s="92"/>
    </row>
    <row r="6624" spans="21:24" x14ac:dyDescent="0.3">
      <c r="U6624" s="91"/>
      <c r="V6624" s="91"/>
      <c r="W6624" s="91"/>
      <c r="X6624" s="92"/>
    </row>
    <row r="6625" spans="21:24" x14ac:dyDescent="0.3">
      <c r="U6625" s="91"/>
      <c r="V6625" s="91"/>
      <c r="W6625" s="91"/>
      <c r="X6625" s="92"/>
    </row>
    <row r="6626" spans="21:24" x14ac:dyDescent="0.3">
      <c r="U6626" s="91"/>
      <c r="V6626" s="91"/>
      <c r="W6626" s="91"/>
      <c r="X6626" s="92"/>
    </row>
    <row r="6627" spans="21:24" x14ac:dyDescent="0.3">
      <c r="U6627" s="91"/>
      <c r="V6627" s="91"/>
      <c r="W6627" s="91"/>
      <c r="X6627" s="92"/>
    </row>
    <row r="6628" spans="21:24" x14ac:dyDescent="0.3">
      <c r="U6628" s="91"/>
      <c r="V6628" s="91"/>
      <c r="W6628" s="91"/>
      <c r="X6628" s="92"/>
    </row>
    <row r="6629" spans="21:24" x14ac:dyDescent="0.3">
      <c r="U6629" s="91"/>
      <c r="V6629" s="91"/>
      <c r="W6629" s="91"/>
      <c r="X6629" s="92"/>
    </row>
    <row r="6630" spans="21:24" x14ac:dyDescent="0.3">
      <c r="U6630" s="91"/>
      <c r="V6630" s="91"/>
      <c r="W6630" s="91"/>
      <c r="X6630" s="92"/>
    </row>
    <row r="6631" spans="21:24" x14ac:dyDescent="0.3">
      <c r="U6631" s="91"/>
      <c r="V6631" s="91"/>
      <c r="W6631" s="91"/>
      <c r="X6631" s="92"/>
    </row>
    <row r="6632" spans="21:24" x14ac:dyDescent="0.3">
      <c r="U6632" s="91"/>
      <c r="V6632" s="91"/>
      <c r="W6632" s="91"/>
      <c r="X6632" s="92"/>
    </row>
    <row r="6633" spans="21:24" x14ac:dyDescent="0.3">
      <c r="U6633" s="91"/>
      <c r="V6633" s="91"/>
      <c r="W6633" s="91"/>
      <c r="X6633" s="92"/>
    </row>
    <row r="6634" spans="21:24" x14ac:dyDescent="0.3">
      <c r="U6634" s="91"/>
      <c r="V6634" s="91"/>
      <c r="W6634" s="91"/>
      <c r="X6634" s="92"/>
    </row>
    <row r="6635" spans="21:24" x14ac:dyDescent="0.3">
      <c r="U6635" s="91"/>
      <c r="V6635" s="91"/>
      <c r="W6635" s="91"/>
      <c r="X6635" s="92"/>
    </row>
    <row r="6636" spans="21:24" x14ac:dyDescent="0.3">
      <c r="U6636" s="91"/>
      <c r="V6636" s="91"/>
      <c r="W6636" s="91"/>
      <c r="X6636" s="92"/>
    </row>
    <row r="6637" spans="21:24" x14ac:dyDescent="0.3">
      <c r="U6637" s="91"/>
      <c r="V6637" s="91"/>
      <c r="W6637" s="91"/>
      <c r="X6637" s="92"/>
    </row>
    <row r="6638" spans="21:24" x14ac:dyDescent="0.3">
      <c r="U6638" s="91"/>
      <c r="V6638" s="91"/>
      <c r="W6638" s="91"/>
      <c r="X6638" s="92"/>
    </row>
    <row r="6639" spans="21:24" x14ac:dyDescent="0.3">
      <c r="U6639" s="91"/>
      <c r="V6639" s="91"/>
      <c r="W6639" s="91"/>
      <c r="X6639" s="92"/>
    </row>
    <row r="6640" spans="21:24" x14ac:dyDescent="0.3">
      <c r="U6640" s="91"/>
      <c r="V6640" s="91"/>
      <c r="W6640" s="91"/>
      <c r="X6640" s="92"/>
    </row>
    <row r="6641" spans="21:24" x14ac:dyDescent="0.3">
      <c r="U6641" s="91"/>
      <c r="V6641" s="91"/>
      <c r="W6641" s="91"/>
      <c r="X6641" s="92"/>
    </row>
    <row r="6642" spans="21:24" x14ac:dyDescent="0.3">
      <c r="U6642" s="91"/>
      <c r="V6642" s="91"/>
      <c r="W6642" s="91"/>
      <c r="X6642" s="92"/>
    </row>
    <row r="6643" spans="21:24" x14ac:dyDescent="0.3">
      <c r="U6643" s="91"/>
      <c r="V6643" s="91"/>
      <c r="W6643" s="91"/>
      <c r="X6643" s="92"/>
    </row>
    <row r="6644" spans="21:24" x14ac:dyDescent="0.3">
      <c r="U6644" s="91"/>
      <c r="V6644" s="91"/>
      <c r="W6644" s="91"/>
      <c r="X6644" s="92"/>
    </row>
    <row r="6645" spans="21:24" x14ac:dyDescent="0.3">
      <c r="U6645" s="91"/>
      <c r="V6645" s="91"/>
      <c r="W6645" s="91"/>
      <c r="X6645" s="92"/>
    </row>
    <row r="6646" spans="21:24" x14ac:dyDescent="0.3">
      <c r="U6646" s="91"/>
      <c r="V6646" s="91"/>
      <c r="W6646" s="91"/>
      <c r="X6646" s="92"/>
    </row>
    <row r="6647" spans="21:24" x14ac:dyDescent="0.3">
      <c r="U6647" s="91"/>
      <c r="V6647" s="91"/>
      <c r="W6647" s="91"/>
      <c r="X6647" s="92"/>
    </row>
    <row r="6648" spans="21:24" x14ac:dyDescent="0.3">
      <c r="U6648" s="91"/>
      <c r="V6648" s="91"/>
      <c r="W6648" s="91"/>
      <c r="X6648" s="92"/>
    </row>
    <row r="6649" spans="21:24" x14ac:dyDescent="0.3">
      <c r="U6649" s="91"/>
      <c r="V6649" s="91"/>
      <c r="W6649" s="91"/>
      <c r="X6649" s="92"/>
    </row>
    <row r="6650" spans="21:24" x14ac:dyDescent="0.3">
      <c r="U6650" s="91"/>
      <c r="V6650" s="91"/>
      <c r="W6650" s="91"/>
      <c r="X6650" s="92"/>
    </row>
    <row r="6651" spans="21:24" x14ac:dyDescent="0.3">
      <c r="U6651" s="91"/>
      <c r="V6651" s="91"/>
      <c r="W6651" s="91"/>
      <c r="X6651" s="92"/>
    </row>
    <row r="6652" spans="21:24" x14ac:dyDescent="0.3">
      <c r="U6652" s="91"/>
      <c r="V6652" s="91"/>
      <c r="W6652" s="91"/>
      <c r="X6652" s="92"/>
    </row>
    <row r="6653" spans="21:24" x14ac:dyDescent="0.3">
      <c r="U6653" s="91"/>
      <c r="V6653" s="91"/>
      <c r="W6653" s="91"/>
      <c r="X6653" s="92"/>
    </row>
    <row r="6654" spans="21:24" x14ac:dyDescent="0.3">
      <c r="U6654" s="91"/>
      <c r="V6654" s="91"/>
      <c r="W6654" s="91"/>
      <c r="X6654" s="92"/>
    </row>
    <row r="6655" spans="21:24" x14ac:dyDescent="0.3">
      <c r="U6655" s="91"/>
      <c r="V6655" s="91"/>
      <c r="W6655" s="91"/>
      <c r="X6655" s="92"/>
    </row>
    <row r="6656" spans="21:24" x14ac:dyDescent="0.3">
      <c r="U6656" s="91"/>
      <c r="V6656" s="91"/>
      <c r="W6656" s="91"/>
      <c r="X6656" s="92"/>
    </row>
    <row r="6657" spans="21:24" x14ac:dyDescent="0.3">
      <c r="U6657" s="91"/>
      <c r="V6657" s="91"/>
      <c r="W6657" s="91"/>
      <c r="X6657" s="92"/>
    </row>
    <row r="6658" spans="21:24" x14ac:dyDescent="0.3">
      <c r="U6658" s="91"/>
      <c r="V6658" s="91"/>
      <c r="W6658" s="91"/>
      <c r="X6658" s="92"/>
    </row>
    <row r="6659" spans="21:24" x14ac:dyDescent="0.3">
      <c r="U6659" s="91"/>
      <c r="V6659" s="91"/>
      <c r="W6659" s="91"/>
      <c r="X6659" s="92"/>
    </row>
    <row r="6660" spans="21:24" x14ac:dyDescent="0.3">
      <c r="U6660" s="91"/>
      <c r="V6660" s="91"/>
      <c r="W6660" s="91"/>
      <c r="X6660" s="92"/>
    </row>
    <row r="6661" spans="21:24" x14ac:dyDescent="0.3">
      <c r="U6661" s="91"/>
      <c r="V6661" s="91"/>
      <c r="W6661" s="91"/>
      <c r="X6661" s="92"/>
    </row>
    <row r="6662" spans="21:24" x14ac:dyDescent="0.3">
      <c r="U6662" s="91"/>
      <c r="V6662" s="91"/>
      <c r="W6662" s="91"/>
      <c r="X6662" s="92"/>
    </row>
    <row r="6663" spans="21:24" x14ac:dyDescent="0.3">
      <c r="U6663" s="91"/>
      <c r="V6663" s="91"/>
      <c r="W6663" s="91"/>
      <c r="X6663" s="92"/>
    </row>
    <row r="6664" spans="21:24" x14ac:dyDescent="0.3">
      <c r="U6664" s="91"/>
      <c r="V6664" s="91"/>
      <c r="W6664" s="91"/>
      <c r="X6664" s="92"/>
    </row>
    <row r="6665" spans="21:24" x14ac:dyDescent="0.3">
      <c r="U6665" s="91"/>
      <c r="V6665" s="91"/>
      <c r="W6665" s="91"/>
      <c r="X6665" s="92"/>
    </row>
    <row r="6666" spans="21:24" x14ac:dyDescent="0.3">
      <c r="U6666" s="91"/>
      <c r="V6666" s="91"/>
      <c r="W6666" s="91"/>
      <c r="X6666" s="92"/>
    </row>
    <row r="6667" spans="21:24" x14ac:dyDescent="0.3">
      <c r="U6667" s="91"/>
      <c r="V6667" s="91"/>
      <c r="W6667" s="91"/>
      <c r="X6667" s="92"/>
    </row>
    <row r="6668" spans="21:24" x14ac:dyDescent="0.3">
      <c r="U6668" s="91"/>
      <c r="V6668" s="91"/>
      <c r="W6668" s="91"/>
      <c r="X6668" s="92"/>
    </row>
    <row r="6669" spans="21:24" x14ac:dyDescent="0.3">
      <c r="U6669" s="91"/>
      <c r="V6669" s="91"/>
      <c r="W6669" s="91"/>
      <c r="X6669" s="92"/>
    </row>
    <row r="6670" spans="21:24" x14ac:dyDescent="0.3">
      <c r="U6670" s="91"/>
      <c r="V6670" s="91"/>
      <c r="W6670" s="91"/>
      <c r="X6670" s="92"/>
    </row>
    <row r="6671" spans="21:24" x14ac:dyDescent="0.3">
      <c r="U6671" s="91"/>
      <c r="V6671" s="91"/>
      <c r="W6671" s="91"/>
      <c r="X6671" s="92"/>
    </row>
    <row r="6672" spans="21:24" x14ac:dyDescent="0.3">
      <c r="U6672" s="91"/>
      <c r="V6672" s="91"/>
      <c r="W6672" s="91"/>
      <c r="X6672" s="92"/>
    </row>
    <row r="6673" spans="21:24" x14ac:dyDescent="0.3">
      <c r="U6673" s="91"/>
      <c r="V6673" s="91"/>
      <c r="W6673" s="91"/>
      <c r="X6673" s="92"/>
    </row>
    <row r="6674" spans="21:24" x14ac:dyDescent="0.3">
      <c r="U6674" s="91"/>
      <c r="V6674" s="91"/>
      <c r="W6674" s="91"/>
      <c r="X6674" s="92"/>
    </row>
    <row r="6675" spans="21:24" x14ac:dyDescent="0.3">
      <c r="U6675" s="91"/>
      <c r="V6675" s="91"/>
      <c r="W6675" s="91"/>
      <c r="X6675" s="92"/>
    </row>
    <row r="6676" spans="21:24" x14ac:dyDescent="0.3">
      <c r="U6676" s="91"/>
      <c r="V6676" s="91"/>
      <c r="W6676" s="91"/>
      <c r="X6676" s="92"/>
    </row>
    <row r="6677" spans="21:24" x14ac:dyDescent="0.3">
      <c r="U6677" s="91"/>
      <c r="V6677" s="91"/>
      <c r="W6677" s="91"/>
      <c r="X6677" s="92"/>
    </row>
    <row r="6678" spans="21:24" x14ac:dyDescent="0.3">
      <c r="U6678" s="91"/>
      <c r="V6678" s="91"/>
      <c r="W6678" s="91"/>
      <c r="X6678" s="92"/>
    </row>
    <row r="6679" spans="21:24" x14ac:dyDescent="0.3">
      <c r="U6679" s="91"/>
      <c r="V6679" s="91"/>
      <c r="W6679" s="91"/>
      <c r="X6679" s="92"/>
    </row>
    <row r="6680" spans="21:24" x14ac:dyDescent="0.3">
      <c r="U6680" s="91"/>
      <c r="V6680" s="91"/>
      <c r="W6680" s="91"/>
      <c r="X6680" s="92"/>
    </row>
    <row r="6681" spans="21:24" x14ac:dyDescent="0.3">
      <c r="U6681" s="91"/>
      <c r="V6681" s="91"/>
      <c r="W6681" s="91"/>
      <c r="X6681" s="92"/>
    </row>
    <row r="6682" spans="21:24" x14ac:dyDescent="0.3">
      <c r="U6682" s="91"/>
      <c r="V6682" s="91"/>
      <c r="W6682" s="91"/>
      <c r="X6682" s="92"/>
    </row>
    <row r="6683" spans="21:24" x14ac:dyDescent="0.3">
      <c r="U6683" s="91"/>
      <c r="V6683" s="91"/>
      <c r="W6683" s="91"/>
      <c r="X6683" s="92"/>
    </row>
    <row r="6684" spans="21:24" x14ac:dyDescent="0.3">
      <c r="U6684" s="91"/>
      <c r="V6684" s="91"/>
      <c r="W6684" s="91"/>
      <c r="X6684" s="92"/>
    </row>
    <row r="6685" spans="21:24" x14ac:dyDescent="0.3">
      <c r="U6685" s="91"/>
      <c r="V6685" s="91"/>
      <c r="W6685" s="91"/>
      <c r="X6685" s="92"/>
    </row>
    <row r="6686" spans="21:24" x14ac:dyDescent="0.3">
      <c r="U6686" s="91"/>
      <c r="V6686" s="91"/>
      <c r="W6686" s="91"/>
      <c r="X6686" s="92"/>
    </row>
    <row r="6687" spans="21:24" x14ac:dyDescent="0.3">
      <c r="U6687" s="91"/>
      <c r="V6687" s="91"/>
      <c r="W6687" s="91"/>
      <c r="X6687" s="92"/>
    </row>
    <row r="6688" spans="21:24" x14ac:dyDescent="0.3">
      <c r="U6688" s="91"/>
      <c r="V6688" s="91"/>
      <c r="W6688" s="91"/>
      <c r="X6688" s="92"/>
    </row>
    <row r="6689" spans="21:24" x14ac:dyDescent="0.3">
      <c r="U6689" s="91"/>
      <c r="V6689" s="91"/>
      <c r="W6689" s="91"/>
      <c r="X6689" s="92"/>
    </row>
    <row r="6690" spans="21:24" x14ac:dyDescent="0.3">
      <c r="U6690" s="91"/>
      <c r="V6690" s="91"/>
      <c r="W6690" s="91"/>
      <c r="X6690" s="92"/>
    </row>
    <row r="6691" spans="21:24" x14ac:dyDescent="0.3">
      <c r="U6691" s="91"/>
      <c r="V6691" s="91"/>
      <c r="W6691" s="91"/>
      <c r="X6691" s="92"/>
    </row>
    <row r="6692" spans="21:24" x14ac:dyDescent="0.3">
      <c r="U6692" s="91"/>
      <c r="V6692" s="91"/>
      <c r="W6692" s="91"/>
      <c r="X6692" s="92"/>
    </row>
    <row r="6693" spans="21:24" x14ac:dyDescent="0.3">
      <c r="U6693" s="91"/>
      <c r="V6693" s="91"/>
      <c r="W6693" s="91"/>
      <c r="X6693" s="92"/>
    </row>
    <row r="6694" spans="21:24" x14ac:dyDescent="0.3">
      <c r="U6694" s="91"/>
      <c r="V6694" s="91"/>
      <c r="W6694" s="91"/>
      <c r="X6694" s="92"/>
    </row>
    <row r="6695" spans="21:24" x14ac:dyDescent="0.3">
      <c r="U6695" s="91"/>
      <c r="V6695" s="91"/>
      <c r="W6695" s="91"/>
      <c r="X6695" s="92"/>
    </row>
    <row r="6696" spans="21:24" x14ac:dyDescent="0.3">
      <c r="U6696" s="91"/>
      <c r="V6696" s="91"/>
      <c r="W6696" s="91"/>
      <c r="X6696" s="92"/>
    </row>
    <row r="6697" spans="21:24" x14ac:dyDescent="0.3">
      <c r="U6697" s="91"/>
      <c r="V6697" s="91"/>
      <c r="W6697" s="91"/>
      <c r="X6697" s="92"/>
    </row>
    <row r="6698" spans="21:24" x14ac:dyDescent="0.3">
      <c r="U6698" s="91"/>
      <c r="V6698" s="91"/>
      <c r="W6698" s="91"/>
      <c r="X6698" s="92"/>
    </row>
    <row r="6699" spans="21:24" x14ac:dyDescent="0.3">
      <c r="U6699" s="91"/>
      <c r="V6699" s="91"/>
      <c r="W6699" s="91"/>
      <c r="X6699" s="92"/>
    </row>
    <row r="6700" spans="21:24" x14ac:dyDescent="0.3">
      <c r="U6700" s="91"/>
      <c r="V6700" s="91"/>
      <c r="W6700" s="91"/>
      <c r="X6700" s="92"/>
    </row>
    <row r="6701" spans="21:24" x14ac:dyDescent="0.3">
      <c r="U6701" s="91"/>
      <c r="V6701" s="91"/>
      <c r="W6701" s="91"/>
      <c r="X6701" s="92"/>
    </row>
    <row r="6702" spans="21:24" x14ac:dyDescent="0.3">
      <c r="U6702" s="91"/>
      <c r="V6702" s="91"/>
      <c r="W6702" s="91"/>
      <c r="X6702" s="92"/>
    </row>
    <row r="6703" spans="21:24" x14ac:dyDescent="0.3">
      <c r="U6703" s="91"/>
      <c r="V6703" s="91"/>
      <c r="W6703" s="91"/>
      <c r="X6703" s="92"/>
    </row>
    <row r="6704" spans="21:24" x14ac:dyDescent="0.3">
      <c r="U6704" s="91"/>
      <c r="V6704" s="91"/>
      <c r="W6704" s="91"/>
      <c r="X6704" s="92"/>
    </row>
    <row r="6705" spans="21:24" x14ac:dyDescent="0.3">
      <c r="U6705" s="91"/>
      <c r="V6705" s="91"/>
      <c r="W6705" s="91"/>
      <c r="X6705" s="92"/>
    </row>
    <row r="6706" spans="21:24" x14ac:dyDescent="0.3">
      <c r="U6706" s="91"/>
      <c r="V6706" s="91"/>
      <c r="W6706" s="91"/>
      <c r="X6706" s="92"/>
    </row>
    <row r="6707" spans="21:24" x14ac:dyDescent="0.3">
      <c r="U6707" s="91"/>
      <c r="V6707" s="91"/>
      <c r="W6707" s="91"/>
      <c r="X6707" s="92"/>
    </row>
    <row r="6708" spans="21:24" x14ac:dyDescent="0.3">
      <c r="U6708" s="91"/>
      <c r="V6708" s="91"/>
      <c r="W6708" s="91"/>
      <c r="X6708" s="92"/>
    </row>
    <row r="6709" spans="21:24" x14ac:dyDescent="0.3">
      <c r="U6709" s="91"/>
      <c r="V6709" s="91"/>
      <c r="W6709" s="91"/>
      <c r="X6709" s="92"/>
    </row>
    <row r="6710" spans="21:24" x14ac:dyDescent="0.3">
      <c r="U6710" s="91"/>
      <c r="V6710" s="91"/>
      <c r="W6710" s="91"/>
      <c r="X6710" s="92"/>
    </row>
    <row r="6711" spans="21:24" x14ac:dyDescent="0.3">
      <c r="U6711" s="91"/>
      <c r="V6711" s="91"/>
      <c r="W6711" s="91"/>
      <c r="X6711" s="92"/>
    </row>
    <row r="6712" spans="21:24" x14ac:dyDescent="0.3">
      <c r="U6712" s="91"/>
      <c r="V6712" s="91"/>
      <c r="W6712" s="91"/>
      <c r="X6712" s="92"/>
    </row>
    <row r="6713" spans="21:24" x14ac:dyDescent="0.3">
      <c r="U6713" s="91"/>
      <c r="V6713" s="91"/>
      <c r="W6713" s="91"/>
      <c r="X6713" s="92"/>
    </row>
    <row r="6714" spans="21:24" x14ac:dyDescent="0.3">
      <c r="U6714" s="91"/>
      <c r="V6714" s="91"/>
      <c r="W6714" s="91"/>
      <c r="X6714" s="92"/>
    </row>
    <row r="6715" spans="21:24" x14ac:dyDescent="0.3">
      <c r="U6715" s="91"/>
      <c r="V6715" s="91"/>
      <c r="W6715" s="91"/>
      <c r="X6715" s="92"/>
    </row>
    <row r="6716" spans="21:24" x14ac:dyDescent="0.3">
      <c r="U6716" s="91"/>
      <c r="V6716" s="91"/>
      <c r="W6716" s="91"/>
      <c r="X6716" s="92"/>
    </row>
    <row r="6717" spans="21:24" x14ac:dyDescent="0.3">
      <c r="U6717" s="91"/>
      <c r="V6717" s="91"/>
      <c r="W6717" s="91"/>
      <c r="X6717" s="92"/>
    </row>
    <row r="6718" spans="21:24" x14ac:dyDescent="0.3">
      <c r="U6718" s="91"/>
      <c r="V6718" s="91"/>
      <c r="W6718" s="91"/>
      <c r="X6718" s="92"/>
    </row>
    <row r="6719" spans="21:24" x14ac:dyDescent="0.3">
      <c r="U6719" s="91"/>
      <c r="V6719" s="91"/>
      <c r="W6719" s="91"/>
      <c r="X6719" s="92"/>
    </row>
    <row r="6720" spans="21:24" x14ac:dyDescent="0.3">
      <c r="U6720" s="91"/>
      <c r="V6720" s="91"/>
      <c r="W6720" s="91"/>
      <c r="X6720" s="92"/>
    </row>
    <row r="6721" spans="21:24" x14ac:dyDescent="0.3">
      <c r="U6721" s="91"/>
      <c r="V6721" s="91"/>
      <c r="W6721" s="91"/>
      <c r="X6721" s="92"/>
    </row>
    <row r="6722" spans="21:24" x14ac:dyDescent="0.3">
      <c r="U6722" s="91"/>
      <c r="V6722" s="91"/>
      <c r="W6722" s="91"/>
      <c r="X6722" s="92"/>
    </row>
    <row r="6723" spans="21:24" x14ac:dyDescent="0.3">
      <c r="U6723" s="91"/>
      <c r="V6723" s="91"/>
      <c r="W6723" s="91"/>
      <c r="X6723" s="92"/>
    </row>
    <row r="6724" spans="21:24" x14ac:dyDescent="0.3">
      <c r="U6724" s="91"/>
      <c r="V6724" s="91"/>
      <c r="W6724" s="91"/>
      <c r="X6724" s="92"/>
    </row>
    <row r="6725" spans="21:24" x14ac:dyDescent="0.3">
      <c r="U6725" s="91"/>
      <c r="V6725" s="91"/>
      <c r="W6725" s="91"/>
      <c r="X6725" s="92"/>
    </row>
    <row r="6726" spans="21:24" x14ac:dyDescent="0.3">
      <c r="U6726" s="91"/>
      <c r="V6726" s="91"/>
      <c r="W6726" s="91"/>
      <c r="X6726" s="92"/>
    </row>
    <row r="6727" spans="21:24" x14ac:dyDescent="0.3">
      <c r="U6727" s="91"/>
      <c r="V6727" s="91"/>
      <c r="W6727" s="91"/>
      <c r="X6727" s="92"/>
    </row>
    <row r="6728" spans="21:24" x14ac:dyDescent="0.3">
      <c r="U6728" s="91"/>
      <c r="V6728" s="91"/>
      <c r="W6728" s="91"/>
      <c r="X6728" s="92"/>
    </row>
    <row r="6729" spans="21:24" x14ac:dyDescent="0.3">
      <c r="U6729" s="91"/>
      <c r="V6729" s="91"/>
      <c r="W6729" s="91"/>
      <c r="X6729" s="92"/>
    </row>
    <row r="6730" spans="21:24" x14ac:dyDescent="0.3">
      <c r="U6730" s="91"/>
      <c r="V6730" s="91"/>
      <c r="W6730" s="91"/>
      <c r="X6730" s="92"/>
    </row>
    <row r="6731" spans="21:24" x14ac:dyDescent="0.3">
      <c r="U6731" s="91"/>
      <c r="V6731" s="91"/>
      <c r="W6731" s="91"/>
      <c r="X6731" s="92"/>
    </row>
    <row r="6732" spans="21:24" x14ac:dyDescent="0.3">
      <c r="U6732" s="91"/>
      <c r="V6732" s="91"/>
      <c r="W6732" s="91"/>
      <c r="X6732" s="92"/>
    </row>
    <row r="6733" spans="21:24" x14ac:dyDescent="0.3">
      <c r="U6733" s="91"/>
      <c r="V6733" s="91"/>
      <c r="W6733" s="91"/>
      <c r="X6733" s="92"/>
    </row>
    <row r="6734" spans="21:24" x14ac:dyDescent="0.3">
      <c r="U6734" s="91"/>
      <c r="V6734" s="91"/>
      <c r="W6734" s="91"/>
      <c r="X6734" s="92"/>
    </row>
    <row r="6735" spans="21:24" x14ac:dyDescent="0.3">
      <c r="U6735" s="91"/>
      <c r="V6735" s="91"/>
      <c r="W6735" s="91"/>
      <c r="X6735" s="92"/>
    </row>
    <row r="6736" spans="21:24" x14ac:dyDescent="0.3">
      <c r="U6736" s="91"/>
      <c r="V6736" s="91"/>
      <c r="W6736" s="91"/>
      <c r="X6736" s="92"/>
    </row>
    <row r="6737" spans="21:24" x14ac:dyDescent="0.3">
      <c r="U6737" s="91"/>
      <c r="V6737" s="91"/>
      <c r="W6737" s="91"/>
      <c r="X6737" s="92"/>
    </row>
    <row r="6738" spans="21:24" x14ac:dyDescent="0.3">
      <c r="U6738" s="91"/>
      <c r="V6738" s="91"/>
      <c r="W6738" s="91"/>
      <c r="X6738" s="92"/>
    </row>
    <row r="6739" spans="21:24" x14ac:dyDescent="0.3">
      <c r="U6739" s="91"/>
      <c r="V6739" s="91"/>
      <c r="W6739" s="91"/>
      <c r="X6739" s="92"/>
    </row>
    <row r="6740" spans="21:24" x14ac:dyDescent="0.3">
      <c r="U6740" s="91"/>
      <c r="V6740" s="91"/>
      <c r="W6740" s="91"/>
      <c r="X6740" s="92"/>
    </row>
    <row r="6741" spans="21:24" x14ac:dyDescent="0.3">
      <c r="U6741" s="91"/>
      <c r="V6741" s="91"/>
      <c r="W6741" s="91"/>
      <c r="X6741" s="92"/>
    </row>
    <row r="6742" spans="21:24" x14ac:dyDescent="0.3">
      <c r="U6742" s="91"/>
      <c r="V6742" s="91"/>
      <c r="W6742" s="91"/>
      <c r="X6742" s="92"/>
    </row>
    <row r="6743" spans="21:24" x14ac:dyDescent="0.3">
      <c r="U6743" s="91"/>
      <c r="V6743" s="91"/>
      <c r="W6743" s="91"/>
      <c r="X6743" s="92"/>
    </row>
    <row r="6744" spans="21:24" x14ac:dyDescent="0.3">
      <c r="U6744" s="91"/>
      <c r="V6744" s="91"/>
      <c r="W6744" s="91"/>
      <c r="X6744" s="92"/>
    </row>
    <row r="6745" spans="21:24" x14ac:dyDescent="0.3">
      <c r="U6745" s="91"/>
      <c r="V6745" s="91"/>
      <c r="W6745" s="91"/>
      <c r="X6745" s="92"/>
    </row>
    <row r="6746" spans="21:24" x14ac:dyDescent="0.3">
      <c r="U6746" s="91"/>
      <c r="V6746" s="91"/>
      <c r="W6746" s="91"/>
      <c r="X6746" s="92"/>
    </row>
    <row r="6747" spans="21:24" x14ac:dyDescent="0.3">
      <c r="U6747" s="91"/>
      <c r="V6747" s="91"/>
      <c r="W6747" s="91"/>
      <c r="X6747" s="92"/>
    </row>
    <row r="6748" spans="21:24" x14ac:dyDescent="0.3">
      <c r="U6748" s="91"/>
      <c r="V6748" s="91"/>
      <c r="W6748" s="91"/>
      <c r="X6748" s="92"/>
    </row>
    <row r="6749" spans="21:24" x14ac:dyDescent="0.3">
      <c r="U6749" s="91"/>
      <c r="V6749" s="91"/>
      <c r="W6749" s="91"/>
      <c r="X6749" s="92"/>
    </row>
    <row r="6750" spans="21:24" x14ac:dyDescent="0.3">
      <c r="U6750" s="91"/>
      <c r="V6750" s="91"/>
      <c r="W6750" s="91"/>
      <c r="X6750" s="92"/>
    </row>
    <row r="6751" spans="21:24" x14ac:dyDescent="0.3">
      <c r="U6751" s="91"/>
      <c r="V6751" s="91"/>
      <c r="W6751" s="91"/>
      <c r="X6751" s="92"/>
    </row>
    <row r="6752" spans="21:24" x14ac:dyDescent="0.3">
      <c r="U6752" s="91"/>
      <c r="V6752" s="91"/>
      <c r="W6752" s="91"/>
      <c r="X6752" s="92"/>
    </row>
    <row r="6753" spans="21:24" x14ac:dyDescent="0.3">
      <c r="U6753" s="91"/>
      <c r="V6753" s="91"/>
      <c r="W6753" s="91"/>
      <c r="X6753" s="92"/>
    </row>
    <row r="6754" spans="21:24" x14ac:dyDescent="0.3">
      <c r="U6754" s="91"/>
      <c r="V6754" s="91"/>
      <c r="W6754" s="91"/>
      <c r="X6754" s="92"/>
    </row>
    <row r="6755" spans="21:24" x14ac:dyDescent="0.3">
      <c r="U6755" s="91"/>
      <c r="V6755" s="91"/>
      <c r="W6755" s="91"/>
      <c r="X6755" s="92"/>
    </row>
    <row r="6756" spans="21:24" x14ac:dyDescent="0.3">
      <c r="U6756" s="91"/>
      <c r="V6756" s="91"/>
      <c r="W6756" s="91"/>
      <c r="X6756" s="92"/>
    </row>
    <row r="6757" spans="21:24" x14ac:dyDescent="0.3">
      <c r="U6757" s="91"/>
      <c r="V6757" s="91"/>
      <c r="W6757" s="91"/>
      <c r="X6757" s="92"/>
    </row>
    <row r="6758" spans="21:24" x14ac:dyDescent="0.3">
      <c r="U6758" s="91"/>
      <c r="V6758" s="91"/>
      <c r="W6758" s="91"/>
      <c r="X6758" s="92"/>
    </row>
    <row r="6759" spans="21:24" x14ac:dyDescent="0.3">
      <c r="U6759" s="91"/>
      <c r="V6759" s="91"/>
      <c r="W6759" s="91"/>
      <c r="X6759" s="92"/>
    </row>
    <row r="6760" spans="21:24" x14ac:dyDescent="0.3">
      <c r="U6760" s="91"/>
      <c r="V6760" s="91"/>
      <c r="W6760" s="91"/>
      <c r="X6760" s="92"/>
    </row>
    <row r="6761" spans="21:24" x14ac:dyDescent="0.3">
      <c r="U6761" s="91"/>
      <c r="V6761" s="91"/>
      <c r="W6761" s="91"/>
      <c r="X6761" s="92"/>
    </row>
    <row r="6762" spans="21:24" x14ac:dyDescent="0.3">
      <c r="U6762" s="91"/>
      <c r="V6762" s="91"/>
      <c r="W6762" s="91"/>
      <c r="X6762" s="92"/>
    </row>
    <row r="6763" spans="21:24" x14ac:dyDescent="0.3">
      <c r="U6763" s="91"/>
      <c r="V6763" s="91"/>
      <c r="W6763" s="91"/>
      <c r="X6763" s="92"/>
    </row>
    <row r="6764" spans="21:24" x14ac:dyDescent="0.3">
      <c r="U6764" s="91"/>
      <c r="V6764" s="91"/>
      <c r="W6764" s="91"/>
      <c r="X6764" s="92"/>
    </row>
    <row r="6765" spans="21:24" x14ac:dyDescent="0.3">
      <c r="U6765" s="91"/>
      <c r="V6765" s="91"/>
      <c r="W6765" s="91"/>
      <c r="X6765" s="92"/>
    </row>
    <row r="6766" spans="21:24" x14ac:dyDescent="0.3">
      <c r="U6766" s="91"/>
      <c r="V6766" s="91"/>
      <c r="W6766" s="91"/>
      <c r="X6766" s="92"/>
    </row>
    <row r="6767" spans="21:24" x14ac:dyDescent="0.3">
      <c r="U6767" s="91"/>
      <c r="V6767" s="91"/>
      <c r="W6767" s="91"/>
      <c r="X6767" s="92"/>
    </row>
    <row r="6768" spans="21:24" x14ac:dyDescent="0.3">
      <c r="U6768" s="91"/>
      <c r="V6768" s="91"/>
      <c r="W6768" s="91"/>
      <c r="X6768" s="92"/>
    </row>
    <row r="6769" spans="21:24" x14ac:dyDescent="0.3">
      <c r="U6769" s="91"/>
      <c r="V6769" s="91"/>
      <c r="W6769" s="91"/>
      <c r="X6769" s="92"/>
    </row>
    <row r="6770" spans="21:24" x14ac:dyDescent="0.3">
      <c r="U6770" s="91"/>
      <c r="V6770" s="91"/>
      <c r="W6770" s="91"/>
      <c r="X6770" s="92"/>
    </row>
    <row r="6771" spans="21:24" x14ac:dyDescent="0.3">
      <c r="U6771" s="91"/>
      <c r="V6771" s="91"/>
      <c r="W6771" s="91"/>
      <c r="X6771" s="92"/>
    </row>
    <row r="6772" spans="21:24" x14ac:dyDescent="0.3">
      <c r="U6772" s="91"/>
      <c r="V6772" s="91"/>
      <c r="W6772" s="91"/>
      <c r="X6772" s="92"/>
    </row>
    <row r="6773" spans="21:24" x14ac:dyDescent="0.3">
      <c r="U6773" s="91"/>
      <c r="V6773" s="91"/>
      <c r="W6773" s="91"/>
      <c r="X6773" s="92"/>
    </row>
    <row r="6774" spans="21:24" x14ac:dyDescent="0.3">
      <c r="U6774" s="91"/>
      <c r="V6774" s="91"/>
      <c r="W6774" s="91"/>
      <c r="X6774" s="92"/>
    </row>
    <row r="6775" spans="21:24" x14ac:dyDescent="0.3">
      <c r="U6775" s="91"/>
      <c r="V6775" s="91"/>
      <c r="W6775" s="91"/>
      <c r="X6775" s="92"/>
    </row>
    <row r="6776" spans="21:24" x14ac:dyDescent="0.3">
      <c r="U6776" s="91"/>
      <c r="V6776" s="91"/>
      <c r="W6776" s="91"/>
      <c r="X6776" s="92"/>
    </row>
    <row r="6777" spans="21:24" x14ac:dyDescent="0.3">
      <c r="U6777" s="91"/>
      <c r="V6777" s="91"/>
      <c r="W6777" s="91"/>
      <c r="X6777" s="92"/>
    </row>
    <row r="6778" spans="21:24" x14ac:dyDescent="0.3">
      <c r="U6778" s="91"/>
      <c r="V6778" s="91"/>
      <c r="W6778" s="91"/>
      <c r="X6778" s="92"/>
    </row>
    <row r="6779" spans="21:24" x14ac:dyDescent="0.3">
      <c r="U6779" s="91"/>
      <c r="V6779" s="91"/>
      <c r="W6779" s="91"/>
      <c r="X6779" s="92"/>
    </row>
    <row r="6780" spans="21:24" x14ac:dyDescent="0.3">
      <c r="U6780" s="91"/>
      <c r="V6780" s="91"/>
      <c r="W6780" s="91"/>
      <c r="X6780" s="92"/>
    </row>
    <row r="6781" spans="21:24" x14ac:dyDescent="0.3">
      <c r="U6781" s="91"/>
      <c r="V6781" s="91"/>
      <c r="W6781" s="91"/>
      <c r="X6781" s="92"/>
    </row>
    <row r="6782" spans="21:24" x14ac:dyDescent="0.3">
      <c r="U6782" s="91"/>
      <c r="V6782" s="91"/>
      <c r="W6782" s="91"/>
      <c r="X6782" s="92"/>
    </row>
    <row r="6783" spans="21:24" x14ac:dyDescent="0.3">
      <c r="U6783" s="91"/>
      <c r="V6783" s="91"/>
      <c r="W6783" s="91"/>
      <c r="X6783" s="92"/>
    </row>
    <row r="6784" spans="21:24" x14ac:dyDescent="0.3">
      <c r="U6784" s="91"/>
      <c r="V6784" s="91"/>
      <c r="W6784" s="91"/>
      <c r="X6784" s="92"/>
    </row>
    <row r="6785" spans="21:24" x14ac:dyDescent="0.3">
      <c r="U6785" s="91"/>
      <c r="V6785" s="91"/>
      <c r="W6785" s="91"/>
      <c r="X6785" s="92"/>
    </row>
    <row r="6786" spans="21:24" x14ac:dyDescent="0.3">
      <c r="U6786" s="91"/>
      <c r="V6786" s="91"/>
      <c r="W6786" s="91"/>
      <c r="X6786" s="92"/>
    </row>
    <row r="6787" spans="21:24" x14ac:dyDescent="0.3">
      <c r="U6787" s="91"/>
      <c r="V6787" s="91"/>
      <c r="W6787" s="91"/>
      <c r="X6787" s="92"/>
    </row>
    <row r="6788" spans="21:24" x14ac:dyDescent="0.3">
      <c r="U6788" s="91"/>
      <c r="V6788" s="91"/>
      <c r="W6788" s="91"/>
      <c r="X6788" s="92"/>
    </row>
    <row r="6789" spans="21:24" x14ac:dyDescent="0.3">
      <c r="U6789" s="91"/>
      <c r="V6789" s="91"/>
      <c r="W6789" s="91"/>
      <c r="X6789" s="92"/>
    </row>
    <row r="6790" spans="21:24" x14ac:dyDescent="0.3">
      <c r="U6790" s="91"/>
      <c r="V6790" s="91"/>
      <c r="W6790" s="91"/>
      <c r="X6790" s="92"/>
    </row>
    <row r="6791" spans="21:24" x14ac:dyDescent="0.3">
      <c r="U6791" s="91"/>
      <c r="V6791" s="91"/>
      <c r="W6791" s="91"/>
      <c r="X6791" s="92"/>
    </row>
    <row r="6792" spans="21:24" x14ac:dyDescent="0.3">
      <c r="U6792" s="91"/>
      <c r="V6792" s="91"/>
      <c r="W6792" s="91"/>
      <c r="X6792" s="92"/>
    </row>
    <row r="6793" spans="21:24" x14ac:dyDescent="0.3">
      <c r="U6793" s="91"/>
      <c r="V6793" s="91"/>
      <c r="W6793" s="91"/>
      <c r="X6793" s="92"/>
    </row>
    <row r="6794" spans="21:24" x14ac:dyDescent="0.3">
      <c r="U6794" s="91"/>
      <c r="V6794" s="91"/>
      <c r="W6794" s="91"/>
      <c r="X6794" s="92"/>
    </row>
    <row r="6795" spans="21:24" x14ac:dyDescent="0.3">
      <c r="U6795" s="91"/>
      <c r="V6795" s="91"/>
      <c r="W6795" s="91"/>
      <c r="X6795" s="92"/>
    </row>
    <row r="6796" spans="21:24" x14ac:dyDescent="0.3">
      <c r="U6796" s="91"/>
      <c r="V6796" s="91"/>
      <c r="W6796" s="91"/>
      <c r="X6796" s="92"/>
    </row>
    <row r="6797" spans="21:24" x14ac:dyDescent="0.3">
      <c r="U6797" s="91"/>
      <c r="V6797" s="91"/>
      <c r="W6797" s="91"/>
      <c r="X6797" s="92"/>
    </row>
    <row r="6798" spans="21:24" x14ac:dyDescent="0.3">
      <c r="U6798" s="91"/>
      <c r="V6798" s="91"/>
      <c r="W6798" s="91"/>
      <c r="X6798" s="92"/>
    </row>
    <row r="6799" spans="21:24" x14ac:dyDescent="0.3">
      <c r="U6799" s="91"/>
      <c r="V6799" s="91"/>
      <c r="W6799" s="91"/>
      <c r="X6799" s="92"/>
    </row>
    <row r="6800" spans="21:24" x14ac:dyDescent="0.3">
      <c r="U6800" s="91"/>
      <c r="V6800" s="91"/>
      <c r="W6800" s="91"/>
      <c r="X6800" s="92"/>
    </row>
    <row r="6801" spans="21:24" x14ac:dyDescent="0.3">
      <c r="U6801" s="91"/>
      <c r="V6801" s="91"/>
      <c r="W6801" s="91"/>
      <c r="X6801" s="92"/>
    </row>
    <row r="6802" spans="21:24" x14ac:dyDescent="0.3">
      <c r="U6802" s="91"/>
      <c r="V6802" s="91"/>
      <c r="W6802" s="91"/>
      <c r="X6802" s="92"/>
    </row>
    <row r="6803" spans="21:24" x14ac:dyDescent="0.3">
      <c r="U6803" s="91"/>
      <c r="V6803" s="91"/>
      <c r="W6803" s="91"/>
      <c r="X6803" s="92"/>
    </row>
    <row r="6804" spans="21:24" x14ac:dyDescent="0.3">
      <c r="U6804" s="91"/>
      <c r="V6804" s="91"/>
      <c r="W6804" s="91"/>
      <c r="X6804" s="92"/>
    </row>
    <row r="6805" spans="21:24" x14ac:dyDescent="0.3">
      <c r="U6805" s="91"/>
      <c r="V6805" s="91"/>
      <c r="W6805" s="91"/>
      <c r="X6805" s="92"/>
    </row>
    <row r="6806" spans="21:24" x14ac:dyDescent="0.3">
      <c r="U6806" s="91"/>
      <c r="V6806" s="91"/>
      <c r="W6806" s="91"/>
      <c r="X6806" s="92"/>
    </row>
    <row r="6807" spans="21:24" x14ac:dyDescent="0.3">
      <c r="U6807" s="91"/>
      <c r="V6807" s="91"/>
      <c r="W6807" s="91"/>
      <c r="X6807" s="92"/>
    </row>
    <row r="6808" spans="21:24" x14ac:dyDescent="0.3">
      <c r="U6808" s="91"/>
      <c r="V6808" s="91"/>
      <c r="W6808" s="91"/>
      <c r="X6808" s="92"/>
    </row>
    <row r="6809" spans="21:24" x14ac:dyDescent="0.3">
      <c r="U6809" s="91"/>
      <c r="V6809" s="91"/>
      <c r="W6809" s="91"/>
      <c r="X6809" s="92"/>
    </row>
    <row r="6810" spans="21:24" x14ac:dyDescent="0.3">
      <c r="U6810" s="91"/>
      <c r="V6810" s="91"/>
      <c r="W6810" s="91"/>
      <c r="X6810" s="92"/>
    </row>
    <row r="6811" spans="21:24" x14ac:dyDescent="0.3">
      <c r="U6811" s="91"/>
      <c r="V6811" s="91"/>
      <c r="W6811" s="91"/>
      <c r="X6811" s="92"/>
    </row>
    <row r="6812" spans="21:24" x14ac:dyDescent="0.3">
      <c r="U6812" s="91"/>
      <c r="V6812" s="91"/>
      <c r="W6812" s="91"/>
      <c r="X6812" s="92"/>
    </row>
    <row r="6813" spans="21:24" x14ac:dyDescent="0.3">
      <c r="U6813" s="91"/>
      <c r="V6813" s="91"/>
      <c r="W6813" s="91"/>
      <c r="X6813" s="92"/>
    </row>
    <row r="6814" spans="21:24" x14ac:dyDescent="0.3">
      <c r="U6814" s="91"/>
      <c r="V6814" s="91"/>
      <c r="W6814" s="91"/>
      <c r="X6814" s="92"/>
    </row>
    <row r="6815" spans="21:24" x14ac:dyDescent="0.3">
      <c r="U6815" s="91"/>
      <c r="V6815" s="91"/>
      <c r="W6815" s="91"/>
      <c r="X6815" s="92"/>
    </row>
    <row r="6816" spans="21:24" x14ac:dyDescent="0.3">
      <c r="U6816" s="91"/>
      <c r="V6816" s="91"/>
      <c r="W6816" s="91"/>
      <c r="X6816" s="92"/>
    </row>
    <row r="6817" spans="21:24" x14ac:dyDescent="0.3">
      <c r="U6817" s="91"/>
      <c r="V6817" s="91"/>
      <c r="W6817" s="91"/>
      <c r="X6817" s="92"/>
    </row>
    <row r="6818" spans="21:24" x14ac:dyDescent="0.3">
      <c r="U6818" s="91"/>
      <c r="V6818" s="91"/>
      <c r="W6818" s="91"/>
      <c r="X6818" s="92"/>
    </row>
    <row r="6819" spans="21:24" x14ac:dyDescent="0.3">
      <c r="U6819" s="91"/>
      <c r="V6819" s="91"/>
      <c r="W6819" s="91"/>
      <c r="X6819" s="92"/>
    </row>
    <row r="6820" spans="21:24" x14ac:dyDescent="0.3">
      <c r="U6820" s="91"/>
      <c r="V6820" s="91"/>
      <c r="W6820" s="91"/>
      <c r="X6820" s="92"/>
    </row>
    <row r="6821" spans="21:24" x14ac:dyDescent="0.3">
      <c r="U6821" s="91"/>
      <c r="V6821" s="91"/>
      <c r="W6821" s="91"/>
      <c r="X6821" s="92"/>
    </row>
    <row r="6822" spans="21:24" x14ac:dyDescent="0.3">
      <c r="U6822" s="91"/>
      <c r="V6822" s="91"/>
      <c r="W6822" s="91"/>
      <c r="X6822" s="92"/>
    </row>
    <row r="6823" spans="21:24" x14ac:dyDescent="0.3">
      <c r="U6823" s="91"/>
      <c r="V6823" s="91"/>
      <c r="W6823" s="91"/>
      <c r="X6823" s="92"/>
    </row>
    <row r="6824" spans="21:24" x14ac:dyDescent="0.3">
      <c r="U6824" s="91"/>
      <c r="V6824" s="91"/>
      <c r="W6824" s="91"/>
      <c r="X6824" s="92"/>
    </row>
    <row r="6825" spans="21:24" x14ac:dyDescent="0.3">
      <c r="U6825" s="91"/>
      <c r="V6825" s="91"/>
      <c r="W6825" s="91"/>
      <c r="X6825" s="92"/>
    </row>
    <row r="6826" spans="21:24" x14ac:dyDescent="0.3">
      <c r="U6826" s="91"/>
      <c r="V6826" s="91"/>
      <c r="W6826" s="91"/>
      <c r="X6826" s="92"/>
    </row>
    <row r="6827" spans="21:24" x14ac:dyDescent="0.3">
      <c r="U6827" s="91"/>
      <c r="V6827" s="91"/>
      <c r="W6827" s="91"/>
      <c r="X6827" s="92"/>
    </row>
    <row r="6828" spans="21:24" x14ac:dyDescent="0.3">
      <c r="U6828" s="91"/>
      <c r="V6828" s="91"/>
      <c r="W6828" s="91"/>
      <c r="X6828" s="92"/>
    </row>
    <row r="6829" spans="21:24" x14ac:dyDescent="0.3">
      <c r="U6829" s="91"/>
      <c r="V6829" s="91"/>
      <c r="W6829" s="91"/>
      <c r="X6829" s="92"/>
    </row>
    <row r="6830" spans="21:24" x14ac:dyDescent="0.3">
      <c r="U6830" s="91"/>
      <c r="V6830" s="91"/>
      <c r="W6830" s="91"/>
      <c r="X6830" s="92"/>
    </row>
    <row r="6831" spans="21:24" x14ac:dyDescent="0.3">
      <c r="U6831" s="91"/>
      <c r="V6831" s="91"/>
      <c r="W6831" s="91"/>
      <c r="X6831" s="92"/>
    </row>
    <row r="6832" spans="21:24" x14ac:dyDescent="0.3">
      <c r="U6832" s="91"/>
      <c r="V6832" s="91"/>
      <c r="W6832" s="91"/>
      <c r="X6832" s="92"/>
    </row>
    <row r="6833" spans="21:24" x14ac:dyDescent="0.3">
      <c r="U6833" s="91"/>
      <c r="V6833" s="91"/>
      <c r="W6833" s="91"/>
      <c r="X6833" s="92"/>
    </row>
    <row r="6834" spans="21:24" x14ac:dyDescent="0.3">
      <c r="U6834" s="91"/>
      <c r="V6834" s="91"/>
      <c r="W6834" s="91"/>
      <c r="X6834" s="92"/>
    </row>
    <row r="6835" spans="21:24" x14ac:dyDescent="0.3">
      <c r="U6835" s="91"/>
      <c r="V6835" s="91"/>
      <c r="W6835" s="91"/>
      <c r="X6835" s="92"/>
    </row>
    <row r="6836" spans="21:24" x14ac:dyDescent="0.3">
      <c r="U6836" s="91"/>
      <c r="V6836" s="91"/>
      <c r="W6836" s="91"/>
      <c r="X6836" s="92"/>
    </row>
    <row r="6837" spans="21:24" x14ac:dyDescent="0.3">
      <c r="U6837" s="91"/>
      <c r="V6837" s="91"/>
      <c r="W6837" s="91"/>
      <c r="X6837" s="92"/>
    </row>
    <row r="6838" spans="21:24" x14ac:dyDescent="0.3">
      <c r="U6838" s="91"/>
      <c r="V6838" s="91"/>
      <c r="W6838" s="91"/>
      <c r="X6838" s="92"/>
    </row>
    <row r="6839" spans="21:24" x14ac:dyDescent="0.3">
      <c r="U6839" s="91"/>
      <c r="V6839" s="91"/>
      <c r="W6839" s="91"/>
      <c r="X6839" s="92"/>
    </row>
    <row r="6840" spans="21:24" x14ac:dyDescent="0.3">
      <c r="U6840" s="91"/>
      <c r="V6840" s="91"/>
      <c r="W6840" s="91"/>
      <c r="X6840" s="92"/>
    </row>
    <row r="6841" spans="21:24" x14ac:dyDescent="0.3">
      <c r="U6841" s="91"/>
      <c r="V6841" s="91"/>
      <c r="W6841" s="91"/>
      <c r="X6841" s="92"/>
    </row>
    <row r="6842" spans="21:24" x14ac:dyDescent="0.3">
      <c r="U6842" s="91"/>
      <c r="V6842" s="91"/>
      <c r="W6842" s="91"/>
      <c r="X6842" s="92"/>
    </row>
    <row r="6843" spans="21:24" x14ac:dyDescent="0.3">
      <c r="U6843" s="91"/>
      <c r="V6843" s="91"/>
      <c r="W6843" s="91"/>
      <c r="X6843" s="92"/>
    </row>
    <row r="6844" spans="21:24" x14ac:dyDescent="0.3">
      <c r="U6844" s="91"/>
      <c r="V6844" s="91"/>
      <c r="W6844" s="91"/>
      <c r="X6844" s="92"/>
    </row>
    <row r="6845" spans="21:24" x14ac:dyDescent="0.3">
      <c r="U6845" s="91"/>
      <c r="V6845" s="91"/>
      <c r="W6845" s="91"/>
      <c r="X6845" s="92"/>
    </row>
    <row r="6846" spans="21:24" x14ac:dyDescent="0.3">
      <c r="U6846" s="91"/>
      <c r="V6846" s="91"/>
      <c r="W6846" s="91"/>
      <c r="X6846" s="92"/>
    </row>
    <row r="6847" spans="21:24" x14ac:dyDescent="0.3">
      <c r="U6847" s="91"/>
      <c r="V6847" s="91"/>
      <c r="W6847" s="91"/>
      <c r="X6847" s="92"/>
    </row>
    <row r="6848" spans="21:24" x14ac:dyDescent="0.3">
      <c r="U6848" s="91"/>
      <c r="V6848" s="91"/>
      <c r="W6848" s="91"/>
      <c r="X6848" s="92"/>
    </row>
    <row r="6849" spans="21:24" x14ac:dyDescent="0.3">
      <c r="U6849" s="91"/>
      <c r="V6849" s="91"/>
      <c r="W6849" s="91"/>
      <c r="X6849" s="92"/>
    </row>
    <row r="6850" spans="21:24" x14ac:dyDescent="0.3">
      <c r="U6850" s="91"/>
      <c r="V6850" s="91"/>
      <c r="W6850" s="91"/>
      <c r="X6850" s="92"/>
    </row>
    <row r="6851" spans="21:24" x14ac:dyDescent="0.3">
      <c r="U6851" s="91"/>
      <c r="V6851" s="91"/>
      <c r="W6851" s="91"/>
      <c r="X6851" s="92"/>
    </row>
    <row r="6852" spans="21:24" x14ac:dyDescent="0.3">
      <c r="U6852" s="91"/>
      <c r="V6852" s="91"/>
      <c r="W6852" s="91"/>
      <c r="X6852" s="92"/>
    </row>
    <row r="6853" spans="21:24" x14ac:dyDescent="0.3">
      <c r="U6853" s="91"/>
      <c r="V6853" s="91"/>
      <c r="W6853" s="91"/>
      <c r="X6853" s="92"/>
    </row>
    <row r="6854" spans="21:24" x14ac:dyDescent="0.3">
      <c r="U6854" s="91"/>
      <c r="V6854" s="91"/>
      <c r="W6854" s="91"/>
      <c r="X6854" s="92"/>
    </row>
    <row r="6855" spans="21:24" x14ac:dyDescent="0.3">
      <c r="U6855" s="91"/>
      <c r="V6855" s="91"/>
      <c r="W6855" s="91"/>
      <c r="X6855" s="92"/>
    </row>
    <row r="6856" spans="21:24" x14ac:dyDescent="0.3">
      <c r="U6856" s="91"/>
      <c r="V6856" s="91"/>
      <c r="W6856" s="91"/>
      <c r="X6856" s="92"/>
    </row>
    <row r="6857" spans="21:24" x14ac:dyDescent="0.3">
      <c r="U6857" s="91"/>
      <c r="V6857" s="91"/>
      <c r="W6857" s="91"/>
      <c r="X6857" s="92"/>
    </row>
    <row r="6858" spans="21:24" x14ac:dyDescent="0.3">
      <c r="U6858" s="91"/>
      <c r="V6858" s="91"/>
      <c r="W6858" s="91"/>
      <c r="X6858" s="92"/>
    </row>
    <row r="6859" spans="21:24" x14ac:dyDescent="0.3">
      <c r="U6859" s="91"/>
      <c r="V6859" s="91"/>
      <c r="W6859" s="91"/>
      <c r="X6859" s="92"/>
    </row>
    <row r="6860" spans="21:24" x14ac:dyDescent="0.3">
      <c r="U6860" s="91"/>
      <c r="V6860" s="91"/>
      <c r="W6860" s="91"/>
      <c r="X6860" s="92"/>
    </row>
    <row r="6861" spans="21:24" x14ac:dyDescent="0.3">
      <c r="U6861" s="91"/>
      <c r="V6861" s="91"/>
      <c r="W6861" s="91"/>
      <c r="X6861" s="92"/>
    </row>
    <row r="6862" spans="21:24" x14ac:dyDescent="0.3">
      <c r="U6862" s="91"/>
      <c r="V6862" s="91"/>
      <c r="W6862" s="91"/>
      <c r="X6862" s="92"/>
    </row>
    <row r="6863" spans="21:24" x14ac:dyDescent="0.3">
      <c r="U6863" s="91"/>
      <c r="V6863" s="91"/>
      <c r="W6863" s="91"/>
      <c r="X6863" s="92"/>
    </row>
    <row r="6864" spans="21:24" x14ac:dyDescent="0.3">
      <c r="U6864" s="91"/>
      <c r="V6864" s="91"/>
      <c r="W6864" s="91"/>
      <c r="X6864" s="92"/>
    </row>
    <row r="6865" spans="21:24" x14ac:dyDescent="0.3">
      <c r="U6865" s="91"/>
      <c r="V6865" s="91"/>
      <c r="W6865" s="91"/>
      <c r="X6865" s="92"/>
    </row>
    <row r="6866" spans="21:24" x14ac:dyDescent="0.3">
      <c r="U6866" s="91"/>
      <c r="V6866" s="91"/>
      <c r="W6866" s="91"/>
      <c r="X6866" s="92"/>
    </row>
    <row r="6867" spans="21:24" x14ac:dyDescent="0.3">
      <c r="U6867" s="91"/>
      <c r="V6867" s="91"/>
      <c r="W6867" s="91"/>
      <c r="X6867" s="92"/>
    </row>
    <row r="6868" spans="21:24" x14ac:dyDescent="0.3">
      <c r="U6868" s="91"/>
      <c r="V6868" s="91"/>
      <c r="W6868" s="91"/>
      <c r="X6868" s="92"/>
    </row>
    <row r="6869" spans="21:24" x14ac:dyDescent="0.3">
      <c r="U6869" s="91"/>
      <c r="V6869" s="91"/>
      <c r="W6869" s="91"/>
      <c r="X6869" s="92"/>
    </row>
    <row r="6870" spans="21:24" x14ac:dyDescent="0.3">
      <c r="U6870" s="91"/>
      <c r="V6870" s="91"/>
      <c r="W6870" s="91"/>
      <c r="X6870" s="92"/>
    </row>
    <row r="6871" spans="21:24" x14ac:dyDescent="0.3">
      <c r="U6871" s="91"/>
      <c r="V6871" s="91"/>
      <c r="W6871" s="91"/>
      <c r="X6871" s="92"/>
    </row>
    <row r="6872" spans="21:24" x14ac:dyDescent="0.3">
      <c r="U6872" s="91"/>
      <c r="V6872" s="91"/>
      <c r="W6872" s="91"/>
      <c r="X6872" s="92"/>
    </row>
    <row r="6873" spans="21:24" x14ac:dyDescent="0.3">
      <c r="U6873" s="91"/>
      <c r="V6873" s="91"/>
      <c r="W6873" s="91"/>
      <c r="X6873" s="92"/>
    </row>
    <row r="6874" spans="21:24" x14ac:dyDescent="0.3">
      <c r="U6874" s="91"/>
      <c r="V6874" s="91"/>
      <c r="W6874" s="91"/>
      <c r="X6874" s="92"/>
    </row>
    <row r="6875" spans="21:24" x14ac:dyDescent="0.3">
      <c r="U6875" s="91"/>
      <c r="V6875" s="91"/>
      <c r="W6875" s="91"/>
      <c r="X6875" s="92"/>
    </row>
    <row r="6876" spans="21:24" x14ac:dyDescent="0.3">
      <c r="U6876" s="91"/>
      <c r="V6876" s="91"/>
      <c r="W6876" s="91"/>
      <c r="X6876" s="92"/>
    </row>
    <row r="6877" spans="21:24" x14ac:dyDescent="0.3">
      <c r="U6877" s="91"/>
      <c r="V6877" s="91"/>
      <c r="W6877" s="91"/>
      <c r="X6877" s="92"/>
    </row>
    <row r="6878" spans="21:24" x14ac:dyDescent="0.3">
      <c r="U6878" s="91"/>
      <c r="V6878" s="91"/>
      <c r="W6878" s="91"/>
      <c r="X6878" s="92"/>
    </row>
    <row r="6879" spans="21:24" x14ac:dyDescent="0.3">
      <c r="U6879" s="91"/>
      <c r="V6879" s="91"/>
      <c r="W6879" s="91"/>
      <c r="X6879" s="92"/>
    </row>
    <row r="6880" spans="21:24" x14ac:dyDescent="0.3">
      <c r="U6880" s="91"/>
      <c r="V6880" s="91"/>
      <c r="W6880" s="91"/>
      <c r="X6880" s="92"/>
    </row>
    <row r="6881" spans="21:24" x14ac:dyDescent="0.3">
      <c r="U6881" s="91"/>
      <c r="V6881" s="91"/>
      <c r="W6881" s="91"/>
      <c r="X6881" s="92"/>
    </row>
    <row r="6882" spans="21:24" x14ac:dyDescent="0.3">
      <c r="U6882" s="91"/>
      <c r="V6882" s="91"/>
      <c r="W6882" s="91"/>
      <c r="X6882" s="92"/>
    </row>
    <row r="6883" spans="21:24" x14ac:dyDescent="0.3">
      <c r="U6883" s="91"/>
      <c r="V6883" s="91"/>
      <c r="W6883" s="91"/>
      <c r="X6883" s="92"/>
    </row>
    <row r="6884" spans="21:24" x14ac:dyDescent="0.3">
      <c r="U6884" s="91"/>
      <c r="V6884" s="91"/>
      <c r="W6884" s="91"/>
      <c r="X6884" s="92"/>
    </row>
    <row r="6885" spans="21:24" x14ac:dyDescent="0.3">
      <c r="U6885" s="91"/>
      <c r="V6885" s="91"/>
      <c r="W6885" s="91"/>
      <c r="X6885" s="92"/>
    </row>
    <row r="6886" spans="21:24" x14ac:dyDescent="0.3">
      <c r="U6886" s="91"/>
      <c r="V6886" s="91"/>
      <c r="W6886" s="91"/>
      <c r="X6886" s="92"/>
    </row>
    <row r="6887" spans="21:24" x14ac:dyDescent="0.3">
      <c r="U6887" s="91"/>
      <c r="V6887" s="91"/>
      <c r="W6887" s="91"/>
      <c r="X6887" s="92"/>
    </row>
    <row r="6888" spans="21:24" x14ac:dyDescent="0.3">
      <c r="U6888" s="91"/>
      <c r="V6888" s="91"/>
      <c r="W6888" s="91"/>
      <c r="X6888" s="92"/>
    </row>
    <row r="6889" spans="21:24" x14ac:dyDescent="0.3">
      <c r="U6889" s="91"/>
      <c r="V6889" s="91"/>
      <c r="W6889" s="91"/>
      <c r="X6889" s="92"/>
    </row>
    <row r="6890" spans="21:24" x14ac:dyDescent="0.3">
      <c r="U6890" s="91"/>
      <c r="V6890" s="91"/>
      <c r="W6890" s="91"/>
      <c r="X6890" s="92"/>
    </row>
    <row r="6891" spans="21:24" x14ac:dyDescent="0.3">
      <c r="U6891" s="91"/>
      <c r="V6891" s="91"/>
      <c r="W6891" s="91"/>
      <c r="X6891" s="92"/>
    </row>
    <row r="6892" spans="21:24" x14ac:dyDescent="0.3">
      <c r="U6892" s="91"/>
      <c r="V6892" s="91"/>
      <c r="W6892" s="91"/>
      <c r="X6892" s="92"/>
    </row>
    <row r="6893" spans="21:24" x14ac:dyDescent="0.3">
      <c r="U6893" s="91"/>
      <c r="V6893" s="91"/>
      <c r="W6893" s="91"/>
      <c r="X6893" s="92"/>
    </row>
    <row r="6894" spans="21:24" x14ac:dyDescent="0.3">
      <c r="U6894" s="91"/>
      <c r="V6894" s="91"/>
      <c r="W6894" s="91"/>
      <c r="X6894" s="92"/>
    </row>
    <row r="6895" spans="21:24" x14ac:dyDescent="0.3">
      <c r="U6895" s="91"/>
      <c r="V6895" s="91"/>
      <c r="W6895" s="91"/>
      <c r="X6895" s="92"/>
    </row>
    <row r="6896" spans="21:24" x14ac:dyDescent="0.3">
      <c r="U6896" s="91"/>
      <c r="V6896" s="91"/>
      <c r="W6896" s="91"/>
      <c r="X6896" s="92"/>
    </row>
    <row r="6897" spans="21:24" x14ac:dyDescent="0.3">
      <c r="U6897" s="91"/>
      <c r="V6897" s="91"/>
      <c r="W6897" s="91"/>
      <c r="X6897" s="92"/>
    </row>
    <row r="6898" spans="21:24" x14ac:dyDescent="0.3">
      <c r="U6898" s="91"/>
      <c r="V6898" s="91"/>
      <c r="W6898" s="91"/>
      <c r="X6898" s="92"/>
    </row>
    <row r="6899" spans="21:24" x14ac:dyDescent="0.3">
      <c r="U6899" s="91"/>
      <c r="V6899" s="91"/>
      <c r="W6899" s="91"/>
      <c r="X6899" s="92"/>
    </row>
    <row r="6900" spans="21:24" x14ac:dyDescent="0.3">
      <c r="U6900" s="91"/>
      <c r="V6900" s="91"/>
      <c r="W6900" s="91"/>
      <c r="X6900" s="92"/>
    </row>
    <row r="6901" spans="21:24" x14ac:dyDescent="0.3">
      <c r="U6901" s="91"/>
      <c r="V6901" s="91"/>
      <c r="W6901" s="91"/>
      <c r="X6901" s="92"/>
    </row>
    <row r="6902" spans="21:24" x14ac:dyDescent="0.3">
      <c r="U6902" s="91"/>
      <c r="V6902" s="91"/>
      <c r="W6902" s="91"/>
      <c r="X6902" s="92"/>
    </row>
    <row r="6903" spans="21:24" x14ac:dyDescent="0.3">
      <c r="U6903" s="91"/>
      <c r="V6903" s="91"/>
      <c r="W6903" s="91"/>
      <c r="X6903" s="92"/>
    </row>
    <row r="6904" spans="21:24" x14ac:dyDescent="0.3">
      <c r="U6904" s="91"/>
      <c r="V6904" s="91"/>
      <c r="W6904" s="91"/>
      <c r="X6904" s="92"/>
    </row>
    <row r="6905" spans="21:24" x14ac:dyDescent="0.3">
      <c r="U6905" s="91"/>
      <c r="V6905" s="91"/>
      <c r="W6905" s="91"/>
      <c r="X6905" s="92"/>
    </row>
    <row r="6906" spans="21:24" x14ac:dyDescent="0.3">
      <c r="U6906" s="91"/>
      <c r="V6906" s="91"/>
      <c r="W6906" s="91"/>
      <c r="X6906" s="92"/>
    </row>
    <row r="6907" spans="21:24" x14ac:dyDescent="0.3">
      <c r="U6907" s="91"/>
      <c r="V6907" s="91"/>
      <c r="W6907" s="91"/>
      <c r="X6907" s="92"/>
    </row>
    <row r="6908" spans="21:24" x14ac:dyDescent="0.3">
      <c r="U6908" s="91"/>
      <c r="V6908" s="91"/>
      <c r="W6908" s="91"/>
      <c r="X6908" s="92"/>
    </row>
    <row r="6909" spans="21:24" x14ac:dyDescent="0.3">
      <c r="U6909" s="91"/>
      <c r="V6909" s="91"/>
      <c r="W6909" s="91"/>
      <c r="X6909" s="92"/>
    </row>
    <row r="6910" spans="21:24" x14ac:dyDescent="0.3">
      <c r="U6910" s="91"/>
      <c r="V6910" s="91"/>
      <c r="W6910" s="91"/>
      <c r="X6910" s="92"/>
    </row>
    <row r="6911" spans="21:24" x14ac:dyDescent="0.3">
      <c r="U6911" s="91"/>
      <c r="V6911" s="91"/>
      <c r="W6911" s="91"/>
      <c r="X6911" s="92"/>
    </row>
    <row r="6912" spans="21:24" x14ac:dyDescent="0.3">
      <c r="U6912" s="91"/>
      <c r="V6912" s="91"/>
      <c r="W6912" s="91"/>
      <c r="X6912" s="92"/>
    </row>
    <row r="6913" spans="21:24" x14ac:dyDescent="0.3">
      <c r="U6913" s="91"/>
      <c r="V6913" s="91"/>
      <c r="W6913" s="91"/>
      <c r="X6913" s="92"/>
    </row>
    <row r="6914" spans="21:24" x14ac:dyDescent="0.3">
      <c r="U6914" s="91"/>
      <c r="V6914" s="91"/>
      <c r="W6914" s="91"/>
      <c r="X6914" s="92"/>
    </row>
    <row r="6915" spans="21:24" x14ac:dyDescent="0.3">
      <c r="U6915" s="91"/>
      <c r="V6915" s="91"/>
      <c r="W6915" s="91"/>
      <c r="X6915" s="92"/>
    </row>
    <row r="6916" spans="21:24" x14ac:dyDescent="0.3">
      <c r="U6916" s="91"/>
      <c r="V6916" s="91"/>
      <c r="W6916" s="91"/>
      <c r="X6916" s="92"/>
    </row>
    <row r="6917" spans="21:24" x14ac:dyDescent="0.3">
      <c r="U6917" s="91"/>
      <c r="V6917" s="91"/>
      <c r="W6917" s="91"/>
      <c r="X6917" s="92"/>
    </row>
    <row r="6918" spans="21:24" x14ac:dyDescent="0.3">
      <c r="U6918" s="91"/>
      <c r="V6918" s="91"/>
      <c r="W6918" s="91"/>
      <c r="X6918" s="92"/>
    </row>
    <row r="6919" spans="21:24" x14ac:dyDescent="0.3">
      <c r="U6919" s="91"/>
      <c r="V6919" s="91"/>
      <c r="W6919" s="91"/>
      <c r="X6919" s="92"/>
    </row>
    <row r="6920" spans="21:24" x14ac:dyDescent="0.3">
      <c r="U6920" s="91"/>
      <c r="V6920" s="91"/>
      <c r="W6920" s="91"/>
      <c r="X6920" s="92"/>
    </row>
    <row r="6921" spans="21:24" x14ac:dyDescent="0.3">
      <c r="U6921" s="91"/>
      <c r="V6921" s="91"/>
      <c r="W6921" s="91"/>
      <c r="X6921" s="92"/>
    </row>
    <row r="6922" spans="21:24" x14ac:dyDescent="0.3">
      <c r="U6922" s="91"/>
      <c r="V6922" s="91"/>
      <c r="W6922" s="91"/>
      <c r="X6922" s="92"/>
    </row>
    <row r="6923" spans="21:24" x14ac:dyDescent="0.3">
      <c r="U6923" s="91"/>
      <c r="V6923" s="91"/>
      <c r="W6923" s="91"/>
      <c r="X6923" s="92"/>
    </row>
    <row r="6924" spans="21:24" x14ac:dyDescent="0.3">
      <c r="U6924" s="91"/>
      <c r="V6924" s="91"/>
      <c r="W6924" s="91"/>
      <c r="X6924" s="92"/>
    </row>
    <row r="6925" spans="21:24" x14ac:dyDescent="0.3">
      <c r="U6925" s="91"/>
      <c r="V6925" s="91"/>
      <c r="W6925" s="91"/>
      <c r="X6925" s="92"/>
    </row>
    <row r="6926" spans="21:24" x14ac:dyDescent="0.3">
      <c r="U6926" s="91"/>
      <c r="V6926" s="91"/>
      <c r="W6926" s="91"/>
      <c r="X6926" s="92"/>
    </row>
    <row r="6927" spans="21:24" x14ac:dyDescent="0.3">
      <c r="U6927" s="91"/>
      <c r="V6927" s="91"/>
      <c r="W6927" s="91"/>
      <c r="X6927" s="92"/>
    </row>
    <row r="6928" spans="21:24" x14ac:dyDescent="0.3">
      <c r="U6928" s="91"/>
      <c r="V6928" s="91"/>
      <c r="W6928" s="91"/>
      <c r="X6928" s="92"/>
    </row>
    <row r="6929" spans="21:24" x14ac:dyDescent="0.3">
      <c r="U6929" s="91"/>
      <c r="V6929" s="91"/>
      <c r="W6929" s="91"/>
      <c r="X6929" s="92"/>
    </row>
    <row r="6930" spans="21:24" x14ac:dyDescent="0.3">
      <c r="U6930" s="91"/>
      <c r="V6930" s="91"/>
      <c r="W6930" s="91"/>
      <c r="X6930" s="92"/>
    </row>
    <row r="6931" spans="21:24" x14ac:dyDescent="0.3">
      <c r="U6931" s="91"/>
      <c r="V6931" s="91"/>
      <c r="W6931" s="91"/>
      <c r="X6931" s="92"/>
    </row>
    <row r="6932" spans="21:24" x14ac:dyDescent="0.3">
      <c r="U6932" s="91"/>
      <c r="V6932" s="91"/>
      <c r="W6932" s="91"/>
      <c r="X6932" s="92"/>
    </row>
    <row r="6933" spans="21:24" x14ac:dyDescent="0.3">
      <c r="U6933" s="91"/>
      <c r="V6933" s="91"/>
      <c r="W6933" s="91"/>
      <c r="X6933" s="92"/>
    </row>
    <row r="6934" spans="21:24" x14ac:dyDescent="0.3">
      <c r="U6934" s="91"/>
      <c r="V6934" s="91"/>
      <c r="W6934" s="91"/>
      <c r="X6934" s="92"/>
    </row>
    <row r="6935" spans="21:24" x14ac:dyDescent="0.3">
      <c r="U6935" s="91"/>
      <c r="V6935" s="91"/>
      <c r="W6935" s="91"/>
      <c r="X6935" s="92"/>
    </row>
    <row r="6936" spans="21:24" x14ac:dyDescent="0.3">
      <c r="U6936" s="91"/>
      <c r="V6936" s="91"/>
      <c r="W6936" s="91"/>
      <c r="X6936" s="92"/>
    </row>
    <row r="6937" spans="21:24" x14ac:dyDescent="0.3">
      <c r="U6937" s="91"/>
      <c r="V6937" s="91"/>
      <c r="W6937" s="91"/>
      <c r="X6937" s="92"/>
    </row>
    <row r="6938" spans="21:24" x14ac:dyDescent="0.3">
      <c r="U6938" s="91"/>
      <c r="V6938" s="91"/>
      <c r="W6938" s="91"/>
      <c r="X6938" s="92"/>
    </row>
    <row r="6939" spans="21:24" x14ac:dyDescent="0.3">
      <c r="U6939" s="91"/>
      <c r="V6939" s="91"/>
      <c r="W6939" s="91"/>
      <c r="X6939" s="92"/>
    </row>
    <row r="6940" spans="21:24" x14ac:dyDescent="0.3">
      <c r="U6940" s="91"/>
      <c r="V6940" s="91"/>
      <c r="W6940" s="91"/>
      <c r="X6940" s="92"/>
    </row>
    <row r="6941" spans="21:24" x14ac:dyDescent="0.3">
      <c r="U6941" s="91"/>
      <c r="V6941" s="91"/>
      <c r="W6941" s="91"/>
      <c r="X6941" s="92"/>
    </row>
    <row r="6942" spans="21:24" x14ac:dyDescent="0.3">
      <c r="U6942" s="91"/>
      <c r="V6942" s="91"/>
      <c r="W6942" s="91"/>
      <c r="X6942" s="92"/>
    </row>
    <row r="6943" spans="21:24" x14ac:dyDescent="0.3">
      <c r="U6943" s="91"/>
      <c r="V6943" s="91"/>
      <c r="W6943" s="91"/>
      <c r="X6943" s="92"/>
    </row>
    <row r="6944" spans="21:24" x14ac:dyDescent="0.3">
      <c r="U6944" s="91"/>
      <c r="V6944" s="91"/>
      <c r="W6944" s="91"/>
      <c r="X6944" s="92"/>
    </row>
    <row r="6945" spans="21:24" x14ac:dyDescent="0.3">
      <c r="U6945" s="91"/>
      <c r="V6945" s="91"/>
      <c r="W6945" s="91"/>
      <c r="X6945" s="92"/>
    </row>
    <row r="6946" spans="21:24" x14ac:dyDescent="0.3">
      <c r="U6946" s="91"/>
      <c r="V6946" s="91"/>
      <c r="W6946" s="91"/>
      <c r="X6946" s="92"/>
    </row>
    <row r="6947" spans="21:24" x14ac:dyDescent="0.3">
      <c r="U6947" s="91"/>
      <c r="V6947" s="91"/>
      <c r="W6947" s="91"/>
      <c r="X6947" s="92"/>
    </row>
    <row r="6948" spans="21:24" x14ac:dyDescent="0.3">
      <c r="U6948" s="91"/>
      <c r="V6948" s="91"/>
      <c r="W6948" s="91"/>
      <c r="X6948" s="92"/>
    </row>
    <row r="6949" spans="21:24" x14ac:dyDescent="0.3">
      <c r="U6949" s="91"/>
      <c r="V6949" s="91"/>
      <c r="W6949" s="91"/>
      <c r="X6949" s="92"/>
    </row>
    <row r="6950" spans="21:24" x14ac:dyDescent="0.3">
      <c r="U6950" s="91"/>
      <c r="V6950" s="91"/>
      <c r="W6950" s="91"/>
      <c r="X6950" s="92"/>
    </row>
    <row r="6951" spans="21:24" x14ac:dyDescent="0.3">
      <c r="U6951" s="91"/>
      <c r="V6951" s="91"/>
      <c r="W6951" s="91"/>
      <c r="X6951" s="92"/>
    </row>
    <row r="6952" spans="21:24" x14ac:dyDescent="0.3">
      <c r="U6952" s="91"/>
      <c r="V6952" s="91"/>
      <c r="W6952" s="91"/>
      <c r="X6952" s="92"/>
    </row>
    <row r="6953" spans="21:24" x14ac:dyDescent="0.3">
      <c r="U6953" s="91"/>
      <c r="V6953" s="91"/>
      <c r="W6953" s="91"/>
      <c r="X6953" s="92"/>
    </row>
    <row r="6954" spans="21:24" x14ac:dyDescent="0.3">
      <c r="U6954" s="91"/>
      <c r="V6954" s="91"/>
      <c r="W6954" s="91"/>
      <c r="X6954" s="92"/>
    </row>
    <row r="6955" spans="21:24" x14ac:dyDescent="0.3">
      <c r="U6955" s="91"/>
      <c r="V6955" s="91"/>
      <c r="W6955" s="91"/>
      <c r="X6955" s="92"/>
    </row>
    <row r="6956" spans="21:24" x14ac:dyDescent="0.3">
      <c r="U6956" s="91"/>
      <c r="V6956" s="91"/>
      <c r="W6956" s="91"/>
      <c r="X6956" s="92"/>
    </row>
    <row r="6957" spans="21:24" x14ac:dyDescent="0.3">
      <c r="U6957" s="91"/>
      <c r="V6957" s="91"/>
      <c r="W6957" s="91"/>
      <c r="X6957" s="92"/>
    </row>
    <row r="6958" spans="21:24" x14ac:dyDescent="0.3">
      <c r="U6958" s="91"/>
      <c r="V6958" s="91"/>
      <c r="W6958" s="91"/>
      <c r="X6958" s="92"/>
    </row>
    <row r="6959" spans="21:24" x14ac:dyDescent="0.3">
      <c r="U6959" s="91"/>
      <c r="V6959" s="91"/>
      <c r="W6959" s="91"/>
      <c r="X6959" s="92"/>
    </row>
    <row r="6960" spans="21:24" x14ac:dyDescent="0.3">
      <c r="U6960" s="91"/>
      <c r="V6960" s="91"/>
      <c r="W6960" s="91"/>
      <c r="X6960" s="92"/>
    </row>
    <row r="6961" spans="21:24" x14ac:dyDescent="0.3">
      <c r="U6961" s="91"/>
      <c r="V6961" s="91"/>
      <c r="W6961" s="91"/>
      <c r="X6961" s="92"/>
    </row>
    <row r="6962" spans="21:24" x14ac:dyDescent="0.3">
      <c r="U6962" s="91"/>
      <c r="V6962" s="91"/>
      <c r="W6962" s="91"/>
      <c r="X6962" s="92"/>
    </row>
    <row r="6963" spans="21:24" x14ac:dyDescent="0.3">
      <c r="U6963" s="91"/>
      <c r="V6963" s="91"/>
      <c r="W6963" s="91"/>
      <c r="X6963" s="92"/>
    </row>
    <row r="6964" spans="21:24" x14ac:dyDescent="0.3">
      <c r="U6964" s="91"/>
      <c r="V6964" s="91"/>
      <c r="W6964" s="91"/>
      <c r="X6964" s="92"/>
    </row>
    <row r="6965" spans="21:24" x14ac:dyDescent="0.3">
      <c r="U6965" s="91"/>
      <c r="V6965" s="91"/>
      <c r="W6965" s="91"/>
      <c r="X6965" s="92"/>
    </row>
    <row r="6966" spans="21:24" x14ac:dyDescent="0.3">
      <c r="U6966" s="91"/>
      <c r="V6966" s="91"/>
      <c r="W6966" s="91"/>
      <c r="X6966" s="92"/>
    </row>
    <row r="6967" spans="21:24" x14ac:dyDescent="0.3">
      <c r="U6967" s="91"/>
      <c r="V6967" s="91"/>
      <c r="W6967" s="91"/>
      <c r="X6967" s="92"/>
    </row>
    <row r="6968" spans="21:24" x14ac:dyDescent="0.3">
      <c r="U6968" s="91"/>
      <c r="V6968" s="91"/>
      <c r="W6968" s="91"/>
      <c r="X6968" s="92"/>
    </row>
    <row r="6969" spans="21:24" x14ac:dyDescent="0.3">
      <c r="U6969" s="91"/>
      <c r="V6969" s="91"/>
      <c r="W6969" s="91"/>
      <c r="X6969" s="92"/>
    </row>
    <row r="6970" spans="21:24" x14ac:dyDescent="0.3">
      <c r="U6970" s="91"/>
      <c r="V6970" s="91"/>
      <c r="W6970" s="91"/>
      <c r="X6970" s="92"/>
    </row>
  </sheetData>
  <mergeCells count="48">
    <mergeCell ref="U261:AP261"/>
    <mergeCell ref="U262:U263"/>
    <mergeCell ref="V262:AO262"/>
    <mergeCell ref="U279:AP279"/>
    <mergeCell ref="U280:U281"/>
    <mergeCell ref="V280:AO280"/>
    <mergeCell ref="U224:AP224"/>
    <mergeCell ref="U225:U226"/>
    <mergeCell ref="V225:AO225"/>
    <mergeCell ref="U242:AP242"/>
    <mergeCell ref="U243:U244"/>
    <mergeCell ref="V243:AO243"/>
    <mergeCell ref="U187:AP187"/>
    <mergeCell ref="U188:U189"/>
    <mergeCell ref="V188:AO188"/>
    <mergeCell ref="U205:AP205"/>
    <mergeCell ref="U206:U207"/>
    <mergeCell ref="V206:AO206"/>
    <mergeCell ref="U150:AP150"/>
    <mergeCell ref="U151:U152"/>
    <mergeCell ref="V151:AO151"/>
    <mergeCell ref="U168:AP168"/>
    <mergeCell ref="U169:U170"/>
    <mergeCell ref="V169:AO169"/>
    <mergeCell ref="U113:AP113"/>
    <mergeCell ref="U114:U115"/>
    <mergeCell ref="V114:AO114"/>
    <mergeCell ref="U131:AP131"/>
    <mergeCell ref="U132:U133"/>
    <mergeCell ref="V132:AO132"/>
    <mergeCell ref="U76:AP76"/>
    <mergeCell ref="U77:U78"/>
    <mergeCell ref="V77:AO77"/>
    <mergeCell ref="U94:AP94"/>
    <mergeCell ref="U95:U96"/>
    <mergeCell ref="V95:AO95"/>
    <mergeCell ref="U39:AP39"/>
    <mergeCell ref="U40:U41"/>
    <mergeCell ref="V40:AO40"/>
    <mergeCell ref="U57:AP57"/>
    <mergeCell ref="U58:U59"/>
    <mergeCell ref="V58:AO58"/>
    <mergeCell ref="U2:AP2"/>
    <mergeCell ref="U3:U4"/>
    <mergeCell ref="V3:AO3"/>
    <mergeCell ref="U20:AP20"/>
    <mergeCell ref="U21:U22"/>
    <mergeCell ref="V21:AO21"/>
  </mergeCells>
  <pageMargins left="0.7" right="0.7" top="0.75" bottom="0.75" header="0.3" footer="0.3"/>
  <pageSetup orientation="portrait" horizontalDpi="1200" verticalDpi="12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4F9A-202C-4F0E-87FF-3B2575D9519B}">
  <dimension ref="A1:N5"/>
  <sheetViews>
    <sheetView workbookViewId="0">
      <selection activeCell="C3" sqref="C3:C4"/>
    </sheetView>
  </sheetViews>
  <sheetFormatPr defaultRowHeight="13.2" x14ac:dyDescent="0.25"/>
  <cols>
    <col min="1" max="1" width="11.109375" style="9" bestFit="1" customWidth="1"/>
    <col min="2" max="2" width="3.21875" style="9" bestFit="1" customWidth="1"/>
    <col min="3" max="3" width="10.5546875" style="9" bestFit="1" customWidth="1"/>
    <col min="4" max="4" width="13" style="9" customWidth="1"/>
    <col min="5" max="5" width="11.88671875" style="9" bestFit="1" customWidth="1"/>
    <col min="6" max="6" width="12.109375" style="9" bestFit="1" customWidth="1"/>
    <col min="7" max="7" width="18" style="9" bestFit="1" customWidth="1"/>
    <col min="8" max="9" width="21.109375" style="9" bestFit="1" customWidth="1"/>
    <col min="10" max="11" width="22.44140625" style="9" bestFit="1" customWidth="1"/>
    <col min="12" max="13" width="16" style="9" bestFit="1" customWidth="1"/>
    <col min="14" max="16384" width="8.88671875" style="9"/>
  </cols>
  <sheetData>
    <row r="1" spans="1:14" x14ac:dyDescent="0.25">
      <c r="A1" t="s">
        <v>2</v>
      </c>
      <c r="B1" t="s">
        <v>3</v>
      </c>
      <c r="C1" t="s">
        <v>14</v>
      </c>
      <c r="D1" t="s">
        <v>20</v>
      </c>
      <c r="E1" t="s">
        <v>21</v>
      </c>
      <c r="F1" t="s">
        <v>89</v>
      </c>
      <c r="G1" t="s">
        <v>91</v>
      </c>
      <c r="H1" t="s">
        <v>92</v>
      </c>
      <c r="I1" t="s">
        <v>93</v>
      </c>
      <c r="J1" t="s">
        <v>94</v>
      </c>
      <c r="K1" t="s">
        <v>95</v>
      </c>
      <c r="L1" t="s">
        <v>96</v>
      </c>
      <c r="M1" t="s">
        <v>97</v>
      </c>
      <c r="N1" s="9" t="s">
        <v>90</v>
      </c>
    </row>
    <row r="2" spans="1:14" x14ac:dyDescent="0.25">
      <c r="A2" t="s">
        <v>71</v>
      </c>
      <c r="B2" t="s">
        <v>72</v>
      </c>
      <c r="C2" t="s">
        <v>76</v>
      </c>
      <c r="D2" t="s">
        <v>52</v>
      </c>
      <c r="E2" t="s">
        <v>79</v>
      </c>
      <c r="F2">
        <v>1.1635131340961122</v>
      </c>
      <c r="G2">
        <v>0</v>
      </c>
      <c r="H2">
        <v>11.914455983465212</v>
      </c>
      <c r="I2">
        <v>1.5764750215697412</v>
      </c>
      <c r="J2" t="s">
        <v>80</v>
      </c>
      <c r="K2" t="s">
        <v>80</v>
      </c>
      <c r="L2" t="s">
        <v>80</v>
      </c>
      <c r="M2" t="s">
        <v>80</v>
      </c>
      <c r="N2" s="9" t="s">
        <v>217</v>
      </c>
    </row>
    <row r="3" spans="1:14" x14ac:dyDescent="0.25">
      <c r="A3" t="s">
        <v>43</v>
      </c>
      <c r="B3" t="s">
        <v>44</v>
      </c>
      <c r="C3" t="s">
        <v>76</v>
      </c>
      <c r="D3" t="s">
        <v>52</v>
      </c>
      <c r="E3" t="s">
        <v>79</v>
      </c>
      <c r="F3">
        <v>131.54681104586044</v>
      </c>
      <c r="G3">
        <v>0</v>
      </c>
      <c r="H3">
        <v>1291.9851559252525</v>
      </c>
      <c r="I3">
        <v>191.79811271390787</v>
      </c>
      <c r="J3" t="s">
        <v>80</v>
      </c>
      <c r="K3" t="s">
        <v>80</v>
      </c>
      <c r="L3" t="s">
        <v>80</v>
      </c>
      <c r="M3" t="s">
        <v>80</v>
      </c>
      <c r="N3" s="9" t="s">
        <v>217</v>
      </c>
    </row>
    <row r="4" spans="1:14" x14ac:dyDescent="0.25">
      <c r="A4" t="s">
        <v>71</v>
      </c>
      <c r="B4" t="s">
        <v>72</v>
      </c>
      <c r="C4" t="s">
        <v>133</v>
      </c>
      <c r="D4" t="s">
        <v>117</v>
      </c>
      <c r="E4" t="s">
        <v>119</v>
      </c>
      <c r="F4" t="s">
        <v>80</v>
      </c>
      <c r="G4" t="s">
        <v>80</v>
      </c>
      <c r="H4" t="s">
        <v>80</v>
      </c>
      <c r="I4" t="s">
        <v>80</v>
      </c>
      <c r="J4" t="s">
        <v>80</v>
      </c>
      <c r="K4" t="s">
        <v>80</v>
      </c>
      <c r="L4" t="s">
        <v>80</v>
      </c>
      <c r="M4" t="s">
        <v>80</v>
      </c>
      <c r="N4" s="9" t="s">
        <v>127</v>
      </c>
    </row>
    <row r="5" spans="1:14" x14ac:dyDescent="0.25">
      <c r="K5" s="130" t="s">
        <v>218</v>
      </c>
      <c r="L5" s="130">
        <f>SUM(L2:L4)</f>
        <v>0</v>
      </c>
      <c r="M5" s="130">
        <f>SUM(M2:M4)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9D51-BFFC-4D30-82CD-A691CADFD98E}">
  <sheetPr filterMode="1"/>
  <dimension ref="A1:X10"/>
  <sheetViews>
    <sheetView workbookViewId="0">
      <pane ySplit="1" topLeftCell="A2" activePane="bottomLeft" state="frozen"/>
      <selection pane="bottomLeft" activeCell="D3" sqref="D3:D8"/>
    </sheetView>
  </sheetViews>
  <sheetFormatPr defaultRowHeight="13.2" x14ac:dyDescent="0.25"/>
  <sheetData>
    <row r="1" spans="1:24" ht="66" x14ac:dyDescent="0.25">
      <c r="A1" s="10" t="s">
        <v>98</v>
      </c>
      <c r="B1" s="10" t="s">
        <v>16</v>
      </c>
      <c r="C1" s="10" t="s">
        <v>17</v>
      </c>
      <c r="D1" s="10" t="s">
        <v>99</v>
      </c>
      <c r="E1" s="10" t="s">
        <v>18</v>
      </c>
      <c r="F1" s="10" t="s">
        <v>19</v>
      </c>
      <c r="G1" s="10" t="s">
        <v>20</v>
      </c>
      <c r="H1" s="10" t="s">
        <v>21</v>
      </c>
      <c r="I1" s="10" t="s">
        <v>22</v>
      </c>
      <c r="J1" s="11" t="s">
        <v>100</v>
      </c>
      <c r="K1" s="11" t="s">
        <v>101</v>
      </c>
      <c r="L1" s="10" t="s">
        <v>25</v>
      </c>
      <c r="M1" s="11" t="s">
        <v>26</v>
      </c>
      <c r="N1" s="12" t="s">
        <v>27</v>
      </c>
      <c r="O1" s="12" t="s">
        <v>102</v>
      </c>
      <c r="P1" s="10" t="s">
        <v>29</v>
      </c>
      <c r="Q1" s="12" t="s">
        <v>30</v>
      </c>
      <c r="R1" s="10" t="s">
        <v>31</v>
      </c>
      <c r="S1" s="13" t="s">
        <v>103</v>
      </c>
      <c r="T1" s="13" t="s">
        <v>104</v>
      </c>
      <c r="U1" s="13" t="s">
        <v>34</v>
      </c>
      <c r="V1" s="13" t="s">
        <v>35</v>
      </c>
      <c r="W1" s="13" t="s">
        <v>36</v>
      </c>
      <c r="X1" s="13" t="s">
        <v>105</v>
      </c>
    </row>
    <row r="2" spans="1:24" ht="66" hidden="1" x14ac:dyDescent="0.25">
      <c r="A2" s="14">
        <v>2809</v>
      </c>
      <c r="B2" s="14" t="s">
        <v>42</v>
      </c>
      <c r="C2" s="15" t="s">
        <v>55</v>
      </c>
      <c r="D2" s="14" t="s">
        <v>106</v>
      </c>
      <c r="E2" s="14" t="s">
        <v>107</v>
      </c>
      <c r="F2" s="14" t="s">
        <v>108</v>
      </c>
      <c r="G2" s="15" t="s">
        <v>107</v>
      </c>
      <c r="H2" s="14" t="s">
        <v>53</v>
      </c>
      <c r="I2" s="16" t="s">
        <v>55</v>
      </c>
      <c r="J2" s="17" t="s">
        <v>55</v>
      </c>
      <c r="K2" s="17" t="s">
        <v>55</v>
      </c>
      <c r="L2" s="14" t="s">
        <v>72</v>
      </c>
      <c r="M2" s="18" t="s">
        <v>55</v>
      </c>
      <c r="N2" s="19" t="s">
        <v>55</v>
      </c>
      <c r="O2" s="19" t="s">
        <v>55</v>
      </c>
      <c r="P2" s="19" t="s">
        <v>55</v>
      </c>
      <c r="Q2" s="19" t="s">
        <v>55</v>
      </c>
      <c r="R2" s="20" t="s">
        <v>55</v>
      </c>
      <c r="S2" s="14" t="s">
        <v>109</v>
      </c>
      <c r="T2" s="14">
        <v>2013</v>
      </c>
      <c r="U2" s="14" t="s">
        <v>82</v>
      </c>
      <c r="V2" s="15" t="s">
        <v>55</v>
      </c>
      <c r="W2" s="15" t="s">
        <v>55</v>
      </c>
      <c r="X2" s="19" t="s">
        <v>49</v>
      </c>
    </row>
    <row r="3" spans="1:24" ht="92.4" x14ac:dyDescent="0.25">
      <c r="A3" s="14">
        <v>2837</v>
      </c>
      <c r="B3" s="14" t="s">
        <v>42</v>
      </c>
      <c r="C3" s="15" t="s">
        <v>55</v>
      </c>
      <c r="D3" s="14" t="s">
        <v>110</v>
      </c>
      <c r="E3" s="14" t="s">
        <v>77</v>
      </c>
      <c r="F3" s="20" t="s">
        <v>51</v>
      </c>
      <c r="G3" s="14" t="s">
        <v>78</v>
      </c>
      <c r="H3" s="14" t="s">
        <v>79</v>
      </c>
      <c r="I3" s="21" t="s">
        <v>80</v>
      </c>
      <c r="J3" s="22" t="s">
        <v>49</v>
      </c>
      <c r="K3" s="22" t="s">
        <v>49</v>
      </c>
      <c r="L3" s="14" t="s">
        <v>72</v>
      </c>
      <c r="M3" s="22" t="s">
        <v>49</v>
      </c>
      <c r="N3" s="19" t="s">
        <v>49</v>
      </c>
      <c r="O3" s="19" t="s">
        <v>49</v>
      </c>
      <c r="P3" s="15" t="s">
        <v>49</v>
      </c>
      <c r="Q3" s="19" t="s">
        <v>49</v>
      </c>
      <c r="R3" s="20" t="s">
        <v>55</v>
      </c>
      <c r="S3" s="14" t="s">
        <v>56</v>
      </c>
      <c r="T3" s="14">
        <v>2014</v>
      </c>
      <c r="U3" s="14" t="s">
        <v>82</v>
      </c>
      <c r="V3" s="19" t="s">
        <v>49</v>
      </c>
      <c r="W3" s="19" t="s">
        <v>49</v>
      </c>
      <c r="X3" s="19" t="s">
        <v>49</v>
      </c>
    </row>
    <row r="4" spans="1:24" ht="52.8" x14ac:dyDescent="0.25">
      <c r="A4" s="14">
        <v>2836</v>
      </c>
      <c r="B4" s="14" t="s">
        <v>42</v>
      </c>
      <c r="C4" s="15" t="s">
        <v>55</v>
      </c>
      <c r="D4" s="14" t="s">
        <v>111</v>
      </c>
      <c r="E4" s="14" t="s">
        <v>112</v>
      </c>
      <c r="F4" s="20" t="s">
        <v>51</v>
      </c>
      <c r="G4" s="14" t="s">
        <v>113</v>
      </c>
      <c r="H4" s="14" t="s">
        <v>53</v>
      </c>
      <c r="I4" s="21" t="s">
        <v>55</v>
      </c>
      <c r="J4" s="22" t="s">
        <v>49</v>
      </c>
      <c r="K4" s="22" t="s">
        <v>49</v>
      </c>
      <c r="L4" s="14" t="s">
        <v>72</v>
      </c>
      <c r="M4" s="22" t="s">
        <v>49</v>
      </c>
      <c r="N4" s="19" t="s">
        <v>49</v>
      </c>
      <c r="O4" s="19" t="s">
        <v>49</v>
      </c>
      <c r="P4" s="15" t="s">
        <v>49</v>
      </c>
      <c r="Q4" s="19" t="s">
        <v>49</v>
      </c>
      <c r="R4" s="20" t="s">
        <v>55</v>
      </c>
      <c r="S4" s="14" t="s">
        <v>109</v>
      </c>
      <c r="T4" s="14">
        <v>2014</v>
      </c>
      <c r="U4" s="14" t="s">
        <v>82</v>
      </c>
      <c r="V4" s="19" t="s">
        <v>49</v>
      </c>
      <c r="W4" s="19" t="s">
        <v>49</v>
      </c>
      <c r="X4" s="19" t="s">
        <v>49</v>
      </c>
    </row>
    <row r="5" spans="1:24" ht="52.8" x14ac:dyDescent="0.25">
      <c r="A5" s="14">
        <v>2835</v>
      </c>
      <c r="B5" s="14" t="s">
        <v>42</v>
      </c>
      <c r="C5" s="15" t="s">
        <v>55</v>
      </c>
      <c r="D5" s="14" t="s">
        <v>114</v>
      </c>
      <c r="E5" s="14" t="s">
        <v>115</v>
      </c>
      <c r="F5" s="20" t="s">
        <v>51</v>
      </c>
      <c r="G5" s="14" t="s">
        <v>115</v>
      </c>
      <c r="H5" s="14" t="s">
        <v>53</v>
      </c>
      <c r="I5" s="16" t="s">
        <v>55</v>
      </c>
      <c r="J5" s="18">
        <v>28</v>
      </c>
      <c r="K5" s="18">
        <v>18.2</v>
      </c>
      <c r="L5" s="14" t="s">
        <v>72</v>
      </c>
      <c r="M5" s="18" t="s">
        <v>55</v>
      </c>
      <c r="N5" s="19" t="s">
        <v>49</v>
      </c>
      <c r="O5" s="19" t="s">
        <v>49</v>
      </c>
      <c r="P5" s="15" t="s">
        <v>49</v>
      </c>
      <c r="Q5" s="19" t="s">
        <v>49</v>
      </c>
      <c r="R5" s="20" t="s">
        <v>55</v>
      </c>
      <c r="S5" s="14" t="s">
        <v>109</v>
      </c>
      <c r="T5" s="14">
        <v>2014</v>
      </c>
      <c r="U5" s="14" t="s">
        <v>82</v>
      </c>
      <c r="V5" s="24" t="s">
        <v>55</v>
      </c>
      <c r="W5" s="24" t="s">
        <v>55</v>
      </c>
      <c r="X5" s="19" t="s">
        <v>49</v>
      </c>
    </row>
    <row r="6" spans="1:24" ht="52.8" x14ac:dyDescent="0.25">
      <c r="A6" s="14">
        <v>2834</v>
      </c>
      <c r="B6" s="14" t="s">
        <v>42</v>
      </c>
      <c r="C6" s="15" t="s">
        <v>55</v>
      </c>
      <c r="D6" s="14" t="s">
        <v>116</v>
      </c>
      <c r="E6" s="14" t="s">
        <v>117</v>
      </c>
      <c r="F6" s="20" t="s">
        <v>51</v>
      </c>
      <c r="G6" s="14" t="s">
        <v>118</v>
      </c>
      <c r="H6" s="14" t="s">
        <v>119</v>
      </c>
      <c r="I6" s="23">
        <v>2018</v>
      </c>
      <c r="J6" s="18" t="s">
        <v>80</v>
      </c>
      <c r="K6" s="18">
        <v>9</v>
      </c>
      <c r="L6" s="14" t="s">
        <v>72</v>
      </c>
      <c r="M6" s="18" t="s">
        <v>80</v>
      </c>
      <c r="N6" s="19" t="s">
        <v>80</v>
      </c>
      <c r="O6" s="19" t="s">
        <v>80</v>
      </c>
      <c r="P6" s="15" t="s">
        <v>80</v>
      </c>
      <c r="Q6" s="19" t="s">
        <v>80</v>
      </c>
      <c r="R6" s="20" t="s">
        <v>55</v>
      </c>
      <c r="S6" s="14" t="s">
        <v>56</v>
      </c>
      <c r="T6" s="14">
        <v>2016</v>
      </c>
      <c r="U6" s="14" t="s">
        <v>82</v>
      </c>
      <c r="V6" s="19" t="s">
        <v>49</v>
      </c>
      <c r="W6" s="19" t="s">
        <v>49</v>
      </c>
      <c r="X6" s="19" t="s">
        <v>49</v>
      </c>
    </row>
    <row r="7" spans="1:24" ht="92.4" x14ac:dyDescent="0.25">
      <c r="A7" s="14">
        <v>2782</v>
      </c>
      <c r="B7" s="25" t="s">
        <v>42</v>
      </c>
      <c r="C7" s="26" t="s">
        <v>49</v>
      </c>
      <c r="D7" s="14" t="s">
        <v>106</v>
      </c>
      <c r="E7" s="14" t="s">
        <v>50</v>
      </c>
      <c r="F7" s="26" t="s">
        <v>51</v>
      </c>
      <c r="G7" s="27" t="s">
        <v>52</v>
      </c>
      <c r="H7" s="14" t="s">
        <v>53</v>
      </c>
      <c r="I7" s="14">
        <v>2001</v>
      </c>
      <c r="J7" s="18">
        <v>297</v>
      </c>
      <c r="K7" s="18">
        <v>51.7</v>
      </c>
      <c r="L7" s="14" t="s">
        <v>44</v>
      </c>
      <c r="M7" s="28">
        <v>29.2</v>
      </c>
      <c r="N7" s="29" t="s">
        <v>49</v>
      </c>
      <c r="O7" s="29" t="s">
        <v>49</v>
      </c>
      <c r="P7" s="29" t="s">
        <v>49</v>
      </c>
      <c r="Q7" s="29" t="s">
        <v>49</v>
      </c>
      <c r="R7" s="26" t="s">
        <v>55</v>
      </c>
      <c r="S7" s="14" t="s">
        <v>56</v>
      </c>
      <c r="T7" s="14">
        <v>2013</v>
      </c>
      <c r="U7" s="14" t="s">
        <v>58</v>
      </c>
      <c r="V7" s="26" t="s">
        <v>49</v>
      </c>
      <c r="W7" s="26" t="s">
        <v>49</v>
      </c>
      <c r="X7" s="26" t="s">
        <v>49</v>
      </c>
    </row>
    <row r="8" spans="1:24" ht="52.8" x14ac:dyDescent="0.25">
      <c r="A8" s="14">
        <v>2781</v>
      </c>
      <c r="B8" s="25" t="s">
        <v>42</v>
      </c>
      <c r="C8" s="26" t="s">
        <v>49</v>
      </c>
      <c r="D8" s="14" t="s">
        <v>110</v>
      </c>
      <c r="E8" s="30" t="s">
        <v>86</v>
      </c>
      <c r="F8" s="26" t="s">
        <v>51</v>
      </c>
      <c r="G8" s="31" t="s">
        <v>87</v>
      </c>
      <c r="H8" s="14" t="s">
        <v>53</v>
      </c>
      <c r="I8" s="14">
        <v>2001</v>
      </c>
      <c r="J8" s="18">
        <v>35</v>
      </c>
      <c r="K8" s="18">
        <v>6.1</v>
      </c>
      <c r="L8" s="14" t="s">
        <v>44</v>
      </c>
      <c r="M8" s="28">
        <v>3.5</v>
      </c>
      <c r="N8" s="29" t="s">
        <v>49</v>
      </c>
      <c r="O8" s="29" t="s">
        <v>49</v>
      </c>
      <c r="P8" s="29" t="s">
        <v>49</v>
      </c>
      <c r="Q8" s="29" t="s">
        <v>49</v>
      </c>
      <c r="R8" s="26" t="s">
        <v>55</v>
      </c>
      <c r="S8" s="14" t="s">
        <v>56</v>
      </c>
      <c r="T8" s="14">
        <v>2013</v>
      </c>
      <c r="U8" s="14" t="s">
        <v>58</v>
      </c>
      <c r="V8" s="26" t="s">
        <v>49</v>
      </c>
      <c r="W8" s="26" t="s">
        <v>49</v>
      </c>
      <c r="X8" s="26" t="s">
        <v>49</v>
      </c>
    </row>
    <row r="9" spans="1:24" ht="66" hidden="1" x14ac:dyDescent="0.25">
      <c r="A9" s="14">
        <v>2780</v>
      </c>
      <c r="B9" s="25" t="s">
        <v>42</v>
      </c>
      <c r="C9" s="26" t="s">
        <v>49</v>
      </c>
      <c r="D9" s="14" t="s">
        <v>111</v>
      </c>
      <c r="E9" s="14" t="s">
        <v>107</v>
      </c>
      <c r="F9" s="14" t="s">
        <v>120</v>
      </c>
      <c r="G9" s="14" t="s">
        <v>107</v>
      </c>
      <c r="H9" s="14" t="s">
        <v>53</v>
      </c>
      <c r="I9" s="14" t="s">
        <v>55</v>
      </c>
      <c r="J9" s="18">
        <v>18</v>
      </c>
      <c r="K9" s="18">
        <v>3.2</v>
      </c>
      <c r="L9" s="14" t="s">
        <v>44</v>
      </c>
      <c r="M9" s="28" t="s">
        <v>55</v>
      </c>
      <c r="N9" s="29" t="s">
        <v>49</v>
      </c>
      <c r="O9" s="29" t="s">
        <v>49</v>
      </c>
      <c r="P9" s="29" t="s">
        <v>49</v>
      </c>
      <c r="Q9" s="29" t="s">
        <v>49</v>
      </c>
      <c r="R9" s="26" t="s">
        <v>55</v>
      </c>
      <c r="S9" s="14" t="s">
        <v>109</v>
      </c>
      <c r="T9" s="14">
        <v>2013</v>
      </c>
      <c r="U9" s="14" t="s">
        <v>58</v>
      </c>
      <c r="V9" s="26" t="s">
        <v>55</v>
      </c>
      <c r="W9" s="26" t="s">
        <v>55</v>
      </c>
      <c r="X9" s="26" t="s">
        <v>49</v>
      </c>
    </row>
    <row r="10" spans="1:24" ht="52.8" hidden="1" x14ac:dyDescent="0.25">
      <c r="A10" s="14">
        <v>3068</v>
      </c>
      <c r="B10" s="32" t="s">
        <v>42</v>
      </c>
      <c r="C10" s="26" t="s">
        <v>121</v>
      </c>
      <c r="D10" s="26" t="s">
        <v>114</v>
      </c>
      <c r="E10" s="26" t="s">
        <v>117</v>
      </c>
      <c r="F10" s="26" t="s">
        <v>122</v>
      </c>
      <c r="G10" s="26" t="s">
        <v>123</v>
      </c>
      <c r="H10" s="26" t="s">
        <v>53</v>
      </c>
      <c r="I10" s="33">
        <v>2016</v>
      </c>
      <c r="J10" s="34" t="s">
        <v>49</v>
      </c>
      <c r="K10" s="34" t="s">
        <v>49</v>
      </c>
      <c r="L10" s="26" t="s">
        <v>72</v>
      </c>
      <c r="M10" s="34">
        <v>1.93</v>
      </c>
      <c r="N10" s="29">
        <v>173000</v>
      </c>
      <c r="O10" s="29">
        <v>500</v>
      </c>
      <c r="P10" s="29" t="s">
        <v>121</v>
      </c>
      <c r="Q10" s="29" t="s">
        <v>124</v>
      </c>
      <c r="R10" s="26" t="s">
        <v>125</v>
      </c>
      <c r="S10" s="26" t="s">
        <v>56</v>
      </c>
      <c r="T10" s="26">
        <v>2017</v>
      </c>
      <c r="U10" s="26" t="s">
        <v>58</v>
      </c>
      <c r="V10" s="26">
        <v>29.42</v>
      </c>
      <c r="W10" s="26">
        <v>80.574166660000003</v>
      </c>
      <c r="X10" s="26" t="s">
        <v>49</v>
      </c>
    </row>
  </sheetData>
  <autoFilter ref="A1:X10" xr:uid="{E2B4C18F-1813-41D0-859F-24F97FA4A994}">
    <filterColumn colId="5">
      <filters>
        <filter val="Not provided.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278C-F58A-4CA4-AA60-108EC6D90AC7}">
  <dimension ref="A3:M35"/>
  <sheetViews>
    <sheetView workbookViewId="0">
      <selection activeCell="A3" sqref="A3:K35"/>
    </sheetView>
  </sheetViews>
  <sheetFormatPr defaultRowHeight="13.2" x14ac:dyDescent="0.25"/>
  <cols>
    <col min="1" max="1" width="13.6640625" bestFit="1" customWidth="1"/>
    <col min="2" max="2" width="5.44140625" bestFit="1" customWidth="1"/>
    <col min="3" max="3" width="13.77734375" bestFit="1" customWidth="1"/>
    <col min="4" max="4" width="51.77734375" bestFit="1" customWidth="1"/>
    <col min="5" max="5" width="15.109375" bestFit="1" customWidth="1"/>
    <col min="6" max="6" width="9.6640625" bestFit="1" customWidth="1"/>
    <col min="7" max="7" width="12.77734375" bestFit="1" customWidth="1"/>
    <col min="8" max="8" width="19.44140625" bestFit="1" customWidth="1"/>
    <col min="9" max="9" width="22.5546875" bestFit="1" customWidth="1"/>
    <col min="10" max="10" width="22.44140625" bestFit="1" customWidth="1"/>
    <col min="11" max="11" width="15.6640625" bestFit="1" customWidth="1"/>
  </cols>
  <sheetData>
    <row r="3" spans="1:13" x14ac:dyDescent="0.25">
      <c r="A3" s="4" t="s">
        <v>2</v>
      </c>
      <c r="B3" s="4" t="s">
        <v>3</v>
      </c>
      <c r="C3" s="4" t="s">
        <v>14</v>
      </c>
      <c r="D3" s="4" t="s">
        <v>20</v>
      </c>
      <c r="E3" s="4" t="s">
        <v>21</v>
      </c>
      <c r="F3" s="4" t="s">
        <v>12</v>
      </c>
      <c r="G3" t="s">
        <v>89</v>
      </c>
      <c r="H3" t="s">
        <v>91</v>
      </c>
      <c r="I3" t="s">
        <v>92</v>
      </c>
      <c r="J3" t="s">
        <v>93</v>
      </c>
      <c r="K3" t="s">
        <v>173</v>
      </c>
      <c r="L3" s="9"/>
      <c r="M3" s="9"/>
    </row>
    <row r="4" spans="1:13" x14ac:dyDescent="0.25">
      <c r="A4" t="s">
        <v>71</v>
      </c>
      <c r="B4" t="s">
        <v>72</v>
      </c>
      <c r="C4" t="s">
        <v>47</v>
      </c>
      <c r="D4" t="s">
        <v>52</v>
      </c>
      <c r="E4" t="s">
        <v>53</v>
      </c>
      <c r="F4" s="99">
        <v>1300</v>
      </c>
      <c r="G4" s="5">
        <v>3.100730116267518E-2</v>
      </c>
      <c r="H4" s="5">
        <v>29</v>
      </c>
      <c r="I4" s="5">
        <v>0.32659025873394093</v>
      </c>
      <c r="J4" s="5">
        <v>4.3631466616882067E-2</v>
      </c>
      <c r="K4" s="5">
        <v>2</v>
      </c>
    </row>
    <row r="5" spans="1:13" x14ac:dyDescent="0.25">
      <c r="A5" t="s">
        <v>71</v>
      </c>
      <c r="B5" t="s">
        <v>72</v>
      </c>
      <c r="C5" t="s">
        <v>47</v>
      </c>
      <c r="D5" t="s">
        <v>52</v>
      </c>
      <c r="E5" t="s">
        <v>53</v>
      </c>
      <c r="F5" s="99">
        <v>1400</v>
      </c>
      <c r="G5" s="5">
        <v>0.18994426717752605</v>
      </c>
      <c r="H5" s="5">
        <v>29</v>
      </c>
      <c r="I5" s="5">
        <v>1.9239514945160234</v>
      </c>
      <c r="J5" s="5">
        <v>0.25372555191663276</v>
      </c>
      <c r="K5" s="5">
        <v>9</v>
      </c>
      <c r="M5" s="9"/>
    </row>
    <row r="6" spans="1:13" x14ac:dyDescent="0.25">
      <c r="A6" t="s">
        <v>71</v>
      </c>
      <c r="B6" t="s">
        <v>72</v>
      </c>
      <c r="C6" t="s">
        <v>47</v>
      </c>
      <c r="D6" t="s">
        <v>52</v>
      </c>
      <c r="E6" t="s">
        <v>53</v>
      </c>
      <c r="F6" s="99">
        <v>1410</v>
      </c>
      <c r="G6" s="5">
        <v>0.20337292027757106</v>
      </c>
      <c r="H6" s="5">
        <v>29</v>
      </c>
      <c r="I6" s="5">
        <v>2.0497236953472648</v>
      </c>
      <c r="J6" s="5">
        <v>0.27067261032940682</v>
      </c>
      <c r="K6" s="5">
        <v>7</v>
      </c>
      <c r="M6" s="9"/>
    </row>
    <row r="7" spans="1:13" x14ac:dyDescent="0.25">
      <c r="A7" t="s">
        <v>71</v>
      </c>
      <c r="B7" t="s">
        <v>72</v>
      </c>
      <c r="C7" t="s">
        <v>47</v>
      </c>
      <c r="D7" t="s">
        <v>52</v>
      </c>
      <c r="E7" t="s">
        <v>53</v>
      </c>
      <c r="F7" s="99">
        <v>1430</v>
      </c>
      <c r="G7" s="5">
        <v>4.34799358210975E-2</v>
      </c>
      <c r="H7" s="5">
        <v>29</v>
      </c>
      <c r="I7" s="5">
        <v>0.45535714367877311</v>
      </c>
      <c r="J7" s="5">
        <v>5.9856365172927445E-2</v>
      </c>
      <c r="K7" s="5">
        <v>3</v>
      </c>
    </row>
    <row r="8" spans="1:13" x14ac:dyDescent="0.25">
      <c r="A8" t="s">
        <v>71</v>
      </c>
      <c r="B8" t="s">
        <v>72</v>
      </c>
      <c r="C8" t="s">
        <v>47</v>
      </c>
      <c r="D8" t="s">
        <v>52</v>
      </c>
      <c r="E8" t="s">
        <v>53</v>
      </c>
      <c r="F8" s="99">
        <v>8140</v>
      </c>
      <c r="G8" s="5">
        <v>0.69570394817574399</v>
      </c>
      <c r="H8" s="5">
        <v>29</v>
      </c>
      <c r="I8" s="5">
        <v>7.1587849682178923</v>
      </c>
      <c r="J8" s="5">
        <v>0.94858260399140959</v>
      </c>
      <c r="K8" s="5">
        <v>20</v>
      </c>
    </row>
    <row r="9" spans="1:13" x14ac:dyDescent="0.25">
      <c r="A9" t="s">
        <v>71</v>
      </c>
      <c r="B9" t="s">
        <v>72</v>
      </c>
      <c r="C9" t="s">
        <v>76</v>
      </c>
      <c r="D9" t="s">
        <v>52</v>
      </c>
      <c r="E9" t="s">
        <v>79</v>
      </c>
      <c r="F9" s="99">
        <v>1300</v>
      </c>
      <c r="G9" s="5">
        <v>3.100730116267518E-2</v>
      </c>
      <c r="H9" s="5">
        <v>0</v>
      </c>
      <c r="I9" s="5">
        <v>0.32659025873394093</v>
      </c>
      <c r="J9" s="5">
        <v>4.3631466616882067E-2</v>
      </c>
      <c r="K9" s="5">
        <v>2</v>
      </c>
    </row>
    <row r="10" spans="1:13" x14ac:dyDescent="0.25">
      <c r="A10" t="s">
        <v>71</v>
      </c>
      <c r="B10" t="s">
        <v>72</v>
      </c>
      <c r="C10" t="s">
        <v>76</v>
      </c>
      <c r="D10" t="s">
        <v>52</v>
      </c>
      <c r="E10" t="s">
        <v>79</v>
      </c>
      <c r="F10" s="99">
        <v>1400</v>
      </c>
      <c r="G10" s="5">
        <v>0.18994424135618831</v>
      </c>
      <c r="H10" s="5">
        <v>0</v>
      </c>
      <c r="I10" s="5">
        <v>1.9239512565606143</v>
      </c>
      <c r="J10" s="5">
        <v>0.25372552066465071</v>
      </c>
      <c r="K10" s="5">
        <v>9</v>
      </c>
    </row>
    <row r="11" spans="1:13" x14ac:dyDescent="0.25">
      <c r="A11" t="s">
        <v>71</v>
      </c>
      <c r="B11" t="s">
        <v>72</v>
      </c>
      <c r="C11" t="s">
        <v>76</v>
      </c>
      <c r="D11" t="s">
        <v>52</v>
      </c>
      <c r="E11" t="s">
        <v>79</v>
      </c>
      <c r="F11" s="99">
        <v>1410</v>
      </c>
      <c r="G11" s="5">
        <v>0.20337263774958234</v>
      </c>
      <c r="H11" s="5">
        <v>0</v>
      </c>
      <c r="I11" s="5">
        <v>2.0497210916423212</v>
      </c>
      <c r="J11" s="5">
        <v>0.2706722683658872</v>
      </c>
      <c r="K11" s="5">
        <v>7</v>
      </c>
    </row>
    <row r="12" spans="1:13" x14ac:dyDescent="0.25">
      <c r="A12" t="s">
        <v>71</v>
      </c>
      <c r="B12" t="s">
        <v>72</v>
      </c>
      <c r="C12" t="s">
        <v>76</v>
      </c>
      <c r="D12" t="s">
        <v>52</v>
      </c>
      <c r="E12" t="s">
        <v>79</v>
      </c>
      <c r="F12" s="99">
        <v>1430</v>
      </c>
      <c r="G12" s="5">
        <v>4.347993583293816E-2</v>
      </c>
      <c r="H12" s="5">
        <v>0</v>
      </c>
      <c r="I12" s="5">
        <v>0.45535714380424286</v>
      </c>
      <c r="J12" s="5">
        <v>5.9856365189427253E-2</v>
      </c>
      <c r="K12" s="5">
        <v>3</v>
      </c>
    </row>
    <row r="13" spans="1:13" x14ac:dyDescent="0.25">
      <c r="A13" t="s">
        <v>71</v>
      </c>
      <c r="B13" t="s">
        <v>72</v>
      </c>
      <c r="C13" t="s">
        <v>76</v>
      </c>
      <c r="D13" t="s">
        <v>52</v>
      </c>
      <c r="E13" t="s">
        <v>79</v>
      </c>
      <c r="F13" s="99">
        <v>8140</v>
      </c>
      <c r="G13" s="5">
        <v>0.69570901799472817</v>
      </c>
      <c r="H13" s="5">
        <v>0</v>
      </c>
      <c r="I13" s="5">
        <v>7.1588362327240906</v>
      </c>
      <c r="J13" s="5">
        <v>0.94858940073289388</v>
      </c>
      <c r="K13" s="5">
        <v>20</v>
      </c>
    </row>
    <row r="14" spans="1:13" x14ac:dyDescent="0.25">
      <c r="A14" t="s">
        <v>43</v>
      </c>
      <c r="B14" t="s">
        <v>44</v>
      </c>
      <c r="C14" t="s">
        <v>47</v>
      </c>
      <c r="D14" t="s">
        <v>52</v>
      </c>
      <c r="E14" t="s">
        <v>53</v>
      </c>
      <c r="F14" s="99">
        <v>1200</v>
      </c>
      <c r="G14" s="5">
        <v>34.335338710472016</v>
      </c>
      <c r="H14" s="5">
        <v>29</v>
      </c>
      <c r="I14" s="5">
        <v>332.44373071152893</v>
      </c>
      <c r="J14" s="5">
        <v>49.742199008166928</v>
      </c>
      <c r="K14" s="5">
        <v>219</v>
      </c>
    </row>
    <row r="15" spans="1:13" x14ac:dyDescent="0.25">
      <c r="A15" t="s">
        <v>43</v>
      </c>
      <c r="B15" t="s">
        <v>44</v>
      </c>
      <c r="C15" t="s">
        <v>47</v>
      </c>
      <c r="D15" t="s">
        <v>52</v>
      </c>
      <c r="E15" t="s">
        <v>53</v>
      </c>
      <c r="F15" s="99">
        <v>1210</v>
      </c>
      <c r="G15" s="5">
        <v>67.340804560473018</v>
      </c>
      <c r="H15" s="5">
        <v>29</v>
      </c>
      <c r="I15" s="5">
        <v>646.06145449526934</v>
      </c>
      <c r="J15" s="5">
        <v>95.389403377993602</v>
      </c>
      <c r="K15" s="5">
        <v>762</v>
      </c>
    </row>
    <row r="16" spans="1:13" x14ac:dyDescent="0.25">
      <c r="A16" t="s">
        <v>43</v>
      </c>
      <c r="B16" t="s">
        <v>44</v>
      </c>
      <c r="C16" t="s">
        <v>47</v>
      </c>
      <c r="D16" t="s">
        <v>52</v>
      </c>
      <c r="E16" t="s">
        <v>53</v>
      </c>
      <c r="F16" s="99">
        <v>1300</v>
      </c>
      <c r="G16" s="5">
        <v>1.4687976467044874</v>
      </c>
      <c r="H16" s="5">
        <v>29</v>
      </c>
      <c r="I16" s="5">
        <v>16.385591839980684</v>
      </c>
      <c r="J16" s="5">
        <v>2.7487768768486607</v>
      </c>
      <c r="K16" s="5">
        <v>8</v>
      </c>
    </row>
    <row r="17" spans="1:11" x14ac:dyDescent="0.25">
      <c r="A17" t="s">
        <v>43</v>
      </c>
      <c r="B17" t="s">
        <v>44</v>
      </c>
      <c r="C17" t="s">
        <v>47</v>
      </c>
      <c r="D17" t="s">
        <v>52</v>
      </c>
      <c r="E17" t="s">
        <v>53</v>
      </c>
      <c r="F17" s="99">
        <v>1330</v>
      </c>
      <c r="G17" s="5">
        <v>8.2987241866313024</v>
      </c>
      <c r="H17" s="5">
        <v>29</v>
      </c>
      <c r="I17" s="5">
        <v>87.153705312726785</v>
      </c>
      <c r="J17" s="5">
        <v>14.906147945728064</v>
      </c>
      <c r="K17" s="5">
        <v>105</v>
      </c>
    </row>
    <row r="18" spans="1:11" x14ac:dyDescent="0.25">
      <c r="A18" t="s">
        <v>43</v>
      </c>
      <c r="B18" t="s">
        <v>44</v>
      </c>
      <c r="C18" t="s">
        <v>47</v>
      </c>
      <c r="D18" t="s">
        <v>52</v>
      </c>
      <c r="E18" t="s">
        <v>53</v>
      </c>
      <c r="F18" s="99">
        <v>1400</v>
      </c>
      <c r="G18" s="5">
        <v>4.2680279309713782</v>
      </c>
      <c r="H18" s="5">
        <v>29</v>
      </c>
      <c r="I18" s="5">
        <v>46.174750405201507</v>
      </c>
      <c r="J18" s="5">
        <v>6.3658034125184946</v>
      </c>
      <c r="K18" s="5">
        <v>38</v>
      </c>
    </row>
    <row r="19" spans="1:11" x14ac:dyDescent="0.25">
      <c r="A19" t="s">
        <v>43</v>
      </c>
      <c r="B19" t="s">
        <v>44</v>
      </c>
      <c r="C19" t="s">
        <v>47</v>
      </c>
      <c r="D19" t="s">
        <v>52</v>
      </c>
      <c r="E19" t="s">
        <v>53</v>
      </c>
      <c r="F19" s="99">
        <v>1410</v>
      </c>
      <c r="G19" s="5">
        <v>5.5948530081829198</v>
      </c>
      <c r="H19" s="5">
        <v>29</v>
      </c>
      <c r="I19" s="5">
        <v>59.304756157264734</v>
      </c>
      <c r="J19" s="5">
        <v>8.1040837650982347</v>
      </c>
      <c r="K19" s="5">
        <v>64</v>
      </c>
    </row>
    <row r="20" spans="1:11" x14ac:dyDescent="0.25">
      <c r="A20" t="s">
        <v>43</v>
      </c>
      <c r="B20" t="s">
        <v>44</v>
      </c>
      <c r="C20" t="s">
        <v>47</v>
      </c>
      <c r="D20" t="s">
        <v>52</v>
      </c>
      <c r="E20" t="s">
        <v>53</v>
      </c>
      <c r="F20" s="99">
        <v>1430</v>
      </c>
      <c r="G20" s="5">
        <v>6.0430084543125249</v>
      </c>
      <c r="H20" s="5">
        <v>29</v>
      </c>
      <c r="I20" s="5">
        <v>66.131663048453191</v>
      </c>
      <c r="J20" s="5">
        <v>9.2062100147070165</v>
      </c>
      <c r="K20" s="5">
        <v>64</v>
      </c>
    </row>
    <row r="21" spans="1:11" x14ac:dyDescent="0.25">
      <c r="A21" t="s">
        <v>43</v>
      </c>
      <c r="B21" t="s">
        <v>44</v>
      </c>
      <c r="C21" t="s">
        <v>47</v>
      </c>
      <c r="D21" t="s">
        <v>52</v>
      </c>
      <c r="E21" t="s">
        <v>53</v>
      </c>
      <c r="F21" s="99">
        <v>1700</v>
      </c>
      <c r="G21" s="5">
        <v>0.13418379743960132</v>
      </c>
      <c r="H21" s="5">
        <v>29</v>
      </c>
      <c r="I21" s="5">
        <v>1.1866470124987214</v>
      </c>
      <c r="J21" s="5">
        <v>0.16624138531986099</v>
      </c>
      <c r="K21" s="5">
        <v>5</v>
      </c>
    </row>
    <row r="22" spans="1:11" x14ac:dyDescent="0.25">
      <c r="A22" t="s">
        <v>43</v>
      </c>
      <c r="B22" t="s">
        <v>44</v>
      </c>
      <c r="C22" t="s">
        <v>47</v>
      </c>
      <c r="D22" t="s">
        <v>52</v>
      </c>
      <c r="E22" t="s">
        <v>53</v>
      </c>
      <c r="F22" s="99">
        <v>1750</v>
      </c>
      <c r="G22" s="5">
        <v>1.3614569495652673</v>
      </c>
      <c r="H22" s="5">
        <v>29</v>
      </c>
      <c r="I22" s="5">
        <v>13.088571815497509</v>
      </c>
      <c r="J22" s="5">
        <v>1.8014570036985234</v>
      </c>
      <c r="K22" s="5">
        <v>13</v>
      </c>
    </row>
    <row r="23" spans="1:11" x14ac:dyDescent="0.25">
      <c r="A23" t="s">
        <v>43</v>
      </c>
      <c r="B23" t="s">
        <v>44</v>
      </c>
      <c r="C23" t="s">
        <v>47</v>
      </c>
      <c r="D23" t="s">
        <v>52</v>
      </c>
      <c r="E23" t="s">
        <v>53</v>
      </c>
      <c r="F23" s="99">
        <v>3100</v>
      </c>
      <c r="G23" s="5">
        <v>1.5578155436922407</v>
      </c>
      <c r="H23" s="5">
        <v>29</v>
      </c>
      <c r="I23" s="5">
        <v>12.144391471574144</v>
      </c>
      <c r="J23" s="5">
        <v>1.7597590744634435</v>
      </c>
      <c r="K23" s="5">
        <v>12</v>
      </c>
    </row>
    <row r="24" spans="1:11" x14ac:dyDescent="0.25">
      <c r="A24" t="s">
        <v>43</v>
      </c>
      <c r="B24" t="s">
        <v>44</v>
      </c>
      <c r="C24" t="s">
        <v>47</v>
      </c>
      <c r="D24" t="s">
        <v>52</v>
      </c>
      <c r="E24" t="s">
        <v>53</v>
      </c>
      <c r="F24" s="99">
        <v>8140</v>
      </c>
      <c r="G24" s="5">
        <v>1.1437982276976242</v>
      </c>
      <c r="H24" s="5">
        <v>29</v>
      </c>
      <c r="I24" s="5">
        <v>11.909870123411437</v>
      </c>
      <c r="J24" s="5">
        <v>1.6080285895663677</v>
      </c>
      <c r="K24" s="5">
        <v>25</v>
      </c>
    </row>
    <row r="25" spans="1:11" x14ac:dyDescent="0.25">
      <c r="A25" t="s">
        <v>43</v>
      </c>
      <c r="B25" t="s">
        <v>44</v>
      </c>
      <c r="C25" t="s">
        <v>76</v>
      </c>
      <c r="D25" t="s">
        <v>52</v>
      </c>
      <c r="E25" t="s">
        <v>79</v>
      </c>
      <c r="F25" s="99">
        <v>1200</v>
      </c>
      <c r="G25" s="5">
        <v>34.335339940103907</v>
      </c>
      <c r="H25" s="5">
        <v>0</v>
      </c>
      <c r="I25" s="5">
        <v>332.44374200450784</v>
      </c>
      <c r="J25" s="5">
        <v>49.742200539269824</v>
      </c>
      <c r="K25" s="5">
        <v>219</v>
      </c>
    </row>
    <row r="26" spans="1:11" x14ac:dyDescent="0.25">
      <c r="A26" t="s">
        <v>43</v>
      </c>
      <c r="B26" t="s">
        <v>44</v>
      </c>
      <c r="C26" t="s">
        <v>76</v>
      </c>
      <c r="D26" t="s">
        <v>52</v>
      </c>
      <c r="E26" t="s">
        <v>79</v>
      </c>
      <c r="F26" s="99">
        <v>1210</v>
      </c>
      <c r="G26" s="5">
        <v>67.340805093253977</v>
      </c>
      <c r="H26" s="5">
        <v>0</v>
      </c>
      <c r="I26" s="5">
        <v>646.06145971718126</v>
      </c>
      <c r="J26" s="5">
        <v>95.389404147435528</v>
      </c>
      <c r="K26" s="5">
        <v>762</v>
      </c>
    </row>
    <row r="27" spans="1:11" x14ac:dyDescent="0.25">
      <c r="A27" t="s">
        <v>43</v>
      </c>
      <c r="B27" t="s">
        <v>44</v>
      </c>
      <c r="C27" t="s">
        <v>76</v>
      </c>
      <c r="D27" t="s">
        <v>52</v>
      </c>
      <c r="E27" t="s">
        <v>79</v>
      </c>
      <c r="F27" s="99">
        <v>1300</v>
      </c>
      <c r="G27" s="5">
        <v>1.4687976466535</v>
      </c>
      <c r="H27" s="5">
        <v>0</v>
      </c>
      <c r="I27" s="5">
        <v>16.385591839393161</v>
      </c>
      <c r="J27" s="5">
        <v>2.7487768767519567</v>
      </c>
      <c r="K27" s="5">
        <v>8</v>
      </c>
    </row>
    <row r="28" spans="1:11" x14ac:dyDescent="0.25">
      <c r="A28" t="s">
        <v>43</v>
      </c>
      <c r="B28" t="s">
        <v>44</v>
      </c>
      <c r="C28" t="s">
        <v>76</v>
      </c>
      <c r="D28" t="s">
        <v>52</v>
      </c>
      <c r="E28" t="s">
        <v>79</v>
      </c>
      <c r="F28" s="99">
        <v>1330</v>
      </c>
      <c r="G28" s="5">
        <v>8.2987235561380448</v>
      </c>
      <c r="H28" s="5">
        <v>0</v>
      </c>
      <c r="I28" s="5">
        <v>87.153698512437003</v>
      </c>
      <c r="J28" s="5">
        <v>14.906146713457424</v>
      </c>
      <c r="K28" s="5">
        <v>105</v>
      </c>
    </row>
    <row r="29" spans="1:11" x14ac:dyDescent="0.25">
      <c r="A29" t="s">
        <v>43</v>
      </c>
      <c r="B29" t="s">
        <v>44</v>
      </c>
      <c r="C29" t="s">
        <v>76</v>
      </c>
      <c r="D29" t="s">
        <v>52</v>
      </c>
      <c r="E29" t="s">
        <v>79</v>
      </c>
      <c r="F29" s="99">
        <v>1400</v>
      </c>
      <c r="G29" s="5">
        <v>4.2680275474656204</v>
      </c>
      <c r="H29" s="5">
        <v>0</v>
      </c>
      <c r="I29" s="5">
        <v>46.174746675631376</v>
      </c>
      <c r="J29" s="5">
        <v>6.3658029097614142</v>
      </c>
      <c r="K29" s="5">
        <v>38</v>
      </c>
    </row>
    <row r="30" spans="1:11" x14ac:dyDescent="0.25">
      <c r="A30" t="s">
        <v>43</v>
      </c>
      <c r="B30" t="s">
        <v>44</v>
      </c>
      <c r="C30" t="s">
        <v>76</v>
      </c>
      <c r="D30" t="s">
        <v>52</v>
      </c>
      <c r="E30" t="s">
        <v>79</v>
      </c>
      <c r="F30" s="99">
        <v>1410</v>
      </c>
      <c r="G30" s="5">
        <v>5.5948506915512182</v>
      </c>
      <c r="H30" s="5">
        <v>0</v>
      </c>
      <c r="I30" s="5">
        <v>59.30473281608149</v>
      </c>
      <c r="J30" s="5">
        <v>8.1040800078900297</v>
      </c>
      <c r="K30" s="5">
        <v>64</v>
      </c>
    </row>
    <row r="31" spans="1:11" x14ac:dyDescent="0.25">
      <c r="A31" t="s">
        <v>43</v>
      </c>
      <c r="B31" t="s">
        <v>44</v>
      </c>
      <c r="C31" t="s">
        <v>76</v>
      </c>
      <c r="D31" t="s">
        <v>52</v>
      </c>
      <c r="E31" t="s">
        <v>79</v>
      </c>
      <c r="F31" s="99">
        <v>1430</v>
      </c>
      <c r="G31" s="5">
        <v>6.0430083775835239</v>
      </c>
      <c r="H31" s="5">
        <v>0</v>
      </c>
      <c r="I31" s="5">
        <v>66.131662216909646</v>
      </c>
      <c r="J31" s="5">
        <v>9.2062098628114128</v>
      </c>
      <c r="K31" s="5">
        <v>64</v>
      </c>
    </row>
    <row r="32" spans="1:11" x14ac:dyDescent="0.25">
      <c r="A32" t="s">
        <v>43</v>
      </c>
      <c r="B32" t="s">
        <v>44</v>
      </c>
      <c r="C32" t="s">
        <v>76</v>
      </c>
      <c r="D32" t="s">
        <v>52</v>
      </c>
      <c r="E32" t="s">
        <v>79</v>
      </c>
      <c r="F32" s="99">
        <v>1700</v>
      </c>
      <c r="G32" s="5">
        <v>0.13418484239495129</v>
      </c>
      <c r="H32" s="5">
        <v>0</v>
      </c>
      <c r="I32" s="5">
        <v>1.1866560927404872</v>
      </c>
      <c r="J32" s="5">
        <v>0.16624265864390081</v>
      </c>
      <c r="K32" s="5">
        <v>5</v>
      </c>
    </row>
    <row r="33" spans="1:11" x14ac:dyDescent="0.25">
      <c r="A33" t="s">
        <v>43</v>
      </c>
      <c r="B33" t="s">
        <v>44</v>
      </c>
      <c r="C33" t="s">
        <v>76</v>
      </c>
      <c r="D33" t="s">
        <v>52</v>
      </c>
      <c r="E33" t="s">
        <v>79</v>
      </c>
      <c r="F33" s="99">
        <v>1750</v>
      </c>
      <c r="G33" s="5">
        <v>1.3614569496214071</v>
      </c>
      <c r="H33" s="5">
        <v>0</v>
      </c>
      <c r="I33" s="5">
        <v>13.08857181610777</v>
      </c>
      <c r="J33" s="5">
        <v>1.8014570037764435</v>
      </c>
      <c r="K33" s="5">
        <v>13</v>
      </c>
    </row>
    <row r="34" spans="1:11" x14ac:dyDescent="0.25">
      <c r="A34" t="s">
        <v>43</v>
      </c>
      <c r="B34" t="s">
        <v>44</v>
      </c>
      <c r="C34" t="s">
        <v>76</v>
      </c>
      <c r="D34" t="s">
        <v>52</v>
      </c>
      <c r="E34" t="s">
        <v>79</v>
      </c>
      <c r="F34" s="99">
        <v>3100</v>
      </c>
      <c r="G34" s="5">
        <v>1.5578137385135618</v>
      </c>
      <c r="H34" s="5">
        <v>0</v>
      </c>
      <c r="I34" s="5">
        <v>12.144378483302313</v>
      </c>
      <c r="J34" s="5">
        <v>1.7597572227921692</v>
      </c>
      <c r="K34" s="5">
        <v>12</v>
      </c>
    </row>
    <row r="35" spans="1:11" x14ac:dyDescent="0.25">
      <c r="A35" t="s">
        <v>43</v>
      </c>
      <c r="B35" t="s">
        <v>44</v>
      </c>
      <c r="C35" t="s">
        <v>76</v>
      </c>
      <c r="D35" t="s">
        <v>52</v>
      </c>
      <c r="E35" t="s">
        <v>79</v>
      </c>
      <c r="F35" s="99">
        <v>8140</v>
      </c>
      <c r="G35" s="5">
        <v>1.1438026625807123</v>
      </c>
      <c r="H35" s="5">
        <v>0</v>
      </c>
      <c r="I35" s="5">
        <v>11.909915750961629</v>
      </c>
      <c r="J35" s="5">
        <v>1.6080347713179715</v>
      </c>
      <c r="K35" s="5">
        <v>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4069"/>
  <sheetViews>
    <sheetView topLeftCell="V1" workbookViewId="0">
      <pane ySplit="1" topLeftCell="A2" activePane="bottomLeft" state="frozen"/>
      <selection pane="bottomLeft" activeCell="AA1" sqref="AA1:AA1048576"/>
    </sheetView>
  </sheetViews>
  <sheetFormatPr defaultRowHeight="13.2" x14ac:dyDescent="0.25"/>
  <cols>
    <col min="1" max="1" width="16" customWidth="1"/>
    <col min="2" max="5" width="50" customWidth="1"/>
    <col min="6" max="13" width="16" customWidth="1"/>
    <col min="14" max="23" width="50" customWidth="1"/>
    <col min="24" max="25" width="16" customWidth="1"/>
    <col min="26" max="26" width="50" customWidth="1"/>
    <col min="27" max="27" width="50" style="8" customWidth="1"/>
    <col min="28" max="40" width="50" customWidth="1"/>
    <col min="41" max="42" width="16" customWidth="1"/>
  </cols>
  <sheetData>
    <row r="1" spans="1: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6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5">
      <c r="A2" s="2">
        <v>1</v>
      </c>
      <c r="B2" s="3" t="s">
        <v>42</v>
      </c>
      <c r="C2" s="3" t="s">
        <v>43</v>
      </c>
      <c r="D2" s="3" t="s">
        <v>44</v>
      </c>
      <c r="E2" s="3" t="s">
        <v>45</v>
      </c>
      <c r="F2" s="3">
        <v>0.36</v>
      </c>
      <c r="G2" s="3">
        <v>0.48</v>
      </c>
      <c r="H2" s="3">
        <v>5.2368485257849297E-2</v>
      </c>
      <c r="I2" s="3">
        <v>9.3825871721777574</v>
      </c>
      <c r="J2" s="3">
        <v>1.2868588312597296</v>
      </c>
      <c r="K2" s="3">
        <v>0.49135187800667679</v>
      </c>
      <c r="L2" s="3">
        <v>6.7390847733758322E-2</v>
      </c>
      <c r="M2" s="2">
        <v>1400</v>
      </c>
      <c r="N2" s="3" t="s">
        <v>46</v>
      </c>
      <c r="O2" s="3" t="s">
        <v>47</v>
      </c>
      <c r="P2" s="3" t="s">
        <v>48</v>
      </c>
      <c r="Q2" s="3" t="s">
        <v>42</v>
      </c>
      <c r="R2" s="3" t="s">
        <v>49</v>
      </c>
      <c r="S2" s="3" t="s">
        <v>50</v>
      </c>
      <c r="T2" s="3" t="s">
        <v>51</v>
      </c>
      <c r="U2" s="3" t="s">
        <v>52</v>
      </c>
      <c r="V2" s="3" t="s">
        <v>53</v>
      </c>
      <c r="W2" s="3" t="s">
        <v>54</v>
      </c>
      <c r="X2" s="3">
        <v>297</v>
      </c>
      <c r="Y2" s="3">
        <v>52</v>
      </c>
      <c r="Z2" s="3" t="s">
        <v>44</v>
      </c>
      <c r="AA2" s="7">
        <v>29</v>
      </c>
      <c r="AB2" s="3" t="s">
        <v>49</v>
      </c>
      <c r="AC2" s="3" t="s">
        <v>49</v>
      </c>
      <c r="AD2" s="3" t="s">
        <v>49</v>
      </c>
      <c r="AE2" s="3" t="s">
        <v>49</v>
      </c>
      <c r="AF2" s="3" t="s">
        <v>55</v>
      </c>
      <c r="AG2" s="3" t="s">
        <v>56</v>
      </c>
      <c r="AH2" s="3" t="s">
        <v>57</v>
      </c>
      <c r="AI2" s="3" t="s">
        <v>58</v>
      </c>
      <c r="AJ2" s="3" t="s">
        <v>49</v>
      </c>
      <c r="AK2" s="3" t="s">
        <v>49</v>
      </c>
      <c r="AL2" s="3" t="s">
        <v>49</v>
      </c>
      <c r="AM2" s="3" t="s">
        <v>59</v>
      </c>
      <c r="AN2" s="3" t="s">
        <v>60</v>
      </c>
      <c r="AO2" s="3">
        <v>61.306557841261004</v>
      </c>
      <c r="AP2" s="3">
        <v>211.92774089708726</v>
      </c>
    </row>
    <row r="3" spans="1:42" x14ac:dyDescent="0.25">
      <c r="A3" s="2">
        <v>2</v>
      </c>
      <c r="B3" s="3" t="s">
        <v>42</v>
      </c>
      <c r="C3" s="3" t="s">
        <v>43</v>
      </c>
      <c r="D3" s="3" t="s">
        <v>44</v>
      </c>
      <c r="E3" s="3" t="s">
        <v>45</v>
      </c>
      <c r="F3" s="3">
        <v>0.36</v>
      </c>
      <c r="G3" s="3">
        <v>0.48</v>
      </c>
      <c r="H3" s="3">
        <v>0.118889470980968</v>
      </c>
      <c r="I3" s="3">
        <v>9.3825871721777574</v>
      </c>
      <c r="J3" s="3">
        <v>1.2868588312597296</v>
      </c>
      <c r="K3" s="3">
        <v>1.11549082533303</v>
      </c>
      <c r="L3" s="3">
        <v>0.15299396567565601</v>
      </c>
      <c r="M3" s="2">
        <v>1200</v>
      </c>
      <c r="N3" s="3" t="s">
        <v>61</v>
      </c>
      <c r="O3" s="3" t="s">
        <v>47</v>
      </c>
      <c r="P3" s="3" t="s">
        <v>48</v>
      </c>
      <c r="Q3" s="3" t="s">
        <v>42</v>
      </c>
      <c r="R3" s="3" t="s">
        <v>49</v>
      </c>
      <c r="S3" s="3" t="s">
        <v>50</v>
      </c>
      <c r="T3" s="3" t="s">
        <v>51</v>
      </c>
      <c r="U3" s="3" t="s">
        <v>52</v>
      </c>
      <c r="V3" s="3" t="s">
        <v>53</v>
      </c>
      <c r="W3" s="3" t="s">
        <v>54</v>
      </c>
      <c r="X3" s="3">
        <v>297</v>
      </c>
      <c r="Y3" s="3">
        <v>52</v>
      </c>
      <c r="Z3" s="3" t="s">
        <v>44</v>
      </c>
      <c r="AA3" s="7">
        <v>29</v>
      </c>
      <c r="AB3" s="3" t="s">
        <v>49</v>
      </c>
      <c r="AC3" s="3" t="s">
        <v>49</v>
      </c>
      <c r="AD3" s="3" t="s">
        <v>49</v>
      </c>
      <c r="AE3" s="3" t="s">
        <v>49</v>
      </c>
      <c r="AF3" s="3" t="s">
        <v>55</v>
      </c>
      <c r="AG3" s="3" t="s">
        <v>56</v>
      </c>
      <c r="AH3" s="3" t="s">
        <v>57</v>
      </c>
      <c r="AI3" s="3" t="s">
        <v>58</v>
      </c>
      <c r="AJ3" s="3" t="s">
        <v>49</v>
      </c>
      <c r="AK3" s="3" t="s">
        <v>49</v>
      </c>
      <c r="AL3" s="3" t="s">
        <v>49</v>
      </c>
      <c r="AM3" s="3" t="s">
        <v>59</v>
      </c>
      <c r="AN3" s="3" t="s">
        <v>60</v>
      </c>
      <c r="AO3" s="3">
        <v>125.72598341602783</v>
      </c>
      <c r="AP3" s="3">
        <v>481.12861919506838</v>
      </c>
    </row>
    <row r="4" spans="1:42" x14ac:dyDescent="0.25">
      <c r="A4" s="2">
        <v>3</v>
      </c>
      <c r="B4" s="3" t="s">
        <v>42</v>
      </c>
      <c r="C4" s="3" t="s">
        <v>43</v>
      </c>
      <c r="D4" s="3" t="s">
        <v>44</v>
      </c>
      <c r="E4" s="3" t="s">
        <v>45</v>
      </c>
      <c r="F4" s="3">
        <v>0.36</v>
      </c>
      <c r="G4" s="3">
        <v>0.48</v>
      </c>
      <c r="H4" s="3">
        <v>3.9839492070935303E-2</v>
      </c>
      <c r="I4" s="3">
        <v>9.3825871721777574</v>
      </c>
      <c r="J4" s="3">
        <v>1.2868588312597296</v>
      </c>
      <c r="K4" s="3">
        <v>0.37379750725083505</v>
      </c>
      <c r="L4" s="3">
        <v>5.1267802204385066E-2</v>
      </c>
      <c r="M4" s="2">
        <v>1700</v>
      </c>
      <c r="N4" s="3" t="s">
        <v>62</v>
      </c>
      <c r="O4" s="3" t="s">
        <v>47</v>
      </c>
      <c r="P4" s="3" t="s">
        <v>48</v>
      </c>
      <c r="Q4" s="3" t="s">
        <v>42</v>
      </c>
      <c r="R4" s="3" t="s">
        <v>49</v>
      </c>
      <c r="S4" s="3" t="s">
        <v>50</v>
      </c>
      <c r="T4" s="3" t="s">
        <v>51</v>
      </c>
      <c r="U4" s="3" t="s">
        <v>52</v>
      </c>
      <c r="V4" s="3" t="s">
        <v>53</v>
      </c>
      <c r="W4" s="3" t="s">
        <v>54</v>
      </c>
      <c r="X4" s="3">
        <v>297</v>
      </c>
      <c r="Y4" s="3">
        <v>52</v>
      </c>
      <c r="Z4" s="3" t="s">
        <v>44</v>
      </c>
      <c r="AA4" s="7">
        <v>29</v>
      </c>
      <c r="AB4" s="3" t="s">
        <v>49</v>
      </c>
      <c r="AC4" s="3" t="s">
        <v>49</v>
      </c>
      <c r="AD4" s="3" t="s">
        <v>49</v>
      </c>
      <c r="AE4" s="3" t="s">
        <v>49</v>
      </c>
      <c r="AF4" s="3" t="s">
        <v>55</v>
      </c>
      <c r="AG4" s="3" t="s">
        <v>56</v>
      </c>
      <c r="AH4" s="3" t="s">
        <v>57</v>
      </c>
      <c r="AI4" s="3" t="s">
        <v>58</v>
      </c>
      <c r="AJ4" s="3" t="s">
        <v>49</v>
      </c>
      <c r="AK4" s="3" t="s">
        <v>49</v>
      </c>
      <c r="AL4" s="3" t="s">
        <v>49</v>
      </c>
      <c r="AM4" s="3" t="s">
        <v>59</v>
      </c>
      <c r="AN4" s="3" t="s">
        <v>60</v>
      </c>
      <c r="AO4" s="3">
        <v>115.98974421060375</v>
      </c>
      <c r="AP4" s="3">
        <v>161.22470435241837</v>
      </c>
    </row>
    <row r="5" spans="1:42" x14ac:dyDescent="0.25">
      <c r="A5" s="2">
        <v>4</v>
      </c>
      <c r="B5" s="3" t="s">
        <v>42</v>
      </c>
      <c r="C5" s="3" t="s">
        <v>43</v>
      </c>
      <c r="D5" s="3" t="s">
        <v>44</v>
      </c>
      <c r="E5" s="3" t="s">
        <v>45</v>
      </c>
      <c r="F5" s="3">
        <v>0.36</v>
      </c>
      <c r="G5" s="3">
        <v>0.48</v>
      </c>
      <c r="H5" s="3">
        <v>1.31908596277975E-3</v>
      </c>
      <c r="I5" s="3">
        <v>9.3825871721777574</v>
      </c>
      <c r="J5" s="3">
        <v>1.2868588312597296</v>
      </c>
      <c r="K5" s="3">
        <v>1.237643903337703E-2</v>
      </c>
      <c r="L5" s="3">
        <v>1.6974774203938642E-3</v>
      </c>
      <c r="M5" s="2">
        <v>1410</v>
      </c>
      <c r="N5" s="3" t="s">
        <v>63</v>
      </c>
      <c r="O5" s="3" t="s">
        <v>47</v>
      </c>
      <c r="P5" s="3" t="s">
        <v>48</v>
      </c>
      <c r="Q5" s="3" t="s">
        <v>42</v>
      </c>
      <c r="R5" s="3" t="s">
        <v>49</v>
      </c>
      <c r="S5" s="3" t="s">
        <v>50</v>
      </c>
      <c r="T5" s="3" t="s">
        <v>51</v>
      </c>
      <c r="U5" s="3" t="s">
        <v>52</v>
      </c>
      <c r="V5" s="3" t="s">
        <v>53</v>
      </c>
      <c r="W5" s="3" t="s">
        <v>54</v>
      </c>
      <c r="X5" s="3">
        <v>297</v>
      </c>
      <c r="Y5" s="3">
        <v>52</v>
      </c>
      <c r="Z5" s="3" t="s">
        <v>44</v>
      </c>
      <c r="AA5" s="7">
        <v>29</v>
      </c>
      <c r="AB5" s="3" t="s">
        <v>49</v>
      </c>
      <c r="AC5" s="3" t="s">
        <v>49</v>
      </c>
      <c r="AD5" s="3" t="s">
        <v>49</v>
      </c>
      <c r="AE5" s="3" t="s">
        <v>49</v>
      </c>
      <c r="AF5" s="3" t="s">
        <v>55</v>
      </c>
      <c r="AG5" s="3" t="s">
        <v>56</v>
      </c>
      <c r="AH5" s="3" t="s">
        <v>57</v>
      </c>
      <c r="AI5" s="3" t="s">
        <v>58</v>
      </c>
      <c r="AJ5" s="3" t="s">
        <v>49</v>
      </c>
      <c r="AK5" s="3" t="s">
        <v>49</v>
      </c>
      <c r="AL5" s="3" t="s">
        <v>49</v>
      </c>
      <c r="AM5" s="3" t="s">
        <v>59</v>
      </c>
      <c r="AN5" s="3" t="s">
        <v>60</v>
      </c>
      <c r="AO5" s="3">
        <v>9.5833147653362865</v>
      </c>
      <c r="AP5" s="3">
        <v>5.3381515001729314</v>
      </c>
    </row>
    <row r="6" spans="1:42" x14ac:dyDescent="0.25">
      <c r="A6" s="2">
        <v>5</v>
      </c>
      <c r="B6" s="3" t="s">
        <v>42</v>
      </c>
      <c r="C6" s="3" t="s">
        <v>43</v>
      </c>
      <c r="D6" s="3" t="s">
        <v>44</v>
      </c>
      <c r="E6" s="3" t="s">
        <v>45</v>
      </c>
      <c r="F6" s="3">
        <v>0.36</v>
      </c>
      <c r="G6" s="3">
        <v>0.48</v>
      </c>
      <c r="H6" s="3">
        <v>0.112412915611178</v>
      </c>
      <c r="I6" s="3">
        <v>9.3825871721777574</v>
      </c>
      <c r="J6" s="3">
        <v>1.2868588312597296</v>
      </c>
      <c r="K6" s="3">
        <v>1.0547239800005395</v>
      </c>
      <c r="L6" s="3">
        <v>0.14465955320189913</v>
      </c>
      <c r="M6" s="2">
        <v>1430</v>
      </c>
      <c r="N6" s="3" t="s">
        <v>64</v>
      </c>
      <c r="O6" s="3" t="s">
        <v>47</v>
      </c>
      <c r="P6" s="3" t="s">
        <v>48</v>
      </c>
      <c r="Q6" s="3" t="s">
        <v>42</v>
      </c>
      <c r="R6" s="3" t="s">
        <v>49</v>
      </c>
      <c r="S6" s="3" t="s">
        <v>50</v>
      </c>
      <c r="T6" s="3" t="s">
        <v>51</v>
      </c>
      <c r="U6" s="3" t="s">
        <v>52</v>
      </c>
      <c r="V6" s="3" t="s">
        <v>53</v>
      </c>
      <c r="W6" s="3" t="s">
        <v>54</v>
      </c>
      <c r="X6" s="3">
        <v>297</v>
      </c>
      <c r="Y6" s="3">
        <v>52</v>
      </c>
      <c r="Z6" s="3" t="s">
        <v>44</v>
      </c>
      <c r="AA6" s="7">
        <v>29</v>
      </c>
      <c r="AB6" s="3" t="s">
        <v>49</v>
      </c>
      <c r="AC6" s="3" t="s">
        <v>49</v>
      </c>
      <c r="AD6" s="3" t="s">
        <v>49</v>
      </c>
      <c r="AE6" s="3" t="s">
        <v>49</v>
      </c>
      <c r="AF6" s="3" t="s">
        <v>55</v>
      </c>
      <c r="AG6" s="3" t="s">
        <v>56</v>
      </c>
      <c r="AH6" s="3" t="s">
        <v>57</v>
      </c>
      <c r="AI6" s="3" t="s">
        <v>58</v>
      </c>
      <c r="AJ6" s="3" t="s">
        <v>49</v>
      </c>
      <c r="AK6" s="3" t="s">
        <v>49</v>
      </c>
      <c r="AL6" s="3" t="s">
        <v>49</v>
      </c>
      <c r="AM6" s="3" t="s">
        <v>59</v>
      </c>
      <c r="AN6" s="3" t="s">
        <v>60</v>
      </c>
      <c r="AO6" s="3">
        <v>91.195566916337086</v>
      </c>
      <c r="AP6" s="3">
        <v>454.91892950180454</v>
      </c>
    </row>
    <row r="7" spans="1:42" x14ac:dyDescent="0.25">
      <c r="A7" s="2">
        <v>6</v>
      </c>
      <c r="B7" s="3" t="s">
        <v>42</v>
      </c>
      <c r="C7" s="3" t="s">
        <v>43</v>
      </c>
      <c r="D7" s="3" t="s">
        <v>44</v>
      </c>
      <c r="E7" s="3" t="s">
        <v>45</v>
      </c>
      <c r="F7" s="3">
        <v>0.36</v>
      </c>
      <c r="G7" s="3">
        <v>0.48</v>
      </c>
      <c r="H7" s="3">
        <v>2.55933016847876E-2</v>
      </c>
      <c r="I7" s="3">
        <v>9.3825871721777574</v>
      </c>
      <c r="J7" s="3">
        <v>1.2868588312597296</v>
      </c>
      <c r="K7" s="3">
        <v>0.24013138408136353</v>
      </c>
      <c r="L7" s="3">
        <v>3.293496629416344E-2</v>
      </c>
      <c r="M7" s="2">
        <v>1210</v>
      </c>
      <c r="N7" s="3" t="s">
        <v>65</v>
      </c>
      <c r="O7" s="3" t="s">
        <v>47</v>
      </c>
      <c r="P7" s="3" t="s">
        <v>48</v>
      </c>
      <c r="Q7" s="3" t="s">
        <v>42</v>
      </c>
      <c r="R7" s="3" t="s">
        <v>49</v>
      </c>
      <c r="S7" s="3" t="s">
        <v>50</v>
      </c>
      <c r="T7" s="3" t="s">
        <v>51</v>
      </c>
      <c r="U7" s="3" t="s">
        <v>52</v>
      </c>
      <c r="V7" s="3" t="s">
        <v>53</v>
      </c>
      <c r="W7" s="3" t="s">
        <v>54</v>
      </c>
      <c r="X7" s="3">
        <v>297</v>
      </c>
      <c r="Y7" s="3">
        <v>52</v>
      </c>
      <c r="Z7" s="3" t="s">
        <v>44</v>
      </c>
      <c r="AA7" s="7">
        <v>29</v>
      </c>
      <c r="AB7" s="3" t="s">
        <v>49</v>
      </c>
      <c r="AC7" s="3" t="s">
        <v>49</v>
      </c>
      <c r="AD7" s="3" t="s">
        <v>49</v>
      </c>
      <c r="AE7" s="3" t="s">
        <v>49</v>
      </c>
      <c r="AF7" s="3" t="s">
        <v>55</v>
      </c>
      <c r="AG7" s="3" t="s">
        <v>56</v>
      </c>
      <c r="AH7" s="3" t="s">
        <v>57</v>
      </c>
      <c r="AI7" s="3" t="s">
        <v>58</v>
      </c>
      <c r="AJ7" s="3" t="s">
        <v>49</v>
      </c>
      <c r="AK7" s="3" t="s">
        <v>49</v>
      </c>
      <c r="AL7" s="3" t="s">
        <v>49</v>
      </c>
      <c r="AM7" s="3" t="s">
        <v>59</v>
      </c>
      <c r="AN7" s="3" t="s">
        <v>60</v>
      </c>
      <c r="AO7" s="3">
        <v>55.383591851690113</v>
      </c>
      <c r="AP7" s="3">
        <v>103.57241729350363</v>
      </c>
    </row>
    <row r="8" spans="1:42" x14ac:dyDescent="0.25">
      <c r="A8" s="2">
        <v>7</v>
      </c>
      <c r="B8" s="3" t="s">
        <v>42</v>
      </c>
      <c r="C8" s="3" t="s">
        <v>43</v>
      </c>
      <c r="D8" s="3" t="s">
        <v>44</v>
      </c>
      <c r="E8" s="3" t="s">
        <v>45</v>
      </c>
      <c r="F8" s="3">
        <v>0.36</v>
      </c>
      <c r="G8" s="3">
        <v>0.48</v>
      </c>
      <c r="H8" s="3">
        <v>0.294447981464593</v>
      </c>
      <c r="I8" s="3">
        <v>9.3068845717730166</v>
      </c>
      <c r="J8" s="3">
        <v>1.3623685165377284</v>
      </c>
      <c r="K8" s="3">
        <v>2.7403933758825278</v>
      </c>
      <c r="L8" s="3">
        <v>0.40114665970544611</v>
      </c>
      <c r="M8" s="2">
        <v>1200</v>
      </c>
      <c r="N8" s="3" t="s">
        <v>61</v>
      </c>
      <c r="O8" s="3" t="s">
        <v>47</v>
      </c>
      <c r="P8" s="3" t="s">
        <v>48</v>
      </c>
      <c r="Q8" s="3" t="s">
        <v>42</v>
      </c>
      <c r="R8" s="3" t="s">
        <v>49</v>
      </c>
      <c r="S8" s="3" t="s">
        <v>50</v>
      </c>
      <c r="T8" s="3" t="s">
        <v>51</v>
      </c>
      <c r="U8" s="3" t="s">
        <v>52</v>
      </c>
      <c r="V8" s="3" t="s">
        <v>53</v>
      </c>
      <c r="W8" s="3" t="s">
        <v>54</v>
      </c>
      <c r="X8" s="3">
        <v>297</v>
      </c>
      <c r="Y8" s="3">
        <v>52</v>
      </c>
      <c r="Z8" s="3" t="s">
        <v>44</v>
      </c>
      <c r="AA8" s="7">
        <v>29</v>
      </c>
      <c r="AB8" s="3" t="s">
        <v>49</v>
      </c>
      <c r="AC8" s="3" t="s">
        <v>49</v>
      </c>
      <c r="AD8" s="3" t="s">
        <v>49</v>
      </c>
      <c r="AE8" s="3" t="s">
        <v>49</v>
      </c>
      <c r="AF8" s="3" t="s">
        <v>55</v>
      </c>
      <c r="AG8" s="3" t="s">
        <v>56</v>
      </c>
      <c r="AH8" s="3" t="s">
        <v>57</v>
      </c>
      <c r="AI8" s="3" t="s">
        <v>58</v>
      </c>
      <c r="AJ8" s="3" t="s">
        <v>49</v>
      </c>
      <c r="AK8" s="3" t="s">
        <v>49</v>
      </c>
      <c r="AL8" s="3" t="s">
        <v>49</v>
      </c>
      <c r="AM8" s="3" t="s">
        <v>59</v>
      </c>
      <c r="AN8" s="3" t="s">
        <v>60</v>
      </c>
      <c r="AO8" s="3">
        <v>239.1938536377165</v>
      </c>
      <c r="AP8" s="3">
        <v>1191.588704852704</v>
      </c>
    </row>
    <row r="9" spans="1:42" x14ac:dyDescent="0.25">
      <c r="A9" s="2">
        <v>8</v>
      </c>
      <c r="B9" s="3" t="s">
        <v>66</v>
      </c>
      <c r="C9" s="3" t="s">
        <v>43</v>
      </c>
      <c r="D9" s="3" t="s">
        <v>44</v>
      </c>
      <c r="E9" s="3" t="s">
        <v>45</v>
      </c>
      <c r="F9" s="3">
        <v>0.36</v>
      </c>
      <c r="G9" s="3">
        <v>0.48</v>
      </c>
      <c r="H9" s="3">
        <v>4.84391731267255E-2</v>
      </c>
      <c r="I9" s="3">
        <v>9.3068845717730166</v>
      </c>
      <c r="J9" s="3">
        <v>1.3623685165377284</v>
      </c>
      <c r="K9" s="3">
        <v>0.4508177930425637</v>
      </c>
      <c r="L9" s="3">
        <v>6.5992004434971219E-2</v>
      </c>
      <c r="M9" s="2">
        <v>3100</v>
      </c>
      <c r="N9" s="3" t="s">
        <v>67</v>
      </c>
      <c r="O9" s="3" t="s">
        <v>47</v>
      </c>
      <c r="P9" s="3" t="s">
        <v>48</v>
      </c>
      <c r="Q9" s="3" t="s">
        <v>42</v>
      </c>
      <c r="R9" s="3" t="s">
        <v>49</v>
      </c>
      <c r="S9" s="3" t="s">
        <v>50</v>
      </c>
      <c r="T9" s="3" t="s">
        <v>51</v>
      </c>
      <c r="U9" s="3" t="s">
        <v>52</v>
      </c>
      <c r="V9" s="3" t="s">
        <v>53</v>
      </c>
      <c r="W9" s="3" t="s">
        <v>54</v>
      </c>
      <c r="X9" s="3">
        <v>297</v>
      </c>
      <c r="Y9" s="3">
        <v>52</v>
      </c>
      <c r="Z9" s="3" t="s">
        <v>44</v>
      </c>
      <c r="AA9" s="7">
        <v>29</v>
      </c>
      <c r="AB9" s="3" t="s">
        <v>49</v>
      </c>
      <c r="AC9" s="3" t="s">
        <v>49</v>
      </c>
      <c r="AD9" s="3" t="s">
        <v>49</v>
      </c>
      <c r="AE9" s="3" t="s">
        <v>49</v>
      </c>
      <c r="AF9" s="3" t="s">
        <v>55</v>
      </c>
      <c r="AG9" s="3" t="s">
        <v>56</v>
      </c>
      <c r="AH9" s="3" t="s">
        <v>57</v>
      </c>
      <c r="AI9" s="3" t="s">
        <v>58</v>
      </c>
      <c r="AJ9" s="3" t="s">
        <v>49</v>
      </c>
      <c r="AK9" s="3" t="s">
        <v>49</v>
      </c>
      <c r="AL9" s="3" t="s">
        <v>49</v>
      </c>
      <c r="AM9" s="3" t="s">
        <v>59</v>
      </c>
      <c r="AN9" s="3" t="s">
        <v>60</v>
      </c>
      <c r="AO9" s="3">
        <v>70.701108255721451</v>
      </c>
      <c r="AP9" s="3">
        <v>196.02637886363448</v>
      </c>
    </row>
    <row r="10" spans="1:42" x14ac:dyDescent="0.25">
      <c r="A10" s="2">
        <v>9</v>
      </c>
      <c r="B10" s="3" t="s">
        <v>42</v>
      </c>
      <c r="C10" s="3" t="s">
        <v>43</v>
      </c>
      <c r="D10" s="3" t="s">
        <v>44</v>
      </c>
      <c r="E10" s="3" t="s">
        <v>45</v>
      </c>
      <c r="F10" s="3">
        <v>0.36</v>
      </c>
      <c r="G10" s="3">
        <v>0.48</v>
      </c>
      <c r="H10" s="3">
        <v>5.1266508370591797E-3</v>
      </c>
      <c r="I10" s="3">
        <v>9.3068845717730166</v>
      </c>
      <c r="J10" s="3">
        <v>1.3623685165377284</v>
      </c>
      <c r="K10" s="3">
        <v>4.7713147580293304E-2</v>
      </c>
      <c r="L10" s="3">
        <v>6.9843876956912181E-3</v>
      </c>
      <c r="M10" s="2">
        <v>1210</v>
      </c>
      <c r="N10" s="3" t="s">
        <v>65</v>
      </c>
      <c r="O10" s="3" t="s">
        <v>47</v>
      </c>
      <c r="P10" s="3" t="s">
        <v>48</v>
      </c>
      <c r="Q10" s="3" t="s">
        <v>42</v>
      </c>
      <c r="R10" s="3" t="s">
        <v>49</v>
      </c>
      <c r="S10" s="3" t="s">
        <v>50</v>
      </c>
      <c r="T10" s="3" t="s">
        <v>51</v>
      </c>
      <c r="U10" s="3" t="s">
        <v>52</v>
      </c>
      <c r="V10" s="3" t="s">
        <v>53</v>
      </c>
      <c r="W10" s="3" t="s">
        <v>54</v>
      </c>
      <c r="X10" s="3">
        <v>297</v>
      </c>
      <c r="Y10" s="3">
        <v>52</v>
      </c>
      <c r="Z10" s="3" t="s">
        <v>44</v>
      </c>
      <c r="AA10" s="7">
        <v>29</v>
      </c>
      <c r="AB10" s="3" t="s">
        <v>49</v>
      </c>
      <c r="AC10" s="3" t="s">
        <v>49</v>
      </c>
      <c r="AD10" s="3" t="s">
        <v>49</v>
      </c>
      <c r="AE10" s="3" t="s">
        <v>49</v>
      </c>
      <c r="AF10" s="3" t="s">
        <v>55</v>
      </c>
      <c r="AG10" s="3" t="s">
        <v>56</v>
      </c>
      <c r="AH10" s="3" t="s">
        <v>57</v>
      </c>
      <c r="AI10" s="3" t="s">
        <v>58</v>
      </c>
      <c r="AJ10" s="3" t="s">
        <v>49</v>
      </c>
      <c r="AK10" s="3" t="s">
        <v>49</v>
      </c>
      <c r="AL10" s="3" t="s">
        <v>49</v>
      </c>
      <c r="AM10" s="3" t="s">
        <v>59</v>
      </c>
      <c r="AN10" s="3" t="s">
        <v>60</v>
      </c>
      <c r="AO10" s="3">
        <v>25.723822064117556</v>
      </c>
      <c r="AP10" s="3">
        <v>20.746819865355288</v>
      </c>
    </row>
    <row r="11" spans="1:42" x14ac:dyDescent="0.25">
      <c r="A11" s="2">
        <v>10</v>
      </c>
      <c r="B11" s="3" t="s">
        <v>42</v>
      </c>
      <c r="C11" s="3" t="s">
        <v>43</v>
      </c>
      <c r="D11" s="3" t="s">
        <v>44</v>
      </c>
      <c r="E11" s="3" t="s">
        <v>45</v>
      </c>
      <c r="F11" s="3">
        <v>0.36</v>
      </c>
      <c r="G11" s="3">
        <v>0.48</v>
      </c>
      <c r="H11" s="3">
        <v>0.19400209817421399</v>
      </c>
      <c r="I11" s="3">
        <v>9.3068845717730166</v>
      </c>
      <c r="J11" s="3">
        <v>1.3623685165377284</v>
      </c>
      <c r="K11" s="3">
        <v>1.8055551343891862</v>
      </c>
      <c r="L11" s="3">
        <v>0.26430235069481067</v>
      </c>
      <c r="M11" s="2">
        <v>1210</v>
      </c>
      <c r="N11" s="3" t="s">
        <v>65</v>
      </c>
      <c r="O11" s="3" t="s">
        <v>47</v>
      </c>
      <c r="P11" s="3" t="s">
        <v>48</v>
      </c>
      <c r="Q11" s="3" t="s">
        <v>42</v>
      </c>
      <c r="R11" s="3" t="s">
        <v>49</v>
      </c>
      <c r="S11" s="3" t="s">
        <v>50</v>
      </c>
      <c r="T11" s="3" t="s">
        <v>51</v>
      </c>
      <c r="U11" s="3" t="s">
        <v>52</v>
      </c>
      <c r="V11" s="3" t="s">
        <v>53</v>
      </c>
      <c r="W11" s="3" t="s">
        <v>54</v>
      </c>
      <c r="X11" s="3">
        <v>297</v>
      </c>
      <c r="Y11" s="3">
        <v>52</v>
      </c>
      <c r="Z11" s="3" t="s">
        <v>44</v>
      </c>
      <c r="AA11" s="7">
        <v>29</v>
      </c>
      <c r="AB11" s="3" t="s">
        <v>49</v>
      </c>
      <c r="AC11" s="3" t="s">
        <v>49</v>
      </c>
      <c r="AD11" s="3" t="s">
        <v>49</v>
      </c>
      <c r="AE11" s="3" t="s">
        <v>49</v>
      </c>
      <c r="AF11" s="3" t="s">
        <v>55</v>
      </c>
      <c r="AG11" s="3" t="s">
        <v>56</v>
      </c>
      <c r="AH11" s="3" t="s">
        <v>57</v>
      </c>
      <c r="AI11" s="3" t="s">
        <v>58</v>
      </c>
      <c r="AJ11" s="3" t="s">
        <v>49</v>
      </c>
      <c r="AK11" s="3" t="s">
        <v>49</v>
      </c>
      <c r="AL11" s="3" t="s">
        <v>49</v>
      </c>
      <c r="AM11" s="3" t="s">
        <v>59</v>
      </c>
      <c r="AN11" s="3" t="s">
        <v>60</v>
      </c>
      <c r="AO11" s="3">
        <v>111.52584701745903</v>
      </c>
      <c r="AP11" s="3">
        <v>785.09863695539286</v>
      </c>
    </row>
    <row r="12" spans="1:42" x14ac:dyDescent="0.25">
      <c r="A12" s="2">
        <v>11</v>
      </c>
      <c r="B12" s="3" t="s">
        <v>42</v>
      </c>
      <c r="C12" s="3" t="s">
        <v>43</v>
      </c>
      <c r="D12" s="3" t="s">
        <v>44</v>
      </c>
      <c r="E12" s="3" t="s">
        <v>45</v>
      </c>
      <c r="F12" s="3">
        <v>0.36</v>
      </c>
      <c r="G12" s="3">
        <v>0.48</v>
      </c>
      <c r="H12" s="3">
        <v>7.5747550019294896E-2</v>
      </c>
      <c r="I12" s="3">
        <v>9.3068845717730166</v>
      </c>
      <c r="J12" s="3">
        <v>1.3623685165377284</v>
      </c>
      <c r="K12" s="3">
        <v>0.70497370462418052</v>
      </c>
      <c r="L12" s="3">
        <v>0.10319607735115417</v>
      </c>
      <c r="M12" s="2">
        <v>1210</v>
      </c>
      <c r="N12" s="3" t="s">
        <v>65</v>
      </c>
      <c r="O12" s="3" t="s">
        <v>47</v>
      </c>
      <c r="P12" s="3" t="s">
        <v>48</v>
      </c>
      <c r="Q12" s="3" t="s">
        <v>42</v>
      </c>
      <c r="R12" s="3" t="s">
        <v>49</v>
      </c>
      <c r="S12" s="3" t="s">
        <v>50</v>
      </c>
      <c r="T12" s="3" t="s">
        <v>51</v>
      </c>
      <c r="U12" s="3" t="s">
        <v>52</v>
      </c>
      <c r="V12" s="3" t="s">
        <v>53</v>
      </c>
      <c r="W12" s="3" t="s">
        <v>54</v>
      </c>
      <c r="X12" s="3">
        <v>297</v>
      </c>
      <c r="Y12" s="3">
        <v>52</v>
      </c>
      <c r="Z12" s="3" t="s">
        <v>44</v>
      </c>
      <c r="AA12" s="7">
        <v>29</v>
      </c>
      <c r="AB12" s="3" t="s">
        <v>49</v>
      </c>
      <c r="AC12" s="3" t="s">
        <v>49</v>
      </c>
      <c r="AD12" s="3" t="s">
        <v>49</v>
      </c>
      <c r="AE12" s="3" t="s">
        <v>49</v>
      </c>
      <c r="AF12" s="3" t="s">
        <v>55</v>
      </c>
      <c r="AG12" s="3" t="s">
        <v>56</v>
      </c>
      <c r="AH12" s="3" t="s">
        <v>57</v>
      </c>
      <c r="AI12" s="3" t="s">
        <v>58</v>
      </c>
      <c r="AJ12" s="3" t="s">
        <v>49</v>
      </c>
      <c r="AK12" s="3" t="s">
        <v>49</v>
      </c>
      <c r="AL12" s="3" t="s">
        <v>49</v>
      </c>
      <c r="AM12" s="3" t="s">
        <v>59</v>
      </c>
      <c r="AN12" s="3" t="s">
        <v>60</v>
      </c>
      <c r="AO12" s="3">
        <v>84.105065041532598</v>
      </c>
      <c r="AP12" s="3">
        <v>306.53945927664887</v>
      </c>
    </row>
    <row r="13" spans="1:42" x14ac:dyDescent="0.25">
      <c r="A13" s="2">
        <v>12</v>
      </c>
      <c r="B13" s="3" t="s">
        <v>42</v>
      </c>
      <c r="C13" s="3" t="s">
        <v>43</v>
      </c>
      <c r="D13" s="3" t="s">
        <v>44</v>
      </c>
      <c r="E13" s="3" t="s">
        <v>45</v>
      </c>
      <c r="F13" s="3">
        <v>0.36</v>
      </c>
      <c r="G13" s="3">
        <v>0.48</v>
      </c>
      <c r="H13" s="3">
        <v>0.33819775660287599</v>
      </c>
      <c r="I13" s="3">
        <v>10.27207614845279</v>
      </c>
      <c r="J13" s="3">
        <v>1.7357296553736306</v>
      </c>
      <c r="K13" s="3">
        <v>3.4739931090606446</v>
      </c>
      <c r="L13" s="3">
        <v>0.58701987551644497</v>
      </c>
      <c r="M13" s="2">
        <v>1200</v>
      </c>
      <c r="N13" s="3" t="s">
        <v>61</v>
      </c>
      <c r="O13" s="3" t="s">
        <v>47</v>
      </c>
      <c r="P13" s="3" t="s">
        <v>48</v>
      </c>
      <c r="Q13" s="3" t="s">
        <v>42</v>
      </c>
      <c r="R13" s="3" t="s">
        <v>49</v>
      </c>
      <c r="S13" s="3" t="s">
        <v>50</v>
      </c>
      <c r="T13" s="3" t="s">
        <v>51</v>
      </c>
      <c r="U13" s="3" t="s">
        <v>52</v>
      </c>
      <c r="V13" s="3" t="s">
        <v>53</v>
      </c>
      <c r="W13" s="3" t="s">
        <v>54</v>
      </c>
      <c r="X13" s="3">
        <v>297</v>
      </c>
      <c r="Y13" s="3">
        <v>52</v>
      </c>
      <c r="Z13" s="3" t="s">
        <v>44</v>
      </c>
      <c r="AA13" s="7">
        <v>29</v>
      </c>
      <c r="AB13" s="3" t="s">
        <v>49</v>
      </c>
      <c r="AC13" s="3" t="s">
        <v>49</v>
      </c>
      <c r="AD13" s="3" t="s">
        <v>49</v>
      </c>
      <c r="AE13" s="3" t="s">
        <v>49</v>
      </c>
      <c r="AF13" s="3" t="s">
        <v>55</v>
      </c>
      <c r="AG13" s="3" t="s">
        <v>56</v>
      </c>
      <c r="AH13" s="3" t="s">
        <v>57</v>
      </c>
      <c r="AI13" s="3" t="s">
        <v>58</v>
      </c>
      <c r="AJ13" s="3" t="s">
        <v>49</v>
      </c>
      <c r="AK13" s="3" t="s">
        <v>49</v>
      </c>
      <c r="AL13" s="3" t="s">
        <v>49</v>
      </c>
      <c r="AM13" s="3" t="s">
        <v>59</v>
      </c>
      <c r="AN13" s="3" t="s">
        <v>60</v>
      </c>
      <c r="AO13" s="3">
        <v>198.6905292632832</v>
      </c>
      <c r="AP13" s="3">
        <v>1368.6377633496206</v>
      </c>
    </row>
    <row r="14" spans="1:42" x14ac:dyDescent="0.25">
      <c r="A14" s="2">
        <v>13</v>
      </c>
      <c r="B14" s="3" t="s">
        <v>42</v>
      </c>
      <c r="C14" s="3" t="s">
        <v>43</v>
      </c>
      <c r="D14" s="3" t="s">
        <v>44</v>
      </c>
      <c r="E14" s="3" t="s">
        <v>45</v>
      </c>
      <c r="F14" s="3">
        <v>0.36</v>
      </c>
      <c r="G14" s="3">
        <v>0.48</v>
      </c>
      <c r="H14" s="3">
        <v>1.62691272276082E-3</v>
      </c>
      <c r="I14" s="3">
        <v>10.27207614845279</v>
      </c>
      <c r="J14" s="3">
        <v>1.7357296553736306</v>
      </c>
      <c r="K14" s="3">
        <v>1.6711771375085806E-2</v>
      </c>
      <c r="L14" s="3">
        <v>2.8238806596006132E-3</v>
      </c>
      <c r="M14" s="2">
        <v>1410</v>
      </c>
      <c r="N14" s="3" t="s">
        <v>63</v>
      </c>
      <c r="O14" s="3" t="s">
        <v>47</v>
      </c>
      <c r="P14" s="3" t="s">
        <v>48</v>
      </c>
      <c r="Q14" s="3" t="s">
        <v>42</v>
      </c>
      <c r="R14" s="3" t="s">
        <v>49</v>
      </c>
      <c r="S14" s="3" t="s">
        <v>50</v>
      </c>
      <c r="T14" s="3" t="s">
        <v>51</v>
      </c>
      <c r="U14" s="3" t="s">
        <v>52</v>
      </c>
      <c r="V14" s="3" t="s">
        <v>53</v>
      </c>
      <c r="W14" s="3" t="s">
        <v>54</v>
      </c>
      <c r="X14" s="3">
        <v>297</v>
      </c>
      <c r="Y14" s="3">
        <v>52</v>
      </c>
      <c r="Z14" s="3" t="s">
        <v>44</v>
      </c>
      <c r="AA14" s="7">
        <v>29</v>
      </c>
      <c r="AB14" s="3" t="s">
        <v>49</v>
      </c>
      <c r="AC14" s="3" t="s">
        <v>49</v>
      </c>
      <c r="AD14" s="3" t="s">
        <v>49</v>
      </c>
      <c r="AE14" s="3" t="s">
        <v>49</v>
      </c>
      <c r="AF14" s="3" t="s">
        <v>55</v>
      </c>
      <c r="AG14" s="3" t="s">
        <v>56</v>
      </c>
      <c r="AH14" s="3" t="s">
        <v>57</v>
      </c>
      <c r="AI14" s="3" t="s">
        <v>58</v>
      </c>
      <c r="AJ14" s="3" t="s">
        <v>49</v>
      </c>
      <c r="AK14" s="3" t="s">
        <v>49</v>
      </c>
      <c r="AL14" s="3" t="s">
        <v>49</v>
      </c>
      <c r="AM14" s="3" t="s">
        <v>59</v>
      </c>
      <c r="AN14" s="3" t="s">
        <v>60</v>
      </c>
      <c r="AO14" s="3">
        <v>14.718910662426818</v>
      </c>
      <c r="AP14" s="3">
        <v>6.5838822007888815</v>
      </c>
    </row>
    <row r="15" spans="1:42" x14ac:dyDescent="0.25">
      <c r="A15" s="2">
        <v>14</v>
      </c>
      <c r="B15" s="3" t="s">
        <v>42</v>
      </c>
      <c r="C15" s="3" t="s">
        <v>43</v>
      </c>
      <c r="D15" s="3" t="s">
        <v>44</v>
      </c>
      <c r="E15" s="3" t="s">
        <v>45</v>
      </c>
      <c r="F15" s="3">
        <v>0.36</v>
      </c>
      <c r="G15" s="3">
        <v>0.48</v>
      </c>
      <c r="H15" s="3">
        <v>8.7243188352822604E-2</v>
      </c>
      <c r="I15" s="3">
        <v>10.27207614845279</v>
      </c>
      <c r="J15" s="3">
        <v>1.7357296553736306</v>
      </c>
      <c r="K15" s="3">
        <v>0.89616867419400326</v>
      </c>
      <c r="L15" s="3">
        <v>0.15143058925334152</v>
      </c>
      <c r="M15" s="2">
        <v>1330</v>
      </c>
      <c r="N15" s="3" t="s">
        <v>68</v>
      </c>
      <c r="O15" s="3" t="s">
        <v>47</v>
      </c>
      <c r="P15" s="3" t="s">
        <v>48</v>
      </c>
      <c r="Q15" s="3" t="s">
        <v>42</v>
      </c>
      <c r="R15" s="3" t="s">
        <v>49</v>
      </c>
      <c r="S15" s="3" t="s">
        <v>50</v>
      </c>
      <c r="T15" s="3" t="s">
        <v>51</v>
      </c>
      <c r="U15" s="3" t="s">
        <v>52</v>
      </c>
      <c r="V15" s="3" t="s">
        <v>53</v>
      </c>
      <c r="W15" s="3" t="s">
        <v>54</v>
      </c>
      <c r="X15" s="3">
        <v>297</v>
      </c>
      <c r="Y15" s="3">
        <v>52</v>
      </c>
      <c r="Z15" s="3" t="s">
        <v>44</v>
      </c>
      <c r="AA15" s="7">
        <v>29</v>
      </c>
      <c r="AB15" s="3" t="s">
        <v>49</v>
      </c>
      <c r="AC15" s="3" t="s">
        <v>49</v>
      </c>
      <c r="AD15" s="3" t="s">
        <v>49</v>
      </c>
      <c r="AE15" s="3" t="s">
        <v>49</v>
      </c>
      <c r="AF15" s="3" t="s">
        <v>55</v>
      </c>
      <c r="AG15" s="3" t="s">
        <v>56</v>
      </c>
      <c r="AH15" s="3" t="s">
        <v>57</v>
      </c>
      <c r="AI15" s="3" t="s">
        <v>58</v>
      </c>
      <c r="AJ15" s="3" t="s">
        <v>49</v>
      </c>
      <c r="AK15" s="3" t="s">
        <v>49</v>
      </c>
      <c r="AL15" s="3" t="s">
        <v>49</v>
      </c>
      <c r="AM15" s="3" t="s">
        <v>59</v>
      </c>
      <c r="AN15" s="3" t="s">
        <v>60</v>
      </c>
      <c r="AO15" s="3">
        <v>87.176316288188076</v>
      </c>
      <c r="AP15" s="3">
        <v>353.06065709627325</v>
      </c>
    </row>
    <row r="16" spans="1:42" x14ac:dyDescent="0.25">
      <c r="A16" s="2">
        <v>15</v>
      </c>
      <c r="B16" s="3" t="s">
        <v>42</v>
      </c>
      <c r="C16" s="3" t="s">
        <v>43</v>
      </c>
      <c r="D16" s="3" t="s">
        <v>44</v>
      </c>
      <c r="E16" s="3" t="s">
        <v>45</v>
      </c>
      <c r="F16" s="3">
        <v>0.36</v>
      </c>
      <c r="G16" s="3">
        <v>0.48</v>
      </c>
      <c r="H16" s="3">
        <v>3.6951753551614502E-4</v>
      </c>
      <c r="I16" s="3">
        <v>10.27207614845279</v>
      </c>
      <c r="J16" s="3">
        <v>1.7357296553736306</v>
      </c>
      <c r="K16" s="3">
        <v>3.7957122630104499E-3</v>
      </c>
      <c r="L16" s="3">
        <v>6.4138254457595174E-4</v>
      </c>
      <c r="M16" s="2">
        <v>1210</v>
      </c>
      <c r="N16" s="3" t="s">
        <v>65</v>
      </c>
      <c r="O16" s="3" t="s">
        <v>47</v>
      </c>
      <c r="P16" s="3" t="s">
        <v>48</v>
      </c>
      <c r="Q16" s="3" t="s">
        <v>42</v>
      </c>
      <c r="R16" s="3" t="s">
        <v>49</v>
      </c>
      <c r="S16" s="3" t="s">
        <v>50</v>
      </c>
      <c r="T16" s="3" t="s">
        <v>51</v>
      </c>
      <c r="U16" s="3" t="s">
        <v>52</v>
      </c>
      <c r="V16" s="3" t="s">
        <v>53</v>
      </c>
      <c r="W16" s="3" t="s">
        <v>54</v>
      </c>
      <c r="X16" s="3">
        <v>297</v>
      </c>
      <c r="Y16" s="3">
        <v>52</v>
      </c>
      <c r="Z16" s="3" t="s">
        <v>44</v>
      </c>
      <c r="AA16" s="7">
        <v>29</v>
      </c>
      <c r="AB16" s="3" t="s">
        <v>49</v>
      </c>
      <c r="AC16" s="3" t="s">
        <v>49</v>
      </c>
      <c r="AD16" s="3" t="s">
        <v>49</v>
      </c>
      <c r="AE16" s="3" t="s">
        <v>49</v>
      </c>
      <c r="AF16" s="3" t="s">
        <v>55</v>
      </c>
      <c r="AG16" s="3" t="s">
        <v>56</v>
      </c>
      <c r="AH16" s="3" t="s">
        <v>57</v>
      </c>
      <c r="AI16" s="3" t="s">
        <v>58</v>
      </c>
      <c r="AJ16" s="3" t="s">
        <v>49</v>
      </c>
      <c r="AK16" s="3" t="s">
        <v>49</v>
      </c>
      <c r="AL16" s="3" t="s">
        <v>49</v>
      </c>
      <c r="AM16" s="3" t="s">
        <v>59</v>
      </c>
      <c r="AN16" s="3" t="s">
        <v>60</v>
      </c>
      <c r="AO16" s="3">
        <v>7.0584874025476481</v>
      </c>
      <c r="AP16" s="3">
        <v>1.4953844117929314</v>
      </c>
    </row>
    <row r="17" spans="1:42" x14ac:dyDescent="0.25">
      <c r="A17" s="2">
        <v>16</v>
      </c>
      <c r="B17" s="3" t="s">
        <v>42</v>
      </c>
      <c r="C17" s="3" t="s">
        <v>43</v>
      </c>
      <c r="D17" s="3" t="s">
        <v>44</v>
      </c>
      <c r="E17" s="3" t="s">
        <v>45</v>
      </c>
      <c r="F17" s="3">
        <v>0.36</v>
      </c>
      <c r="G17" s="3">
        <v>0.48</v>
      </c>
      <c r="H17" s="3">
        <v>4.8994722215826E-2</v>
      </c>
      <c r="I17" s="3">
        <v>10.27207614845279</v>
      </c>
      <c r="J17" s="3">
        <v>1.7357296553736306</v>
      </c>
      <c r="K17" s="3">
        <v>0.50327751747325633</v>
      </c>
      <c r="L17" s="3">
        <v>8.504159230680243E-2</v>
      </c>
      <c r="M17" s="2">
        <v>1330</v>
      </c>
      <c r="N17" s="3" t="s">
        <v>68</v>
      </c>
      <c r="O17" s="3" t="s">
        <v>47</v>
      </c>
      <c r="P17" s="3" t="s">
        <v>48</v>
      </c>
      <c r="Q17" s="3" t="s">
        <v>42</v>
      </c>
      <c r="R17" s="3" t="s">
        <v>49</v>
      </c>
      <c r="S17" s="3" t="s">
        <v>50</v>
      </c>
      <c r="T17" s="3" t="s">
        <v>51</v>
      </c>
      <c r="U17" s="3" t="s">
        <v>52</v>
      </c>
      <c r="V17" s="3" t="s">
        <v>53</v>
      </c>
      <c r="W17" s="3" t="s">
        <v>54</v>
      </c>
      <c r="X17" s="3">
        <v>297</v>
      </c>
      <c r="Y17" s="3">
        <v>52</v>
      </c>
      <c r="Z17" s="3" t="s">
        <v>44</v>
      </c>
      <c r="AA17" s="7">
        <v>29</v>
      </c>
      <c r="AB17" s="3" t="s">
        <v>49</v>
      </c>
      <c r="AC17" s="3" t="s">
        <v>49</v>
      </c>
      <c r="AD17" s="3" t="s">
        <v>49</v>
      </c>
      <c r="AE17" s="3" t="s">
        <v>49</v>
      </c>
      <c r="AF17" s="3" t="s">
        <v>55</v>
      </c>
      <c r="AG17" s="3" t="s">
        <v>56</v>
      </c>
      <c r="AH17" s="3" t="s">
        <v>57</v>
      </c>
      <c r="AI17" s="3" t="s">
        <v>58</v>
      </c>
      <c r="AJ17" s="3" t="s">
        <v>49</v>
      </c>
      <c r="AK17" s="3" t="s">
        <v>49</v>
      </c>
      <c r="AL17" s="3" t="s">
        <v>49</v>
      </c>
      <c r="AM17" s="3" t="s">
        <v>59</v>
      </c>
      <c r="AN17" s="3" t="s">
        <v>60</v>
      </c>
      <c r="AO17" s="3">
        <v>59.612102789434623</v>
      </c>
      <c r="AP17" s="3">
        <v>198.27460626281959</v>
      </c>
    </row>
    <row r="18" spans="1:42" x14ac:dyDescent="0.25">
      <c r="A18" s="2">
        <v>17</v>
      </c>
      <c r="B18" s="3" t="s">
        <v>42</v>
      </c>
      <c r="C18" s="3" t="s">
        <v>43</v>
      </c>
      <c r="D18" s="3" t="s">
        <v>44</v>
      </c>
      <c r="E18" s="3" t="s">
        <v>45</v>
      </c>
      <c r="F18" s="3">
        <v>0.36</v>
      </c>
      <c r="G18" s="3">
        <v>0.48</v>
      </c>
      <c r="H18" s="3">
        <v>8.8381069957959496E-2</v>
      </c>
      <c r="I18" s="3">
        <v>10.27207614845279</v>
      </c>
      <c r="J18" s="3">
        <v>1.7357296553736306</v>
      </c>
      <c r="K18" s="3">
        <v>0.90785708068989313</v>
      </c>
      <c r="L18" s="3">
        <v>0.15340564409968177</v>
      </c>
      <c r="M18" s="2">
        <v>1330</v>
      </c>
      <c r="N18" s="3" t="s">
        <v>68</v>
      </c>
      <c r="O18" s="3" t="s">
        <v>47</v>
      </c>
      <c r="P18" s="3" t="s">
        <v>48</v>
      </c>
      <c r="Q18" s="3" t="s">
        <v>42</v>
      </c>
      <c r="R18" s="3" t="s">
        <v>49</v>
      </c>
      <c r="S18" s="3" t="s">
        <v>50</v>
      </c>
      <c r="T18" s="3" t="s">
        <v>51</v>
      </c>
      <c r="U18" s="3" t="s">
        <v>52</v>
      </c>
      <c r="V18" s="3" t="s">
        <v>53</v>
      </c>
      <c r="W18" s="3" t="s">
        <v>54</v>
      </c>
      <c r="X18" s="3">
        <v>297</v>
      </c>
      <c r="Y18" s="3">
        <v>52</v>
      </c>
      <c r="Z18" s="3" t="s">
        <v>44</v>
      </c>
      <c r="AA18" s="7">
        <v>29</v>
      </c>
      <c r="AB18" s="3" t="s">
        <v>49</v>
      </c>
      <c r="AC18" s="3" t="s">
        <v>49</v>
      </c>
      <c r="AD18" s="3" t="s">
        <v>49</v>
      </c>
      <c r="AE18" s="3" t="s">
        <v>49</v>
      </c>
      <c r="AF18" s="3" t="s">
        <v>55</v>
      </c>
      <c r="AG18" s="3" t="s">
        <v>56</v>
      </c>
      <c r="AH18" s="3" t="s">
        <v>57</v>
      </c>
      <c r="AI18" s="3" t="s">
        <v>58</v>
      </c>
      <c r="AJ18" s="3" t="s">
        <v>49</v>
      </c>
      <c r="AK18" s="3" t="s">
        <v>49</v>
      </c>
      <c r="AL18" s="3" t="s">
        <v>49</v>
      </c>
      <c r="AM18" s="3" t="s">
        <v>59</v>
      </c>
      <c r="AN18" s="3" t="s">
        <v>60</v>
      </c>
      <c r="AO18" s="3">
        <v>78.252547387507036</v>
      </c>
      <c r="AP18" s="3">
        <v>357.665500577952</v>
      </c>
    </row>
    <row r="19" spans="1:42" x14ac:dyDescent="0.25">
      <c r="A19" s="2">
        <v>18</v>
      </c>
      <c r="B19" s="3" t="s">
        <v>42</v>
      </c>
      <c r="C19" s="3" t="s">
        <v>43</v>
      </c>
      <c r="D19" s="3" t="s">
        <v>44</v>
      </c>
      <c r="E19" s="3" t="s">
        <v>45</v>
      </c>
      <c r="F19" s="3">
        <v>0.36</v>
      </c>
      <c r="G19" s="3">
        <v>0.48</v>
      </c>
      <c r="H19" s="3">
        <v>5.29502860730309E-2</v>
      </c>
      <c r="I19" s="3">
        <v>10.27207614845279</v>
      </c>
      <c r="J19" s="3">
        <v>1.7357296553736306</v>
      </c>
      <c r="K19" s="3">
        <v>0.5439093706245326</v>
      </c>
      <c r="L19" s="3">
        <v>9.1907381797477067E-2</v>
      </c>
      <c r="M19" s="2">
        <v>1330</v>
      </c>
      <c r="N19" s="3" t="s">
        <v>68</v>
      </c>
      <c r="O19" s="3" t="s">
        <v>47</v>
      </c>
      <c r="P19" s="3" t="s">
        <v>48</v>
      </c>
      <c r="Q19" s="3" t="s">
        <v>42</v>
      </c>
      <c r="R19" s="3" t="s">
        <v>49</v>
      </c>
      <c r="S19" s="3" t="s">
        <v>50</v>
      </c>
      <c r="T19" s="3" t="s">
        <v>51</v>
      </c>
      <c r="U19" s="3" t="s">
        <v>52</v>
      </c>
      <c r="V19" s="3" t="s">
        <v>53</v>
      </c>
      <c r="W19" s="3" t="s">
        <v>54</v>
      </c>
      <c r="X19" s="3">
        <v>297</v>
      </c>
      <c r="Y19" s="3">
        <v>52</v>
      </c>
      <c r="Z19" s="3" t="s">
        <v>44</v>
      </c>
      <c r="AA19" s="7">
        <v>29</v>
      </c>
      <c r="AB19" s="3" t="s">
        <v>49</v>
      </c>
      <c r="AC19" s="3" t="s">
        <v>49</v>
      </c>
      <c r="AD19" s="3" t="s">
        <v>49</v>
      </c>
      <c r="AE19" s="3" t="s">
        <v>49</v>
      </c>
      <c r="AF19" s="3" t="s">
        <v>55</v>
      </c>
      <c r="AG19" s="3" t="s">
        <v>56</v>
      </c>
      <c r="AH19" s="3" t="s">
        <v>57</v>
      </c>
      <c r="AI19" s="3" t="s">
        <v>58</v>
      </c>
      <c r="AJ19" s="3" t="s">
        <v>49</v>
      </c>
      <c r="AK19" s="3" t="s">
        <v>49</v>
      </c>
      <c r="AL19" s="3" t="s">
        <v>49</v>
      </c>
      <c r="AM19" s="3" t="s">
        <v>59</v>
      </c>
      <c r="AN19" s="3" t="s">
        <v>60</v>
      </c>
      <c r="AO19" s="3">
        <v>82.541537654028943</v>
      </c>
      <c r="AP19" s="3">
        <v>214.28220526256229</v>
      </c>
    </row>
    <row r="20" spans="1:42" x14ac:dyDescent="0.25">
      <c r="A20" s="2">
        <v>19</v>
      </c>
      <c r="B20" s="3" t="s">
        <v>42</v>
      </c>
      <c r="C20" s="3" t="s">
        <v>43</v>
      </c>
      <c r="D20" s="3" t="s">
        <v>44</v>
      </c>
      <c r="E20" s="3" t="s">
        <v>45</v>
      </c>
      <c r="F20" s="3">
        <v>0.36</v>
      </c>
      <c r="G20" s="3">
        <v>0.48</v>
      </c>
      <c r="H20" s="3">
        <v>0.247404287506031</v>
      </c>
      <c r="I20" s="3">
        <v>9.5641461430011816</v>
      </c>
      <c r="J20" s="3">
        <v>1.405593308188438</v>
      </c>
      <c r="K20" s="3">
        <v>2.3662107621127619</v>
      </c>
      <c r="L20" s="3">
        <v>0.34774981093560553</v>
      </c>
      <c r="M20" s="2">
        <v>1200</v>
      </c>
      <c r="N20" s="3" t="s">
        <v>61</v>
      </c>
      <c r="O20" s="3" t="s">
        <v>47</v>
      </c>
      <c r="P20" s="3" t="s">
        <v>48</v>
      </c>
      <c r="Q20" s="3" t="s">
        <v>42</v>
      </c>
      <c r="R20" s="3" t="s">
        <v>49</v>
      </c>
      <c r="S20" s="3" t="s">
        <v>50</v>
      </c>
      <c r="T20" s="3" t="s">
        <v>51</v>
      </c>
      <c r="U20" s="3" t="s">
        <v>52</v>
      </c>
      <c r="V20" s="3" t="s">
        <v>53</v>
      </c>
      <c r="W20" s="3" t="s">
        <v>54</v>
      </c>
      <c r="X20" s="3">
        <v>297</v>
      </c>
      <c r="Y20" s="3">
        <v>52</v>
      </c>
      <c r="Z20" s="3" t="s">
        <v>44</v>
      </c>
      <c r="AA20" s="7">
        <v>29</v>
      </c>
      <c r="AB20" s="3" t="s">
        <v>49</v>
      </c>
      <c r="AC20" s="3" t="s">
        <v>49</v>
      </c>
      <c r="AD20" s="3" t="s">
        <v>49</v>
      </c>
      <c r="AE20" s="3" t="s">
        <v>49</v>
      </c>
      <c r="AF20" s="3" t="s">
        <v>55</v>
      </c>
      <c r="AG20" s="3" t="s">
        <v>56</v>
      </c>
      <c r="AH20" s="3" t="s">
        <v>57</v>
      </c>
      <c r="AI20" s="3" t="s">
        <v>58</v>
      </c>
      <c r="AJ20" s="3" t="s">
        <v>49</v>
      </c>
      <c r="AK20" s="3" t="s">
        <v>49</v>
      </c>
      <c r="AL20" s="3" t="s">
        <v>49</v>
      </c>
      <c r="AM20" s="3" t="s">
        <v>59</v>
      </c>
      <c r="AN20" s="3" t="s">
        <v>60</v>
      </c>
      <c r="AO20" s="3">
        <v>146.32743286611367</v>
      </c>
      <c r="AP20" s="3">
        <v>1001.2096298230791</v>
      </c>
    </row>
    <row r="21" spans="1:42" x14ac:dyDescent="0.25">
      <c r="A21" s="2">
        <v>20</v>
      </c>
      <c r="B21" s="3" t="s">
        <v>42</v>
      </c>
      <c r="C21" s="3" t="s">
        <v>43</v>
      </c>
      <c r="D21" s="3" t="s">
        <v>44</v>
      </c>
      <c r="E21" s="3" t="s">
        <v>45</v>
      </c>
      <c r="F21" s="3">
        <v>0.36</v>
      </c>
      <c r="G21" s="3">
        <v>0.48</v>
      </c>
      <c r="H21" s="3">
        <v>1.0273516026489101E-2</v>
      </c>
      <c r="I21" s="3">
        <v>9.5641461430011816</v>
      </c>
      <c r="J21" s="3">
        <v>1.405593308188438</v>
      </c>
      <c r="K21" s="3">
        <v>9.8257408679806563E-2</v>
      </c>
      <c r="L21" s="3">
        <v>1.4440385378399751E-2</v>
      </c>
      <c r="M21" s="2">
        <v>1210</v>
      </c>
      <c r="N21" s="3" t="s">
        <v>65</v>
      </c>
      <c r="O21" s="3" t="s">
        <v>47</v>
      </c>
      <c r="P21" s="3" t="s">
        <v>48</v>
      </c>
      <c r="Q21" s="3" t="s">
        <v>42</v>
      </c>
      <c r="R21" s="3" t="s">
        <v>49</v>
      </c>
      <c r="S21" s="3" t="s">
        <v>50</v>
      </c>
      <c r="T21" s="3" t="s">
        <v>51</v>
      </c>
      <c r="U21" s="3" t="s">
        <v>52</v>
      </c>
      <c r="V21" s="3" t="s">
        <v>53</v>
      </c>
      <c r="W21" s="3" t="s">
        <v>54</v>
      </c>
      <c r="X21" s="3">
        <v>297</v>
      </c>
      <c r="Y21" s="3">
        <v>52</v>
      </c>
      <c r="Z21" s="3" t="s">
        <v>44</v>
      </c>
      <c r="AA21" s="7">
        <v>29</v>
      </c>
      <c r="AB21" s="3" t="s">
        <v>49</v>
      </c>
      <c r="AC21" s="3" t="s">
        <v>49</v>
      </c>
      <c r="AD21" s="3" t="s">
        <v>49</v>
      </c>
      <c r="AE21" s="3" t="s">
        <v>49</v>
      </c>
      <c r="AF21" s="3" t="s">
        <v>55</v>
      </c>
      <c r="AG21" s="3" t="s">
        <v>56</v>
      </c>
      <c r="AH21" s="3" t="s">
        <v>57</v>
      </c>
      <c r="AI21" s="3" t="s">
        <v>58</v>
      </c>
      <c r="AJ21" s="3" t="s">
        <v>49</v>
      </c>
      <c r="AK21" s="3" t="s">
        <v>49</v>
      </c>
      <c r="AL21" s="3" t="s">
        <v>49</v>
      </c>
      <c r="AM21" s="3" t="s">
        <v>59</v>
      </c>
      <c r="AN21" s="3" t="s">
        <v>60</v>
      </c>
      <c r="AO21" s="3">
        <v>26.429020788714382</v>
      </c>
      <c r="AP21" s="3">
        <v>41.575444312426825</v>
      </c>
    </row>
    <row r="22" spans="1:42" x14ac:dyDescent="0.25">
      <c r="A22" s="2">
        <v>21</v>
      </c>
      <c r="B22" s="3" t="s">
        <v>42</v>
      </c>
      <c r="C22" s="3" t="s">
        <v>43</v>
      </c>
      <c r="D22" s="3" t="s">
        <v>44</v>
      </c>
      <c r="E22" s="3" t="s">
        <v>45</v>
      </c>
      <c r="F22" s="3">
        <v>0.36</v>
      </c>
      <c r="G22" s="3">
        <v>0.48</v>
      </c>
      <c r="H22" s="3">
        <v>7.0775436615018394E-2</v>
      </c>
      <c r="I22" s="3">
        <v>9.5641461430011816</v>
      </c>
      <c r="J22" s="3">
        <v>1.405593308188438</v>
      </c>
      <c r="K22" s="3">
        <v>0.67690661912075278</v>
      </c>
      <c r="L22" s="3">
        <v>9.9481480090184801E-2</v>
      </c>
      <c r="M22" s="2">
        <v>1210</v>
      </c>
      <c r="N22" s="3" t="s">
        <v>65</v>
      </c>
      <c r="O22" s="3" t="s">
        <v>47</v>
      </c>
      <c r="P22" s="3" t="s">
        <v>48</v>
      </c>
      <c r="Q22" s="3" t="s">
        <v>42</v>
      </c>
      <c r="R22" s="3" t="s">
        <v>49</v>
      </c>
      <c r="S22" s="3" t="s">
        <v>50</v>
      </c>
      <c r="T22" s="3" t="s">
        <v>51</v>
      </c>
      <c r="U22" s="3" t="s">
        <v>52</v>
      </c>
      <c r="V22" s="3" t="s">
        <v>53</v>
      </c>
      <c r="W22" s="3" t="s">
        <v>54</v>
      </c>
      <c r="X22" s="3">
        <v>297</v>
      </c>
      <c r="Y22" s="3">
        <v>52</v>
      </c>
      <c r="Z22" s="3" t="s">
        <v>44</v>
      </c>
      <c r="AA22" s="7">
        <v>29</v>
      </c>
      <c r="AB22" s="3" t="s">
        <v>49</v>
      </c>
      <c r="AC22" s="3" t="s">
        <v>49</v>
      </c>
      <c r="AD22" s="3" t="s">
        <v>49</v>
      </c>
      <c r="AE22" s="3" t="s">
        <v>49</v>
      </c>
      <c r="AF22" s="3" t="s">
        <v>55</v>
      </c>
      <c r="AG22" s="3" t="s">
        <v>56</v>
      </c>
      <c r="AH22" s="3" t="s">
        <v>57</v>
      </c>
      <c r="AI22" s="3" t="s">
        <v>58</v>
      </c>
      <c r="AJ22" s="3" t="s">
        <v>49</v>
      </c>
      <c r="AK22" s="3" t="s">
        <v>49</v>
      </c>
      <c r="AL22" s="3" t="s">
        <v>49</v>
      </c>
      <c r="AM22" s="3" t="s">
        <v>59</v>
      </c>
      <c r="AN22" s="3" t="s">
        <v>60</v>
      </c>
      <c r="AO22" s="3">
        <v>72.054673091317824</v>
      </c>
      <c r="AP22" s="3">
        <v>286.41803021365143</v>
      </c>
    </row>
    <row r="23" spans="1:42" x14ac:dyDescent="0.25">
      <c r="A23" s="2">
        <v>22</v>
      </c>
      <c r="B23" s="3" t="s">
        <v>42</v>
      </c>
      <c r="C23" s="3" t="s">
        <v>43</v>
      </c>
      <c r="D23" s="3" t="s">
        <v>44</v>
      </c>
      <c r="E23" s="3" t="s">
        <v>45</v>
      </c>
      <c r="F23" s="3">
        <v>0.36</v>
      </c>
      <c r="G23" s="3">
        <v>0.48</v>
      </c>
      <c r="H23" s="3">
        <v>0.120618868165106</v>
      </c>
      <c r="I23" s="3">
        <v>9.5641461430011816</v>
      </c>
      <c r="J23" s="3">
        <v>1.405593308188438</v>
      </c>
      <c r="K23" s="3">
        <v>1.1536164827344666</v>
      </c>
      <c r="L23" s="3">
        <v>0.16954107393413642</v>
      </c>
      <c r="M23" s="2">
        <v>1210</v>
      </c>
      <c r="N23" s="3" t="s">
        <v>65</v>
      </c>
      <c r="O23" s="3" t="s">
        <v>47</v>
      </c>
      <c r="P23" s="3" t="s">
        <v>48</v>
      </c>
      <c r="Q23" s="3" t="s">
        <v>42</v>
      </c>
      <c r="R23" s="3" t="s">
        <v>49</v>
      </c>
      <c r="S23" s="3" t="s">
        <v>50</v>
      </c>
      <c r="T23" s="3" t="s">
        <v>51</v>
      </c>
      <c r="U23" s="3" t="s">
        <v>52</v>
      </c>
      <c r="V23" s="3" t="s">
        <v>53</v>
      </c>
      <c r="W23" s="3" t="s">
        <v>54</v>
      </c>
      <c r="X23" s="3">
        <v>297</v>
      </c>
      <c r="Y23" s="3">
        <v>52</v>
      </c>
      <c r="Z23" s="3" t="s">
        <v>44</v>
      </c>
      <c r="AA23" s="7">
        <v>29</v>
      </c>
      <c r="AB23" s="3" t="s">
        <v>49</v>
      </c>
      <c r="AC23" s="3" t="s">
        <v>49</v>
      </c>
      <c r="AD23" s="3" t="s">
        <v>49</v>
      </c>
      <c r="AE23" s="3" t="s">
        <v>49</v>
      </c>
      <c r="AF23" s="3" t="s">
        <v>55</v>
      </c>
      <c r="AG23" s="3" t="s">
        <v>56</v>
      </c>
      <c r="AH23" s="3" t="s">
        <v>57</v>
      </c>
      <c r="AI23" s="3" t="s">
        <v>58</v>
      </c>
      <c r="AJ23" s="3" t="s">
        <v>49</v>
      </c>
      <c r="AK23" s="3" t="s">
        <v>49</v>
      </c>
      <c r="AL23" s="3" t="s">
        <v>49</v>
      </c>
      <c r="AM23" s="3" t="s">
        <v>59</v>
      </c>
      <c r="AN23" s="3" t="s">
        <v>60</v>
      </c>
      <c r="AO23" s="3">
        <v>95.283557630505001</v>
      </c>
      <c r="AP23" s="3">
        <v>488.12724129657937</v>
      </c>
    </row>
    <row r="24" spans="1:42" x14ac:dyDescent="0.25">
      <c r="A24" s="2">
        <v>23</v>
      </c>
      <c r="B24" s="3" t="s">
        <v>42</v>
      </c>
      <c r="C24" s="3" t="s">
        <v>43</v>
      </c>
      <c r="D24" s="3" t="s">
        <v>44</v>
      </c>
      <c r="E24" s="3" t="s">
        <v>45</v>
      </c>
      <c r="F24" s="3">
        <v>0.36</v>
      </c>
      <c r="G24" s="3">
        <v>0.48</v>
      </c>
      <c r="H24" s="3">
        <v>3.7537583436360399E-2</v>
      </c>
      <c r="I24" s="3">
        <v>9.5641461430011816</v>
      </c>
      <c r="J24" s="3">
        <v>1.405593308188438</v>
      </c>
      <c r="K24" s="3">
        <v>0.35901493384045136</v>
      </c>
      <c r="L24" s="3">
        <v>5.2762576083713326E-2</v>
      </c>
      <c r="M24" s="2">
        <v>1210</v>
      </c>
      <c r="N24" s="3" t="s">
        <v>65</v>
      </c>
      <c r="O24" s="3" t="s">
        <v>47</v>
      </c>
      <c r="P24" s="3" t="s">
        <v>48</v>
      </c>
      <c r="Q24" s="3" t="s">
        <v>42</v>
      </c>
      <c r="R24" s="3" t="s">
        <v>49</v>
      </c>
      <c r="S24" s="3" t="s">
        <v>50</v>
      </c>
      <c r="T24" s="3" t="s">
        <v>51</v>
      </c>
      <c r="U24" s="3" t="s">
        <v>52</v>
      </c>
      <c r="V24" s="3" t="s">
        <v>53</v>
      </c>
      <c r="W24" s="3" t="s">
        <v>54</v>
      </c>
      <c r="X24" s="3">
        <v>297</v>
      </c>
      <c r="Y24" s="3">
        <v>52</v>
      </c>
      <c r="Z24" s="3" t="s">
        <v>44</v>
      </c>
      <c r="AA24" s="7">
        <v>29</v>
      </c>
      <c r="AB24" s="3" t="s">
        <v>49</v>
      </c>
      <c r="AC24" s="3" t="s">
        <v>49</v>
      </c>
      <c r="AD24" s="3" t="s">
        <v>49</v>
      </c>
      <c r="AE24" s="3" t="s">
        <v>49</v>
      </c>
      <c r="AF24" s="3" t="s">
        <v>55</v>
      </c>
      <c r="AG24" s="3" t="s">
        <v>56</v>
      </c>
      <c r="AH24" s="3" t="s">
        <v>57</v>
      </c>
      <c r="AI24" s="3" t="s">
        <v>58</v>
      </c>
      <c r="AJ24" s="3" t="s">
        <v>49</v>
      </c>
      <c r="AK24" s="3" t="s">
        <v>49</v>
      </c>
      <c r="AL24" s="3" t="s">
        <v>49</v>
      </c>
      <c r="AM24" s="3" t="s">
        <v>59</v>
      </c>
      <c r="AN24" s="3" t="s">
        <v>60</v>
      </c>
      <c r="AO24" s="3">
        <v>51.595878814364042</v>
      </c>
      <c r="AP24" s="3">
        <v>151.90921061081087</v>
      </c>
    </row>
    <row r="25" spans="1:42" x14ac:dyDescent="0.25">
      <c r="A25" s="2">
        <v>24</v>
      </c>
      <c r="B25" s="3" t="s">
        <v>42</v>
      </c>
      <c r="C25" s="3" t="s">
        <v>43</v>
      </c>
      <c r="D25" s="3" t="s">
        <v>44</v>
      </c>
      <c r="E25" s="3" t="s">
        <v>45</v>
      </c>
      <c r="F25" s="3">
        <v>0.36</v>
      </c>
      <c r="G25" s="3">
        <v>0.48</v>
      </c>
      <c r="H25" s="3">
        <v>0.116119350099404</v>
      </c>
      <c r="I25" s="3">
        <v>9.5641461430011816</v>
      </c>
      <c r="J25" s="3">
        <v>1.405593308188438</v>
      </c>
      <c r="K25" s="3">
        <v>1.1105824343810187</v>
      </c>
      <c r="L25" s="3">
        <v>0.1632165814509127</v>
      </c>
      <c r="M25" s="2">
        <v>1210</v>
      </c>
      <c r="N25" s="3" t="s">
        <v>65</v>
      </c>
      <c r="O25" s="3" t="s">
        <v>47</v>
      </c>
      <c r="P25" s="3" t="s">
        <v>48</v>
      </c>
      <c r="Q25" s="3" t="s">
        <v>42</v>
      </c>
      <c r="R25" s="3" t="s">
        <v>49</v>
      </c>
      <c r="S25" s="3" t="s">
        <v>50</v>
      </c>
      <c r="T25" s="3" t="s">
        <v>51</v>
      </c>
      <c r="U25" s="3" t="s">
        <v>52</v>
      </c>
      <c r="V25" s="3" t="s">
        <v>53</v>
      </c>
      <c r="W25" s="3" t="s">
        <v>54</v>
      </c>
      <c r="X25" s="3">
        <v>297</v>
      </c>
      <c r="Y25" s="3">
        <v>52</v>
      </c>
      <c r="Z25" s="3" t="s">
        <v>44</v>
      </c>
      <c r="AA25" s="7">
        <v>29</v>
      </c>
      <c r="AB25" s="3" t="s">
        <v>49</v>
      </c>
      <c r="AC25" s="3" t="s">
        <v>49</v>
      </c>
      <c r="AD25" s="3" t="s">
        <v>49</v>
      </c>
      <c r="AE25" s="3" t="s">
        <v>49</v>
      </c>
      <c r="AF25" s="3" t="s">
        <v>55</v>
      </c>
      <c r="AG25" s="3" t="s">
        <v>56</v>
      </c>
      <c r="AH25" s="3" t="s">
        <v>57</v>
      </c>
      <c r="AI25" s="3" t="s">
        <v>58</v>
      </c>
      <c r="AJ25" s="3" t="s">
        <v>49</v>
      </c>
      <c r="AK25" s="3" t="s">
        <v>49</v>
      </c>
      <c r="AL25" s="3" t="s">
        <v>49</v>
      </c>
      <c r="AM25" s="3" t="s">
        <v>59</v>
      </c>
      <c r="AN25" s="3" t="s">
        <v>60</v>
      </c>
      <c r="AO25" s="3">
        <v>90.493757790474888</v>
      </c>
      <c r="AP25" s="3">
        <v>469.91833771468754</v>
      </c>
    </row>
    <row r="26" spans="1:42" x14ac:dyDescent="0.25">
      <c r="A26" s="2">
        <v>25</v>
      </c>
      <c r="B26" s="3" t="s">
        <v>42</v>
      </c>
      <c r="C26" s="3" t="s">
        <v>43</v>
      </c>
      <c r="D26" s="3" t="s">
        <v>44</v>
      </c>
      <c r="E26" s="3" t="s">
        <v>45</v>
      </c>
      <c r="F26" s="3">
        <v>0.36</v>
      </c>
      <c r="G26" s="3">
        <v>0.48</v>
      </c>
      <c r="H26" s="3">
        <v>1.5034411635395799E-2</v>
      </c>
      <c r="I26" s="3">
        <v>9.5641461430011816</v>
      </c>
      <c r="J26" s="3">
        <v>1.405593308188438</v>
      </c>
      <c r="K26" s="3">
        <v>0.14379131005496282</v>
      </c>
      <c r="L26" s="3">
        <v>2.1132268387262725E-2</v>
      </c>
      <c r="M26" s="2">
        <v>1210</v>
      </c>
      <c r="N26" s="3" t="s">
        <v>65</v>
      </c>
      <c r="O26" s="3" t="s">
        <v>47</v>
      </c>
      <c r="P26" s="3" t="s">
        <v>48</v>
      </c>
      <c r="Q26" s="3" t="s">
        <v>42</v>
      </c>
      <c r="R26" s="3" t="s">
        <v>49</v>
      </c>
      <c r="S26" s="3" t="s">
        <v>50</v>
      </c>
      <c r="T26" s="3" t="s">
        <v>51</v>
      </c>
      <c r="U26" s="3" t="s">
        <v>52</v>
      </c>
      <c r="V26" s="3" t="s">
        <v>53</v>
      </c>
      <c r="W26" s="3" t="s">
        <v>54</v>
      </c>
      <c r="X26" s="3">
        <v>297</v>
      </c>
      <c r="Y26" s="3">
        <v>52</v>
      </c>
      <c r="Z26" s="3" t="s">
        <v>44</v>
      </c>
      <c r="AA26" s="7">
        <v>29</v>
      </c>
      <c r="AB26" s="3" t="s">
        <v>49</v>
      </c>
      <c r="AC26" s="3" t="s">
        <v>49</v>
      </c>
      <c r="AD26" s="3" t="s">
        <v>49</v>
      </c>
      <c r="AE26" s="3" t="s">
        <v>49</v>
      </c>
      <c r="AF26" s="3" t="s">
        <v>55</v>
      </c>
      <c r="AG26" s="3" t="s">
        <v>56</v>
      </c>
      <c r="AH26" s="3" t="s">
        <v>57</v>
      </c>
      <c r="AI26" s="3" t="s">
        <v>58</v>
      </c>
      <c r="AJ26" s="3" t="s">
        <v>49</v>
      </c>
      <c r="AK26" s="3" t="s">
        <v>49</v>
      </c>
      <c r="AL26" s="3" t="s">
        <v>49</v>
      </c>
      <c r="AM26" s="3" t="s">
        <v>59</v>
      </c>
      <c r="AN26" s="3" t="s">
        <v>60</v>
      </c>
      <c r="AO26" s="3">
        <v>31.994578862937015</v>
      </c>
      <c r="AP26" s="3">
        <v>60.842105283706815</v>
      </c>
    </row>
    <row r="27" spans="1:42" x14ac:dyDescent="0.25">
      <c r="A27" s="2">
        <v>26</v>
      </c>
      <c r="B27" s="3" t="s">
        <v>42</v>
      </c>
      <c r="C27" s="3" t="s">
        <v>43</v>
      </c>
      <c r="D27" s="3" t="s">
        <v>44</v>
      </c>
      <c r="E27" s="3" t="s">
        <v>45</v>
      </c>
      <c r="F27" s="3">
        <v>0.36</v>
      </c>
      <c r="G27" s="3">
        <v>0.48</v>
      </c>
      <c r="H27" s="3">
        <v>0.170982995208074</v>
      </c>
      <c r="I27" s="3">
        <v>9.556834755999585</v>
      </c>
      <c r="J27" s="3">
        <v>1.4045265509937459</v>
      </c>
      <c r="K27" s="3">
        <v>1.634056231289432</v>
      </c>
      <c r="L27" s="3">
        <v>0.24015015653817637</v>
      </c>
      <c r="M27" s="2">
        <v>1200</v>
      </c>
      <c r="N27" s="3" t="s">
        <v>61</v>
      </c>
      <c r="O27" s="3" t="s">
        <v>47</v>
      </c>
      <c r="P27" s="3" t="s">
        <v>48</v>
      </c>
      <c r="Q27" s="3" t="s">
        <v>42</v>
      </c>
      <c r="R27" s="3" t="s">
        <v>49</v>
      </c>
      <c r="S27" s="3" t="s">
        <v>50</v>
      </c>
      <c r="T27" s="3" t="s">
        <v>51</v>
      </c>
      <c r="U27" s="3" t="s">
        <v>52</v>
      </c>
      <c r="V27" s="3" t="s">
        <v>53</v>
      </c>
      <c r="W27" s="3" t="s">
        <v>54</v>
      </c>
      <c r="X27" s="3">
        <v>297</v>
      </c>
      <c r="Y27" s="3">
        <v>52</v>
      </c>
      <c r="Z27" s="3" t="s">
        <v>44</v>
      </c>
      <c r="AA27" s="7">
        <v>29</v>
      </c>
      <c r="AB27" s="3" t="s">
        <v>49</v>
      </c>
      <c r="AC27" s="3" t="s">
        <v>49</v>
      </c>
      <c r="AD27" s="3" t="s">
        <v>49</v>
      </c>
      <c r="AE27" s="3" t="s">
        <v>49</v>
      </c>
      <c r="AF27" s="3" t="s">
        <v>55</v>
      </c>
      <c r="AG27" s="3" t="s">
        <v>56</v>
      </c>
      <c r="AH27" s="3" t="s">
        <v>57</v>
      </c>
      <c r="AI27" s="3" t="s">
        <v>58</v>
      </c>
      <c r="AJ27" s="3" t="s">
        <v>49</v>
      </c>
      <c r="AK27" s="3" t="s">
        <v>49</v>
      </c>
      <c r="AL27" s="3" t="s">
        <v>49</v>
      </c>
      <c r="AM27" s="3" t="s">
        <v>59</v>
      </c>
      <c r="AN27" s="3" t="s">
        <v>60</v>
      </c>
      <c r="AO27" s="3">
        <v>119.2248204913962</v>
      </c>
      <c r="AP27" s="3">
        <v>691.94363227898384</v>
      </c>
    </row>
    <row r="28" spans="1:42" x14ac:dyDescent="0.25">
      <c r="A28" s="2">
        <v>27</v>
      </c>
      <c r="B28" s="3" t="s">
        <v>42</v>
      </c>
      <c r="C28" s="3" t="s">
        <v>43</v>
      </c>
      <c r="D28" s="3" t="s">
        <v>44</v>
      </c>
      <c r="E28" s="3" t="s">
        <v>45</v>
      </c>
      <c r="F28" s="3">
        <v>0.36</v>
      </c>
      <c r="G28" s="3">
        <v>0.48</v>
      </c>
      <c r="H28" s="3">
        <v>3.6903898778719399E-2</v>
      </c>
      <c r="I28" s="3">
        <v>9.556834755999585</v>
      </c>
      <c r="J28" s="3">
        <v>1.4045265509937459</v>
      </c>
      <c r="K28" s="3">
        <v>0.35268446248035618</v>
      </c>
      <c r="L28" s="3">
        <v>5.1832505669897069E-2</v>
      </c>
      <c r="M28" s="2">
        <v>1210</v>
      </c>
      <c r="N28" s="3" t="s">
        <v>65</v>
      </c>
      <c r="O28" s="3" t="s">
        <v>47</v>
      </c>
      <c r="P28" s="3" t="s">
        <v>48</v>
      </c>
      <c r="Q28" s="3" t="s">
        <v>42</v>
      </c>
      <c r="R28" s="3" t="s">
        <v>49</v>
      </c>
      <c r="S28" s="3" t="s">
        <v>50</v>
      </c>
      <c r="T28" s="3" t="s">
        <v>51</v>
      </c>
      <c r="U28" s="3" t="s">
        <v>52</v>
      </c>
      <c r="V28" s="3" t="s">
        <v>53</v>
      </c>
      <c r="W28" s="3" t="s">
        <v>54</v>
      </c>
      <c r="X28" s="3">
        <v>297</v>
      </c>
      <c r="Y28" s="3">
        <v>52</v>
      </c>
      <c r="Z28" s="3" t="s">
        <v>44</v>
      </c>
      <c r="AA28" s="7">
        <v>29</v>
      </c>
      <c r="AB28" s="3" t="s">
        <v>49</v>
      </c>
      <c r="AC28" s="3" t="s">
        <v>49</v>
      </c>
      <c r="AD28" s="3" t="s">
        <v>49</v>
      </c>
      <c r="AE28" s="3" t="s">
        <v>49</v>
      </c>
      <c r="AF28" s="3" t="s">
        <v>55</v>
      </c>
      <c r="AG28" s="3" t="s">
        <v>56</v>
      </c>
      <c r="AH28" s="3" t="s">
        <v>57</v>
      </c>
      <c r="AI28" s="3" t="s">
        <v>58</v>
      </c>
      <c r="AJ28" s="3" t="s">
        <v>49</v>
      </c>
      <c r="AK28" s="3" t="s">
        <v>49</v>
      </c>
      <c r="AL28" s="3" t="s">
        <v>49</v>
      </c>
      <c r="AM28" s="3" t="s">
        <v>59</v>
      </c>
      <c r="AN28" s="3" t="s">
        <v>60</v>
      </c>
      <c r="AO28" s="3">
        <v>54.098422787379093</v>
      </c>
      <c r="AP28" s="3">
        <v>149.34477978426008</v>
      </c>
    </row>
    <row r="29" spans="1:42" x14ac:dyDescent="0.25">
      <c r="A29" s="2">
        <v>28</v>
      </c>
      <c r="B29" s="3" t="s">
        <v>42</v>
      </c>
      <c r="C29" s="3" t="s">
        <v>43</v>
      </c>
      <c r="D29" s="3" t="s">
        <v>44</v>
      </c>
      <c r="E29" s="3" t="s">
        <v>45</v>
      </c>
      <c r="F29" s="3">
        <v>0.36</v>
      </c>
      <c r="G29" s="3">
        <v>0.48</v>
      </c>
      <c r="H29" s="3">
        <v>2.8810919836371501E-2</v>
      </c>
      <c r="I29" s="3">
        <v>9.556834755999585</v>
      </c>
      <c r="J29" s="3">
        <v>1.4045265509937459</v>
      </c>
      <c r="K29" s="3">
        <v>0.27534120004455304</v>
      </c>
      <c r="L29" s="3">
        <v>4.0465701868736159E-2</v>
      </c>
      <c r="M29" s="2">
        <v>1200</v>
      </c>
      <c r="N29" s="3" t="s">
        <v>61</v>
      </c>
      <c r="O29" s="3" t="s">
        <v>47</v>
      </c>
      <c r="P29" s="3" t="s">
        <v>48</v>
      </c>
      <c r="Q29" s="3" t="s">
        <v>42</v>
      </c>
      <c r="R29" s="3" t="s">
        <v>49</v>
      </c>
      <c r="S29" s="3" t="s">
        <v>50</v>
      </c>
      <c r="T29" s="3" t="s">
        <v>51</v>
      </c>
      <c r="U29" s="3" t="s">
        <v>52</v>
      </c>
      <c r="V29" s="3" t="s">
        <v>53</v>
      </c>
      <c r="W29" s="3" t="s">
        <v>54</v>
      </c>
      <c r="X29" s="3">
        <v>297</v>
      </c>
      <c r="Y29" s="3">
        <v>52</v>
      </c>
      <c r="Z29" s="3" t="s">
        <v>44</v>
      </c>
      <c r="AA29" s="7">
        <v>29</v>
      </c>
      <c r="AB29" s="3" t="s">
        <v>49</v>
      </c>
      <c r="AC29" s="3" t="s">
        <v>49</v>
      </c>
      <c r="AD29" s="3" t="s">
        <v>49</v>
      </c>
      <c r="AE29" s="3" t="s">
        <v>49</v>
      </c>
      <c r="AF29" s="3" t="s">
        <v>55</v>
      </c>
      <c r="AG29" s="3" t="s">
        <v>56</v>
      </c>
      <c r="AH29" s="3" t="s">
        <v>57</v>
      </c>
      <c r="AI29" s="3" t="s">
        <v>58</v>
      </c>
      <c r="AJ29" s="3" t="s">
        <v>49</v>
      </c>
      <c r="AK29" s="3" t="s">
        <v>49</v>
      </c>
      <c r="AL29" s="3" t="s">
        <v>49</v>
      </c>
      <c r="AM29" s="3" t="s">
        <v>59</v>
      </c>
      <c r="AN29" s="3" t="s">
        <v>60</v>
      </c>
      <c r="AO29" s="3">
        <v>55.391330924031976</v>
      </c>
      <c r="AP29" s="3">
        <v>116.59365597507177</v>
      </c>
    </row>
    <row r="30" spans="1:42" x14ac:dyDescent="0.25">
      <c r="A30" s="2">
        <v>29</v>
      </c>
      <c r="B30" s="3" t="s">
        <v>42</v>
      </c>
      <c r="C30" s="3" t="s">
        <v>43</v>
      </c>
      <c r="D30" s="3" t="s">
        <v>44</v>
      </c>
      <c r="E30" s="3" t="s">
        <v>45</v>
      </c>
      <c r="F30" s="3">
        <v>0.36</v>
      </c>
      <c r="G30" s="3">
        <v>0.48</v>
      </c>
      <c r="H30" s="3">
        <v>0.33812424617975001</v>
      </c>
      <c r="I30" s="3">
        <v>9.556834755999585</v>
      </c>
      <c r="J30" s="3">
        <v>1.4045265509937459</v>
      </c>
      <c r="K30" s="3">
        <v>3.2313975477367949</v>
      </c>
      <c r="L30" s="3">
        <v>0.47490448129420454</v>
      </c>
      <c r="M30" s="2">
        <v>1210</v>
      </c>
      <c r="N30" s="3" t="s">
        <v>65</v>
      </c>
      <c r="O30" s="3" t="s">
        <v>47</v>
      </c>
      <c r="P30" s="3" t="s">
        <v>48</v>
      </c>
      <c r="Q30" s="3" t="s">
        <v>42</v>
      </c>
      <c r="R30" s="3" t="s">
        <v>49</v>
      </c>
      <c r="S30" s="3" t="s">
        <v>50</v>
      </c>
      <c r="T30" s="3" t="s">
        <v>51</v>
      </c>
      <c r="U30" s="3" t="s">
        <v>52</v>
      </c>
      <c r="V30" s="3" t="s">
        <v>53</v>
      </c>
      <c r="W30" s="3" t="s">
        <v>54</v>
      </c>
      <c r="X30" s="3">
        <v>297</v>
      </c>
      <c r="Y30" s="3">
        <v>52</v>
      </c>
      <c r="Z30" s="3" t="s">
        <v>44</v>
      </c>
      <c r="AA30" s="7">
        <v>29</v>
      </c>
      <c r="AB30" s="3" t="s">
        <v>49</v>
      </c>
      <c r="AC30" s="3" t="s">
        <v>49</v>
      </c>
      <c r="AD30" s="3" t="s">
        <v>49</v>
      </c>
      <c r="AE30" s="3" t="s">
        <v>49</v>
      </c>
      <c r="AF30" s="3" t="s">
        <v>55</v>
      </c>
      <c r="AG30" s="3" t="s">
        <v>56</v>
      </c>
      <c r="AH30" s="3" t="s">
        <v>57</v>
      </c>
      <c r="AI30" s="3" t="s">
        <v>58</v>
      </c>
      <c r="AJ30" s="3" t="s">
        <v>49</v>
      </c>
      <c r="AK30" s="3" t="s">
        <v>49</v>
      </c>
      <c r="AL30" s="3" t="s">
        <v>49</v>
      </c>
      <c r="AM30" s="3" t="s">
        <v>59</v>
      </c>
      <c r="AN30" s="3" t="s">
        <v>60</v>
      </c>
      <c r="AO30" s="3">
        <v>148.73549884261848</v>
      </c>
      <c r="AP30" s="3">
        <v>1368.3402772216809</v>
      </c>
    </row>
    <row r="31" spans="1:42" x14ac:dyDescent="0.25">
      <c r="A31" s="2">
        <v>30</v>
      </c>
      <c r="B31" s="3" t="s">
        <v>42</v>
      </c>
      <c r="C31" s="3" t="s">
        <v>43</v>
      </c>
      <c r="D31" s="3" t="s">
        <v>44</v>
      </c>
      <c r="E31" s="3" t="s">
        <v>45</v>
      </c>
      <c r="F31" s="3">
        <v>0.36</v>
      </c>
      <c r="G31" s="3">
        <v>0.48</v>
      </c>
      <c r="H31" s="3">
        <v>8.0155579884811298E-3</v>
      </c>
      <c r="I31" s="3">
        <v>9.556834755999585</v>
      </c>
      <c r="J31" s="3">
        <v>1.4045265509937459</v>
      </c>
      <c r="K31" s="3">
        <v>7.6603363173046585E-2</v>
      </c>
      <c r="L31" s="3">
        <v>1.1258064015851769E-2</v>
      </c>
      <c r="M31" s="2">
        <v>1210</v>
      </c>
      <c r="N31" s="3" t="s">
        <v>65</v>
      </c>
      <c r="O31" s="3" t="s">
        <v>47</v>
      </c>
      <c r="P31" s="3" t="s">
        <v>48</v>
      </c>
      <c r="Q31" s="3" t="s">
        <v>42</v>
      </c>
      <c r="R31" s="3" t="s">
        <v>49</v>
      </c>
      <c r="S31" s="3" t="s">
        <v>50</v>
      </c>
      <c r="T31" s="3" t="s">
        <v>51</v>
      </c>
      <c r="U31" s="3" t="s">
        <v>52</v>
      </c>
      <c r="V31" s="3" t="s">
        <v>53</v>
      </c>
      <c r="W31" s="3" t="s">
        <v>54</v>
      </c>
      <c r="X31" s="3">
        <v>297</v>
      </c>
      <c r="Y31" s="3">
        <v>52</v>
      </c>
      <c r="Z31" s="3" t="s">
        <v>44</v>
      </c>
      <c r="AA31" s="7">
        <v>29</v>
      </c>
      <c r="AB31" s="3" t="s">
        <v>49</v>
      </c>
      <c r="AC31" s="3" t="s">
        <v>49</v>
      </c>
      <c r="AD31" s="3" t="s">
        <v>49</v>
      </c>
      <c r="AE31" s="3" t="s">
        <v>49</v>
      </c>
      <c r="AF31" s="3" t="s">
        <v>55</v>
      </c>
      <c r="AG31" s="3" t="s">
        <v>56</v>
      </c>
      <c r="AH31" s="3" t="s">
        <v>57</v>
      </c>
      <c r="AI31" s="3" t="s">
        <v>58</v>
      </c>
      <c r="AJ31" s="3" t="s">
        <v>49</v>
      </c>
      <c r="AK31" s="3" t="s">
        <v>49</v>
      </c>
      <c r="AL31" s="3" t="s">
        <v>49</v>
      </c>
      <c r="AM31" s="3" t="s">
        <v>59</v>
      </c>
      <c r="AN31" s="3" t="s">
        <v>60</v>
      </c>
      <c r="AO31" s="3">
        <v>32.476005807717641</v>
      </c>
      <c r="AP31" s="3">
        <v>32.437812324804504</v>
      </c>
    </row>
    <row r="32" spans="1:42" x14ac:dyDescent="0.25">
      <c r="A32" s="2">
        <v>31</v>
      </c>
      <c r="B32" s="3" t="s">
        <v>42</v>
      </c>
      <c r="C32" s="3" t="s">
        <v>43</v>
      </c>
      <c r="D32" s="3" t="s">
        <v>44</v>
      </c>
      <c r="E32" s="3" t="s">
        <v>45</v>
      </c>
      <c r="F32" s="3">
        <v>0.36</v>
      </c>
      <c r="G32" s="3">
        <v>0.48</v>
      </c>
      <c r="H32" s="3">
        <v>0.54361522853273503</v>
      </c>
      <c r="I32" s="3">
        <v>9.5631105431828232</v>
      </c>
      <c r="J32" s="3">
        <v>1.4054381386920978</v>
      </c>
      <c r="K32" s="3">
        <v>5.198652523416138</v>
      </c>
      <c r="L32" s="3">
        <v>0.76401757495372646</v>
      </c>
      <c r="M32" s="2">
        <v>1200</v>
      </c>
      <c r="N32" s="3" t="s">
        <v>61</v>
      </c>
      <c r="O32" s="3" t="s">
        <v>47</v>
      </c>
      <c r="P32" s="3" t="s">
        <v>48</v>
      </c>
      <c r="Q32" s="3" t="s">
        <v>42</v>
      </c>
      <c r="R32" s="3" t="s">
        <v>49</v>
      </c>
      <c r="S32" s="3" t="s">
        <v>50</v>
      </c>
      <c r="T32" s="3" t="s">
        <v>51</v>
      </c>
      <c r="U32" s="3" t="s">
        <v>52</v>
      </c>
      <c r="V32" s="3" t="s">
        <v>53</v>
      </c>
      <c r="W32" s="3" t="s">
        <v>54</v>
      </c>
      <c r="X32" s="3">
        <v>297</v>
      </c>
      <c r="Y32" s="3">
        <v>52</v>
      </c>
      <c r="Z32" s="3" t="s">
        <v>44</v>
      </c>
      <c r="AA32" s="7">
        <v>29</v>
      </c>
      <c r="AB32" s="3" t="s">
        <v>49</v>
      </c>
      <c r="AC32" s="3" t="s">
        <v>49</v>
      </c>
      <c r="AD32" s="3" t="s">
        <v>49</v>
      </c>
      <c r="AE32" s="3" t="s">
        <v>49</v>
      </c>
      <c r="AF32" s="3" t="s">
        <v>55</v>
      </c>
      <c r="AG32" s="3" t="s">
        <v>56</v>
      </c>
      <c r="AH32" s="3" t="s">
        <v>57</v>
      </c>
      <c r="AI32" s="3" t="s">
        <v>58</v>
      </c>
      <c r="AJ32" s="3" t="s">
        <v>49</v>
      </c>
      <c r="AK32" s="3" t="s">
        <v>49</v>
      </c>
      <c r="AL32" s="3" t="s">
        <v>49</v>
      </c>
      <c r="AM32" s="3" t="s">
        <v>59</v>
      </c>
      <c r="AN32" s="3" t="s">
        <v>60</v>
      </c>
      <c r="AO32" s="3">
        <v>186.91183289215749</v>
      </c>
      <c r="AP32" s="3">
        <v>2199.9327789021409</v>
      </c>
    </row>
    <row r="33" spans="1:42" x14ac:dyDescent="0.25">
      <c r="A33" s="2">
        <v>32</v>
      </c>
      <c r="B33" s="3" t="s">
        <v>42</v>
      </c>
      <c r="C33" s="3" t="s">
        <v>43</v>
      </c>
      <c r="D33" s="3" t="s">
        <v>44</v>
      </c>
      <c r="E33" s="3" t="s">
        <v>45</v>
      </c>
      <c r="F33" s="3">
        <v>0.36</v>
      </c>
      <c r="G33" s="3">
        <v>0.48</v>
      </c>
      <c r="H33" s="3">
        <v>5.84211768511948E-2</v>
      </c>
      <c r="I33" s="3">
        <v>9.5631105431828232</v>
      </c>
      <c r="J33" s="3">
        <v>1.4054381386920978</v>
      </c>
      <c r="K33" s="3">
        <v>0.55868817229080925</v>
      </c>
      <c r="L33" s="3">
        <v>8.2107350053945094E-2</v>
      </c>
      <c r="M33" s="2">
        <v>1210</v>
      </c>
      <c r="N33" s="3" t="s">
        <v>65</v>
      </c>
      <c r="O33" s="3" t="s">
        <v>47</v>
      </c>
      <c r="P33" s="3" t="s">
        <v>48</v>
      </c>
      <c r="Q33" s="3" t="s">
        <v>42</v>
      </c>
      <c r="R33" s="3" t="s">
        <v>49</v>
      </c>
      <c r="S33" s="3" t="s">
        <v>50</v>
      </c>
      <c r="T33" s="3" t="s">
        <v>51</v>
      </c>
      <c r="U33" s="3" t="s">
        <v>52</v>
      </c>
      <c r="V33" s="3" t="s">
        <v>53</v>
      </c>
      <c r="W33" s="3" t="s">
        <v>54</v>
      </c>
      <c r="X33" s="3">
        <v>297</v>
      </c>
      <c r="Y33" s="3">
        <v>52</v>
      </c>
      <c r="Z33" s="3" t="s">
        <v>44</v>
      </c>
      <c r="AA33" s="7">
        <v>29</v>
      </c>
      <c r="AB33" s="3" t="s">
        <v>49</v>
      </c>
      <c r="AC33" s="3" t="s">
        <v>49</v>
      </c>
      <c r="AD33" s="3" t="s">
        <v>49</v>
      </c>
      <c r="AE33" s="3" t="s">
        <v>49</v>
      </c>
      <c r="AF33" s="3" t="s">
        <v>55</v>
      </c>
      <c r="AG33" s="3" t="s">
        <v>56</v>
      </c>
      <c r="AH33" s="3" t="s">
        <v>57</v>
      </c>
      <c r="AI33" s="3" t="s">
        <v>58</v>
      </c>
      <c r="AJ33" s="3" t="s">
        <v>49</v>
      </c>
      <c r="AK33" s="3" t="s">
        <v>49</v>
      </c>
      <c r="AL33" s="3" t="s">
        <v>49</v>
      </c>
      <c r="AM33" s="3" t="s">
        <v>59</v>
      </c>
      <c r="AN33" s="3" t="s">
        <v>60</v>
      </c>
      <c r="AO33" s="3">
        <v>68.333482191907819</v>
      </c>
      <c r="AP33" s="3">
        <v>236.42211474442402</v>
      </c>
    </row>
    <row r="34" spans="1:42" x14ac:dyDescent="0.25">
      <c r="A34" s="2">
        <v>33</v>
      </c>
      <c r="B34" s="3" t="s">
        <v>42</v>
      </c>
      <c r="C34" s="3" t="s">
        <v>43</v>
      </c>
      <c r="D34" s="3" t="s">
        <v>44</v>
      </c>
      <c r="E34" s="3" t="s">
        <v>45</v>
      </c>
      <c r="F34" s="3">
        <v>0.36</v>
      </c>
      <c r="G34" s="3">
        <v>0.48</v>
      </c>
      <c r="H34" s="3">
        <v>1.4448666652052401E-2</v>
      </c>
      <c r="I34" s="3">
        <v>9.5631105431828232</v>
      </c>
      <c r="J34" s="3">
        <v>1.4054381386920978</v>
      </c>
      <c r="K34" s="3">
        <v>0.13817419639517636</v>
      </c>
      <c r="L34" s="3">
        <v>2.030670716604311E-2</v>
      </c>
      <c r="M34" s="2">
        <v>1210</v>
      </c>
      <c r="N34" s="3" t="s">
        <v>65</v>
      </c>
      <c r="O34" s="3" t="s">
        <v>47</v>
      </c>
      <c r="P34" s="3" t="s">
        <v>48</v>
      </c>
      <c r="Q34" s="3" t="s">
        <v>42</v>
      </c>
      <c r="R34" s="3" t="s">
        <v>49</v>
      </c>
      <c r="S34" s="3" t="s">
        <v>50</v>
      </c>
      <c r="T34" s="3" t="s">
        <v>51</v>
      </c>
      <c r="U34" s="3" t="s">
        <v>52</v>
      </c>
      <c r="V34" s="3" t="s">
        <v>53</v>
      </c>
      <c r="W34" s="3" t="s">
        <v>54</v>
      </c>
      <c r="X34" s="3">
        <v>297</v>
      </c>
      <c r="Y34" s="3">
        <v>52</v>
      </c>
      <c r="Z34" s="3" t="s">
        <v>44</v>
      </c>
      <c r="AA34" s="7">
        <v>29</v>
      </c>
      <c r="AB34" s="3" t="s">
        <v>49</v>
      </c>
      <c r="AC34" s="3" t="s">
        <v>49</v>
      </c>
      <c r="AD34" s="3" t="s">
        <v>49</v>
      </c>
      <c r="AE34" s="3" t="s">
        <v>49</v>
      </c>
      <c r="AF34" s="3" t="s">
        <v>55</v>
      </c>
      <c r="AG34" s="3" t="s">
        <v>56</v>
      </c>
      <c r="AH34" s="3" t="s">
        <v>57</v>
      </c>
      <c r="AI34" s="3" t="s">
        <v>58</v>
      </c>
      <c r="AJ34" s="3" t="s">
        <v>49</v>
      </c>
      <c r="AK34" s="3" t="s">
        <v>49</v>
      </c>
      <c r="AL34" s="3" t="s">
        <v>49</v>
      </c>
      <c r="AM34" s="3" t="s">
        <v>59</v>
      </c>
      <c r="AN34" s="3" t="s">
        <v>60</v>
      </c>
      <c r="AO34" s="3">
        <v>44.121305415356829</v>
      </c>
      <c r="AP34" s="3">
        <v>58.471679435974934</v>
      </c>
    </row>
    <row r="35" spans="1:42" x14ac:dyDescent="0.25">
      <c r="A35" s="2">
        <v>34</v>
      </c>
      <c r="B35" s="3" t="s">
        <v>42</v>
      </c>
      <c r="C35" s="3" t="s">
        <v>43</v>
      </c>
      <c r="D35" s="3" t="s">
        <v>44</v>
      </c>
      <c r="E35" s="3" t="s">
        <v>45</v>
      </c>
      <c r="F35" s="3">
        <v>0.36</v>
      </c>
      <c r="G35" s="3">
        <v>0.48</v>
      </c>
      <c r="H35" s="3">
        <v>1.27838163193152E-3</v>
      </c>
      <c r="I35" s="3">
        <v>9.5631105431828232</v>
      </c>
      <c r="J35" s="3">
        <v>1.4054381386920978</v>
      </c>
      <c r="K35" s="3">
        <v>1.2225304862535582E-2</v>
      </c>
      <c r="L35" s="3">
        <v>1.796686301320002E-3</v>
      </c>
      <c r="M35" s="2">
        <v>1210</v>
      </c>
      <c r="N35" s="3" t="s">
        <v>65</v>
      </c>
      <c r="O35" s="3" t="s">
        <v>47</v>
      </c>
      <c r="P35" s="3" t="s">
        <v>48</v>
      </c>
      <c r="Q35" s="3" t="s">
        <v>42</v>
      </c>
      <c r="R35" s="3" t="s">
        <v>49</v>
      </c>
      <c r="S35" s="3" t="s">
        <v>50</v>
      </c>
      <c r="T35" s="3" t="s">
        <v>51</v>
      </c>
      <c r="U35" s="3" t="s">
        <v>52</v>
      </c>
      <c r="V35" s="3" t="s">
        <v>53</v>
      </c>
      <c r="W35" s="3" t="s">
        <v>54</v>
      </c>
      <c r="X35" s="3">
        <v>297</v>
      </c>
      <c r="Y35" s="3">
        <v>52</v>
      </c>
      <c r="Z35" s="3" t="s">
        <v>44</v>
      </c>
      <c r="AA35" s="7">
        <v>29</v>
      </c>
      <c r="AB35" s="3" t="s">
        <v>49</v>
      </c>
      <c r="AC35" s="3" t="s">
        <v>49</v>
      </c>
      <c r="AD35" s="3" t="s">
        <v>49</v>
      </c>
      <c r="AE35" s="3" t="s">
        <v>49</v>
      </c>
      <c r="AF35" s="3" t="s">
        <v>55</v>
      </c>
      <c r="AG35" s="3" t="s">
        <v>56</v>
      </c>
      <c r="AH35" s="3" t="s">
        <v>57</v>
      </c>
      <c r="AI35" s="3" t="s">
        <v>58</v>
      </c>
      <c r="AJ35" s="3" t="s">
        <v>49</v>
      </c>
      <c r="AK35" s="3" t="s">
        <v>49</v>
      </c>
      <c r="AL35" s="3" t="s">
        <v>49</v>
      </c>
      <c r="AM35" s="3" t="s">
        <v>59</v>
      </c>
      <c r="AN35" s="3" t="s">
        <v>60</v>
      </c>
      <c r="AO35" s="3">
        <v>13.414541972508482</v>
      </c>
      <c r="AP35" s="3">
        <v>5.1734269174602572</v>
      </c>
    </row>
    <row r="36" spans="1:42" x14ac:dyDescent="0.25">
      <c r="A36" s="2">
        <v>35</v>
      </c>
      <c r="B36" s="3" t="s">
        <v>42</v>
      </c>
      <c r="C36" s="3" t="s">
        <v>43</v>
      </c>
      <c r="D36" s="3" t="s">
        <v>44</v>
      </c>
      <c r="E36" s="3" t="s">
        <v>45</v>
      </c>
      <c r="F36" s="3">
        <v>0.36</v>
      </c>
      <c r="G36" s="3">
        <v>0.48</v>
      </c>
      <c r="H36" s="3">
        <v>3.6637473055231699E-3</v>
      </c>
      <c r="I36" s="3">
        <v>9.5802544286466293</v>
      </c>
      <c r="J36" s="3">
        <v>1.4079262369760406</v>
      </c>
      <c r="K36" s="3">
        <v>3.5099631349180503E-2</v>
      </c>
      <c r="L36" s="3">
        <v>5.1582859570963443E-3</v>
      </c>
      <c r="M36" s="2">
        <v>1200</v>
      </c>
      <c r="N36" s="3" t="s">
        <v>61</v>
      </c>
      <c r="O36" s="3" t="s">
        <v>47</v>
      </c>
      <c r="P36" s="3" t="s">
        <v>48</v>
      </c>
      <c r="Q36" s="3" t="s">
        <v>42</v>
      </c>
      <c r="R36" s="3" t="s">
        <v>49</v>
      </c>
      <c r="S36" s="3" t="s">
        <v>50</v>
      </c>
      <c r="T36" s="3" t="s">
        <v>51</v>
      </c>
      <c r="U36" s="3" t="s">
        <v>52</v>
      </c>
      <c r="V36" s="3" t="s">
        <v>53</v>
      </c>
      <c r="W36" s="3" t="s">
        <v>54</v>
      </c>
      <c r="X36" s="3">
        <v>297</v>
      </c>
      <c r="Y36" s="3">
        <v>52</v>
      </c>
      <c r="Z36" s="3" t="s">
        <v>44</v>
      </c>
      <c r="AA36" s="7">
        <v>29</v>
      </c>
      <c r="AB36" s="3" t="s">
        <v>49</v>
      </c>
      <c r="AC36" s="3" t="s">
        <v>49</v>
      </c>
      <c r="AD36" s="3" t="s">
        <v>49</v>
      </c>
      <c r="AE36" s="3" t="s">
        <v>49</v>
      </c>
      <c r="AF36" s="3" t="s">
        <v>55</v>
      </c>
      <c r="AG36" s="3" t="s">
        <v>56</v>
      </c>
      <c r="AH36" s="3" t="s">
        <v>57</v>
      </c>
      <c r="AI36" s="3" t="s">
        <v>58</v>
      </c>
      <c r="AJ36" s="3" t="s">
        <v>49</v>
      </c>
      <c r="AK36" s="3" t="s">
        <v>49</v>
      </c>
      <c r="AL36" s="3" t="s">
        <v>49</v>
      </c>
      <c r="AM36" s="3" t="s">
        <v>59</v>
      </c>
      <c r="AN36" s="3" t="s">
        <v>60</v>
      </c>
      <c r="AO36" s="3">
        <v>26.329159033492111</v>
      </c>
      <c r="AP36" s="3">
        <v>14.826659313407141</v>
      </c>
    </row>
    <row r="37" spans="1:42" x14ac:dyDescent="0.25">
      <c r="A37" s="2">
        <v>36</v>
      </c>
      <c r="B37" s="3" t="s">
        <v>42</v>
      </c>
      <c r="C37" s="3" t="s">
        <v>43</v>
      </c>
      <c r="D37" s="3" t="s">
        <v>44</v>
      </c>
      <c r="E37" s="3" t="s">
        <v>45</v>
      </c>
      <c r="F37" s="3">
        <v>0.36</v>
      </c>
      <c r="G37" s="3">
        <v>0.48</v>
      </c>
      <c r="H37" s="3">
        <v>0.17715845759512699</v>
      </c>
      <c r="I37" s="3">
        <v>9.5802544286466293</v>
      </c>
      <c r="J37" s="3">
        <v>1.4079262369760406</v>
      </c>
      <c r="K37" s="3">
        <v>1.6972230979479215</v>
      </c>
      <c r="L37" s="3">
        <v>0.24942604055038661</v>
      </c>
      <c r="M37" s="2">
        <v>1210</v>
      </c>
      <c r="N37" s="3" t="s">
        <v>65</v>
      </c>
      <c r="O37" s="3" t="s">
        <v>47</v>
      </c>
      <c r="P37" s="3" t="s">
        <v>48</v>
      </c>
      <c r="Q37" s="3" t="s">
        <v>42</v>
      </c>
      <c r="R37" s="3" t="s">
        <v>49</v>
      </c>
      <c r="S37" s="3" t="s">
        <v>50</v>
      </c>
      <c r="T37" s="3" t="s">
        <v>51</v>
      </c>
      <c r="U37" s="3" t="s">
        <v>52</v>
      </c>
      <c r="V37" s="3" t="s">
        <v>53</v>
      </c>
      <c r="W37" s="3" t="s">
        <v>54</v>
      </c>
      <c r="X37" s="3">
        <v>297</v>
      </c>
      <c r="Y37" s="3">
        <v>52</v>
      </c>
      <c r="Z37" s="3" t="s">
        <v>44</v>
      </c>
      <c r="AA37" s="7">
        <v>29</v>
      </c>
      <c r="AB37" s="3" t="s">
        <v>49</v>
      </c>
      <c r="AC37" s="3" t="s">
        <v>49</v>
      </c>
      <c r="AD37" s="3" t="s">
        <v>49</v>
      </c>
      <c r="AE37" s="3" t="s">
        <v>49</v>
      </c>
      <c r="AF37" s="3" t="s">
        <v>55</v>
      </c>
      <c r="AG37" s="3" t="s">
        <v>56</v>
      </c>
      <c r="AH37" s="3" t="s">
        <v>57</v>
      </c>
      <c r="AI37" s="3" t="s">
        <v>58</v>
      </c>
      <c r="AJ37" s="3" t="s">
        <v>49</v>
      </c>
      <c r="AK37" s="3" t="s">
        <v>49</v>
      </c>
      <c r="AL37" s="3" t="s">
        <v>49</v>
      </c>
      <c r="AM37" s="3" t="s">
        <v>59</v>
      </c>
      <c r="AN37" s="3" t="s">
        <v>60</v>
      </c>
      <c r="AO37" s="3">
        <v>108.07579392617843</v>
      </c>
      <c r="AP37" s="3">
        <v>716.93484190131676</v>
      </c>
    </row>
    <row r="38" spans="1:42" x14ac:dyDescent="0.25">
      <c r="A38" s="2">
        <v>37</v>
      </c>
      <c r="B38" s="3" t="s">
        <v>42</v>
      </c>
      <c r="C38" s="3" t="s">
        <v>43</v>
      </c>
      <c r="D38" s="3" t="s">
        <v>44</v>
      </c>
      <c r="E38" s="3" t="s">
        <v>45</v>
      </c>
      <c r="F38" s="3">
        <v>0.36</v>
      </c>
      <c r="G38" s="3">
        <v>0.48</v>
      </c>
      <c r="H38" s="3">
        <v>0.124186673975149</v>
      </c>
      <c r="I38" s="3">
        <v>9.5802544286466293</v>
      </c>
      <c r="J38" s="3">
        <v>1.4079262369760406</v>
      </c>
      <c r="K38" s="3">
        <v>1.1897399333293164</v>
      </c>
      <c r="L38" s="3">
        <v>0.17484567657240194</v>
      </c>
      <c r="M38" s="2">
        <v>1210</v>
      </c>
      <c r="N38" s="3" t="s">
        <v>65</v>
      </c>
      <c r="O38" s="3" t="s">
        <v>47</v>
      </c>
      <c r="P38" s="3" t="s">
        <v>48</v>
      </c>
      <c r="Q38" s="3" t="s">
        <v>42</v>
      </c>
      <c r="R38" s="3" t="s">
        <v>49</v>
      </c>
      <c r="S38" s="3" t="s">
        <v>50</v>
      </c>
      <c r="T38" s="3" t="s">
        <v>51</v>
      </c>
      <c r="U38" s="3" t="s">
        <v>52</v>
      </c>
      <c r="V38" s="3" t="s">
        <v>53</v>
      </c>
      <c r="W38" s="3" t="s">
        <v>54</v>
      </c>
      <c r="X38" s="3">
        <v>297</v>
      </c>
      <c r="Y38" s="3">
        <v>52</v>
      </c>
      <c r="Z38" s="3" t="s">
        <v>44</v>
      </c>
      <c r="AA38" s="7">
        <v>29</v>
      </c>
      <c r="AB38" s="3" t="s">
        <v>49</v>
      </c>
      <c r="AC38" s="3" t="s">
        <v>49</v>
      </c>
      <c r="AD38" s="3" t="s">
        <v>49</v>
      </c>
      <c r="AE38" s="3" t="s">
        <v>49</v>
      </c>
      <c r="AF38" s="3" t="s">
        <v>55</v>
      </c>
      <c r="AG38" s="3" t="s">
        <v>56</v>
      </c>
      <c r="AH38" s="3" t="s">
        <v>57</v>
      </c>
      <c r="AI38" s="3" t="s">
        <v>58</v>
      </c>
      <c r="AJ38" s="3" t="s">
        <v>49</v>
      </c>
      <c r="AK38" s="3" t="s">
        <v>49</v>
      </c>
      <c r="AL38" s="3" t="s">
        <v>49</v>
      </c>
      <c r="AM38" s="3" t="s">
        <v>59</v>
      </c>
      <c r="AN38" s="3" t="s">
        <v>60</v>
      </c>
      <c r="AO38" s="3">
        <v>94.342468909626035</v>
      </c>
      <c r="AP38" s="3">
        <v>502.56563915282607</v>
      </c>
    </row>
    <row r="39" spans="1:42" x14ac:dyDescent="0.25">
      <c r="A39" s="2">
        <v>38</v>
      </c>
      <c r="B39" s="3" t="s">
        <v>42</v>
      </c>
      <c r="C39" s="3" t="s">
        <v>43</v>
      </c>
      <c r="D39" s="3" t="s">
        <v>44</v>
      </c>
      <c r="E39" s="3" t="s">
        <v>45</v>
      </c>
      <c r="F39" s="3">
        <v>0.36</v>
      </c>
      <c r="G39" s="3">
        <v>0.48</v>
      </c>
      <c r="H39" s="3">
        <v>0.15384009224282699</v>
      </c>
      <c r="I39" s="3">
        <v>9.5802544286466293</v>
      </c>
      <c r="J39" s="3">
        <v>1.4079262369760406</v>
      </c>
      <c r="K39" s="3">
        <v>1.4738272250127493</v>
      </c>
      <c r="L39" s="3">
        <v>0.21659550216749038</v>
      </c>
      <c r="M39" s="2">
        <v>1210</v>
      </c>
      <c r="N39" s="3" t="s">
        <v>65</v>
      </c>
      <c r="O39" s="3" t="s">
        <v>47</v>
      </c>
      <c r="P39" s="3" t="s">
        <v>48</v>
      </c>
      <c r="Q39" s="3" t="s">
        <v>42</v>
      </c>
      <c r="R39" s="3" t="s">
        <v>49</v>
      </c>
      <c r="S39" s="3" t="s">
        <v>50</v>
      </c>
      <c r="T39" s="3" t="s">
        <v>51</v>
      </c>
      <c r="U39" s="3" t="s">
        <v>52</v>
      </c>
      <c r="V39" s="3" t="s">
        <v>53</v>
      </c>
      <c r="W39" s="3" t="s">
        <v>54</v>
      </c>
      <c r="X39" s="3">
        <v>297</v>
      </c>
      <c r="Y39" s="3">
        <v>52</v>
      </c>
      <c r="Z39" s="3" t="s">
        <v>44</v>
      </c>
      <c r="AA39" s="7">
        <v>29</v>
      </c>
      <c r="AB39" s="3" t="s">
        <v>49</v>
      </c>
      <c r="AC39" s="3" t="s">
        <v>49</v>
      </c>
      <c r="AD39" s="3" t="s">
        <v>49</v>
      </c>
      <c r="AE39" s="3" t="s">
        <v>49</v>
      </c>
      <c r="AF39" s="3" t="s">
        <v>55</v>
      </c>
      <c r="AG39" s="3" t="s">
        <v>56</v>
      </c>
      <c r="AH39" s="3" t="s">
        <v>57</v>
      </c>
      <c r="AI39" s="3" t="s">
        <v>58</v>
      </c>
      <c r="AJ39" s="3" t="s">
        <v>49</v>
      </c>
      <c r="AK39" s="3" t="s">
        <v>49</v>
      </c>
      <c r="AL39" s="3" t="s">
        <v>49</v>
      </c>
      <c r="AM39" s="3" t="s">
        <v>59</v>
      </c>
      <c r="AN39" s="3" t="s">
        <v>60</v>
      </c>
      <c r="AO39" s="3">
        <v>101.87569669962571</v>
      </c>
      <c r="AP39" s="3">
        <v>622.56876531549165</v>
      </c>
    </row>
    <row r="40" spans="1:42" x14ac:dyDescent="0.25">
      <c r="A40" s="2">
        <v>39</v>
      </c>
      <c r="B40" s="3" t="s">
        <v>42</v>
      </c>
      <c r="C40" s="3" t="s">
        <v>43</v>
      </c>
      <c r="D40" s="3" t="s">
        <v>44</v>
      </c>
      <c r="E40" s="3" t="s">
        <v>45</v>
      </c>
      <c r="F40" s="3">
        <v>0.36</v>
      </c>
      <c r="G40" s="3">
        <v>0.48</v>
      </c>
      <c r="H40" s="3">
        <v>9.1584031093242799E-2</v>
      </c>
      <c r="I40" s="3">
        <v>9.5802544286466293</v>
      </c>
      <c r="J40" s="3">
        <v>1.4079262369760406</v>
      </c>
      <c r="K40" s="3">
        <v>0.87739831947434987</v>
      </c>
      <c r="L40" s="3">
        <v>0.12894356026420603</v>
      </c>
      <c r="M40" s="2">
        <v>1210</v>
      </c>
      <c r="N40" s="3" t="s">
        <v>65</v>
      </c>
      <c r="O40" s="3" t="s">
        <v>47</v>
      </c>
      <c r="P40" s="3" t="s">
        <v>48</v>
      </c>
      <c r="Q40" s="3" t="s">
        <v>42</v>
      </c>
      <c r="R40" s="3" t="s">
        <v>49</v>
      </c>
      <c r="S40" s="3" t="s">
        <v>50</v>
      </c>
      <c r="T40" s="3" t="s">
        <v>51</v>
      </c>
      <c r="U40" s="3" t="s">
        <v>52</v>
      </c>
      <c r="V40" s="3" t="s">
        <v>53</v>
      </c>
      <c r="W40" s="3" t="s">
        <v>54</v>
      </c>
      <c r="X40" s="3">
        <v>297</v>
      </c>
      <c r="Y40" s="3">
        <v>52</v>
      </c>
      <c r="Z40" s="3" t="s">
        <v>44</v>
      </c>
      <c r="AA40" s="7">
        <v>29</v>
      </c>
      <c r="AB40" s="3" t="s">
        <v>49</v>
      </c>
      <c r="AC40" s="3" t="s">
        <v>49</v>
      </c>
      <c r="AD40" s="3" t="s">
        <v>49</v>
      </c>
      <c r="AE40" s="3" t="s">
        <v>49</v>
      </c>
      <c r="AF40" s="3" t="s">
        <v>55</v>
      </c>
      <c r="AG40" s="3" t="s">
        <v>56</v>
      </c>
      <c r="AH40" s="3" t="s">
        <v>57</v>
      </c>
      <c r="AI40" s="3" t="s">
        <v>58</v>
      </c>
      <c r="AJ40" s="3" t="s">
        <v>49</v>
      </c>
      <c r="AK40" s="3" t="s">
        <v>49</v>
      </c>
      <c r="AL40" s="3" t="s">
        <v>49</v>
      </c>
      <c r="AM40" s="3" t="s">
        <v>59</v>
      </c>
      <c r="AN40" s="3" t="s">
        <v>60</v>
      </c>
      <c r="AO40" s="3">
        <v>85.973478136542553</v>
      </c>
      <c r="AP40" s="3">
        <v>370.62742441897103</v>
      </c>
    </row>
    <row r="41" spans="1:42" x14ac:dyDescent="0.25">
      <c r="A41" s="2">
        <v>40</v>
      </c>
      <c r="B41" s="3" t="s">
        <v>42</v>
      </c>
      <c r="C41" s="3" t="s">
        <v>43</v>
      </c>
      <c r="D41" s="3" t="s">
        <v>44</v>
      </c>
      <c r="E41" s="3" t="s">
        <v>45</v>
      </c>
      <c r="F41" s="3">
        <v>0.36</v>
      </c>
      <c r="G41" s="3">
        <v>0.48</v>
      </c>
      <c r="H41" s="3">
        <v>4.2529886252388703E-2</v>
      </c>
      <c r="I41" s="3">
        <v>9.5802544286466293</v>
      </c>
      <c r="J41" s="3">
        <v>1.4079262369760406</v>
      </c>
      <c r="K41" s="3">
        <v>0.40744713111928427</v>
      </c>
      <c r="L41" s="3">
        <v>5.9878942710344669E-2</v>
      </c>
      <c r="M41" s="2">
        <v>1210</v>
      </c>
      <c r="N41" s="3" t="s">
        <v>65</v>
      </c>
      <c r="O41" s="3" t="s">
        <v>47</v>
      </c>
      <c r="P41" s="3" t="s">
        <v>48</v>
      </c>
      <c r="Q41" s="3" t="s">
        <v>42</v>
      </c>
      <c r="R41" s="3" t="s">
        <v>49</v>
      </c>
      <c r="S41" s="3" t="s">
        <v>50</v>
      </c>
      <c r="T41" s="3" t="s">
        <v>51</v>
      </c>
      <c r="U41" s="3" t="s">
        <v>52</v>
      </c>
      <c r="V41" s="3" t="s">
        <v>53</v>
      </c>
      <c r="W41" s="3" t="s">
        <v>54</v>
      </c>
      <c r="X41" s="3">
        <v>297</v>
      </c>
      <c r="Y41" s="3">
        <v>52</v>
      </c>
      <c r="Z41" s="3" t="s">
        <v>44</v>
      </c>
      <c r="AA41" s="7">
        <v>29</v>
      </c>
      <c r="AB41" s="3" t="s">
        <v>49</v>
      </c>
      <c r="AC41" s="3" t="s">
        <v>49</v>
      </c>
      <c r="AD41" s="3" t="s">
        <v>49</v>
      </c>
      <c r="AE41" s="3" t="s">
        <v>49</v>
      </c>
      <c r="AF41" s="3" t="s">
        <v>55</v>
      </c>
      <c r="AG41" s="3" t="s">
        <v>56</v>
      </c>
      <c r="AH41" s="3" t="s">
        <v>57</v>
      </c>
      <c r="AI41" s="3" t="s">
        <v>58</v>
      </c>
      <c r="AJ41" s="3" t="s">
        <v>49</v>
      </c>
      <c r="AK41" s="3" t="s">
        <v>49</v>
      </c>
      <c r="AL41" s="3" t="s">
        <v>49</v>
      </c>
      <c r="AM41" s="3" t="s">
        <v>59</v>
      </c>
      <c r="AN41" s="3" t="s">
        <v>60</v>
      </c>
      <c r="AO41" s="3">
        <v>55.750924304168649</v>
      </c>
      <c r="AP41" s="3">
        <v>172.11234332442078</v>
      </c>
    </row>
    <row r="42" spans="1:42" x14ac:dyDescent="0.25">
      <c r="A42" s="2">
        <v>41</v>
      </c>
      <c r="B42" s="3" t="s">
        <v>42</v>
      </c>
      <c r="C42" s="3" t="s">
        <v>43</v>
      </c>
      <c r="D42" s="3" t="s">
        <v>44</v>
      </c>
      <c r="E42" s="3" t="s">
        <v>45</v>
      </c>
      <c r="F42" s="3">
        <v>0.36</v>
      </c>
      <c r="G42" s="3">
        <v>0.48</v>
      </c>
      <c r="H42" s="3">
        <v>2.48005653187237E-2</v>
      </c>
      <c r="I42" s="3">
        <v>9.5802544286466293</v>
      </c>
      <c r="J42" s="3">
        <v>1.4079262369760406</v>
      </c>
      <c r="K42" s="3">
        <v>0.23759572572764273</v>
      </c>
      <c r="L42" s="3">
        <v>3.4917366604069161E-2</v>
      </c>
      <c r="M42" s="2">
        <v>1210</v>
      </c>
      <c r="N42" s="3" t="s">
        <v>65</v>
      </c>
      <c r="O42" s="3" t="s">
        <v>47</v>
      </c>
      <c r="P42" s="3" t="s">
        <v>48</v>
      </c>
      <c r="Q42" s="3" t="s">
        <v>42</v>
      </c>
      <c r="R42" s="3" t="s">
        <v>49</v>
      </c>
      <c r="S42" s="3" t="s">
        <v>50</v>
      </c>
      <c r="T42" s="3" t="s">
        <v>51</v>
      </c>
      <c r="U42" s="3" t="s">
        <v>52</v>
      </c>
      <c r="V42" s="3" t="s">
        <v>53</v>
      </c>
      <c r="W42" s="3" t="s">
        <v>54</v>
      </c>
      <c r="X42" s="3">
        <v>297</v>
      </c>
      <c r="Y42" s="3">
        <v>52</v>
      </c>
      <c r="Z42" s="3" t="s">
        <v>44</v>
      </c>
      <c r="AA42" s="7">
        <v>29</v>
      </c>
      <c r="AB42" s="3" t="s">
        <v>49</v>
      </c>
      <c r="AC42" s="3" t="s">
        <v>49</v>
      </c>
      <c r="AD42" s="3" t="s">
        <v>49</v>
      </c>
      <c r="AE42" s="3" t="s">
        <v>49</v>
      </c>
      <c r="AF42" s="3" t="s">
        <v>55</v>
      </c>
      <c r="AG42" s="3" t="s">
        <v>56</v>
      </c>
      <c r="AH42" s="3" t="s">
        <v>57</v>
      </c>
      <c r="AI42" s="3" t="s">
        <v>58</v>
      </c>
      <c r="AJ42" s="3" t="s">
        <v>49</v>
      </c>
      <c r="AK42" s="3" t="s">
        <v>49</v>
      </c>
      <c r="AL42" s="3" t="s">
        <v>49</v>
      </c>
      <c r="AM42" s="3" t="s">
        <v>59</v>
      </c>
      <c r="AN42" s="3" t="s">
        <v>60</v>
      </c>
      <c r="AO42" s="3">
        <v>45.428611054892144</v>
      </c>
      <c r="AP42" s="3">
        <v>100.36432703922773</v>
      </c>
    </row>
    <row r="43" spans="1:42" x14ac:dyDescent="0.25">
      <c r="A43" s="2">
        <v>42</v>
      </c>
      <c r="B43" s="3" t="s">
        <v>42</v>
      </c>
      <c r="C43" s="3" t="s">
        <v>43</v>
      </c>
      <c r="D43" s="3" t="s">
        <v>44</v>
      </c>
      <c r="E43" s="3" t="s">
        <v>45</v>
      </c>
      <c r="F43" s="3">
        <v>0.36</v>
      </c>
      <c r="G43" s="3">
        <v>0.48</v>
      </c>
      <c r="H43" s="3">
        <v>1.24554124659328E-2</v>
      </c>
      <c r="I43" s="3">
        <v>9.578591588455728</v>
      </c>
      <c r="J43" s="3">
        <v>1.4076784949485464</v>
      </c>
      <c r="K43" s="3">
        <v>0.11930530907693053</v>
      </c>
      <c r="L43" s="3">
        <v>1.7533216274007647E-2</v>
      </c>
      <c r="M43" s="2">
        <v>1200</v>
      </c>
      <c r="N43" s="3" t="s">
        <v>61</v>
      </c>
      <c r="O43" s="3" t="s">
        <v>47</v>
      </c>
      <c r="P43" s="3" t="s">
        <v>48</v>
      </c>
      <c r="Q43" s="3" t="s">
        <v>42</v>
      </c>
      <c r="R43" s="3" t="s">
        <v>49</v>
      </c>
      <c r="S43" s="3" t="s">
        <v>50</v>
      </c>
      <c r="T43" s="3" t="s">
        <v>51</v>
      </c>
      <c r="U43" s="3" t="s">
        <v>52</v>
      </c>
      <c r="V43" s="3" t="s">
        <v>53</v>
      </c>
      <c r="W43" s="3" t="s">
        <v>54</v>
      </c>
      <c r="X43" s="3">
        <v>297</v>
      </c>
      <c r="Y43" s="3">
        <v>52</v>
      </c>
      <c r="Z43" s="3" t="s">
        <v>44</v>
      </c>
      <c r="AA43" s="7">
        <v>29</v>
      </c>
      <c r="AB43" s="3" t="s">
        <v>49</v>
      </c>
      <c r="AC43" s="3" t="s">
        <v>49</v>
      </c>
      <c r="AD43" s="3" t="s">
        <v>49</v>
      </c>
      <c r="AE43" s="3" t="s">
        <v>49</v>
      </c>
      <c r="AF43" s="3" t="s">
        <v>55</v>
      </c>
      <c r="AG43" s="3" t="s">
        <v>56</v>
      </c>
      <c r="AH43" s="3" t="s">
        <v>57</v>
      </c>
      <c r="AI43" s="3" t="s">
        <v>58</v>
      </c>
      <c r="AJ43" s="3" t="s">
        <v>49</v>
      </c>
      <c r="AK43" s="3" t="s">
        <v>49</v>
      </c>
      <c r="AL43" s="3" t="s">
        <v>49</v>
      </c>
      <c r="AM43" s="3" t="s">
        <v>59</v>
      </c>
      <c r="AN43" s="3" t="s">
        <v>60</v>
      </c>
      <c r="AO43" s="3">
        <v>56.593407008982666</v>
      </c>
      <c r="AP43" s="3">
        <v>50.405265931401374</v>
      </c>
    </row>
    <row r="44" spans="1:42" x14ac:dyDescent="0.25">
      <c r="A44" s="2">
        <v>43</v>
      </c>
      <c r="B44" s="3" t="s">
        <v>42</v>
      </c>
      <c r="C44" s="3" t="s">
        <v>43</v>
      </c>
      <c r="D44" s="3" t="s">
        <v>44</v>
      </c>
      <c r="E44" s="3" t="s">
        <v>45</v>
      </c>
      <c r="F44" s="3">
        <v>0.36</v>
      </c>
      <c r="G44" s="3">
        <v>0.48</v>
      </c>
      <c r="H44" s="3">
        <v>0.20470014127334399</v>
      </c>
      <c r="I44" s="3">
        <v>9.578591588455728</v>
      </c>
      <c r="J44" s="3">
        <v>1.4076784949485464</v>
      </c>
      <c r="K44" s="3">
        <v>1.9607390513565519</v>
      </c>
      <c r="L44" s="3">
        <v>0.28815198678341569</v>
      </c>
      <c r="M44" s="2">
        <v>1210</v>
      </c>
      <c r="N44" s="3" t="s">
        <v>65</v>
      </c>
      <c r="O44" s="3" t="s">
        <v>47</v>
      </c>
      <c r="P44" s="3" t="s">
        <v>48</v>
      </c>
      <c r="Q44" s="3" t="s">
        <v>42</v>
      </c>
      <c r="R44" s="3" t="s">
        <v>49</v>
      </c>
      <c r="S44" s="3" t="s">
        <v>50</v>
      </c>
      <c r="T44" s="3" t="s">
        <v>51</v>
      </c>
      <c r="U44" s="3" t="s">
        <v>52</v>
      </c>
      <c r="V44" s="3" t="s">
        <v>53</v>
      </c>
      <c r="W44" s="3" t="s">
        <v>54</v>
      </c>
      <c r="X44" s="3">
        <v>297</v>
      </c>
      <c r="Y44" s="3">
        <v>52</v>
      </c>
      <c r="Z44" s="3" t="s">
        <v>44</v>
      </c>
      <c r="AA44" s="7">
        <v>29</v>
      </c>
      <c r="AB44" s="3" t="s">
        <v>49</v>
      </c>
      <c r="AC44" s="3" t="s">
        <v>49</v>
      </c>
      <c r="AD44" s="3" t="s">
        <v>49</v>
      </c>
      <c r="AE44" s="3" t="s">
        <v>49</v>
      </c>
      <c r="AF44" s="3" t="s">
        <v>55</v>
      </c>
      <c r="AG44" s="3" t="s">
        <v>56</v>
      </c>
      <c r="AH44" s="3" t="s">
        <v>57</v>
      </c>
      <c r="AI44" s="3" t="s">
        <v>58</v>
      </c>
      <c r="AJ44" s="3" t="s">
        <v>49</v>
      </c>
      <c r="AK44" s="3" t="s">
        <v>49</v>
      </c>
      <c r="AL44" s="3" t="s">
        <v>49</v>
      </c>
      <c r="AM44" s="3" t="s">
        <v>59</v>
      </c>
      <c r="AN44" s="3" t="s">
        <v>60</v>
      </c>
      <c r="AO44" s="3">
        <v>118.34809947225962</v>
      </c>
      <c r="AP44" s="3">
        <v>828.39208137821993</v>
      </c>
    </row>
    <row r="45" spans="1:42" x14ac:dyDescent="0.25">
      <c r="A45" s="2">
        <v>44</v>
      </c>
      <c r="B45" s="3" t="s">
        <v>42</v>
      </c>
      <c r="C45" s="3" t="s">
        <v>43</v>
      </c>
      <c r="D45" s="3" t="s">
        <v>44</v>
      </c>
      <c r="E45" s="3" t="s">
        <v>45</v>
      </c>
      <c r="F45" s="3">
        <v>0.36</v>
      </c>
      <c r="G45" s="3">
        <v>0.48</v>
      </c>
      <c r="H45" s="3">
        <v>6.7139063639616997E-2</v>
      </c>
      <c r="I45" s="3">
        <v>9.578591588455728</v>
      </c>
      <c r="J45" s="3">
        <v>1.4076784949485464</v>
      </c>
      <c r="K45" s="3">
        <v>0.64309767023522924</v>
      </c>
      <c r="L45" s="3">
        <v>9.4510216056470725E-2</v>
      </c>
      <c r="M45" s="2">
        <v>1210</v>
      </c>
      <c r="N45" s="3" t="s">
        <v>65</v>
      </c>
      <c r="O45" s="3" t="s">
        <v>47</v>
      </c>
      <c r="P45" s="3" t="s">
        <v>48</v>
      </c>
      <c r="Q45" s="3" t="s">
        <v>42</v>
      </c>
      <c r="R45" s="3" t="s">
        <v>49</v>
      </c>
      <c r="S45" s="3" t="s">
        <v>50</v>
      </c>
      <c r="T45" s="3" t="s">
        <v>51</v>
      </c>
      <c r="U45" s="3" t="s">
        <v>52</v>
      </c>
      <c r="V45" s="3" t="s">
        <v>53</v>
      </c>
      <c r="W45" s="3" t="s">
        <v>54</v>
      </c>
      <c r="X45" s="3">
        <v>297</v>
      </c>
      <c r="Y45" s="3">
        <v>52</v>
      </c>
      <c r="Z45" s="3" t="s">
        <v>44</v>
      </c>
      <c r="AA45" s="7">
        <v>29</v>
      </c>
      <c r="AB45" s="3" t="s">
        <v>49</v>
      </c>
      <c r="AC45" s="3" t="s">
        <v>49</v>
      </c>
      <c r="AD45" s="3" t="s">
        <v>49</v>
      </c>
      <c r="AE45" s="3" t="s">
        <v>49</v>
      </c>
      <c r="AF45" s="3" t="s">
        <v>55</v>
      </c>
      <c r="AG45" s="3" t="s">
        <v>56</v>
      </c>
      <c r="AH45" s="3" t="s">
        <v>57</v>
      </c>
      <c r="AI45" s="3" t="s">
        <v>58</v>
      </c>
      <c r="AJ45" s="3" t="s">
        <v>49</v>
      </c>
      <c r="AK45" s="3" t="s">
        <v>49</v>
      </c>
      <c r="AL45" s="3" t="s">
        <v>49</v>
      </c>
      <c r="AM45" s="3" t="s">
        <v>59</v>
      </c>
      <c r="AN45" s="3" t="s">
        <v>60</v>
      </c>
      <c r="AO45" s="3">
        <v>66.839048667069761</v>
      </c>
      <c r="AP45" s="3">
        <v>271.70215088390648</v>
      </c>
    </row>
    <row r="46" spans="1:42" x14ac:dyDescent="0.25">
      <c r="A46" s="2">
        <v>45</v>
      </c>
      <c r="B46" s="3" t="s">
        <v>42</v>
      </c>
      <c r="C46" s="3" t="s">
        <v>43</v>
      </c>
      <c r="D46" s="3" t="s">
        <v>44</v>
      </c>
      <c r="E46" s="3" t="s">
        <v>45</v>
      </c>
      <c r="F46" s="3">
        <v>0.36</v>
      </c>
      <c r="G46" s="3">
        <v>0.48</v>
      </c>
      <c r="H46" s="3">
        <v>6.70279558279048E-2</v>
      </c>
      <c r="I46" s="3">
        <v>9.578591588455728</v>
      </c>
      <c r="J46" s="3">
        <v>1.4076784949485464</v>
      </c>
      <c r="K46" s="3">
        <v>0.64203341388455104</v>
      </c>
      <c r="L46" s="3">
        <v>9.4353811979302676E-2</v>
      </c>
      <c r="M46" s="2">
        <v>1210</v>
      </c>
      <c r="N46" s="3" t="s">
        <v>65</v>
      </c>
      <c r="O46" s="3" t="s">
        <v>47</v>
      </c>
      <c r="P46" s="3" t="s">
        <v>48</v>
      </c>
      <c r="Q46" s="3" t="s">
        <v>42</v>
      </c>
      <c r="R46" s="3" t="s">
        <v>49</v>
      </c>
      <c r="S46" s="3" t="s">
        <v>50</v>
      </c>
      <c r="T46" s="3" t="s">
        <v>51</v>
      </c>
      <c r="U46" s="3" t="s">
        <v>52</v>
      </c>
      <c r="V46" s="3" t="s">
        <v>53</v>
      </c>
      <c r="W46" s="3" t="s">
        <v>54</v>
      </c>
      <c r="X46" s="3">
        <v>297</v>
      </c>
      <c r="Y46" s="3">
        <v>52</v>
      </c>
      <c r="Z46" s="3" t="s">
        <v>44</v>
      </c>
      <c r="AA46" s="7">
        <v>29</v>
      </c>
      <c r="AB46" s="3" t="s">
        <v>49</v>
      </c>
      <c r="AC46" s="3" t="s">
        <v>49</v>
      </c>
      <c r="AD46" s="3" t="s">
        <v>49</v>
      </c>
      <c r="AE46" s="3" t="s">
        <v>49</v>
      </c>
      <c r="AF46" s="3" t="s">
        <v>55</v>
      </c>
      <c r="AG46" s="3" t="s">
        <v>56</v>
      </c>
      <c r="AH46" s="3" t="s">
        <v>57</v>
      </c>
      <c r="AI46" s="3" t="s">
        <v>58</v>
      </c>
      <c r="AJ46" s="3" t="s">
        <v>49</v>
      </c>
      <c r="AK46" s="3" t="s">
        <v>49</v>
      </c>
      <c r="AL46" s="3" t="s">
        <v>49</v>
      </c>
      <c r="AM46" s="3" t="s">
        <v>59</v>
      </c>
      <c r="AN46" s="3" t="s">
        <v>60</v>
      </c>
      <c r="AO46" s="3">
        <v>79.662115107581982</v>
      </c>
      <c r="AP46" s="3">
        <v>271.25251352250001</v>
      </c>
    </row>
    <row r="47" spans="1:42" x14ac:dyDescent="0.25">
      <c r="A47" s="2">
        <v>46</v>
      </c>
      <c r="B47" s="3" t="s">
        <v>42</v>
      </c>
      <c r="C47" s="3" t="s">
        <v>43</v>
      </c>
      <c r="D47" s="3" t="s">
        <v>44</v>
      </c>
      <c r="E47" s="3" t="s">
        <v>45</v>
      </c>
      <c r="F47" s="3">
        <v>0.36</v>
      </c>
      <c r="G47" s="3">
        <v>0.48</v>
      </c>
      <c r="H47" s="3">
        <v>0.26644088046111503</v>
      </c>
      <c r="I47" s="3">
        <v>9.578591588455728</v>
      </c>
      <c r="J47" s="3">
        <v>1.4076784949485464</v>
      </c>
      <c r="K47" s="3">
        <v>2.5521283764055744</v>
      </c>
      <c r="L47" s="3">
        <v>0.37506309760026796</v>
      </c>
      <c r="M47" s="2">
        <v>1210</v>
      </c>
      <c r="N47" s="3" t="s">
        <v>65</v>
      </c>
      <c r="O47" s="3" t="s">
        <v>47</v>
      </c>
      <c r="P47" s="3" t="s">
        <v>48</v>
      </c>
      <c r="Q47" s="3" t="s">
        <v>42</v>
      </c>
      <c r="R47" s="3" t="s">
        <v>49</v>
      </c>
      <c r="S47" s="3" t="s">
        <v>50</v>
      </c>
      <c r="T47" s="3" t="s">
        <v>51</v>
      </c>
      <c r="U47" s="3" t="s">
        <v>52</v>
      </c>
      <c r="V47" s="3" t="s">
        <v>53</v>
      </c>
      <c r="W47" s="3" t="s">
        <v>54</v>
      </c>
      <c r="X47" s="3">
        <v>297</v>
      </c>
      <c r="Y47" s="3">
        <v>52</v>
      </c>
      <c r="Z47" s="3" t="s">
        <v>44</v>
      </c>
      <c r="AA47" s="7">
        <v>29</v>
      </c>
      <c r="AB47" s="3" t="s">
        <v>49</v>
      </c>
      <c r="AC47" s="3" t="s">
        <v>49</v>
      </c>
      <c r="AD47" s="3" t="s">
        <v>49</v>
      </c>
      <c r="AE47" s="3" t="s">
        <v>49</v>
      </c>
      <c r="AF47" s="3" t="s">
        <v>55</v>
      </c>
      <c r="AG47" s="3" t="s">
        <v>56</v>
      </c>
      <c r="AH47" s="3" t="s">
        <v>57</v>
      </c>
      <c r="AI47" s="3" t="s">
        <v>58</v>
      </c>
      <c r="AJ47" s="3" t="s">
        <v>49</v>
      </c>
      <c r="AK47" s="3" t="s">
        <v>49</v>
      </c>
      <c r="AL47" s="3" t="s">
        <v>49</v>
      </c>
      <c r="AM47" s="3" t="s">
        <v>59</v>
      </c>
      <c r="AN47" s="3" t="s">
        <v>60</v>
      </c>
      <c r="AO47" s="3">
        <v>132.02288842484387</v>
      </c>
      <c r="AP47" s="3">
        <v>1078.2479882839723</v>
      </c>
    </row>
    <row r="48" spans="1:42" x14ac:dyDescent="0.25">
      <c r="A48" s="2">
        <v>47</v>
      </c>
      <c r="B48" s="3" t="s">
        <v>42</v>
      </c>
      <c r="C48" s="3" t="s">
        <v>43</v>
      </c>
      <c r="D48" s="3" t="s">
        <v>44</v>
      </c>
      <c r="E48" s="3" t="s">
        <v>45</v>
      </c>
      <c r="F48" s="3">
        <v>0.36</v>
      </c>
      <c r="G48" s="3">
        <v>0.48</v>
      </c>
      <c r="H48" s="3">
        <v>5.8616364051464503E-2</v>
      </c>
      <c r="I48" s="3">
        <v>9.5721902011285973</v>
      </c>
      <c r="J48" s="3">
        <v>1.4067554030589966</v>
      </c>
      <c r="K48" s="3">
        <v>0.5610869855992151</v>
      </c>
      <c r="L48" s="3">
        <v>8.2458886837070824E-2</v>
      </c>
      <c r="M48" s="2">
        <v>1200</v>
      </c>
      <c r="N48" s="3" t="s">
        <v>61</v>
      </c>
      <c r="O48" s="3" t="s">
        <v>47</v>
      </c>
      <c r="P48" s="3" t="s">
        <v>48</v>
      </c>
      <c r="Q48" s="3" t="s">
        <v>42</v>
      </c>
      <c r="R48" s="3" t="s">
        <v>49</v>
      </c>
      <c r="S48" s="3" t="s">
        <v>50</v>
      </c>
      <c r="T48" s="3" t="s">
        <v>51</v>
      </c>
      <c r="U48" s="3" t="s">
        <v>52</v>
      </c>
      <c r="V48" s="3" t="s">
        <v>53</v>
      </c>
      <c r="W48" s="3" t="s">
        <v>54</v>
      </c>
      <c r="X48" s="3">
        <v>297</v>
      </c>
      <c r="Y48" s="3">
        <v>52</v>
      </c>
      <c r="Z48" s="3" t="s">
        <v>44</v>
      </c>
      <c r="AA48" s="7">
        <v>29</v>
      </c>
      <c r="AB48" s="3" t="s">
        <v>49</v>
      </c>
      <c r="AC48" s="3" t="s">
        <v>49</v>
      </c>
      <c r="AD48" s="3" t="s">
        <v>49</v>
      </c>
      <c r="AE48" s="3" t="s">
        <v>49</v>
      </c>
      <c r="AF48" s="3" t="s">
        <v>55</v>
      </c>
      <c r="AG48" s="3" t="s">
        <v>56</v>
      </c>
      <c r="AH48" s="3" t="s">
        <v>57</v>
      </c>
      <c r="AI48" s="3" t="s">
        <v>58</v>
      </c>
      <c r="AJ48" s="3" t="s">
        <v>49</v>
      </c>
      <c r="AK48" s="3" t="s">
        <v>49</v>
      </c>
      <c r="AL48" s="3" t="s">
        <v>49</v>
      </c>
      <c r="AM48" s="3" t="s">
        <v>59</v>
      </c>
      <c r="AN48" s="3" t="s">
        <v>60</v>
      </c>
      <c r="AO48" s="3">
        <v>125.86060578159172</v>
      </c>
      <c r="AP48" s="3">
        <v>237.21200931940569</v>
      </c>
    </row>
    <row r="49" spans="1:42" x14ac:dyDescent="0.25">
      <c r="A49" s="2">
        <v>48</v>
      </c>
      <c r="B49" s="3" t="s">
        <v>42</v>
      </c>
      <c r="C49" s="3" t="s">
        <v>43</v>
      </c>
      <c r="D49" s="3" t="s">
        <v>44</v>
      </c>
      <c r="E49" s="3" t="s">
        <v>45</v>
      </c>
      <c r="F49" s="3">
        <v>0.36</v>
      </c>
      <c r="G49" s="3">
        <v>0.48</v>
      </c>
      <c r="H49" s="3">
        <v>0.210025363070618</v>
      </c>
      <c r="I49" s="3">
        <v>9.5721902011285973</v>
      </c>
      <c r="J49" s="3">
        <v>1.4067554030589966</v>
      </c>
      <c r="K49" s="3">
        <v>2.0104027223730458</v>
      </c>
      <c r="L49" s="3">
        <v>0.2954543142790193</v>
      </c>
      <c r="M49" s="2">
        <v>1210</v>
      </c>
      <c r="N49" s="3" t="s">
        <v>65</v>
      </c>
      <c r="O49" s="3" t="s">
        <v>47</v>
      </c>
      <c r="P49" s="3" t="s">
        <v>48</v>
      </c>
      <c r="Q49" s="3" t="s">
        <v>42</v>
      </c>
      <c r="R49" s="3" t="s">
        <v>49</v>
      </c>
      <c r="S49" s="3" t="s">
        <v>50</v>
      </c>
      <c r="T49" s="3" t="s">
        <v>51</v>
      </c>
      <c r="U49" s="3" t="s">
        <v>52</v>
      </c>
      <c r="V49" s="3" t="s">
        <v>53</v>
      </c>
      <c r="W49" s="3" t="s">
        <v>54</v>
      </c>
      <c r="X49" s="3">
        <v>297</v>
      </c>
      <c r="Y49" s="3">
        <v>52</v>
      </c>
      <c r="Z49" s="3" t="s">
        <v>44</v>
      </c>
      <c r="AA49" s="7">
        <v>29</v>
      </c>
      <c r="AB49" s="3" t="s">
        <v>49</v>
      </c>
      <c r="AC49" s="3" t="s">
        <v>49</v>
      </c>
      <c r="AD49" s="3" t="s">
        <v>49</v>
      </c>
      <c r="AE49" s="3" t="s">
        <v>49</v>
      </c>
      <c r="AF49" s="3" t="s">
        <v>55</v>
      </c>
      <c r="AG49" s="3" t="s">
        <v>56</v>
      </c>
      <c r="AH49" s="3" t="s">
        <v>57</v>
      </c>
      <c r="AI49" s="3" t="s">
        <v>58</v>
      </c>
      <c r="AJ49" s="3" t="s">
        <v>49</v>
      </c>
      <c r="AK49" s="3" t="s">
        <v>49</v>
      </c>
      <c r="AL49" s="3" t="s">
        <v>49</v>
      </c>
      <c r="AM49" s="3" t="s">
        <v>59</v>
      </c>
      <c r="AN49" s="3" t="s">
        <v>60</v>
      </c>
      <c r="AO49" s="3">
        <v>115.05208614538547</v>
      </c>
      <c r="AP49" s="3">
        <v>849.9424894092225</v>
      </c>
    </row>
    <row r="50" spans="1:42" x14ac:dyDescent="0.25">
      <c r="A50" s="2">
        <v>49</v>
      </c>
      <c r="B50" s="3" t="s">
        <v>42</v>
      </c>
      <c r="C50" s="3" t="s">
        <v>43</v>
      </c>
      <c r="D50" s="3" t="s">
        <v>44</v>
      </c>
      <c r="E50" s="3" t="s">
        <v>45</v>
      </c>
      <c r="F50" s="3">
        <v>0.36</v>
      </c>
      <c r="G50" s="3">
        <v>0.48</v>
      </c>
      <c r="H50" s="3">
        <v>0.105227405315044</v>
      </c>
      <c r="I50" s="3">
        <v>9.5721902011285973</v>
      </c>
      <c r="J50" s="3">
        <v>1.4067554030589966</v>
      </c>
      <c r="K50" s="3">
        <v>1.0072567380468516</v>
      </c>
      <c r="L50" s="3">
        <v>0.14802922097681712</v>
      </c>
      <c r="M50" s="2">
        <v>1210</v>
      </c>
      <c r="N50" s="3" t="s">
        <v>65</v>
      </c>
      <c r="O50" s="3" t="s">
        <v>47</v>
      </c>
      <c r="P50" s="3" t="s">
        <v>48</v>
      </c>
      <c r="Q50" s="3" t="s">
        <v>42</v>
      </c>
      <c r="R50" s="3" t="s">
        <v>49</v>
      </c>
      <c r="S50" s="3" t="s">
        <v>50</v>
      </c>
      <c r="T50" s="3" t="s">
        <v>51</v>
      </c>
      <c r="U50" s="3" t="s">
        <v>52</v>
      </c>
      <c r="V50" s="3" t="s">
        <v>53</v>
      </c>
      <c r="W50" s="3" t="s">
        <v>54</v>
      </c>
      <c r="X50" s="3">
        <v>297</v>
      </c>
      <c r="Y50" s="3">
        <v>52</v>
      </c>
      <c r="Z50" s="3" t="s">
        <v>44</v>
      </c>
      <c r="AA50" s="7">
        <v>29</v>
      </c>
      <c r="AB50" s="3" t="s">
        <v>49</v>
      </c>
      <c r="AC50" s="3" t="s">
        <v>49</v>
      </c>
      <c r="AD50" s="3" t="s">
        <v>49</v>
      </c>
      <c r="AE50" s="3" t="s">
        <v>49</v>
      </c>
      <c r="AF50" s="3" t="s">
        <v>55</v>
      </c>
      <c r="AG50" s="3" t="s">
        <v>56</v>
      </c>
      <c r="AH50" s="3" t="s">
        <v>57</v>
      </c>
      <c r="AI50" s="3" t="s">
        <v>58</v>
      </c>
      <c r="AJ50" s="3" t="s">
        <v>49</v>
      </c>
      <c r="AK50" s="3" t="s">
        <v>49</v>
      </c>
      <c r="AL50" s="3" t="s">
        <v>49</v>
      </c>
      <c r="AM50" s="3" t="s">
        <v>59</v>
      </c>
      <c r="AN50" s="3" t="s">
        <v>60</v>
      </c>
      <c r="AO50" s="3">
        <v>89.392751126433097</v>
      </c>
      <c r="AP50" s="3">
        <v>425.84020101167278</v>
      </c>
    </row>
    <row r="51" spans="1:42" x14ac:dyDescent="0.25">
      <c r="A51" s="2">
        <v>50</v>
      </c>
      <c r="B51" s="3" t="s">
        <v>42</v>
      </c>
      <c r="C51" s="3" t="s">
        <v>43</v>
      </c>
      <c r="D51" s="3" t="s">
        <v>44</v>
      </c>
      <c r="E51" s="3" t="s">
        <v>45</v>
      </c>
      <c r="F51" s="3">
        <v>0.36</v>
      </c>
      <c r="G51" s="3">
        <v>0.48</v>
      </c>
      <c r="H51" s="3">
        <v>0.163762586836391</v>
      </c>
      <c r="I51" s="3">
        <v>9.5721902011285973</v>
      </c>
      <c r="J51" s="3">
        <v>1.4067554030589966</v>
      </c>
      <c r="K51" s="3">
        <v>1.5675666290267729</v>
      </c>
      <c r="L51" s="3">
        <v>0.23037390385101114</v>
      </c>
      <c r="M51" s="2">
        <v>1210</v>
      </c>
      <c r="N51" s="3" t="s">
        <v>65</v>
      </c>
      <c r="O51" s="3" t="s">
        <v>47</v>
      </c>
      <c r="P51" s="3" t="s">
        <v>48</v>
      </c>
      <c r="Q51" s="3" t="s">
        <v>42</v>
      </c>
      <c r="R51" s="3" t="s">
        <v>49</v>
      </c>
      <c r="S51" s="3" t="s">
        <v>50</v>
      </c>
      <c r="T51" s="3" t="s">
        <v>51</v>
      </c>
      <c r="U51" s="3" t="s">
        <v>52</v>
      </c>
      <c r="V51" s="3" t="s">
        <v>53</v>
      </c>
      <c r="W51" s="3" t="s">
        <v>54</v>
      </c>
      <c r="X51" s="3">
        <v>297</v>
      </c>
      <c r="Y51" s="3">
        <v>52</v>
      </c>
      <c r="Z51" s="3" t="s">
        <v>44</v>
      </c>
      <c r="AA51" s="7">
        <v>29</v>
      </c>
      <c r="AB51" s="3" t="s">
        <v>49</v>
      </c>
      <c r="AC51" s="3" t="s">
        <v>49</v>
      </c>
      <c r="AD51" s="3" t="s">
        <v>49</v>
      </c>
      <c r="AE51" s="3" t="s">
        <v>49</v>
      </c>
      <c r="AF51" s="3" t="s">
        <v>55</v>
      </c>
      <c r="AG51" s="3" t="s">
        <v>56</v>
      </c>
      <c r="AH51" s="3" t="s">
        <v>57</v>
      </c>
      <c r="AI51" s="3" t="s">
        <v>58</v>
      </c>
      <c r="AJ51" s="3" t="s">
        <v>49</v>
      </c>
      <c r="AK51" s="3" t="s">
        <v>49</v>
      </c>
      <c r="AL51" s="3" t="s">
        <v>49</v>
      </c>
      <c r="AM51" s="3" t="s">
        <v>59</v>
      </c>
      <c r="AN51" s="3" t="s">
        <v>60</v>
      </c>
      <c r="AO51" s="3">
        <v>102.67267832789736</v>
      </c>
      <c r="AP51" s="3">
        <v>662.72367628768632</v>
      </c>
    </row>
    <row r="52" spans="1:42" x14ac:dyDescent="0.25">
      <c r="A52" s="2">
        <v>51</v>
      </c>
      <c r="B52" s="3" t="s">
        <v>42</v>
      </c>
      <c r="C52" s="3" t="s">
        <v>43</v>
      </c>
      <c r="D52" s="3" t="s">
        <v>44</v>
      </c>
      <c r="E52" s="3" t="s">
        <v>45</v>
      </c>
      <c r="F52" s="3">
        <v>0.36</v>
      </c>
      <c r="G52" s="3">
        <v>0.48</v>
      </c>
      <c r="H52" s="3">
        <v>8.0131734601517401E-2</v>
      </c>
      <c r="I52" s="3">
        <v>9.5721902011285973</v>
      </c>
      <c r="J52" s="3">
        <v>1.4067554030589966</v>
      </c>
      <c r="K52" s="3">
        <v>0.76703620475208223</v>
      </c>
      <c r="L52" s="3">
        <v>0.11272575060717416</v>
      </c>
      <c r="M52" s="2">
        <v>1210</v>
      </c>
      <c r="N52" s="3" t="s">
        <v>65</v>
      </c>
      <c r="O52" s="3" t="s">
        <v>47</v>
      </c>
      <c r="P52" s="3" t="s">
        <v>48</v>
      </c>
      <c r="Q52" s="3" t="s">
        <v>42</v>
      </c>
      <c r="R52" s="3" t="s">
        <v>49</v>
      </c>
      <c r="S52" s="3" t="s">
        <v>50</v>
      </c>
      <c r="T52" s="3" t="s">
        <v>51</v>
      </c>
      <c r="U52" s="3" t="s">
        <v>52</v>
      </c>
      <c r="V52" s="3" t="s">
        <v>53</v>
      </c>
      <c r="W52" s="3" t="s">
        <v>54</v>
      </c>
      <c r="X52" s="3">
        <v>297</v>
      </c>
      <c r="Y52" s="3">
        <v>52</v>
      </c>
      <c r="Z52" s="3" t="s">
        <v>44</v>
      </c>
      <c r="AA52" s="7">
        <v>29</v>
      </c>
      <c r="AB52" s="3" t="s">
        <v>49</v>
      </c>
      <c r="AC52" s="3" t="s">
        <v>49</v>
      </c>
      <c r="AD52" s="3" t="s">
        <v>49</v>
      </c>
      <c r="AE52" s="3" t="s">
        <v>49</v>
      </c>
      <c r="AF52" s="3" t="s">
        <v>55</v>
      </c>
      <c r="AG52" s="3" t="s">
        <v>56</v>
      </c>
      <c r="AH52" s="3" t="s">
        <v>57</v>
      </c>
      <c r="AI52" s="3" t="s">
        <v>58</v>
      </c>
      <c r="AJ52" s="3" t="s">
        <v>49</v>
      </c>
      <c r="AK52" s="3" t="s">
        <v>49</v>
      </c>
      <c r="AL52" s="3" t="s">
        <v>49</v>
      </c>
      <c r="AM52" s="3" t="s">
        <v>59</v>
      </c>
      <c r="AN52" s="3" t="s">
        <v>60</v>
      </c>
      <c r="AO52" s="3">
        <v>74.483133245654244</v>
      </c>
      <c r="AP52" s="3">
        <v>324.28162481020297</v>
      </c>
    </row>
    <row r="53" spans="1:42" x14ac:dyDescent="0.25">
      <c r="A53" s="2">
        <v>52</v>
      </c>
      <c r="B53" s="3" t="s">
        <v>42</v>
      </c>
      <c r="C53" s="3" t="s">
        <v>43</v>
      </c>
      <c r="D53" s="3" t="s">
        <v>44</v>
      </c>
      <c r="E53" s="3" t="s">
        <v>45</v>
      </c>
      <c r="F53" s="3">
        <v>0.36</v>
      </c>
      <c r="G53" s="3">
        <v>0.48</v>
      </c>
      <c r="H53" s="3">
        <v>0.154942204126396</v>
      </c>
      <c r="I53" s="3">
        <v>11.876915226384757</v>
      </c>
      <c r="J53" s="3">
        <v>1.5759766372893502</v>
      </c>
      <c r="K53" s="3">
        <v>1.8402354233984077</v>
      </c>
      <c r="L53" s="3">
        <v>0.24418529383331766</v>
      </c>
      <c r="M53" s="2">
        <v>1400</v>
      </c>
      <c r="N53" s="3" t="s">
        <v>46</v>
      </c>
      <c r="O53" s="3" t="s">
        <v>47</v>
      </c>
      <c r="P53" s="3" t="s">
        <v>48</v>
      </c>
      <c r="Q53" s="3" t="s">
        <v>42</v>
      </c>
      <c r="R53" s="3" t="s">
        <v>49</v>
      </c>
      <c r="S53" s="3" t="s">
        <v>50</v>
      </c>
      <c r="T53" s="3" t="s">
        <v>51</v>
      </c>
      <c r="U53" s="3" t="s">
        <v>52</v>
      </c>
      <c r="V53" s="3" t="s">
        <v>53</v>
      </c>
      <c r="W53" s="3" t="s">
        <v>54</v>
      </c>
      <c r="X53" s="3">
        <v>297</v>
      </c>
      <c r="Y53" s="3">
        <v>52</v>
      </c>
      <c r="Z53" s="3" t="s">
        <v>44</v>
      </c>
      <c r="AA53" s="7">
        <v>29</v>
      </c>
      <c r="AB53" s="3" t="s">
        <v>49</v>
      </c>
      <c r="AC53" s="3" t="s">
        <v>49</v>
      </c>
      <c r="AD53" s="3" t="s">
        <v>49</v>
      </c>
      <c r="AE53" s="3" t="s">
        <v>49</v>
      </c>
      <c r="AF53" s="3" t="s">
        <v>55</v>
      </c>
      <c r="AG53" s="3" t="s">
        <v>56</v>
      </c>
      <c r="AH53" s="3" t="s">
        <v>57</v>
      </c>
      <c r="AI53" s="3" t="s">
        <v>58</v>
      </c>
      <c r="AJ53" s="3" t="s">
        <v>49</v>
      </c>
      <c r="AK53" s="3" t="s">
        <v>49</v>
      </c>
      <c r="AL53" s="3" t="s">
        <v>49</v>
      </c>
      <c r="AM53" s="3" t="s">
        <v>59</v>
      </c>
      <c r="AN53" s="3" t="s">
        <v>60</v>
      </c>
      <c r="AO53" s="3">
        <v>131.18661309955658</v>
      </c>
      <c r="AP53" s="3">
        <v>627.0288538697157</v>
      </c>
    </row>
    <row r="54" spans="1:42" x14ac:dyDescent="0.25">
      <c r="A54" s="2">
        <v>53</v>
      </c>
      <c r="B54" s="3" t="s">
        <v>42</v>
      </c>
      <c r="C54" s="3" t="s">
        <v>43</v>
      </c>
      <c r="D54" s="3" t="s">
        <v>44</v>
      </c>
      <c r="E54" s="3" t="s">
        <v>45</v>
      </c>
      <c r="F54" s="3">
        <v>0.36</v>
      </c>
      <c r="G54" s="3">
        <v>0.48</v>
      </c>
      <c r="H54" s="3">
        <v>3.29103774170049E-2</v>
      </c>
      <c r="I54" s="3">
        <v>11.876915226384757</v>
      </c>
      <c r="J54" s="3">
        <v>1.5759766372893502</v>
      </c>
      <c r="K54" s="3">
        <v>0.39087376265009455</v>
      </c>
      <c r="L54" s="3">
        <v>5.1865985933574756E-2</v>
      </c>
      <c r="M54" s="2">
        <v>1200</v>
      </c>
      <c r="N54" s="3" t="s">
        <v>61</v>
      </c>
      <c r="O54" s="3" t="s">
        <v>47</v>
      </c>
      <c r="P54" s="3" t="s">
        <v>48</v>
      </c>
      <c r="Q54" s="3" t="s">
        <v>42</v>
      </c>
      <c r="R54" s="3" t="s">
        <v>49</v>
      </c>
      <c r="S54" s="3" t="s">
        <v>50</v>
      </c>
      <c r="T54" s="3" t="s">
        <v>51</v>
      </c>
      <c r="U54" s="3" t="s">
        <v>52</v>
      </c>
      <c r="V54" s="3" t="s">
        <v>53</v>
      </c>
      <c r="W54" s="3" t="s">
        <v>54</v>
      </c>
      <c r="X54" s="3">
        <v>297</v>
      </c>
      <c r="Y54" s="3">
        <v>52</v>
      </c>
      <c r="Z54" s="3" t="s">
        <v>44</v>
      </c>
      <c r="AA54" s="7">
        <v>29</v>
      </c>
      <c r="AB54" s="3" t="s">
        <v>49</v>
      </c>
      <c r="AC54" s="3" t="s">
        <v>49</v>
      </c>
      <c r="AD54" s="3" t="s">
        <v>49</v>
      </c>
      <c r="AE54" s="3" t="s">
        <v>49</v>
      </c>
      <c r="AF54" s="3" t="s">
        <v>55</v>
      </c>
      <c r="AG54" s="3" t="s">
        <v>56</v>
      </c>
      <c r="AH54" s="3" t="s">
        <v>57</v>
      </c>
      <c r="AI54" s="3" t="s">
        <v>58</v>
      </c>
      <c r="AJ54" s="3" t="s">
        <v>49</v>
      </c>
      <c r="AK54" s="3" t="s">
        <v>49</v>
      </c>
      <c r="AL54" s="3" t="s">
        <v>49</v>
      </c>
      <c r="AM54" s="3" t="s">
        <v>59</v>
      </c>
      <c r="AN54" s="3" t="s">
        <v>60</v>
      </c>
      <c r="AO54" s="3">
        <v>111.46198499380311</v>
      </c>
      <c r="AP54" s="3">
        <v>133.1835722136143</v>
      </c>
    </row>
    <row r="55" spans="1:42" x14ac:dyDescent="0.25">
      <c r="A55" s="2">
        <v>54</v>
      </c>
      <c r="B55" s="3" t="s">
        <v>42</v>
      </c>
      <c r="C55" s="3" t="s">
        <v>43</v>
      </c>
      <c r="D55" s="3" t="s">
        <v>44</v>
      </c>
      <c r="E55" s="3" t="s">
        <v>45</v>
      </c>
      <c r="F55" s="3">
        <v>0.36</v>
      </c>
      <c r="G55" s="3">
        <v>0.48</v>
      </c>
      <c r="H55" s="3">
        <v>0.113000444779873</v>
      </c>
      <c r="I55" s="3">
        <v>11.876915226384757</v>
      </c>
      <c r="J55" s="3">
        <v>1.5759766372893502</v>
      </c>
      <c r="K55" s="3">
        <v>1.3420967031943236</v>
      </c>
      <c r="L55" s="3">
        <v>0.17808606097638516</v>
      </c>
      <c r="M55" s="2">
        <v>1410</v>
      </c>
      <c r="N55" s="3" t="s">
        <v>63</v>
      </c>
      <c r="O55" s="3" t="s">
        <v>47</v>
      </c>
      <c r="P55" s="3" t="s">
        <v>48</v>
      </c>
      <c r="Q55" s="3" t="s">
        <v>42</v>
      </c>
      <c r="R55" s="3" t="s">
        <v>49</v>
      </c>
      <c r="S55" s="3" t="s">
        <v>50</v>
      </c>
      <c r="T55" s="3" t="s">
        <v>51</v>
      </c>
      <c r="U55" s="3" t="s">
        <v>52</v>
      </c>
      <c r="V55" s="3" t="s">
        <v>53</v>
      </c>
      <c r="W55" s="3" t="s">
        <v>54</v>
      </c>
      <c r="X55" s="3">
        <v>297</v>
      </c>
      <c r="Y55" s="3">
        <v>52</v>
      </c>
      <c r="Z55" s="3" t="s">
        <v>44</v>
      </c>
      <c r="AA55" s="7">
        <v>29</v>
      </c>
      <c r="AB55" s="3" t="s">
        <v>49</v>
      </c>
      <c r="AC55" s="3" t="s">
        <v>49</v>
      </c>
      <c r="AD55" s="3" t="s">
        <v>49</v>
      </c>
      <c r="AE55" s="3" t="s">
        <v>49</v>
      </c>
      <c r="AF55" s="3" t="s">
        <v>55</v>
      </c>
      <c r="AG55" s="3" t="s">
        <v>56</v>
      </c>
      <c r="AH55" s="3" t="s">
        <v>57</v>
      </c>
      <c r="AI55" s="3" t="s">
        <v>58</v>
      </c>
      <c r="AJ55" s="3" t="s">
        <v>49</v>
      </c>
      <c r="AK55" s="3" t="s">
        <v>49</v>
      </c>
      <c r="AL55" s="3" t="s">
        <v>49</v>
      </c>
      <c r="AM55" s="3" t="s">
        <v>59</v>
      </c>
      <c r="AN55" s="3" t="s">
        <v>60</v>
      </c>
      <c r="AO55" s="3">
        <v>109.29426567967803</v>
      </c>
      <c r="AP55" s="3">
        <v>457.29657569148452</v>
      </c>
    </row>
    <row r="56" spans="1:42" x14ac:dyDescent="0.25">
      <c r="A56" s="2">
        <v>55</v>
      </c>
      <c r="B56" s="3" t="s">
        <v>42</v>
      </c>
      <c r="C56" s="3" t="s">
        <v>43</v>
      </c>
      <c r="D56" s="3" t="s">
        <v>44</v>
      </c>
      <c r="E56" s="3" t="s">
        <v>45</v>
      </c>
      <c r="F56" s="3">
        <v>0.36</v>
      </c>
      <c r="G56" s="3">
        <v>0.48</v>
      </c>
      <c r="H56" s="3">
        <v>7.5033157946873305E-2</v>
      </c>
      <c r="I56" s="3">
        <v>11.876915226384757</v>
      </c>
      <c r="J56" s="3">
        <v>1.5759766372893502</v>
      </c>
      <c r="K56" s="3">
        <v>0.89116245610295197</v>
      </c>
      <c r="L56" s="3">
        <v>0.11825050394631408</v>
      </c>
      <c r="M56" s="2">
        <v>1430</v>
      </c>
      <c r="N56" s="3" t="s">
        <v>64</v>
      </c>
      <c r="O56" s="3" t="s">
        <v>47</v>
      </c>
      <c r="P56" s="3" t="s">
        <v>48</v>
      </c>
      <c r="Q56" s="3" t="s">
        <v>42</v>
      </c>
      <c r="R56" s="3" t="s">
        <v>49</v>
      </c>
      <c r="S56" s="3" t="s">
        <v>50</v>
      </c>
      <c r="T56" s="3" t="s">
        <v>51</v>
      </c>
      <c r="U56" s="3" t="s">
        <v>52</v>
      </c>
      <c r="V56" s="3" t="s">
        <v>53</v>
      </c>
      <c r="W56" s="3" t="s">
        <v>54</v>
      </c>
      <c r="X56" s="3">
        <v>297</v>
      </c>
      <c r="Y56" s="3">
        <v>52</v>
      </c>
      <c r="Z56" s="3" t="s">
        <v>44</v>
      </c>
      <c r="AA56" s="7">
        <v>29</v>
      </c>
      <c r="AB56" s="3" t="s">
        <v>49</v>
      </c>
      <c r="AC56" s="3" t="s">
        <v>49</v>
      </c>
      <c r="AD56" s="3" t="s">
        <v>49</v>
      </c>
      <c r="AE56" s="3" t="s">
        <v>49</v>
      </c>
      <c r="AF56" s="3" t="s">
        <v>55</v>
      </c>
      <c r="AG56" s="3" t="s">
        <v>56</v>
      </c>
      <c r="AH56" s="3" t="s">
        <v>57</v>
      </c>
      <c r="AI56" s="3" t="s">
        <v>58</v>
      </c>
      <c r="AJ56" s="3" t="s">
        <v>49</v>
      </c>
      <c r="AK56" s="3" t="s">
        <v>49</v>
      </c>
      <c r="AL56" s="3" t="s">
        <v>49</v>
      </c>
      <c r="AM56" s="3" t="s">
        <v>59</v>
      </c>
      <c r="AN56" s="3" t="s">
        <v>60</v>
      </c>
      <c r="AO56" s="3">
        <v>70.729846168992495</v>
      </c>
      <c r="AP56" s="3">
        <v>303.64841713025794</v>
      </c>
    </row>
    <row r="57" spans="1:42" x14ac:dyDescent="0.25">
      <c r="A57" s="2">
        <v>56</v>
      </c>
      <c r="B57" s="3" t="s">
        <v>42</v>
      </c>
      <c r="C57" s="3" t="s">
        <v>43</v>
      </c>
      <c r="D57" s="3" t="s">
        <v>44</v>
      </c>
      <c r="E57" s="3" t="s">
        <v>45</v>
      </c>
      <c r="F57" s="3">
        <v>0.36</v>
      </c>
      <c r="G57" s="3">
        <v>0.48</v>
      </c>
      <c r="H57" s="3">
        <v>0.20591459329966599</v>
      </c>
      <c r="I57" s="3">
        <v>11.876915226384757</v>
      </c>
      <c r="J57" s="3">
        <v>1.5759766372893502</v>
      </c>
      <c r="K57" s="3">
        <v>2.4456301684956276</v>
      </c>
      <c r="L57" s="3">
        <v>0.32451658831721175</v>
      </c>
      <c r="M57" s="2">
        <v>1430</v>
      </c>
      <c r="N57" s="3" t="s">
        <v>64</v>
      </c>
      <c r="O57" s="3" t="s">
        <v>47</v>
      </c>
      <c r="P57" s="3" t="s">
        <v>48</v>
      </c>
      <c r="Q57" s="3" t="s">
        <v>42</v>
      </c>
      <c r="R57" s="3" t="s">
        <v>49</v>
      </c>
      <c r="S57" s="3" t="s">
        <v>50</v>
      </c>
      <c r="T57" s="3" t="s">
        <v>51</v>
      </c>
      <c r="U57" s="3" t="s">
        <v>52</v>
      </c>
      <c r="V57" s="3" t="s">
        <v>53</v>
      </c>
      <c r="W57" s="3" t="s">
        <v>54</v>
      </c>
      <c r="X57" s="3">
        <v>297</v>
      </c>
      <c r="Y57" s="3">
        <v>52</v>
      </c>
      <c r="Z57" s="3" t="s">
        <v>44</v>
      </c>
      <c r="AA57" s="7">
        <v>29</v>
      </c>
      <c r="AB57" s="3" t="s">
        <v>49</v>
      </c>
      <c r="AC57" s="3" t="s">
        <v>49</v>
      </c>
      <c r="AD57" s="3" t="s">
        <v>49</v>
      </c>
      <c r="AE57" s="3" t="s">
        <v>49</v>
      </c>
      <c r="AF57" s="3" t="s">
        <v>55</v>
      </c>
      <c r="AG57" s="3" t="s">
        <v>56</v>
      </c>
      <c r="AH57" s="3" t="s">
        <v>57</v>
      </c>
      <c r="AI57" s="3" t="s">
        <v>58</v>
      </c>
      <c r="AJ57" s="3" t="s">
        <v>49</v>
      </c>
      <c r="AK57" s="3" t="s">
        <v>49</v>
      </c>
      <c r="AL57" s="3" t="s">
        <v>49</v>
      </c>
      <c r="AM57" s="3" t="s">
        <v>59</v>
      </c>
      <c r="AN57" s="3" t="s">
        <v>60</v>
      </c>
      <c r="AO57" s="3">
        <v>117.51362013363581</v>
      </c>
      <c r="AP57" s="3">
        <v>833.30679436063849</v>
      </c>
    </row>
    <row r="58" spans="1:42" x14ac:dyDescent="0.25">
      <c r="A58" s="2">
        <v>57</v>
      </c>
      <c r="B58" s="3" t="s">
        <v>42</v>
      </c>
      <c r="C58" s="3" t="s">
        <v>43</v>
      </c>
      <c r="D58" s="3" t="s">
        <v>44</v>
      </c>
      <c r="E58" s="3" t="s">
        <v>45</v>
      </c>
      <c r="F58" s="3">
        <v>0.36</v>
      </c>
      <c r="G58" s="3">
        <v>0.48</v>
      </c>
      <c r="H58" s="3">
        <v>3.5796259636871601E-2</v>
      </c>
      <c r="I58" s="3">
        <v>11.876915226384757</v>
      </c>
      <c r="J58" s="3">
        <v>1.5759766372893502</v>
      </c>
      <c r="K58" s="3">
        <v>0.42514914112878238</v>
      </c>
      <c r="L58" s="3">
        <v>5.6414068890053404E-2</v>
      </c>
      <c r="M58" s="2">
        <v>1410</v>
      </c>
      <c r="N58" s="3" t="s">
        <v>63</v>
      </c>
      <c r="O58" s="3" t="s">
        <v>47</v>
      </c>
      <c r="P58" s="3" t="s">
        <v>48</v>
      </c>
      <c r="Q58" s="3" t="s">
        <v>42</v>
      </c>
      <c r="R58" s="3" t="s">
        <v>49</v>
      </c>
      <c r="S58" s="3" t="s">
        <v>50</v>
      </c>
      <c r="T58" s="3" t="s">
        <v>51</v>
      </c>
      <c r="U58" s="3" t="s">
        <v>52</v>
      </c>
      <c r="V58" s="3" t="s">
        <v>53</v>
      </c>
      <c r="W58" s="3" t="s">
        <v>54</v>
      </c>
      <c r="X58" s="3">
        <v>297</v>
      </c>
      <c r="Y58" s="3">
        <v>52</v>
      </c>
      <c r="Z58" s="3" t="s">
        <v>44</v>
      </c>
      <c r="AA58" s="7">
        <v>29</v>
      </c>
      <c r="AB58" s="3" t="s">
        <v>49</v>
      </c>
      <c r="AC58" s="3" t="s">
        <v>49</v>
      </c>
      <c r="AD58" s="3" t="s">
        <v>49</v>
      </c>
      <c r="AE58" s="3" t="s">
        <v>49</v>
      </c>
      <c r="AF58" s="3" t="s">
        <v>55</v>
      </c>
      <c r="AG58" s="3" t="s">
        <v>56</v>
      </c>
      <c r="AH58" s="3" t="s">
        <v>57</v>
      </c>
      <c r="AI58" s="3" t="s">
        <v>58</v>
      </c>
      <c r="AJ58" s="3" t="s">
        <v>49</v>
      </c>
      <c r="AK58" s="3" t="s">
        <v>49</v>
      </c>
      <c r="AL58" s="3" t="s">
        <v>49</v>
      </c>
      <c r="AM58" s="3" t="s">
        <v>59</v>
      </c>
      <c r="AN58" s="3" t="s">
        <v>60</v>
      </c>
      <c r="AO58" s="3">
        <v>54.448090239726724</v>
      </c>
      <c r="AP58" s="3">
        <v>144.86232320937177</v>
      </c>
    </row>
    <row r="59" spans="1:42" x14ac:dyDescent="0.25">
      <c r="A59" s="2">
        <v>58</v>
      </c>
      <c r="B59" s="3" t="s">
        <v>42</v>
      </c>
      <c r="C59" s="3" t="s">
        <v>43</v>
      </c>
      <c r="D59" s="3" t="s">
        <v>44</v>
      </c>
      <c r="E59" s="3" t="s">
        <v>45</v>
      </c>
      <c r="F59" s="3">
        <v>0.36</v>
      </c>
      <c r="G59" s="3">
        <v>0.48</v>
      </c>
      <c r="H59" s="3">
        <v>1.66416576296328E-4</v>
      </c>
      <c r="I59" s="3">
        <v>11.876915226384757</v>
      </c>
      <c r="J59" s="3">
        <v>1.5759766372893502</v>
      </c>
      <c r="K59" s="3">
        <v>1.9765155689366785E-3</v>
      </c>
      <c r="L59" s="3">
        <v>2.6226863630069358E-4</v>
      </c>
      <c r="M59" s="2">
        <v>1210</v>
      </c>
      <c r="N59" s="3" t="s">
        <v>65</v>
      </c>
      <c r="O59" s="3" t="s">
        <v>47</v>
      </c>
      <c r="P59" s="3" t="s">
        <v>48</v>
      </c>
      <c r="Q59" s="3" t="s">
        <v>42</v>
      </c>
      <c r="R59" s="3" t="s">
        <v>49</v>
      </c>
      <c r="S59" s="3" t="s">
        <v>50</v>
      </c>
      <c r="T59" s="3" t="s">
        <v>51</v>
      </c>
      <c r="U59" s="3" t="s">
        <v>52</v>
      </c>
      <c r="V59" s="3" t="s">
        <v>53</v>
      </c>
      <c r="W59" s="3" t="s">
        <v>54</v>
      </c>
      <c r="X59" s="3">
        <v>297</v>
      </c>
      <c r="Y59" s="3">
        <v>52</v>
      </c>
      <c r="Z59" s="3" t="s">
        <v>44</v>
      </c>
      <c r="AA59" s="7">
        <v>29</v>
      </c>
      <c r="AB59" s="3" t="s">
        <v>49</v>
      </c>
      <c r="AC59" s="3" t="s">
        <v>49</v>
      </c>
      <c r="AD59" s="3" t="s">
        <v>49</v>
      </c>
      <c r="AE59" s="3" t="s">
        <v>49</v>
      </c>
      <c r="AF59" s="3" t="s">
        <v>55</v>
      </c>
      <c r="AG59" s="3" t="s">
        <v>56</v>
      </c>
      <c r="AH59" s="3" t="s">
        <v>57</v>
      </c>
      <c r="AI59" s="3" t="s">
        <v>58</v>
      </c>
      <c r="AJ59" s="3" t="s">
        <v>49</v>
      </c>
      <c r="AK59" s="3" t="s">
        <v>49</v>
      </c>
      <c r="AL59" s="3" t="s">
        <v>49</v>
      </c>
      <c r="AM59" s="3" t="s">
        <v>59</v>
      </c>
      <c r="AN59" s="3" t="s">
        <v>60</v>
      </c>
      <c r="AO59" s="3">
        <v>4.7060555219593585</v>
      </c>
      <c r="AP59" s="3">
        <v>0.6734639905786155</v>
      </c>
    </row>
    <row r="60" spans="1:42" x14ac:dyDescent="0.25">
      <c r="A60" s="2">
        <v>59</v>
      </c>
      <c r="B60" s="3" t="s">
        <v>42</v>
      </c>
      <c r="C60" s="3" t="s">
        <v>43</v>
      </c>
      <c r="D60" s="3" t="s">
        <v>44</v>
      </c>
      <c r="E60" s="3" t="s">
        <v>45</v>
      </c>
      <c r="F60" s="3">
        <v>0.36</v>
      </c>
      <c r="G60" s="3">
        <v>0.48</v>
      </c>
      <c r="H60" s="3">
        <v>0.201317728004938</v>
      </c>
      <c r="I60" s="3">
        <v>10.976883242671548</v>
      </c>
      <c r="J60" s="3">
        <v>1.5271930512709209</v>
      </c>
      <c r="K60" s="3">
        <v>2.2098411949901124</v>
      </c>
      <c r="L60" s="3">
        <v>0.30745103530679058</v>
      </c>
      <c r="M60" s="2">
        <v>1400</v>
      </c>
      <c r="N60" s="3" t="s">
        <v>46</v>
      </c>
      <c r="O60" s="3" t="s">
        <v>47</v>
      </c>
      <c r="P60" s="3" t="s">
        <v>48</v>
      </c>
      <c r="Q60" s="3" t="s">
        <v>42</v>
      </c>
      <c r="R60" s="3" t="s">
        <v>49</v>
      </c>
      <c r="S60" s="3" t="s">
        <v>50</v>
      </c>
      <c r="T60" s="3" t="s">
        <v>51</v>
      </c>
      <c r="U60" s="3" t="s">
        <v>52</v>
      </c>
      <c r="V60" s="3" t="s">
        <v>53</v>
      </c>
      <c r="W60" s="3" t="s">
        <v>54</v>
      </c>
      <c r="X60" s="3">
        <v>297</v>
      </c>
      <c r="Y60" s="3">
        <v>52</v>
      </c>
      <c r="Z60" s="3" t="s">
        <v>44</v>
      </c>
      <c r="AA60" s="7">
        <v>29</v>
      </c>
      <c r="AB60" s="3" t="s">
        <v>49</v>
      </c>
      <c r="AC60" s="3" t="s">
        <v>49</v>
      </c>
      <c r="AD60" s="3" t="s">
        <v>49</v>
      </c>
      <c r="AE60" s="3" t="s">
        <v>49</v>
      </c>
      <c r="AF60" s="3" t="s">
        <v>55</v>
      </c>
      <c r="AG60" s="3" t="s">
        <v>56</v>
      </c>
      <c r="AH60" s="3" t="s">
        <v>57</v>
      </c>
      <c r="AI60" s="3" t="s">
        <v>58</v>
      </c>
      <c r="AJ60" s="3" t="s">
        <v>49</v>
      </c>
      <c r="AK60" s="3" t="s">
        <v>49</v>
      </c>
      <c r="AL60" s="3" t="s">
        <v>49</v>
      </c>
      <c r="AM60" s="3" t="s">
        <v>59</v>
      </c>
      <c r="AN60" s="3" t="s">
        <v>60</v>
      </c>
      <c r="AO60" s="3">
        <v>163.23698998994305</v>
      </c>
      <c r="AP60" s="3">
        <v>814.70394051975813</v>
      </c>
    </row>
    <row r="61" spans="1:42" x14ac:dyDescent="0.25">
      <c r="A61" s="2">
        <v>60</v>
      </c>
      <c r="B61" s="3" t="s">
        <v>42</v>
      </c>
      <c r="C61" s="3" t="s">
        <v>43</v>
      </c>
      <c r="D61" s="3" t="s">
        <v>44</v>
      </c>
      <c r="E61" s="3" t="s">
        <v>45</v>
      </c>
      <c r="F61" s="3">
        <v>0.36</v>
      </c>
      <c r="G61" s="3">
        <v>0.48</v>
      </c>
      <c r="H61" s="3">
        <v>7.1607228600598705E-2</v>
      </c>
      <c r="I61" s="3">
        <v>10.976883242671548</v>
      </c>
      <c r="J61" s="3">
        <v>1.5271930512709209</v>
      </c>
      <c r="K61" s="3">
        <v>0.78602418768006266</v>
      </c>
      <c r="L61" s="3">
        <v>0.10935806193960269</v>
      </c>
      <c r="M61" s="2">
        <v>1200</v>
      </c>
      <c r="N61" s="3" t="s">
        <v>61</v>
      </c>
      <c r="O61" s="3" t="s">
        <v>47</v>
      </c>
      <c r="P61" s="3" t="s">
        <v>48</v>
      </c>
      <c r="Q61" s="3" t="s">
        <v>42</v>
      </c>
      <c r="R61" s="3" t="s">
        <v>49</v>
      </c>
      <c r="S61" s="3" t="s">
        <v>50</v>
      </c>
      <c r="T61" s="3" t="s">
        <v>51</v>
      </c>
      <c r="U61" s="3" t="s">
        <v>52</v>
      </c>
      <c r="V61" s="3" t="s">
        <v>53</v>
      </c>
      <c r="W61" s="3" t="s">
        <v>54</v>
      </c>
      <c r="X61" s="3">
        <v>297</v>
      </c>
      <c r="Y61" s="3">
        <v>52</v>
      </c>
      <c r="Z61" s="3" t="s">
        <v>44</v>
      </c>
      <c r="AA61" s="7">
        <v>29</v>
      </c>
      <c r="AB61" s="3" t="s">
        <v>49</v>
      </c>
      <c r="AC61" s="3" t="s">
        <v>49</v>
      </c>
      <c r="AD61" s="3" t="s">
        <v>49</v>
      </c>
      <c r="AE61" s="3" t="s">
        <v>49</v>
      </c>
      <c r="AF61" s="3" t="s">
        <v>55</v>
      </c>
      <c r="AG61" s="3" t="s">
        <v>56</v>
      </c>
      <c r="AH61" s="3" t="s">
        <v>57</v>
      </c>
      <c r="AI61" s="3" t="s">
        <v>58</v>
      </c>
      <c r="AJ61" s="3" t="s">
        <v>49</v>
      </c>
      <c r="AK61" s="3" t="s">
        <v>49</v>
      </c>
      <c r="AL61" s="3" t="s">
        <v>49</v>
      </c>
      <c r="AM61" s="3" t="s">
        <v>59</v>
      </c>
      <c r="AN61" s="3" t="s">
        <v>60</v>
      </c>
      <c r="AO61" s="3">
        <v>115.28113441481105</v>
      </c>
      <c r="AP61" s="3">
        <v>289.78417295259788</v>
      </c>
    </row>
    <row r="62" spans="1:42" x14ac:dyDescent="0.25">
      <c r="A62" s="2">
        <v>61</v>
      </c>
      <c r="B62" s="3" t="s">
        <v>42</v>
      </c>
      <c r="C62" s="3" t="s">
        <v>43</v>
      </c>
      <c r="D62" s="3" t="s">
        <v>44</v>
      </c>
      <c r="E62" s="3" t="s">
        <v>45</v>
      </c>
      <c r="F62" s="3">
        <v>0.36</v>
      </c>
      <c r="G62" s="3">
        <v>0.48</v>
      </c>
      <c r="H62" s="3">
        <v>2.9048197084121201E-2</v>
      </c>
      <c r="I62" s="3">
        <v>10.976883242671548</v>
      </c>
      <c r="J62" s="3">
        <v>1.5271930512709209</v>
      </c>
      <c r="K62" s="3">
        <v>0.31885866780251054</v>
      </c>
      <c r="L62" s="3">
        <v>4.436220473881812E-2</v>
      </c>
      <c r="M62" s="2">
        <v>1410</v>
      </c>
      <c r="N62" s="3" t="s">
        <v>63</v>
      </c>
      <c r="O62" s="3" t="s">
        <v>47</v>
      </c>
      <c r="P62" s="3" t="s">
        <v>48</v>
      </c>
      <c r="Q62" s="3" t="s">
        <v>42</v>
      </c>
      <c r="R62" s="3" t="s">
        <v>49</v>
      </c>
      <c r="S62" s="3" t="s">
        <v>50</v>
      </c>
      <c r="T62" s="3" t="s">
        <v>51</v>
      </c>
      <c r="U62" s="3" t="s">
        <v>52</v>
      </c>
      <c r="V62" s="3" t="s">
        <v>53</v>
      </c>
      <c r="W62" s="3" t="s">
        <v>54</v>
      </c>
      <c r="X62" s="3">
        <v>297</v>
      </c>
      <c r="Y62" s="3">
        <v>52</v>
      </c>
      <c r="Z62" s="3" t="s">
        <v>44</v>
      </c>
      <c r="AA62" s="7">
        <v>29</v>
      </c>
      <c r="AB62" s="3" t="s">
        <v>49</v>
      </c>
      <c r="AC62" s="3" t="s">
        <v>49</v>
      </c>
      <c r="AD62" s="3" t="s">
        <v>49</v>
      </c>
      <c r="AE62" s="3" t="s">
        <v>49</v>
      </c>
      <c r="AF62" s="3" t="s">
        <v>55</v>
      </c>
      <c r="AG62" s="3" t="s">
        <v>56</v>
      </c>
      <c r="AH62" s="3" t="s">
        <v>57</v>
      </c>
      <c r="AI62" s="3" t="s">
        <v>58</v>
      </c>
      <c r="AJ62" s="3" t="s">
        <v>49</v>
      </c>
      <c r="AK62" s="3" t="s">
        <v>49</v>
      </c>
      <c r="AL62" s="3" t="s">
        <v>49</v>
      </c>
      <c r="AM62" s="3" t="s">
        <v>59</v>
      </c>
      <c r="AN62" s="3" t="s">
        <v>60</v>
      </c>
      <c r="AO62" s="3">
        <v>61.791002389664385</v>
      </c>
      <c r="AP62" s="3">
        <v>117.55388292901678</v>
      </c>
    </row>
    <row r="63" spans="1:42" x14ac:dyDescent="0.25">
      <c r="A63" s="2">
        <v>62</v>
      </c>
      <c r="B63" s="3" t="s">
        <v>42</v>
      </c>
      <c r="C63" s="3" t="s">
        <v>43</v>
      </c>
      <c r="D63" s="3" t="s">
        <v>44</v>
      </c>
      <c r="E63" s="3" t="s">
        <v>45</v>
      </c>
      <c r="F63" s="3">
        <v>0.36</v>
      </c>
      <c r="G63" s="3">
        <v>0.48</v>
      </c>
      <c r="H63" s="3">
        <v>0.13360684995913999</v>
      </c>
      <c r="I63" s="3">
        <v>10.976883242671548</v>
      </c>
      <c r="J63" s="3">
        <v>1.5271930512709209</v>
      </c>
      <c r="K63" s="3">
        <v>1.4665867924226155</v>
      </c>
      <c r="L63" s="3">
        <v>0.20404345285979511</v>
      </c>
      <c r="M63" s="2">
        <v>1430</v>
      </c>
      <c r="N63" s="3" t="s">
        <v>64</v>
      </c>
      <c r="O63" s="3" t="s">
        <v>47</v>
      </c>
      <c r="P63" s="3" t="s">
        <v>48</v>
      </c>
      <c r="Q63" s="3" t="s">
        <v>42</v>
      </c>
      <c r="R63" s="3" t="s">
        <v>49</v>
      </c>
      <c r="S63" s="3" t="s">
        <v>50</v>
      </c>
      <c r="T63" s="3" t="s">
        <v>51</v>
      </c>
      <c r="U63" s="3" t="s">
        <v>52</v>
      </c>
      <c r="V63" s="3" t="s">
        <v>53</v>
      </c>
      <c r="W63" s="3" t="s">
        <v>54</v>
      </c>
      <c r="X63" s="3">
        <v>297</v>
      </c>
      <c r="Y63" s="3">
        <v>52</v>
      </c>
      <c r="Z63" s="3" t="s">
        <v>44</v>
      </c>
      <c r="AA63" s="7">
        <v>29</v>
      </c>
      <c r="AB63" s="3" t="s">
        <v>49</v>
      </c>
      <c r="AC63" s="3" t="s">
        <v>49</v>
      </c>
      <c r="AD63" s="3" t="s">
        <v>49</v>
      </c>
      <c r="AE63" s="3" t="s">
        <v>49</v>
      </c>
      <c r="AF63" s="3" t="s">
        <v>55</v>
      </c>
      <c r="AG63" s="3" t="s">
        <v>56</v>
      </c>
      <c r="AH63" s="3" t="s">
        <v>57</v>
      </c>
      <c r="AI63" s="3" t="s">
        <v>58</v>
      </c>
      <c r="AJ63" s="3" t="s">
        <v>49</v>
      </c>
      <c r="AK63" s="3" t="s">
        <v>49</v>
      </c>
      <c r="AL63" s="3" t="s">
        <v>49</v>
      </c>
      <c r="AM63" s="3" t="s">
        <v>59</v>
      </c>
      <c r="AN63" s="3" t="s">
        <v>60</v>
      </c>
      <c r="AO63" s="3">
        <v>96.724593342237654</v>
      </c>
      <c r="AP63" s="3">
        <v>540.68773883377912</v>
      </c>
    </row>
    <row r="64" spans="1:42" x14ac:dyDescent="0.25">
      <c r="A64" s="2">
        <v>63</v>
      </c>
      <c r="B64" s="3" t="s">
        <v>42</v>
      </c>
      <c r="C64" s="3" t="s">
        <v>43</v>
      </c>
      <c r="D64" s="3" t="s">
        <v>44</v>
      </c>
      <c r="E64" s="3" t="s">
        <v>45</v>
      </c>
      <c r="F64" s="3">
        <v>0.36</v>
      </c>
      <c r="G64" s="3">
        <v>0.48</v>
      </c>
      <c r="H64" s="3">
        <v>9.9590938270059298E-2</v>
      </c>
      <c r="I64" s="3">
        <v>10.976883242671548</v>
      </c>
      <c r="J64" s="3">
        <v>1.5271930512709209</v>
      </c>
      <c r="K64" s="3">
        <v>1.0931981014185503</v>
      </c>
      <c r="L64" s="3">
        <v>0.15209458889558577</v>
      </c>
      <c r="M64" s="2">
        <v>1410</v>
      </c>
      <c r="N64" s="3" t="s">
        <v>63</v>
      </c>
      <c r="O64" s="3" t="s">
        <v>47</v>
      </c>
      <c r="P64" s="3" t="s">
        <v>48</v>
      </c>
      <c r="Q64" s="3" t="s">
        <v>42</v>
      </c>
      <c r="R64" s="3" t="s">
        <v>49</v>
      </c>
      <c r="S64" s="3" t="s">
        <v>50</v>
      </c>
      <c r="T64" s="3" t="s">
        <v>51</v>
      </c>
      <c r="U64" s="3" t="s">
        <v>52</v>
      </c>
      <c r="V64" s="3" t="s">
        <v>53</v>
      </c>
      <c r="W64" s="3" t="s">
        <v>54</v>
      </c>
      <c r="X64" s="3">
        <v>297</v>
      </c>
      <c r="Y64" s="3">
        <v>52</v>
      </c>
      <c r="Z64" s="3" t="s">
        <v>44</v>
      </c>
      <c r="AA64" s="7">
        <v>29</v>
      </c>
      <c r="AB64" s="3" t="s">
        <v>49</v>
      </c>
      <c r="AC64" s="3" t="s">
        <v>49</v>
      </c>
      <c r="AD64" s="3" t="s">
        <v>49</v>
      </c>
      <c r="AE64" s="3" t="s">
        <v>49</v>
      </c>
      <c r="AF64" s="3" t="s">
        <v>55</v>
      </c>
      <c r="AG64" s="3" t="s">
        <v>56</v>
      </c>
      <c r="AH64" s="3" t="s">
        <v>57</v>
      </c>
      <c r="AI64" s="3" t="s">
        <v>58</v>
      </c>
      <c r="AJ64" s="3" t="s">
        <v>49</v>
      </c>
      <c r="AK64" s="3" t="s">
        <v>49</v>
      </c>
      <c r="AL64" s="3" t="s">
        <v>49</v>
      </c>
      <c r="AM64" s="3" t="s">
        <v>59</v>
      </c>
      <c r="AN64" s="3" t="s">
        <v>60</v>
      </c>
      <c r="AO64" s="3">
        <v>82.868182259674342</v>
      </c>
      <c r="AP64" s="3">
        <v>403.03022815103162</v>
      </c>
    </row>
    <row r="65" spans="1:42" x14ac:dyDescent="0.25">
      <c r="A65" s="2">
        <v>64</v>
      </c>
      <c r="B65" s="3" t="s">
        <v>42</v>
      </c>
      <c r="C65" s="3" t="s">
        <v>43</v>
      </c>
      <c r="D65" s="3" t="s">
        <v>44</v>
      </c>
      <c r="E65" s="3" t="s">
        <v>45</v>
      </c>
      <c r="F65" s="3">
        <v>0.36</v>
      </c>
      <c r="G65" s="3">
        <v>0.48</v>
      </c>
      <c r="H65" s="3">
        <v>4.9680954628325898E-2</v>
      </c>
      <c r="I65" s="3">
        <v>10.976883242671548</v>
      </c>
      <c r="J65" s="3">
        <v>1.5271930512709209</v>
      </c>
      <c r="K65" s="3">
        <v>0.54534203833959605</v>
      </c>
      <c r="L65" s="3">
        <v>7.5872408688885201E-2</v>
      </c>
      <c r="M65" s="2">
        <v>1330</v>
      </c>
      <c r="N65" s="3" t="s">
        <v>68</v>
      </c>
      <c r="O65" s="3" t="s">
        <v>47</v>
      </c>
      <c r="P65" s="3" t="s">
        <v>48</v>
      </c>
      <c r="Q65" s="3" t="s">
        <v>42</v>
      </c>
      <c r="R65" s="3" t="s">
        <v>49</v>
      </c>
      <c r="S65" s="3" t="s">
        <v>50</v>
      </c>
      <c r="T65" s="3" t="s">
        <v>51</v>
      </c>
      <c r="U65" s="3" t="s">
        <v>52</v>
      </c>
      <c r="V65" s="3" t="s">
        <v>53</v>
      </c>
      <c r="W65" s="3" t="s">
        <v>54</v>
      </c>
      <c r="X65" s="3">
        <v>297</v>
      </c>
      <c r="Y65" s="3">
        <v>52</v>
      </c>
      <c r="Z65" s="3" t="s">
        <v>44</v>
      </c>
      <c r="AA65" s="7">
        <v>29</v>
      </c>
      <c r="AB65" s="3" t="s">
        <v>49</v>
      </c>
      <c r="AC65" s="3" t="s">
        <v>49</v>
      </c>
      <c r="AD65" s="3" t="s">
        <v>49</v>
      </c>
      <c r="AE65" s="3" t="s">
        <v>49</v>
      </c>
      <c r="AF65" s="3" t="s">
        <v>55</v>
      </c>
      <c r="AG65" s="3" t="s">
        <v>56</v>
      </c>
      <c r="AH65" s="3" t="s">
        <v>57</v>
      </c>
      <c r="AI65" s="3" t="s">
        <v>58</v>
      </c>
      <c r="AJ65" s="3" t="s">
        <v>49</v>
      </c>
      <c r="AK65" s="3" t="s">
        <v>49</v>
      </c>
      <c r="AL65" s="3" t="s">
        <v>49</v>
      </c>
      <c r="AM65" s="3" t="s">
        <v>59</v>
      </c>
      <c r="AN65" s="3" t="s">
        <v>60</v>
      </c>
      <c r="AO65" s="3">
        <v>58.069403485559583</v>
      </c>
      <c r="AP65" s="3">
        <v>201.0516903086035</v>
      </c>
    </row>
    <row r="66" spans="1:42" x14ac:dyDescent="0.25">
      <c r="A66" s="2">
        <v>65</v>
      </c>
      <c r="B66" s="3" t="s">
        <v>42</v>
      </c>
      <c r="C66" s="3" t="s">
        <v>43</v>
      </c>
      <c r="D66" s="3" t="s">
        <v>44</v>
      </c>
      <c r="E66" s="3" t="s">
        <v>45</v>
      </c>
      <c r="F66" s="3">
        <v>0.36</v>
      </c>
      <c r="G66" s="3">
        <v>0.48</v>
      </c>
      <c r="H66" s="3">
        <v>3.2911557189770999E-2</v>
      </c>
      <c r="I66" s="3">
        <v>10.976883242671548</v>
      </c>
      <c r="J66" s="3">
        <v>1.5271930512709209</v>
      </c>
      <c r="K66" s="3">
        <v>0.36126632060662356</v>
      </c>
      <c r="L66" s="3">
        <v>5.0262301446723785E-2</v>
      </c>
      <c r="M66" s="2">
        <v>1430</v>
      </c>
      <c r="N66" s="3" t="s">
        <v>64</v>
      </c>
      <c r="O66" s="3" t="s">
        <v>47</v>
      </c>
      <c r="P66" s="3" t="s">
        <v>48</v>
      </c>
      <c r="Q66" s="3" t="s">
        <v>42</v>
      </c>
      <c r="R66" s="3" t="s">
        <v>49</v>
      </c>
      <c r="S66" s="3" t="s">
        <v>50</v>
      </c>
      <c r="T66" s="3" t="s">
        <v>51</v>
      </c>
      <c r="U66" s="3" t="s">
        <v>52</v>
      </c>
      <c r="V66" s="3" t="s">
        <v>53</v>
      </c>
      <c r="W66" s="3" t="s">
        <v>54</v>
      </c>
      <c r="X66" s="3">
        <v>297</v>
      </c>
      <c r="Y66" s="3">
        <v>52</v>
      </c>
      <c r="Z66" s="3" t="s">
        <v>44</v>
      </c>
      <c r="AA66" s="7">
        <v>29</v>
      </c>
      <c r="AB66" s="3" t="s">
        <v>49</v>
      </c>
      <c r="AC66" s="3" t="s">
        <v>49</v>
      </c>
      <c r="AD66" s="3" t="s">
        <v>49</v>
      </c>
      <c r="AE66" s="3" t="s">
        <v>49</v>
      </c>
      <c r="AF66" s="3" t="s">
        <v>55</v>
      </c>
      <c r="AG66" s="3" t="s">
        <v>56</v>
      </c>
      <c r="AH66" s="3" t="s">
        <v>57</v>
      </c>
      <c r="AI66" s="3" t="s">
        <v>58</v>
      </c>
      <c r="AJ66" s="3" t="s">
        <v>49</v>
      </c>
      <c r="AK66" s="3" t="s">
        <v>49</v>
      </c>
      <c r="AL66" s="3" t="s">
        <v>49</v>
      </c>
      <c r="AM66" s="3" t="s">
        <v>59</v>
      </c>
      <c r="AN66" s="3" t="s">
        <v>60</v>
      </c>
      <c r="AO66" s="3">
        <v>66.202702806999213</v>
      </c>
      <c r="AP66" s="3">
        <v>133.18834658460977</v>
      </c>
    </row>
    <row r="67" spans="1:42" x14ac:dyDescent="0.25">
      <c r="A67" s="2">
        <v>66</v>
      </c>
      <c r="B67" s="3" t="s">
        <v>42</v>
      </c>
      <c r="C67" s="3" t="s">
        <v>43</v>
      </c>
      <c r="D67" s="3" t="s">
        <v>44</v>
      </c>
      <c r="E67" s="3" t="s">
        <v>45</v>
      </c>
      <c r="F67" s="3">
        <v>0.36</v>
      </c>
      <c r="G67" s="3">
        <v>0.48</v>
      </c>
      <c r="H67" s="3">
        <v>0.17554959365672901</v>
      </c>
      <c r="I67" s="3">
        <v>9.5601531205363557</v>
      </c>
      <c r="J67" s="3">
        <v>1.4050111376816152</v>
      </c>
      <c r="K67" s="3">
        <v>1.678280995606267</v>
      </c>
      <c r="L67" s="3">
        <v>0.24664913430318608</v>
      </c>
      <c r="M67" s="2">
        <v>1200</v>
      </c>
      <c r="N67" s="3" t="s">
        <v>61</v>
      </c>
      <c r="O67" s="3" t="s">
        <v>47</v>
      </c>
      <c r="P67" s="3" t="s">
        <v>48</v>
      </c>
      <c r="Q67" s="3" t="s">
        <v>42</v>
      </c>
      <c r="R67" s="3" t="s">
        <v>49</v>
      </c>
      <c r="S67" s="3" t="s">
        <v>50</v>
      </c>
      <c r="T67" s="3" t="s">
        <v>51</v>
      </c>
      <c r="U67" s="3" t="s">
        <v>52</v>
      </c>
      <c r="V67" s="3" t="s">
        <v>53</v>
      </c>
      <c r="W67" s="3" t="s">
        <v>54</v>
      </c>
      <c r="X67" s="3">
        <v>297</v>
      </c>
      <c r="Y67" s="3">
        <v>52</v>
      </c>
      <c r="Z67" s="3" t="s">
        <v>44</v>
      </c>
      <c r="AA67" s="7">
        <v>29</v>
      </c>
      <c r="AB67" s="3" t="s">
        <v>49</v>
      </c>
      <c r="AC67" s="3" t="s">
        <v>49</v>
      </c>
      <c r="AD67" s="3" t="s">
        <v>49</v>
      </c>
      <c r="AE67" s="3" t="s">
        <v>49</v>
      </c>
      <c r="AF67" s="3" t="s">
        <v>55</v>
      </c>
      <c r="AG67" s="3" t="s">
        <v>56</v>
      </c>
      <c r="AH67" s="3" t="s">
        <v>57</v>
      </c>
      <c r="AI67" s="3" t="s">
        <v>58</v>
      </c>
      <c r="AJ67" s="3" t="s">
        <v>49</v>
      </c>
      <c r="AK67" s="3" t="s">
        <v>49</v>
      </c>
      <c r="AL67" s="3" t="s">
        <v>49</v>
      </c>
      <c r="AM67" s="3" t="s">
        <v>59</v>
      </c>
      <c r="AN67" s="3" t="s">
        <v>60</v>
      </c>
      <c r="AO67" s="3">
        <v>129.78990071534477</v>
      </c>
      <c r="AP67" s="3">
        <v>710.42400053944266</v>
      </c>
    </row>
    <row r="68" spans="1:42" x14ac:dyDescent="0.25">
      <c r="A68" s="2">
        <v>67</v>
      </c>
      <c r="B68" s="3" t="s">
        <v>42</v>
      </c>
      <c r="C68" s="3" t="s">
        <v>43</v>
      </c>
      <c r="D68" s="3" t="s">
        <v>44</v>
      </c>
      <c r="E68" s="3" t="s">
        <v>45</v>
      </c>
      <c r="F68" s="3">
        <v>0.36</v>
      </c>
      <c r="G68" s="3">
        <v>0.48</v>
      </c>
      <c r="H68" s="3">
        <v>9.0981805588056695E-4</v>
      </c>
      <c r="I68" s="3">
        <v>9.5601531205363557</v>
      </c>
      <c r="J68" s="3">
        <v>1.4050111376816152</v>
      </c>
      <c r="K68" s="3">
        <v>8.6979999260469228E-3</v>
      </c>
      <c r="L68" s="3">
        <v>1.2783045017760307E-3</v>
      </c>
      <c r="M68" s="2">
        <v>1210</v>
      </c>
      <c r="N68" s="3" t="s">
        <v>65</v>
      </c>
      <c r="O68" s="3" t="s">
        <v>47</v>
      </c>
      <c r="P68" s="3" t="s">
        <v>48</v>
      </c>
      <c r="Q68" s="3" t="s">
        <v>42</v>
      </c>
      <c r="R68" s="3" t="s">
        <v>49</v>
      </c>
      <c r="S68" s="3" t="s">
        <v>50</v>
      </c>
      <c r="T68" s="3" t="s">
        <v>51</v>
      </c>
      <c r="U68" s="3" t="s">
        <v>52</v>
      </c>
      <c r="V68" s="3" t="s">
        <v>53</v>
      </c>
      <c r="W68" s="3" t="s">
        <v>54</v>
      </c>
      <c r="X68" s="3">
        <v>297</v>
      </c>
      <c r="Y68" s="3">
        <v>52</v>
      </c>
      <c r="Z68" s="3" t="s">
        <v>44</v>
      </c>
      <c r="AA68" s="7">
        <v>29</v>
      </c>
      <c r="AB68" s="3" t="s">
        <v>49</v>
      </c>
      <c r="AC68" s="3" t="s">
        <v>49</v>
      </c>
      <c r="AD68" s="3" t="s">
        <v>49</v>
      </c>
      <c r="AE68" s="3" t="s">
        <v>49</v>
      </c>
      <c r="AF68" s="3" t="s">
        <v>55</v>
      </c>
      <c r="AG68" s="3" t="s">
        <v>56</v>
      </c>
      <c r="AH68" s="3" t="s">
        <v>57</v>
      </c>
      <c r="AI68" s="3" t="s">
        <v>58</v>
      </c>
      <c r="AJ68" s="3" t="s">
        <v>49</v>
      </c>
      <c r="AK68" s="3" t="s">
        <v>49</v>
      </c>
      <c r="AL68" s="3" t="s">
        <v>49</v>
      </c>
      <c r="AM68" s="3" t="s">
        <v>59</v>
      </c>
      <c r="AN68" s="3" t="s">
        <v>60</v>
      </c>
      <c r="AO68" s="3">
        <v>10.853631847326536</v>
      </c>
      <c r="AP68" s="3">
        <v>3.6819030426557564</v>
      </c>
    </row>
    <row r="69" spans="1:42" x14ac:dyDescent="0.25">
      <c r="A69" s="2">
        <v>68</v>
      </c>
      <c r="B69" s="3" t="s">
        <v>42</v>
      </c>
      <c r="C69" s="3" t="s">
        <v>43</v>
      </c>
      <c r="D69" s="3" t="s">
        <v>44</v>
      </c>
      <c r="E69" s="3" t="s">
        <v>45</v>
      </c>
      <c r="F69" s="3">
        <v>0.36</v>
      </c>
      <c r="G69" s="3">
        <v>0.48</v>
      </c>
      <c r="H69" s="3">
        <v>1.5452182013240699E-3</v>
      </c>
      <c r="I69" s="3">
        <v>9.5601531205363557</v>
      </c>
      <c r="J69" s="3">
        <v>1.4050111376816152</v>
      </c>
      <c r="K69" s="3">
        <v>1.4772522609297883E-2</v>
      </c>
      <c r="L69" s="3">
        <v>2.1710487830086706E-3</v>
      </c>
      <c r="M69" s="2">
        <v>1210</v>
      </c>
      <c r="N69" s="3" t="s">
        <v>65</v>
      </c>
      <c r="O69" s="3" t="s">
        <v>47</v>
      </c>
      <c r="P69" s="3" t="s">
        <v>48</v>
      </c>
      <c r="Q69" s="3" t="s">
        <v>42</v>
      </c>
      <c r="R69" s="3" t="s">
        <v>49</v>
      </c>
      <c r="S69" s="3" t="s">
        <v>50</v>
      </c>
      <c r="T69" s="3" t="s">
        <v>51</v>
      </c>
      <c r="U69" s="3" t="s">
        <v>52</v>
      </c>
      <c r="V69" s="3" t="s">
        <v>53</v>
      </c>
      <c r="W69" s="3" t="s">
        <v>54</v>
      </c>
      <c r="X69" s="3">
        <v>297</v>
      </c>
      <c r="Y69" s="3">
        <v>52</v>
      </c>
      <c r="Z69" s="3" t="s">
        <v>44</v>
      </c>
      <c r="AA69" s="7">
        <v>29</v>
      </c>
      <c r="AB69" s="3" t="s">
        <v>49</v>
      </c>
      <c r="AC69" s="3" t="s">
        <v>49</v>
      </c>
      <c r="AD69" s="3" t="s">
        <v>49</v>
      </c>
      <c r="AE69" s="3" t="s">
        <v>49</v>
      </c>
      <c r="AF69" s="3" t="s">
        <v>55</v>
      </c>
      <c r="AG69" s="3" t="s">
        <v>56</v>
      </c>
      <c r="AH69" s="3" t="s">
        <v>57</v>
      </c>
      <c r="AI69" s="3" t="s">
        <v>58</v>
      </c>
      <c r="AJ69" s="3" t="s">
        <v>49</v>
      </c>
      <c r="AK69" s="3" t="s">
        <v>49</v>
      </c>
      <c r="AL69" s="3" t="s">
        <v>49</v>
      </c>
      <c r="AM69" s="3" t="s">
        <v>59</v>
      </c>
      <c r="AN69" s="3" t="s">
        <v>60</v>
      </c>
      <c r="AO69" s="3">
        <v>10.171982834238019</v>
      </c>
      <c r="AP69" s="3">
        <v>6.2532762020376751</v>
      </c>
    </row>
    <row r="70" spans="1:42" x14ac:dyDescent="0.25">
      <c r="A70" s="2">
        <v>69</v>
      </c>
      <c r="B70" s="3" t="s">
        <v>42</v>
      </c>
      <c r="C70" s="3" t="s">
        <v>43</v>
      </c>
      <c r="D70" s="3" t="s">
        <v>44</v>
      </c>
      <c r="E70" s="3" t="s">
        <v>45</v>
      </c>
      <c r="F70" s="3">
        <v>0.36</v>
      </c>
      <c r="G70" s="3">
        <v>0.48</v>
      </c>
      <c r="H70" s="3">
        <v>1.2890196377009599E-3</v>
      </c>
      <c r="I70" s="3">
        <v>9.5601531205363557</v>
      </c>
      <c r="J70" s="3">
        <v>1.4050111376816152</v>
      </c>
      <c r="K70" s="3">
        <v>1.2323225111799474E-2</v>
      </c>
      <c r="L70" s="3">
        <v>1.8110869476601692E-3</v>
      </c>
      <c r="M70" s="2">
        <v>1210</v>
      </c>
      <c r="N70" s="3" t="s">
        <v>65</v>
      </c>
      <c r="O70" s="3" t="s">
        <v>47</v>
      </c>
      <c r="P70" s="3" t="s">
        <v>48</v>
      </c>
      <c r="Q70" s="3" t="s">
        <v>42</v>
      </c>
      <c r="R70" s="3" t="s">
        <v>49</v>
      </c>
      <c r="S70" s="3" t="s">
        <v>50</v>
      </c>
      <c r="T70" s="3" t="s">
        <v>51</v>
      </c>
      <c r="U70" s="3" t="s">
        <v>52</v>
      </c>
      <c r="V70" s="3" t="s">
        <v>53</v>
      </c>
      <c r="W70" s="3" t="s">
        <v>54</v>
      </c>
      <c r="X70" s="3">
        <v>297</v>
      </c>
      <c r="Y70" s="3">
        <v>52</v>
      </c>
      <c r="Z70" s="3" t="s">
        <v>44</v>
      </c>
      <c r="AA70" s="7">
        <v>29</v>
      </c>
      <c r="AB70" s="3" t="s">
        <v>49</v>
      </c>
      <c r="AC70" s="3" t="s">
        <v>49</v>
      </c>
      <c r="AD70" s="3" t="s">
        <v>49</v>
      </c>
      <c r="AE70" s="3" t="s">
        <v>49</v>
      </c>
      <c r="AF70" s="3" t="s">
        <v>55</v>
      </c>
      <c r="AG70" s="3" t="s">
        <v>56</v>
      </c>
      <c r="AH70" s="3" t="s">
        <v>57</v>
      </c>
      <c r="AI70" s="3" t="s">
        <v>58</v>
      </c>
      <c r="AJ70" s="3" t="s">
        <v>49</v>
      </c>
      <c r="AK70" s="3" t="s">
        <v>49</v>
      </c>
      <c r="AL70" s="3" t="s">
        <v>49</v>
      </c>
      <c r="AM70" s="3" t="s">
        <v>59</v>
      </c>
      <c r="AN70" s="3" t="s">
        <v>60</v>
      </c>
      <c r="AO70" s="3">
        <v>12.979929383513518</v>
      </c>
      <c r="AP70" s="3">
        <v>5.2164773994298672</v>
      </c>
    </row>
    <row r="71" spans="1:42" x14ac:dyDescent="0.25">
      <c r="A71" s="2">
        <v>70</v>
      </c>
      <c r="B71" s="3" t="s">
        <v>42</v>
      </c>
      <c r="C71" s="3" t="s">
        <v>43</v>
      </c>
      <c r="D71" s="3" t="s">
        <v>44</v>
      </c>
      <c r="E71" s="3" t="s">
        <v>45</v>
      </c>
      <c r="F71" s="3">
        <v>0.36</v>
      </c>
      <c r="G71" s="3">
        <v>0.48</v>
      </c>
      <c r="H71" s="3">
        <v>4.4135966441754403E-2</v>
      </c>
      <c r="I71" s="3">
        <v>9.5601531205363557</v>
      </c>
      <c r="J71" s="3">
        <v>1.4050111376816152</v>
      </c>
      <c r="K71" s="3">
        <v>0.42194659730602624</v>
      </c>
      <c r="L71" s="3">
        <v>6.2011524423006947E-2</v>
      </c>
      <c r="M71" s="2">
        <v>1210</v>
      </c>
      <c r="N71" s="3" t="s">
        <v>65</v>
      </c>
      <c r="O71" s="3" t="s">
        <v>47</v>
      </c>
      <c r="P71" s="3" t="s">
        <v>48</v>
      </c>
      <c r="Q71" s="3" t="s">
        <v>42</v>
      </c>
      <c r="R71" s="3" t="s">
        <v>49</v>
      </c>
      <c r="S71" s="3" t="s">
        <v>50</v>
      </c>
      <c r="T71" s="3" t="s">
        <v>51</v>
      </c>
      <c r="U71" s="3" t="s">
        <v>52</v>
      </c>
      <c r="V71" s="3" t="s">
        <v>53</v>
      </c>
      <c r="W71" s="3" t="s">
        <v>54</v>
      </c>
      <c r="X71" s="3">
        <v>297</v>
      </c>
      <c r="Y71" s="3">
        <v>52</v>
      </c>
      <c r="Z71" s="3" t="s">
        <v>44</v>
      </c>
      <c r="AA71" s="7">
        <v>29</v>
      </c>
      <c r="AB71" s="3" t="s">
        <v>49</v>
      </c>
      <c r="AC71" s="3" t="s">
        <v>49</v>
      </c>
      <c r="AD71" s="3" t="s">
        <v>49</v>
      </c>
      <c r="AE71" s="3" t="s">
        <v>49</v>
      </c>
      <c r="AF71" s="3" t="s">
        <v>55</v>
      </c>
      <c r="AG71" s="3" t="s">
        <v>56</v>
      </c>
      <c r="AH71" s="3" t="s">
        <v>57</v>
      </c>
      <c r="AI71" s="3" t="s">
        <v>58</v>
      </c>
      <c r="AJ71" s="3" t="s">
        <v>49</v>
      </c>
      <c r="AK71" s="3" t="s">
        <v>49</v>
      </c>
      <c r="AL71" s="3" t="s">
        <v>49</v>
      </c>
      <c r="AM71" s="3" t="s">
        <v>59</v>
      </c>
      <c r="AN71" s="3" t="s">
        <v>60</v>
      </c>
      <c r="AO71" s="3">
        <v>68.921515602161449</v>
      </c>
      <c r="AP71" s="3">
        <v>178.6119192536446</v>
      </c>
    </row>
    <row r="72" spans="1:42" x14ac:dyDescent="0.25">
      <c r="A72" s="2">
        <v>71</v>
      </c>
      <c r="B72" s="3" t="s">
        <v>42</v>
      </c>
      <c r="C72" s="3" t="s">
        <v>43</v>
      </c>
      <c r="D72" s="3" t="s">
        <v>44</v>
      </c>
      <c r="E72" s="3" t="s">
        <v>45</v>
      </c>
      <c r="F72" s="3">
        <v>0.36</v>
      </c>
      <c r="G72" s="3">
        <v>0.48</v>
      </c>
      <c r="H72" s="3">
        <v>0.12612857718918499</v>
      </c>
      <c r="I72" s="3">
        <v>9.5601531205363557</v>
      </c>
      <c r="J72" s="3">
        <v>1.4050111376816152</v>
      </c>
      <c r="K72" s="3">
        <v>1.2058085108039975</v>
      </c>
      <c r="L72" s="3">
        <v>0.17721205573074023</v>
      </c>
      <c r="M72" s="2">
        <v>1210</v>
      </c>
      <c r="N72" s="3" t="s">
        <v>65</v>
      </c>
      <c r="O72" s="3" t="s">
        <v>47</v>
      </c>
      <c r="P72" s="3" t="s">
        <v>48</v>
      </c>
      <c r="Q72" s="3" t="s">
        <v>42</v>
      </c>
      <c r="R72" s="3" t="s">
        <v>49</v>
      </c>
      <c r="S72" s="3" t="s">
        <v>50</v>
      </c>
      <c r="T72" s="3" t="s">
        <v>51</v>
      </c>
      <c r="U72" s="3" t="s">
        <v>52</v>
      </c>
      <c r="V72" s="3" t="s">
        <v>53</v>
      </c>
      <c r="W72" s="3" t="s">
        <v>54</v>
      </c>
      <c r="X72" s="3">
        <v>297</v>
      </c>
      <c r="Y72" s="3">
        <v>52</v>
      </c>
      <c r="Z72" s="3" t="s">
        <v>44</v>
      </c>
      <c r="AA72" s="7">
        <v>29</v>
      </c>
      <c r="AB72" s="3" t="s">
        <v>49</v>
      </c>
      <c r="AC72" s="3" t="s">
        <v>49</v>
      </c>
      <c r="AD72" s="3" t="s">
        <v>49</v>
      </c>
      <c r="AE72" s="3" t="s">
        <v>49</v>
      </c>
      <c r="AF72" s="3" t="s">
        <v>55</v>
      </c>
      <c r="AG72" s="3" t="s">
        <v>56</v>
      </c>
      <c r="AH72" s="3" t="s">
        <v>57</v>
      </c>
      <c r="AI72" s="3" t="s">
        <v>58</v>
      </c>
      <c r="AJ72" s="3" t="s">
        <v>49</v>
      </c>
      <c r="AK72" s="3" t="s">
        <v>49</v>
      </c>
      <c r="AL72" s="3" t="s">
        <v>49</v>
      </c>
      <c r="AM72" s="3" t="s">
        <v>59</v>
      </c>
      <c r="AN72" s="3" t="s">
        <v>60</v>
      </c>
      <c r="AO72" s="3">
        <v>93.096041819543686</v>
      </c>
      <c r="AP72" s="3">
        <v>510.42424264622946</v>
      </c>
    </row>
    <row r="73" spans="1:42" x14ac:dyDescent="0.25">
      <c r="A73" s="2">
        <v>72</v>
      </c>
      <c r="B73" s="3" t="s">
        <v>42</v>
      </c>
      <c r="C73" s="3" t="s">
        <v>43</v>
      </c>
      <c r="D73" s="3" t="s">
        <v>44</v>
      </c>
      <c r="E73" s="3" t="s">
        <v>45</v>
      </c>
      <c r="F73" s="3">
        <v>0.36</v>
      </c>
      <c r="G73" s="3">
        <v>0.48</v>
      </c>
      <c r="H73" s="3">
        <v>0.23133060472055</v>
      </c>
      <c r="I73" s="3">
        <v>9.5601531205363557</v>
      </c>
      <c r="J73" s="3">
        <v>1.4050111376816152</v>
      </c>
      <c r="K73" s="3">
        <v>2.2115560025947283</v>
      </c>
      <c r="L73" s="3">
        <v>0.32502207611899597</v>
      </c>
      <c r="M73" s="2">
        <v>1210</v>
      </c>
      <c r="N73" s="3" t="s">
        <v>65</v>
      </c>
      <c r="O73" s="3" t="s">
        <v>47</v>
      </c>
      <c r="P73" s="3" t="s">
        <v>48</v>
      </c>
      <c r="Q73" s="3" t="s">
        <v>42</v>
      </c>
      <c r="R73" s="3" t="s">
        <v>49</v>
      </c>
      <c r="S73" s="3" t="s">
        <v>50</v>
      </c>
      <c r="T73" s="3" t="s">
        <v>51</v>
      </c>
      <c r="U73" s="3" t="s">
        <v>52</v>
      </c>
      <c r="V73" s="3" t="s">
        <v>53</v>
      </c>
      <c r="W73" s="3" t="s">
        <v>54</v>
      </c>
      <c r="X73" s="3">
        <v>297</v>
      </c>
      <c r="Y73" s="3">
        <v>52</v>
      </c>
      <c r="Z73" s="3" t="s">
        <v>44</v>
      </c>
      <c r="AA73" s="7">
        <v>29</v>
      </c>
      <c r="AB73" s="3" t="s">
        <v>49</v>
      </c>
      <c r="AC73" s="3" t="s">
        <v>49</v>
      </c>
      <c r="AD73" s="3" t="s">
        <v>49</v>
      </c>
      <c r="AE73" s="3" t="s">
        <v>49</v>
      </c>
      <c r="AF73" s="3" t="s">
        <v>55</v>
      </c>
      <c r="AG73" s="3" t="s">
        <v>56</v>
      </c>
      <c r="AH73" s="3" t="s">
        <v>57</v>
      </c>
      <c r="AI73" s="3" t="s">
        <v>58</v>
      </c>
      <c r="AJ73" s="3" t="s">
        <v>49</v>
      </c>
      <c r="AK73" s="3" t="s">
        <v>49</v>
      </c>
      <c r="AL73" s="3" t="s">
        <v>49</v>
      </c>
      <c r="AM73" s="3" t="s">
        <v>59</v>
      </c>
      <c r="AN73" s="3" t="s">
        <v>60</v>
      </c>
      <c r="AO73" s="3">
        <v>122.20558170182481</v>
      </c>
      <c r="AP73" s="3">
        <v>936.16174341103488</v>
      </c>
    </row>
    <row r="74" spans="1:42" x14ac:dyDescent="0.25">
      <c r="A74" s="2">
        <v>73</v>
      </c>
      <c r="B74" s="3" t="s">
        <v>42</v>
      </c>
      <c r="C74" s="3" t="s">
        <v>43</v>
      </c>
      <c r="D74" s="3" t="s">
        <v>44</v>
      </c>
      <c r="E74" s="3" t="s">
        <v>45</v>
      </c>
      <c r="F74" s="3">
        <v>0.36</v>
      </c>
      <c r="G74" s="3">
        <v>0.48</v>
      </c>
      <c r="H74" s="3">
        <v>3.6874655833829303E-2</v>
      </c>
      <c r="I74" s="3">
        <v>9.5601531205363557</v>
      </c>
      <c r="J74" s="3">
        <v>1.4050111376816152</v>
      </c>
      <c r="K74" s="3">
        <v>0.35252735603848734</v>
      </c>
      <c r="L74" s="3">
        <v>5.1809302144706519E-2</v>
      </c>
      <c r="M74" s="2">
        <v>1210</v>
      </c>
      <c r="N74" s="3" t="s">
        <v>65</v>
      </c>
      <c r="O74" s="3" t="s">
        <v>47</v>
      </c>
      <c r="P74" s="3" t="s">
        <v>48</v>
      </c>
      <c r="Q74" s="3" t="s">
        <v>42</v>
      </c>
      <c r="R74" s="3" t="s">
        <v>49</v>
      </c>
      <c r="S74" s="3" t="s">
        <v>50</v>
      </c>
      <c r="T74" s="3" t="s">
        <v>51</v>
      </c>
      <c r="U74" s="3" t="s">
        <v>52</v>
      </c>
      <c r="V74" s="3" t="s">
        <v>53</v>
      </c>
      <c r="W74" s="3" t="s">
        <v>54</v>
      </c>
      <c r="X74" s="3">
        <v>297</v>
      </c>
      <c r="Y74" s="3">
        <v>52</v>
      </c>
      <c r="Z74" s="3" t="s">
        <v>44</v>
      </c>
      <c r="AA74" s="7">
        <v>29</v>
      </c>
      <c r="AB74" s="3" t="s">
        <v>49</v>
      </c>
      <c r="AC74" s="3" t="s">
        <v>49</v>
      </c>
      <c r="AD74" s="3" t="s">
        <v>49</v>
      </c>
      <c r="AE74" s="3" t="s">
        <v>49</v>
      </c>
      <c r="AF74" s="3" t="s">
        <v>55</v>
      </c>
      <c r="AG74" s="3" t="s">
        <v>56</v>
      </c>
      <c r="AH74" s="3" t="s">
        <v>57</v>
      </c>
      <c r="AI74" s="3" t="s">
        <v>58</v>
      </c>
      <c r="AJ74" s="3" t="s">
        <v>49</v>
      </c>
      <c r="AK74" s="3" t="s">
        <v>49</v>
      </c>
      <c r="AL74" s="3" t="s">
        <v>49</v>
      </c>
      <c r="AM74" s="3" t="s">
        <v>59</v>
      </c>
      <c r="AN74" s="3" t="s">
        <v>60</v>
      </c>
      <c r="AO74" s="3">
        <v>72.367678456751946</v>
      </c>
      <c r="AP74" s="3">
        <v>149.22643778492193</v>
      </c>
    </row>
    <row r="75" spans="1:42" x14ac:dyDescent="0.25">
      <c r="A75" s="2">
        <v>74</v>
      </c>
      <c r="B75" s="3" t="s">
        <v>42</v>
      </c>
      <c r="C75" s="3" t="s">
        <v>43</v>
      </c>
      <c r="D75" s="3" t="s">
        <v>44</v>
      </c>
      <c r="E75" s="3" t="s">
        <v>45</v>
      </c>
      <c r="F75" s="3">
        <v>0.36</v>
      </c>
      <c r="G75" s="3">
        <v>0.48</v>
      </c>
      <c r="H75" s="3">
        <v>0.31639205142429999</v>
      </c>
      <c r="I75" s="3">
        <v>9.4552695037413486</v>
      </c>
      <c r="J75" s="3">
        <v>1.3814428955195059</v>
      </c>
      <c r="K75" s="3">
        <v>2.9915721150583483</v>
      </c>
      <c r="L75" s="3">
        <v>0.43707755163894141</v>
      </c>
      <c r="M75" s="2">
        <v>1200</v>
      </c>
      <c r="N75" s="3" t="s">
        <v>61</v>
      </c>
      <c r="O75" s="3" t="s">
        <v>47</v>
      </c>
      <c r="P75" s="3" t="s">
        <v>48</v>
      </c>
      <c r="Q75" s="3" t="s">
        <v>42</v>
      </c>
      <c r="R75" s="3" t="s">
        <v>49</v>
      </c>
      <c r="S75" s="3" t="s">
        <v>50</v>
      </c>
      <c r="T75" s="3" t="s">
        <v>51</v>
      </c>
      <c r="U75" s="3" t="s">
        <v>52</v>
      </c>
      <c r="V75" s="3" t="s">
        <v>53</v>
      </c>
      <c r="W75" s="3" t="s">
        <v>54</v>
      </c>
      <c r="X75" s="3">
        <v>297</v>
      </c>
      <c r="Y75" s="3">
        <v>52</v>
      </c>
      <c r="Z75" s="3" t="s">
        <v>44</v>
      </c>
      <c r="AA75" s="7">
        <v>29</v>
      </c>
      <c r="AB75" s="3" t="s">
        <v>49</v>
      </c>
      <c r="AC75" s="3" t="s">
        <v>49</v>
      </c>
      <c r="AD75" s="3" t="s">
        <v>49</v>
      </c>
      <c r="AE75" s="3" t="s">
        <v>49</v>
      </c>
      <c r="AF75" s="3" t="s">
        <v>55</v>
      </c>
      <c r="AG75" s="3" t="s">
        <v>56</v>
      </c>
      <c r="AH75" s="3" t="s">
        <v>57</v>
      </c>
      <c r="AI75" s="3" t="s">
        <v>58</v>
      </c>
      <c r="AJ75" s="3" t="s">
        <v>49</v>
      </c>
      <c r="AK75" s="3" t="s">
        <v>49</v>
      </c>
      <c r="AL75" s="3" t="s">
        <v>49</v>
      </c>
      <c r="AM75" s="3" t="s">
        <v>59</v>
      </c>
      <c r="AN75" s="3" t="s">
        <v>60</v>
      </c>
      <c r="AO75" s="3">
        <v>200.26296778167574</v>
      </c>
      <c r="AP75" s="3">
        <v>1280.393205302739</v>
      </c>
    </row>
    <row r="76" spans="1:42" x14ac:dyDescent="0.25">
      <c r="A76" s="2">
        <v>75</v>
      </c>
      <c r="B76" s="3" t="s">
        <v>42</v>
      </c>
      <c r="C76" s="3" t="s">
        <v>43</v>
      </c>
      <c r="D76" s="3" t="s">
        <v>44</v>
      </c>
      <c r="E76" s="3" t="s">
        <v>45</v>
      </c>
      <c r="F76" s="3">
        <v>0.36</v>
      </c>
      <c r="G76" s="3">
        <v>0.48</v>
      </c>
      <c r="H76" s="3">
        <v>2.2876147317020399E-2</v>
      </c>
      <c r="I76" s="3">
        <v>9.4552695037413486</v>
      </c>
      <c r="J76" s="3">
        <v>1.3814428955195059</v>
      </c>
      <c r="K76" s="3">
        <v>0.21630013808971746</v>
      </c>
      <c r="L76" s="3">
        <v>3.1602091187955435E-2</v>
      </c>
      <c r="M76" s="2">
        <v>1700</v>
      </c>
      <c r="N76" s="3" t="s">
        <v>62</v>
      </c>
      <c r="O76" s="3" t="s">
        <v>47</v>
      </c>
      <c r="P76" s="3" t="s">
        <v>48</v>
      </c>
      <c r="Q76" s="3" t="s">
        <v>42</v>
      </c>
      <c r="R76" s="3" t="s">
        <v>49</v>
      </c>
      <c r="S76" s="3" t="s">
        <v>50</v>
      </c>
      <c r="T76" s="3" t="s">
        <v>51</v>
      </c>
      <c r="U76" s="3" t="s">
        <v>52</v>
      </c>
      <c r="V76" s="3" t="s">
        <v>53</v>
      </c>
      <c r="W76" s="3" t="s">
        <v>54</v>
      </c>
      <c r="X76" s="3">
        <v>297</v>
      </c>
      <c r="Y76" s="3">
        <v>52</v>
      </c>
      <c r="Z76" s="3" t="s">
        <v>44</v>
      </c>
      <c r="AA76" s="7">
        <v>29</v>
      </c>
      <c r="AB76" s="3" t="s">
        <v>49</v>
      </c>
      <c r="AC76" s="3" t="s">
        <v>49</v>
      </c>
      <c r="AD76" s="3" t="s">
        <v>49</v>
      </c>
      <c r="AE76" s="3" t="s">
        <v>49</v>
      </c>
      <c r="AF76" s="3" t="s">
        <v>55</v>
      </c>
      <c r="AG76" s="3" t="s">
        <v>56</v>
      </c>
      <c r="AH76" s="3" t="s">
        <v>57</v>
      </c>
      <c r="AI76" s="3" t="s">
        <v>58</v>
      </c>
      <c r="AJ76" s="3" t="s">
        <v>49</v>
      </c>
      <c r="AK76" s="3" t="s">
        <v>49</v>
      </c>
      <c r="AL76" s="3" t="s">
        <v>49</v>
      </c>
      <c r="AM76" s="3" t="s">
        <v>59</v>
      </c>
      <c r="AN76" s="3" t="s">
        <v>60</v>
      </c>
      <c r="AO76" s="3">
        <v>67.836442827978829</v>
      </c>
      <c r="AP76" s="3">
        <v>92.576483689652576</v>
      </c>
    </row>
    <row r="77" spans="1:42" x14ac:dyDescent="0.25">
      <c r="A77" s="2">
        <v>76</v>
      </c>
      <c r="B77" s="3" t="s">
        <v>42</v>
      </c>
      <c r="C77" s="3" t="s">
        <v>43</v>
      </c>
      <c r="D77" s="3" t="s">
        <v>44</v>
      </c>
      <c r="E77" s="3" t="s">
        <v>45</v>
      </c>
      <c r="F77" s="3">
        <v>0.36</v>
      </c>
      <c r="G77" s="3">
        <v>0.48</v>
      </c>
      <c r="H77" s="3">
        <v>5.5481896165796303E-2</v>
      </c>
      <c r="I77" s="3">
        <v>9.4552695037413486</v>
      </c>
      <c r="J77" s="3">
        <v>1.3814428955195059</v>
      </c>
      <c r="K77" s="3">
        <v>0.5245962808261978</v>
      </c>
      <c r="L77" s="3">
        <v>7.6645071288190217E-2</v>
      </c>
      <c r="M77" s="2">
        <v>1210</v>
      </c>
      <c r="N77" s="3" t="s">
        <v>65</v>
      </c>
      <c r="O77" s="3" t="s">
        <v>47</v>
      </c>
      <c r="P77" s="3" t="s">
        <v>48</v>
      </c>
      <c r="Q77" s="3" t="s">
        <v>42</v>
      </c>
      <c r="R77" s="3" t="s">
        <v>49</v>
      </c>
      <c r="S77" s="3" t="s">
        <v>50</v>
      </c>
      <c r="T77" s="3" t="s">
        <v>51</v>
      </c>
      <c r="U77" s="3" t="s">
        <v>52</v>
      </c>
      <c r="V77" s="3" t="s">
        <v>53</v>
      </c>
      <c r="W77" s="3" t="s">
        <v>54</v>
      </c>
      <c r="X77" s="3">
        <v>297</v>
      </c>
      <c r="Y77" s="3">
        <v>52</v>
      </c>
      <c r="Z77" s="3" t="s">
        <v>44</v>
      </c>
      <c r="AA77" s="7">
        <v>29</v>
      </c>
      <c r="AB77" s="3" t="s">
        <v>49</v>
      </c>
      <c r="AC77" s="3" t="s">
        <v>49</v>
      </c>
      <c r="AD77" s="3" t="s">
        <v>49</v>
      </c>
      <c r="AE77" s="3" t="s">
        <v>49</v>
      </c>
      <c r="AF77" s="3" t="s">
        <v>55</v>
      </c>
      <c r="AG77" s="3" t="s">
        <v>56</v>
      </c>
      <c r="AH77" s="3" t="s">
        <v>57</v>
      </c>
      <c r="AI77" s="3" t="s">
        <v>58</v>
      </c>
      <c r="AJ77" s="3" t="s">
        <v>49</v>
      </c>
      <c r="AK77" s="3" t="s">
        <v>49</v>
      </c>
      <c r="AL77" s="3" t="s">
        <v>49</v>
      </c>
      <c r="AM77" s="3" t="s">
        <v>59</v>
      </c>
      <c r="AN77" s="3" t="s">
        <v>60</v>
      </c>
      <c r="AO77" s="3">
        <v>78.569800445038339</v>
      </c>
      <c r="AP77" s="3">
        <v>224.52726782548268</v>
      </c>
    </row>
    <row r="78" spans="1:42" x14ac:dyDescent="0.25">
      <c r="A78" s="2">
        <v>77</v>
      </c>
      <c r="B78" s="3" t="s">
        <v>42</v>
      </c>
      <c r="C78" s="3" t="s">
        <v>43</v>
      </c>
      <c r="D78" s="3" t="s">
        <v>44</v>
      </c>
      <c r="E78" s="3" t="s">
        <v>45</v>
      </c>
      <c r="F78" s="3">
        <v>0.36</v>
      </c>
      <c r="G78" s="3">
        <v>0.48</v>
      </c>
      <c r="H78" s="3">
        <v>1.2439219196202101E-3</v>
      </c>
      <c r="I78" s="3">
        <v>9.4552695037413486</v>
      </c>
      <c r="J78" s="3">
        <v>1.3814428955195059</v>
      </c>
      <c r="K78" s="3">
        <v>1.176161699162037E-2</v>
      </c>
      <c r="L78" s="3">
        <v>1.7184070984403253E-3</v>
      </c>
      <c r="M78" s="2">
        <v>1210</v>
      </c>
      <c r="N78" s="3" t="s">
        <v>65</v>
      </c>
      <c r="O78" s="3" t="s">
        <v>47</v>
      </c>
      <c r="P78" s="3" t="s">
        <v>48</v>
      </c>
      <c r="Q78" s="3" t="s">
        <v>42</v>
      </c>
      <c r="R78" s="3" t="s">
        <v>49</v>
      </c>
      <c r="S78" s="3" t="s">
        <v>50</v>
      </c>
      <c r="T78" s="3" t="s">
        <v>51</v>
      </c>
      <c r="U78" s="3" t="s">
        <v>52</v>
      </c>
      <c r="V78" s="3" t="s">
        <v>53</v>
      </c>
      <c r="W78" s="3" t="s">
        <v>54</v>
      </c>
      <c r="X78" s="3">
        <v>297</v>
      </c>
      <c r="Y78" s="3">
        <v>52</v>
      </c>
      <c r="Z78" s="3" t="s">
        <v>44</v>
      </c>
      <c r="AA78" s="7">
        <v>29</v>
      </c>
      <c r="AB78" s="3" t="s">
        <v>49</v>
      </c>
      <c r="AC78" s="3" t="s">
        <v>49</v>
      </c>
      <c r="AD78" s="3" t="s">
        <v>49</v>
      </c>
      <c r="AE78" s="3" t="s">
        <v>49</v>
      </c>
      <c r="AF78" s="3" t="s">
        <v>55</v>
      </c>
      <c r="AG78" s="3" t="s">
        <v>56</v>
      </c>
      <c r="AH78" s="3" t="s">
        <v>57</v>
      </c>
      <c r="AI78" s="3" t="s">
        <v>58</v>
      </c>
      <c r="AJ78" s="3" t="s">
        <v>49</v>
      </c>
      <c r="AK78" s="3" t="s">
        <v>49</v>
      </c>
      <c r="AL78" s="3" t="s">
        <v>49</v>
      </c>
      <c r="AM78" s="3" t="s">
        <v>59</v>
      </c>
      <c r="AN78" s="3" t="s">
        <v>60</v>
      </c>
      <c r="AO78" s="3">
        <v>12.820604553560544</v>
      </c>
      <c r="AP78" s="3">
        <v>5.0339734093791755</v>
      </c>
    </row>
    <row r="79" spans="1:42" x14ac:dyDescent="0.25">
      <c r="A79" s="2">
        <v>78</v>
      </c>
      <c r="B79" s="3" t="s">
        <v>42</v>
      </c>
      <c r="C79" s="3" t="s">
        <v>43</v>
      </c>
      <c r="D79" s="3" t="s">
        <v>44</v>
      </c>
      <c r="E79" s="3" t="s">
        <v>45</v>
      </c>
      <c r="F79" s="3">
        <v>0.36</v>
      </c>
      <c r="G79" s="3">
        <v>0.48</v>
      </c>
      <c r="H79" s="3">
        <v>0.19494524942132799</v>
      </c>
      <c r="I79" s="3">
        <v>9.4552695037413486</v>
      </c>
      <c r="J79" s="3">
        <v>1.3814428955195059</v>
      </c>
      <c r="K79" s="3">
        <v>1.8432598717527333</v>
      </c>
      <c r="L79" s="3">
        <v>0.26930572982837164</v>
      </c>
      <c r="M79" s="2">
        <v>1210</v>
      </c>
      <c r="N79" s="3" t="s">
        <v>65</v>
      </c>
      <c r="O79" s="3" t="s">
        <v>47</v>
      </c>
      <c r="P79" s="3" t="s">
        <v>48</v>
      </c>
      <c r="Q79" s="3" t="s">
        <v>42</v>
      </c>
      <c r="R79" s="3" t="s">
        <v>49</v>
      </c>
      <c r="S79" s="3" t="s">
        <v>50</v>
      </c>
      <c r="T79" s="3" t="s">
        <v>51</v>
      </c>
      <c r="U79" s="3" t="s">
        <v>52</v>
      </c>
      <c r="V79" s="3" t="s">
        <v>53</v>
      </c>
      <c r="W79" s="3" t="s">
        <v>54</v>
      </c>
      <c r="X79" s="3">
        <v>297</v>
      </c>
      <c r="Y79" s="3">
        <v>52</v>
      </c>
      <c r="Z79" s="3" t="s">
        <v>44</v>
      </c>
      <c r="AA79" s="7">
        <v>29</v>
      </c>
      <c r="AB79" s="3" t="s">
        <v>49</v>
      </c>
      <c r="AC79" s="3" t="s">
        <v>49</v>
      </c>
      <c r="AD79" s="3" t="s">
        <v>49</v>
      </c>
      <c r="AE79" s="3" t="s">
        <v>49</v>
      </c>
      <c r="AF79" s="3" t="s">
        <v>55</v>
      </c>
      <c r="AG79" s="3" t="s">
        <v>56</v>
      </c>
      <c r="AH79" s="3" t="s">
        <v>57</v>
      </c>
      <c r="AI79" s="3" t="s">
        <v>58</v>
      </c>
      <c r="AJ79" s="3" t="s">
        <v>49</v>
      </c>
      <c r="AK79" s="3" t="s">
        <v>49</v>
      </c>
      <c r="AL79" s="3" t="s">
        <v>49</v>
      </c>
      <c r="AM79" s="3" t="s">
        <v>59</v>
      </c>
      <c r="AN79" s="3" t="s">
        <v>60</v>
      </c>
      <c r="AO79" s="3">
        <v>114.43721996343528</v>
      </c>
      <c r="AP79" s="3">
        <v>788.91543463707205</v>
      </c>
    </row>
    <row r="80" spans="1:42" x14ac:dyDescent="0.25">
      <c r="A80" s="2">
        <v>79</v>
      </c>
      <c r="B80" s="3" t="s">
        <v>42</v>
      </c>
      <c r="C80" s="3" t="s">
        <v>43</v>
      </c>
      <c r="D80" s="3" t="s">
        <v>44</v>
      </c>
      <c r="E80" s="3" t="s">
        <v>45</v>
      </c>
      <c r="F80" s="3">
        <v>0.36</v>
      </c>
      <c r="G80" s="3">
        <v>0.48</v>
      </c>
      <c r="H80" s="3">
        <v>4.7537195004938498E-2</v>
      </c>
      <c r="I80" s="3">
        <v>9.5741736729868414</v>
      </c>
      <c r="J80" s="3">
        <v>1.4070385598046744</v>
      </c>
      <c r="K80" s="3">
        <v>0.45512936090392375</v>
      </c>
      <c r="L80" s="3">
        <v>6.6886666396902633E-2</v>
      </c>
      <c r="M80" s="2">
        <v>1210</v>
      </c>
      <c r="N80" s="3" t="s">
        <v>65</v>
      </c>
      <c r="O80" s="3" t="s">
        <v>47</v>
      </c>
      <c r="P80" s="3" t="s">
        <v>48</v>
      </c>
      <c r="Q80" s="3" t="s">
        <v>42</v>
      </c>
      <c r="R80" s="3" t="s">
        <v>49</v>
      </c>
      <c r="S80" s="3" t="s">
        <v>50</v>
      </c>
      <c r="T80" s="3" t="s">
        <v>51</v>
      </c>
      <c r="U80" s="3" t="s">
        <v>52</v>
      </c>
      <c r="V80" s="3" t="s">
        <v>53</v>
      </c>
      <c r="W80" s="3" t="s">
        <v>54</v>
      </c>
      <c r="X80" s="3">
        <v>297</v>
      </c>
      <c r="Y80" s="3">
        <v>52</v>
      </c>
      <c r="Z80" s="3" t="s">
        <v>44</v>
      </c>
      <c r="AA80" s="7">
        <v>29</v>
      </c>
      <c r="AB80" s="3" t="s">
        <v>49</v>
      </c>
      <c r="AC80" s="3" t="s">
        <v>49</v>
      </c>
      <c r="AD80" s="3" t="s">
        <v>49</v>
      </c>
      <c r="AE80" s="3" t="s">
        <v>49</v>
      </c>
      <c r="AF80" s="3" t="s">
        <v>55</v>
      </c>
      <c r="AG80" s="3" t="s">
        <v>56</v>
      </c>
      <c r="AH80" s="3" t="s">
        <v>57</v>
      </c>
      <c r="AI80" s="3" t="s">
        <v>58</v>
      </c>
      <c r="AJ80" s="3" t="s">
        <v>49</v>
      </c>
      <c r="AK80" s="3" t="s">
        <v>49</v>
      </c>
      <c r="AL80" s="3" t="s">
        <v>49</v>
      </c>
      <c r="AM80" s="3" t="s">
        <v>59</v>
      </c>
      <c r="AN80" s="3" t="s">
        <v>60</v>
      </c>
      <c r="AO80" s="3">
        <v>71.785733634534296</v>
      </c>
      <c r="AP80" s="3">
        <v>192.37620290861639</v>
      </c>
    </row>
    <row r="81" spans="1:42" x14ac:dyDescent="0.25">
      <c r="A81" s="2">
        <v>80</v>
      </c>
      <c r="B81" s="3" t="s">
        <v>42</v>
      </c>
      <c r="C81" s="3" t="s">
        <v>43</v>
      </c>
      <c r="D81" s="3" t="s">
        <v>44</v>
      </c>
      <c r="E81" s="3" t="s">
        <v>45</v>
      </c>
      <c r="F81" s="3">
        <v>0.36</v>
      </c>
      <c r="G81" s="3">
        <v>0.48</v>
      </c>
      <c r="H81" s="3">
        <v>0.40013103616375001</v>
      </c>
      <c r="I81" s="3">
        <v>9.5741736729868414</v>
      </c>
      <c r="J81" s="3">
        <v>1.4070385598046744</v>
      </c>
      <c r="K81" s="3">
        <v>3.8309240321839213</v>
      </c>
      <c r="L81" s="3">
        <v>0.56299979685699486</v>
      </c>
      <c r="M81" s="2">
        <v>1210</v>
      </c>
      <c r="N81" s="3" t="s">
        <v>65</v>
      </c>
      <c r="O81" s="3" t="s">
        <v>47</v>
      </c>
      <c r="P81" s="3" t="s">
        <v>48</v>
      </c>
      <c r="Q81" s="3" t="s">
        <v>42</v>
      </c>
      <c r="R81" s="3" t="s">
        <v>49</v>
      </c>
      <c r="S81" s="3" t="s">
        <v>50</v>
      </c>
      <c r="T81" s="3" t="s">
        <v>51</v>
      </c>
      <c r="U81" s="3" t="s">
        <v>52</v>
      </c>
      <c r="V81" s="3" t="s">
        <v>53</v>
      </c>
      <c r="W81" s="3" t="s">
        <v>54</v>
      </c>
      <c r="X81" s="3">
        <v>297</v>
      </c>
      <c r="Y81" s="3">
        <v>52</v>
      </c>
      <c r="Z81" s="3" t="s">
        <v>44</v>
      </c>
      <c r="AA81" s="7">
        <v>29</v>
      </c>
      <c r="AB81" s="3" t="s">
        <v>49</v>
      </c>
      <c r="AC81" s="3" t="s">
        <v>49</v>
      </c>
      <c r="AD81" s="3" t="s">
        <v>49</v>
      </c>
      <c r="AE81" s="3" t="s">
        <v>49</v>
      </c>
      <c r="AF81" s="3" t="s">
        <v>55</v>
      </c>
      <c r="AG81" s="3" t="s">
        <v>56</v>
      </c>
      <c r="AH81" s="3" t="s">
        <v>57</v>
      </c>
      <c r="AI81" s="3" t="s">
        <v>58</v>
      </c>
      <c r="AJ81" s="3" t="s">
        <v>49</v>
      </c>
      <c r="AK81" s="3" t="s">
        <v>49</v>
      </c>
      <c r="AL81" s="3" t="s">
        <v>49</v>
      </c>
      <c r="AM81" s="3" t="s">
        <v>59</v>
      </c>
      <c r="AN81" s="3" t="s">
        <v>60</v>
      </c>
      <c r="AO81" s="3">
        <v>169.09295781371713</v>
      </c>
      <c r="AP81" s="3">
        <v>1619.2728535008375</v>
      </c>
    </row>
    <row r="82" spans="1:42" x14ac:dyDescent="0.25">
      <c r="A82" s="2">
        <v>81</v>
      </c>
      <c r="B82" s="3" t="s">
        <v>42</v>
      </c>
      <c r="C82" s="3" t="s">
        <v>43</v>
      </c>
      <c r="D82" s="3" t="s">
        <v>44</v>
      </c>
      <c r="E82" s="3" t="s">
        <v>45</v>
      </c>
      <c r="F82" s="3">
        <v>0.36</v>
      </c>
      <c r="G82" s="3">
        <v>0.48</v>
      </c>
      <c r="H82" s="3">
        <v>8.9925898792914696E-2</v>
      </c>
      <c r="I82" s="3">
        <v>9.5741736729868414</v>
      </c>
      <c r="J82" s="3">
        <v>1.4070385598046744</v>
      </c>
      <c r="K82" s="3">
        <v>0.86096617274280307</v>
      </c>
      <c r="L82" s="3">
        <v>0.12652920712672361</v>
      </c>
      <c r="M82" s="2">
        <v>1210</v>
      </c>
      <c r="N82" s="3" t="s">
        <v>65</v>
      </c>
      <c r="O82" s="3" t="s">
        <v>47</v>
      </c>
      <c r="P82" s="3" t="s">
        <v>48</v>
      </c>
      <c r="Q82" s="3" t="s">
        <v>42</v>
      </c>
      <c r="R82" s="3" t="s">
        <v>49</v>
      </c>
      <c r="S82" s="3" t="s">
        <v>50</v>
      </c>
      <c r="T82" s="3" t="s">
        <v>51</v>
      </c>
      <c r="U82" s="3" t="s">
        <v>52</v>
      </c>
      <c r="V82" s="3" t="s">
        <v>53</v>
      </c>
      <c r="W82" s="3" t="s">
        <v>54</v>
      </c>
      <c r="X82" s="3">
        <v>297</v>
      </c>
      <c r="Y82" s="3">
        <v>52</v>
      </c>
      <c r="Z82" s="3" t="s">
        <v>44</v>
      </c>
      <c r="AA82" s="7">
        <v>29</v>
      </c>
      <c r="AB82" s="3" t="s">
        <v>49</v>
      </c>
      <c r="AC82" s="3" t="s">
        <v>49</v>
      </c>
      <c r="AD82" s="3" t="s">
        <v>49</v>
      </c>
      <c r="AE82" s="3" t="s">
        <v>49</v>
      </c>
      <c r="AF82" s="3" t="s">
        <v>55</v>
      </c>
      <c r="AG82" s="3" t="s">
        <v>56</v>
      </c>
      <c r="AH82" s="3" t="s">
        <v>57</v>
      </c>
      <c r="AI82" s="3" t="s">
        <v>58</v>
      </c>
      <c r="AJ82" s="3" t="s">
        <v>49</v>
      </c>
      <c r="AK82" s="3" t="s">
        <v>49</v>
      </c>
      <c r="AL82" s="3" t="s">
        <v>49</v>
      </c>
      <c r="AM82" s="3" t="s">
        <v>59</v>
      </c>
      <c r="AN82" s="3" t="s">
        <v>60</v>
      </c>
      <c r="AO82" s="3">
        <v>111.57792918464541</v>
      </c>
      <c r="AP82" s="3">
        <v>363.91720107019944</v>
      </c>
    </row>
    <row r="83" spans="1:42" x14ac:dyDescent="0.25">
      <c r="A83" s="2">
        <v>82</v>
      </c>
      <c r="B83" s="3" t="s">
        <v>42</v>
      </c>
      <c r="C83" s="3" t="s">
        <v>43</v>
      </c>
      <c r="D83" s="3" t="s">
        <v>44</v>
      </c>
      <c r="E83" s="3" t="s">
        <v>45</v>
      </c>
      <c r="F83" s="3">
        <v>0.36</v>
      </c>
      <c r="G83" s="3">
        <v>0.48</v>
      </c>
      <c r="H83" s="3">
        <v>8.0169323660283398E-2</v>
      </c>
      <c r="I83" s="3">
        <v>9.5741736729868414</v>
      </c>
      <c r="J83" s="3">
        <v>1.4070385598046744</v>
      </c>
      <c r="K83" s="3">
        <v>0.76755502796944641</v>
      </c>
      <c r="L83" s="3">
        <v>0.11280132970347996</v>
      </c>
      <c r="M83" s="2">
        <v>1210</v>
      </c>
      <c r="N83" s="3" t="s">
        <v>65</v>
      </c>
      <c r="O83" s="3" t="s">
        <v>47</v>
      </c>
      <c r="P83" s="3" t="s">
        <v>48</v>
      </c>
      <c r="Q83" s="3" t="s">
        <v>42</v>
      </c>
      <c r="R83" s="3" t="s">
        <v>49</v>
      </c>
      <c r="S83" s="3" t="s">
        <v>50</v>
      </c>
      <c r="T83" s="3" t="s">
        <v>51</v>
      </c>
      <c r="U83" s="3" t="s">
        <v>52</v>
      </c>
      <c r="V83" s="3" t="s">
        <v>53</v>
      </c>
      <c r="W83" s="3" t="s">
        <v>54</v>
      </c>
      <c r="X83" s="3">
        <v>297</v>
      </c>
      <c r="Y83" s="3">
        <v>52</v>
      </c>
      <c r="Z83" s="3" t="s">
        <v>44</v>
      </c>
      <c r="AA83" s="7">
        <v>29</v>
      </c>
      <c r="AB83" s="3" t="s">
        <v>49</v>
      </c>
      <c r="AC83" s="3" t="s">
        <v>49</v>
      </c>
      <c r="AD83" s="3" t="s">
        <v>49</v>
      </c>
      <c r="AE83" s="3" t="s">
        <v>49</v>
      </c>
      <c r="AF83" s="3" t="s">
        <v>55</v>
      </c>
      <c r="AG83" s="3" t="s">
        <v>56</v>
      </c>
      <c r="AH83" s="3" t="s">
        <v>57</v>
      </c>
      <c r="AI83" s="3" t="s">
        <v>58</v>
      </c>
      <c r="AJ83" s="3" t="s">
        <v>49</v>
      </c>
      <c r="AK83" s="3" t="s">
        <v>49</v>
      </c>
      <c r="AL83" s="3" t="s">
        <v>49</v>
      </c>
      <c r="AM83" s="3" t="s">
        <v>59</v>
      </c>
      <c r="AN83" s="3" t="s">
        <v>60</v>
      </c>
      <c r="AO83" s="3">
        <v>74.418939653446643</v>
      </c>
      <c r="AP83" s="3">
        <v>324.43374233408213</v>
      </c>
    </row>
    <row r="84" spans="1:42" x14ac:dyDescent="0.25">
      <c r="A84" s="2">
        <v>83</v>
      </c>
      <c r="B84" s="3" t="s">
        <v>42</v>
      </c>
      <c r="C84" s="3" t="s">
        <v>43</v>
      </c>
      <c r="D84" s="3" t="s">
        <v>44</v>
      </c>
      <c r="E84" s="3" t="s">
        <v>45</v>
      </c>
      <c r="F84" s="3">
        <v>0.36</v>
      </c>
      <c r="G84" s="3">
        <v>0.48</v>
      </c>
      <c r="H84" s="3">
        <v>0.13930996266183299</v>
      </c>
      <c r="I84" s="3">
        <v>10.076385408568186</v>
      </c>
      <c r="J84" s="3">
        <v>1.4114529857660227</v>
      </c>
      <c r="K84" s="3">
        <v>1.4037408750338727</v>
      </c>
      <c r="L84" s="3">
        <v>0.19662946274599732</v>
      </c>
      <c r="M84" s="2">
        <v>1400</v>
      </c>
      <c r="N84" s="3" t="s">
        <v>46</v>
      </c>
      <c r="O84" s="3" t="s">
        <v>47</v>
      </c>
      <c r="P84" s="3" t="s">
        <v>48</v>
      </c>
      <c r="Q84" s="3" t="s">
        <v>42</v>
      </c>
      <c r="R84" s="3" t="s">
        <v>49</v>
      </c>
      <c r="S84" s="3" t="s">
        <v>50</v>
      </c>
      <c r="T84" s="3" t="s">
        <v>51</v>
      </c>
      <c r="U84" s="3" t="s">
        <v>52</v>
      </c>
      <c r="V84" s="3" t="s">
        <v>53</v>
      </c>
      <c r="W84" s="3" t="s">
        <v>54</v>
      </c>
      <c r="X84" s="3">
        <v>297</v>
      </c>
      <c r="Y84" s="3">
        <v>52</v>
      </c>
      <c r="Z84" s="3" t="s">
        <v>44</v>
      </c>
      <c r="AA84" s="7">
        <v>29</v>
      </c>
      <c r="AB84" s="3" t="s">
        <v>49</v>
      </c>
      <c r="AC84" s="3" t="s">
        <v>49</v>
      </c>
      <c r="AD84" s="3" t="s">
        <v>49</v>
      </c>
      <c r="AE84" s="3" t="s">
        <v>49</v>
      </c>
      <c r="AF84" s="3" t="s">
        <v>55</v>
      </c>
      <c r="AG84" s="3" t="s">
        <v>56</v>
      </c>
      <c r="AH84" s="3" t="s">
        <v>57</v>
      </c>
      <c r="AI84" s="3" t="s">
        <v>58</v>
      </c>
      <c r="AJ84" s="3" t="s">
        <v>49</v>
      </c>
      <c r="AK84" s="3" t="s">
        <v>49</v>
      </c>
      <c r="AL84" s="3" t="s">
        <v>49</v>
      </c>
      <c r="AM84" s="3" t="s">
        <v>59</v>
      </c>
      <c r="AN84" s="3" t="s">
        <v>60</v>
      </c>
      <c r="AO84" s="3">
        <v>122.61082376144535</v>
      </c>
      <c r="AP84" s="3">
        <v>563.76741710234307</v>
      </c>
    </row>
    <row r="85" spans="1:42" x14ac:dyDescent="0.25">
      <c r="A85" s="2">
        <v>84</v>
      </c>
      <c r="B85" s="3" t="s">
        <v>42</v>
      </c>
      <c r="C85" s="3" t="s">
        <v>43</v>
      </c>
      <c r="D85" s="3" t="s">
        <v>44</v>
      </c>
      <c r="E85" s="3" t="s">
        <v>45</v>
      </c>
      <c r="F85" s="3">
        <v>0.36</v>
      </c>
      <c r="G85" s="3">
        <v>0.48</v>
      </c>
      <c r="H85" s="3">
        <v>4.38682223864462E-2</v>
      </c>
      <c r="I85" s="3">
        <v>10.076385408568186</v>
      </c>
      <c r="J85" s="3">
        <v>1.4114529857660227</v>
      </c>
      <c r="K85" s="3">
        <v>0.4420331159546107</v>
      </c>
      <c r="L85" s="3">
        <v>6.1917933467597365E-2</v>
      </c>
      <c r="M85" s="2">
        <v>1200</v>
      </c>
      <c r="N85" s="3" t="s">
        <v>61</v>
      </c>
      <c r="O85" s="3" t="s">
        <v>47</v>
      </c>
      <c r="P85" s="3" t="s">
        <v>48</v>
      </c>
      <c r="Q85" s="3" t="s">
        <v>42</v>
      </c>
      <c r="R85" s="3" t="s">
        <v>49</v>
      </c>
      <c r="S85" s="3" t="s">
        <v>50</v>
      </c>
      <c r="T85" s="3" t="s">
        <v>51</v>
      </c>
      <c r="U85" s="3" t="s">
        <v>52</v>
      </c>
      <c r="V85" s="3" t="s">
        <v>53</v>
      </c>
      <c r="W85" s="3" t="s">
        <v>54</v>
      </c>
      <c r="X85" s="3">
        <v>297</v>
      </c>
      <c r="Y85" s="3">
        <v>52</v>
      </c>
      <c r="Z85" s="3" t="s">
        <v>44</v>
      </c>
      <c r="AA85" s="7">
        <v>29</v>
      </c>
      <c r="AB85" s="3" t="s">
        <v>49</v>
      </c>
      <c r="AC85" s="3" t="s">
        <v>49</v>
      </c>
      <c r="AD85" s="3" t="s">
        <v>49</v>
      </c>
      <c r="AE85" s="3" t="s">
        <v>49</v>
      </c>
      <c r="AF85" s="3" t="s">
        <v>55</v>
      </c>
      <c r="AG85" s="3" t="s">
        <v>56</v>
      </c>
      <c r="AH85" s="3" t="s">
        <v>57</v>
      </c>
      <c r="AI85" s="3" t="s">
        <v>58</v>
      </c>
      <c r="AJ85" s="3" t="s">
        <v>49</v>
      </c>
      <c r="AK85" s="3" t="s">
        <v>49</v>
      </c>
      <c r="AL85" s="3" t="s">
        <v>49</v>
      </c>
      <c r="AM85" s="3" t="s">
        <v>59</v>
      </c>
      <c r="AN85" s="3" t="s">
        <v>60</v>
      </c>
      <c r="AO85" s="3">
        <v>113.27629396413991</v>
      </c>
      <c r="AP85" s="3">
        <v>177.52839750386121</v>
      </c>
    </row>
    <row r="86" spans="1:42" x14ac:dyDescent="0.25">
      <c r="A86" s="2">
        <v>85</v>
      </c>
      <c r="B86" s="3" t="s">
        <v>42</v>
      </c>
      <c r="C86" s="3" t="s">
        <v>43</v>
      </c>
      <c r="D86" s="3" t="s">
        <v>44</v>
      </c>
      <c r="E86" s="3" t="s">
        <v>45</v>
      </c>
      <c r="F86" s="3">
        <v>0.36</v>
      </c>
      <c r="G86" s="3">
        <v>0.48</v>
      </c>
      <c r="H86" s="3">
        <v>0.23308883236380001</v>
      </c>
      <c r="I86" s="3">
        <v>10.076385408568186</v>
      </c>
      <c r="J86" s="3">
        <v>1.4114529857660227</v>
      </c>
      <c r="K86" s="3">
        <v>2.3486929093307904</v>
      </c>
      <c r="L86" s="3">
        <v>0.32899392838860148</v>
      </c>
      <c r="M86" s="2">
        <v>1210</v>
      </c>
      <c r="N86" s="3" t="s">
        <v>65</v>
      </c>
      <c r="O86" s="3" t="s">
        <v>47</v>
      </c>
      <c r="P86" s="3" t="s">
        <v>48</v>
      </c>
      <c r="Q86" s="3" t="s">
        <v>42</v>
      </c>
      <c r="R86" s="3" t="s">
        <v>49</v>
      </c>
      <c r="S86" s="3" t="s">
        <v>50</v>
      </c>
      <c r="T86" s="3" t="s">
        <v>51</v>
      </c>
      <c r="U86" s="3" t="s">
        <v>52</v>
      </c>
      <c r="V86" s="3" t="s">
        <v>53</v>
      </c>
      <c r="W86" s="3" t="s">
        <v>54</v>
      </c>
      <c r="X86" s="3">
        <v>297</v>
      </c>
      <c r="Y86" s="3">
        <v>52</v>
      </c>
      <c r="Z86" s="3" t="s">
        <v>44</v>
      </c>
      <c r="AA86" s="7">
        <v>29</v>
      </c>
      <c r="AB86" s="3" t="s">
        <v>49</v>
      </c>
      <c r="AC86" s="3" t="s">
        <v>49</v>
      </c>
      <c r="AD86" s="3" t="s">
        <v>49</v>
      </c>
      <c r="AE86" s="3" t="s">
        <v>49</v>
      </c>
      <c r="AF86" s="3" t="s">
        <v>55</v>
      </c>
      <c r="AG86" s="3" t="s">
        <v>56</v>
      </c>
      <c r="AH86" s="3" t="s">
        <v>57</v>
      </c>
      <c r="AI86" s="3" t="s">
        <v>58</v>
      </c>
      <c r="AJ86" s="3" t="s">
        <v>49</v>
      </c>
      <c r="AK86" s="3" t="s">
        <v>49</v>
      </c>
      <c r="AL86" s="3" t="s">
        <v>49</v>
      </c>
      <c r="AM86" s="3" t="s">
        <v>59</v>
      </c>
      <c r="AN86" s="3" t="s">
        <v>60</v>
      </c>
      <c r="AO86" s="3">
        <v>121.06726587645002</v>
      </c>
      <c r="AP86" s="3">
        <v>943.2770382411619</v>
      </c>
    </row>
    <row r="87" spans="1:42" x14ac:dyDescent="0.25">
      <c r="A87" s="2">
        <v>86</v>
      </c>
      <c r="B87" s="3" t="s">
        <v>42</v>
      </c>
      <c r="C87" s="3" t="s">
        <v>43</v>
      </c>
      <c r="D87" s="3" t="s">
        <v>44</v>
      </c>
      <c r="E87" s="3" t="s">
        <v>45</v>
      </c>
      <c r="F87" s="3">
        <v>0.36</v>
      </c>
      <c r="G87" s="3">
        <v>0.48</v>
      </c>
      <c r="H87" s="3">
        <v>2.33159213399423E-2</v>
      </c>
      <c r="I87" s="3">
        <v>10.076385408568186</v>
      </c>
      <c r="J87" s="3">
        <v>1.4114529857660227</v>
      </c>
      <c r="K87" s="3">
        <v>0.23494020957711817</v>
      </c>
      <c r="L87" s="3">
        <v>3.2909326791147282E-2</v>
      </c>
      <c r="M87" s="2">
        <v>1430</v>
      </c>
      <c r="N87" s="3" t="s">
        <v>64</v>
      </c>
      <c r="O87" s="3" t="s">
        <v>47</v>
      </c>
      <c r="P87" s="3" t="s">
        <v>48</v>
      </c>
      <c r="Q87" s="3" t="s">
        <v>42</v>
      </c>
      <c r="R87" s="3" t="s">
        <v>49</v>
      </c>
      <c r="S87" s="3" t="s">
        <v>50</v>
      </c>
      <c r="T87" s="3" t="s">
        <v>51</v>
      </c>
      <c r="U87" s="3" t="s">
        <v>52</v>
      </c>
      <c r="V87" s="3" t="s">
        <v>53</v>
      </c>
      <c r="W87" s="3" t="s">
        <v>54</v>
      </c>
      <c r="X87" s="3">
        <v>297</v>
      </c>
      <c r="Y87" s="3">
        <v>52</v>
      </c>
      <c r="Z87" s="3" t="s">
        <v>44</v>
      </c>
      <c r="AA87" s="7">
        <v>29</v>
      </c>
      <c r="AB87" s="3" t="s">
        <v>49</v>
      </c>
      <c r="AC87" s="3" t="s">
        <v>49</v>
      </c>
      <c r="AD87" s="3" t="s">
        <v>49</v>
      </c>
      <c r="AE87" s="3" t="s">
        <v>49</v>
      </c>
      <c r="AF87" s="3" t="s">
        <v>55</v>
      </c>
      <c r="AG87" s="3" t="s">
        <v>56</v>
      </c>
      <c r="AH87" s="3" t="s">
        <v>57</v>
      </c>
      <c r="AI87" s="3" t="s">
        <v>58</v>
      </c>
      <c r="AJ87" s="3" t="s">
        <v>49</v>
      </c>
      <c r="AK87" s="3" t="s">
        <v>49</v>
      </c>
      <c r="AL87" s="3" t="s">
        <v>49</v>
      </c>
      <c r="AM87" s="3" t="s">
        <v>59</v>
      </c>
      <c r="AN87" s="3" t="s">
        <v>60</v>
      </c>
      <c r="AO87" s="3">
        <v>57.560475537460832</v>
      </c>
      <c r="AP87" s="3">
        <v>94.356186018718759</v>
      </c>
    </row>
    <row r="88" spans="1:42" x14ac:dyDescent="0.25">
      <c r="A88" s="2">
        <v>87</v>
      </c>
      <c r="B88" s="3" t="s">
        <v>42</v>
      </c>
      <c r="C88" s="3" t="s">
        <v>43</v>
      </c>
      <c r="D88" s="3" t="s">
        <v>44</v>
      </c>
      <c r="E88" s="3" t="s">
        <v>45</v>
      </c>
      <c r="F88" s="3">
        <v>0.36</v>
      </c>
      <c r="G88" s="3">
        <v>0.48</v>
      </c>
      <c r="H88" s="3">
        <v>0.11422345014922899</v>
      </c>
      <c r="I88" s="3">
        <v>10.076385408568186</v>
      </c>
      <c r="J88" s="3">
        <v>1.4114529857660227</v>
      </c>
      <c r="K88" s="3">
        <v>1.1509595064000067</v>
      </c>
      <c r="L88" s="3">
        <v>0.16122102975762573</v>
      </c>
      <c r="M88" s="2">
        <v>1430</v>
      </c>
      <c r="N88" s="3" t="s">
        <v>64</v>
      </c>
      <c r="O88" s="3" t="s">
        <v>47</v>
      </c>
      <c r="P88" s="3" t="s">
        <v>48</v>
      </c>
      <c r="Q88" s="3" t="s">
        <v>42</v>
      </c>
      <c r="R88" s="3" t="s">
        <v>49</v>
      </c>
      <c r="S88" s="3" t="s">
        <v>50</v>
      </c>
      <c r="T88" s="3" t="s">
        <v>51</v>
      </c>
      <c r="U88" s="3" t="s">
        <v>52</v>
      </c>
      <c r="V88" s="3" t="s">
        <v>53</v>
      </c>
      <c r="W88" s="3" t="s">
        <v>54</v>
      </c>
      <c r="X88" s="3">
        <v>297</v>
      </c>
      <c r="Y88" s="3">
        <v>52</v>
      </c>
      <c r="Z88" s="3" t="s">
        <v>44</v>
      </c>
      <c r="AA88" s="7">
        <v>29</v>
      </c>
      <c r="AB88" s="3" t="s">
        <v>49</v>
      </c>
      <c r="AC88" s="3" t="s">
        <v>49</v>
      </c>
      <c r="AD88" s="3" t="s">
        <v>49</v>
      </c>
      <c r="AE88" s="3" t="s">
        <v>49</v>
      </c>
      <c r="AF88" s="3" t="s">
        <v>55</v>
      </c>
      <c r="AG88" s="3" t="s">
        <v>56</v>
      </c>
      <c r="AH88" s="3" t="s">
        <v>57</v>
      </c>
      <c r="AI88" s="3" t="s">
        <v>58</v>
      </c>
      <c r="AJ88" s="3" t="s">
        <v>49</v>
      </c>
      <c r="AK88" s="3" t="s">
        <v>49</v>
      </c>
      <c r="AL88" s="3" t="s">
        <v>49</v>
      </c>
      <c r="AM88" s="3" t="s">
        <v>59</v>
      </c>
      <c r="AN88" s="3" t="s">
        <v>60</v>
      </c>
      <c r="AO88" s="3">
        <v>92.28456515287786</v>
      </c>
      <c r="AP88" s="3">
        <v>462.24590282509371</v>
      </c>
    </row>
    <row r="89" spans="1:42" x14ac:dyDescent="0.25">
      <c r="A89" s="2">
        <v>88</v>
      </c>
      <c r="B89" s="3" t="s">
        <v>42</v>
      </c>
      <c r="C89" s="3" t="s">
        <v>43</v>
      </c>
      <c r="D89" s="3" t="s">
        <v>44</v>
      </c>
      <c r="E89" s="3" t="s">
        <v>45</v>
      </c>
      <c r="F89" s="3">
        <v>0.36</v>
      </c>
      <c r="G89" s="3">
        <v>0.48</v>
      </c>
      <c r="H89" s="3">
        <v>2.3321986973475199E-2</v>
      </c>
      <c r="I89" s="3">
        <v>10.076385408568186</v>
      </c>
      <c r="J89" s="3">
        <v>1.4114529857660227</v>
      </c>
      <c r="K89" s="3">
        <v>0.2350013292383428</v>
      </c>
      <c r="L89" s="3">
        <v>3.2917888147707859E-2</v>
      </c>
      <c r="M89" s="2">
        <v>1430</v>
      </c>
      <c r="N89" s="3" t="s">
        <v>64</v>
      </c>
      <c r="O89" s="3" t="s">
        <v>47</v>
      </c>
      <c r="P89" s="3" t="s">
        <v>48</v>
      </c>
      <c r="Q89" s="3" t="s">
        <v>42</v>
      </c>
      <c r="R89" s="3" t="s">
        <v>49</v>
      </c>
      <c r="S89" s="3" t="s">
        <v>50</v>
      </c>
      <c r="T89" s="3" t="s">
        <v>51</v>
      </c>
      <c r="U89" s="3" t="s">
        <v>52</v>
      </c>
      <c r="V89" s="3" t="s">
        <v>53</v>
      </c>
      <c r="W89" s="3" t="s">
        <v>54</v>
      </c>
      <c r="X89" s="3">
        <v>297</v>
      </c>
      <c r="Y89" s="3">
        <v>52</v>
      </c>
      <c r="Z89" s="3" t="s">
        <v>44</v>
      </c>
      <c r="AA89" s="7">
        <v>29</v>
      </c>
      <c r="AB89" s="3" t="s">
        <v>49</v>
      </c>
      <c r="AC89" s="3" t="s">
        <v>49</v>
      </c>
      <c r="AD89" s="3" t="s">
        <v>49</v>
      </c>
      <c r="AE89" s="3" t="s">
        <v>49</v>
      </c>
      <c r="AF89" s="3" t="s">
        <v>55</v>
      </c>
      <c r="AG89" s="3" t="s">
        <v>56</v>
      </c>
      <c r="AH89" s="3" t="s">
        <v>57</v>
      </c>
      <c r="AI89" s="3" t="s">
        <v>58</v>
      </c>
      <c r="AJ89" s="3" t="s">
        <v>49</v>
      </c>
      <c r="AK89" s="3" t="s">
        <v>49</v>
      </c>
      <c r="AL89" s="3" t="s">
        <v>49</v>
      </c>
      <c r="AM89" s="3" t="s">
        <v>59</v>
      </c>
      <c r="AN89" s="3" t="s">
        <v>60</v>
      </c>
      <c r="AO89" s="3">
        <v>55.703545237325883</v>
      </c>
      <c r="AP89" s="3">
        <v>94.380732766737424</v>
      </c>
    </row>
    <row r="90" spans="1:42" x14ac:dyDescent="0.25">
      <c r="A90" s="2">
        <v>89</v>
      </c>
      <c r="B90" s="3" t="s">
        <v>42</v>
      </c>
      <c r="C90" s="3" t="s">
        <v>43</v>
      </c>
      <c r="D90" s="3" t="s">
        <v>44</v>
      </c>
      <c r="E90" s="3" t="s">
        <v>45</v>
      </c>
      <c r="F90" s="3">
        <v>0.36</v>
      </c>
      <c r="G90" s="3">
        <v>0.48</v>
      </c>
      <c r="H90" s="3">
        <v>1.9474710386351901E-2</v>
      </c>
      <c r="I90" s="3">
        <v>10.076385408568186</v>
      </c>
      <c r="J90" s="3">
        <v>1.4114529857660227</v>
      </c>
      <c r="K90" s="3">
        <v>0.19623468757312759</v>
      </c>
      <c r="L90" s="3">
        <v>2.7487638121744967E-2</v>
      </c>
      <c r="M90" s="2">
        <v>1210</v>
      </c>
      <c r="N90" s="3" t="s">
        <v>65</v>
      </c>
      <c r="O90" s="3" t="s">
        <v>47</v>
      </c>
      <c r="P90" s="3" t="s">
        <v>48</v>
      </c>
      <c r="Q90" s="3" t="s">
        <v>42</v>
      </c>
      <c r="R90" s="3" t="s">
        <v>49</v>
      </c>
      <c r="S90" s="3" t="s">
        <v>50</v>
      </c>
      <c r="T90" s="3" t="s">
        <v>51</v>
      </c>
      <c r="U90" s="3" t="s">
        <v>52</v>
      </c>
      <c r="V90" s="3" t="s">
        <v>53</v>
      </c>
      <c r="W90" s="3" t="s">
        <v>54</v>
      </c>
      <c r="X90" s="3">
        <v>297</v>
      </c>
      <c r="Y90" s="3">
        <v>52</v>
      </c>
      <c r="Z90" s="3" t="s">
        <v>44</v>
      </c>
      <c r="AA90" s="7">
        <v>29</v>
      </c>
      <c r="AB90" s="3" t="s">
        <v>49</v>
      </c>
      <c r="AC90" s="3" t="s">
        <v>49</v>
      </c>
      <c r="AD90" s="3" t="s">
        <v>49</v>
      </c>
      <c r="AE90" s="3" t="s">
        <v>49</v>
      </c>
      <c r="AF90" s="3" t="s">
        <v>55</v>
      </c>
      <c r="AG90" s="3" t="s">
        <v>56</v>
      </c>
      <c r="AH90" s="3" t="s">
        <v>57</v>
      </c>
      <c r="AI90" s="3" t="s">
        <v>58</v>
      </c>
      <c r="AJ90" s="3" t="s">
        <v>49</v>
      </c>
      <c r="AK90" s="3" t="s">
        <v>49</v>
      </c>
      <c r="AL90" s="3" t="s">
        <v>49</v>
      </c>
      <c r="AM90" s="3" t="s">
        <v>59</v>
      </c>
      <c r="AN90" s="3" t="s">
        <v>60</v>
      </c>
      <c r="AO90" s="3">
        <v>50.5578346085032</v>
      </c>
      <c r="AP90" s="3">
        <v>78.811356801388129</v>
      </c>
    </row>
    <row r="91" spans="1:42" x14ac:dyDescent="0.25">
      <c r="A91" s="2">
        <v>90</v>
      </c>
      <c r="B91" s="3" t="s">
        <v>42</v>
      </c>
      <c r="C91" s="3" t="s">
        <v>43</v>
      </c>
      <c r="D91" s="3" t="s">
        <v>44</v>
      </c>
      <c r="E91" s="3" t="s">
        <v>45</v>
      </c>
      <c r="F91" s="3">
        <v>0.36</v>
      </c>
      <c r="G91" s="3">
        <v>0.48</v>
      </c>
      <c r="H91" s="3">
        <v>2.1160367337795E-2</v>
      </c>
      <c r="I91" s="3">
        <v>10.076385408568186</v>
      </c>
      <c r="J91" s="3">
        <v>1.4114529857660227</v>
      </c>
      <c r="K91" s="3">
        <v>0.21322001668250035</v>
      </c>
      <c r="L91" s="3">
        <v>2.9866863658836579E-2</v>
      </c>
      <c r="M91" s="2">
        <v>1210</v>
      </c>
      <c r="N91" s="3" t="s">
        <v>65</v>
      </c>
      <c r="O91" s="3" t="s">
        <v>47</v>
      </c>
      <c r="P91" s="3" t="s">
        <v>48</v>
      </c>
      <c r="Q91" s="3" t="s">
        <v>42</v>
      </c>
      <c r="R91" s="3" t="s">
        <v>49</v>
      </c>
      <c r="S91" s="3" t="s">
        <v>50</v>
      </c>
      <c r="T91" s="3" t="s">
        <v>51</v>
      </c>
      <c r="U91" s="3" t="s">
        <v>52</v>
      </c>
      <c r="V91" s="3" t="s">
        <v>53</v>
      </c>
      <c r="W91" s="3" t="s">
        <v>54</v>
      </c>
      <c r="X91" s="3">
        <v>297</v>
      </c>
      <c r="Y91" s="3">
        <v>52</v>
      </c>
      <c r="Z91" s="3" t="s">
        <v>44</v>
      </c>
      <c r="AA91" s="7">
        <v>29</v>
      </c>
      <c r="AB91" s="3" t="s">
        <v>49</v>
      </c>
      <c r="AC91" s="3" t="s">
        <v>49</v>
      </c>
      <c r="AD91" s="3" t="s">
        <v>49</v>
      </c>
      <c r="AE91" s="3" t="s">
        <v>49</v>
      </c>
      <c r="AF91" s="3" t="s">
        <v>55</v>
      </c>
      <c r="AG91" s="3" t="s">
        <v>56</v>
      </c>
      <c r="AH91" s="3" t="s">
        <v>57</v>
      </c>
      <c r="AI91" s="3" t="s">
        <v>58</v>
      </c>
      <c r="AJ91" s="3" t="s">
        <v>49</v>
      </c>
      <c r="AK91" s="3" t="s">
        <v>49</v>
      </c>
      <c r="AL91" s="3" t="s">
        <v>49</v>
      </c>
      <c r="AM91" s="3" t="s">
        <v>59</v>
      </c>
      <c r="AN91" s="3" t="s">
        <v>60</v>
      </c>
      <c r="AO91" s="3">
        <v>37.559593604207407</v>
      </c>
      <c r="AP91" s="3">
        <v>85.632968461299029</v>
      </c>
    </row>
    <row r="92" spans="1:42" x14ac:dyDescent="0.25">
      <c r="A92" s="2">
        <v>91</v>
      </c>
      <c r="B92" s="3" t="s">
        <v>42</v>
      </c>
      <c r="C92" s="3" t="s">
        <v>43</v>
      </c>
      <c r="D92" s="3" t="s">
        <v>44</v>
      </c>
      <c r="E92" s="3" t="s">
        <v>45</v>
      </c>
      <c r="F92" s="3">
        <v>0.36</v>
      </c>
      <c r="G92" s="3">
        <v>0.48</v>
      </c>
      <c r="H92" s="3">
        <v>3.2214546181607899E-2</v>
      </c>
      <c r="I92" s="3">
        <v>10.274891844604243</v>
      </c>
      <c r="J92" s="3">
        <v>1.7348802619483326</v>
      </c>
      <c r="K92" s="3">
        <v>0.33100097783902976</v>
      </c>
      <c r="L92" s="3">
        <v>5.5888380318094566E-2</v>
      </c>
      <c r="M92" s="2">
        <v>1330</v>
      </c>
      <c r="N92" s="3" t="s">
        <v>68</v>
      </c>
      <c r="O92" s="3" t="s">
        <v>47</v>
      </c>
      <c r="P92" s="3" t="s">
        <v>48</v>
      </c>
      <c r="Q92" s="3" t="s">
        <v>42</v>
      </c>
      <c r="R92" s="3" t="s">
        <v>49</v>
      </c>
      <c r="S92" s="3" t="s">
        <v>50</v>
      </c>
      <c r="T92" s="3" t="s">
        <v>51</v>
      </c>
      <c r="U92" s="3" t="s">
        <v>52</v>
      </c>
      <c r="V92" s="3" t="s">
        <v>53</v>
      </c>
      <c r="W92" s="3" t="s">
        <v>54</v>
      </c>
      <c r="X92" s="3">
        <v>297</v>
      </c>
      <c r="Y92" s="3">
        <v>52</v>
      </c>
      <c r="Z92" s="3" t="s">
        <v>44</v>
      </c>
      <c r="AA92" s="7">
        <v>29</v>
      </c>
      <c r="AB92" s="3" t="s">
        <v>49</v>
      </c>
      <c r="AC92" s="3" t="s">
        <v>49</v>
      </c>
      <c r="AD92" s="3" t="s">
        <v>49</v>
      </c>
      <c r="AE92" s="3" t="s">
        <v>49</v>
      </c>
      <c r="AF92" s="3" t="s">
        <v>55</v>
      </c>
      <c r="AG92" s="3" t="s">
        <v>56</v>
      </c>
      <c r="AH92" s="3" t="s">
        <v>57</v>
      </c>
      <c r="AI92" s="3" t="s">
        <v>58</v>
      </c>
      <c r="AJ92" s="3" t="s">
        <v>49</v>
      </c>
      <c r="AK92" s="3" t="s">
        <v>49</v>
      </c>
      <c r="AL92" s="3" t="s">
        <v>49</v>
      </c>
      <c r="AM92" s="3" t="s">
        <v>59</v>
      </c>
      <c r="AN92" s="3" t="s">
        <v>60</v>
      </c>
      <c r="AO92" s="3">
        <v>66.739243103466464</v>
      </c>
      <c r="AP92" s="3">
        <v>130.36764310974132</v>
      </c>
    </row>
    <row r="93" spans="1:42" x14ac:dyDescent="0.25">
      <c r="A93" s="2">
        <v>92</v>
      </c>
      <c r="B93" s="3" t="s">
        <v>42</v>
      </c>
      <c r="C93" s="3" t="s">
        <v>43</v>
      </c>
      <c r="D93" s="3" t="s">
        <v>44</v>
      </c>
      <c r="E93" s="3" t="s">
        <v>45</v>
      </c>
      <c r="F93" s="3">
        <v>0.36</v>
      </c>
      <c r="G93" s="3">
        <v>0.48</v>
      </c>
      <c r="H93" s="3">
        <v>0.241515492723678</v>
      </c>
      <c r="I93" s="3">
        <v>10.274891844604243</v>
      </c>
      <c r="J93" s="3">
        <v>1.7348802619483326</v>
      </c>
      <c r="K93" s="3">
        <v>2.4815455665320947</v>
      </c>
      <c r="L93" s="3">
        <v>0.41900046128103513</v>
      </c>
      <c r="M93" s="2">
        <v>1210</v>
      </c>
      <c r="N93" s="3" t="s">
        <v>65</v>
      </c>
      <c r="O93" s="3" t="s">
        <v>47</v>
      </c>
      <c r="P93" s="3" t="s">
        <v>48</v>
      </c>
      <c r="Q93" s="3" t="s">
        <v>42</v>
      </c>
      <c r="R93" s="3" t="s">
        <v>49</v>
      </c>
      <c r="S93" s="3" t="s">
        <v>50</v>
      </c>
      <c r="T93" s="3" t="s">
        <v>51</v>
      </c>
      <c r="U93" s="3" t="s">
        <v>52</v>
      </c>
      <c r="V93" s="3" t="s">
        <v>53</v>
      </c>
      <c r="W93" s="3" t="s">
        <v>54</v>
      </c>
      <c r="X93" s="3">
        <v>297</v>
      </c>
      <c r="Y93" s="3">
        <v>52</v>
      </c>
      <c r="Z93" s="3" t="s">
        <v>44</v>
      </c>
      <c r="AA93" s="7">
        <v>29</v>
      </c>
      <c r="AB93" s="3" t="s">
        <v>49</v>
      </c>
      <c r="AC93" s="3" t="s">
        <v>49</v>
      </c>
      <c r="AD93" s="3" t="s">
        <v>49</v>
      </c>
      <c r="AE93" s="3" t="s">
        <v>49</v>
      </c>
      <c r="AF93" s="3" t="s">
        <v>55</v>
      </c>
      <c r="AG93" s="3" t="s">
        <v>56</v>
      </c>
      <c r="AH93" s="3" t="s">
        <v>57</v>
      </c>
      <c r="AI93" s="3" t="s">
        <v>58</v>
      </c>
      <c r="AJ93" s="3" t="s">
        <v>49</v>
      </c>
      <c r="AK93" s="3" t="s">
        <v>49</v>
      </c>
      <c r="AL93" s="3" t="s">
        <v>49</v>
      </c>
      <c r="AM93" s="3" t="s">
        <v>59</v>
      </c>
      <c r="AN93" s="3" t="s">
        <v>60</v>
      </c>
      <c r="AO93" s="3">
        <v>123.98066221282306</v>
      </c>
      <c r="AP93" s="3">
        <v>977.37852283791585</v>
      </c>
    </row>
    <row r="94" spans="1:42" x14ac:dyDescent="0.25">
      <c r="A94" s="2">
        <v>93</v>
      </c>
      <c r="B94" s="3" t="s">
        <v>42</v>
      </c>
      <c r="C94" s="3" t="s">
        <v>43</v>
      </c>
      <c r="D94" s="3" t="s">
        <v>44</v>
      </c>
      <c r="E94" s="3" t="s">
        <v>45</v>
      </c>
      <c r="F94" s="3">
        <v>0.36</v>
      </c>
      <c r="G94" s="3">
        <v>0.48</v>
      </c>
      <c r="H94" s="3">
        <v>0.101128491772457</v>
      </c>
      <c r="I94" s="3">
        <v>10.274891844604243</v>
      </c>
      <c r="J94" s="3">
        <v>1.7348802619483326</v>
      </c>
      <c r="K94" s="3">
        <v>1.0390843153699456</v>
      </c>
      <c r="L94" s="3">
        <v>0.17544582429663999</v>
      </c>
      <c r="M94" s="2">
        <v>1200</v>
      </c>
      <c r="N94" s="3" t="s">
        <v>61</v>
      </c>
      <c r="O94" s="3" t="s">
        <v>47</v>
      </c>
      <c r="P94" s="3" t="s">
        <v>48</v>
      </c>
      <c r="Q94" s="3" t="s">
        <v>42</v>
      </c>
      <c r="R94" s="3" t="s">
        <v>49</v>
      </c>
      <c r="S94" s="3" t="s">
        <v>50</v>
      </c>
      <c r="T94" s="3" t="s">
        <v>51</v>
      </c>
      <c r="U94" s="3" t="s">
        <v>52</v>
      </c>
      <c r="V94" s="3" t="s">
        <v>53</v>
      </c>
      <c r="W94" s="3" t="s">
        <v>54</v>
      </c>
      <c r="X94" s="3">
        <v>297</v>
      </c>
      <c r="Y94" s="3">
        <v>52</v>
      </c>
      <c r="Z94" s="3" t="s">
        <v>44</v>
      </c>
      <c r="AA94" s="7">
        <v>29</v>
      </c>
      <c r="AB94" s="3" t="s">
        <v>49</v>
      </c>
      <c r="AC94" s="3" t="s">
        <v>49</v>
      </c>
      <c r="AD94" s="3" t="s">
        <v>49</v>
      </c>
      <c r="AE94" s="3" t="s">
        <v>49</v>
      </c>
      <c r="AF94" s="3" t="s">
        <v>55</v>
      </c>
      <c r="AG94" s="3" t="s">
        <v>56</v>
      </c>
      <c r="AH94" s="3" t="s">
        <v>57</v>
      </c>
      <c r="AI94" s="3" t="s">
        <v>58</v>
      </c>
      <c r="AJ94" s="3" t="s">
        <v>49</v>
      </c>
      <c r="AK94" s="3" t="s">
        <v>49</v>
      </c>
      <c r="AL94" s="3" t="s">
        <v>49</v>
      </c>
      <c r="AM94" s="3" t="s">
        <v>59</v>
      </c>
      <c r="AN94" s="3" t="s">
        <v>60</v>
      </c>
      <c r="AO94" s="3">
        <v>83.255132882725718</v>
      </c>
      <c r="AP94" s="3">
        <v>409.25248641699125</v>
      </c>
    </row>
    <row r="95" spans="1:42" x14ac:dyDescent="0.25">
      <c r="A95" s="2">
        <v>94</v>
      </c>
      <c r="B95" s="3" t="s">
        <v>42</v>
      </c>
      <c r="C95" s="3" t="s">
        <v>43</v>
      </c>
      <c r="D95" s="3" t="s">
        <v>44</v>
      </c>
      <c r="E95" s="3" t="s">
        <v>45</v>
      </c>
      <c r="F95" s="3">
        <v>0.36</v>
      </c>
      <c r="G95" s="3">
        <v>0.48</v>
      </c>
      <c r="H95" s="3">
        <v>9.5173096791142206E-2</v>
      </c>
      <c r="I95" s="3">
        <v>10.274891844604243</v>
      </c>
      <c r="J95" s="3">
        <v>1.7348802619483326</v>
      </c>
      <c r="K95" s="3">
        <v>0.97789327604503729</v>
      </c>
      <c r="L95" s="3">
        <v>0.16511392709145081</v>
      </c>
      <c r="M95" s="2">
        <v>1330</v>
      </c>
      <c r="N95" s="3" t="s">
        <v>68</v>
      </c>
      <c r="O95" s="3" t="s">
        <v>47</v>
      </c>
      <c r="P95" s="3" t="s">
        <v>48</v>
      </c>
      <c r="Q95" s="3" t="s">
        <v>42</v>
      </c>
      <c r="R95" s="3" t="s">
        <v>49</v>
      </c>
      <c r="S95" s="3" t="s">
        <v>50</v>
      </c>
      <c r="T95" s="3" t="s">
        <v>51</v>
      </c>
      <c r="U95" s="3" t="s">
        <v>52</v>
      </c>
      <c r="V95" s="3" t="s">
        <v>53</v>
      </c>
      <c r="W95" s="3" t="s">
        <v>54</v>
      </c>
      <c r="X95" s="3">
        <v>297</v>
      </c>
      <c r="Y95" s="3">
        <v>52</v>
      </c>
      <c r="Z95" s="3" t="s">
        <v>44</v>
      </c>
      <c r="AA95" s="7">
        <v>29</v>
      </c>
      <c r="AB95" s="3" t="s">
        <v>49</v>
      </c>
      <c r="AC95" s="3" t="s">
        <v>49</v>
      </c>
      <c r="AD95" s="3" t="s">
        <v>49</v>
      </c>
      <c r="AE95" s="3" t="s">
        <v>49</v>
      </c>
      <c r="AF95" s="3" t="s">
        <v>55</v>
      </c>
      <c r="AG95" s="3" t="s">
        <v>56</v>
      </c>
      <c r="AH95" s="3" t="s">
        <v>57</v>
      </c>
      <c r="AI95" s="3" t="s">
        <v>58</v>
      </c>
      <c r="AJ95" s="3" t="s">
        <v>49</v>
      </c>
      <c r="AK95" s="3" t="s">
        <v>49</v>
      </c>
      <c r="AL95" s="3" t="s">
        <v>49</v>
      </c>
      <c r="AM95" s="3" t="s">
        <v>59</v>
      </c>
      <c r="AN95" s="3" t="s">
        <v>60</v>
      </c>
      <c r="AO95" s="3">
        <v>82.612534046358334</v>
      </c>
      <c r="AP95" s="3">
        <v>385.15185798893049</v>
      </c>
    </row>
    <row r="96" spans="1:42" x14ac:dyDescent="0.25">
      <c r="A96" s="2">
        <v>95</v>
      </c>
      <c r="B96" s="3" t="s">
        <v>42</v>
      </c>
      <c r="C96" s="3" t="s">
        <v>43</v>
      </c>
      <c r="D96" s="3" t="s">
        <v>44</v>
      </c>
      <c r="E96" s="3" t="s">
        <v>45</v>
      </c>
      <c r="F96" s="3">
        <v>0.36</v>
      </c>
      <c r="G96" s="3">
        <v>0.48</v>
      </c>
      <c r="H96" s="3">
        <v>0.14773182615300201</v>
      </c>
      <c r="I96" s="3">
        <v>10.274891844604243</v>
      </c>
      <c r="J96" s="3">
        <v>1.7348802619483326</v>
      </c>
      <c r="K96" s="3">
        <v>1.5179285357279722</v>
      </c>
      <c r="L96" s="3">
        <v>0.25629702925442566</v>
      </c>
      <c r="M96" s="2">
        <v>1330</v>
      </c>
      <c r="N96" s="3" t="s">
        <v>68</v>
      </c>
      <c r="O96" s="3" t="s">
        <v>47</v>
      </c>
      <c r="P96" s="3" t="s">
        <v>48</v>
      </c>
      <c r="Q96" s="3" t="s">
        <v>42</v>
      </c>
      <c r="R96" s="3" t="s">
        <v>49</v>
      </c>
      <c r="S96" s="3" t="s">
        <v>50</v>
      </c>
      <c r="T96" s="3" t="s">
        <v>51</v>
      </c>
      <c r="U96" s="3" t="s">
        <v>52</v>
      </c>
      <c r="V96" s="3" t="s">
        <v>53</v>
      </c>
      <c r="W96" s="3" t="s">
        <v>54</v>
      </c>
      <c r="X96" s="3">
        <v>297</v>
      </c>
      <c r="Y96" s="3">
        <v>52</v>
      </c>
      <c r="Z96" s="3" t="s">
        <v>44</v>
      </c>
      <c r="AA96" s="7">
        <v>29</v>
      </c>
      <c r="AB96" s="3" t="s">
        <v>49</v>
      </c>
      <c r="AC96" s="3" t="s">
        <v>49</v>
      </c>
      <c r="AD96" s="3" t="s">
        <v>49</v>
      </c>
      <c r="AE96" s="3" t="s">
        <v>49</v>
      </c>
      <c r="AF96" s="3" t="s">
        <v>55</v>
      </c>
      <c r="AG96" s="3" t="s">
        <v>56</v>
      </c>
      <c r="AH96" s="3" t="s">
        <v>57</v>
      </c>
      <c r="AI96" s="3" t="s">
        <v>58</v>
      </c>
      <c r="AJ96" s="3" t="s">
        <v>49</v>
      </c>
      <c r="AK96" s="3" t="s">
        <v>49</v>
      </c>
      <c r="AL96" s="3" t="s">
        <v>49</v>
      </c>
      <c r="AM96" s="3" t="s">
        <v>59</v>
      </c>
      <c r="AN96" s="3" t="s">
        <v>60</v>
      </c>
      <c r="AO96" s="3">
        <v>99.268448000297468</v>
      </c>
      <c r="AP96" s="3">
        <v>597.84948946015652</v>
      </c>
    </row>
    <row r="97" spans="1:42" x14ac:dyDescent="0.25">
      <c r="A97" s="2">
        <v>96</v>
      </c>
      <c r="B97" s="3" t="s">
        <v>42</v>
      </c>
      <c r="C97" s="3" t="s">
        <v>43</v>
      </c>
      <c r="D97" s="3" t="s">
        <v>44</v>
      </c>
      <c r="E97" s="3" t="s">
        <v>45</v>
      </c>
      <c r="F97" s="3">
        <v>0.36</v>
      </c>
      <c r="G97" s="3">
        <v>0.48</v>
      </c>
      <c r="H97" s="3">
        <v>0.21932950103805701</v>
      </c>
      <c r="I97" s="3">
        <v>9.585254622384813</v>
      </c>
      <c r="J97" s="3">
        <v>1.408644143525966</v>
      </c>
      <c r="K97" s="3">
        <v>2.1023291136503905</v>
      </c>
      <c r="L97" s="3">
        <v>0.30895721713973129</v>
      </c>
      <c r="M97" s="2">
        <v>1200</v>
      </c>
      <c r="N97" s="3" t="s">
        <v>61</v>
      </c>
      <c r="O97" s="3" t="s">
        <v>47</v>
      </c>
      <c r="P97" s="3" t="s">
        <v>48</v>
      </c>
      <c r="Q97" s="3" t="s">
        <v>42</v>
      </c>
      <c r="R97" s="3" t="s">
        <v>49</v>
      </c>
      <c r="S97" s="3" t="s">
        <v>50</v>
      </c>
      <c r="T97" s="3" t="s">
        <v>51</v>
      </c>
      <c r="U97" s="3" t="s">
        <v>52</v>
      </c>
      <c r="V97" s="3" t="s">
        <v>53</v>
      </c>
      <c r="W97" s="3" t="s">
        <v>54</v>
      </c>
      <c r="X97" s="3">
        <v>297</v>
      </c>
      <c r="Y97" s="3">
        <v>52</v>
      </c>
      <c r="Z97" s="3" t="s">
        <v>44</v>
      </c>
      <c r="AA97" s="7">
        <v>29</v>
      </c>
      <c r="AB97" s="3" t="s">
        <v>49</v>
      </c>
      <c r="AC97" s="3" t="s">
        <v>49</v>
      </c>
      <c r="AD97" s="3" t="s">
        <v>49</v>
      </c>
      <c r="AE97" s="3" t="s">
        <v>49</v>
      </c>
      <c r="AF97" s="3" t="s">
        <v>55</v>
      </c>
      <c r="AG97" s="3" t="s">
        <v>56</v>
      </c>
      <c r="AH97" s="3" t="s">
        <v>57</v>
      </c>
      <c r="AI97" s="3" t="s">
        <v>58</v>
      </c>
      <c r="AJ97" s="3" t="s">
        <v>49</v>
      </c>
      <c r="AK97" s="3" t="s">
        <v>49</v>
      </c>
      <c r="AL97" s="3" t="s">
        <v>49</v>
      </c>
      <c r="AM97" s="3" t="s">
        <v>59</v>
      </c>
      <c r="AN97" s="3" t="s">
        <v>60</v>
      </c>
      <c r="AO97" s="3">
        <v>185.65136083297125</v>
      </c>
      <c r="AP97" s="3">
        <v>887.59499989764913</v>
      </c>
    </row>
    <row r="98" spans="1:42" x14ac:dyDescent="0.25">
      <c r="A98" s="2">
        <v>97</v>
      </c>
      <c r="B98" s="3" t="s">
        <v>42</v>
      </c>
      <c r="C98" s="3" t="s">
        <v>43</v>
      </c>
      <c r="D98" s="3" t="s">
        <v>44</v>
      </c>
      <c r="E98" s="3" t="s">
        <v>45</v>
      </c>
      <c r="F98" s="3">
        <v>0.36</v>
      </c>
      <c r="G98" s="3">
        <v>0.48</v>
      </c>
      <c r="H98" s="3">
        <v>3.5428224762453303E-2</v>
      </c>
      <c r="I98" s="3">
        <v>9.585254622384813</v>
      </c>
      <c r="J98" s="3">
        <v>1.408644143525966</v>
      </c>
      <c r="K98" s="3">
        <v>0.33958855516719361</v>
      </c>
      <c r="L98" s="3">
        <v>4.9905761327151452E-2</v>
      </c>
      <c r="M98" s="2">
        <v>1210</v>
      </c>
      <c r="N98" s="3" t="s">
        <v>65</v>
      </c>
      <c r="O98" s="3" t="s">
        <v>47</v>
      </c>
      <c r="P98" s="3" t="s">
        <v>48</v>
      </c>
      <c r="Q98" s="3" t="s">
        <v>42</v>
      </c>
      <c r="R98" s="3" t="s">
        <v>49</v>
      </c>
      <c r="S98" s="3" t="s">
        <v>50</v>
      </c>
      <c r="T98" s="3" t="s">
        <v>51</v>
      </c>
      <c r="U98" s="3" t="s">
        <v>52</v>
      </c>
      <c r="V98" s="3" t="s">
        <v>53</v>
      </c>
      <c r="W98" s="3" t="s">
        <v>54</v>
      </c>
      <c r="X98" s="3">
        <v>297</v>
      </c>
      <c r="Y98" s="3">
        <v>52</v>
      </c>
      <c r="Z98" s="3" t="s">
        <v>44</v>
      </c>
      <c r="AA98" s="7">
        <v>29</v>
      </c>
      <c r="AB98" s="3" t="s">
        <v>49</v>
      </c>
      <c r="AC98" s="3" t="s">
        <v>49</v>
      </c>
      <c r="AD98" s="3" t="s">
        <v>49</v>
      </c>
      <c r="AE98" s="3" t="s">
        <v>49</v>
      </c>
      <c r="AF98" s="3" t="s">
        <v>55</v>
      </c>
      <c r="AG98" s="3" t="s">
        <v>56</v>
      </c>
      <c r="AH98" s="3" t="s">
        <v>57</v>
      </c>
      <c r="AI98" s="3" t="s">
        <v>58</v>
      </c>
      <c r="AJ98" s="3" t="s">
        <v>49</v>
      </c>
      <c r="AK98" s="3" t="s">
        <v>49</v>
      </c>
      <c r="AL98" s="3" t="s">
        <v>49</v>
      </c>
      <c r="AM98" s="3" t="s">
        <v>59</v>
      </c>
      <c r="AN98" s="3" t="s">
        <v>60</v>
      </c>
      <c r="AO98" s="3">
        <v>61.897509431845457</v>
      </c>
      <c r="AP98" s="3">
        <v>143.37293891416491</v>
      </c>
    </row>
    <row r="99" spans="1:42" x14ac:dyDescent="0.25">
      <c r="A99" s="2">
        <v>98</v>
      </c>
      <c r="B99" s="3" t="s">
        <v>42</v>
      </c>
      <c r="C99" s="3" t="s">
        <v>43</v>
      </c>
      <c r="D99" s="3" t="s">
        <v>44</v>
      </c>
      <c r="E99" s="3" t="s">
        <v>45</v>
      </c>
      <c r="F99" s="3">
        <v>0.36</v>
      </c>
      <c r="G99" s="3">
        <v>0.48</v>
      </c>
      <c r="H99" s="3">
        <v>0.221536725055793</v>
      </c>
      <c r="I99" s="3">
        <v>9.585254622384813</v>
      </c>
      <c r="J99" s="3">
        <v>1.408644143525966</v>
      </c>
      <c r="K99" s="3">
        <v>2.1234859178690333</v>
      </c>
      <c r="L99" s="3">
        <v>0.31206641032576493</v>
      </c>
      <c r="M99" s="2">
        <v>1210</v>
      </c>
      <c r="N99" s="3" t="s">
        <v>65</v>
      </c>
      <c r="O99" s="3" t="s">
        <v>47</v>
      </c>
      <c r="P99" s="3" t="s">
        <v>48</v>
      </c>
      <c r="Q99" s="3" t="s">
        <v>42</v>
      </c>
      <c r="R99" s="3" t="s">
        <v>49</v>
      </c>
      <c r="S99" s="3" t="s">
        <v>50</v>
      </c>
      <c r="T99" s="3" t="s">
        <v>51</v>
      </c>
      <c r="U99" s="3" t="s">
        <v>52</v>
      </c>
      <c r="V99" s="3" t="s">
        <v>53</v>
      </c>
      <c r="W99" s="3" t="s">
        <v>54</v>
      </c>
      <c r="X99" s="3">
        <v>297</v>
      </c>
      <c r="Y99" s="3">
        <v>52</v>
      </c>
      <c r="Z99" s="3" t="s">
        <v>44</v>
      </c>
      <c r="AA99" s="7">
        <v>29</v>
      </c>
      <c r="AB99" s="3" t="s">
        <v>49</v>
      </c>
      <c r="AC99" s="3" t="s">
        <v>49</v>
      </c>
      <c r="AD99" s="3" t="s">
        <v>49</v>
      </c>
      <c r="AE99" s="3" t="s">
        <v>49</v>
      </c>
      <c r="AF99" s="3" t="s">
        <v>55</v>
      </c>
      <c r="AG99" s="3" t="s">
        <v>56</v>
      </c>
      <c r="AH99" s="3" t="s">
        <v>57</v>
      </c>
      <c r="AI99" s="3" t="s">
        <v>58</v>
      </c>
      <c r="AJ99" s="3" t="s">
        <v>49</v>
      </c>
      <c r="AK99" s="3" t="s">
        <v>49</v>
      </c>
      <c r="AL99" s="3" t="s">
        <v>49</v>
      </c>
      <c r="AM99" s="3" t="s">
        <v>59</v>
      </c>
      <c r="AN99" s="3" t="s">
        <v>60</v>
      </c>
      <c r="AO99" s="3">
        <v>121.46224165711118</v>
      </c>
      <c r="AP99" s="3">
        <v>896.52731858950062</v>
      </c>
    </row>
    <row r="100" spans="1:42" x14ac:dyDescent="0.25">
      <c r="A100" s="2">
        <v>99</v>
      </c>
      <c r="B100" s="3" t="s">
        <v>42</v>
      </c>
      <c r="C100" s="3" t="s">
        <v>43</v>
      </c>
      <c r="D100" s="3" t="s">
        <v>44</v>
      </c>
      <c r="E100" s="3" t="s">
        <v>45</v>
      </c>
      <c r="F100" s="3">
        <v>0.36</v>
      </c>
      <c r="G100" s="3">
        <v>0.48</v>
      </c>
      <c r="H100" s="3">
        <v>0.14068786855775101</v>
      </c>
      <c r="I100" s="3">
        <v>9.585254622384813</v>
      </c>
      <c r="J100" s="3">
        <v>1.408644143525966</v>
      </c>
      <c r="K100" s="3">
        <v>1.3485290424066498</v>
      </c>
      <c r="L100" s="3">
        <v>0.19817914210902685</v>
      </c>
      <c r="M100" s="2">
        <v>1210</v>
      </c>
      <c r="N100" s="3" t="s">
        <v>65</v>
      </c>
      <c r="O100" s="3" t="s">
        <v>47</v>
      </c>
      <c r="P100" s="3" t="s">
        <v>48</v>
      </c>
      <c r="Q100" s="3" t="s">
        <v>42</v>
      </c>
      <c r="R100" s="3" t="s">
        <v>49</v>
      </c>
      <c r="S100" s="3" t="s">
        <v>50</v>
      </c>
      <c r="T100" s="3" t="s">
        <v>51</v>
      </c>
      <c r="U100" s="3" t="s">
        <v>52</v>
      </c>
      <c r="V100" s="3" t="s">
        <v>53</v>
      </c>
      <c r="W100" s="3" t="s">
        <v>54</v>
      </c>
      <c r="X100" s="3">
        <v>297</v>
      </c>
      <c r="Y100" s="3">
        <v>52</v>
      </c>
      <c r="Z100" s="3" t="s">
        <v>44</v>
      </c>
      <c r="AA100" s="7">
        <v>29</v>
      </c>
      <c r="AB100" s="3" t="s">
        <v>49</v>
      </c>
      <c r="AC100" s="3" t="s">
        <v>49</v>
      </c>
      <c r="AD100" s="3" t="s">
        <v>49</v>
      </c>
      <c r="AE100" s="3" t="s">
        <v>49</v>
      </c>
      <c r="AF100" s="3" t="s">
        <v>55</v>
      </c>
      <c r="AG100" s="3" t="s">
        <v>56</v>
      </c>
      <c r="AH100" s="3" t="s">
        <v>57</v>
      </c>
      <c r="AI100" s="3" t="s">
        <v>58</v>
      </c>
      <c r="AJ100" s="3" t="s">
        <v>49</v>
      </c>
      <c r="AK100" s="3" t="s">
        <v>49</v>
      </c>
      <c r="AL100" s="3" t="s">
        <v>49</v>
      </c>
      <c r="AM100" s="3" t="s">
        <v>59</v>
      </c>
      <c r="AN100" s="3" t="s">
        <v>60</v>
      </c>
      <c r="AO100" s="3">
        <v>106.62243321046722</v>
      </c>
      <c r="AP100" s="3">
        <v>569.34360442670368</v>
      </c>
    </row>
    <row r="101" spans="1:42" x14ac:dyDescent="0.25">
      <c r="A101" s="2">
        <v>100</v>
      </c>
      <c r="B101" s="3" t="s">
        <v>42</v>
      </c>
      <c r="C101" s="3" t="s">
        <v>43</v>
      </c>
      <c r="D101" s="3" t="s">
        <v>44</v>
      </c>
      <c r="E101" s="3" t="s">
        <v>45</v>
      </c>
      <c r="F101" s="3">
        <v>0.36</v>
      </c>
      <c r="G101" s="3">
        <v>0.48</v>
      </c>
      <c r="H101" s="3">
        <v>7.8113432289842095E-4</v>
      </c>
      <c r="I101" s="3">
        <v>9.585254622384813</v>
      </c>
      <c r="J101" s="3">
        <v>1.408644143525966</v>
      </c>
      <c r="K101" s="3">
        <v>7.4873713792655205E-3</v>
      </c>
      <c r="L101" s="3">
        <v>1.1003402892579815E-3</v>
      </c>
      <c r="M101" s="2">
        <v>1210</v>
      </c>
      <c r="N101" s="3" t="s">
        <v>65</v>
      </c>
      <c r="O101" s="3" t="s">
        <v>47</v>
      </c>
      <c r="P101" s="3" t="s">
        <v>48</v>
      </c>
      <c r="Q101" s="3" t="s">
        <v>42</v>
      </c>
      <c r="R101" s="3" t="s">
        <v>49</v>
      </c>
      <c r="S101" s="3" t="s">
        <v>50</v>
      </c>
      <c r="T101" s="3" t="s">
        <v>51</v>
      </c>
      <c r="U101" s="3" t="s">
        <v>52</v>
      </c>
      <c r="V101" s="3" t="s">
        <v>53</v>
      </c>
      <c r="W101" s="3" t="s">
        <v>54</v>
      </c>
      <c r="X101" s="3">
        <v>297</v>
      </c>
      <c r="Y101" s="3">
        <v>52</v>
      </c>
      <c r="Z101" s="3" t="s">
        <v>44</v>
      </c>
      <c r="AA101" s="7">
        <v>29</v>
      </c>
      <c r="AB101" s="3" t="s">
        <v>49</v>
      </c>
      <c r="AC101" s="3" t="s">
        <v>49</v>
      </c>
      <c r="AD101" s="3" t="s">
        <v>49</v>
      </c>
      <c r="AE101" s="3" t="s">
        <v>49</v>
      </c>
      <c r="AF101" s="3" t="s">
        <v>55</v>
      </c>
      <c r="AG101" s="3" t="s">
        <v>56</v>
      </c>
      <c r="AH101" s="3" t="s">
        <v>57</v>
      </c>
      <c r="AI101" s="3" t="s">
        <v>58</v>
      </c>
      <c r="AJ101" s="3" t="s">
        <v>49</v>
      </c>
      <c r="AK101" s="3" t="s">
        <v>49</v>
      </c>
      <c r="AL101" s="3" t="s">
        <v>49</v>
      </c>
      <c r="AM101" s="3" t="s">
        <v>59</v>
      </c>
      <c r="AN101" s="3" t="s">
        <v>60</v>
      </c>
      <c r="AO101" s="3">
        <v>10.127195133422397</v>
      </c>
      <c r="AP101" s="3">
        <v>3.1611384513785508</v>
      </c>
    </row>
    <row r="102" spans="1:42" x14ac:dyDescent="0.25">
      <c r="A102" s="2">
        <v>101</v>
      </c>
      <c r="B102" s="3" t="s">
        <v>42</v>
      </c>
      <c r="C102" s="3" t="s">
        <v>43</v>
      </c>
      <c r="D102" s="3" t="s">
        <v>44</v>
      </c>
      <c r="E102" s="3" t="s">
        <v>45</v>
      </c>
      <c r="F102" s="3">
        <v>0.36</v>
      </c>
      <c r="G102" s="3">
        <v>0.48</v>
      </c>
      <c r="H102" s="3">
        <v>0.349806011518349</v>
      </c>
      <c r="I102" s="3">
        <v>9.5747508236255694</v>
      </c>
      <c r="J102" s="3">
        <v>1.4071246491204863</v>
      </c>
      <c r="K102" s="3">
        <v>3.3493053968944877</v>
      </c>
      <c r="L102" s="3">
        <v>0.49222066121799363</v>
      </c>
      <c r="M102" s="2">
        <v>1200</v>
      </c>
      <c r="N102" s="3" t="s">
        <v>61</v>
      </c>
      <c r="O102" s="3" t="s">
        <v>47</v>
      </c>
      <c r="P102" s="3" t="s">
        <v>48</v>
      </c>
      <c r="Q102" s="3" t="s">
        <v>42</v>
      </c>
      <c r="R102" s="3" t="s">
        <v>49</v>
      </c>
      <c r="S102" s="3" t="s">
        <v>50</v>
      </c>
      <c r="T102" s="3" t="s">
        <v>51</v>
      </c>
      <c r="U102" s="3" t="s">
        <v>52</v>
      </c>
      <c r="V102" s="3" t="s">
        <v>53</v>
      </c>
      <c r="W102" s="3" t="s">
        <v>54</v>
      </c>
      <c r="X102" s="3">
        <v>297</v>
      </c>
      <c r="Y102" s="3">
        <v>52</v>
      </c>
      <c r="Z102" s="3" t="s">
        <v>44</v>
      </c>
      <c r="AA102" s="7">
        <v>29</v>
      </c>
      <c r="AB102" s="3" t="s">
        <v>49</v>
      </c>
      <c r="AC102" s="3" t="s">
        <v>49</v>
      </c>
      <c r="AD102" s="3" t="s">
        <v>49</v>
      </c>
      <c r="AE102" s="3" t="s">
        <v>49</v>
      </c>
      <c r="AF102" s="3" t="s">
        <v>55</v>
      </c>
      <c r="AG102" s="3" t="s">
        <v>56</v>
      </c>
      <c r="AH102" s="3" t="s">
        <v>57</v>
      </c>
      <c r="AI102" s="3" t="s">
        <v>58</v>
      </c>
      <c r="AJ102" s="3" t="s">
        <v>49</v>
      </c>
      <c r="AK102" s="3" t="s">
        <v>49</v>
      </c>
      <c r="AL102" s="3" t="s">
        <v>49</v>
      </c>
      <c r="AM102" s="3" t="s">
        <v>59</v>
      </c>
      <c r="AN102" s="3" t="s">
        <v>60</v>
      </c>
      <c r="AO102" s="3">
        <v>204.17064415548174</v>
      </c>
      <c r="AP102" s="3">
        <v>1415.6147043071592</v>
      </c>
    </row>
    <row r="103" spans="1:42" x14ac:dyDescent="0.25">
      <c r="A103" s="2">
        <v>102</v>
      </c>
      <c r="B103" s="3" t="s">
        <v>42</v>
      </c>
      <c r="C103" s="3" t="s">
        <v>43</v>
      </c>
      <c r="D103" s="3" t="s">
        <v>44</v>
      </c>
      <c r="E103" s="3" t="s">
        <v>45</v>
      </c>
      <c r="F103" s="3">
        <v>0.36</v>
      </c>
      <c r="G103" s="3">
        <v>0.48</v>
      </c>
      <c r="H103" s="3">
        <v>0.21065228698739599</v>
      </c>
      <c r="I103" s="3">
        <v>9.5747508236255694</v>
      </c>
      <c r="J103" s="3">
        <v>1.4071246491204863</v>
      </c>
      <c r="K103" s="3">
        <v>2.0169431583311797</v>
      </c>
      <c r="L103" s="3">
        <v>0.29641402541356754</v>
      </c>
      <c r="M103" s="2">
        <v>1210</v>
      </c>
      <c r="N103" s="3" t="s">
        <v>65</v>
      </c>
      <c r="O103" s="3" t="s">
        <v>47</v>
      </c>
      <c r="P103" s="3" t="s">
        <v>48</v>
      </c>
      <c r="Q103" s="3" t="s">
        <v>42</v>
      </c>
      <c r="R103" s="3" t="s">
        <v>49</v>
      </c>
      <c r="S103" s="3" t="s">
        <v>50</v>
      </c>
      <c r="T103" s="3" t="s">
        <v>51</v>
      </c>
      <c r="U103" s="3" t="s">
        <v>52</v>
      </c>
      <c r="V103" s="3" t="s">
        <v>53</v>
      </c>
      <c r="W103" s="3" t="s">
        <v>54</v>
      </c>
      <c r="X103" s="3">
        <v>297</v>
      </c>
      <c r="Y103" s="3">
        <v>52</v>
      </c>
      <c r="Z103" s="3" t="s">
        <v>44</v>
      </c>
      <c r="AA103" s="7">
        <v>29</v>
      </c>
      <c r="AB103" s="3" t="s">
        <v>49</v>
      </c>
      <c r="AC103" s="3" t="s">
        <v>49</v>
      </c>
      <c r="AD103" s="3" t="s">
        <v>49</v>
      </c>
      <c r="AE103" s="3" t="s">
        <v>49</v>
      </c>
      <c r="AF103" s="3" t="s">
        <v>55</v>
      </c>
      <c r="AG103" s="3" t="s">
        <v>56</v>
      </c>
      <c r="AH103" s="3" t="s">
        <v>57</v>
      </c>
      <c r="AI103" s="3" t="s">
        <v>58</v>
      </c>
      <c r="AJ103" s="3" t="s">
        <v>49</v>
      </c>
      <c r="AK103" s="3" t="s">
        <v>49</v>
      </c>
      <c r="AL103" s="3" t="s">
        <v>49</v>
      </c>
      <c r="AM103" s="3" t="s">
        <v>59</v>
      </c>
      <c r="AN103" s="3" t="s">
        <v>60</v>
      </c>
      <c r="AO103" s="3">
        <v>120.48222468531951</v>
      </c>
      <c r="AP103" s="3">
        <v>852.47956048819265</v>
      </c>
    </row>
    <row r="104" spans="1:42" x14ac:dyDescent="0.25">
      <c r="A104" s="2">
        <v>103</v>
      </c>
      <c r="B104" s="3" t="s">
        <v>42</v>
      </c>
      <c r="C104" s="3" t="s">
        <v>43</v>
      </c>
      <c r="D104" s="3" t="s">
        <v>44</v>
      </c>
      <c r="E104" s="3" t="s">
        <v>45</v>
      </c>
      <c r="F104" s="3">
        <v>0.36</v>
      </c>
      <c r="G104" s="3">
        <v>0.48</v>
      </c>
      <c r="H104" s="3">
        <v>4.6441081702780398E-2</v>
      </c>
      <c r="I104" s="3">
        <v>9.5747508236255694</v>
      </c>
      <c r="J104" s="3">
        <v>1.4071246491204863</v>
      </c>
      <c r="K104" s="3">
        <v>0.44466178528375899</v>
      </c>
      <c r="L104" s="3">
        <v>6.5348390795800709E-2</v>
      </c>
      <c r="M104" s="2">
        <v>1210</v>
      </c>
      <c r="N104" s="3" t="s">
        <v>65</v>
      </c>
      <c r="O104" s="3" t="s">
        <v>47</v>
      </c>
      <c r="P104" s="3" t="s">
        <v>48</v>
      </c>
      <c r="Q104" s="3" t="s">
        <v>42</v>
      </c>
      <c r="R104" s="3" t="s">
        <v>49</v>
      </c>
      <c r="S104" s="3" t="s">
        <v>50</v>
      </c>
      <c r="T104" s="3" t="s">
        <v>51</v>
      </c>
      <c r="U104" s="3" t="s">
        <v>52</v>
      </c>
      <c r="V104" s="3" t="s">
        <v>53</v>
      </c>
      <c r="W104" s="3" t="s">
        <v>54</v>
      </c>
      <c r="X104" s="3">
        <v>297</v>
      </c>
      <c r="Y104" s="3">
        <v>52</v>
      </c>
      <c r="Z104" s="3" t="s">
        <v>44</v>
      </c>
      <c r="AA104" s="7">
        <v>29</v>
      </c>
      <c r="AB104" s="3" t="s">
        <v>49</v>
      </c>
      <c r="AC104" s="3" t="s">
        <v>49</v>
      </c>
      <c r="AD104" s="3" t="s">
        <v>49</v>
      </c>
      <c r="AE104" s="3" t="s">
        <v>49</v>
      </c>
      <c r="AF104" s="3" t="s">
        <v>55</v>
      </c>
      <c r="AG104" s="3" t="s">
        <v>56</v>
      </c>
      <c r="AH104" s="3" t="s">
        <v>57</v>
      </c>
      <c r="AI104" s="3" t="s">
        <v>58</v>
      </c>
      <c r="AJ104" s="3" t="s">
        <v>49</v>
      </c>
      <c r="AK104" s="3" t="s">
        <v>49</v>
      </c>
      <c r="AL104" s="3" t="s">
        <v>49</v>
      </c>
      <c r="AM104" s="3" t="s">
        <v>59</v>
      </c>
      <c r="AN104" s="3" t="s">
        <v>60</v>
      </c>
      <c r="AO104" s="3">
        <v>62.283253561491634</v>
      </c>
      <c r="AP104" s="3">
        <v>187.94038975209992</v>
      </c>
    </row>
    <row r="105" spans="1:42" x14ac:dyDescent="0.25">
      <c r="A105" s="2">
        <v>104</v>
      </c>
      <c r="B105" s="3" t="s">
        <v>42</v>
      </c>
      <c r="C105" s="3" t="s">
        <v>43</v>
      </c>
      <c r="D105" s="3" t="s">
        <v>44</v>
      </c>
      <c r="E105" s="3" t="s">
        <v>45</v>
      </c>
      <c r="F105" s="3">
        <v>0.36</v>
      </c>
      <c r="G105" s="3">
        <v>0.48</v>
      </c>
      <c r="H105" s="3">
        <v>1.0864073505414599E-2</v>
      </c>
      <c r="I105" s="3">
        <v>9.5747508236255694</v>
      </c>
      <c r="J105" s="3">
        <v>1.4071246491204863</v>
      </c>
      <c r="K105" s="3">
        <v>0.10402079674389716</v>
      </c>
      <c r="L105" s="3">
        <v>1.528710561932569E-2</v>
      </c>
      <c r="M105" s="2">
        <v>1210</v>
      </c>
      <c r="N105" s="3" t="s">
        <v>65</v>
      </c>
      <c r="O105" s="3" t="s">
        <v>47</v>
      </c>
      <c r="P105" s="3" t="s">
        <v>48</v>
      </c>
      <c r="Q105" s="3" t="s">
        <v>42</v>
      </c>
      <c r="R105" s="3" t="s">
        <v>49</v>
      </c>
      <c r="S105" s="3" t="s">
        <v>50</v>
      </c>
      <c r="T105" s="3" t="s">
        <v>51</v>
      </c>
      <c r="U105" s="3" t="s">
        <v>52</v>
      </c>
      <c r="V105" s="3" t="s">
        <v>53</v>
      </c>
      <c r="W105" s="3" t="s">
        <v>54</v>
      </c>
      <c r="X105" s="3">
        <v>297</v>
      </c>
      <c r="Y105" s="3">
        <v>52</v>
      </c>
      <c r="Z105" s="3" t="s">
        <v>44</v>
      </c>
      <c r="AA105" s="7">
        <v>29</v>
      </c>
      <c r="AB105" s="3" t="s">
        <v>49</v>
      </c>
      <c r="AC105" s="3" t="s">
        <v>49</v>
      </c>
      <c r="AD105" s="3" t="s">
        <v>49</v>
      </c>
      <c r="AE105" s="3" t="s">
        <v>49</v>
      </c>
      <c r="AF105" s="3" t="s">
        <v>55</v>
      </c>
      <c r="AG105" s="3" t="s">
        <v>56</v>
      </c>
      <c r="AH105" s="3" t="s">
        <v>57</v>
      </c>
      <c r="AI105" s="3" t="s">
        <v>58</v>
      </c>
      <c r="AJ105" s="3" t="s">
        <v>49</v>
      </c>
      <c r="AK105" s="3" t="s">
        <v>49</v>
      </c>
      <c r="AL105" s="3" t="s">
        <v>49</v>
      </c>
      <c r="AM105" s="3" t="s">
        <v>59</v>
      </c>
      <c r="AN105" s="3" t="s">
        <v>60</v>
      </c>
      <c r="AO105" s="3">
        <v>37.235739441400938</v>
      </c>
      <c r="AP105" s="3">
        <v>43.965345638812607</v>
      </c>
    </row>
    <row r="106" spans="1:42" x14ac:dyDescent="0.25">
      <c r="A106" s="2">
        <v>105</v>
      </c>
      <c r="B106" s="3" t="s">
        <v>42</v>
      </c>
      <c r="C106" s="3" t="s">
        <v>43</v>
      </c>
      <c r="D106" s="3" t="s">
        <v>44</v>
      </c>
      <c r="E106" s="3" t="s">
        <v>45</v>
      </c>
      <c r="F106" s="3">
        <v>0.36</v>
      </c>
      <c r="G106" s="3">
        <v>0.48</v>
      </c>
      <c r="H106" s="3">
        <v>0.17613573469674901</v>
      </c>
      <c r="I106" s="3">
        <v>9.5601531205363557</v>
      </c>
      <c r="J106" s="3">
        <v>1.4050111376816155</v>
      </c>
      <c r="K106" s="3">
        <v>1.6838845936990887</v>
      </c>
      <c r="L106" s="3">
        <v>0.24747266899266651</v>
      </c>
      <c r="M106" s="2">
        <v>1200</v>
      </c>
      <c r="N106" s="3" t="s">
        <v>61</v>
      </c>
      <c r="O106" s="3" t="s">
        <v>47</v>
      </c>
      <c r="P106" s="3" t="s">
        <v>48</v>
      </c>
      <c r="Q106" s="3" t="s">
        <v>42</v>
      </c>
      <c r="R106" s="3" t="s">
        <v>49</v>
      </c>
      <c r="S106" s="3" t="s">
        <v>50</v>
      </c>
      <c r="T106" s="3" t="s">
        <v>51</v>
      </c>
      <c r="U106" s="3" t="s">
        <v>52</v>
      </c>
      <c r="V106" s="3" t="s">
        <v>53</v>
      </c>
      <c r="W106" s="3" t="s">
        <v>54</v>
      </c>
      <c r="X106" s="3">
        <v>297</v>
      </c>
      <c r="Y106" s="3">
        <v>52</v>
      </c>
      <c r="Z106" s="3" t="s">
        <v>44</v>
      </c>
      <c r="AA106" s="7">
        <v>29</v>
      </c>
      <c r="AB106" s="3" t="s">
        <v>49</v>
      </c>
      <c r="AC106" s="3" t="s">
        <v>49</v>
      </c>
      <c r="AD106" s="3" t="s">
        <v>49</v>
      </c>
      <c r="AE106" s="3" t="s">
        <v>49</v>
      </c>
      <c r="AF106" s="3" t="s">
        <v>55</v>
      </c>
      <c r="AG106" s="3" t="s">
        <v>56</v>
      </c>
      <c r="AH106" s="3" t="s">
        <v>57</v>
      </c>
      <c r="AI106" s="3" t="s">
        <v>58</v>
      </c>
      <c r="AJ106" s="3" t="s">
        <v>49</v>
      </c>
      <c r="AK106" s="3" t="s">
        <v>49</v>
      </c>
      <c r="AL106" s="3" t="s">
        <v>49</v>
      </c>
      <c r="AM106" s="3" t="s">
        <v>59</v>
      </c>
      <c r="AN106" s="3" t="s">
        <v>60</v>
      </c>
      <c r="AO106" s="3">
        <v>161.28769431187425</v>
      </c>
      <c r="AP106" s="3">
        <v>712.79602917167961</v>
      </c>
    </row>
    <row r="107" spans="1:42" x14ac:dyDescent="0.25">
      <c r="A107" s="2">
        <v>106</v>
      </c>
      <c r="B107" s="3" t="s">
        <v>42</v>
      </c>
      <c r="C107" s="3" t="s">
        <v>43</v>
      </c>
      <c r="D107" s="3" t="s">
        <v>44</v>
      </c>
      <c r="E107" s="3" t="s">
        <v>45</v>
      </c>
      <c r="F107" s="3">
        <v>0.36</v>
      </c>
      <c r="G107" s="3">
        <v>0.48</v>
      </c>
      <c r="H107" s="3">
        <v>7.8021601204586299E-3</v>
      </c>
      <c r="I107" s="3">
        <v>9.5601531205363557</v>
      </c>
      <c r="J107" s="3">
        <v>1.4050111376816155</v>
      </c>
      <c r="K107" s="3">
        <v>7.4589845422526876E-2</v>
      </c>
      <c r="L107" s="3">
        <v>1.0962121867219709E-2</v>
      </c>
      <c r="M107" s="2">
        <v>1210</v>
      </c>
      <c r="N107" s="3" t="s">
        <v>65</v>
      </c>
      <c r="O107" s="3" t="s">
        <v>47</v>
      </c>
      <c r="P107" s="3" t="s">
        <v>48</v>
      </c>
      <c r="Q107" s="3" t="s">
        <v>42</v>
      </c>
      <c r="R107" s="3" t="s">
        <v>49</v>
      </c>
      <c r="S107" s="3" t="s">
        <v>50</v>
      </c>
      <c r="T107" s="3" t="s">
        <v>51</v>
      </c>
      <c r="U107" s="3" t="s">
        <v>52</v>
      </c>
      <c r="V107" s="3" t="s">
        <v>53</v>
      </c>
      <c r="W107" s="3" t="s">
        <v>54</v>
      </c>
      <c r="X107" s="3">
        <v>297</v>
      </c>
      <c r="Y107" s="3">
        <v>52</v>
      </c>
      <c r="Z107" s="3" t="s">
        <v>44</v>
      </c>
      <c r="AA107" s="7">
        <v>29</v>
      </c>
      <c r="AB107" s="3" t="s">
        <v>49</v>
      </c>
      <c r="AC107" s="3" t="s">
        <v>49</v>
      </c>
      <c r="AD107" s="3" t="s">
        <v>49</v>
      </c>
      <c r="AE107" s="3" t="s">
        <v>49</v>
      </c>
      <c r="AF107" s="3" t="s">
        <v>55</v>
      </c>
      <c r="AG107" s="3" t="s">
        <v>56</v>
      </c>
      <c r="AH107" s="3" t="s">
        <v>57</v>
      </c>
      <c r="AI107" s="3" t="s">
        <v>58</v>
      </c>
      <c r="AJ107" s="3" t="s">
        <v>49</v>
      </c>
      <c r="AK107" s="3" t="s">
        <v>49</v>
      </c>
      <c r="AL107" s="3" t="s">
        <v>49</v>
      </c>
      <c r="AM107" s="3" t="s">
        <v>59</v>
      </c>
      <c r="AN107" s="3" t="s">
        <v>60</v>
      </c>
      <c r="AO107" s="3">
        <v>32.950459283980067</v>
      </c>
      <c r="AP107" s="3">
        <v>31.574221792071185</v>
      </c>
    </row>
    <row r="108" spans="1:42" x14ac:dyDescent="0.25">
      <c r="A108" s="2">
        <v>107</v>
      </c>
      <c r="B108" s="3" t="s">
        <v>42</v>
      </c>
      <c r="C108" s="3" t="s">
        <v>43</v>
      </c>
      <c r="D108" s="3" t="s">
        <v>44</v>
      </c>
      <c r="E108" s="3" t="s">
        <v>45</v>
      </c>
      <c r="F108" s="3">
        <v>0.36</v>
      </c>
      <c r="G108" s="3">
        <v>0.48</v>
      </c>
      <c r="H108" s="3">
        <v>0.105023129235271</v>
      </c>
      <c r="I108" s="3">
        <v>9.5601531205363557</v>
      </c>
      <c r="J108" s="3">
        <v>1.4050111376816155</v>
      </c>
      <c r="K108" s="3">
        <v>1.0040371966870691</v>
      </c>
      <c r="L108" s="3">
        <v>0.14755866628973144</v>
      </c>
      <c r="M108" s="2">
        <v>1210</v>
      </c>
      <c r="N108" s="3" t="s">
        <v>65</v>
      </c>
      <c r="O108" s="3" t="s">
        <v>47</v>
      </c>
      <c r="P108" s="3" t="s">
        <v>48</v>
      </c>
      <c r="Q108" s="3" t="s">
        <v>42</v>
      </c>
      <c r="R108" s="3" t="s">
        <v>49</v>
      </c>
      <c r="S108" s="3" t="s">
        <v>50</v>
      </c>
      <c r="T108" s="3" t="s">
        <v>51</v>
      </c>
      <c r="U108" s="3" t="s">
        <v>52</v>
      </c>
      <c r="V108" s="3" t="s">
        <v>53</v>
      </c>
      <c r="W108" s="3" t="s">
        <v>54</v>
      </c>
      <c r="X108" s="3">
        <v>297</v>
      </c>
      <c r="Y108" s="3">
        <v>52</v>
      </c>
      <c r="Z108" s="3" t="s">
        <v>44</v>
      </c>
      <c r="AA108" s="7">
        <v>29</v>
      </c>
      <c r="AB108" s="3" t="s">
        <v>49</v>
      </c>
      <c r="AC108" s="3" t="s">
        <v>49</v>
      </c>
      <c r="AD108" s="3" t="s">
        <v>49</v>
      </c>
      <c r="AE108" s="3" t="s">
        <v>49</v>
      </c>
      <c r="AF108" s="3" t="s">
        <v>55</v>
      </c>
      <c r="AG108" s="3" t="s">
        <v>56</v>
      </c>
      <c r="AH108" s="3" t="s">
        <v>57</v>
      </c>
      <c r="AI108" s="3" t="s">
        <v>58</v>
      </c>
      <c r="AJ108" s="3" t="s">
        <v>49</v>
      </c>
      <c r="AK108" s="3" t="s">
        <v>49</v>
      </c>
      <c r="AL108" s="3" t="s">
        <v>49</v>
      </c>
      <c r="AM108" s="3" t="s">
        <v>59</v>
      </c>
      <c r="AN108" s="3" t="s">
        <v>60</v>
      </c>
      <c r="AO108" s="3">
        <v>89.740342083145862</v>
      </c>
      <c r="AP108" s="3">
        <v>425.01352504630137</v>
      </c>
    </row>
    <row r="109" spans="1:42" x14ac:dyDescent="0.25">
      <c r="A109" s="2">
        <v>108</v>
      </c>
      <c r="B109" s="3" t="s">
        <v>42</v>
      </c>
      <c r="C109" s="3" t="s">
        <v>43</v>
      </c>
      <c r="D109" s="3" t="s">
        <v>44</v>
      </c>
      <c r="E109" s="3" t="s">
        <v>45</v>
      </c>
      <c r="F109" s="3">
        <v>0.36</v>
      </c>
      <c r="G109" s="3">
        <v>0.48</v>
      </c>
      <c r="H109" s="3">
        <v>0.10060249580019601</v>
      </c>
      <c r="I109" s="3">
        <v>9.5601531205363557</v>
      </c>
      <c r="J109" s="3">
        <v>1.4050111376816155</v>
      </c>
      <c r="K109" s="3">
        <v>0.96177526415798942</v>
      </c>
      <c r="L109" s="3">
        <v>0.14134762707784332</v>
      </c>
      <c r="M109" s="2">
        <v>1210</v>
      </c>
      <c r="N109" s="3" t="s">
        <v>65</v>
      </c>
      <c r="O109" s="3" t="s">
        <v>47</v>
      </c>
      <c r="P109" s="3" t="s">
        <v>48</v>
      </c>
      <c r="Q109" s="3" t="s">
        <v>42</v>
      </c>
      <c r="R109" s="3" t="s">
        <v>49</v>
      </c>
      <c r="S109" s="3" t="s">
        <v>50</v>
      </c>
      <c r="T109" s="3" t="s">
        <v>51</v>
      </c>
      <c r="U109" s="3" t="s">
        <v>52</v>
      </c>
      <c r="V109" s="3" t="s">
        <v>53</v>
      </c>
      <c r="W109" s="3" t="s">
        <v>54</v>
      </c>
      <c r="X109" s="3">
        <v>297</v>
      </c>
      <c r="Y109" s="3">
        <v>52</v>
      </c>
      <c r="Z109" s="3" t="s">
        <v>44</v>
      </c>
      <c r="AA109" s="7">
        <v>29</v>
      </c>
      <c r="AB109" s="3" t="s">
        <v>49</v>
      </c>
      <c r="AC109" s="3" t="s">
        <v>49</v>
      </c>
      <c r="AD109" s="3" t="s">
        <v>49</v>
      </c>
      <c r="AE109" s="3" t="s">
        <v>49</v>
      </c>
      <c r="AF109" s="3" t="s">
        <v>55</v>
      </c>
      <c r="AG109" s="3" t="s">
        <v>56</v>
      </c>
      <c r="AH109" s="3" t="s">
        <v>57</v>
      </c>
      <c r="AI109" s="3" t="s">
        <v>58</v>
      </c>
      <c r="AJ109" s="3" t="s">
        <v>49</v>
      </c>
      <c r="AK109" s="3" t="s">
        <v>49</v>
      </c>
      <c r="AL109" s="3" t="s">
        <v>49</v>
      </c>
      <c r="AM109" s="3" t="s">
        <v>59</v>
      </c>
      <c r="AN109" s="3" t="s">
        <v>60</v>
      </c>
      <c r="AO109" s="3">
        <v>82.508768478138649</v>
      </c>
      <c r="AP109" s="3">
        <v>407.12385623849121</v>
      </c>
    </row>
    <row r="110" spans="1:42" x14ac:dyDescent="0.25">
      <c r="A110" s="2">
        <v>109</v>
      </c>
      <c r="B110" s="3" t="s">
        <v>42</v>
      </c>
      <c r="C110" s="3" t="s">
        <v>43</v>
      </c>
      <c r="D110" s="3" t="s">
        <v>44</v>
      </c>
      <c r="E110" s="3" t="s">
        <v>45</v>
      </c>
      <c r="F110" s="3">
        <v>0.36</v>
      </c>
      <c r="G110" s="3">
        <v>0.48</v>
      </c>
      <c r="H110" s="3">
        <v>0.16442895424048401</v>
      </c>
      <c r="I110" s="3">
        <v>9.5601531205363557</v>
      </c>
      <c r="J110" s="3">
        <v>1.4050111376816155</v>
      </c>
      <c r="K110" s="3">
        <v>1.5719659799886929</v>
      </c>
      <c r="L110" s="3">
        <v>0.23102451206522073</v>
      </c>
      <c r="M110" s="2">
        <v>1210</v>
      </c>
      <c r="N110" s="3" t="s">
        <v>65</v>
      </c>
      <c r="O110" s="3" t="s">
        <v>47</v>
      </c>
      <c r="P110" s="3" t="s">
        <v>48</v>
      </c>
      <c r="Q110" s="3" t="s">
        <v>42</v>
      </c>
      <c r="R110" s="3" t="s">
        <v>49</v>
      </c>
      <c r="S110" s="3" t="s">
        <v>50</v>
      </c>
      <c r="T110" s="3" t="s">
        <v>51</v>
      </c>
      <c r="U110" s="3" t="s">
        <v>52</v>
      </c>
      <c r="V110" s="3" t="s">
        <v>53</v>
      </c>
      <c r="W110" s="3" t="s">
        <v>54</v>
      </c>
      <c r="X110" s="3">
        <v>297</v>
      </c>
      <c r="Y110" s="3">
        <v>52</v>
      </c>
      <c r="Z110" s="3" t="s">
        <v>44</v>
      </c>
      <c r="AA110" s="7">
        <v>29</v>
      </c>
      <c r="AB110" s="3" t="s">
        <v>49</v>
      </c>
      <c r="AC110" s="3" t="s">
        <v>49</v>
      </c>
      <c r="AD110" s="3" t="s">
        <v>49</v>
      </c>
      <c r="AE110" s="3" t="s">
        <v>49</v>
      </c>
      <c r="AF110" s="3" t="s">
        <v>55</v>
      </c>
      <c r="AG110" s="3" t="s">
        <v>56</v>
      </c>
      <c r="AH110" s="3" t="s">
        <v>57</v>
      </c>
      <c r="AI110" s="3" t="s">
        <v>58</v>
      </c>
      <c r="AJ110" s="3" t="s">
        <v>49</v>
      </c>
      <c r="AK110" s="3" t="s">
        <v>49</v>
      </c>
      <c r="AL110" s="3" t="s">
        <v>49</v>
      </c>
      <c r="AM110" s="3" t="s">
        <v>59</v>
      </c>
      <c r="AN110" s="3" t="s">
        <v>60</v>
      </c>
      <c r="AO110" s="3">
        <v>104.033976296129</v>
      </c>
      <c r="AP110" s="3">
        <v>665.42036949661951</v>
      </c>
    </row>
    <row r="111" spans="1:42" x14ac:dyDescent="0.25">
      <c r="A111" s="2">
        <v>110</v>
      </c>
      <c r="B111" s="3" t="s">
        <v>42</v>
      </c>
      <c r="C111" s="3" t="s">
        <v>43</v>
      </c>
      <c r="D111" s="3" t="s">
        <v>44</v>
      </c>
      <c r="E111" s="3" t="s">
        <v>45</v>
      </c>
      <c r="F111" s="3">
        <v>0.36</v>
      </c>
      <c r="G111" s="3">
        <v>0.48</v>
      </c>
      <c r="H111" s="3">
        <v>6.3770979643795606E-2</v>
      </c>
      <c r="I111" s="3">
        <v>9.5601531205363557</v>
      </c>
      <c r="J111" s="3">
        <v>1.4050111376816155</v>
      </c>
      <c r="K111" s="3">
        <v>0.60966033004129294</v>
      </c>
      <c r="L111" s="3">
        <v>8.9598936660400405E-2</v>
      </c>
      <c r="M111" s="2">
        <v>1210</v>
      </c>
      <c r="N111" s="3" t="s">
        <v>65</v>
      </c>
      <c r="O111" s="3" t="s">
        <v>47</v>
      </c>
      <c r="P111" s="3" t="s">
        <v>48</v>
      </c>
      <c r="Q111" s="3" t="s">
        <v>42</v>
      </c>
      <c r="R111" s="3" t="s">
        <v>49</v>
      </c>
      <c r="S111" s="3" t="s">
        <v>50</v>
      </c>
      <c r="T111" s="3" t="s">
        <v>51</v>
      </c>
      <c r="U111" s="3" t="s">
        <v>52</v>
      </c>
      <c r="V111" s="3" t="s">
        <v>53</v>
      </c>
      <c r="W111" s="3" t="s">
        <v>54</v>
      </c>
      <c r="X111" s="3">
        <v>297</v>
      </c>
      <c r="Y111" s="3">
        <v>52</v>
      </c>
      <c r="Z111" s="3" t="s">
        <v>44</v>
      </c>
      <c r="AA111" s="7">
        <v>29</v>
      </c>
      <c r="AB111" s="3" t="s">
        <v>49</v>
      </c>
      <c r="AC111" s="3" t="s">
        <v>49</v>
      </c>
      <c r="AD111" s="3" t="s">
        <v>49</v>
      </c>
      <c r="AE111" s="3" t="s">
        <v>49</v>
      </c>
      <c r="AF111" s="3" t="s">
        <v>55</v>
      </c>
      <c r="AG111" s="3" t="s">
        <v>56</v>
      </c>
      <c r="AH111" s="3" t="s">
        <v>57</v>
      </c>
      <c r="AI111" s="3" t="s">
        <v>58</v>
      </c>
      <c r="AJ111" s="3" t="s">
        <v>49</v>
      </c>
      <c r="AK111" s="3" t="s">
        <v>49</v>
      </c>
      <c r="AL111" s="3" t="s">
        <v>49</v>
      </c>
      <c r="AM111" s="3" t="s">
        <v>59</v>
      </c>
      <c r="AN111" s="3" t="s">
        <v>60</v>
      </c>
      <c r="AO111" s="3">
        <v>75.514436025156286</v>
      </c>
      <c r="AP111" s="3">
        <v>258.07199853423373</v>
      </c>
    </row>
    <row r="112" spans="1:42" x14ac:dyDescent="0.25">
      <c r="A112" s="2">
        <v>111</v>
      </c>
      <c r="B112" s="3" t="s">
        <v>42</v>
      </c>
      <c r="C112" s="3" t="s">
        <v>43</v>
      </c>
      <c r="D112" s="3" t="s">
        <v>44</v>
      </c>
      <c r="E112" s="3" t="s">
        <v>45</v>
      </c>
      <c r="F112" s="3">
        <v>0.36</v>
      </c>
      <c r="G112" s="3">
        <v>0.48</v>
      </c>
      <c r="H112" s="3">
        <v>0.35265120450696402</v>
      </c>
      <c r="I112" s="3">
        <v>9.5675464962055017</v>
      </c>
      <c r="J112" s="3">
        <v>1.4060786152770108</v>
      </c>
      <c r="K112" s="3">
        <v>3.3740067960632536</v>
      </c>
      <c r="L112" s="3">
        <v>0.49585531730892196</v>
      </c>
      <c r="M112" s="2">
        <v>1200</v>
      </c>
      <c r="N112" s="3" t="s">
        <v>61</v>
      </c>
      <c r="O112" s="3" t="s">
        <v>47</v>
      </c>
      <c r="P112" s="3" t="s">
        <v>48</v>
      </c>
      <c r="Q112" s="3" t="s">
        <v>42</v>
      </c>
      <c r="R112" s="3" t="s">
        <v>49</v>
      </c>
      <c r="S112" s="3" t="s">
        <v>50</v>
      </c>
      <c r="T112" s="3" t="s">
        <v>51</v>
      </c>
      <c r="U112" s="3" t="s">
        <v>52</v>
      </c>
      <c r="V112" s="3" t="s">
        <v>53</v>
      </c>
      <c r="W112" s="3" t="s">
        <v>54</v>
      </c>
      <c r="X112" s="3">
        <v>297</v>
      </c>
      <c r="Y112" s="3">
        <v>52</v>
      </c>
      <c r="Z112" s="3" t="s">
        <v>44</v>
      </c>
      <c r="AA112" s="7">
        <v>29</v>
      </c>
      <c r="AB112" s="3" t="s">
        <v>49</v>
      </c>
      <c r="AC112" s="3" t="s">
        <v>49</v>
      </c>
      <c r="AD112" s="3" t="s">
        <v>49</v>
      </c>
      <c r="AE112" s="3" t="s">
        <v>49</v>
      </c>
      <c r="AF112" s="3" t="s">
        <v>55</v>
      </c>
      <c r="AG112" s="3" t="s">
        <v>56</v>
      </c>
      <c r="AH112" s="3" t="s">
        <v>57</v>
      </c>
      <c r="AI112" s="3" t="s">
        <v>58</v>
      </c>
      <c r="AJ112" s="3" t="s">
        <v>49</v>
      </c>
      <c r="AK112" s="3" t="s">
        <v>49</v>
      </c>
      <c r="AL112" s="3" t="s">
        <v>49</v>
      </c>
      <c r="AM112" s="3" t="s">
        <v>59</v>
      </c>
      <c r="AN112" s="3" t="s">
        <v>60</v>
      </c>
      <c r="AO112" s="3">
        <v>197.24954790334181</v>
      </c>
      <c r="AP112" s="3">
        <v>1427.1287918261037</v>
      </c>
    </row>
    <row r="113" spans="1:42" x14ac:dyDescent="0.25">
      <c r="A113" s="2">
        <v>112</v>
      </c>
      <c r="B113" s="3" t="s">
        <v>42</v>
      </c>
      <c r="C113" s="3" t="s">
        <v>43</v>
      </c>
      <c r="D113" s="3" t="s">
        <v>44</v>
      </c>
      <c r="E113" s="3" t="s">
        <v>45</v>
      </c>
      <c r="F113" s="3">
        <v>0.36</v>
      </c>
      <c r="G113" s="3">
        <v>0.48</v>
      </c>
      <c r="H113" s="3">
        <v>4.37426767220798E-4</v>
      </c>
      <c r="I113" s="3">
        <v>9.5675464962055017</v>
      </c>
      <c r="J113" s="3">
        <v>1.4060786152770108</v>
      </c>
      <c r="K113" s="3">
        <v>4.1851009340698455E-3</v>
      </c>
      <c r="L113" s="3">
        <v>6.1505642313891898E-4</v>
      </c>
      <c r="M113" s="2">
        <v>1210</v>
      </c>
      <c r="N113" s="3" t="s">
        <v>65</v>
      </c>
      <c r="O113" s="3" t="s">
        <v>47</v>
      </c>
      <c r="P113" s="3" t="s">
        <v>48</v>
      </c>
      <c r="Q113" s="3" t="s">
        <v>42</v>
      </c>
      <c r="R113" s="3" t="s">
        <v>49</v>
      </c>
      <c r="S113" s="3" t="s">
        <v>50</v>
      </c>
      <c r="T113" s="3" t="s">
        <v>51</v>
      </c>
      <c r="U113" s="3" t="s">
        <v>52</v>
      </c>
      <c r="V113" s="3" t="s">
        <v>53</v>
      </c>
      <c r="W113" s="3" t="s">
        <v>54</v>
      </c>
      <c r="X113" s="3">
        <v>297</v>
      </c>
      <c r="Y113" s="3">
        <v>52</v>
      </c>
      <c r="Z113" s="3" t="s">
        <v>44</v>
      </c>
      <c r="AA113" s="7">
        <v>29</v>
      </c>
      <c r="AB113" s="3" t="s">
        <v>49</v>
      </c>
      <c r="AC113" s="3" t="s">
        <v>49</v>
      </c>
      <c r="AD113" s="3" t="s">
        <v>49</v>
      </c>
      <c r="AE113" s="3" t="s">
        <v>49</v>
      </c>
      <c r="AF113" s="3" t="s">
        <v>55</v>
      </c>
      <c r="AG113" s="3" t="s">
        <v>56</v>
      </c>
      <c r="AH113" s="3" t="s">
        <v>57</v>
      </c>
      <c r="AI113" s="3" t="s">
        <v>58</v>
      </c>
      <c r="AJ113" s="3" t="s">
        <v>49</v>
      </c>
      <c r="AK113" s="3" t="s">
        <v>49</v>
      </c>
      <c r="AL113" s="3" t="s">
        <v>49</v>
      </c>
      <c r="AM113" s="3" t="s">
        <v>59</v>
      </c>
      <c r="AN113" s="3" t="s">
        <v>60</v>
      </c>
      <c r="AO113" s="3">
        <v>7.7819525897994897</v>
      </c>
      <c r="AP113" s="3">
        <v>1.7702033222571545</v>
      </c>
    </row>
    <row r="114" spans="1:42" x14ac:dyDescent="0.25">
      <c r="A114" s="2">
        <v>113</v>
      </c>
      <c r="B114" s="3" t="s">
        <v>42</v>
      </c>
      <c r="C114" s="3" t="s">
        <v>43</v>
      </c>
      <c r="D114" s="3" t="s">
        <v>44</v>
      </c>
      <c r="E114" s="3" t="s">
        <v>45</v>
      </c>
      <c r="F114" s="3">
        <v>0.36</v>
      </c>
      <c r="G114" s="3">
        <v>0.48</v>
      </c>
      <c r="H114" s="3">
        <v>0.26013358058702502</v>
      </c>
      <c r="I114" s="3">
        <v>9.5675464962055017</v>
      </c>
      <c r="J114" s="3">
        <v>1.4060786152770108</v>
      </c>
      <c r="K114" s="3">
        <v>2.4888401274907825</v>
      </c>
      <c r="L114" s="3">
        <v>0.36576826477885482</v>
      </c>
      <c r="M114" s="2">
        <v>1210</v>
      </c>
      <c r="N114" s="3" t="s">
        <v>65</v>
      </c>
      <c r="O114" s="3" t="s">
        <v>47</v>
      </c>
      <c r="P114" s="3" t="s">
        <v>48</v>
      </c>
      <c r="Q114" s="3" t="s">
        <v>42</v>
      </c>
      <c r="R114" s="3" t="s">
        <v>49</v>
      </c>
      <c r="S114" s="3" t="s">
        <v>50</v>
      </c>
      <c r="T114" s="3" t="s">
        <v>51</v>
      </c>
      <c r="U114" s="3" t="s">
        <v>52</v>
      </c>
      <c r="V114" s="3" t="s">
        <v>53</v>
      </c>
      <c r="W114" s="3" t="s">
        <v>54</v>
      </c>
      <c r="X114" s="3">
        <v>297</v>
      </c>
      <c r="Y114" s="3">
        <v>52</v>
      </c>
      <c r="Z114" s="3" t="s">
        <v>44</v>
      </c>
      <c r="AA114" s="7">
        <v>29</v>
      </c>
      <c r="AB114" s="3" t="s">
        <v>49</v>
      </c>
      <c r="AC114" s="3" t="s">
        <v>49</v>
      </c>
      <c r="AD114" s="3" t="s">
        <v>49</v>
      </c>
      <c r="AE114" s="3" t="s">
        <v>49</v>
      </c>
      <c r="AF114" s="3" t="s">
        <v>55</v>
      </c>
      <c r="AG114" s="3" t="s">
        <v>56</v>
      </c>
      <c r="AH114" s="3" t="s">
        <v>57</v>
      </c>
      <c r="AI114" s="3" t="s">
        <v>58</v>
      </c>
      <c r="AJ114" s="3" t="s">
        <v>49</v>
      </c>
      <c r="AK114" s="3" t="s">
        <v>49</v>
      </c>
      <c r="AL114" s="3" t="s">
        <v>49</v>
      </c>
      <c r="AM114" s="3" t="s">
        <v>59</v>
      </c>
      <c r="AN114" s="3" t="s">
        <v>60</v>
      </c>
      <c r="AO114" s="3">
        <v>137.82754279436568</v>
      </c>
      <c r="AP114" s="3">
        <v>1052.7232512805103</v>
      </c>
    </row>
    <row r="115" spans="1:42" x14ac:dyDescent="0.25">
      <c r="A115" s="2">
        <v>114</v>
      </c>
      <c r="B115" s="3" t="s">
        <v>42</v>
      </c>
      <c r="C115" s="3" t="s">
        <v>43</v>
      </c>
      <c r="D115" s="3" t="s">
        <v>44</v>
      </c>
      <c r="E115" s="3" t="s">
        <v>45</v>
      </c>
      <c r="F115" s="3">
        <v>0.36</v>
      </c>
      <c r="G115" s="3">
        <v>0.48</v>
      </c>
      <c r="H115" s="3">
        <v>4.5412417606763801E-3</v>
      </c>
      <c r="I115" s="3">
        <v>9.5675464962055017</v>
      </c>
      <c r="J115" s="3">
        <v>1.4060786152770108</v>
      </c>
      <c r="K115" s="3">
        <v>4.3448541695781405E-2</v>
      </c>
      <c r="L115" s="3">
        <v>6.3853429264899789E-3</v>
      </c>
      <c r="M115" s="2">
        <v>1210</v>
      </c>
      <c r="N115" s="3" t="s">
        <v>65</v>
      </c>
      <c r="O115" s="3" t="s">
        <v>47</v>
      </c>
      <c r="P115" s="3" t="s">
        <v>48</v>
      </c>
      <c r="Q115" s="3" t="s">
        <v>42</v>
      </c>
      <c r="R115" s="3" t="s">
        <v>49</v>
      </c>
      <c r="S115" s="3" t="s">
        <v>50</v>
      </c>
      <c r="T115" s="3" t="s">
        <v>51</v>
      </c>
      <c r="U115" s="3" t="s">
        <v>52</v>
      </c>
      <c r="V115" s="3" t="s">
        <v>53</v>
      </c>
      <c r="W115" s="3" t="s">
        <v>54</v>
      </c>
      <c r="X115" s="3">
        <v>297</v>
      </c>
      <c r="Y115" s="3">
        <v>52</v>
      </c>
      <c r="Z115" s="3" t="s">
        <v>44</v>
      </c>
      <c r="AA115" s="7">
        <v>29</v>
      </c>
      <c r="AB115" s="3" t="s">
        <v>49</v>
      </c>
      <c r="AC115" s="3" t="s">
        <v>49</v>
      </c>
      <c r="AD115" s="3" t="s">
        <v>49</v>
      </c>
      <c r="AE115" s="3" t="s">
        <v>49</v>
      </c>
      <c r="AF115" s="3" t="s">
        <v>55</v>
      </c>
      <c r="AG115" s="3" t="s">
        <v>56</v>
      </c>
      <c r="AH115" s="3" t="s">
        <v>57</v>
      </c>
      <c r="AI115" s="3" t="s">
        <v>58</v>
      </c>
      <c r="AJ115" s="3" t="s">
        <v>49</v>
      </c>
      <c r="AK115" s="3" t="s">
        <v>49</v>
      </c>
      <c r="AL115" s="3" t="s">
        <v>49</v>
      </c>
      <c r="AM115" s="3" t="s">
        <v>59</v>
      </c>
      <c r="AN115" s="3" t="s">
        <v>60</v>
      </c>
      <c r="AO115" s="3">
        <v>24.737009148581116</v>
      </c>
      <c r="AP115" s="3">
        <v>18.37775338486431</v>
      </c>
    </row>
    <row r="116" spans="1:42" x14ac:dyDescent="0.25">
      <c r="A116" s="2">
        <v>115</v>
      </c>
      <c r="B116" s="3" t="s">
        <v>42</v>
      </c>
      <c r="C116" s="3" t="s">
        <v>43</v>
      </c>
      <c r="D116" s="3" t="s">
        <v>44</v>
      </c>
      <c r="E116" s="3" t="s">
        <v>45</v>
      </c>
      <c r="F116" s="3">
        <v>0.36</v>
      </c>
      <c r="G116" s="3">
        <v>0.48</v>
      </c>
      <c r="H116" s="3">
        <v>8.0285593100107397E-2</v>
      </c>
      <c r="I116" s="3">
        <v>9.5675464969183395</v>
      </c>
      <c r="J116" s="3">
        <v>1.4060786153817719</v>
      </c>
      <c r="K116" s="3">
        <v>0.76813614501794369</v>
      </c>
      <c r="L116" s="3">
        <v>0.11288785558130335</v>
      </c>
      <c r="M116" s="2">
        <v>1200</v>
      </c>
      <c r="N116" s="3" t="s">
        <v>61</v>
      </c>
      <c r="O116" s="3" t="s">
        <v>47</v>
      </c>
      <c r="P116" s="3" t="s">
        <v>48</v>
      </c>
      <c r="Q116" s="3" t="s">
        <v>42</v>
      </c>
      <c r="R116" s="3" t="s">
        <v>49</v>
      </c>
      <c r="S116" s="3" t="s">
        <v>50</v>
      </c>
      <c r="T116" s="3" t="s">
        <v>51</v>
      </c>
      <c r="U116" s="3" t="s">
        <v>52</v>
      </c>
      <c r="V116" s="3" t="s">
        <v>53</v>
      </c>
      <c r="W116" s="3" t="s">
        <v>54</v>
      </c>
      <c r="X116" s="3">
        <v>297</v>
      </c>
      <c r="Y116" s="3">
        <v>52</v>
      </c>
      <c r="Z116" s="3" t="s">
        <v>44</v>
      </c>
      <c r="AA116" s="7">
        <v>29</v>
      </c>
      <c r="AB116" s="3" t="s">
        <v>49</v>
      </c>
      <c r="AC116" s="3" t="s">
        <v>49</v>
      </c>
      <c r="AD116" s="3" t="s">
        <v>49</v>
      </c>
      <c r="AE116" s="3" t="s">
        <v>49</v>
      </c>
      <c r="AF116" s="3" t="s">
        <v>55</v>
      </c>
      <c r="AG116" s="3" t="s">
        <v>56</v>
      </c>
      <c r="AH116" s="3" t="s">
        <v>57</v>
      </c>
      <c r="AI116" s="3" t="s">
        <v>58</v>
      </c>
      <c r="AJ116" s="3" t="s">
        <v>49</v>
      </c>
      <c r="AK116" s="3" t="s">
        <v>49</v>
      </c>
      <c r="AL116" s="3" t="s">
        <v>49</v>
      </c>
      <c r="AM116" s="3" t="s">
        <v>59</v>
      </c>
      <c r="AN116" s="3" t="s">
        <v>60</v>
      </c>
      <c r="AO116" s="3">
        <v>101.33366036439534</v>
      </c>
      <c r="AP116" s="3">
        <v>324.90426806336262</v>
      </c>
    </row>
    <row r="117" spans="1:42" x14ac:dyDescent="0.25">
      <c r="A117" s="2">
        <v>116</v>
      </c>
      <c r="B117" s="3" t="s">
        <v>42</v>
      </c>
      <c r="C117" s="3" t="s">
        <v>43</v>
      </c>
      <c r="D117" s="3" t="s">
        <v>44</v>
      </c>
      <c r="E117" s="3" t="s">
        <v>45</v>
      </c>
      <c r="F117" s="3">
        <v>0.36</v>
      </c>
      <c r="G117" s="3">
        <v>0.48</v>
      </c>
      <c r="H117" s="3">
        <v>3.8866264602483901E-2</v>
      </c>
      <c r="I117" s="3">
        <v>9.5675464969183395</v>
      </c>
      <c r="J117" s="3">
        <v>1.4060786153817719</v>
      </c>
      <c r="K117" s="3">
        <v>0.37185479374579611</v>
      </c>
      <c r="L117" s="3">
        <v>5.4649023517322134E-2</v>
      </c>
      <c r="M117" s="2">
        <v>1210</v>
      </c>
      <c r="N117" s="3" t="s">
        <v>65</v>
      </c>
      <c r="O117" s="3" t="s">
        <v>47</v>
      </c>
      <c r="P117" s="3" t="s">
        <v>48</v>
      </c>
      <c r="Q117" s="3" t="s">
        <v>42</v>
      </c>
      <c r="R117" s="3" t="s">
        <v>49</v>
      </c>
      <c r="S117" s="3" t="s">
        <v>50</v>
      </c>
      <c r="T117" s="3" t="s">
        <v>51</v>
      </c>
      <c r="U117" s="3" t="s">
        <v>52</v>
      </c>
      <c r="V117" s="3" t="s">
        <v>53</v>
      </c>
      <c r="W117" s="3" t="s">
        <v>54</v>
      </c>
      <c r="X117" s="3">
        <v>297</v>
      </c>
      <c r="Y117" s="3">
        <v>52</v>
      </c>
      <c r="Z117" s="3" t="s">
        <v>44</v>
      </c>
      <c r="AA117" s="7">
        <v>29</v>
      </c>
      <c r="AB117" s="3" t="s">
        <v>49</v>
      </c>
      <c r="AC117" s="3" t="s">
        <v>49</v>
      </c>
      <c r="AD117" s="3" t="s">
        <v>49</v>
      </c>
      <c r="AE117" s="3" t="s">
        <v>49</v>
      </c>
      <c r="AF117" s="3" t="s">
        <v>55</v>
      </c>
      <c r="AG117" s="3" t="s">
        <v>56</v>
      </c>
      <c r="AH117" s="3" t="s">
        <v>57</v>
      </c>
      <c r="AI117" s="3" t="s">
        <v>58</v>
      </c>
      <c r="AJ117" s="3" t="s">
        <v>49</v>
      </c>
      <c r="AK117" s="3" t="s">
        <v>49</v>
      </c>
      <c r="AL117" s="3" t="s">
        <v>49</v>
      </c>
      <c r="AM117" s="3" t="s">
        <v>59</v>
      </c>
      <c r="AN117" s="3" t="s">
        <v>60</v>
      </c>
      <c r="AO117" s="3">
        <v>55.271781162560785</v>
      </c>
      <c r="AP117" s="3">
        <v>157.28619252125964</v>
      </c>
    </row>
    <row r="118" spans="1:42" x14ac:dyDescent="0.25">
      <c r="A118" s="2">
        <v>117</v>
      </c>
      <c r="B118" s="3" t="s">
        <v>42</v>
      </c>
      <c r="C118" s="3" t="s">
        <v>43</v>
      </c>
      <c r="D118" s="3" t="s">
        <v>44</v>
      </c>
      <c r="E118" s="3" t="s">
        <v>45</v>
      </c>
      <c r="F118" s="3">
        <v>0.36</v>
      </c>
      <c r="G118" s="3">
        <v>0.48</v>
      </c>
      <c r="H118" s="3">
        <v>1.4626725078891901E-3</v>
      </c>
      <c r="I118" s="3">
        <v>9.5675464969183395</v>
      </c>
      <c r="J118" s="3">
        <v>1.4060786153817719</v>
      </c>
      <c r="K118" s="3">
        <v>1.3994187228993982E-2</v>
      </c>
      <c r="L118" s="3">
        <v>2.0566325346498163E-3</v>
      </c>
      <c r="M118" s="2">
        <v>1210</v>
      </c>
      <c r="N118" s="3" t="s">
        <v>65</v>
      </c>
      <c r="O118" s="3" t="s">
        <v>47</v>
      </c>
      <c r="P118" s="3" t="s">
        <v>48</v>
      </c>
      <c r="Q118" s="3" t="s">
        <v>42</v>
      </c>
      <c r="R118" s="3" t="s">
        <v>49</v>
      </c>
      <c r="S118" s="3" t="s">
        <v>50</v>
      </c>
      <c r="T118" s="3" t="s">
        <v>51</v>
      </c>
      <c r="U118" s="3" t="s">
        <v>52</v>
      </c>
      <c r="V118" s="3" t="s">
        <v>53</v>
      </c>
      <c r="W118" s="3" t="s">
        <v>54</v>
      </c>
      <c r="X118" s="3">
        <v>297</v>
      </c>
      <c r="Y118" s="3">
        <v>52</v>
      </c>
      <c r="Z118" s="3" t="s">
        <v>44</v>
      </c>
      <c r="AA118" s="7">
        <v>29</v>
      </c>
      <c r="AB118" s="3" t="s">
        <v>49</v>
      </c>
      <c r="AC118" s="3" t="s">
        <v>49</v>
      </c>
      <c r="AD118" s="3" t="s">
        <v>49</v>
      </c>
      <c r="AE118" s="3" t="s">
        <v>49</v>
      </c>
      <c r="AF118" s="3" t="s">
        <v>55</v>
      </c>
      <c r="AG118" s="3" t="s">
        <v>56</v>
      </c>
      <c r="AH118" s="3" t="s">
        <v>57</v>
      </c>
      <c r="AI118" s="3" t="s">
        <v>58</v>
      </c>
      <c r="AJ118" s="3" t="s">
        <v>49</v>
      </c>
      <c r="AK118" s="3" t="s">
        <v>49</v>
      </c>
      <c r="AL118" s="3" t="s">
        <v>49</v>
      </c>
      <c r="AM118" s="3" t="s">
        <v>59</v>
      </c>
      <c r="AN118" s="3" t="s">
        <v>60</v>
      </c>
      <c r="AO118" s="3">
        <v>14.625082720069287</v>
      </c>
      <c r="AP118" s="3">
        <v>5.9192256324192858</v>
      </c>
    </row>
    <row r="119" spans="1:42" x14ac:dyDescent="0.25">
      <c r="A119" s="2">
        <v>118</v>
      </c>
      <c r="B119" s="3" t="s">
        <v>42</v>
      </c>
      <c r="C119" s="3" t="s">
        <v>43</v>
      </c>
      <c r="D119" s="3" t="s">
        <v>44</v>
      </c>
      <c r="E119" s="3" t="s">
        <v>45</v>
      </c>
      <c r="F119" s="3">
        <v>0.36</v>
      </c>
      <c r="G119" s="3">
        <v>0.48</v>
      </c>
      <c r="H119" s="3">
        <v>1.3782786827506699E-3</v>
      </c>
      <c r="I119" s="3">
        <v>9.5675464969183395</v>
      </c>
      <c r="J119" s="3">
        <v>1.4060786153817719</v>
      </c>
      <c r="K119" s="3">
        <v>1.3186745382928395E-2</v>
      </c>
      <c r="L119" s="3">
        <v>1.9379681818522745E-3</v>
      </c>
      <c r="M119" s="2">
        <v>1210</v>
      </c>
      <c r="N119" s="3" t="s">
        <v>65</v>
      </c>
      <c r="O119" s="3" t="s">
        <v>47</v>
      </c>
      <c r="P119" s="3" t="s">
        <v>48</v>
      </c>
      <c r="Q119" s="3" t="s">
        <v>42</v>
      </c>
      <c r="R119" s="3" t="s">
        <v>49</v>
      </c>
      <c r="S119" s="3" t="s">
        <v>50</v>
      </c>
      <c r="T119" s="3" t="s">
        <v>51</v>
      </c>
      <c r="U119" s="3" t="s">
        <v>52</v>
      </c>
      <c r="V119" s="3" t="s">
        <v>53</v>
      </c>
      <c r="W119" s="3" t="s">
        <v>54</v>
      </c>
      <c r="X119" s="3">
        <v>297</v>
      </c>
      <c r="Y119" s="3">
        <v>52</v>
      </c>
      <c r="Z119" s="3" t="s">
        <v>44</v>
      </c>
      <c r="AA119" s="7">
        <v>29</v>
      </c>
      <c r="AB119" s="3" t="s">
        <v>49</v>
      </c>
      <c r="AC119" s="3" t="s">
        <v>49</v>
      </c>
      <c r="AD119" s="3" t="s">
        <v>49</v>
      </c>
      <c r="AE119" s="3" t="s">
        <v>49</v>
      </c>
      <c r="AF119" s="3" t="s">
        <v>55</v>
      </c>
      <c r="AG119" s="3" t="s">
        <v>56</v>
      </c>
      <c r="AH119" s="3" t="s">
        <v>57</v>
      </c>
      <c r="AI119" s="3" t="s">
        <v>58</v>
      </c>
      <c r="AJ119" s="3" t="s">
        <v>49</v>
      </c>
      <c r="AK119" s="3" t="s">
        <v>49</v>
      </c>
      <c r="AL119" s="3" t="s">
        <v>49</v>
      </c>
      <c r="AM119" s="3" t="s">
        <v>59</v>
      </c>
      <c r="AN119" s="3" t="s">
        <v>60</v>
      </c>
      <c r="AO119" s="3">
        <v>13.987031073431137</v>
      </c>
      <c r="AP119" s="3">
        <v>5.5776959391465795</v>
      </c>
    </row>
    <row r="120" spans="1:42" x14ac:dyDescent="0.25">
      <c r="A120" s="2">
        <v>119</v>
      </c>
      <c r="B120" s="3" t="s">
        <v>42</v>
      </c>
      <c r="C120" s="3" t="s">
        <v>43</v>
      </c>
      <c r="D120" s="3" t="s">
        <v>44</v>
      </c>
      <c r="E120" s="3" t="s">
        <v>45</v>
      </c>
      <c r="F120" s="3">
        <v>0.36</v>
      </c>
      <c r="G120" s="3">
        <v>0.48</v>
      </c>
      <c r="H120" s="3">
        <v>0.25145373650871</v>
      </c>
      <c r="I120" s="3">
        <v>9.5675464969183395</v>
      </c>
      <c r="J120" s="3">
        <v>1.4060786153817719</v>
      </c>
      <c r="K120" s="3">
        <v>2.4057953158709355</v>
      </c>
      <c r="L120" s="3">
        <v>0.35356372166273986</v>
      </c>
      <c r="M120" s="2">
        <v>1210</v>
      </c>
      <c r="N120" s="3" t="s">
        <v>65</v>
      </c>
      <c r="O120" s="3" t="s">
        <v>47</v>
      </c>
      <c r="P120" s="3" t="s">
        <v>48</v>
      </c>
      <c r="Q120" s="3" t="s">
        <v>42</v>
      </c>
      <c r="R120" s="3" t="s">
        <v>49</v>
      </c>
      <c r="S120" s="3" t="s">
        <v>50</v>
      </c>
      <c r="T120" s="3" t="s">
        <v>51</v>
      </c>
      <c r="U120" s="3" t="s">
        <v>52</v>
      </c>
      <c r="V120" s="3" t="s">
        <v>53</v>
      </c>
      <c r="W120" s="3" t="s">
        <v>54</v>
      </c>
      <c r="X120" s="3">
        <v>297</v>
      </c>
      <c r="Y120" s="3">
        <v>52</v>
      </c>
      <c r="Z120" s="3" t="s">
        <v>44</v>
      </c>
      <c r="AA120" s="7">
        <v>29</v>
      </c>
      <c r="AB120" s="3" t="s">
        <v>49</v>
      </c>
      <c r="AC120" s="3" t="s">
        <v>49</v>
      </c>
      <c r="AD120" s="3" t="s">
        <v>49</v>
      </c>
      <c r="AE120" s="3" t="s">
        <v>49</v>
      </c>
      <c r="AF120" s="3" t="s">
        <v>55</v>
      </c>
      <c r="AG120" s="3" t="s">
        <v>56</v>
      </c>
      <c r="AH120" s="3" t="s">
        <v>57</v>
      </c>
      <c r="AI120" s="3" t="s">
        <v>58</v>
      </c>
      <c r="AJ120" s="3" t="s">
        <v>49</v>
      </c>
      <c r="AK120" s="3" t="s">
        <v>49</v>
      </c>
      <c r="AL120" s="3" t="s">
        <v>49</v>
      </c>
      <c r="AM120" s="3" t="s">
        <v>59</v>
      </c>
      <c r="AN120" s="3" t="s">
        <v>60</v>
      </c>
      <c r="AO120" s="3">
        <v>128.17534554537286</v>
      </c>
      <c r="AP120" s="3">
        <v>1017.5971685267511</v>
      </c>
    </row>
    <row r="121" spans="1:42" x14ac:dyDescent="0.25">
      <c r="A121" s="2">
        <v>120</v>
      </c>
      <c r="B121" s="3" t="s">
        <v>42</v>
      </c>
      <c r="C121" s="3" t="s">
        <v>43</v>
      </c>
      <c r="D121" s="3" t="s">
        <v>44</v>
      </c>
      <c r="E121" s="3" t="s">
        <v>45</v>
      </c>
      <c r="F121" s="3">
        <v>0.36</v>
      </c>
      <c r="G121" s="3">
        <v>0.48</v>
      </c>
      <c r="H121" s="3">
        <v>0.23551502596528601</v>
      </c>
      <c r="I121" s="3">
        <v>9.5675464969183395</v>
      </c>
      <c r="J121" s="3">
        <v>1.4060786153817719</v>
      </c>
      <c r="K121" s="3">
        <v>2.2533009616458037</v>
      </c>
      <c r="L121" s="3">
        <v>0.33115264161087143</v>
      </c>
      <c r="M121" s="2">
        <v>1210</v>
      </c>
      <c r="N121" s="3" t="s">
        <v>65</v>
      </c>
      <c r="O121" s="3" t="s">
        <v>47</v>
      </c>
      <c r="P121" s="3" t="s">
        <v>48</v>
      </c>
      <c r="Q121" s="3" t="s">
        <v>42</v>
      </c>
      <c r="R121" s="3" t="s">
        <v>49</v>
      </c>
      <c r="S121" s="3" t="s">
        <v>50</v>
      </c>
      <c r="T121" s="3" t="s">
        <v>51</v>
      </c>
      <c r="U121" s="3" t="s">
        <v>52</v>
      </c>
      <c r="V121" s="3" t="s">
        <v>53</v>
      </c>
      <c r="W121" s="3" t="s">
        <v>54</v>
      </c>
      <c r="X121" s="3">
        <v>297</v>
      </c>
      <c r="Y121" s="3">
        <v>52</v>
      </c>
      <c r="Z121" s="3" t="s">
        <v>44</v>
      </c>
      <c r="AA121" s="7">
        <v>29</v>
      </c>
      <c r="AB121" s="3" t="s">
        <v>49</v>
      </c>
      <c r="AC121" s="3" t="s">
        <v>49</v>
      </c>
      <c r="AD121" s="3" t="s">
        <v>49</v>
      </c>
      <c r="AE121" s="3" t="s">
        <v>49</v>
      </c>
      <c r="AF121" s="3" t="s">
        <v>55</v>
      </c>
      <c r="AG121" s="3" t="s">
        <v>56</v>
      </c>
      <c r="AH121" s="3" t="s">
        <v>57</v>
      </c>
      <c r="AI121" s="3" t="s">
        <v>58</v>
      </c>
      <c r="AJ121" s="3" t="s">
        <v>49</v>
      </c>
      <c r="AK121" s="3" t="s">
        <v>49</v>
      </c>
      <c r="AL121" s="3" t="s">
        <v>49</v>
      </c>
      <c r="AM121" s="3" t="s">
        <v>59</v>
      </c>
      <c r="AN121" s="3" t="s">
        <v>60</v>
      </c>
      <c r="AO121" s="3">
        <v>123.06060988910585</v>
      </c>
      <c r="AP121" s="3">
        <v>953.09549539931868</v>
      </c>
    </row>
    <row r="122" spans="1:42" x14ac:dyDescent="0.25">
      <c r="A122" s="2">
        <v>121</v>
      </c>
      <c r="B122" s="3" t="s">
        <v>42</v>
      </c>
      <c r="C122" s="3" t="s">
        <v>43</v>
      </c>
      <c r="D122" s="3" t="s">
        <v>44</v>
      </c>
      <c r="E122" s="3" t="s">
        <v>45</v>
      </c>
      <c r="F122" s="3">
        <v>0.36</v>
      </c>
      <c r="G122" s="3">
        <v>0.48</v>
      </c>
      <c r="H122" s="3">
        <v>8.80188225465953E-3</v>
      </c>
      <c r="I122" s="3">
        <v>9.5675464969183395</v>
      </c>
      <c r="J122" s="3">
        <v>1.4060786153817719</v>
      </c>
      <c r="K122" s="3">
        <v>8.4212417731855477E-2</v>
      </c>
      <c r="L122" s="3">
        <v>1.2376138413385061E-2</v>
      </c>
      <c r="M122" s="2">
        <v>1210</v>
      </c>
      <c r="N122" s="3" t="s">
        <v>65</v>
      </c>
      <c r="O122" s="3" t="s">
        <v>47</v>
      </c>
      <c r="P122" s="3" t="s">
        <v>48</v>
      </c>
      <c r="Q122" s="3" t="s">
        <v>42</v>
      </c>
      <c r="R122" s="3" t="s">
        <v>49</v>
      </c>
      <c r="S122" s="3" t="s">
        <v>50</v>
      </c>
      <c r="T122" s="3" t="s">
        <v>51</v>
      </c>
      <c r="U122" s="3" t="s">
        <v>52</v>
      </c>
      <c r="V122" s="3" t="s">
        <v>53</v>
      </c>
      <c r="W122" s="3" t="s">
        <v>54</v>
      </c>
      <c r="X122" s="3">
        <v>297</v>
      </c>
      <c r="Y122" s="3">
        <v>52</v>
      </c>
      <c r="Z122" s="3" t="s">
        <v>44</v>
      </c>
      <c r="AA122" s="7">
        <v>29</v>
      </c>
      <c r="AB122" s="3" t="s">
        <v>49</v>
      </c>
      <c r="AC122" s="3" t="s">
        <v>49</v>
      </c>
      <c r="AD122" s="3" t="s">
        <v>49</v>
      </c>
      <c r="AE122" s="3" t="s">
        <v>49</v>
      </c>
      <c r="AF122" s="3" t="s">
        <v>55</v>
      </c>
      <c r="AG122" s="3" t="s">
        <v>56</v>
      </c>
      <c r="AH122" s="3" t="s">
        <v>57</v>
      </c>
      <c r="AI122" s="3" t="s">
        <v>58</v>
      </c>
      <c r="AJ122" s="3" t="s">
        <v>49</v>
      </c>
      <c r="AK122" s="3" t="s">
        <v>49</v>
      </c>
      <c r="AL122" s="3" t="s">
        <v>49</v>
      </c>
      <c r="AM122" s="3" t="s">
        <v>59</v>
      </c>
      <c r="AN122" s="3" t="s">
        <v>60</v>
      </c>
      <c r="AO122" s="3">
        <v>34.029508959579779</v>
      </c>
      <c r="AP122" s="3">
        <v>35.619953731477509</v>
      </c>
    </row>
    <row r="123" spans="1:42" x14ac:dyDescent="0.25">
      <c r="A123" s="2">
        <v>122</v>
      </c>
      <c r="B123" s="3" t="s">
        <v>42</v>
      </c>
      <c r="C123" s="3" t="s">
        <v>43</v>
      </c>
      <c r="D123" s="3" t="s">
        <v>44</v>
      </c>
      <c r="E123" s="3" t="s">
        <v>45</v>
      </c>
      <c r="F123" s="3">
        <v>0.36</v>
      </c>
      <c r="G123" s="3">
        <v>0.48</v>
      </c>
      <c r="H123" s="3">
        <v>0.437042399575854</v>
      </c>
      <c r="I123" s="3">
        <v>9.6009378300683696</v>
      </c>
      <c r="J123" s="3">
        <v>1.4109172780822288</v>
      </c>
      <c r="K123" s="3">
        <v>4.1960169074316731</v>
      </c>
      <c r="L123" s="3">
        <v>0.61663067281608974</v>
      </c>
      <c r="M123" s="2">
        <v>1200</v>
      </c>
      <c r="N123" s="3" t="s">
        <v>61</v>
      </c>
      <c r="O123" s="3" t="s">
        <v>47</v>
      </c>
      <c r="P123" s="3" t="s">
        <v>48</v>
      </c>
      <c r="Q123" s="3" t="s">
        <v>42</v>
      </c>
      <c r="R123" s="3" t="s">
        <v>49</v>
      </c>
      <c r="S123" s="3" t="s">
        <v>50</v>
      </c>
      <c r="T123" s="3" t="s">
        <v>51</v>
      </c>
      <c r="U123" s="3" t="s">
        <v>52</v>
      </c>
      <c r="V123" s="3" t="s">
        <v>53</v>
      </c>
      <c r="W123" s="3" t="s">
        <v>54</v>
      </c>
      <c r="X123" s="3">
        <v>297</v>
      </c>
      <c r="Y123" s="3">
        <v>52</v>
      </c>
      <c r="Z123" s="3" t="s">
        <v>44</v>
      </c>
      <c r="AA123" s="7">
        <v>29</v>
      </c>
      <c r="AB123" s="3" t="s">
        <v>49</v>
      </c>
      <c r="AC123" s="3" t="s">
        <v>49</v>
      </c>
      <c r="AD123" s="3" t="s">
        <v>49</v>
      </c>
      <c r="AE123" s="3" t="s">
        <v>49</v>
      </c>
      <c r="AF123" s="3" t="s">
        <v>55</v>
      </c>
      <c r="AG123" s="3" t="s">
        <v>56</v>
      </c>
      <c r="AH123" s="3" t="s">
        <v>57</v>
      </c>
      <c r="AI123" s="3" t="s">
        <v>58</v>
      </c>
      <c r="AJ123" s="3" t="s">
        <v>49</v>
      </c>
      <c r="AK123" s="3" t="s">
        <v>49</v>
      </c>
      <c r="AL123" s="3" t="s">
        <v>49</v>
      </c>
      <c r="AM123" s="3" t="s">
        <v>59</v>
      </c>
      <c r="AN123" s="3" t="s">
        <v>60</v>
      </c>
      <c r="AO123" s="3">
        <v>199.18439814574782</v>
      </c>
      <c r="AP123" s="3">
        <v>1768.6478415846502</v>
      </c>
    </row>
    <row r="124" spans="1:42" x14ac:dyDescent="0.25">
      <c r="A124" s="2">
        <v>123</v>
      </c>
      <c r="B124" s="3" t="s">
        <v>42</v>
      </c>
      <c r="C124" s="3" t="s">
        <v>43</v>
      </c>
      <c r="D124" s="3" t="s">
        <v>44</v>
      </c>
      <c r="E124" s="3" t="s">
        <v>45</v>
      </c>
      <c r="F124" s="3">
        <v>0.36</v>
      </c>
      <c r="G124" s="3">
        <v>0.48</v>
      </c>
      <c r="H124" s="3">
        <v>7.3746115591234201E-2</v>
      </c>
      <c r="I124" s="3">
        <v>9.6009378300683696</v>
      </c>
      <c r="J124" s="3">
        <v>1.4109172780822288</v>
      </c>
      <c r="K124" s="3">
        <v>0.70803187100047527</v>
      </c>
      <c r="L124" s="3">
        <v>0.10404966867912158</v>
      </c>
      <c r="M124" s="2">
        <v>1210</v>
      </c>
      <c r="N124" s="3" t="s">
        <v>65</v>
      </c>
      <c r="O124" s="3" t="s">
        <v>47</v>
      </c>
      <c r="P124" s="3" t="s">
        <v>48</v>
      </c>
      <c r="Q124" s="3" t="s">
        <v>42</v>
      </c>
      <c r="R124" s="3" t="s">
        <v>49</v>
      </c>
      <c r="S124" s="3" t="s">
        <v>50</v>
      </c>
      <c r="T124" s="3" t="s">
        <v>51</v>
      </c>
      <c r="U124" s="3" t="s">
        <v>52</v>
      </c>
      <c r="V124" s="3" t="s">
        <v>53</v>
      </c>
      <c r="W124" s="3" t="s">
        <v>54</v>
      </c>
      <c r="X124" s="3">
        <v>297</v>
      </c>
      <c r="Y124" s="3">
        <v>52</v>
      </c>
      <c r="Z124" s="3" t="s">
        <v>44</v>
      </c>
      <c r="AA124" s="7">
        <v>29</v>
      </c>
      <c r="AB124" s="3" t="s">
        <v>49</v>
      </c>
      <c r="AC124" s="3" t="s">
        <v>49</v>
      </c>
      <c r="AD124" s="3" t="s">
        <v>49</v>
      </c>
      <c r="AE124" s="3" t="s">
        <v>49</v>
      </c>
      <c r="AF124" s="3" t="s">
        <v>55</v>
      </c>
      <c r="AG124" s="3" t="s">
        <v>56</v>
      </c>
      <c r="AH124" s="3" t="s">
        <v>57</v>
      </c>
      <c r="AI124" s="3" t="s">
        <v>58</v>
      </c>
      <c r="AJ124" s="3" t="s">
        <v>49</v>
      </c>
      <c r="AK124" s="3" t="s">
        <v>49</v>
      </c>
      <c r="AL124" s="3" t="s">
        <v>49</v>
      </c>
      <c r="AM124" s="3" t="s">
        <v>59</v>
      </c>
      <c r="AN124" s="3" t="s">
        <v>60</v>
      </c>
      <c r="AO124" s="3">
        <v>74.214248007752374</v>
      </c>
      <c r="AP124" s="3">
        <v>298.43994150743879</v>
      </c>
    </row>
    <row r="125" spans="1:42" x14ac:dyDescent="0.25">
      <c r="A125" s="2">
        <v>124</v>
      </c>
      <c r="B125" s="3" t="s">
        <v>42</v>
      </c>
      <c r="C125" s="3" t="s">
        <v>43</v>
      </c>
      <c r="D125" s="3" t="s">
        <v>44</v>
      </c>
      <c r="E125" s="3" t="s">
        <v>45</v>
      </c>
      <c r="F125" s="3">
        <v>0.36</v>
      </c>
      <c r="G125" s="3">
        <v>0.48</v>
      </c>
      <c r="H125" s="3">
        <v>2.3878015113550501E-2</v>
      </c>
      <c r="I125" s="3">
        <v>9.6009378300683696</v>
      </c>
      <c r="J125" s="3">
        <v>1.4109172780822288</v>
      </c>
      <c r="K125" s="3">
        <v>0.22925133861063129</v>
      </c>
      <c r="L125" s="3">
        <v>3.3689904090016994E-2</v>
      </c>
      <c r="M125" s="2">
        <v>1210</v>
      </c>
      <c r="N125" s="3" t="s">
        <v>65</v>
      </c>
      <c r="O125" s="3" t="s">
        <v>47</v>
      </c>
      <c r="P125" s="3" t="s">
        <v>48</v>
      </c>
      <c r="Q125" s="3" t="s">
        <v>42</v>
      </c>
      <c r="R125" s="3" t="s">
        <v>49</v>
      </c>
      <c r="S125" s="3" t="s">
        <v>50</v>
      </c>
      <c r="T125" s="3" t="s">
        <v>51</v>
      </c>
      <c r="U125" s="3" t="s">
        <v>52</v>
      </c>
      <c r="V125" s="3" t="s">
        <v>53</v>
      </c>
      <c r="W125" s="3" t="s">
        <v>54</v>
      </c>
      <c r="X125" s="3">
        <v>297</v>
      </c>
      <c r="Y125" s="3">
        <v>52</v>
      </c>
      <c r="Z125" s="3" t="s">
        <v>44</v>
      </c>
      <c r="AA125" s="7">
        <v>29</v>
      </c>
      <c r="AB125" s="3" t="s">
        <v>49</v>
      </c>
      <c r="AC125" s="3" t="s">
        <v>49</v>
      </c>
      <c r="AD125" s="3" t="s">
        <v>49</v>
      </c>
      <c r="AE125" s="3" t="s">
        <v>49</v>
      </c>
      <c r="AF125" s="3" t="s">
        <v>55</v>
      </c>
      <c r="AG125" s="3" t="s">
        <v>56</v>
      </c>
      <c r="AH125" s="3" t="s">
        <v>57</v>
      </c>
      <c r="AI125" s="3" t="s">
        <v>58</v>
      </c>
      <c r="AJ125" s="3" t="s">
        <v>49</v>
      </c>
      <c r="AK125" s="3" t="s">
        <v>49</v>
      </c>
      <c r="AL125" s="3" t="s">
        <v>49</v>
      </c>
      <c r="AM125" s="3" t="s">
        <v>59</v>
      </c>
      <c r="AN125" s="3" t="s">
        <v>60</v>
      </c>
      <c r="AO125" s="3">
        <v>56.211943702561243</v>
      </c>
      <c r="AP125" s="3">
        <v>96.630898816435916</v>
      </c>
    </row>
    <row r="126" spans="1:42" x14ac:dyDescent="0.25">
      <c r="A126" s="2">
        <v>125</v>
      </c>
      <c r="B126" s="3" t="s">
        <v>42</v>
      </c>
      <c r="C126" s="3" t="s">
        <v>43</v>
      </c>
      <c r="D126" s="3" t="s">
        <v>44</v>
      </c>
      <c r="E126" s="3" t="s">
        <v>45</v>
      </c>
      <c r="F126" s="3">
        <v>0.36</v>
      </c>
      <c r="G126" s="3">
        <v>0.48</v>
      </c>
      <c r="H126" s="3">
        <v>8.3096923456315502E-2</v>
      </c>
      <c r="I126" s="3">
        <v>9.6009378300683696</v>
      </c>
      <c r="J126" s="3">
        <v>1.4109172780822288</v>
      </c>
      <c r="K126" s="3">
        <v>0.79780839597403519</v>
      </c>
      <c r="L126" s="3">
        <v>0.11724288505999197</v>
      </c>
      <c r="M126" s="2">
        <v>1210</v>
      </c>
      <c r="N126" s="3" t="s">
        <v>65</v>
      </c>
      <c r="O126" s="3" t="s">
        <v>47</v>
      </c>
      <c r="P126" s="3" t="s">
        <v>48</v>
      </c>
      <c r="Q126" s="3" t="s">
        <v>42</v>
      </c>
      <c r="R126" s="3" t="s">
        <v>49</v>
      </c>
      <c r="S126" s="3" t="s">
        <v>50</v>
      </c>
      <c r="T126" s="3" t="s">
        <v>51</v>
      </c>
      <c r="U126" s="3" t="s">
        <v>52</v>
      </c>
      <c r="V126" s="3" t="s">
        <v>53</v>
      </c>
      <c r="W126" s="3" t="s">
        <v>54</v>
      </c>
      <c r="X126" s="3">
        <v>297</v>
      </c>
      <c r="Y126" s="3">
        <v>52</v>
      </c>
      <c r="Z126" s="3" t="s">
        <v>44</v>
      </c>
      <c r="AA126" s="7">
        <v>29</v>
      </c>
      <c r="AB126" s="3" t="s">
        <v>49</v>
      </c>
      <c r="AC126" s="3" t="s">
        <v>49</v>
      </c>
      <c r="AD126" s="3" t="s">
        <v>49</v>
      </c>
      <c r="AE126" s="3" t="s">
        <v>49</v>
      </c>
      <c r="AF126" s="3" t="s">
        <v>55</v>
      </c>
      <c r="AG126" s="3" t="s">
        <v>56</v>
      </c>
      <c r="AH126" s="3" t="s">
        <v>57</v>
      </c>
      <c r="AI126" s="3" t="s">
        <v>58</v>
      </c>
      <c r="AJ126" s="3" t="s">
        <v>49</v>
      </c>
      <c r="AK126" s="3" t="s">
        <v>49</v>
      </c>
      <c r="AL126" s="3" t="s">
        <v>49</v>
      </c>
      <c r="AM126" s="3" t="s">
        <v>59</v>
      </c>
      <c r="AN126" s="3" t="s">
        <v>60</v>
      </c>
      <c r="AO126" s="3">
        <v>87.181568882861228</v>
      </c>
      <c r="AP126" s="3">
        <v>336.2813183708717</v>
      </c>
    </row>
    <row r="127" spans="1:42" x14ac:dyDescent="0.25">
      <c r="A127" s="2">
        <v>126</v>
      </c>
      <c r="B127" s="3" t="s">
        <v>42</v>
      </c>
      <c r="C127" s="3" t="s">
        <v>43</v>
      </c>
      <c r="D127" s="3" t="s">
        <v>44</v>
      </c>
      <c r="E127" s="3" t="s">
        <v>45</v>
      </c>
      <c r="F127" s="3">
        <v>0.36</v>
      </c>
      <c r="G127" s="3">
        <v>0.48</v>
      </c>
      <c r="H127" s="3">
        <v>0.23434421746956999</v>
      </c>
      <c r="I127" s="3">
        <v>9.5918438763469211</v>
      </c>
      <c r="J127" s="3">
        <v>1.4096034127373112</v>
      </c>
      <c r="K127" s="3">
        <v>2.2477931472928061</v>
      </c>
      <c r="L127" s="3">
        <v>0.33033240870036046</v>
      </c>
      <c r="M127" s="2">
        <v>1200</v>
      </c>
      <c r="N127" s="3" t="s">
        <v>61</v>
      </c>
      <c r="O127" s="3" t="s">
        <v>47</v>
      </c>
      <c r="P127" s="3" t="s">
        <v>48</v>
      </c>
      <c r="Q127" s="3" t="s">
        <v>42</v>
      </c>
      <c r="R127" s="3" t="s">
        <v>49</v>
      </c>
      <c r="S127" s="3" t="s">
        <v>50</v>
      </c>
      <c r="T127" s="3" t="s">
        <v>51</v>
      </c>
      <c r="U127" s="3" t="s">
        <v>52</v>
      </c>
      <c r="V127" s="3" t="s">
        <v>53</v>
      </c>
      <c r="W127" s="3" t="s">
        <v>54</v>
      </c>
      <c r="X127" s="3">
        <v>297</v>
      </c>
      <c r="Y127" s="3">
        <v>52</v>
      </c>
      <c r="Z127" s="3" t="s">
        <v>44</v>
      </c>
      <c r="AA127" s="7">
        <v>29</v>
      </c>
      <c r="AB127" s="3" t="s">
        <v>49</v>
      </c>
      <c r="AC127" s="3" t="s">
        <v>49</v>
      </c>
      <c r="AD127" s="3" t="s">
        <v>49</v>
      </c>
      <c r="AE127" s="3" t="s">
        <v>49</v>
      </c>
      <c r="AF127" s="3" t="s">
        <v>55</v>
      </c>
      <c r="AG127" s="3" t="s">
        <v>56</v>
      </c>
      <c r="AH127" s="3" t="s">
        <v>57</v>
      </c>
      <c r="AI127" s="3" t="s">
        <v>58</v>
      </c>
      <c r="AJ127" s="3" t="s">
        <v>49</v>
      </c>
      <c r="AK127" s="3" t="s">
        <v>49</v>
      </c>
      <c r="AL127" s="3" t="s">
        <v>49</v>
      </c>
      <c r="AM127" s="3" t="s">
        <v>59</v>
      </c>
      <c r="AN127" s="3" t="s">
        <v>60</v>
      </c>
      <c r="AO127" s="3">
        <v>191.59019105554867</v>
      </c>
      <c r="AP127" s="3">
        <v>948.3574015190319</v>
      </c>
    </row>
    <row r="128" spans="1:42" x14ac:dyDescent="0.25">
      <c r="A128" s="2">
        <v>127</v>
      </c>
      <c r="B128" s="3" t="s">
        <v>42</v>
      </c>
      <c r="C128" s="3" t="s">
        <v>43</v>
      </c>
      <c r="D128" s="3" t="s">
        <v>44</v>
      </c>
      <c r="E128" s="3" t="s">
        <v>45</v>
      </c>
      <c r="F128" s="3">
        <v>0.36</v>
      </c>
      <c r="G128" s="3">
        <v>0.48</v>
      </c>
      <c r="H128" s="3">
        <v>0.265692484054525</v>
      </c>
      <c r="I128" s="3">
        <v>9.5918438763469211</v>
      </c>
      <c r="J128" s="3">
        <v>1.4096034127373112</v>
      </c>
      <c r="K128" s="3">
        <v>2.5484808261697975</v>
      </c>
      <c r="L128" s="3">
        <v>0.37452103226191208</v>
      </c>
      <c r="M128" s="2">
        <v>1210</v>
      </c>
      <c r="N128" s="3" t="s">
        <v>65</v>
      </c>
      <c r="O128" s="3" t="s">
        <v>47</v>
      </c>
      <c r="P128" s="3" t="s">
        <v>48</v>
      </c>
      <c r="Q128" s="3" t="s">
        <v>42</v>
      </c>
      <c r="R128" s="3" t="s">
        <v>49</v>
      </c>
      <c r="S128" s="3" t="s">
        <v>50</v>
      </c>
      <c r="T128" s="3" t="s">
        <v>51</v>
      </c>
      <c r="U128" s="3" t="s">
        <v>52</v>
      </c>
      <c r="V128" s="3" t="s">
        <v>53</v>
      </c>
      <c r="W128" s="3" t="s">
        <v>54</v>
      </c>
      <c r="X128" s="3">
        <v>297</v>
      </c>
      <c r="Y128" s="3">
        <v>52</v>
      </c>
      <c r="Z128" s="3" t="s">
        <v>44</v>
      </c>
      <c r="AA128" s="7">
        <v>29</v>
      </c>
      <c r="AB128" s="3" t="s">
        <v>49</v>
      </c>
      <c r="AC128" s="3" t="s">
        <v>49</v>
      </c>
      <c r="AD128" s="3" t="s">
        <v>49</v>
      </c>
      <c r="AE128" s="3" t="s">
        <v>49</v>
      </c>
      <c r="AF128" s="3" t="s">
        <v>55</v>
      </c>
      <c r="AG128" s="3" t="s">
        <v>56</v>
      </c>
      <c r="AH128" s="3" t="s">
        <v>57</v>
      </c>
      <c r="AI128" s="3" t="s">
        <v>58</v>
      </c>
      <c r="AJ128" s="3" t="s">
        <v>49</v>
      </c>
      <c r="AK128" s="3" t="s">
        <v>49</v>
      </c>
      <c r="AL128" s="3" t="s">
        <v>49</v>
      </c>
      <c r="AM128" s="3" t="s">
        <v>59</v>
      </c>
      <c r="AN128" s="3" t="s">
        <v>60</v>
      </c>
      <c r="AO128" s="3">
        <v>133.95326731236423</v>
      </c>
      <c r="AP128" s="3">
        <v>1075.2193354794651</v>
      </c>
    </row>
    <row r="129" spans="1:42" x14ac:dyDescent="0.25">
      <c r="A129" s="2">
        <v>128</v>
      </c>
      <c r="B129" s="3" t="s">
        <v>42</v>
      </c>
      <c r="C129" s="3" t="s">
        <v>43</v>
      </c>
      <c r="D129" s="3" t="s">
        <v>44</v>
      </c>
      <c r="E129" s="3" t="s">
        <v>45</v>
      </c>
      <c r="F129" s="3">
        <v>0.36</v>
      </c>
      <c r="G129" s="3">
        <v>0.48</v>
      </c>
      <c r="H129" s="3">
        <v>0.117726752097791</v>
      </c>
      <c r="I129" s="3">
        <v>9.5918438763469211</v>
      </c>
      <c r="J129" s="3">
        <v>1.4096034127373112</v>
      </c>
      <c r="K129" s="3">
        <v>1.1292166261914087</v>
      </c>
      <c r="L129" s="3">
        <v>0.1659480315275256</v>
      </c>
      <c r="M129" s="2">
        <v>1210</v>
      </c>
      <c r="N129" s="3" t="s">
        <v>65</v>
      </c>
      <c r="O129" s="3" t="s">
        <v>47</v>
      </c>
      <c r="P129" s="3" t="s">
        <v>48</v>
      </c>
      <c r="Q129" s="3" t="s">
        <v>42</v>
      </c>
      <c r="R129" s="3" t="s">
        <v>49</v>
      </c>
      <c r="S129" s="3" t="s">
        <v>50</v>
      </c>
      <c r="T129" s="3" t="s">
        <v>51</v>
      </c>
      <c r="U129" s="3" t="s">
        <v>52</v>
      </c>
      <c r="V129" s="3" t="s">
        <v>53</v>
      </c>
      <c r="W129" s="3" t="s">
        <v>54</v>
      </c>
      <c r="X129" s="3">
        <v>297</v>
      </c>
      <c r="Y129" s="3">
        <v>52</v>
      </c>
      <c r="Z129" s="3" t="s">
        <v>44</v>
      </c>
      <c r="AA129" s="7">
        <v>29</v>
      </c>
      <c r="AB129" s="3" t="s">
        <v>49</v>
      </c>
      <c r="AC129" s="3" t="s">
        <v>49</v>
      </c>
      <c r="AD129" s="3" t="s">
        <v>49</v>
      </c>
      <c r="AE129" s="3" t="s">
        <v>49</v>
      </c>
      <c r="AF129" s="3" t="s">
        <v>55</v>
      </c>
      <c r="AG129" s="3" t="s">
        <v>56</v>
      </c>
      <c r="AH129" s="3" t="s">
        <v>57</v>
      </c>
      <c r="AI129" s="3" t="s">
        <v>58</v>
      </c>
      <c r="AJ129" s="3" t="s">
        <v>49</v>
      </c>
      <c r="AK129" s="3" t="s">
        <v>49</v>
      </c>
      <c r="AL129" s="3" t="s">
        <v>49</v>
      </c>
      <c r="AM129" s="3" t="s">
        <v>59</v>
      </c>
      <c r="AN129" s="3" t="s">
        <v>60</v>
      </c>
      <c r="AO129" s="3">
        <v>115.25270347081859</v>
      </c>
      <c r="AP129" s="3">
        <v>476.4232628152385</v>
      </c>
    </row>
    <row r="130" spans="1:42" x14ac:dyDescent="0.25">
      <c r="A130" s="2">
        <v>129</v>
      </c>
      <c r="B130" s="3" t="s">
        <v>42</v>
      </c>
      <c r="C130" s="3" t="s">
        <v>43</v>
      </c>
      <c r="D130" s="3" t="s">
        <v>44</v>
      </c>
      <c r="E130" s="3" t="s">
        <v>45</v>
      </c>
      <c r="F130" s="3">
        <v>0.36</v>
      </c>
      <c r="G130" s="3">
        <v>0.48</v>
      </c>
      <c r="H130" s="3">
        <v>0.13170144790320101</v>
      </c>
      <c r="I130" s="3">
        <v>10.420561697458979</v>
      </c>
      <c r="J130" s="3">
        <v>1.8070214022505966</v>
      </c>
      <c r="K130" s="3">
        <v>1.3724030635199855</v>
      </c>
      <c r="L130" s="3">
        <v>0.23798733506847619</v>
      </c>
      <c r="M130" s="2">
        <v>1200</v>
      </c>
      <c r="N130" s="3" t="s">
        <v>61</v>
      </c>
      <c r="O130" s="3" t="s">
        <v>47</v>
      </c>
      <c r="P130" s="3" t="s">
        <v>48</v>
      </c>
      <c r="Q130" s="3" t="s">
        <v>42</v>
      </c>
      <c r="R130" s="3" t="s">
        <v>49</v>
      </c>
      <c r="S130" s="3" t="s">
        <v>50</v>
      </c>
      <c r="T130" s="3" t="s">
        <v>51</v>
      </c>
      <c r="U130" s="3" t="s">
        <v>52</v>
      </c>
      <c r="V130" s="3" t="s">
        <v>53</v>
      </c>
      <c r="W130" s="3" t="s">
        <v>54</v>
      </c>
      <c r="X130" s="3">
        <v>297</v>
      </c>
      <c r="Y130" s="3">
        <v>52</v>
      </c>
      <c r="Z130" s="3" t="s">
        <v>44</v>
      </c>
      <c r="AA130" s="7">
        <v>29</v>
      </c>
      <c r="AB130" s="3" t="s">
        <v>49</v>
      </c>
      <c r="AC130" s="3" t="s">
        <v>49</v>
      </c>
      <c r="AD130" s="3" t="s">
        <v>49</v>
      </c>
      <c r="AE130" s="3" t="s">
        <v>49</v>
      </c>
      <c r="AF130" s="3" t="s">
        <v>55</v>
      </c>
      <c r="AG130" s="3" t="s">
        <v>56</v>
      </c>
      <c r="AH130" s="3" t="s">
        <v>57</v>
      </c>
      <c r="AI130" s="3" t="s">
        <v>58</v>
      </c>
      <c r="AJ130" s="3" t="s">
        <v>49</v>
      </c>
      <c r="AK130" s="3" t="s">
        <v>49</v>
      </c>
      <c r="AL130" s="3" t="s">
        <v>49</v>
      </c>
      <c r="AM130" s="3" t="s">
        <v>59</v>
      </c>
      <c r="AN130" s="3" t="s">
        <v>60</v>
      </c>
      <c r="AO130" s="3">
        <v>156.12260001879369</v>
      </c>
      <c r="AP130" s="3">
        <v>532.97685028644787</v>
      </c>
    </row>
    <row r="131" spans="1:42" x14ac:dyDescent="0.25">
      <c r="A131" s="2">
        <v>130</v>
      </c>
      <c r="B131" s="3" t="s">
        <v>42</v>
      </c>
      <c r="C131" s="3" t="s">
        <v>43</v>
      </c>
      <c r="D131" s="3" t="s">
        <v>44</v>
      </c>
      <c r="E131" s="3" t="s">
        <v>45</v>
      </c>
      <c r="F131" s="3">
        <v>0.36</v>
      </c>
      <c r="G131" s="3">
        <v>0.48</v>
      </c>
      <c r="H131" s="3">
        <v>0.13517628318647501</v>
      </c>
      <c r="I131" s="3">
        <v>10.420561697458979</v>
      </c>
      <c r="J131" s="3">
        <v>1.8070214022505966</v>
      </c>
      <c r="K131" s="3">
        <v>1.4086127989778496</v>
      </c>
      <c r="L131" s="3">
        <v>0.24426643679464782</v>
      </c>
      <c r="M131" s="2">
        <v>1330</v>
      </c>
      <c r="N131" s="3" t="s">
        <v>68</v>
      </c>
      <c r="O131" s="3" t="s">
        <v>47</v>
      </c>
      <c r="P131" s="3" t="s">
        <v>48</v>
      </c>
      <c r="Q131" s="3" t="s">
        <v>42</v>
      </c>
      <c r="R131" s="3" t="s">
        <v>49</v>
      </c>
      <c r="S131" s="3" t="s">
        <v>50</v>
      </c>
      <c r="T131" s="3" t="s">
        <v>51</v>
      </c>
      <c r="U131" s="3" t="s">
        <v>52</v>
      </c>
      <c r="V131" s="3" t="s">
        <v>53</v>
      </c>
      <c r="W131" s="3" t="s">
        <v>54</v>
      </c>
      <c r="X131" s="3">
        <v>297</v>
      </c>
      <c r="Y131" s="3">
        <v>52</v>
      </c>
      <c r="Z131" s="3" t="s">
        <v>44</v>
      </c>
      <c r="AA131" s="7">
        <v>29</v>
      </c>
      <c r="AB131" s="3" t="s">
        <v>49</v>
      </c>
      <c r="AC131" s="3" t="s">
        <v>49</v>
      </c>
      <c r="AD131" s="3" t="s">
        <v>49</v>
      </c>
      <c r="AE131" s="3" t="s">
        <v>49</v>
      </c>
      <c r="AF131" s="3" t="s">
        <v>55</v>
      </c>
      <c r="AG131" s="3" t="s">
        <v>56</v>
      </c>
      <c r="AH131" s="3" t="s">
        <v>57</v>
      </c>
      <c r="AI131" s="3" t="s">
        <v>58</v>
      </c>
      <c r="AJ131" s="3" t="s">
        <v>49</v>
      </c>
      <c r="AK131" s="3" t="s">
        <v>49</v>
      </c>
      <c r="AL131" s="3" t="s">
        <v>49</v>
      </c>
      <c r="AM131" s="3" t="s">
        <v>59</v>
      </c>
      <c r="AN131" s="3" t="s">
        <v>60</v>
      </c>
      <c r="AO131" s="3">
        <v>97.953756377290816</v>
      </c>
      <c r="AP131" s="3">
        <v>547.03900976934756</v>
      </c>
    </row>
    <row r="132" spans="1:42" x14ac:dyDescent="0.25">
      <c r="A132" s="2">
        <v>131</v>
      </c>
      <c r="B132" s="3" t="s">
        <v>42</v>
      </c>
      <c r="C132" s="3" t="s">
        <v>43</v>
      </c>
      <c r="D132" s="3" t="s">
        <v>44</v>
      </c>
      <c r="E132" s="3" t="s">
        <v>45</v>
      </c>
      <c r="F132" s="3">
        <v>0.36</v>
      </c>
      <c r="G132" s="3">
        <v>0.48</v>
      </c>
      <c r="H132" s="3">
        <v>3.0930639480320099E-2</v>
      </c>
      <c r="I132" s="3">
        <v>10.420561697458979</v>
      </c>
      <c r="J132" s="3">
        <v>1.8070214022505966</v>
      </c>
      <c r="K132" s="3">
        <v>0.32231463704653612</v>
      </c>
      <c r="L132" s="3">
        <v>5.5892327526235693E-2</v>
      </c>
      <c r="M132" s="2">
        <v>1330</v>
      </c>
      <c r="N132" s="3" t="s">
        <v>68</v>
      </c>
      <c r="O132" s="3" t="s">
        <v>47</v>
      </c>
      <c r="P132" s="3" t="s">
        <v>48</v>
      </c>
      <c r="Q132" s="3" t="s">
        <v>42</v>
      </c>
      <c r="R132" s="3" t="s">
        <v>49</v>
      </c>
      <c r="S132" s="3" t="s">
        <v>50</v>
      </c>
      <c r="T132" s="3" t="s">
        <v>51</v>
      </c>
      <c r="U132" s="3" t="s">
        <v>52</v>
      </c>
      <c r="V132" s="3" t="s">
        <v>53</v>
      </c>
      <c r="W132" s="3" t="s">
        <v>54</v>
      </c>
      <c r="X132" s="3">
        <v>297</v>
      </c>
      <c r="Y132" s="3">
        <v>52</v>
      </c>
      <c r="Z132" s="3" t="s">
        <v>44</v>
      </c>
      <c r="AA132" s="7">
        <v>29</v>
      </c>
      <c r="AB132" s="3" t="s">
        <v>49</v>
      </c>
      <c r="AC132" s="3" t="s">
        <v>49</v>
      </c>
      <c r="AD132" s="3" t="s">
        <v>49</v>
      </c>
      <c r="AE132" s="3" t="s">
        <v>49</v>
      </c>
      <c r="AF132" s="3" t="s">
        <v>55</v>
      </c>
      <c r="AG132" s="3" t="s">
        <v>56</v>
      </c>
      <c r="AH132" s="3" t="s">
        <v>57</v>
      </c>
      <c r="AI132" s="3" t="s">
        <v>58</v>
      </c>
      <c r="AJ132" s="3" t="s">
        <v>49</v>
      </c>
      <c r="AK132" s="3" t="s">
        <v>49</v>
      </c>
      <c r="AL132" s="3" t="s">
        <v>49</v>
      </c>
      <c r="AM132" s="3" t="s">
        <v>59</v>
      </c>
      <c r="AN132" s="3" t="s">
        <v>60</v>
      </c>
      <c r="AO132" s="3">
        <v>45.453153786448354</v>
      </c>
      <c r="AP132" s="3">
        <v>125.17185702987237</v>
      </c>
    </row>
    <row r="133" spans="1:42" x14ac:dyDescent="0.25">
      <c r="A133" s="2">
        <v>132</v>
      </c>
      <c r="B133" s="3" t="s">
        <v>42</v>
      </c>
      <c r="C133" s="3" t="s">
        <v>43</v>
      </c>
      <c r="D133" s="3" t="s">
        <v>44</v>
      </c>
      <c r="E133" s="3" t="s">
        <v>45</v>
      </c>
      <c r="F133" s="3">
        <v>0.36</v>
      </c>
      <c r="G133" s="3">
        <v>0.48</v>
      </c>
      <c r="H133" s="3">
        <v>1.0518876123905299E-2</v>
      </c>
      <c r="I133" s="3">
        <v>11.332123512474462</v>
      </c>
      <c r="J133" s="3">
        <v>1.914230475829217</v>
      </c>
      <c r="K133" s="3">
        <v>0.11920120344851347</v>
      </c>
      <c r="L133" s="3">
        <v>2.013555324785183E-2</v>
      </c>
      <c r="M133" s="2">
        <v>8140</v>
      </c>
      <c r="N133" s="3" t="s">
        <v>69</v>
      </c>
      <c r="O133" s="3" t="s">
        <v>47</v>
      </c>
      <c r="P133" s="3" t="s">
        <v>48</v>
      </c>
      <c r="Q133" s="3" t="s">
        <v>42</v>
      </c>
      <c r="R133" s="3" t="s">
        <v>49</v>
      </c>
      <c r="S133" s="3" t="s">
        <v>50</v>
      </c>
      <c r="T133" s="3" t="s">
        <v>51</v>
      </c>
      <c r="U133" s="3" t="s">
        <v>52</v>
      </c>
      <c r="V133" s="3" t="s">
        <v>53</v>
      </c>
      <c r="W133" s="3" t="s">
        <v>54</v>
      </c>
      <c r="X133" s="3">
        <v>297</v>
      </c>
      <c r="Y133" s="3">
        <v>52</v>
      </c>
      <c r="Z133" s="3" t="s">
        <v>44</v>
      </c>
      <c r="AA133" s="7">
        <v>29</v>
      </c>
      <c r="AB133" s="3" t="s">
        <v>49</v>
      </c>
      <c r="AC133" s="3" t="s">
        <v>49</v>
      </c>
      <c r="AD133" s="3" t="s">
        <v>49</v>
      </c>
      <c r="AE133" s="3" t="s">
        <v>49</v>
      </c>
      <c r="AF133" s="3" t="s">
        <v>55</v>
      </c>
      <c r="AG133" s="3" t="s">
        <v>56</v>
      </c>
      <c r="AH133" s="3" t="s">
        <v>57</v>
      </c>
      <c r="AI133" s="3" t="s">
        <v>58</v>
      </c>
      <c r="AJ133" s="3" t="s">
        <v>49</v>
      </c>
      <c r="AK133" s="3" t="s">
        <v>49</v>
      </c>
      <c r="AL133" s="3" t="s">
        <v>49</v>
      </c>
      <c r="AM133" s="3" t="s">
        <v>59</v>
      </c>
      <c r="AN133" s="3" t="s">
        <v>60</v>
      </c>
      <c r="AO133" s="3">
        <v>57.794476493806641</v>
      </c>
      <c r="AP133" s="3">
        <v>42.568381398455983</v>
      </c>
    </row>
    <row r="134" spans="1:42" x14ac:dyDescent="0.25">
      <c r="A134" s="2">
        <v>133</v>
      </c>
      <c r="B134" s="3" t="s">
        <v>42</v>
      </c>
      <c r="C134" s="3" t="s">
        <v>43</v>
      </c>
      <c r="D134" s="3" t="s">
        <v>44</v>
      </c>
      <c r="E134" s="3" t="s">
        <v>45</v>
      </c>
      <c r="F134" s="3">
        <v>0.36</v>
      </c>
      <c r="G134" s="3">
        <v>0.48</v>
      </c>
      <c r="H134" s="3">
        <v>1.83614138189831E-2</v>
      </c>
      <c r="I134" s="3">
        <v>11.332123512474462</v>
      </c>
      <c r="J134" s="3">
        <v>1.914230475829217</v>
      </c>
      <c r="K134" s="3">
        <v>0.20807380926037189</v>
      </c>
      <c r="L134" s="3">
        <v>3.5147977911609181E-2</v>
      </c>
      <c r="M134" s="2">
        <v>1410</v>
      </c>
      <c r="N134" s="3" t="s">
        <v>63</v>
      </c>
      <c r="O134" s="3" t="s">
        <v>47</v>
      </c>
      <c r="P134" s="3" t="s">
        <v>48</v>
      </c>
      <c r="Q134" s="3" t="s">
        <v>42</v>
      </c>
      <c r="R134" s="3" t="s">
        <v>49</v>
      </c>
      <c r="S134" s="3" t="s">
        <v>50</v>
      </c>
      <c r="T134" s="3" t="s">
        <v>51</v>
      </c>
      <c r="U134" s="3" t="s">
        <v>52</v>
      </c>
      <c r="V134" s="3" t="s">
        <v>53</v>
      </c>
      <c r="W134" s="3" t="s">
        <v>54</v>
      </c>
      <c r="X134" s="3">
        <v>297</v>
      </c>
      <c r="Y134" s="3">
        <v>52</v>
      </c>
      <c r="Z134" s="3" t="s">
        <v>44</v>
      </c>
      <c r="AA134" s="7">
        <v>29</v>
      </c>
      <c r="AB134" s="3" t="s">
        <v>49</v>
      </c>
      <c r="AC134" s="3" t="s">
        <v>49</v>
      </c>
      <c r="AD134" s="3" t="s">
        <v>49</v>
      </c>
      <c r="AE134" s="3" t="s">
        <v>49</v>
      </c>
      <c r="AF134" s="3" t="s">
        <v>55</v>
      </c>
      <c r="AG134" s="3" t="s">
        <v>56</v>
      </c>
      <c r="AH134" s="3" t="s">
        <v>57</v>
      </c>
      <c r="AI134" s="3" t="s">
        <v>58</v>
      </c>
      <c r="AJ134" s="3" t="s">
        <v>49</v>
      </c>
      <c r="AK134" s="3" t="s">
        <v>49</v>
      </c>
      <c r="AL134" s="3" t="s">
        <v>49</v>
      </c>
      <c r="AM134" s="3" t="s">
        <v>59</v>
      </c>
      <c r="AN134" s="3" t="s">
        <v>60</v>
      </c>
      <c r="AO134" s="3">
        <v>49.540051192037311</v>
      </c>
      <c r="AP134" s="3">
        <v>74.306005437696001</v>
      </c>
    </row>
    <row r="135" spans="1:42" x14ac:dyDescent="0.25">
      <c r="A135" s="2">
        <v>134</v>
      </c>
      <c r="B135" s="3" t="s">
        <v>42</v>
      </c>
      <c r="C135" s="3" t="s">
        <v>43</v>
      </c>
      <c r="D135" s="3" t="s">
        <v>44</v>
      </c>
      <c r="E135" s="3" t="s">
        <v>45</v>
      </c>
      <c r="F135" s="3">
        <v>0.36</v>
      </c>
      <c r="G135" s="3">
        <v>0.48</v>
      </c>
      <c r="H135" s="3">
        <v>7.3066305513186505E-2</v>
      </c>
      <c r="I135" s="3">
        <v>11.332123512474462</v>
      </c>
      <c r="J135" s="3">
        <v>1.914230475829217</v>
      </c>
      <c r="K135" s="3">
        <v>0.82799639867562325</v>
      </c>
      <c r="L135" s="3">
        <v>0.13986574876958996</v>
      </c>
      <c r="M135" s="2">
        <v>1430</v>
      </c>
      <c r="N135" s="3" t="s">
        <v>64</v>
      </c>
      <c r="O135" s="3" t="s">
        <v>47</v>
      </c>
      <c r="P135" s="3" t="s">
        <v>48</v>
      </c>
      <c r="Q135" s="3" t="s">
        <v>42</v>
      </c>
      <c r="R135" s="3" t="s">
        <v>49</v>
      </c>
      <c r="S135" s="3" t="s">
        <v>50</v>
      </c>
      <c r="T135" s="3" t="s">
        <v>51</v>
      </c>
      <c r="U135" s="3" t="s">
        <v>52</v>
      </c>
      <c r="V135" s="3" t="s">
        <v>53</v>
      </c>
      <c r="W135" s="3" t="s">
        <v>54</v>
      </c>
      <c r="X135" s="3">
        <v>297</v>
      </c>
      <c r="Y135" s="3">
        <v>52</v>
      </c>
      <c r="Z135" s="3" t="s">
        <v>44</v>
      </c>
      <c r="AA135" s="7">
        <v>29</v>
      </c>
      <c r="AB135" s="3" t="s">
        <v>49</v>
      </c>
      <c r="AC135" s="3" t="s">
        <v>49</v>
      </c>
      <c r="AD135" s="3" t="s">
        <v>49</v>
      </c>
      <c r="AE135" s="3" t="s">
        <v>49</v>
      </c>
      <c r="AF135" s="3" t="s">
        <v>55</v>
      </c>
      <c r="AG135" s="3" t="s">
        <v>56</v>
      </c>
      <c r="AH135" s="3" t="s">
        <v>57</v>
      </c>
      <c r="AI135" s="3" t="s">
        <v>58</v>
      </c>
      <c r="AJ135" s="3" t="s">
        <v>49</v>
      </c>
      <c r="AK135" s="3" t="s">
        <v>49</v>
      </c>
      <c r="AL135" s="3" t="s">
        <v>49</v>
      </c>
      <c r="AM135" s="3" t="s">
        <v>59</v>
      </c>
      <c r="AN135" s="3" t="s">
        <v>60</v>
      </c>
      <c r="AO135" s="3">
        <v>73.942389679784853</v>
      </c>
      <c r="AP135" s="3">
        <v>295.68884772707952</v>
      </c>
    </row>
    <row r="136" spans="1:42" x14ac:dyDescent="0.25">
      <c r="A136" s="2">
        <v>135</v>
      </c>
      <c r="B136" s="3" t="s">
        <v>42</v>
      </c>
      <c r="C136" s="3" t="s">
        <v>43</v>
      </c>
      <c r="D136" s="3" t="s">
        <v>44</v>
      </c>
      <c r="E136" s="3" t="s">
        <v>45</v>
      </c>
      <c r="F136" s="3">
        <v>0.36</v>
      </c>
      <c r="G136" s="3">
        <v>0.48</v>
      </c>
      <c r="H136" s="3">
        <v>0.11042167016018101</v>
      </c>
      <c r="I136" s="3">
        <v>11.332123512474462</v>
      </c>
      <c r="J136" s="3">
        <v>1.914230475829217</v>
      </c>
      <c r="K136" s="3">
        <v>1.2513120047088868</v>
      </c>
      <c r="L136" s="3">
        <v>0.21137252621258015</v>
      </c>
      <c r="M136" s="2">
        <v>1430</v>
      </c>
      <c r="N136" s="3" t="s">
        <v>64</v>
      </c>
      <c r="O136" s="3" t="s">
        <v>47</v>
      </c>
      <c r="P136" s="3" t="s">
        <v>48</v>
      </c>
      <c r="Q136" s="3" t="s">
        <v>42</v>
      </c>
      <c r="R136" s="3" t="s">
        <v>49</v>
      </c>
      <c r="S136" s="3" t="s">
        <v>50</v>
      </c>
      <c r="T136" s="3" t="s">
        <v>51</v>
      </c>
      <c r="U136" s="3" t="s">
        <v>52</v>
      </c>
      <c r="V136" s="3" t="s">
        <v>53</v>
      </c>
      <c r="W136" s="3" t="s">
        <v>54</v>
      </c>
      <c r="X136" s="3">
        <v>297</v>
      </c>
      <c r="Y136" s="3">
        <v>52</v>
      </c>
      <c r="Z136" s="3" t="s">
        <v>44</v>
      </c>
      <c r="AA136" s="7">
        <v>29</v>
      </c>
      <c r="AB136" s="3" t="s">
        <v>49</v>
      </c>
      <c r="AC136" s="3" t="s">
        <v>49</v>
      </c>
      <c r="AD136" s="3" t="s">
        <v>49</v>
      </c>
      <c r="AE136" s="3" t="s">
        <v>49</v>
      </c>
      <c r="AF136" s="3" t="s">
        <v>55</v>
      </c>
      <c r="AG136" s="3" t="s">
        <v>56</v>
      </c>
      <c r="AH136" s="3" t="s">
        <v>57</v>
      </c>
      <c r="AI136" s="3" t="s">
        <v>58</v>
      </c>
      <c r="AJ136" s="3" t="s">
        <v>49</v>
      </c>
      <c r="AK136" s="3" t="s">
        <v>49</v>
      </c>
      <c r="AL136" s="3" t="s">
        <v>49</v>
      </c>
      <c r="AM136" s="3" t="s">
        <v>59</v>
      </c>
      <c r="AN136" s="3" t="s">
        <v>60</v>
      </c>
      <c r="AO136" s="3">
        <v>88.576015438749494</v>
      </c>
      <c r="AP136" s="3">
        <v>446.86064505986479</v>
      </c>
    </row>
    <row r="137" spans="1:42" x14ac:dyDescent="0.25">
      <c r="A137" s="2">
        <v>136</v>
      </c>
      <c r="B137" s="3" t="s">
        <v>42</v>
      </c>
      <c r="C137" s="3" t="s">
        <v>43</v>
      </c>
      <c r="D137" s="3" t="s">
        <v>44</v>
      </c>
      <c r="E137" s="3" t="s">
        <v>45</v>
      </c>
      <c r="F137" s="3">
        <v>0.36</v>
      </c>
      <c r="G137" s="3">
        <v>0.48</v>
      </c>
      <c r="H137" s="3">
        <v>0.38499228772841099</v>
      </c>
      <c r="I137" s="3">
        <v>11.332123512474462</v>
      </c>
      <c r="J137" s="3">
        <v>1.914230475829217</v>
      </c>
      <c r="K137" s="3">
        <v>4.3627801558884594</v>
      </c>
      <c r="L137" s="3">
        <v>0.736963970128935</v>
      </c>
      <c r="M137" s="2">
        <v>1300</v>
      </c>
      <c r="N137" s="3" t="s">
        <v>70</v>
      </c>
      <c r="O137" s="3" t="s">
        <v>47</v>
      </c>
      <c r="P137" s="3" t="s">
        <v>48</v>
      </c>
      <c r="Q137" s="3" t="s">
        <v>42</v>
      </c>
      <c r="R137" s="3" t="s">
        <v>49</v>
      </c>
      <c r="S137" s="3" t="s">
        <v>50</v>
      </c>
      <c r="T137" s="3" t="s">
        <v>51</v>
      </c>
      <c r="U137" s="3" t="s">
        <v>52</v>
      </c>
      <c r="V137" s="3" t="s">
        <v>53</v>
      </c>
      <c r="W137" s="3" t="s">
        <v>54</v>
      </c>
      <c r="X137" s="3">
        <v>297</v>
      </c>
      <c r="Y137" s="3">
        <v>52</v>
      </c>
      <c r="Z137" s="3" t="s">
        <v>44</v>
      </c>
      <c r="AA137" s="7">
        <v>29</v>
      </c>
      <c r="AB137" s="3" t="s">
        <v>49</v>
      </c>
      <c r="AC137" s="3" t="s">
        <v>49</v>
      </c>
      <c r="AD137" s="3" t="s">
        <v>49</v>
      </c>
      <c r="AE137" s="3" t="s">
        <v>49</v>
      </c>
      <c r="AF137" s="3" t="s">
        <v>55</v>
      </c>
      <c r="AG137" s="3" t="s">
        <v>56</v>
      </c>
      <c r="AH137" s="3" t="s">
        <v>57</v>
      </c>
      <c r="AI137" s="3" t="s">
        <v>58</v>
      </c>
      <c r="AJ137" s="3" t="s">
        <v>49</v>
      </c>
      <c r="AK137" s="3" t="s">
        <v>49</v>
      </c>
      <c r="AL137" s="3" t="s">
        <v>49</v>
      </c>
      <c r="AM137" s="3" t="s">
        <v>59</v>
      </c>
      <c r="AN137" s="3" t="s">
        <v>60</v>
      </c>
      <c r="AO137" s="3">
        <v>160.41976521673922</v>
      </c>
      <c r="AP137" s="3">
        <v>1558.0085121681886</v>
      </c>
    </row>
    <row r="138" spans="1:42" x14ac:dyDescent="0.25">
      <c r="A138" s="2">
        <v>137</v>
      </c>
      <c r="B138" s="3" t="s">
        <v>42</v>
      </c>
      <c r="C138" s="3" t="s">
        <v>43</v>
      </c>
      <c r="D138" s="3" t="s">
        <v>44</v>
      </c>
      <c r="E138" s="3" t="s">
        <v>45</v>
      </c>
      <c r="F138" s="3">
        <v>0.36</v>
      </c>
      <c r="G138" s="3">
        <v>0.48</v>
      </c>
      <c r="H138" s="3">
        <v>1.2797737940538199E-2</v>
      </c>
      <c r="I138" s="3">
        <v>10.739264824427146</v>
      </c>
      <c r="J138" s="3">
        <v>1.9520287775634986</v>
      </c>
      <c r="K138" s="3">
        <v>0.13743829689705858</v>
      </c>
      <c r="L138" s="3">
        <v>2.4981552747646789E-2</v>
      </c>
      <c r="M138" s="2">
        <v>1200</v>
      </c>
      <c r="N138" s="3" t="s">
        <v>61</v>
      </c>
      <c r="O138" s="3" t="s">
        <v>47</v>
      </c>
      <c r="P138" s="3" t="s">
        <v>48</v>
      </c>
      <c r="Q138" s="3" t="s">
        <v>42</v>
      </c>
      <c r="R138" s="3" t="s">
        <v>49</v>
      </c>
      <c r="S138" s="3" t="s">
        <v>50</v>
      </c>
      <c r="T138" s="3" t="s">
        <v>51</v>
      </c>
      <c r="U138" s="3" t="s">
        <v>52</v>
      </c>
      <c r="V138" s="3" t="s">
        <v>53</v>
      </c>
      <c r="W138" s="3" t="s">
        <v>54</v>
      </c>
      <c r="X138" s="3">
        <v>297</v>
      </c>
      <c r="Y138" s="3">
        <v>52</v>
      </c>
      <c r="Z138" s="3" t="s">
        <v>44</v>
      </c>
      <c r="AA138" s="7">
        <v>29</v>
      </c>
      <c r="AB138" s="3" t="s">
        <v>49</v>
      </c>
      <c r="AC138" s="3" t="s">
        <v>49</v>
      </c>
      <c r="AD138" s="3" t="s">
        <v>49</v>
      </c>
      <c r="AE138" s="3" t="s">
        <v>49</v>
      </c>
      <c r="AF138" s="3" t="s">
        <v>55</v>
      </c>
      <c r="AG138" s="3" t="s">
        <v>56</v>
      </c>
      <c r="AH138" s="3" t="s">
        <v>57</v>
      </c>
      <c r="AI138" s="3" t="s">
        <v>58</v>
      </c>
      <c r="AJ138" s="3" t="s">
        <v>49</v>
      </c>
      <c r="AK138" s="3" t="s">
        <v>49</v>
      </c>
      <c r="AL138" s="3" t="s">
        <v>49</v>
      </c>
      <c r="AM138" s="3" t="s">
        <v>59</v>
      </c>
      <c r="AN138" s="3" t="s">
        <v>60</v>
      </c>
      <c r="AO138" s="3">
        <v>41.0107597802171</v>
      </c>
      <c r="AP138" s="3">
        <v>51.790607976859022</v>
      </c>
    </row>
    <row r="139" spans="1:42" x14ac:dyDescent="0.25">
      <c r="A139" s="2">
        <v>138</v>
      </c>
      <c r="B139" s="3" t="s">
        <v>42</v>
      </c>
      <c r="C139" s="3" t="s">
        <v>43</v>
      </c>
      <c r="D139" s="3" t="s">
        <v>44</v>
      </c>
      <c r="E139" s="3" t="s">
        <v>45</v>
      </c>
      <c r="F139" s="3">
        <v>0.36</v>
      </c>
      <c r="G139" s="3">
        <v>0.48</v>
      </c>
      <c r="H139" s="3">
        <v>0.25791836668993501</v>
      </c>
      <c r="I139" s="3">
        <v>10.739264824427146</v>
      </c>
      <c r="J139" s="3">
        <v>1.9520287775634986</v>
      </c>
      <c r="K139" s="3">
        <v>2.7698536429669209</v>
      </c>
      <c r="L139" s="3">
        <v>0.50346407404092797</v>
      </c>
      <c r="M139" s="2">
        <v>1330</v>
      </c>
      <c r="N139" s="3" t="s">
        <v>68</v>
      </c>
      <c r="O139" s="3" t="s">
        <v>47</v>
      </c>
      <c r="P139" s="3" t="s">
        <v>48</v>
      </c>
      <c r="Q139" s="3" t="s">
        <v>42</v>
      </c>
      <c r="R139" s="3" t="s">
        <v>49</v>
      </c>
      <c r="S139" s="3" t="s">
        <v>50</v>
      </c>
      <c r="T139" s="3" t="s">
        <v>51</v>
      </c>
      <c r="U139" s="3" t="s">
        <v>52</v>
      </c>
      <c r="V139" s="3" t="s">
        <v>53</v>
      </c>
      <c r="W139" s="3" t="s">
        <v>54</v>
      </c>
      <c r="X139" s="3">
        <v>297</v>
      </c>
      <c r="Y139" s="3">
        <v>52</v>
      </c>
      <c r="Z139" s="3" t="s">
        <v>44</v>
      </c>
      <c r="AA139" s="7">
        <v>29</v>
      </c>
      <c r="AB139" s="3" t="s">
        <v>49</v>
      </c>
      <c r="AC139" s="3" t="s">
        <v>49</v>
      </c>
      <c r="AD139" s="3" t="s">
        <v>49</v>
      </c>
      <c r="AE139" s="3" t="s">
        <v>49</v>
      </c>
      <c r="AF139" s="3" t="s">
        <v>55</v>
      </c>
      <c r="AG139" s="3" t="s">
        <v>56</v>
      </c>
      <c r="AH139" s="3" t="s">
        <v>57</v>
      </c>
      <c r="AI139" s="3" t="s">
        <v>58</v>
      </c>
      <c r="AJ139" s="3" t="s">
        <v>49</v>
      </c>
      <c r="AK139" s="3" t="s">
        <v>49</v>
      </c>
      <c r="AL139" s="3" t="s">
        <v>49</v>
      </c>
      <c r="AM139" s="3" t="s">
        <v>59</v>
      </c>
      <c r="AN139" s="3" t="s">
        <v>60</v>
      </c>
      <c r="AO139" s="3">
        <v>128.7558977030659</v>
      </c>
      <c r="AP139" s="3">
        <v>1043.7585986940799</v>
      </c>
    </row>
    <row r="140" spans="1:42" x14ac:dyDescent="0.25">
      <c r="A140" s="2">
        <v>139</v>
      </c>
      <c r="B140" s="3" t="s">
        <v>42</v>
      </c>
      <c r="C140" s="3" t="s">
        <v>43</v>
      </c>
      <c r="D140" s="3" t="s">
        <v>44</v>
      </c>
      <c r="E140" s="3" t="s">
        <v>45</v>
      </c>
      <c r="F140" s="3">
        <v>0.36</v>
      </c>
      <c r="G140" s="3">
        <v>0.48</v>
      </c>
      <c r="H140" s="3">
        <v>5.59743953613163E-2</v>
      </c>
      <c r="I140" s="3">
        <v>10.739264824427146</v>
      </c>
      <c r="J140" s="3">
        <v>1.9520287775634986</v>
      </c>
      <c r="K140" s="3">
        <v>0.60112385517236211</v>
      </c>
      <c r="L140" s="3">
        <v>0.10926363055200622</v>
      </c>
      <c r="M140" s="2">
        <v>1200</v>
      </c>
      <c r="N140" s="3" t="s">
        <v>61</v>
      </c>
      <c r="O140" s="3" t="s">
        <v>47</v>
      </c>
      <c r="P140" s="3" t="s">
        <v>48</v>
      </c>
      <c r="Q140" s="3" t="s">
        <v>42</v>
      </c>
      <c r="R140" s="3" t="s">
        <v>49</v>
      </c>
      <c r="S140" s="3" t="s">
        <v>50</v>
      </c>
      <c r="T140" s="3" t="s">
        <v>51</v>
      </c>
      <c r="U140" s="3" t="s">
        <v>52</v>
      </c>
      <c r="V140" s="3" t="s">
        <v>53</v>
      </c>
      <c r="W140" s="3" t="s">
        <v>54</v>
      </c>
      <c r="X140" s="3">
        <v>297</v>
      </c>
      <c r="Y140" s="3">
        <v>52</v>
      </c>
      <c r="Z140" s="3" t="s">
        <v>44</v>
      </c>
      <c r="AA140" s="7">
        <v>29</v>
      </c>
      <c r="AB140" s="3" t="s">
        <v>49</v>
      </c>
      <c r="AC140" s="3" t="s">
        <v>49</v>
      </c>
      <c r="AD140" s="3" t="s">
        <v>49</v>
      </c>
      <c r="AE140" s="3" t="s">
        <v>49</v>
      </c>
      <c r="AF140" s="3" t="s">
        <v>55</v>
      </c>
      <c r="AG140" s="3" t="s">
        <v>56</v>
      </c>
      <c r="AH140" s="3" t="s">
        <v>57</v>
      </c>
      <c r="AI140" s="3" t="s">
        <v>58</v>
      </c>
      <c r="AJ140" s="3" t="s">
        <v>49</v>
      </c>
      <c r="AK140" s="3" t="s">
        <v>49</v>
      </c>
      <c r="AL140" s="3" t="s">
        <v>49</v>
      </c>
      <c r="AM140" s="3" t="s">
        <v>59</v>
      </c>
      <c r="AN140" s="3" t="s">
        <v>60</v>
      </c>
      <c r="AO140" s="3">
        <v>62.549086517022694</v>
      </c>
      <c r="AP140" s="3">
        <v>226.52034135789978</v>
      </c>
    </row>
    <row r="141" spans="1:42" x14ac:dyDescent="0.25">
      <c r="A141" s="2">
        <v>140</v>
      </c>
      <c r="B141" s="3" t="s">
        <v>42</v>
      </c>
      <c r="C141" s="3" t="s">
        <v>43</v>
      </c>
      <c r="D141" s="3" t="s">
        <v>44</v>
      </c>
      <c r="E141" s="3" t="s">
        <v>45</v>
      </c>
      <c r="F141" s="3">
        <v>0.36</v>
      </c>
      <c r="G141" s="3">
        <v>0.48</v>
      </c>
      <c r="H141" s="3">
        <v>9.14264251276585E-2</v>
      </c>
      <c r="I141" s="3">
        <v>10.739264824427146</v>
      </c>
      <c r="J141" s="3">
        <v>1.9520287775634986</v>
      </c>
      <c r="K141" s="3">
        <v>0.98185259139658498</v>
      </c>
      <c r="L141" s="3">
        <v>0.17846701287894395</v>
      </c>
      <c r="M141" s="2">
        <v>1210</v>
      </c>
      <c r="N141" s="3" t="s">
        <v>65</v>
      </c>
      <c r="O141" s="3" t="s">
        <v>47</v>
      </c>
      <c r="P141" s="3" t="s">
        <v>48</v>
      </c>
      <c r="Q141" s="3" t="s">
        <v>42</v>
      </c>
      <c r="R141" s="3" t="s">
        <v>49</v>
      </c>
      <c r="S141" s="3" t="s">
        <v>50</v>
      </c>
      <c r="T141" s="3" t="s">
        <v>51</v>
      </c>
      <c r="U141" s="3" t="s">
        <v>52</v>
      </c>
      <c r="V141" s="3" t="s">
        <v>53</v>
      </c>
      <c r="W141" s="3" t="s">
        <v>54</v>
      </c>
      <c r="X141" s="3">
        <v>297</v>
      </c>
      <c r="Y141" s="3">
        <v>52</v>
      </c>
      <c r="Z141" s="3" t="s">
        <v>44</v>
      </c>
      <c r="AA141" s="7">
        <v>29</v>
      </c>
      <c r="AB141" s="3" t="s">
        <v>49</v>
      </c>
      <c r="AC141" s="3" t="s">
        <v>49</v>
      </c>
      <c r="AD141" s="3" t="s">
        <v>49</v>
      </c>
      <c r="AE141" s="3" t="s">
        <v>49</v>
      </c>
      <c r="AF141" s="3" t="s">
        <v>55</v>
      </c>
      <c r="AG141" s="3" t="s">
        <v>56</v>
      </c>
      <c r="AH141" s="3" t="s">
        <v>57</v>
      </c>
      <c r="AI141" s="3" t="s">
        <v>58</v>
      </c>
      <c r="AJ141" s="3" t="s">
        <v>49</v>
      </c>
      <c r="AK141" s="3" t="s">
        <v>49</v>
      </c>
      <c r="AL141" s="3" t="s">
        <v>49</v>
      </c>
      <c r="AM141" s="3" t="s">
        <v>59</v>
      </c>
      <c r="AN141" s="3" t="s">
        <v>60</v>
      </c>
      <c r="AO141" s="3">
        <v>97.70391200505199</v>
      </c>
      <c r="AP141" s="3">
        <v>369.98961570493765</v>
      </c>
    </row>
    <row r="142" spans="1:42" x14ac:dyDescent="0.25">
      <c r="A142" s="2">
        <v>141</v>
      </c>
      <c r="B142" s="3" t="s">
        <v>42</v>
      </c>
      <c r="C142" s="3" t="s">
        <v>43</v>
      </c>
      <c r="D142" s="3" t="s">
        <v>44</v>
      </c>
      <c r="E142" s="3" t="s">
        <v>45</v>
      </c>
      <c r="F142" s="3">
        <v>0.36</v>
      </c>
      <c r="G142" s="3">
        <v>0.48</v>
      </c>
      <c r="H142" s="3">
        <v>4.24283275878524E-2</v>
      </c>
      <c r="I142" s="3">
        <v>10.739264824427146</v>
      </c>
      <c r="J142" s="3">
        <v>1.9520287775634986</v>
      </c>
      <c r="K142" s="3">
        <v>0.45564904602349515</v>
      </c>
      <c r="L142" s="3">
        <v>8.2821316435379183E-2</v>
      </c>
      <c r="M142" s="2">
        <v>1330</v>
      </c>
      <c r="N142" s="3" t="s">
        <v>68</v>
      </c>
      <c r="O142" s="3" t="s">
        <v>47</v>
      </c>
      <c r="P142" s="3" t="s">
        <v>48</v>
      </c>
      <c r="Q142" s="3" t="s">
        <v>42</v>
      </c>
      <c r="R142" s="3" t="s">
        <v>49</v>
      </c>
      <c r="S142" s="3" t="s">
        <v>50</v>
      </c>
      <c r="T142" s="3" t="s">
        <v>51</v>
      </c>
      <c r="U142" s="3" t="s">
        <v>52</v>
      </c>
      <c r="V142" s="3" t="s">
        <v>53</v>
      </c>
      <c r="W142" s="3" t="s">
        <v>54</v>
      </c>
      <c r="X142" s="3">
        <v>297</v>
      </c>
      <c r="Y142" s="3">
        <v>52</v>
      </c>
      <c r="Z142" s="3" t="s">
        <v>44</v>
      </c>
      <c r="AA142" s="7">
        <v>29</v>
      </c>
      <c r="AB142" s="3" t="s">
        <v>49</v>
      </c>
      <c r="AC142" s="3" t="s">
        <v>49</v>
      </c>
      <c r="AD142" s="3" t="s">
        <v>49</v>
      </c>
      <c r="AE142" s="3" t="s">
        <v>49</v>
      </c>
      <c r="AF142" s="3" t="s">
        <v>55</v>
      </c>
      <c r="AG142" s="3" t="s">
        <v>56</v>
      </c>
      <c r="AH142" s="3" t="s">
        <v>57</v>
      </c>
      <c r="AI142" s="3" t="s">
        <v>58</v>
      </c>
      <c r="AJ142" s="3" t="s">
        <v>49</v>
      </c>
      <c r="AK142" s="3" t="s">
        <v>49</v>
      </c>
      <c r="AL142" s="3" t="s">
        <v>49</v>
      </c>
      <c r="AM142" s="3" t="s">
        <v>59</v>
      </c>
      <c r="AN142" s="3" t="s">
        <v>60</v>
      </c>
      <c r="AO142" s="3">
        <v>71.374326142698507</v>
      </c>
      <c r="AP142" s="3">
        <v>171.70134999059181</v>
      </c>
    </row>
    <row r="143" spans="1:42" x14ac:dyDescent="0.25">
      <c r="A143" s="2">
        <v>142</v>
      </c>
      <c r="B143" s="3" t="s">
        <v>42</v>
      </c>
      <c r="C143" s="3" t="s">
        <v>43</v>
      </c>
      <c r="D143" s="3" t="s">
        <v>44</v>
      </c>
      <c r="E143" s="3" t="s">
        <v>45</v>
      </c>
      <c r="F143" s="3">
        <v>0.36</v>
      </c>
      <c r="G143" s="3">
        <v>0.48</v>
      </c>
      <c r="H143" s="3">
        <v>0.15721820091458599</v>
      </c>
      <c r="I143" s="3">
        <v>10.739264824427146</v>
      </c>
      <c r="J143" s="3">
        <v>1.9520287775634986</v>
      </c>
      <c r="K143" s="3">
        <v>1.6884078948417331</v>
      </c>
      <c r="L143" s="3">
        <v>0.30689445254203179</v>
      </c>
      <c r="M143" s="2">
        <v>1330</v>
      </c>
      <c r="N143" s="3" t="s">
        <v>68</v>
      </c>
      <c r="O143" s="3" t="s">
        <v>47</v>
      </c>
      <c r="P143" s="3" t="s">
        <v>48</v>
      </c>
      <c r="Q143" s="3" t="s">
        <v>42</v>
      </c>
      <c r="R143" s="3" t="s">
        <v>49</v>
      </c>
      <c r="S143" s="3" t="s">
        <v>50</v>
      </c>
      <c r="T143" s="3" t="s">
        <v>51</v>
      </c>
      <c r="U143" s="3" t="s">
        <v>52</v>
      </c>
      <c r="V143" s="3" t="s">
        <v>53</v>
      </c>
      <c r="W143" s="3" t="s">
        <v>54</v>
      </c>
      <c r="X143" s="3">
        <v>297</v>
      </c>
      <c r="Y143" s="3">
        <v>52</v>
      </c>
      <c r="Z143" s="3" t="s">
        <v>44</v>
      </c>
      <c r="AA143" s="7">
        <v>29</v>
      </c>
      <c r="AB143" s="3" t="s">
        <v>49</v>
      </c>
      <c r="AC143" s="3" t="s">
        <v>49</v>
      </c>
      <c r="AD143" s="3" t="s">
        <v>49</v>
      </c>
      <c r="AE143" s="3" t="s">
        <v>49</v>
      </c>
      <c r="AF143" s="3" t="s">
        <v>55</v>
      </c>
      <c r="AG143" s="3" t="s">
        <v>56</v>
      </c>
      <c r="AH143" s="3" t="s">
        <v>57</v>
      </c>
      <c r="AI143" s="3" t="s">
        <v>58</v>
      </c>
      <c r="AJ143" s="3" t="s">
        <v>49</v>
      </c>
      <c r="AK143" s="3" t="s">
        <v>49</v>
      </c>
      <c r="AL143" s="3" t="s">
        <v>49</v>
      </c>
      <c r="AM143" s="3" t="s">
        <v>59</v>
      </c>
      <c r="AN143" s="3" t="s">
        <v>60</v>
      </c>
      <c r="AO143" s="3">
        <v>112.79113112138478</v>
      </c>
      <c r="AP143" s="3">
        <v>636.23948608936735</v>
      </c>
    </row>
    <row r="144" spans="1:42" x14ac:dyDescent="0.25">
      <c r="A144" s="2">
        <v>143</v>
      </c>
      <c r="B144" s="3" t="s">
        <v>42</v>
      </c>
      <c r="C144" s="3" t="s">
        <v>43</v>
      </c>
      <c r="D144" s="3" t="s">
        <v>44</v>
      </c>
      <c r="E144" s="3" t="s">
        <v>45</v>
      </c>
      <c r="F144" s="3">
        <v>0.36</v>
      </c>
      <c r="G144" s="3">
        <v>0.48</v>
      </c>
      <c r="H144" s="3">
        <v>7.4921251678374201E-6</v>
      </c>
      <c r="I144" s="3">
        <v>9.5865176947592907</v>
      </c>
      <c r="J144" s="3">
        <v>1.408829946593785</v>
      </c>
      <c r="K144" s="3">
        <v>7.182339049282485E-5</v>
      </c>
      <c r="L144" s="3">
        <v>1.0555130300078346E-5</v>
      </c>
      <c r="M144" s="2">
        <v>1200</v>
      </c>
      <c r="N144" s="3" t="s">
        <v>61</v>
      </c>
      <c r="O144" s="3" t="s">
        <v>47</v>
      </c>
      <c r="P144" s="3" t="s">
        <v>48</v>
      </c>
      <c r="Q144" s="3" t="s">
        <v>42</v>
      </c>
      <c r="R144" s="3" t="s">
        <v>49</v>
      </c>
      <c r="S144" s="3" t="s">
        <v>50</v>
      </c>
      <c r="T144" s="3" t="s">
        <v>51</v>
      </c>
      <c r="U144" s="3" t="s">
        <v>52</v>
      </c>
      <c r="V144" s="3" t="s">
        <v>53</v>
      </c>
      <c r="W144" s="3" t="s">
        <v>54</v>
      </c>
      <c r="X144" s="3">
        <v>297</v>
      </c>
      <c r="Y144" s="3">
        <v>52</v>
      </c>
      <c r="Z144" s="3" t="s">
        <v>44</v>
      </c>
      <c r="AA144" s="7">
        <v>29</v>
      </c>
      <c r="AB144" s="3" t="s">
        <v>49</v>
      </c>
      <c r="AC144" s="3" t="s">
        <v>49</v>
      </c>
      <c r="AD144" s="3" t="s">
        <v>49</v>
      </c>
      <c r="AE144" s="3" t="s">
        <v>49</v>
      </c>
      <c r="AF144" s="3" t="s">
        <v>55</v>
      </c>
      <c r="AG144" s="3" t="s">
        <v>56</v>
      </c>
      <c r="AH144" s="3" t="s">
        <v>57</v>
      </c>
      <c r="AI144" s="3" t="s">
        <v>58</v>
      </c>
      <c r="AJ144" s="3" t="s">
        <v>49</v>
      </c>
      <c r="AK144" s="3" t="s">
        <v>49</v>
      </c>
      <c r="AL144" s="3" t="s">
        <v>49</v>
      </c>
      <c r="AM144" s="3" t="s">
        <v>59</v>
      </c>
      <c r="AN144" s="3" t="s">
        <v>60</v>
      </c>
      <c r="AO144" s="3">
        <v>0.99274896252024902</v>
      </c>
      <c r="AP144" s="3">
        <v>3.0319554852887547E-2</v>
      </c>
    </row>
    <row r="145" spans="1:42" x14ac:dyDescent="0.25">
      <c r="A145" s="2">
        <v>144</v>
      </c>
      <c r="B145" s="3" t="s">
        <v>42</v>
      </c>
      <c r="C145" s="3" t="s">
        <v>43</v>
      </c>
      <c r="D145" s="3" t="s">
        <v>44</v>
      </c>
      <c r="E145" s="3" t="s">
        <v>45</v>
      </c>
      <c r="F145" s="3">
        <v>0.36</v>
      </c>
      <c r="G145" s="3">
        <v>0.48</v>
      </c>
      <c r="H145" s="3">
        <v>6.1005303821538902E-4</v>
      </c>
      <c r="I145" s="3">
        <v>9.5865176947592907</v>
      </c>
      <c r="J145" s="3">
        <v>1.408829946593785</v>
      </c>
      <c r="K145" s="3">
        <v>5.8482842455934922E-3</v>
      </c>
      <c r="L145" s="3">
        <v>8.5946098924836285E-4</v>
      </c>
      <c r="M145" s="2">
        <v>1210</v>
      </c>
      <c r="N145" s="3" t="s">
        <v>65</v>
      </c>
      <c r="O145" s="3" t="s">
        <v>47</v>
      </c>
      <c r="P145" s="3" t="s">
        <v>48</v>
      </c>
      <c r="Q145" s="3" t="s">
        <v>42</v>
      </c>
      <c r="R145" s="3" t="s">
        <v>49</v>
      </c>
      <c r="S145" s="3" t="s">
        <v>50</v>
      </c>
      <c r="T145" s="3" t="s">
        <v>51</v>
      </c>
      <c r="U145" s="3" t="s">
        <v>52</v>
      </c>
      <c r="V145" s="3" t="s">
        <v>53</v>
      </c>
      <c r="W145" s="3" t="s">
        <v>54</v>
      </c>
      <c r="X145" s="3">
        <v>297</v>
      </c>
      <c r="Y145" s="3">
        <v>52</v>
      </c>
      <c r="Z145" s="3" t="s">
        <v>44</v>
      </c>
      <c r="AA145" s="7">
        <v>29</v>
      </c>
      <c r="AB145" s="3" t="s">
        <v>49</v>
      </c>
      <c r="AC145" s="3" t="s">
        <v>49</v>
      </c>
      <c r="AD145" s="3" t="s">
        <v>49</v>
      </c>
      <c r="AE145" s="3" t="s">
        <v>49</v>
      </c>
      <c r="AF145" s="3" t="s">
        <v>55</v>
      </c>
      <c r="AG145" s="3" t="s">
        <v>56</v>
      </c>
      <c r="AH145" s="3" t="s">
        <v>57</v>
      </c>
      <c r="AI145" s="3" t="s">
        <v>58</v>
      </c>
      <c r="AJ145" s="3" t="s">
        <v>49</v>
      </c>
      <c r="AK145" s="3" t="s">
        <v>49</v>
      </c>
      <c r="AL145" s="3" t="s">
        <v>49</v>
      </c>
      <c r="AM145" s="3" t="s">
        <v>59</v>
      </c>
      <c r="AN145" s="3" t="s">
        <v>60</v>
      </c>
      <c r="AO145" s="3">
        <v>8.0665590469837003</v>
      </c>
      <c r="AP145" s="3">
        <v>2.468797055706581</v>
      </c>
    </row>
    <row r="146" spans="1:42" x14ac:dyDescent="0.25">
      <c r="A146" s="2">
        <v>145</v>
      </c>
      <c r="B146" s="3" t="s">
        <v>42</v>
      </c>
      <c r="C146" s="3" t="s">
        <v>43</v>
      </c>
      <c r="D146" s="3" t="s">
        <v>44</v>
      </c>
      <c r="E146" s="3" t="s">
        <v>45</v>
      </c>
      <c r="F146" s="3">
        <v>0.36</v>
      </c>
      <c r="G146" s="3">
        <v>0.48</v>
      </c>
      <c r="H146" s="3">
        <v>0.21931812136029499</v>
      </c>
      <c r="I146" s="3">
        <v>9.5865176947592907</v>
      </c>
      <c r="J146" s="3">
        <v>1.408829946593785</v>
      </c>
      <c r="K146" s="3">
        <v>2.1024970512018335</v>
      </c>
      <c r="L146" s="3">
        <v>0.30898193720307365</v>
      </c>
      <c r="M146" s="2">
        <v>1210</v>
      </c>
      <c r="N146" s="3" t="s">
        <v>65</v>
      </c>
      <c r="O146" s="3" t="s">
        <v>47</v>
      </c>
      <c r="P146" s="3" t="s">
        <v>48</v>
      </c>
      <c r="Q146" s="3" t="s">
        <v>42</v>
      </c>
      <c r="R146" s="3" t="s">
        <v>49</v>
      </c>
      <c r="S146" s="3" t="s">
        <v>50</v>
      </c>
      <c r="T146" s="3" t="s">
        <v>51</v>
      </c>
      <c r="U146" s="3" t="s">
        <v>52</v>
      </c>
      <c r="V146" s="3" t="s">
        <v>53</v>
      </c>
      <c r="W146" s="3" t="s">
        <v>54</v>
      </c>
      <c r="X146" s="3">
        <v>297</v>
      </c>
      <c r="Y146" s="3">
        <v>52</v>
      </c>
      <c r="Z146" s="3" t="s">
        <v>44</v>
      </c>
      <c r="AA146" s="7">
        <v>29</v>
      </c>
      <c r="AB146" s="3" t="s">
        <v>49</v>
      </c>
      <c r="AC146" s="3" t="s">
        <v>49</v>
      </c>
      <c r="AD146" s="3" t="s">
        <v>49</v>
      </c>
      <c r="AE146" s="3" t="s">
        <v>49</v>
      </c>
      <c r="AF146" s="3" t="s">
        <v>55</v>
      </c>
      <c r="AG146" s="3" t="s">
        <v>56</v>
      </c>
      <c r="AH146" s="3" t="s">
        <v>57</v>
      </c>
      <c r="AI146" s="3" t="s">
        <v>58</v>
      </c>
      <c r="AJ146" s="3" t="s">
        <v>49</v>
      </c>
      <c r="AK146" s="3" t="s">
        <v>49</v>
      </c>
      <c r="AL146" s="3" t="s">
        <v>49</v>
      </c>
      <c r="AM146" s="3" t="s">
        <v>59</v>
      </c>
      <c r="AN146" s="3" t="s">
        <v>60</v>
      </c>
      <c r="AO146" s="3">
        <v>118.90165506534291</v>
      </c>
      <c r="AP146" s="3">
        <v>887.54894797561099</v>
      </c>
    </row>
    <row r="147" spans="1:42" x14ac:dyDescent="0.25">
      <c r="A147" s="2">
        <v>146</v>
      </c>
      <c r="B147" s="3" t="s">
        <v>42</v>
      </c>
      <c r="C147" s="3" t="s">
        <v>43</v>
      </c>
      <c r="D147" s="3" t="s">
        <v>44</v>
      </c>
      <c r="E147" s="3" t="s">
        <v>45</v>
      </c>
      <c r="F147" s="3">
        <v>0.36</v>
      </c>
      <c r="G147" s="3">
        <v>0.48</v>
      </c>
      <c r="H147" s="3">
        <v>6.8072404741754099E-3</v>
      </c>
      <c r="I147" s="3">
        <v>9.5865176947592907</v>
      </c>
      <c r="J147" s="3">
        <v>1.408829946593785</v>
      </c>
      <c r="K147" s="3">
        <v>6.5257731258164198E-2</v>
      </c>
      <c r="L147" s="3">
        <v>9.5902442336835945E-3</v>
      </c>
      <c r="M147" s="2">
        <v>1210</v>
      </c>
      <c r="N147" s="3" t="s">
        <v>65</v>
      </c>
      <c r="O147" s="3" t="s">
        <v>47</v>
      </c>
      <c r="P147" s="3" t="s">
        <v>48</v>
      </c>
      <c r="Q147" s="3" t="s">
        <v>42</v>
      </c>
      <c r="R147" s="3" t="s">
        <v>49</v>
      </c>
      <c r="S147" s="3" t="s">
        <v>50</v>
      </c>
      <c r="T147" s="3" t="s">
        <v>51</v>
      </c>
      <c r="U147" s="3" t="s">
        <v>52</v>
      </c>
      <c r="V147" s="3" t="s">
        <v>53</v>
      </c>
      <c r="W147" s="3" t="s">
        <v>54</v>
      </c>
      <c r="X147" s="3">
        <v>297</v>
      </c>
      <c r="Y147" s="3">
        <v>52</v>
      </c>
      <c r="Z147" s="3" t="s">
        <v>44</v>
      </c>
      <c r="AA147" s="7">
        <v>29</v>
      </c>
      <c r="AB147" s="3" t="s">
        <v>49</v>
      </c>
      <c r="AC147" s="3" t="s">
        <v>49</v>
      </c>
      <c r="AD147" s="3" t="s">
        <v>49</v>
      </c>
      <c r="AE147" s="3" t="s">
        <v>49</v>
      </c>
      <c r="AF147" s="3" t="s">
        <v>55</v>
      </c>
      <c r="AG147" s="3" t="s">
        <v>56</v>
      </c>
      <c r="AH147" s="3" t="s">
        <v>57</v>
      </c>
      <c r="AI147" s="3" t="s">
        <v>58</v>
      </c>
      <c r="AJ147" s="3" t="s">
        <v>49</v>
      </c>
      <c r="AK147" s="3" t="s">
        <v>49</v>
      </c>
      <c r="AL147" s="3" t="s">
        <v>49</v>
      </c>
      <c r="AM147" s="3" t="s">
        <v>59</v>
      </c>
      <c r="AN147" s="3" t="s">
        <v>60</v>
      </c>
      <c r="AO147" s="3">
        <v>29.927845614691623</v>
      </c>
      <c r="AP147" s="3">
        <v>27.547924831737976</v>
      </c>
    </row>
    <row r="148" spans="1:42" x14ac:dyDescent="0.25">
      <c r="A148" s="2">
        <v>147</v>
      </c>
      <c r="B148" s="3" t="s">
        <v>42</v>
      </c>
      <c r="C148" s="3" t="s">
        <v>43</v>
      </c>
      <c r="D148" s="3" t="s">
        <v>44</v>
      </c>
      <c r="E148" s="3" t="s">
        <v>45</v>
      </c>
      <c r="F148" s="3">
        <v>0.36</v>
      </c>
      <c r="G148" s="3">
        <v>0.48</v>
      </c>
      <c r="H148" s="3">
        <v>4.3073395871030901E-2</v>
      </c>
      <c r="I148" s="3">
        <v>9.5865176947592907</v>
      </c>
      <c r="J148" s="3">
        <v>1.408829946593785</v>
      </c>
      <c r="K148" s="3">
        <v>0.41292387169100953</v>
      </c>
      <c r="L148" s="3">
        <v>6.0683090004597422E-2</v>
      </c>
      <c r="M148" s="2">
        <v>1210</v>
      </c>
      <c r="N148" s="3" t="s">
        <v>65</v>
      </c>
      <c r="O148" s="3" t="s">
        <v>47</v>
      </c>
      <c r="P148" s="3" t="s">
        <v>48</v>
      </c>
      <c r="Q148" s="3" t="s">
        <v>42</v>
      </c>
      <c r="R148" s="3" t="s">
        <v>49</v>
      </c>
      <c r="S148" s="3" t="s">
        <v>50</v>
      </c>
      <c r="T148" s="3" t="s">
        <v>51</v>
      </c>
      <c r="U148" s="3" t="s">
        <v>52</v>
      </c>
      <c r="V148" s="3" t="s">
        <v>53</v>
      </c>
      <c r="W148" s="3" t="s">
        <v>54</v>
      </c>
      <c r="X148" s="3">
        <v>297</v>
      </c>
      <c r="Y148" s="3">
        <v>52</v>
      </c>
      <c r="Z148" s="3" t="s">
        <v>44</v>
      </c>
      <c r="AA148" s="7">
        <v>29</v>
      </c>
      <c r="AB148" s="3" t="s">
        <v>49</v>
      </c>
      <c r="AC148" s="3" t="s">
        <v>49</v>
      </c>
      <c r="AD148" s="3" t="s">
        <v>49</v>
      </c>
      <c r="AE148" s="3" t="s">
        <v>49</v>
      </c>
      <c r="AF148" s="3" t="s">
        <v>55</v>
      </c>
      <c r="AG148" s="3" t="s">
        <v>56</v>
      </c>
      <c r="AH148" s="3" t="s">
        <v>57</v>
      </c>
      <c r="AI148" s="3" t="s">
        <v>58</v>
      </c>
      <c r="AJ148" s="3" t="s">
        <v>49</v>
      </c>
      <c r="AK148" s="3" t="s">
        <v>49</v>
      </c>
      <c r="AL148" s="3" t="s">
        <v>49</v>
      </c>
      <c r="AM148" s="3" t="s">
        <v>59</v>
      </c>
      <c r="AN148" s="3" t="s">
        <v>60</v>
      </c>
      <c r="AO148" s="3">
        <v>62.32710597964244</v>
      </c>
      <c r="AP148" s="3">
        <v>174.31184871525906</v>
      </c>
    </row>
    <row r="149" spans="1:42" x14ac:dyDescent="0.25">
      <c r="A149" s="2">
        <v>148</v>
      </c>
      <c r="B149" s="3" t="s">
        <v>42</v>
      </c>
      <c r="C149" s="3" t="s">
        <v>43</v>
      </c>
      <c r="D149" s="3" t="s">
        <v>44</v>
      </c>
      <c r="E149" s="3" t="s">
        <v>45</v>
      </c>
      <c r="F149" s="3">
        <v>0.36</v>
      </c>
      <c r="G149" s="3">
        <v>0.48</v>
      </c>
      <c r="H149" s="3">
        <v>0.15221883733446701</v>
      </c>
      <c r="I149" s="3">
        <v>9.5865176947592907</v>
      </c>
      <c r="J149" s="3">
        <v>1.408829946593785</v>
      </c>
      <c r="K149" s="3">
        <v>1.4592485775825541</v>
      </c>
      <c r="L149" s="3">
        <v>0.2144504564724852</v>
      </c>
      <c r="M149" s="2">
        <v>1210</v>
      </c>
      <c r="N149" s="3" t="s">
        <v>65</v>
      </c>
      <c r="O149" s="3" t="s">
        <v>47</v>
      </c>
      <c r="P149" s="3" t="s">
        <v>48</v>
      </c>
      <c r="Q149" s="3" t="s">
        <v>42</v>
      </c>
      <c r="R149" s="3" t="s">
        <v>49</v>
      </c>
      <c r="S149" s="3" t="s">
        <v>50</v>
      </c>
      <c r="T149" s="3" t="s">
        <v>51</v>
      </c>
      <c r="U149" s="3" t="s">
        <v>52</v>
      </c>
      <c r="V149" s="3" t="s">
        <v>53</v>
      </c>
      <c r="W149" s="3" t="s">
        <v>54</v>
      </c>
      <c r="X149" s="3">
        <v>297</v>
      </c>
      <c r="Y149" s="3">
        <v>52</v>
      </c>
      <c r="Z149" s="3" t="s">
        <v>44</v>
      </c>
      <c r="AA149" s="7">
        <v>29</v>
      </c>
      <c r="AB149" s="3" t="s">
        <v>49</v>
      </c>
      <c r="AC149" s="3" t="s">
        <v>49</v>
      </c>
      <c r="AD149" s="3" t="s">
        <v>49</v>
      </c>
      <c r="AE149" s="3" t="s">
        <v>49</v>
      </c>
      <c r="AF149" s="3" t="s">
        <v>55</v>
      </c>
      <c r="AG149" s="3" t="s">
        <v>56</v>
      </c>
      <c r="AH149" s="3" t="s">
        <v>57</v>
      </c>
      <c r="AI149" s="3" t="s">
        <v>58</v>
      </c>
      <c r="AJ149" s="3" t="s">
        <v>49</v>
      </c>
      <c r="AK149" s="3" t="s">
        <v>49</v>
      </c>
      <c r="AL149" s="3" t="s">
        <v>49</v>
      </c>
      <c r="AM149" s="3" t="s">
        <v>59</v>
      </c>
      <c r="AN149" s="3" t="s">
        <v>60</v>
      </c>
      <c r="AO149" s="3">
        <v>115.51825238858179</v>
      </c>
      <c r="AP149" s="3">
        <v>616.00777947724669</v>
      </c>
    </row>
    <row r="150" spans="1:42" x14ac:dyDescent="0.25">
      <c r="A150" s="2">
        <v>149</v>
      </c>
      <c r="B150" s="3" t="s">
        <v>42</v>
      </c>
      <c r="C150" s="3" t="s">
        <v>43</v>
      </c>
      <c r="D150" s="3" t="s">
        <v>44</v>
      </c>
      <c r="E150" s="3" t="s">
        <v>45</v>
      </c>
      <c r="F150" s="3">
        <v>0.36</v>
      </c>
      <c r="G150" s="3">
        <v>0.48</v>
      </c>
      <c r="H150" s="3">
        <v>0.19572831351059</v>
      </c>
      <c r="I150" s="3">
        <v>9.5865176947592907</v>
      </c>
      <c r="J150" s="3">
        <v>1.408829946593785</v>
      </c>
      <c r="K150" s="3">
        <v>1.8763529408346651</v>
      </c>
      <c r="L150" s="3">
        <v>0.27574790947001615</v>
      </c>
      <c r="M150" s="2">
        <v>1210</v>
      </c>
      <c r="N150" s="3" t="s">
        <v>65</v>
      </c>
      <c r="O150" s="3" t="s">
        <v>47</v>
      </c>
      <c r="P150" s="3" t="s">
        <v>48</v>
      </c>
      <c r="Q150" s="3" t="s">
        <v>42</v>
      </c>
      <c r="R150" s="3" t="s">
        <v>49</v>
      </c>
      <c r="S150" s="3" t="s">
        <v>50</v>
      </c>
      <c r="T150" s="3" t="s">
        <v>51</v>
      </c>
      <c r="U150" s="3" t="s">
        <v>52</v>
      </c>
      <c r="V150" s="3" t="s">
        <v>53</v>
      </c>
      <c r="W150" s="3" t="s">
        <v>54</v>
      </c>
      <c r="X150" s="3">
        <v>297</v>
      </c>
      <c r="Y150" s="3">
        <v>52</v>
      </c>
      <c r="Z150" s="3" t="s">
        <v>44</v>
      </c>
      <c r="AA150" s="7">
        <v>29</v>
      </c>
      <c r="AB150" s="3" t="s">
        <v>49</v>
      </c>
      <c r="AC150" s="3" t="s">
        <v>49</v>
      </c>
      <c r="AD150" s="3" t="s">
        <v>49</v>
      </c>
      <c r="AE150" s="3" t="s">
        <v>49</v>
      </c>
      <c r="AF150" s="3" t="s">
        <v>55</v>
      </c>
      <c r="AG150" s="3" t="s">
        <v>56</v>
      </c>
      <c r="AH150" s="3" t="s">
        <v>57</v>
      </c>
      <c r="AI150" s="3" t="s">
        <v>58</v>
      </c>
      <c r="AJ150" s="3" t="s">
        <v>49</v>
      </c>
      <c r="AK150" s="3" t="s">
        <v>49</v>
      </c>
      <c r="AL150" s="3" t="s">
        <v>49</v>
      </c>
      <c r="AM150" s="3" t="s">
        <v>59</v>
      </c>
      <c r="AN150" s="3" t="s">
        <v>60</v>
      </c>
      <c r="AO150" s="3">
        <v>120.14269791252795</v>
      </c>
      <c r="AP150" s="3">
        <v>792.08438257585033</v>
      </c>
    </row>
    <row r="151" spans="1:42" x14ac:dyDescent="0.25">
      <c r="A151" s="2">
        <v>150</v>
      </c>
      <c r="B151" s="3" t="s">
        <v>42</v>
      </c>
      <c r="C151" s="3" t="s">
        <v>43</v>
      </c>
      <c r="D151" s="3" t="s">
        <v>44</v>
      </c>
      <c r="E151" s="3" t="s">
        <v>45</v>
      </c>
      <c r="F151" s="3">
        <v>0.36</v>
      </c>
      <c r="G151" s="3">
        <v>0.48</v>
      </c>
      <c r="H151" s="3">
        <v>0.15364518076955999</v>
      </c>
      <c r="I151" s="3">
        <v>11.882973910423837</v>
      </c>
      <c r="J151" s="3">
        <v>1.5796208348577305</v>
      </c>
      <c r="K151" s="3">
        <v>1.8257616745470358</v>
      </c>
      <c r="L151" s="3">
        <v>0.24270112871907928</v>
      </c>
      <c r="M151" s="2">
        <v>1400</v>
      </c>
      <c r="N151" s="3" t="s">
        <v>46</v>
      </c>
      <c r="O151" s="3" t="s">
        <v>47</v>
      </c>
      <c r="P151" s="3" t="s">
        <v>48</v>
      </c>
      <c r="Q151" s="3" t="s">
        <v>42</v>
      </c>
      <c r="R151" s="3" t="s">
        <v>49</v>
      </c>
      <c r="S151" s="3" t="s">
        <v>50</v>
      </c>
      <c r="T151" s="3" t="s">
        <v>51</v>
      </c>
      <c r="U151" s="3" t="s">
        <v>52</v>
      </c>
      <c r="V151" s="3" t="s">
        <v>53</v>
      </c>
      <c r="W151" s="3" t="s">
        <v>54</v>
      </c>
      <c r="X151" s="3">
        <v>297</v>
      </c>
      <c r="Y151" s="3">
        <v>52</v>
      </c>
      <c r="Z151" s="3" t="s">
        <v>44</v>
      </c>
      <c r="AA151" s="7">
        <v>29</v>
      </c>
      <c r="AB151" s="3" t="s">
        <v>49</v>
      </c>
      <c r="AC151" s="3" t="s">
        <v>49</v>
      </c>
      <c r="AD151" s="3" t="s">
        <v>49</v>
      </c>
      <c r="AE151" s="3" t="s">
        <v>49</v>
      </c>
      <c r="AF151" s="3" t="s">
        <v>55</v>
      </c>
      <c r="AG151" s="3" t="s">
        <v>56</v>
      </c>
      <c r="AH151" s="3" t="s">
        <v>57</v>
      </c>
      <c r="AI151" s="3" t="s">
        <v>58</v>
      </c>
      <c r="AJ151" s="3" t="s">
        <v>49</v>
      </c>
      <c r="AK151" s="3" t="s">
        <v>49</v>
      </c>
      <c r="AL151" s="3" t="s">
        <v>49</v>
      </c>
      <c r="AM151" s="3" t="s">
        <v>59</v>
      </c>
      <c r="AN151" s="3" t="s">
        <v>60</v>
      </c>
      <c r="AO151" s="3">
        <v>129.71693871881749</v>
      </c>
      <c r="AP151" s="3">
        <v>621.77998656810325</v>
      </c>
    </row>
    <row r="152" spans="1:42" x14ac:dyDescent="0.25">
      <c r="A152" s="2">
        <v>151</v>
      </c>
      <c r="B152" s="3" t="s">
        <v>42</v>
      </c>
      <c r="C152" s="3" t="s">
        <v>43</v>
      </c>
      <c r="D152" s="3" t="s">
        <v>44</v>
      </c>
      <c r="E152" s="3" t="s">
        <v>45</v>
      </c>
      <c r="F152" s="3">
        <v>0.36</v>
      </c>
      <c r="G152" s="3">
        <v>0.48</v>
      </c>
      <c r="H152" s="3">
        <v>2.8787237451843001E-2</v>
      </c>
      <c r="I152" s="3">
        <v>11.882973910423837</v>
      </c>
      <c r="J152" s="3">
        <v>1.5796208348577305</v>
      </c>
      <c r="K152" s="3">
        <v>0.34207799159342639</v>
      </c>
      <c r="L152" s="3">
        <v>4.5472920056927969E-2</v>
      </c>
      <c r="M152" s="2">
        <v>1200</v>
      </c>
      <c r="N152" s="3" t="s">
        <v>61</v>
      </c>
      <c r="O152" s="3" t="s">
        <v>47</v>
      </c>
      <c r="P152" s="3" t="s">
        <v>48</v>
      </c>
      <c r="Q152" s="3" t="s">
        <v>42</v>
      </c>
      <c r="R152" s="3" t="s">
        <v>49</v>
      </c>
      <c r="S152" s="3" t="s">
        <v>50</v>
      </c>
      <c r="T152" s="3" t="s">
        <v>51</v>
      </c>
      <c r="U152" s="3" t="s">
        <v>52</v>
      </c>
      <c r="V152" s="3" t="s">
        <v>53</v>
      </c>
      <c r="W152" s="3" t="s">
        <v>54</v>
      </c>
      <c r="X152" s="3">
        <v>297</v>
      </c>
      <c r="Y152" s="3">
        <v>52</v>
      </c>
      <c r="Z152" s="3" t="s">
        <v>44</v>
      </c>
      <c r="AA152" s="7">
        <v>29</v>
      </c>
      <c r="AB152" s="3" t="s">
        <v>49</v>
      </c>
      <c r="AC152" s="3" t="s">
        <v>49</v>
      </c>
      <c r="AD152" s="3" t="s">
        <v>49</v>
      </c>
      <c r="AE152" s="3" t="s">
        <v>49</v>
      </c>
      <c r="AF152" s="3" t="s">
        <v>55</v>
      </c>
      <c r="AG152" s="3" t="s">
        <v>56</v>
      </c>
      <c r="AH152" s="3" t="s">
        <v>57</v>
      </c>
      <c r="AI152" s="3" t="s">
        <v>58</v>
      </c>
      <c r="AJ152" s="3" t="s">
        <v>49</v>
      </c>
      <c r="AK152" s="3" t="s">
        <v>49</v>
      </c>
      <c r="AL152" s="3" t="s">
        <v>49</v>
      </c>
      <c r="AM152" s="3" t="s">
        <v>59</v>
      </c>
      <c r="AN152" s="3" t="s">
        <v>60</v>
      </c>
      <c r="AO152" s="3">
        <v>101.47490471246289</v>
      </c>
      <c r="AP152" s="3">
        <v>116.49781676514448</v>
      </c>
    </row>
    <row r="153" spans="1:42" x14ac:dyDescent="0.25">
      <c r="A153" s="2">
        <v>152</v>
      </c>
      <c r="B153" s="3" t="s">
        <v>42</v>
      </c>
      <c r="C153" s="3" t="s">
        <v>43</v>
      </c>
      <c r="D153" s="3" t="s">
        <v>44</v>
      </c>
      <c r="E153" s="3" t="s">
        <v>45</v>
      </c>
      <c r="F153" s="3">
        <v>0.36</v>
      </c>
      <c r="G153" s="3">
        <v>0.48</v>
      </c>
      <c r="H153" s="3">
        <v>3.56169484363872E-2</v>
      </c>
      <c r="I153" s="3">
        <v>11.882973910423837</v>
      </c>
      <c r="J153" s="3">
        <v>1.5796208348577305</v>
      </c>
      <c r="K153" s="3">
        <v>0.42323526903850017</v>
      </c>
      <c r="L153" s="3">
        <v>5.6261273824170691E-2</v>
      </c>
      <c r="M153" s="2">
        <v>1430</v>
      </c>
      <c r="N153" s="3" t="s">
        <v>64</v>
      </c>
      <c r="O153" s="3" t="s">
        <v>47</v>
      </c>
      <c r="P153" s="3" t="s">
        <v>48</v>
      </c>
      <c r="Q153" s="3" t="s">
        <v>42</v>
      </c>
      <c r="R153" s="3" t="s">
        <v>49</v>
      </c>
      <c r="S153" s="3" t="s">
        <v>50</v>
      </c>
      <c r="T153" s="3" t="s">
        <v>51</v>
      </c>
      <c r="U153" s="3" t="s">
        <v>52</v>
      </c>
      <c r="V153" s="3" t="s">
        <v>53</v>
      </c>
      <c r="W153" s="3" t="s">
        <v>54</v>
      </c>
      <c r="X153" s="3">
        <v>297</v>
      </c>
      <c r="Y153" s="3">
        <v>52</v>
      </c>
      <c r="Z153" s="3" t="s">
        <v>44</v>
      </c>
      <c r="AA153" s="7">
        <v>29</v>
      </c>
      <c r="AB153" s="3" t="s">
        <v>49</v>
      </c>
      <c r="AC153" s="3" t="s">
        <v>49</v>
      </c>
      <c r="AD153" s="3" t="s">
        <v>49</v>
      </c>
      <c r="AE153" s="3" t="s">
        <v>49</v>
      </c>
      <c r="AF153" s="3" t="s">
        <v>55</v>
      </c>
      <c r="AG153" s="3" t="s">
        <v>56</v>
      </c>
      <c r="AH153" s="3" t="s">
        <v>57</v>
      </c>
      <c r="AI153" s="3" t="s">
        <v>58</v>
      </c>
      <c r="AJ153" s="3" t="s">
        <v>49</v>
      </c>
      <c r="AK153" s="3" t="s">
        <v>49</v>
      </c>
      <c r="AL153" s="3" t="s">
        <v>49</v>
      </c>
      <c r="AM153" s="3" t="s">
        <v>59</v>
      </c>
      <c r="AN153" s="3" t="s">
        <v>60</v>
      </c>
      <c r="AO153" s="3">
        <v>48.760511980809667</v>
      </c>
      <c r="AP153" s="3">
        <v>144.13667652608322</v>
      </c>
    </row>
    <row r="154" spans="1:42" x14ac:dyDescent="0.25">
      <c r="A154" s="2">
        <v>153</v>
      </c>
      <c r="B154" s="3" t="s">
        <v>42</v>
      </c>
      <c r="C154" s="3" t="s">
        <v>43</v>
      </c>
      <c r="D154" s="3" t="s">
        <v>44</v>
      </c>
      <c r="E154" s="3" t="s">
        <v>45</v>
      </c>
      <c r="F154" s="3">
        <v>0.36</v>
      </c>
      <c r="G154" s="3">
        <v>0.48</v>
      </c>
      <c r="H154" s="3">
        <v>0.36482604695332599</v>
      </c>
      <c r="I154" s="3">
        <v>11.882973910423837</v>
      </c>
      <c r="J154" s="3">
        <v>1.5796208348577305</v>
      </c>
      <c r="K154" s="3">
        <v>4.3352183977894345</v>
      </c>
      <c r="L154" s="3">
        <v>0.57628682486625837</v>
      </c>
      <c r="M154" s="2">
        <v>1410</v>
      </c>
      <c r="N154" s="3" t="s">
        <v>63</v>
      </c>
      <c r="O154" s="3" t="s">
        <v>47</v>
      </c>
      <c r="P154" s="3" t="s">
        <v>48</v>
      </c>
      <c r="Q154" s="3" t="s">
        <v>42</v>
      </c>
      <c r="R154" s="3" t="s">
        <v>49</v>
      </c>
      <c r="S154" s="3" t="s">
        <v>50</v>
      </c>
      <c r="T154" s="3" t="s">
        <v>51</v>
      </c>
      <c r="U154" s="3" t="s">
        <v>52</v>
      </c>
      <c r="V154" s="3" t="s">
        <v>53</v>
      </c>
      <c r="W154" s="3" t="s">
        <v>54</v>
      </c>
      <c r="X154" s="3">
        <v>297</v>
      </c>
      <c r="Y154" s="3">
        <v>52</v>
      </c>
      <c r="Z154" s="3" t="s">
        <v>44</v>
      </c>
      <c r="AA154" s="7">
        <v>29</v>
      </c>
      <c r="AB154" s="3" t="s">
        <v>49</v>
      </c>
      <c r="AC154" s="3" t="s">
        <v>49</v>
      </c>
      <c r="AD154" s="3" t="s">
        <v>49</v>
      </c>
      <c r="AE154" s="3" t="s">
        <v>49</v>
      </c>
      <c r="AF154" s="3" t="s">
        <v>55</v>
      </c>
      <c r="AG154" s="3" t="s">
        <v>56</v>
      </c>
      <c r="AH154" s="3" t="s">
        <v>57</v>
      </c>
      <c r="AI154" s="3" t="s">
        <v>58</v>
      </c>
      <c r="AJ154" s="3" t="s">
        <v>49</v>
      </c>
      <c r="AK154" s="3" t="s">
        <v>49</v>
      </c>
      <c r="AL154" s="3" t="s">
        <v>49</v>
      </c>
      <c r="AM154" s="3" t="s">
        <v>59</v>
      </c>
      <c r="AN154" s="3" t="s">
        <v>60</v>
      </c>
      <c r="AO154" s="3">
        <v>158.96337201369184</v>
      </c>
      <c r="AP154" s="3">
        <v>1476.3986311718709</v>
      </c>
    </row>
    <row r="155" spans="1:42" x14ac:dyDescent="0.25">
      <c r="A155" s="2">
        <v>154</v>
      </c>
      <c r="B155" s="3" t="s">
        <v>42</v>
      </c>
      <c r="C155" s="3" t="s">
        <v>43</v>
      </c>
      <c r="D155" s="3" t="s">
        <v>44</v>
      </c>
      <c r="E155" s="3" t="s">
        <v>45</v>
      </c>
      <c r="F155" s="3">
        <v>0.36</v>
      </c>
      <c r="G155" s="3">
        <v>0.48</v>
      </c>
      <c r="H155" s="3">
        <v>3.1354561430565503E-2</v>
      </c>
      <c r="I155" s="3">
        <v>11.882973910423837</v>
      </c>
      <c r="J155" s="3">
        <v>1.5796208348577305</v>
      </c>
      <c r="K155" s="3">
        <v>0.37258543545219136</v>
      </c>
      <c r="L155" s="3">
        <v>4.9528318503547879E-2</v>
      </c>
      <c r="M155" s="2">
        <v>1430</v>
      </c>
      <c r="N155" s="3" t="s">
        <v>64</v>
      </c>
      <c r="O155" s="3" t="s">
        <v>47</v>
      </c>
      <c r="P155" s="3" t="s">
        <v>48</v>
      </c>
      <c r="Q155" s="3" t="s">
        <v>42</v>
      </c>
      <c r="R155" s="3" t="s">
        <v>49</v>
      </c>
      <c r="S155" s="3" t="s">
        <v>50</v>
      </c>
      <c r="T155" s="3" t="s">
        <v>51</v>
      </c>
      <c r="U155" s="3" t="s">
        <v>52</v>
      </c>
      <c r="V155" s="3" t="s">
        <v>53</v>
      </c>
      <c r="W155" s="3" t="s">
        <v>54</v>
      </c>
      <c r="X155" s="3">
        <v>297</v>
      </c>
      <c r="Y155" s="3">
        <v>52</v>
      </c>
      <c r="Z155" s="3" t="s">
        <v>44</v>
      </c>
      <c r="AA155" s="7">
        <v>29</v>
      </c>
      <c r="AB155" s="3" t="s">
        <v>49</v>
      </c>
      <c r="AC155" s="3" t="s">
        <v>49</v>
      </c>
      <c r="AD155" s="3" t="s">
        <v>49</v>
      </c>
      <c r="AE155" s="3" t="s">
        <v>49</v>
      </c>
      <c r="AF155" s="3" t="s">
        <v>55</v>
      </c>
      <c r="AG155" s="3" t="s">
        <v>56</v>
      </c>
      <c r="AH155" s="3" t="s">
        <v>57</v>
      </c>
      <c r="AI155" s="3" t="s">
        <v>58</v>
      </c>
      <c r="AJ155" s="3" t="s">
        <v>49</v>
      </c>
      <c r="AK155" s="3" t="s">
        <v>49</v>
      </c>
      <c r="AL155" s="3" t="s">
        <v>49</v>
      </c>
      <c r="AM155" s="3" t="s">
        <v>59</v>
      </c>
      <c r="AN155" s="3" t="s">
        <v>60</v>
      </c>
      <c r="AO155" s="3">
        <v>64.433939433247403</v>
      </c>
      <c r="AP155" s="3">
        <v>126.88740829681943</v>
      </c>
    </row>
    <row r="156" spans="1:42" x14ac:dyDescent="0.25">
      <c r="A156" s="2">
        <v>155</v>
      </c>
      <c r="B156" s="3" t="s">
        <v>42</v>
      </c>
      <c r="C156" s="3" t="s">
        <v>43</v>
      </c>
      <c r="D156" s="3" t="s">
        <v>44</v>
      </c>
      <c r="E156" s="3" t="s">
        <v>45</v>
      </c>
      <c r="F156" s="3">
        <v>0.36</v>
      </c>
      <c r="G156" s="3">
        <v>0.48</v>
      </c>
      <c r="H156" s="3">
        <v>3.5334786952721199E-3</v>
      </c>
      <c r="I156" s="3">
        <v>11.882973910423837</v>
      </c>
      <c r="J156" s="3">
        <v>1.5796208348577305</v>
      </c>
      <c r="K156" s="3">
        <v>4.1988235148957061E-2</v>
      </c>
      <c r="L156" s="3">
        <v>5.5815565665777505E-3</v>
      </c>
      <c r="M156" s="2">
        <v>1300</v>
      </c>
      <c r="N156" s="3" t="s">
        <v>70</v>
      </c>
      <c r="O156" s="3" t="s">
        <v>47</v>
      </c>
      <c r="P156" s="3" t="s">
        <v>48</v>
      </c>
      <c r="Q156" s="3" t="s">
        <v>42</v>
      </c>
      <c r="R156" s="3" t="s">
        <v>49</v>
      </c>
      <c r="S156" s="3" t="s">
        <v>50</v>
      </c>
      <c r="T156" s="3" t="s">
        <v>51</v>
      </c>
      <c r="U156" s="3" t="s">
        <v>52</v>
      </c>
      <c r="V156" s="3" t="s">
        <v>53</v>
      </c>
      <c r="W156" s="3" t="s">
        <v>54</v>
      </c>
      <c r="X156" s="3">
        <v>297</v>
      </c>
      <c r="Y156" s="3">
        <v>52</v>
      </c>
      <c r="Z156" s="3" t="s">
        <v>44</v>
      </c>
      <c r="AA156" s="7">
        <v>29</v>
      </c>
      <c r="AB156" s="3" t="s">
        <v>49</v>
      </c>
      <c r="AC156" s="3" t="s">
        <v>49</v>
      </c>
      <c r="AD156" s="3" t="s">
        <v>49</v>
      </c>
      <c r="AE156" s="3" t="s">
        <v>49</v>
      </c>
      <c r="AF156" s="3" t="s">
        <v>55</v>
      </c>
      <c r="AG156" s="3" t="s">
        <v>56</v>
      </c>
      <c r="AH156" s="3" t="s">
        <v>57</v>
      </c>
      <c r="AI156" s="3" t="s">
        <v>58</v>
      </c>
      <c r="AJ156" s="3" t="s">
        <v>49</v>
      </c>
      <c r="AK156" s="3" t="s">
        <v>49</v>
      </c>
      <c r="AL156" s="3" t="s">
        <v>49</v>
      </c>
      <c r="AM156" s="3" t="s">
        <v>59</v>
      </c>
      <c r="AN156" s="3" t="s">
        <v>60</v>
      </c>
      <c r="AO156" s="3">
        <v>21.732336550850395</v>
      </c>
      <c r="AP156" s="3">
        <v>14.299480951375555</v>
      </c>
    </row>
    <row r="157" spans="1:42" x14ac:dyDescent="0.25">
      <c r="A157" s="2">
        <v>156</v>
      </c>
      <c r="B157" s="3" t="s">
        <v>42</v>
      </c>
      <c r="C157" s="3" t="s">
        <v>43</v>
      </c>
      <c r="D157" s="3" t="s">
        <v>44</v>
      </c>
      <c r="E157" s="3" t="s">
        <v>45</v>
      </c>
      <c r="F157" s="3">
        <v>0.36</v>
      </c>
      <c r="G157" s="3">
        <v>0.48</v>
      </c>
      <c r="H157" s="3">
        <v>9.0458620195414993E-2</v>
      </c>
      <c r="I157" s="3">
        <v>9.600937830426032</v>
      </c>
      <c r="J157" s="3">
        <v>1.4109172781347894</v>
      </c>
      <c r="K157" s="3">
        <v>0.86848758872230003</v>
      </c>
      <c r="L157" s="3">
        <v>0.12762963018994361</v>
      </c>
      <c r="M157" s="2">
        <v>1200</v>
      </c>
      <c r="N157" s="3" t="s">
        <v>61</v>
      </c>
      <c r="O157" s="3" t="s">
        <v>47</v>
      </c>
      <c r="P157" s="3" t="s">
        <v>48</v>
      </c>
      <c r="Q157" s="3" t="s">
        <v>42</v>
      </c>
      <c r="R157" s="3" t="s">
        <v>49</v>
      </c>
      <c r="S157" s="3" t="s">
        <v>50</v>
      </c>
      <c r="T157" s="3" t="s">
        <v>51</v>
      </c>
      <c r="U157" s="3" t="s">
        <v>52</v>
      </c>
      <c r="V157" s="3" t="s">
        <v>53</v>
      </c>
      <c r="W157" s="3" t="s">
        <v>54</v>
      </c>
      <c r="X157" s="3">
        <v>297</v>
      </c>
      <c r="Y157" s="3">
        <v>52</v>
      </c>
      <c r="Z157" s="3" t="s">
        <v>44</v>
      </c>
      <c r="AA157" s="7">
        <v>29</v>
      </c>
      <c r="AB157" s="3" t="s">
        <v>49</v>
      </c>
      <c r="AC157" s="3" t="s">
        <v>49</v>
      </c>
      <c r="AD157" s="3" t="s">
        <v>49</v>
      </c>
      <c r="AE157" s="3" t="s">
        <v>49</v>
      </c>
      <c r="AF157" s="3" t="s">
        <v>55</v>
      </c>
      <c r="AG157" s="3" t="s">
        <v>56</v>
      </c>
      <c r="AH157" s="3" t="s">
        <v>57</v>
      </c>
      <c r="AI157" s="3" t="s">
        <v>58</v>
      </c>
      <c r="AJ157" s="3" t="s">
        <v>49</v>
      </c>
      <c r="AK157" s="3" t="s">
        <v>49</v>
      </c>
      <c r="AL157" s="3" t="s">
        <v>49</v>
      </c>
      <c r="AM157" s="3" t="s">
        <v>59</v>
      </c>
      <c r="AN157" s="3" t="s">
        <v>60</v>
      </c>
      <c r="AO157" s="3">
        <v>123.08448277795682</v>
      </c>
      <c r="AP157" s="3">
        <v>366.07304809925739</v>
      </c>
    </row>
    <row r="158" spans="1:42" x14ac:dyDescent="0.25">
      <c r="A158" s="2">
        <v>157</v>
      </c>
      <c r="B158" s="3" t="s">
        <v>42</v>
      </c>
      <c r="C158" s="3" t="s">
        <v>43</v>
      </c>
      <c r="D158" s="3" t="s">
        <v>44</v>
      </c>
      <c r="E158" s="3" t="s">
        <v>45</v>
      </c>
      <c r="F158" s="3">
        <v>0.36</v>
      </c>
      <c r="G158" s="3">
        <v>0.48</v>
      </c>
      <c r="H158" s="3">
        <v>0.10364686814263301</v>
      </c>
      <c r="I158" s="3">
        <v>9.600937830426032</v>
      </c>
      <c r="J158" s="3">
        <v>1.4109172781347894</v>
      </c>
      <c r="K158" s="3">
        <v>0.99510713735578393</v>
      </c>
      <c r="L158" s="3">
        <v>0.14623715708699916</v>
      </c>
      <c r="M158" s="2">
        <v>1210</v>
      </c>
      <c r="N158" s="3" t="s">
        <v>65</v>
      </c>
      <c r="O158" s="3" t="s">
        <v>47</v>
      </c>
      <c r="P158" s="3" t="s">
        <v>48</v>
      </c>
      <c r="Q158" s="3" t="s">
        <v>42</v>
      </c>
      <c r="R158" s="3" t="s">
        <v>49</v>
      </c>
      <c r="S158" s="3" t="s">
        <v>50</v>
      </c>
      <c r="T158" s="3" t="s">
        <v>51</v>
      </c>
      <c r="U158" s="3" t="s">
        <v>52</v>
      </c>
      <c r="V158" s="3" t="s">
        <v>53</v>
      </c>
      <c r="W158" s="3" t="s">
        <v>54</v>
      </c>
      <c r="X158" s="3">
        <v>297</v>
      </c>
      <c r="Y158" s="3">
        <v>52</v>
      </c>
      <c r="Z158" s="3" t="s">
        <v>44</v>
      </c>
      <c r="AA158" s="7">
        <v>29</v>
      </c>
      <c r="AB158" s="3" t="s">
        <v>49</v>
      </c>
      <c r="AC158" s="3" t="s">
        <v>49</v>
      </c>
      <c r="AD158" s="3" t="s">
        <v>49</v>
      </c>
      <c r="AE158" s="3" t="s">
        <v>49</v>
      </c>
      <c r="AF158" s="3" t="s">
        <v>55</v>
      </c>
      <c r="AG158" s="3" t="s">
        <v>56</v>
      </c>
      <c r="AH158" s="3" t="s">
        <v>57</v>
      </c>
      <c r="AI158" s="3" t="s">
        <v>58</v>
      </c>
      <c r="AJ158" s="3" t="s">
        <v>49</v>
      </c>
      <c r="AK158" s="3" t="s">
        <v>49</v>
      </c>
      <c r="AL158" s="3" t="s">
        <v>49</v>
      </c>
      <c r="AM158" s="3" t="s">
        <v>59</v>
      </c>
      <c r="AN158" s="3" t="s">
        <v>60</v>
      </c>
      <c r="AO158" s="3">
        <v>97.817575531599104</v>
      </c>
      <c r="AP158" s="3">
        <v>419.44399400466187</v>
      </c>
    </row>
    <row r="159" spans="1:42" x14ac:dyDescent="0.25">
      <c r="A159" s="2">
        <v>158</v>
      </c>
      <c r="B159" s="3" t="s">
        <v>42</v>
      </c>
      <c r="C159" s="3" t="s">
        <v>43</v>
      </c>
      <c r="D159" s="3" t="s">
        <v>44</v>
      </c>
      <c r="E159" s="3" t="s">
        <v>45</v>
      </c>
      <c r="F159" s="3">
        <v>0.36</v>
      </c>
      <c r="G159" s="3">
        <v>0.48</v>
      </c>
      <c r="H159" s="3">
        <v>0.33198666047807601</v>
      </c>
      <c r="I159" s="3">
        <v>9.600937830426032</v>
      </c>
      <c r="J159" s="3">
        <v>1.4109172781347894</v>
      </c>
      <c r="K159" s="3">
        <v>3.1873832877807629</v>
      </c>
      <c r="L159" s="3">
        <v>0.46840571537878545</v>
      </c>
      <c r="M159" s="2">
        <v>1210</v>
      </c>
      <c r="N159" s="3" t="s">
        <v>65</v>
      </c>
      <c r="O159" s="3" t="s">
        <v>47</v>
      </c>
      <c r="P159" s="3" t="s">
        <v>48</v>
      </c>
      <c r="Q159" s="3" t="s">
        <v>42</v>
      </c>
      <c r="R159" s="3" t="s">
        <v>49</v>
      </c>
      <c r="S159" s="3" t="s">
        <v>50</v>
      </c>
      <c r="T159" s="3" t="s">
        <v>51</v>
      </c>
      <c r="U159" s="3" t="s">
        <v>52</v>
      </c>
      <c r="V159" s="3" t="s">
        <v>53</v>
      </c>
      <c r="W159" s="3" t="s">
        <v>54</v>
      </c>
      <c r="X159" s="3">
        <v>297</v>
      </c>
      <c r="Y159" s="3">
        <v>52</v>
      </c>
      <c r="Z159" s="3" t="s">
        <v>44</v>
      </c>
      <c r="AA159" s="7">
        <v>29</v>
      </c>
      <c r="AB159" s="3" t="s">
        <v>49</v>
      </c>
      <c r="AC159" s="3" t="s">
        <v>49</v>
      </c>
      <c r="AD159" s="3" t="s">
        <v>49</v>
      </c>
      <c r="AE159" s="3" t="s">
        <v>49</v>
      </c>
      <c r="AF159" s="3" t="s">
        <v>55</v>
      </c>
      <c r="AG159" s="3" t="s">
        <v>56</v>
      </c>
      <c r="AH159" s="3" t="s">
        <v>57</v>
      </c>
      <c r="AI159" s="3" t="s">
        <v>58</v>
      </c>
      <c r="AJ159" s="3" t="s">
        <v>49</v>
      </c>
      <c r="AK159" s="3" t="s">
        <v>49</v>
      </c>
      <c r="AL159" s="3" t="s">
        <v>49</v>
      </c>
      <c r="AM159" s="3" t="s">
        <v>59</v>
      </c>
      <c r="AN159" s="3" t="s">
        <v>60</v>
      </c>
      <c r="AO159" s="3">
        <v>149.9893100291383</v>
      </c>
      <c r="AP159" s="3">
        <v>1343.5023491068305</v>
      </c>
    </row>
    <row r="160" spans="1:42" x14ac:dyDescent="0.25">
      <c r="A160" s="2">
        <v>159</v>
      </c>
      <c r="B160" s="3" t="s">
        <v>42</v>
      </c>
      <c r="C160" s="3" t="s">
        <v>43</v>
      </c>
      <c r="D160" s="3" t="s">
        <v>44</v>
      </c>
      <c r="E160" s="3" t="s">
        <v>45</v>
      </c>
      <c r="F160" s="3">
        <v>0.36</v>
      </c>
      <c r="G160" s="3">
        <v>0.48</v>
      </c>
      <c r="H160" s="3">
        <v>0.18429588216568599</v>
      </c>
      <c r="I160" s="3">
        <v>9.5721902029115569</v>
      </c>
      <c r="J160" s="3">
        <v>1.4067554033210252</v>
      </c>
      <c r="K160" s="3">
        <v>1.764115237703322</v>
      </c>
      <c r="L160" s="3">
        <v>0.25925922804639373</v>
      </c>
      <c r="M160" s="2">
        <v>1200</v>
      </c>
      <c r="N160" s="3" t="s">
        <v>61</v>
      </c>
      <c r="O160" s="3" t="s">
        <v>47</v>
      </c>
      <c r="P160" s="3" t="s">
        <v>48</v>
      </c>
      <c r="Q160" s="3" t="s">
        <v>42</v>
      </c>
      <c r="R160" s="3" t="s">
        <v>49</v>
      </c>
      <c r="S160" s="3" t="s">
        <v>50</v>
      </c>
      <c r="T160" s="3" t="s">
        <v>51</v>
      </c>
      <c r="U160" s="3" t="s">
        <v>52</v>
      </c>
      <c r="V160" s="3" t="s">
        <v>53</v>
      </c>
      <c r="W160" s="3" t="s">
        <v>54</v>
      </c>
      <c r="X160" s="3">
        <v>297</v>
      </c>
      <c r="Y160" s="3">
        <v>52</v>
      </c>
      <c r="Z160" s="3" t="s">
        <v>44</v>
      </c>
      <c r="AA160" s="7">
        <v>29</v>
      </c>
      <c r="AB160" s="3" t="s">
        <v>49</v>
      </c>
      <c r="AC160" s="3" t="s">
        <v>49</v>
      </c>
      <c r="AD160" s="3" t="s">
        <v>49</v>
      </c>
      <c r="AE160" s="3" t="s">
        <v>49</v>
      </c>
      <c r="AF160" s="3" t="s">
        <v>55</v>
      </c>
      <c r="AG160" s="3" t="s">
        <v>56</v>
      </c>
      <c r="AH160" s="3" t="s">
        <v>57</v>
      </c>
      <c r="AI160" s="3" t="s">
        <v>58</v>
      </c>
      <c r="AJ160" s="3" t="s">
        <v>49</v>
      </c>
      <c r="AK160" s="3" t="s">
        <v>49</v>
      </c>
      <c r="AL160" s="3" t="s">
        <v>49</v>
      </c>
      <c r="AM160" s="3" t="s">
        <v>59</v>
      </c>
      <c r="AN160" s="3" t="s">
        <v>60</v>
      </c>
      <c r="AO160" s="3">
        <v>158.10192347574997</v>
      </c>
      <c r="AP160" s="3">
        <v>745.81897436408053</v>
      </c>
    </row>
    <row r="161" spans="1:42" x14ac:dyDescent="0.25">
      <c r="A161" s="2">
        <v>160</v>
      </c>
      <c r="B161" s="3" t="s">
        <v>42</v>
      </c>
      <c r="C161" s="3" t="s">
        <v>43</v>
      </c>
      <c r="D161" s="3" t="s">
        <v>44</v>
      </c>
      <c r="E161" s="3" t="s">
        <v>45</v>
      </c>
      <c r="F161" s="3">
        <v>0.36</v>
      </c>
      <c r="G161" s="3">
        <v>0.48</v>
      </c>
      <c r="H161" s="3">
        <v>0.161927326755126</v>
      </c>
      <c r="I161" s="3">
        <v>9.5721902029115569</v>
      </c>
      <c r="J161" s="3">
        <v>1.4067554033210252</v>
      </c>
      <c r="K161" s="3">
        <v>1.5499991707490755</v>
      </c>
      <c r="L161" s="3">
        <v>0.2277921418581027</v>
      </c>
      <c r="M161" s="2">
        <v>1210</v>
      </c>
      <c r="N161" s="3" t="s">
        <v>65</v>
      </c>
      <c r="O161" s="3" t="s">
        <v>47</v>
      </c>
      <c r="P161" s="3" t="s">
        <v>48</v>
      </c>
      <c r="Q161" s="3" t="s">
        <v>42</v>
      </c>
      <c r="R161" s="3" t="s">
        <v>49</v>
      </c>
      <c r="S161" s="3" t="s">
        <v>50</v>
      </c>
      <c r="T161" s="3" t="s">
        <v>51</v>
      </c>
      <c r="U161" s="3" t="s">
        <v>52</v>
      </c>
      <c r="V161" s="3" t="s">
        <v>53</v>
      </c>
      <c r="W161" s="3" t="s">
        <v>54</v>
      </c>
      <c r="X161" s="3">
        <v>297</v>
      </c>
      <c r="Y161" s="3">
        <v>52</v>
      </c>
      <c r="Z161" s="3" t="s">
        <v>44</v>
      </c>
      <c r="AA161" s="7">
        <v>29</v>
      </c>
      <c r="AB161" s="3" t="s">
        <v>49</v>
      </c>
      <c r="AC161" s="3" t="s">
        <v>49</v>
      </c>
      <c r="AD161" s="3" t="s">
        <v>49</v>
      </c>
      <c r="AE161" s="3" t="s">
        <v>49</v>
      </c>
      <c r="AF161" s="3" t="s">
        <v>55</v>
      </c>
      <c r="AG161" s="3" t="s">
        <v>56</v>
      </c>
      <c r="AH161" s="3" t="s">
        <v>57</v>
      </c>
      <c r="AI161" s="3" t="s">
        <v>58</v>
      </c>
      <c r="AJ161" s="3" t="s">
        <v>49</v>
      </c>
      <c r="AK161" s="3" t="s">
        <v>49</v>
      </c>
      <c r="AL161" s="3" t="s">
        <v>49</v>
      </c>
      <c r="AM161" s="3" t="s">
        <v>59</v>
      </c>
      <c r="AN161" s="3" t="s">
        <v>60</v>
      </c>
      <c r="AO161" s="3">
        <v>104.78299817491239</v>
      </c>
      <c r="AP161" s="3">
        <v>655.29664224104408</v>
      </c>
    </row>
    <row r="162" spans="1:42" x14ac:dyDescent="0.25">
      <c r="A162" s="2">
        <v>161</v>
      </c>
      <c r="B162" s="3" t="s">
        <v>42</v>
      </c>
      <c r="C162" s="3" t="s">
        <v>43</v>
      </c>
      <c r="D162" s="3" t="s">
        <v>44</v>
      </c>
      <c r="E162" s="3" t="s">
        <v>45</v>
      </c>
      <c r="F162" s="3">
        <v>0.36</v>
      </c>
      <c r="G162" s="3">
        <v>0.48</v>
      </c>
      <c r="H162" s="3">
        <v>1.2838919497830101E-2</v>
      </c>
      <c r="I162" s="3">
        <v>9.5721902029115569</v>
      </c>
      <c r="J162" s="3">
        <v>1.4067554033210252</v>
      </c>
      <c r="K162" s="3">
        <v>0.12289657943309945</v>
      </c>
      <c r="L162" s="3">
        <v>1.8061219376376159E-2</v>
      </c>
      <c r="M162" s="2">
        <v>1210</v>
      </c>
      <c r="N162" s="3" t="s">
        <v>65</v>
      </c>
      <c r="O162" s="3" t="s">
        <v>47</v>
      </c>
      <c r="P162" s="3" t="s">
        <v>48</v>
      </c>
      <c r="Q162" s="3" t="s">
        <v>42</v>
      </c>
      <c r="R162" s="3" t="s">
        <v>49</v>
      </c>
      <c r="S162" s="3" t="s">
        <v>50</v>
      </c>
      <c r="T162" s="3" t="s">
        <v>51</v>
      </c>
      <c r="U162" s="3" t="s">
        <v>52</v>
      </c>
      <c r="V162" s="3" t="s">
        <v>53</v>
      </c>
      <c r="W162" s="3" t="s">
        <v>54</v>
      </c>
      <c r="X162" s="3">
        <v>297</v>
      </c>
      <c r="Y162" s="3">
        <v>52</v>
      </c>
      <c r="Z162" s="3" t="s">
        <v>44</v>
      </c>
      <c r="AA162" s="7">
        <v>29</v>
      </c>
      <c r="AB162" s="3" t="s">
        <v>49</v>
      </c>
      <c r="AC162" s="3" t="s">
        <v>49</v>
      </c>
      <c r="AD162" s="3" t="s">
        <v>49</v>
      </c>
      <c r="AE162" s="3" t="s">
        <v>49</v>
      </c>
      <c r="AF162" s="3" t="s">
        <v>55</v>
      </c>
      <c r="AG162" s="3" t="s">
        <v>56</v>
      </c>
      <c r="AH162" s="3" t="s">
        <v>57</v>
      </c>
      <c r="AI162" s="3" t="s">
        <v>58</v>
      </c>
      <c r="AJ162" s="3" t="s">
        <v>49</v>
      </c>
      <c r="AK162" s="3" t="s">
        <v>49</v>
      </c>
      <c r="AL162" s="3" t="s">
        <v>49</v>
      </c>
      <c r="AM162" s="3" t="s">
        <v>59</v>
      </c>
      <c r="AN162" s="3" t="s">
        <v>60</v>
      </c>
      <c r="AO162" s="3">
        <v>32.496112357625982</v>
      </c>
      <c r="AP162" s="3">
        <v>51.95726382647041</v>
      </c>
    </row>
    <row r="163" spans="1:42" x14ac:dyDescent="0.25">
      <c r="A163" s="2">
        <v>162</v>
      </c>
      <c r="B163" s="3" t="s">
        <v>42</v>
      </c>
      <c r="C163" s="3" t="s">
        <v>43</v>
      </c>
      <c r="D163" s="3" t="s">
        <v>44</v>
      </c>
      <c r="E163" s="3" t="s">
        <v>45</v>
      </c>
      <c r="F163" s="3">
        <v>0.36</v>
      </c>
      <c r="G163" s="3">
        <v>0.48</v>
      </c>
      <c r="H163" s="3">
        <v>0.25470928184611302</v>
      </c>
      <c r="I163" s="3">
        <v>9.5721902029115569</v>
      </c>
      <c r="J163" s="3">
        <v>1.4067554033210252</v>
      </c>
      <c r="K163" s="3">
        <v>2.4381256922780015</v>
      </c>
      <c r="L163" s="3">
        <v>0.35831365851303743</v>
      </c>
      <c r="M163" s="2">
        <v>1210</v>
      </c>
      <c r="N163" s="3" t="s">
        <v>65</v>
      </c>
      <c r="O163" s="3" t="s">
        <v>47</v>
      </c>
      <c r="P163" s="3" t="s">
        <v>48</v>
      </c>
      <c r="Q163" s="3" t="s">
        <v>42</v>
      </c>
      <c r="R163" s="3" t="s">
        <v>49</v>
      </c>
      <c r="S163" s="3" t="s">
        <v>50</v>
      </c>
      <c r="T163" s="3" t="s">
        <v>51</v>
      </c>
      <c r="U163" s="3" t="s">
        <v>52</v>
      </c>
      <c r="V163" s="3" t="s">
        <v>53</v>
      </c>
      <c r="W163" s="3" t="s">
        <v>54</v>
      </c>
      <c r="X163" s="3">
        <v>297</v>
      </c>
      <c r="Y163" s="3">
        <v>52</v>
      </c>
      <c r="Z163" s="3" t="s">
        <v>44</v>
      </c>
      <c r="AA163" s="7">
        <v>29</v>
      </c>
      <c r="AB163" s="3" t="s">
        <v>49</v>
      </c>
      <c r="AC163" s="3" t="s">
        <v>49</v>
      </c>
      <c r="AD163" s="3" t="s">
        <v>49</v>
      </c>
      <c r="AE163" s="3" t="s">
        <v>49</v>
      </c>
      <c r="AF163" s="3" t="s">
        <v>55</v>
      </c>
      <c r="AG163" s="3" t="s">
        <v>56</v>
      </c>
      <c r="AH163" s="3" t="s">
        <v>57</v>
      </c>
      <c r="AI163" s="3" t="s">
        <v>58</v>
      </c>
      <c r="AJ163" s="3" t="s">
        <v>49</v>
      </c>
      <c r="AK163" s="3" t="s">
        <v>49</v>
      </c>
      <c r="AL163" s="3" t="s">
        <v>49</v>
      </c>
      <c r="AM163" s="3" t="s">
        <v>59</v>
      </c>
      <c r="AN163" s="3" t="s">
        <v>60</v>
      </c>
      <c r="AO163" s="3">
        <v>126.5592137015058</v>
      </c>
      <c r="AP163" s="3">
        <v>1030.771893083835</v>
      </c>
    </row>
    <row r="164" spans="1:42" x14ac:dyDescent="0.25">
      <c r="A164" s="2">
        <v>163</v>
      </c>
      <c r="B164" s="3" t="s">
        <v>42</v>
      </c>
      <c r="C164" s="3" t="s">
        <v>43</v>
      </c>
      <c r="D164" s="3" t="s">
        <v>44</v>
      </c>
      <c r="E164" s="3" t="s">
        <v>45</v>
      </c>
      <c r="F164" s="3">
        <v>0.36</v>
      </c>
      <c r="G164" s="3">
        <v>0.48</v>
      </c>
      <c r="H164" s="3">
        <v>1.7296630473643999E-3</v>
      </c>
      <c r="I164" s="3">
        <v>9.5721902029115569</v>
      </c>
      <c r="J164" s="3">
        <v>1.4067554033210252</v>
      </c>
      <c r="K164" s="3">
        <v>1.6556663676319656E-2</v>
      </c>
      <c r="L164" s="3">
        <v>2.4332128378045802E-3</v>
      </c>
      <c r="M164" s="2">
        <v>1210</v>
      </c>
      <c r="N164" s="3" t="s">
        <v>65</v>
      </c>
      <c r="O164" s="3" t="s">
        <v>47</v>
      </c>
      <c r="P164" s="3" t="s">
        <v>48</v>
      </c>
      <c r="Q164" s="3" t="s">
        <v>42</v>
      </c>
      <c r="R164" s="3" t="s">
        <v>49</v>
      </c>
      <c r="S164" s="3" t="s">
        <v>50</v>
      </c>
      <c r="T164" s="3" t="s">
        <v>51</v>
      </c>
      <c r="U164" s="3" t="s">
        <v>52</v>
      </c>
      <c r="V164" s="3" t="s">
        <v>53</v>
      </c>
      <c r="W164" s="3" t="s">
        <v>54</v>
      </c>
      <c r="X164" s="3">
        <v>297</v>
      </c>
      <c r="Y164" s="3">
        <v>52</v>
      </c>
      <c r="Z164" s="3" t="s">
        <v>44</v>
      </c>
      <c r="AA164" s="7">
        <v>29</v>
      </c>
      <c r="AB164" s="3" t="s">
        <v>49</v>
      </c>
      <c r="AC164" s="3" t="s">
        <v>49</v>
      </c>
      <c r="AD164" s="3" t="s">
        <v>49</v>
      </c>
      <c r="AE164" s="3" t="s">
        <v>49</v>
      </c>
      <c r="AF164" s="3" t="s">
        <v>55</v>
      </c>
      <c r="AG164" s="3" t="s">
        <v>56</v>
      </c>
      <c r="AH164" s="3" t="s">
        <v>57</v>
      </c>
      <c r="AI164" s="3" t="s">
        <v>58</v>
      </c>
      <c r="AJ164" s="3" t="s">
        <v>49</v>
      </c>
      <c r="AK164" s="3" t="s">
        <v>49</v>
      </c>
      <c r="AL164" s="3" t="s">
        <v>49</v>
      </c>
      <c r="AM164" s="3" t="s">
        <v>59</v>
      </c>
      <c r="AN164" s="3" t="s">
        <v>60</v>
      </c>
      <c r="AO164" s="3">
        <v>15.038261470609282</v>
      </c>
      <c r="AP164" s="3">
        <v>6.9996980118145933</v>
      </c>
    </row>
    <row r="165" spans="1:42" x14ac:dyDescent="0.25">
      <c r="A165" s="2">
        <v>164</v>
      </c>
      <c r="B165" s="3" t="s">
        <v>42</v>
      </c>
      <c r="C165" s="3" t="s">
        <v>43</v>
      </c>
      <c r="D165" s="3" t="s">
        <v>44</v>
      </c>
      <c r="E165" s="3" t="s">
        <v>45</v>
      </c>
      <c r="F165" s="3">
        <v>0.36</v>
      </c>
      <c r="G165" s="3">
        <v>0.48</v>
      </c>
      <c r="H165" s="3">
        <v>2.26238030976678E-3</v>
      </c>
      <c r="I165" s="3">
        <v>9.5721902029115569</v>
      </c>
      <c r="J165" s="3">
        <v>1.4067554033210252</v>
      </c>
      <c r="K165" s="3">
        <v>2.1655934636409583E-2</v>
      </c>
      <c r="L165" s="3">
        <v>3.1826157251315127E-3</v>
      </c>
      <c r="M165" s="2">
        <v>1210</v>
      </c>
      <c r="N165" s="3" t="s">
        <v>65</v>
      </c>
      <c r="O165" s="3" t="s">
        <v>47</v>
      </c>
      <c r="P165" s="3" t="s">
        <v>48</v>
      </c>
      <c r="Q165" s="3" t="s">
        <v>42</v>
      </c>
      <c r="R165" s="3" t="s">
        <v>49</v>
      </c>
      <c r="S165" s="3" t="s">
        <v>50</v>
      </c>
      <c r="T165" s="3" t="s">
        <v>51</v>
      </c>
      <c r="U165" s="3" t="s">
        <v>52</v>
      </c>
      <c r="V165" s="3" t="s">
        <v>53</v>
      </c>
      <c r="W165" s="3" t="s">
        <v>54</v>
      </c>
      <c r="X165" s="3">
        <v>297</v>
      </c>
      <c r="Y165" s="3">
        <v>52</v>
      </c>
      <c r="Z165" s="3" t="s">
        <v>44</v>
      </c>
      <c r="AA165" s="7">
        <v>29</v>
      </c>
      <c r="AB165" s="3" t="s">
        <v>49</v>
      </c>
      <c r="AC165" s="3" t="s">
        <v>49</v>
      </c>
      <c r="AD165" s="3" t="s">
        <v>49</v>
      </c>
      <c r="AE165" s="3" t="s">
        <v>49</v>
      </c>
      <c r="AF165" s="3" t="s">
        <v>55</v>
      </c>
      <c r="AG165" s="3" t="s">
        <v>56</v>
      </c>
      <c r="AH165" s="3" t="s">
        <v>57</v>
      </c>
      <c r="AI165" s="3" t="s">
        <v>58</v>
      </c>
      <c r="AJ165" s="3" t="s">
        <v>49</v>
      </c>
      <c r="AK165" s="3" t="s">
        <v>49</v>
      </c>
      <c r="AL165" s="3" t="s">
        <v>49</v>
      </c>
      <c r="AM165" s="3" t="s">
        <v>59</v>
      </c>
      <c r="AN165" s="3" t="s">
        <v>60</v>
      </c>
      <c r="AO165" s="3">
        <v>17.24345476950047</v>
      </c>
      <c r="AP165" s="3">
        <v>9.1555282864910073</v>
      </c>
    </row>
    <row r="166" spans="1:42" x14ac:dyDescent="0.25">
      <c r="A166" s="2">
        <v>165</v>
      </c>
      <c r="B166" s="3" t="s">
        <v>42</v>
      </c>
      <c r="C166" s="3" t="s">
        <v>43</v>
      </c>
      <c r="D166" s="3" t="s">
        <v>44</v>
      </c>
      <c r="E166" s="3" t="s">
        <v>45</v>
      </c>
      <c r="F166" s="3">
        <v>0.36</v>
      </c>
      <c r="G166" s="3">
        <v>0.48</v>
      </c>
      <c r="H166" s="3">
        <v>2.7774633284606502E-3</v>
      </c>
      <c r="I166" s="3">
        <v>8.786306628073417</v>
      </c>
      <c r="J166" s="3">
        <v>1.2753410800626921</v>
      </c>
      <c r="K166" s="3">
        <v>2.4403644452084663E-2</v>
      </c>
      <c r="L166" s="3">
        <v>3.5422130811535251E-3</v>
      </c>
      <c r="M166" s="2">
        <v>1200</v>
      </c>
      <c r="N166" s="3" t="s">
        <v>61</v>
      </c>
      <c r="O166" s="3" t="s">
        <v>47</v>
      </c>
      <c r="P166" s="3" t="s">
        <v>48</v>
      </c>
      <c r="Q166" s="3" t="s">
        <v>42</v>
      </c>
      <c r="R166" s="3" t="s">
        <v>49</v>
      </c>
      <c r="S166" s="3" t="s">
        <v>50</v>
      </c>
      <c r="T166" s="3" t="s">
        <v>51</v>
      </c>
      <c r="U166" s="3" t="s">
        <v>52</v>
      </c>
      <c r="V166" s="3" t="s">
        <v>53</v>
      </c>
      <c r="W166" s="3" t="s">
        <v>54</v>
      </c>
      <c r="X166" s="3">
        <v>297</v>
      </c>
      <c r="Y166" s="3">
        <v>52</v>
      </c>
      <c r="Z166" s="3" t="s">
        <v>44</v>
      </c>
      <c r="AA166" s="7">
        <v>29</v>
      </c>
      <c r="AB166" s="3" t="s">
        <v>49</v>
      </c>
      <c r="AC166" s="3" t="s">
        <v>49</v>
      </c>
      <c r="AD166" s="3" t="s">
        <v>49</v>
      </c>
      <c r="AE166" s="3" t="s">
        <v>49</v>
      </c>
      <c r="AF166" s="3" t="s">
        <v>55</v>
      </c>
      <c r="AG166" s="3" t="s">
        <v>56</v>
      </c>
      <c r="AH166" s="3" t="s">
        <v>57</v>
      </c>
      <c r="AI166" s="3" t="s">
        <v>58</v>
      </c>
      <c r="AJ166" s="3" t="s">
        <v>49</v>
      </c>
      <c r="AK166" s="3" t="s">
        <v>49</v>
      </c>
      <c r="AL166" s="3" t="s">
        <v>49</v>
      </c>
      <c r="AM166" s="3" t="s">
        <v>59</v>
      </c>
      <c r="AN166" s="3" t="s">
        <v>60</v>
      </c>
      <c r="AO166" s="3">
        <v>19.126614009374162</v>
      </c>
      <c r="AP166" s="3">
        <v>11.239995308761456</v>
      </c>
    </row>
    <row r="167" spans="1:42" x14ac:dyDescent="0.25">
      <c r="A167" s="2">
        <v>166</v>
      </c>
      <c r="B167" s="3" t="s">
        <v>66</v>
      </c>
      <c r="C167" s="3" t="s">
        <v>43</v>
      </c>
      <c r="D167" s="3" t="s">
        <v>44</v>
      </c>
      <c r="E167" s="3" t="s">
        <v>45</v>
      </c>
      <c r="F167" s="3">
        <v>0.36</v>
      </c>
      <c r="G167" s="3">
        <v>0.48</v>
      </c>
      <c r="H167" s="3">
        <v>9.0465727425783599E-2</v>
      </c>
      <c r="I167" s="3">
        <v>8.786306628073417</v>
      </c>
      <c r="J167" s="3">
        <v>1.2753410800626921</v>
      </c>
      <c r="K167" s="3">
        <v>0.79485962049464554</v>
      </c>
      <c r="L167" s="3">
        <v>0.11537465852385596</v>
      </c>
      <c r="M167" s="2">
        <v>3100</v>
      </c>
      <c r="N167" s="3" t="s">
        <v>67</v>
      </c>
      <c r="O167" s="3" t="s">
        <v>47</v>
      </c>
      <c r="P167" s="3" t="s">
        <v>48</v>
      </c>
      <c r="Q167" s="3" t="s">
        <v>42</v>
      </c>
      <c r="R167" s="3" t="s">
        <v>49</v>
      </c>
      <c r="S167" s="3" t="s">
        <v>50</v>
      </c>
      <c r="T167" s="3" t="s">
        <v>51</v>
      </c>
      <c r="U167" s="3" t="s">
        <v>52</v>
      </c>
      <c r="V167" s="3" t="s">
        <v>53</v>
      </c>
      <c r="W167" s="3" t="s">
        <v>54</v>
      </c>
      <c r="X167" s="3">
        <v>297</v>
      </c>
      <c r="Y167" s="3">
        <v>52</v>
      </c>
      <c r="Z167" s="3" t="s">
        <v>44</v>
      </c>
      <c r="AA167" s="7">
        <v>29</v>
      </c>
      <c r="AB167" s="3" t="s">
        <v>49</v>
      </c>
      <c r="AC167" s="3" t="s">
        <v>49</v>
      </c>
      <c r="AD167" s="3" t="s">
        <v>49</v>
      </c>
      <c r="AE167" s="3" t="s">
        <v>49</v>
      </c>
      <c r="AF167" s="3" t="s">
        <v>55</v>
      </c>
      <c r="AG167" s="3" t="s">
        <v>56</v>
      </c>
      <c r="AH167" s="3" t="s">
        <v>57</v>
      </c>
      <c r="AI167" s="3" t="s">
        <v>58</v>
      </c>
      <c r="AJ167" s="3" t="s">
        <v>49</v>
      </c>
      <c r="AK167" s="3" t="s">
        <v>49</v>
      </c>
      <c r="AL167" s="3" t="s">
        <v>49</v>
      </c>
      <c r="AM167" s="3" t="s">
        <v>59</v>
      </c>
      <c r="AN167" s="3" t="s">
        <v>60</v>
      </c>
      <c r="AO167" s="3">
        <v>80.649030816733699</v>
      </c>
      <c r="AP167" s="3">
        <v>366.10181004012003</v>
      </c>
    </row>
    <row r="168" spans="1:42" x14ac:dyDescent="0.25">
      <c r="A168" s="2">
        <v>167</v>
      </c>
      <c r="B168" s="3" t="s">
        <v>42</v>
      </c>
      <c r="C168" s="3" t="s">
        <v>43</v>
      </c>
      <c r="D168" s="3" t="s">
        <v>44</v>
      </c>
      <c r="E168" s="3" t="s">
        <v>45</v>
      </c>
      <c r="F168" s="3">
        <v>0.36</v>
      </c>
      <c r="G168" s="3">
        <v>0.48</v>
      </c>
      <c r="H168" s="3">
        <v>9.7848355785908503E-2</v>
      </c>
      <c r="I168" s="3">
        <v>8.786306628073417</v>
      </c>
      <c r="J168" s="3">
        <v>1.2753410800626921</v>
      </c>
      <c r="K168" s="3">
        <v>0.85972565698781378</v>
      </c>
      <c r="L168" s="3">
        <v>0.12479002775035912</v>
      </c>
      <c r="M168" s="2">
        <v>1210</v>
      </c>
      <c r="N168" s="3" t="s">
        <v>65</v>
      </c>
      <c r="O168" s="3" t="s">
        <v>47</v>
      </c>
      <c r="P168" s="3" t="s">
        <v>48</v>
      </c>
      <c r="Q168" s="3" t="s">
        <v>42</v>
      </c>
      <c r="R168" s="3" t="s">
        <v>49</v>
      </c>
      <c r="S168" s="3" t="s">
        <v>50</v>
      </c>
      <c r="T168" s="3" t="s">
        <v>51</v>
      </c>
      <c r="U168" s="3" t="s">
        <v>52</v>
      </c>
      <c r="V168" s="3" t="s">
        <v>53</v>
      </c>
      <c r="W168" s="3" t="s">
        <v>54</v>
      </c>
      <c r="X168" s="3">
        <v>297</v>
      </c>
      <c r="Y168" s="3">
        <v>52</v>
      </c>
      <c r="Z168" s="3" t="s">
        <v>44</v>
      </c>
      <c r="AA168" s="7">
        <v>29</v>
      </c>
      <c r="AB168" s="3" t="s">
        <v>49</v>
      </c>
      <c r="AC168" s="3" t="s">
        <v>49</v>
      </c>
      <c r="AD168" s="3" t="s">
        <v>49</v>
      </c>
      <c r="AE168" s="3" t="s">
        <v>49</v>
      </c>
      <c r="AF168" s="3" t="s">
        <v>55</v>
      </c>
      <c r="AG168" s="3" t="s">
        <v>56</v>
      </c>
      <c r="AH168" s="3" t="s">
        <v>57</v>
      </c>
      <c r="AI168" s="3" t="s">
        <v>58</v>
      </c>
      <c r="AJ168" s="3" t="s">
        <v>49</v>
      </c>
      <c r="AK168" s="3" t="s">
        <v>49</v>
      </c>
      <c r="AL168" s="3" t="s">
        <v>49</v>
      </c>
      <c r="AM168" s="3" t="s">
        <v>59</v>
      </c>
      <c r="AN168" s="3" t="s">
        <v>60</v>
      </c>
      <c r="AO168" s="3">
        <v>90.41101643235308</v>
      </c>
      <c r="AP168" s="3">
        <v>395.97824703348397</v>
      </c>
    </row>
    <row r="169" spans="1:42" x14ac:dyDescent="0.25">
      <c r="A169" s="2">
        <v>168</v>
      </c>
      <c r="B169" s="3" t="s">
        <v>42</v>
      </c>
      <c r="C169" s="3" t="s">
        <v>43</v>
      </c>
      <c r="D169" s="3" t="s">
        <v>44</v>
      </c>
      <c r="E169" s="3" t="s">
        <v>45</v>
      </c>
      <c r="F169" s="3">
        <v>0.36</v>
      </c>
      <c r="G169" s="3">
        <v>0.48</v>
      </c>
      <c r="H169" s="3">
        <v>0.19822388908944399</v>
      </c>
      <c r="I169" s="3">
        <v>8.786306628073417</v>
      </c>
      <c r="J169" s="3">
        <v>1.2753410800626921</v>
      </c>
      <c r="K169" s="3">
        <v>1.7416558705490717</v>
      </c>
      <c r="L169" s="3">
        <v>0.25280306880555881</v>
      </c>
      <c r="M169" s="2">
        <v>1210</v>
      </c>
      <c r="N169" s="3" t="s">
        <v>65</v>
      </c>
      <c r="O169" s="3" t="s">
        <v>47</v>
      </c>
      <c r="P169" s="3" t="s">
        <v>48</v>
      </c>
      <c r="Q169" s="3" t="s">
        <v>42</v>
      </c>
      <c r="R169" s="3" t="s">
        <v>49</v>
      </c>
      <c r="S169" s="3" t="s">
        <v>50</v>
      </c>
      <c r="T169" s="3" t="s">
        <v>51</v>
      </c>
      <c r="U169" s="3" t="s">
        <v>52</v>
      </c>
      <c r="V169" s="3" t="s">
        <v>53</v>
      </c>
      <c r="W169" s="3" t="s">
        <v>54</v>
      </c>
      <c r="X169" s="3">
        <v>297</v>
      </c>
      <c r="Y169" s="3">
        <v>52</v>
      </c>
      <c r="Z169" s="3" t="s">
        <v>44</v>
      </c>
      <c r="AA169" s="7">
        <v>29</v>
      </c>
      <c r="AB169" s="3" t="s">
        <v>49</v>
      </c>
      <c r="AC169" s="3" t="s">
        <v>49</v>
      </c>
      <c r="AD169" s="3" t="s">
        <v>49</v>
      </c>
      <c r="AE169" s="3" t="s">
        <v>49</v>
      </c>
      <c r="AF169" s="3" t="s">
        <v>55</v>
      </c>
      <c r="AG169" s="3" t="s">
        <v>56</v>
      </c>
      <c r="AH169" s="3" t="s">
        <v>57</v>
      </c>
      <c r="AI169" s="3" t="s">
        <v>58</v>
      </c>
      <c r="AJ169" s="3" t="s">
        <v>49</v>
      </c>
      <c r="AK169" s="3" t="s">
        <v>49</v>
      </c>
      <c r="AL169" s="3" t="s">
        <v>49</v>
      </c>
      <c r="AM169" s="3" t="s">
        <v>59</v>
      </c>
      <c r="AN169" s="3" t="s">
        <v>60</v>
      </c>
      <c r="AO169" s="3">
        <v>117.32177408747994</v>
      </c>
      <c r="AP169" s="3">
        <v>802.1836186347216</v>
      </c>
    </row>
    <row r="170" spans="1:42" x14ac:dyDescent="0.25">
      <c r="A170" s="2">
        <v>169</v>
      </c>
      <c r="B170" s="3" t="s">
        <v>42</v>
      </c>
      <c r="C170" s="3" t="s">
        <v>43</v>
      </c>
      <c r="D170" s="3" t="s">
        <v>44</v>
      </c>
      <c r="E170" s="3" t="s">
        <v>45</v>
      </c>
      <c r="F170" s="3">
        <v>0.36</v>
      </c>
      <c r="G170" s="3">
        <v>0.48</v>
      </c>
      <c r="H170" s="3">
        <v>0.26589584428626201</v>
      </c>
      <c r="I170" s="3">
        <v>9.5601531226732153</v>
      </c>
      <c r="J170" s="3">
        <v>1.40501113799566</v>
      </c>
      <c r="K170" s="3">
        <v>2.5420049860591387</v>
      </c>
      <c r="L170" s="3">
        <v>0.37358662276895782</v>
      </c>
      <c r="M170" s="2">
        <v>1200</v>
      </c>
      <c r="N170" s="3" t="s">
        <v>61</v>
      </c>
      <c r="O170" s="3" t="s">
        <v>47</v>
      </c>
      <c r="P170" s="3" t="s">
        <v>48</v>
      </c>
      <c r="Q170" s="3" t="s">
        <v>42</v>
      </c>
      <c r="R170" s="3" t="s">
        <v>49</v>
      </c>
      <c r="S170" s="3" t="s">
        <v>50</v>
      </c>
      <c r="T170" s="3" t="s">
        <v>51</v>
      </c>
      <c r="U170" s="3" t="s">
        <v>52</v>
      </c>
      <c r="V170" s="3" t="s">
        <v>53</v>
      </c>
      <c r="W170" s="3" t="s">
        <v>54</v>
      </c>
      <c r="X170" s="3">
        <v>297</v>
      </c>
      <c r="Y170" s="3">
        <v>52</v>
      </c>
      <c r="Z170" s="3" t="s">
        <v>44</v>
      </c>
      <c r="AA170" s="7">
        <v>29</v>
      </c>
      <c r="AB170" s="3" t="s">
        <v>49</v>
      </c>
      <c r="AC170" s="3" t="s">
        <v>49</v>
      </c>
      <c r="AD170" s="3" t="s">
        <v>49</v>
      </c>
      <c r="AE170" s="3" t="s">
        <v>49</v>
      </c>
      <c r="AF170" s="3" t="s">
        <v>55</v>
      </c>
      <c r="AG170" s="3" t="s">
        <v>56</v>
      </c>
      <c r="AH170" s="3" t="s">
        <v>57</v>
      </c>
      <c r="AI170" s="3" t="s">
        <v>58</v>
      </c>
      <c r="AJ170" s="3" t="s">
        <v>49</v>
      </c>
      <c r="AK170" s="3" t="s">
        <v>49</v>
      </c>
      <c r="AL170" s="3" t="s">
        <v>49</v>
      </c>
      <c r="AM170" s="3" t="s">
        <v>59</v>
      </c>
      <c r="AN170" s="3" t="s">
        <v>60</v>
      </c>
      <c r="AO170" s="3">
        <v>187.77160738594128</v>
      </c>
      <c r="AP170" s="3">
        <v>1076.0423051393316</v>
      </c>
    </row>
    <row r="171" spans="1:42" x14ac:dyDescent="0.25">
      <c r="A171" s="2">
        <v>170</v>
      </c>
      <c r="B171" s="3" t="s">
        <v>42</v>
      </c>
      <c r="C171" s="3" t="s">
        <v>43</v>
      </c>
      <c r="D171" s="3" t="s">
        <v>44</v>
      </c>
      <c r="E171" s="3" t="s">
        <v>45</v>
      </c>
      <c r="F171" s="3">
        <v>0.36</v>
      </c>
      <c r="G171" s="3">
        <v>0.48</v>
      </c>
      <c r="H171" s="3">
        <v>7.6272157512717195E-2</v>
      </c>
      <c r="I171" s="3">
        <v>9.5601531226732153</v>
      </c>
      <c r="J171" s="3">
        <v>1.40501113799566</v>
      </c>
      <c r="K171" s="3">
        <v>0.72917350481822663</v>
      </c>
      <c r="L171" s="3">
        <v>0.10716323082432702</v>
      </c>
      <c r="M171" s="2">
        <v>1210</v>
      </c>
      <c r="N171" s="3" t="s">
        <v>65</v>
      </c>
      <c r="O171" s="3" t="s">
        <v>47</v>
      </c>
      <c r="P171" s="3" t="s">
        <v>48</v>
      </c>
      <c r="Q171" s="3" t="s">
        <v>42</v>
      </c>
      <c r="R171" s="3" t="s">
        <v>49</v>
      </c>
      <c r="S171" s="3" t="s">
        <v>50</v>
      </c>
      <c r="T171" s="3" t="s">
        <v>51</v>
      </c>
      <c r="U171" s="3" t="s">
        <v>52</v>
      </c>
      <c r="V171" s="3" t="s">
        <v>53</v>
      </c>
      <c r="W171" s="3" t="s">
        <v>54</v>
      </c>
      <c r="X171" s="3">
        <v>297</v>
      </c>
      <c r="Y171" s="3">
        <v>52</v>
      </c>
      <c r="Z171" s="3" t="s">
        <v>44</v>
      </c>
      <c r="AA171" s="7">
        <v>29</v>
      </c>
      <c r="AB171" s="3" t="s">
        <v>49</v>
      </c>
      <c r="AC171" s="3" t="s">
        <v>49</v>
      </c>
      <c r="AD171" s="3" t="s">
        <v>49</v>
      </c>
      <c r="AE171" s="3" t="s">
        <v>49</v>
      </c>
      <c r="AF171" s="3" t="s">
        <v>55</v>
      </c>
      <c r="AG171" s="3" t="s">
        <v>56</v>
      </c>
      <c r="AH171" s="3" t="s">
        <v>57</v>
      </c>
      <c r="AI171" s="3" t="s">
        <v>58</v>
      </c>
      <c r="AJ171" s="3" t="s">
        <v>49</v>
      </c>
      <c r="AK171" s="3" t="s">
        <v>49</v>
      </c>
      <c r="AL171" s="3" t="s">
        <v>49</v>
      </c>
      <c r="AM171" s="3" t="s">
        <v>59</v>
      </c>
      <c r="AN171" s="3" t="s">
        <v>60</v>
      </c>
      <c r="AO171" s="3">
        <v>84.287026754097838</v>
      </c>
      <c r="AP171" s="3">
        <v>308.66247048064417</v>
      </c>
    </row>
    <row r="172" spans="1:42" x14ac:dyDescent="0.25">
      <c r="A172" s="2">
        <v>171</v>
      </c>
      <c r="B172" s="3" t="s">
        <v>42</v>
      </c>
      <c r="C172" s="3" t="s">
        <v>43</v>
      </c>
      <c r="D172" s="3" t="s">
        <v>44</v>
      </c>
      <c r="E172" s="3" t="s">
        <v>45</v>
      </c>
      <c r="F172" s="3">
        <v>0.36</v>
      </c>
      <c r="G172" s="3">
        <v>0.48</v>
      </c>
      <c r="H172" s="3">
        <v>0.20657650476458</v>
      </c>
      <c r="I172" s="3">
        <v>9.5601531226732153</v>
      </c>
      <c r="J172" s="3">
        <v>1.40501113799566</v>
      </c>
      <c r="K172" s="3">
        <v>1.9749030170960178</v>
      </c>
      <c r="L172" s="3">
        <v>0.29024229004244845</v>
      </c>
      <c r="M172" s="2">
        <v>1210</v>
      </c>
      <c r="N172" s="3" t="s">
        <v>65</v>
      </c>
      <c r="O172" s="3" t="s">
        <v>47</v>
      </c>
      <c r="P172" s="3" t="s">
        <v>48</v>
      </c>
      <c r="Q172" s="3" t="s">
        <v>42</v>
      </c>
      <c r="R172" s="3" t="s">
        <v>49</v>
      </c>
      <c r="S172" s="3" t="s">
        <v>50</v>
      </c>
      <c r="T172" s="3" t="s">
        <v>51</v>
      </c>
      <c r="U172" s="3" t="s">
        <v>52</v>
      </c>
      <c r="V172" s="3" t="s">
        <v>53</v>
      </c>
      <c r="W172" s="3" t="s">
        <v>54</v>
      </c>
      <c r="X172" s="3">
        <v>297</v>
      </c>
      <c r="Y172" s="3">
        <v>52</v>
      </c>
      <c r="Z172" s="3" t="s">
        <v>44</v>
      </c>
      <c r="AA172" s="7">
        <v>29</v>
      </c>
      <c r="AB172" s="3" t="s">
        <v>49</v>
      </c>
      <c r="AC172" s="3" t="s">
        <v>49</v>
      </c>
      <c r="AD172" s="3" t="s">
        <v>49</v>
      </c>
      <c r="AE172" s="3" t="s">
        <v>49</v>
      </c>
      <c r="AF172" s="3" t="s">
        <v>55</v>
      </c>
      <c r="AG172" s="3" t="s">
        <v>56</v>
      </c>
      <c r="AH172" s="3" t="s">
        <v>57</v>
      </c>
      <c r="AI172" s="3" t="s">
        <v>58</v>
      </c>
      <c r="AJ172" s="3" t="s">
        <v>49</v>
      </c>
      <c r="AK172" s="3" t="s">
        <v>49</v>
      </c>
      <c r="AL172" s="3" t="s">
        <v>49</v>
      </c>
      <c r="AM172" s="3" t="s">
        <v>59</v>
      </c>
      <c r="AN172" s="3" t="s">
        <v>60</v>
      </c>
      <c r="AO172" s="3">
        <v>113.18401804721097</v>
      </c>
      <c r="AP172" s="3">
        <v>835.98545502348531</v>
      </c>
    </row>
    <row r="173" spans="1:42" x14ac:dyDescent="0.25">
      <c r="A173" s="2">
        <v>172</v>
      </c>
      <c r="B173" s="3" t="s">
        <v>42</v>
      </c>
      <c r="C173" s="3" t="s">
        <v>43</v>
      </c>
      <c r="D173" s="3" t="s">
        <v>44</v>
      </c>
      <c r="E173" s="3" t="s">
        <v>45</v>
      </c>
      <c r="F173" s="3">
        <v>0.36</v>
      </c>
      <c r="G173" s="3">
        <v>0.48</v>
      </c>
      <c r="H173" s="3">
        <v>1.96872014271741E-2</v>
      </c>
      <c r="I173" s="3">
        <v>9.5601531226732153</v>
      </c>
      <c r="J173" s="3">
        <v>1.40501113799566</v>
      </c>
      <c r="K173" s="3">
        <v>0.18821266020069505</v>
      </c>
      <c r="L173" s="3">
        <v>2.7660737281143665E-2</v>
      </c>
      <c r="M173" s="2">
        <v>1210</v>
      </c>
      <c r="N173" s="3" t="s">
        <v>65</v>
      </c>
      <c r="O173" s="3" t="s">
        <v>47</v>
      </c>
      <c r="P173" s="3" t="s">
        <v>48</v>
      </c>
      <c r="Q173" s="3" t="s">
        <v>42</v>
      </c>
      <c r="R173" s="3" t="s">
        <v>49</v>
      </c>
      <c r="S173" s="3" t="s">
        <v>50</v>
      </c>
      <c r="T173" s="3" t="s">
        <v>51</v>
      </c>
      <c r="U173" s="3" t="s">
        <v>52</v>
      </c>
      <c r="V173" s="3" t="s">
        <v>53</v>
      </c>
      <c r="W173" s="3" t="s">
        <v>54</v>
      </c>
      <c r="X173" s="3">
        <v>297</v>
      </c>
      <c r="Y173" s="3">
        <v>52</v>
      </c>
      <c r="Z173" s="3" t="s">
        <v>44</v>
      </c>
      <c r="AA173" s="7">
        <v>29</v>
      </c>
      <c r="AB173" s="3" t="s">
        <v>49</v>
      </c>
      <c r="AC173" s="3" t="s">
        <v>49</v>
      </c>
      <c r="AD173" s="3" t="s">
        <v>49</v>
      </c>
      <c r="AE173" s="3" t="s">
        <v>49</v>
      </c>
      <c r="AF173" s="3" t="s">
        <v>55</v>
      </c>
      <c r="AG173" s="3" t="s">
        <v>56</v>
      </c>
      <c r="AH173" s="3" t="s">
        <v>57</v>
      </c>
      <c r="AI173" s="3" t="s">
        <v>58</v>
      </c>
      <c r="AJ173" s="3" t="s">
        <v>49</v>
      </c>
      <c r="AK173" s="3" t="s">
        <v>49</v>
      </c>
      <c r="AL173" s="3" t="s">
        <v>49</v>
      </c>
      <c r="AM173" s="3" t="s">
        <v>59</v>
      </c>
      <c r="AN173" s="3" t="s">
        <v>60</v>
      </c>
      <c r="AO173" s="3">
        <v>50.904140911070478</v>
      </c>
      <c r="AP173" s="3">
        <v>79.671277534641888</v>
      </c>
    </row>
    <row r="174" spans="1:42" x14ac:dyDescent="0.25">
      <c r="A174" s="2">
        <v>173</v>
      </c>
      <c r="B174" s="3" t="s">
        <v>42</v>
      </c>
      <c r="C174" s="3" t="s">
        <v>43</v>
      </c>
      <c r="D174" s="3" t="s">
        <v>44</v>
      </c>
      <c r="E174" s="3" t="s">
        <v>45</v>
      </c>
      <c r="F174" s="3">
        <v>0.36</v>
      </c>
      <c r="G174" s="3">
        <v>0.48</v>
      </c>
      <c r="H174" s="3">
        <v>4.66195198386588E-2</v>
      </c>
      <c r="I174" s="3">
        <v>9.5601531226732153</v>
      </c>
      <c r="J174" s="3">
        <v>1.40501113799566</v>
      </c>
      <c r="K174" s="3">
        <v>0.44568974816307982</v>
      </c>
      <c r="L174" s="3">
        <v>6.5500944621325247E-2</v>
      </c>
      <c r="M174" s="2">
        <v>1210</v>
      </c>
      <c r="N174" s="3" t="s">
        <v>65</v>
      </c>
      <c r="O174" s="3" t="s">
        <v>47</v>
      </c>
      <c r="P174" s="3" t="s">
        <v>48</v>
      </c>
      <c r="Q174" s="3" t="s">
        <v>42</v>
      </c>
      <c r="R174" s="3" t="s">
        <v>49</v>
      </c>
      <c r="S174" s="3" t="s">
        <v>50</v>
      </c>
      <c r="T174" s="3" t="s">
        <v>51</v>
      </c>
      <c r="U174" s="3" t="s">
        <v>52</v>
      </c>
      <c r="V174" s="3" t="s">
        <v>53</v>
      </c>
      <c r="W174" s="3" t="s">
        <v>54</v>
      </c>
      <c r="X174" s="3">
        <v>297</v>
      </c>
      <c r="Y174" s="3">
        <v>52</v>
      </c>
      <c r="Z174" s="3" t="s">
        <v>44</v>
      </c>
      <c r="AA174" s="7">
        <v>29</v>
      </c>
      <c r="AB174" s="3" t="s">
        <v>49</v>
      </c>
      <c r="AC174" s="3" t="s">
        <v>49</v>
      </c>
      <c r="AD174" s="3" t="s">
        <v>49</v>
      </c>
      <c r="AE174" s="3" t="s">
        <v>49</v>
      </c>
      <c r="AF174" s="3" t="s">
        <v>55</v>
      </c>
      <c r="AG174" s="3" t="s">
        <v>56</v>
      </c>
      <c r="AH174" s="3" t="s">
        <v>57</v>
      </c>
      <c r="AI174" s="3" t="s">
        <v>58</v>
      </c>
      <c r="AJ174" s="3" t="s">
        <v>49</v>
      </c>
      <c r="AK174" s="3" t="s">
        <v>49</v>
      </c>
      <c r="AL174" s="3" t="s">
        <v>49</v>
      </c>
      <c r="AM174" s="3" t="s">
        <v>59</v>
      </c>
      <c r="AN174" s="3" t="s">
        <v>60</v>
      </c>
      <c r="AO174" s="3">
        <v>57.641905001801334</v>
      </c>
      <c r="AP174" s="3">
        <v>188.66250326828049</v>
      </c>
    </row>
    <row r="175" spans="1:42" x14ac:dyDescent="0.25">
      <c r="A175" s="2">
        <v>174</v>
      </c>
      <c r="B175" s="3" t="s">
        <v>42</v>
      </c>
      <c r="C175" s="3" t="s">
        <v>43</v>
      </c>
      <c r="D175" s="3" t="s">
        <v>44</v>
      </c>
      <c r="E175" s="3" t="s">
        <v>45</v>
      </c>
      <c r="F175" s="3">
        <v>0.36</v>
      </c>
      <c r="G175" s="3">
        <v>0.48</v>
      </c>
      <c r="H175" s="3">
        <v>2.1759811544055201E-3</v>
      </c>
      <c r="I175" s="3">
        <v>9.5601531226732153</v>
      </c>
      <c r="J175" s="3">
        <v>1.40501113799566</v>
      </c>
      <c r="K175" s="3">
        <v>2.0802713028168E-2</v>
      </c>
      <c r="L175" s="3">
        <v>3.0572777580084097E-3</v>
      </c>
      <c r="M175" s="2">
        <v>1210</v>
      </c>
      <c r="N175" s="3" t="s">
        <v>65</v>
      </c>
      <c r="O175" s="3" t="s">
        <v>47</v>
      </c>
      <c r="P175" s="3" t="s">
        <v>48</v>
      </c>
      <c r="Q175" s="3" t="s">
        <v>42</v>
      </c>
      <c r="R175" s="3" t="s">
        <v>49</v>
      </c>
      <c r="S175" s="3" t="s">
        <v>50</v>
      </c>
      <c r="T175" s="3" t="s">
        <v>51</v>
      </c>
      <c r="U175" s="3" t="s">
        <v>52</v>
      </c>
      <c r="V175" s="3" t="s">
        <v>53</v>
      </c>
      <c r="W175" s="3" t="s">
        <v>54</v>
      </c>
      <c r="X175" s="3">
        <v>297</v>
      </c>
      <c r="Y175" s="3">
        <v>52</v>
      </c>
      <c r="Z175" s="3" t="s">
        <v>44</v>
      </c>
      <c r="AA175" s="7">
        <v>29</v>
      </c>
      <c r="AB175" s="3" t="s">
        <v>49</v>
      </c>
      <c r="AC175" s="3" t="s">
        <v>49</v>
      </c>
      <c r="AD175" s="3" t="s">
        <v>49</v>
      </c>
      <c r="AE175" s="3" t="s">
        <v>49</v>
      </c>
      <c r="AF175" s="3" t="s">
        <v>55</v>
      </c>
      <c r="AG175" s="3" t="s">
        <v>56</v>
      </c>
      <c r="AH175" s="3" t="s">
        <v>57</v>
      </c>
      <c r="AI175" s="3" t="s">
        <v>58</v>
      </c>
      <c r="AJ175" s="3" t="s">
        <v>49</v>
      </c>
      <c r="AK175" s="3" t="s">
        <v>49</v>
      </c>
      <c r="AL175" s="3" t="s">
        <v>49</v>
      </c>
      <c r="AM175" s="3" t="s">
        <v>59</v>
      </c>
      <c r="AN175" s="3" t="s">
        <v>60</v>
      </c>
      <c r="AO175" s="3">
        <v>17.747546873946305</v>
      </c>
      <c r="AP175" s="3">
        <v>8.8058833097273315</v>
      </c>
    </row>
    <row r="176" spans="1:42" x14ac:dyDescent="0.25">
      <c r="A176" s="2">
        <v>175</v>
      </c>
      <c r="B176" s="3" t="s">
        <v>42</v>
      </c>
      <c r="C176" s="3" t="s">
        <v>43</v>
      </c>
      <c r="D176" s="3" t="s">
        <v>44</v>
      </c>
      <c r="E176" s="3" t="s">
        <v>45</v>
      </c>
      <c r="F176" s="3">
        <v>0.36</v>
      </c>
      <c r="G176" s="3">
        <v>0.48</v>
      </c>
      <c r="H176" s="3">
        <v>5.3624456904773597E-4</v>
      </c>
      <c r="I176" s="3">
        <v>9.5601531226732153</v>
      </c>
      <c r="J176" s="3">
        <v>1.40501113799566</v>
      </c>
      <c r="K176" s="3">
        <v>5.1265801912982658E-3</v>
      </c>
      <c r="L176" s="3">
        <v>7.5342959220175184E-4</v>
      </c>
      <c r="M176" s="2">
        <v>1210</v>
      </c>
      <c r="N176" s="3" t="s">
        <v>65</v>
      </c>
      <c r="O176" s="3" t="s">
        <v>47</v>
      </c>
      <c r="P176" s="3" t="s">
        <v>48</v>
      </c>
      <c r="Q176" s="3" t="s">
        <v>42</v>
      </c>
      <c r="R176" s="3" t="s">
        <v>49</v>
      </c>
      <c r="S176" s="3" t="s">
        <v>50</v>
      </c>
      <c r="T176" s="3" t="s">
        <v>51</v>
      </c>
      <c r="U176" s="3" t="s">
        <v>52</v>
      </c>
      <c r="V176" s="3" t="s">
        <v>53</v>
      </c>
      <c r="W176" s="3" t="s">
        <v>54</v>
      </c>
      <c r="X176" s="3">
        <v>297</v>
      </c>
      <c r="Y176" s="3">
        <v>52</v>
      </c>
      <c r="Z176" s="3" t="s">
        <v>44</v>
      </c>
      <c r="AA176" s="7">
        <v>29</v>
      </c>
      <c r="AB176" s="3" t="s">
        <v>49</v>
      </c>
      <c r="AC176" s="3" t="s">
        <v>49</v>
      </c>
      <c r="AD176" s="3" t="s">
        <v>49</v>
      </c>
      <c r="AE176" s="3" t="s">
        <v>49</v>
      </c>
      <c r="AF176" s="3" t="s">
        <v>55</v>
      </c>
      <c r="AG176" s="3" t="s">
        <v>56</v>
      </c>
      <c r="AH176" s="3" t="s">
        <v>57</v>
      </c>
      <c r="AI176" s="3" t="s">
        <v>58</v>
      </c>
      <c r="AJ176" s="3" t="s">
        <v>49</v>
      </c>
      <c r="AK176" s="3" t="s">
        <v>49</v>
      </c>
      <c r="AL176" s="3" t="s">
        <v>49</v>
      </c>
      <c r="AM176" s="3" t="s">
        <v>59</v>
      </c>
      <c r="AN176" s="3" t="s">
        <v>60</v>
      </c>
      <c r="AO176" s="3">
        <v>8.3222129603267501</v>
      </c>
      <c r="AP176" s="3">
        <v>2.1701047782279508</v>
      </c>
    </row>
    <row r="177" spans="1:42" x14ac:dyDescent="0.25">
      <c r="A177" s="2">
        <v>176</v>
      </c>
      <c r="B177" s="3" t="s">
        <v>42</v>
      </c>
      <c r="C177" s="3" t="s">
        <v>43</v>
      </c>
      <c r="D177" s="3" t="s">
        <v>44</v>
      </c>
      <c r="E177" s="3" t="s">
        <v>45</v>
      </c>
      <c r="F177" s="3">
        <v>0.36</v>
      </c>
      <c r="G177" s="3">
        <v>0.48</v>
      </c>
      <c r="H177" s="3">
        <v>0.12610232314797801</v>
      </c>
      <c r="I177" s="3">
        <v>10.002925487631614</v>
      </c>
      <c r="J177" s="3">
        <v>1.6022792980060185</v>
      </c>
      <c r="K177" s="3">
        <v>1.2613921422664673</v>
      </c>
      <c r="L177" s="3">
        <v>0.20205114181047029</v>
      </c>
      <c r="M177" s="2">
        <v>1210</v>
      </c>
      <c r="N177" s="3" t="s">
        <v>65</v>
      </c>
      <c r="O177" s="3" t="s">
        <v>47</v>
      </c>
      <c r="P177" s="3" t="s">
        <v>48</v>
      </c>
      <c r="Q177" s="3" t="s">
        <v>42</v>
      </c>
      <c r="R177" s="3" t="s">
        <v>49</v>
      </c>
      <c r="S177" s="3" t="s">
        <v>50</v>
      </c>
      <c r="T177" s="3" t="s">
        <v>51</v>
      </c>
      <c r="U177" s="3" t="s">
        <v>52</v>
      </c>
      <c r="V177" s="3" t="s">
        <v>53</v>
      </c>
      <c r="W177" s="3" t="s">
        <v>54</v>
      </c>
      <c r="X177" s="3">
        <v>297</v>
      </c>
      <c r="Y177" s="3">
        <v>52</v>
      </c>
      <c r="Z177" s="3" t="s">
        <v>44</v>
      </c>
      <c r="AA177" s="7">
        <v>29</v>
      </c>
      <c r="AB177" s="3" t="s">
        <v>49</v>
      </c>
      <c r="AC177" s="3" t="s">
        <v>49</v>
      </c>
      <c r="AD177" s="3" t="s">
        <v>49</v>
      </c>
      <c r="AE177" s="3" t="s">
        <v>49</v>
      </c>
      <c r="AF177" s="3" t="s">
        <v>55</v>
      </c>
      <c r="AG177" s="3" t="s">
        <v>56</v>
      </c>
      <c r="AH177" s="3" t="s">
        <v>57</v>
      </c>
      <c r="AI177" s="3" t="s">
        <v>58</v>
      </c>
      <c r="AJ177" s="3" t="s">
        <v>49</v>
      </c>
      <c r="AK177" s="3" t="s">
        <v>49</v>
      </c>
      <c r="AL177" s="3" t="s">
        <v>49</v>
      </c>
      <c r="AM177" s="3" t="s">
        <v>59</v>
      </c>
      <c r="AN177" s="3" t="s">
        <v>60</v>
      </c>
      <c r="AO177" s="3">
        <v>101.17238445072461</v>
      </c>
      <c r="AP177" s="3">
        <v>510.31799631095521</v>
      </c>
    </row>
    <row r="178" spans="1:42" x14ac:dyDescent="0.25">
      <c r="A178" s="2">
        <v>177</v>
      </c>
      <c r="B178" s="3" t="s">
        <v>42</v>
      </c>
      <c r="C178" s="3" t="s">
        <v>43</v>
      </c>
      <c r="D178" s="3" t="s">
        <v>44</v>
      </c>
      <c r="E178" s="3" t="s">
        <v>45</v>
      </c>
      <c r="F178" s="3">
        <v>0.36</v>
      </c>
      <c r="G178" s="3">
        <v>0.48</v>
      </c>
      <c r="H178" s="3">
        <v>0.20200981215295699</v>
      </c>
      <c r="I178" s="3">
        <v>10.002925487631614</v>
      </c>
      <c r="J178" s="3">
        <v>1.6022792980060185</v>
      </c>
      <c r="K178" s="3">
        <v>2.0206890987364883</v>
      </c>
      <c r="L178" s="3">
        <v>0.32367614000676759</v>
      </c>
      <c r="M178" s="2">
        <v>1210</v>
      </c>
      <c r="N178" s="3" t="s">
        <v>65</v>
      </c>
      <c r="O178" s="3" t="s">
        <v>47</v>
      </c>
      <c r="P178" s="3" t="s">
        <v>48</v>
      </c>
      <c r="Q178" s="3" t="s">
        <v>42</v>
      </c>
      <c r="R178" s="3" t="s">
        <v>49</v>
      </c>
      <c r="S178" s="3" t="s">
        <v>50</v>
      </c>
      <c r="T178" s="3" t="s">
        <v>51</v>
      </c>
      <c r="U178" s="3" t="s">
        <v>52</v>
      </c>
      <c r="V178" s="3" t="s">
        <v>53</v>
      </c>
      <c r="W178" s="3" t="s">
        <v>54</v>
      </c>
      <c r="X178" s="3">
        <v>297</v>
      </c>
      <c r="Y178" s="3">
        <v>52</v>
      </c>
      <c r="Z178" s="3" t="s">
        <v>44</v>
      </c>
      <c r="AA178" s="7">
        <v>29</v>
      </c>
      <c r="AB178" s="3" t="s">
        <v>49</v>
      </c>
      <c r="AC178" s="3" t="s">
        <v>49</v>
      </c>
      <c r="AD178" s="3" t="s">
        <v>49</v>
      </c>
      <c r="AE178" s="3" t="s">
        <v>49</v>
      </c>
      <c r="AF178" s="3" t="s">
        <v>55</v>
      </c>
      <c r="AG178" s="3" t="s">
        <v>56</v>
      </c>
      <c r="AH178" s="3" t="s">
        <v>57</v>
      </c>
      <c r="AI178" s="3" t="s">
        <v>58</v>
      </c>
      <c r="AJ178" s="3" t="s">
        <v>49</v>
      </c>
      <c r="AK178" s="3" t="s">
        <v>49</v>
      </c>
      <c r="AL178" s="3" t="s">
        <v>49</v>
      </c>
      <c r="AM178" s="3" t="s">
        <v>59</v>
      </c>
      <c r="AN178" s="3" t="s">
        <v>60</v>
      </c>
      <c r="AO178" s="3">
        <v>116.0604275161471</v>
      </c>
      <c r="AP178" s="3">
        <v>817.50470569901313</v>
      </c>
    </row>
    <row r="179" spans="1:42" x14ac:dyDescent="0.25">
      <c r="A179" s="2">
        <v>178</v>
      </c>
      <c r="B179" s="3" t="s">
        <v>42</v>
      </c>
      <c r="C179" s="3" t="s">
        <v>43</v>
      </c>
      <c r="D179" s="3" t="s">
        <v>44</v>
      </c>
      <c r="E179" s="3" t="s">
        <v>45</v>
      </c>
      <c r="F179" s="3">
        <v>0.36</v>
      </c>
      <c r="G179" s="3">
        <v>0.48</v>
      </c>
      <c r="H179" s="3">
        <v>4.6306680417432097E-3</v>
      </c>
      <c r="I179" s="3">
        <v>10.002925487631614</v>
      </c>
      <c r="J179" s="3">
        <v>1.6022792980060185</v>
      </c>
      <c r="K179" s="3">
        <v>4.6320227379514328E-2</v>
      </c>
      <c r="L179" s="3">
        <v>7.4196235392232149E-3</v>
      </c>
      <c r="M179" s="2">
        <v>1210</v>
      </c>
      <c r="N179" s="3" t="s">
        <v>65</v>
      </c>
      <c r="O179" s="3" t="s">
        <v>47</v>
      </c>
      <c r="P179" s="3" t="s">
        <v>48</v>
      </c>
      <c r="Q179" s="3" t="s">
        <v>42</v>
      </c>
      <c r="R179" s="3" t="s">
        <v>49</v>
      </c>
      <c r="S179" s="3" t="s">
        <v>50</v>
      </c>
      <c r="T179" s="3" t="s">
        <v>51</v>
      </c>
      <c r="U179" s="3" t="s">
        <v>52</v>
      </c>
      <c r="V179" s="3" t="s">
        <v>53</v>
      </c>
      <c r="W179" s="3" t="s">
        <v>54</v>
      </c>
      <c r="X179" s="3">
        <v>297</v>
      </c>
      <c r="Y179" s="3">
        <v>52</v>
      </c>
      <c r="Z179" s="3" t="s">
        <v>44</v>
      </c>
      <c r="AA179" s="7">
        <v>29</v>
      </c>
      <c r="AB179" s="3" t="s">
        <v>49</v>
      </c>
      <c r="AC179" s="3" t="s">
        <v>49</v>
      </c>
      <c r="AD179" s="3" t="s">
        <v>49</v>
      </c>
      <c r="AE179" s="3" t="s">
        <v>49</v>
      </c>
      <c r="AF179" s="3" t="s">
        <v>55</v>
      </c>
      <c r="AG179" s="3" t="s">
        <v>56</v>
      </c>
      <c r="AH179" s="3" t="s">
        <v>57</v>
      </c>
      <c r="AI179" s="3" t="s">
        <v>58</v>
      </c>
      <c r="AJ179" s="3" t="s">
        <v>49</v>
      </c>
      <c r="AK179" s="3" t="s">
        <v>49</v>
      </c>
      <c r="AL179" s="3" t="s">
        <v>49</v>
      </c>
      <c r="AM179" s="3" t="s">
        <v>59</v>
      </c>
      <c r="AN179" s="3" t="s">
        <v>60</v>
      </c>
      <c r="AO179" s="3">
        <v>25.303167092570586</v>
      </c>
      <c r="AP179" s="3">
        <v>18.739648704730929</v>
      </c>
    </row>
    <row r="180" spans="1:42" x14ac:dyDescent="0.25">
      <c r="A180" s="2">
        <v>179</v>
      </c>
      <c r="B180" s="3" t="s">
        <v>42</v>
      </c>
      <c r="C180" s="3" t="s">
        <v>43</v>
      </c>
      <c r="D180" s="3" t="s">
        <v>44</v>
      </c>
      <c r="E180" s="3" t="s">
        <v>45</v>
      </c>
      <c r="F180" s="3">
        <v>0.36</v>
      </c>
      <c r="G180" s="3">
        <v>0.48</v>
      </c>
      <c r="H180" s="3">
        <v>0.16150883675639199</v>
      </c>
      <c r="I180" s="3">
        <v>10.002925487631614</v>
      </c>
      <c r="J180" s="3">
        <v>1.6022792980060185</v>
      </c>
      <c r="K180" s="3">
        <v>1.6155608596682471</v>
      </c>
      <c r="L180" s="3">
        <v>0.25878226557980039</v>
      </c>
      <c r="M180" s="2">
        <v>1330</v>
      </c>
      <c r="N180" s="3" t="s">
        <v>68</v>
      </c>
      <c r="O180" s="3" t="s">
        <v>47</v>
      </c>
      <c r="P180" s="3" t="s">
        <v>48</v>
      </c>
      <c r="Q180" s="3" t="s">
        <v>42</v>
      </c>
      <c r="R180" s="3" t="s">
        <v>49</v>
      </c>
      <c r="S180" s="3" t="s">
        <v>50</v>
      </c>
      <c r="T180" s="3" t="s">
        <v>51</v>
      </c>
      <c r="U180" s="3" t="s">
        <v>52</v>
      </c>
      <c r="V180" s="3" t="s">
        <v>53</v>
      </c>
      <c r="W180" s="3" t="s">
        <v>54</v>
      </c>
      <c r="X180" s="3">
        <v>297</v>
      </c>
      <c r="Y180" s="3">
        <v>52</v>
      </c>
      <c r="Z180" s="3" t="s">
        <v>44</v>
      </c>
      <c r="AA180" s="7">
        <v>29</v>
      </c>
      <c r="AB180" s="3" t="s">
        <v>49</v>
      </c>
      <c r="AC180" s="3" t="s">
        <v>49</v>
      </c>
      <c r="AD180" s="3" t="s">
        <v>49</v>
      </c>
      <c r="AE180" s="3" t="s">
        <v>49</v>
      </c>
      <c r="AF180" s="3" t="s">
        <v>55</v>
      </c>
      <c r="AG180" s="3" t="s">
        <v>56</v>
      </c>
      <c r="AH180" s="3" t="s">
        <v>57</v>
      </c>
      <c r="AI180" s="3" t="s">
        <v>58</v>
      </c>
      <c r="AJ180" s="3" t="s">
        <v>49</v>
      </c>
      <c r="AK180" s="3" t="s">
        <v>49</v>
      </c>
      <c r="AL180" s="3" t="s">
        <v>49</v>
      </c>
      <c r="AM180" s="3" t="s">
        <v>59</v>
      </c>
      <c r="AN180" s="3" t="s">
        <v>60</v>
      </c>
      <c r="AO180" s="3">
        <v>101.32169387062027</v>
      </c>
      <c r="AP180" s="3">
        <v>653.60307330195701</v>
      </c>
    </row>
    <row r="181" spans="1:42" x14ac:dyDescent="0.25">
      <c r="A181" s="2">
        <v>180</v>
      </c>
      <c r="B181" s="3" t="s">
        <v>42</v>
      </c>
      <c r="C181" s="3" t="s">
        <v>43</v>
      </c>
      <c r="D181" s="3" t="s">
        <v>44</v>
      </c>
      <c r="E181" s="3" t="s">
        <v>45</v>
      </c>
      <c r="F181" s="3">
        <v>0.36</v>
      </c>
      <c r="G181" s="3">
        <v>0.48</v>
      </c>
      <c r="H181" s="3">
        <v>8.5950244598636302E-2</v>
      </c>
      <c r="I181" s="3">
        <v>10.002925487631614</v>
      </c>
      <c r="J181" s="3">
        <v>1.6022792980060185</v>
      </c>
      <c r="K181" s="3">
        <v>0.85975389236387056</v>
      </c>
      <c r="L181" s="3">
        <v>0.13771629757894857</v>
      </c>
      <c r="M181" s="2">
        <v>1210</v>
      </c>
      <c r="N181" s="3" t="s">
        <v>65</v>
      </c>
      <c r="O181" s="3" t="s">
        <v>47</v>
      </c>
      <c r="P181" s="3" t="s">
        <v>48</v>
      </c>
      <c r="Q181" s="3" t="s">
        <v>42</v>
      </c>
      <c r="R181" s="3" t="s">
        <v>49</v>
      </c>
      <c r="S181" s="3" t="s">
        <v>50</v>
      </c>
      <c r="T181" s="3" t="s">
        <v>51</v>
      </c>
      <c r="U181" s="3" t="s">
        <v>52</v>
      </c>
      <c r="V181" s="3" t="s">
        <v>53</v>
      </c>
      <c r="W181" s="3" t="s">
        <v>54</v>
      </c>
      <c r="X181" s="3">
        <v>297</v>
      </c>
      <c r="Y181" s="3">
        <v>52</v>
      </c>
      <c r="Z181" s="3" t="s">
        <v>44</v>
      </c>
      <c r="AA181" s="7">
        <v>29</v>
      </c>
      <c r="AB181" s="3" t="s">
        <v>49</v>
      </c>
      <c r="AC181" s="3" t="s">
        <v>49</v>
      </c>
      <c r="AD181" s="3" t="s">
        <v>49</v>
      </c>
      <c r="AE181" s="3" t="s">
        <v>49</v>
      </c>
      <c r="AF181" s="3" t="s">
        <v>55</v>
      </c>
      <c r="AG181" s="3" t="s">
        <v>56</v>
      </c>
      <c r="AH181" s="3" t="s">
        <v>57</v>
      </c>
      <c r="AI181" s="3" t="s">
        <v>58</v>
      </c>
      <c r="AJ181" s="3" t="s">
        <v>49</v>
      </c>
      <c r="AK181" s="3" t="s">
        <v>49</v>
      </c>
      <c r="AL181" s="3" t="s">
        <v>49</v>
      </c>
      <c r="AM181" s="3" t="s">
        <v>59</v>
      </c>
      <c r="AN181" s="3" t="s">
        <v>60</v>
      </c>
      <c r="AO181" s="3">
        <v>77.153726851199963</v>
      </c>
      <c r="AP181" s="3">
        <v>347.82829936084215</v>
      </c>
    </row>
    <row r="182" spans="1:42" x14ac:dyDescent="0.25">
      <c r="A182" s="2">
        <v>181</v>
      </c>
      <c r="B182" s="3" t="s">
        <v>42</v>
      </c>
      <c r="C182" s="3" t="s">
        <v>43</v>
      </c>
      <c r="D182" s="3" t="s">
        <v>44</v>
      </c>
      <c r="E182" s="3" t="s">
        <v>45</v>
      </c>
      <c r="F182" s="3">
        <v>0.36</v>
      </c>
      <c r="G182" s="3">
        <v>0.48</v>
      </c>
      <c r="H182" s="3">
        <v>3.7561568970206703E-2</v>
      </c>
      <c r="I182" s="3">
        <v>10.002925487631614</v>
      </c>
      <c r="J182" s="3">
        <v>1.6022792980060185</v>
      </c>
      <c r="K182" s="3">
        <v>0.37572557560751341</v>
      </c>
      <c r="L182" s="3">
        <v>6.0184124361587446E-2</v>
      </c>
      <c r="M182" s="2">
        <v>1210</v>
      </c>
      <c r="N182" s="3" t="s">
        <v>65</v>
      </c>
      <c r="O182" s="3" t="s">
        <v>47</v>
      </c>
      <c r="P182" s="3" t="s">
        <v>48</v>
      </c>
      <c r="Q182" s="3" t="s">
        <v>42</v>
      </c>
      <c r="R182" s="3" t="s">
        <v>49</v>
      </c>
      <c r="S182" s="3" t="s">
        <v>50</v>
      </c>
      <c r="T182" s="3" t="s">
        <v>51</v>
      </c>
      <c r="U182" s="3" t="s">
        <v>52</v>
      </c>
      <c r="V182" s="3" t="s">
        <v>53</v>
      </c>
      <c r="W182" s="3" t="s">
        <v>54</v>
      </c>
      <c r="X182" s="3">
        <v>297</v>
      </c>
      <c r="Y182" s="3">
        <v>52</v>
      </c>
      <c r="Z182" s="3" t="s">
        <v>44</v>
      </c>
      <c r="AA182" s="7">
        <v>29</v>
      </c>
      <c r="AB182" s="3" t="s">
        <v>49</v>
      </c>
      <c r="AC182" s="3" t="s">
        <v>49</v>
      </c>
      <c r="AD182" s="3" t="s">
        <v>49</v>
      </c>
      <c r="AE182" s="3" t="s">
        <v>49</v>
      </c>
      <c r="AF182" s="3" t="s">
        <v>55</v>
      </c>
      <c r="AG182" s="3" t="s">
        <v>56</v>
      </c>
      <c r="AH182" s="3" t="s">
        <v>57</v>
      </c>
      <c r="AI182" s="3" t="s">
        <v>58</v>
      </c>
      <c r="AJ182" s="3" t="s">
        <v>49</v>
      </c>
      <c r="AK182" s="3" t="s">
        <v>49</v>
      </c>
      <c r="AL182" s="3" t="s">
        <v>49</v>
      </c>
      <c r="AM182" s="3" t="s">
        <v>59</v>
      </c>
      <c r="AN182" s="3" t="s">
        <v>60</v>
      </c>
      <c r="AO182" s="3">
        <v>58.085699683061449</v>
      </c>
      <c r="AP182" s="3">
        <v>152.00627662250153</v>
      </c>
    </row>
    <row r="183" spans="1:42" x14ac:dyDescent="0.25">
      <c r="A183" s="2">
        <v>182</v>
      </c>
      <c r="B183" s="3" t="s">
        <v>42</v>
      </c>
      <c r="C183" s="3" t="s">
        <v>43</v>
      </c>
      <c r="D183" s="3" t="s">
        <v>44</v>
      </c>
      <c r="E183" s="3" t="s">
        <v>45</v>
      </c>
      <c r="F183" s="3">
        <v>0.36</v>
      </c>
      <c r="G183" s="3">
        <v>0.48</v>
      </c>
      <c r="H183" s="3">
        <v>6.9795710776191205E-2</v>
      </c>
      <c r="I183" s="3">
        <v>11.5780658517013</v>
      </c>
      <c r="J183" s="3">
        <v>1.6289482459549947</v>
      </c>
      <c r="K183" s="3">
        <v>0.80809933553303981</v>
      </c>
      <c r="L183" s="3">
        <v>0.11369360064405878</v>
      </c>
      <c r="M183" s="2">
        <v>1400</v>
      </c>
      <c r="N183" s="3" t="s">
        <v>46</v>
      </c>
      <c r="O183" s="3" t="s">
        <v>47</v>
      </c>
      <c r="P183" s="3" t="s">
        <v>48</v>
      </c>
      <c r="Q183" s="3" t="s">
        <v>42</v>
      </c>
      <c r="R183" s="3" t="s">
        <v>49</v>
      </c>
      <c r="S183" s="3" t="s">
        <v>50</v>
      </c>
      <c r="T183" s="3" t="s">
        <v>51</v>
      </c>
      <c r="U183" s="3" t="s">
        <v>52</v>
      </c>
      <c r="V183" s="3" t="s">
        <v>53</v>
      </c>
      <c r="W183" s="3" t="s">
        <v>54</v>
      </c>
      <c r="X183" s="3">
        <v>297</v>
      </c>
      <c r="Y183" s="3">
        <v>52</v>
      </c>
      <c r="Z183" s="3" t="s">
        <v>44</v>
      </c>
      <c r="AA183" s="7">
        <v>29</v>
      </c>
      <c r="AB183" s="3" t="s">
        <v>49</v>
      </c>
      <c r="AC183" s="3" t="s">
        <v>49</v>
      </c>
      <c r="AD183" s="3" t="s">
        <v>49</v>
      </c>
      <c r="AE183" s="3" t="s">
        <v>49</v>
      </c>
      <c r="AF183" s="3" t="s">
        <v>55</v>
      </c>
      <c r="AG183" s="3" t="s">
        <v>56</v>
      </c>
      <c r="AH183" s="3" t="s">
        <v>57</v>
      </c>
      <c r="AI183" s="3" t="s">
        <v>58</v>
      </c>
      <c r="AJ183" s="3" t="s">
        <v>49</v>
      </c>
      <c r="AK183" s="3" t="s">
        <v>49</v>
      </c>
      <c r="AL183" s="3" t="s">
        <v>49</v>
      </c>
      <c r="AM183" s="3" t="s">
        <v>59</v>
      </c>
      <c r="AN183" s="3" t="s">
        <v>60</v>
      </c>
      <c r="AO183" s="3">
        <v>96.357085816666512</v>
      </c>
      <c r="AP183" s="3">
        <v>282.45322041060234</v>
      </c>
    </row>
    <row r="184" spans="1:42" x14ac:dyDescent="0.25">
      <c r="A184" s="2">
        <v>183</v>
      </c>
      <c r="B184" s="3" t="s">
        <v>42</v>
      </c>
      <c r="C184" s="3" t="s">
        <v>43</v>
      </c>
      <c r="D184" s="3" t="s">
        <v>44</v>
      </c>
      <c r="E184" s="3" t="s">
        <v>45</v>
      </c>
      <c r="F184" s="3">
        <v>0.36</v>
      </c>
      <c r="G184" s="3">
        <v>0.48</v>
      </c>
      <c r="H184" s="3">
        <v>7.6498500873529704E-2</v>
      </c>
      <c r="I184" s="3">
        <v>11.5780658517013</v>
      </c>
      <c r="J184" s="3">
        <v>1.6289482459549947</v>
      </c>
      <c r="K184" s="3">
        <v>0.8857046806701564</v>
      </c>
      <c r="L184" s="3">
        <v>0.12461209881612284</v>
      </c>
      <c r="M184" s="2">
        <v>1200</v>
      </c>
      <c r="N184" s="3" t="s">
        <v>61</v>
      </c>
      <c r="O184" s="3" t="s">
        <v>47</v>
      </c>
      <c r="P184" s="3" t="s">
        <v>48</v>
      </c>
      <c r="Q184" s="3" t="s">
        <v>42</v>
      </c>
      <c r="R184" s="3" t="s">
        <v>49</v>
      </c>
      <c r="S184" s="3" t="s">
        <v>50</v>
      </c>
      <c r="T184" s="3" t="s">
        <v>51</v>
      </c>
      <c r="U184" s="3" t="s">
        <v>52</v>
      </c>
      <c r="V184" s="3" t="s">
        <v>53</v>
      </c>
      <c r="W184" s="3" t="s">
        <v>54</v>
      </c>
      <c r="X184" s="3">
        <v>297</v>
      </c>
      <c r="Y184" s="3">
        <v>52</v>
      </c>
      <c r="Z184" s="3" t="s">
        <v>44</v>
      </c>
      <c r="AA184" s="7">
        <v>29</v>
      </c>
      <c r="AB184" s="3" t="s">
        <v>49</v>
      </c>
      <c r="AC184" s="3" t="s">
        <v>49</v>
      </c>
      <c r="AD184" s="3" t="s">
        <v>49</v>
      </c>
      <c r="AE184" s="3" t="s">
        <v>49</v>
      </c>
      <c r="AF184" s="3" t="s">
        <v>55</v>
      </c>
      <c r="AG184" s="3" t="s">
        <v>56</v>
      </c>
      <c r="AH184" s="3" t="s">
        <v>57</v>
      </c>
      <c r="AI184" s="3" t="s">
        <v>58</v>
      </c>
      <c r="AJ184" s="3" t="s">
        <v>49</v>
      </c>
      <c r="AK184" s="3" t="s">
        <v>49</v>
      </c>
      <c r="AL184" s="3" t="s">
        <v>49</v>
      </c>
      <c r="AM184" s="3" t="s">
        <v>59</v>
      </c>
      <c r="AN184" s="3" t="s">
        <v>60</v>
      </c>
      <c r="AO184" s="3">
        <v>147.43867077262027</v>
      </c>
      <c r="AP184" s="3">
        <v>309.57844956401561</v>
      </c>
    </row>
    <row r="185" spans="1:42" x14ac:dyDescent="0.25">
      <c r="A185" s="2">
        <v>184</v>
      </c>
      <c r="B185" s="3" t="s">
        <v>42</v>
      </c>
      <c r="C185" s="3" t="s">
        <v>43</v>
      </c>
      <c r="D185" s="3" t="s">
        <v>44</v>
      </c>
      <c r="E185" s="3" t="s">
        <v>45</v>
      </c>
      <c r="F185" s="3">
        <v>0.36</v>
      </c>
      <c r="G185" s="3">
        <v>0.48</v>
      </c>
      <c r="H185" s="3">
        <v>0.11605864067223</v>
      </c>
      <c r="I185" s="3">
        <v>11.5780658517013</v>
      </c>
      <c r="J185" s="3">
        <v>1.6289482459549947</v>
      </c>
      <c r="K185" s="3">
        <v>1.3437345843620179</v>
      </c>
      <c r="L185" s="3">
        <v>0.18905351915095006</v>
      </c>
      <c r="M185" s="2">
        <v>1410</v>
      </c>
      <c r="N185" s="3" t="s">
        <v>63</v>
      </c>
      <c r="O185" s="3" t="s">
        <v>47</v>
      </c>
      <c r="P185" s="3" t="s">
        <v>48</v>
      </c>
      <c r="Q185" s="3" t="s">
        <v>42</v>
      </c>
      <c r="R185" s="3" t="s">
        <v>49</v>
      </c>
      <c r="S185" s="3" t="s">
        <v>50</v>
      </c>
      <c r="T185" s="3" t="s">
        <v>51</v>
      </c>
      <c r="U185" s="3" t="s">
        <v>52</v>
      </c>
      <c r="V185" s="3" t="s">
        <v>53</v>
      </c>
      <c r="W185" s="3" t="s">
        <v>54</v>
      </c>
      <c r="X185" s="3">
        <v>297</v>
      </c>
      <c r="Y185" s="3">
        <v>52</v>
      </c>
      <c r="Z185" s="3" t="s">
        <v>44</v>
      </c>
      <c r="AA185" s="7">
        <v>29</v>
      </c>
      <c r="AB185" s="3" t="s">
        <v>49</v>
      </c>
      <c r="AC185" s="3" t="s">
        <v>49</v>
      </c>
      <c r="AD185" s="3" t="s">
        <v>49</v>
      </c>
      <c r="AE185" s="3" t="s">
        <v>49</v>
      </c>
      <c r="AF185" s="3" t="s">
        <v>55</v>
      </c>
      <c r="AG185" s="3" t="s">
        <v>56</v>
      </c>
      <c r="AH185" s="3" t="s">
        <v>57</v>
      </c>
      <c r="AI185" s="3" t="s">
        <v>58</v>
      </c>
      <c r="AJ185" s="3" t="s">
        <v>49</v>
      </c>
      <c r="AK185" s="3" t="s">
        <v>49</v>
      </c>
      <c r="AL185" s="3" t="s">
        <v>49</v>
      </c>
      <c r="AM185" s="3" t="s">
        <v>59</v>
      </c>
      <c r="AN185" s="3" t="s">
        <v>60</v>
      </c>
      <c r="AO185" s="3">
        <v>91.383280102749978</v>
      </c>
      <c r="AP185" s="3">
        <v>469.67265537942785</v>
      </c>
    </row>
    <row r="186" spans="1:42" x14ac:dyDescent="0.25">
      <c r="A186" s="2">
        <v>185</v>
      </c>
      <c r="B186" s="3" t="s">
        <v>42</v>
      </c>
      <c r="C186" s="3" t="s">
        <v>43</v>
      </c>
      <c r="D186" s="3" t="s">
        <v>44</v>
      </c>
      <c r="E186" s="3" t="s">
        <v>45</v>
      </c>
      <c r="F186" s="3">
        <v>0.36</v>
      </c>
      <c r="G186" s="3">
        <v>0.48</v>
      </c>
      <c r="H186" s="3">
        <v>0.27946642746031902</v>
      </c>
      <c r="I186" s="3">
        <v>11.5780658517013</v>
      </c>
      <c r="J186" s="3">
        <v>1.6289482459549947</v>
      </c>
      <c r="K186" s="3">
        <v>3.2356807004752781</v>
      </c>
      <c r="L186" s="3">
        <v>0.45523634681479541</v>
      </c>
      <c r="M186" s="2">
        <v>1430</v>
      </c>
      <c r="N186" s="3" t="s">
        <v>64</v>
      </c>
      <c r="O186" s="3" t="s">
        <v>47</v>
      </c>
      <c r="P186" s="3" t="s">
        <v>48</v>
      </c>
      <c r="Q186" s="3" t="s">
        <v>42</v>
      </c>
      <c r="R186" s="3" t="s">
        <v>49</v>
      </c>
      <c r="S186" s="3" t="s">
        <v>50</v>
      </c>
      <c r="T186" s="3" t="s">
        <v>51</v>
      </c>
      <c r="U186" s="3" t="s">
        <v>52</v>
      </c>
      <c r="V186" s="3" t="s">
        <v>53</v>
      </c>
      <c r="W186" s="3" t="s">
        <v>54</v>
      </c>
      <c r="X186" s="3">
        <v>297</v>
      </c>
      <c r="Y186" s="3">
        <v>52</v>
      </c>
      <c r="Z186" s="3" t="s">
        <v>44</v>
      </c>
      <c r="AA186" s="7">
        <v>29</v>
      </c>
      <c r="AB186" s="3" t="s">
        <v>49</v>
      </c>
      <c r="AC186" s="3" t="s">
        <v>49</v>
      </c>
      <c r="AD186" s="3" t="s">
        <v>49</v>
      </c>
      <c r="AE186" s="3" t="s">
        <v>49</v>
      </c>
      <c r="AF186" s="3" t="s">
        <v>55</v>
      </c>
      <c r="AG186" s="3" t="s">
        <v>56</v>
      </c>
      <c r="AH186" s="3" t="s">
        <v>57</v>
      </c>
      <c r="AI186" s="3" t="s">
        <v>58</v>
      </c>
      <c r="AJ186" s="3" t="s">
        <v>49</v>
      </c>
      <c r="AK186" s="3" t="s">
        <v>49</v>
      </c>
      <c r="AL186" s="3" t="s">
        <v>49</v>
      </c>
      <c r="AM186" s="3" t="s">
        <v>59</v>
      </c>
      <c r="AN186" s="3" t="s">
        <v>60</v>
      </c>
      <c r="AO186" s="3">
        <v>137.10321969812006</v>
      </c>
      <c r="AP186" s="3">
        <v>1130.960506812977</v>
      </c>
    </row>
    <row r="187" spans="1:42" x14ac:dyDescent="0.25">
      <c r="A187" s="2">
        <v>186</v>
      </c>
      <c r="B187" s="3" t="s">
        <v>42</v>
      </c>
      <c r="C187" s="3" t="s">
        <v>43</v>
      </c>
      <c r="D187" s="3" t="s">
        <v>44</v>
      </c>
      <c r="E187" s="3" t="s">
        <v>45</v>
      </c>
      <c r="F187" s="3">
        <v>0.36</v>
      </c>
      <c r="G187" s="3">
        <v>0.48</v>
      </c>
      <c r="H187" s="3">
        <v>1.0774568684480399E-3</v>
      </c>
      <c r="I187" s="3">
        <v>11.5780658517013</v>
      </c>
      <c r="J187" s="3">
        <v>1.6289482459549947</v>
      </c>
      <c r="K187" s="3">
        <v>1.247486657525927E-2</v>
      </c>
      <c r="L187" s="3">
        <v>1.7551214759505961E-3</v>
      </c>
      <c r="M187" s="2">
        <v>1330</v>
      </c>
      <c r="N187" s="3" t="s">
        <v>68</v>
      </c>
      <c r="O187" s="3" t="s">
        <v>47</v>
      </c>
      <c r="P187" s="3" t="s">
        <v>48</v>
      </c>
      <c r="Q187" s="3" t="s">
        <v>42</v>
      </c>
      <c r="R187" s="3" t="s">
        <v>49</v>
      </c>
      <c r="S187" s="3" t="s">
        <v>50</v>
      </c>
      <c r="T187" s="3" t="s">
        <v>51</v>
      </c>
      <c r="U187" s="3" t="s">
        <v>52</v>
      </c>
      <c r="V187" s="3" t="s">
        <v>53</v>
      </c>
      <c r="W187" s="3" t="s">
        <v>54</v>
      </c>
      <c r="X187" s="3">
        <v>297</v>
      </c>
      <c r="Y187" s="3">
        <v>52</v>
      </c>
      <c r="Z187" s="3" t="s">
        <v>44</v>
      </c>
      <c r="AA187" s="7">
        <v>29</v>
      </c>
      <c r="AB187" s="3" t="s">
        <v>49</v>
      </c>
      <c r="AC187" s="3" t="s">
        <v>49</v>
      </c>
      <c r="AD187" s="3" t="s">
        <v>49</v>
      </c>
      <c r="AE187" s="3" t="s">
        <v>49</v>
      </c>
      <c r="AF187" s="3" t="s">
        <v>55</v>
      </c>
      <c r="AG187" s="3" t="s">
        <v>56</v>
      </c>
      <c r="AH187" s="3" t="s">
        <v>57</v>
      </c>
      <c r="AI187" s="3" t="s">
        <v>58</v>
      </c>
      <c r="AJ187" s="3" t="s">
        <v>49</v>
      </c>
      <c r="AK187" s="3" t="s">
        <v>49</v>
      </c>
      <c r="AL187" s="3" t="s">
        <v>49</v>
      </c>
      <c r="AM187" s="3" t="s">
        <v>59</v>
      </c>
      <c r="AN187" s="3" t="s">
        <v>60</v>
      </c>
      <c r="AO187" s="3">
        <v>12.083989491295746</v>
      </c>
      <c r="AP187" s="3">
        <v>4.3603132479379338</v>
      </c>
    </row>
    <row r="188" spans="1:42" x14ac:dyDescent="0.25">
      <c r="A188" s="2">
        <v>187</v>
      </c>
      <c r="B188" s="3" t="s">
        <v>42</v>
      </c>
      <c r="C188" s="3" t="s">
        <v>43</v>
      </c>
      <c r="D188" s="3" t="s">
        <v>44</v>
      </c>
      <c r="E188" s="3" t="s">
        <v>45</v>
      </c>
      <c r="F188" s="3">
        <v>0.36</v>
      </c>
      <c r="G188" s="3">
        <v>0.48</v>
      </c>
      <c r="H188" s="3">
        <v>4.7287852414652901E-2</v>
      </c>
      <c r="I188" s="3">
        <v>11.5780658517013</v>
      </c>
      <c r="J188" s="3">
        <v>1.6289482459549947</v>
      </c>
      <c r="K188" s="3">
        <v>0.54750186924238364</v>
      </c>
      <c r="L188" s="3">
        <v>7.7029464245827503E-2</v>
      </c>
      <c r="M188" s="2">
        <v>1330</v>
      </c>
      <c r="N188" s="3" t="s">
        <v>68</v>
      </c>
      <c r="O188" s="3" t="s">
        <v>47</v>
      </c>
      <c r="P188" s="3" t="s">
        <v>48</v>
      </c>
      <c r="Q188" s="3" t="s">
        <v>42</v>
      </c>
      <c r="R188" s="3" t="s">
        <v>49</v>
      </c>
      <c r="S188" s="3" t="s">
        <v>50</v>
      </c>
      <c r="T188" s="3" t="s">
        <v>51</v>
      </c>
      <c r="U188" s="3" t="s">
        <v>52</v>
      </c>
      <c r="V188" s="3" t="s">
        <v>53</v>
      </c>
      <c r="W188" s="3" t="s">
        <v>54</v>
      </c>
      <c r="X188" s="3">
        <v>297</v>
      </c>
      <c r="Y188" s="3">
        <v>52</v>
      </c>
      <c r="Z188" s="3" t="s">
        <v>44</v>
      </c>
      <c r="AA188" s="7">
        <v>29</v>
      </c>
      <c r="AB188" s="3" t="s">
        <v>49</v>
      </c>
      <c r="AC188" s="3" t="s">
        <v>49</v>
      </c>
      <c r="AD188" s="3" t="s">
        <v>49</v>
      </c>
      <c r="AE188" s="3" t="s">
        <v>49</v>
      </c>
      <c r="AF188" s="3" t="s">
        <v>55</v>
      </c>
      <c r="AG188" s="3" t="s">
        <v>56</v>
      </c>
      <c r="AH188" s="3" t="s">
        <v>57</v>
      </c>
      <c r="AI188" s="3" t="s">
        <v>58</v>
      </c>
      <c r="AJ188" s="3" t="s">
        <v>49</v>
      </c>
      <c r="AK188" s="3" t="s">
        <v>49</v>
      </c>
      <c r="AL188" s="3" t="s">
        <v>49</v>
      </c>
      <c r="AM188" s="3" t="s">
        <v>59</v>
      </c>
      <c r="AN188" s="3" t="s">
        <v>60</v>
      </c>
      <c r="AO188" s="3">
        <v>54.99242342338475</v>
      </c>
      <c r="AP188" s="3">
        <v>191.36714924574159</v>
      </c>
    </row>
    <row r="189" spans="1:42" x14ac:dyDescent="0.25">
      <c r="A189" s="2">
        <v>188</v>
      </c>
      <c r="B189" s="3" t="s">
        <v>42</v>
      </c>
      <c r="C189" s="3" t="s">
        <v>43</v>
      </c>
      <c r="D189" s="3" t="s">
        <v>44</v>
      </c>
      <c r="E189" s="3" t="s">
        <v>45</v>
      </c>
      <c r="F189" s="3">
        <v>0.36</v>
      </c>
      <c r="G189" s="3">
        <v>0.48</v>
      </c>
      <c r="H189" s="3">
        <v>2.7578864579528701E-2</v>
      </c>
      <c r="I189" s="3">
        <v>11.5780658517013</v>
      </c>
      <c r="J189" s="3">
        <v>1.6289482459549947</v>
      </c>
      <c r="K189" s="3">
        <v>0.31930991021693578</v>
      </c>
      <c r="L189" s="3">
        <v>4.4924543082253611E-2</v>
      </c>
      <c r="M189" s="2">
        <v>1330</v>
      </c>
      <c r="N189" s="3" t="s">
        <v>68</v>
      </c>
      <c r="O189" s="3" t="s">
        <v>47</v>
      </c>
      <c r="P189" s="3" t="s">
        <v>48</v>
      </c>
      <c r="Q189" s="3" t="s">
        <v>42</v>
      </c>
      <c r="R189" s="3" t="s">
        <v>49</v>
      </c>
      <c r="S189" s="3" t="s">
        <v>50</v>
      </c>
      <c r="T189" s="3" t="s">
        <v>51</v>
      </c>
      <c r="U189" s="3" t="s">
        <v>52</v>
      </c>
      <c r="V189" s="3" t="s">
        <v>53</v>
      </c>
      <c r="W189" s="3" t="s">
        <v>54</v>
      </c>
      <c r="X189" s="3">
        <v>297</v>
      </c>
      <c r="Y189" s="3">
        <v>52</v>
      </c>
      <c r="Z189" s="3" t="s">
        <v>44</v>
      </c>
      <c r="AA189" s="7">
        <v>29</v>
      </c>
      <c r="AB189" s="3" t="s">
        <v>49</v>
      </c>
      <c r="AC189" s="3" t="s">
        <v>49</v>
      </c>
      <c r="AD189" s="3" t="s">
        <v>49</v>
      </c>
      <c r="AE189" s="3" t="s">
        <v>49</v>
      </c>
      <c r="AF189" s="3" t="s">
        <v>55</v>
      </c>
      <c r="AG189" s="3" t="s">
        <v>56</v>
      </c>
      <c r="AH189" s="3" t="s">
        <v>57</v>
      </c>
      <c r="AI189" s="3" t="s">
        <v>58</v>
      </c>
      <c r="AJ189" s="3" t="s">
        <v>49</v>
      </c>
      <c r="AK189" s="3" t="s">
        <v>49</v>
      </c>
      <c r="AL189" s="3" t="s">
        <v>49</v>
      </c>
      <c r="AM189" s="3" t="s">
        <v>59</v>
      </c>
      <c r="AN189" s="3" t="s">
        <v>60</v>
      </c>
      <c r="AO189" s="3">
        <v>45.390783111708373</v>
      </c>
      <c r="AP189" s="3">
        <v>111.60770524616549</v>
      </c>
    </row>
    <row r="190" spans="1:42" x14ac:dyDescent="0.25">
      <c r="A190" s="2">
        <v>189</v>
      </c>
      <c r="B190" s="3" t="s">
        <v>42</v>
      </c>
      <c r="C190" s="3" t="s">
        <v>71</v>
      </c>
      <c r="D190" s="3" t="s">
        <v>72</v>
      </c>
      <c r="E190" s="3" t="s">
        <v>73</v>
      </c>
      <c r="F190" s="3">
        <v>0.56000000000000005</v>
      </c>
      <c r="G190" s="3">
        <v>0.48</v>
      </c>
      <c r="H190" s="3">
        <v>1.4812168998842599E-2</v>
      </c>
      <c r="I190" s="3">
        <v>9.6129053570881684</v>
      </c>
      <c r="J190" s="3">
        <v>1.2784956604362745</v>
      </c>
      <c r="K190" s="3">
        <v>0.14238797871906933</v>
      </c>
      <c r="L190" s="3">
        <v>1.8937293786668981E-2</v>
      </c>
      <c r="M190" s="2">
        <v>1400</v>
      </c>
      <c r="N190" s="3" t="s">
        <v>46</v>
      </c>
      <c r="O190" s="3" t="s">
        <v>47</v>
      </c>
      <c r="P190" s="3" t="s">
        <v>48</v>
      </c>
      <c r="Q190" s="3" t="s">
        <v>42</v>
      </c>
      <c r="R190" s="3" t="s">
        <v>49</v>
      </c>
      <c r="S190" s="3" t="s">
        <v>50</v>
      </c>
      <c r="T190" s="3" t="s">
        <v>51</v>
      </c>
      <c r="U190" s="3" t="s">
        <v>52</v>
      </c>
      <c r="V190" s="3" t="s">
        <v>53</v>
      </c>
      <c r="W190" s="3" t="s">
        <v>54</v>
      </c>
      <c r="X190" s="3">
        <v>297</v>
      </c>
      <c r="Y190" s="3">
        <v>52</v>
      </c>
      <c r="Z190" s="3" t="s">
        <v>44</v>
      </c>
      <c r="AA190" s="7">
        <v>29</v>
      </c>
      <c r="AB190" s="3" t="s">
        <v>49</v>
      </c>
      <c r="AC190" s="3" t="s">
        <v>49</v>
      </c>
      <c r="AD190" s="3" t="s">
        <v>49</v>
      </c>
      <c r="AE190" s="3" t="s">
        <v>49</v>
      </c>
      <c r="AF190" s="3" t="s">
        <v>55</v>
      </c>
      <c r="AG190" s="3" t="s">
        <v>56</v>
      </c>
      <c r="AH190" s="3" t="s">
        <v>57</v>
      </c>
      <c r="AI190" s="3" t="s">
        <v>58</v>
      </c>
      <c r="AJ190" s="3" t="s">
        <v>49</v>
      </c>
      <c r="AK190" s="3" t="s">
        <v>49</v>
      </c>
      <c r="AL190" s="3" t="s">
        <v>49</v>
      </c>
      <c r="AM190" s="3" t="s">
        <v>59</v>
      </c>
      <c r="AN190" s="3" t="s">
        <v>60</v>
      </c>
      <c r="AO190" s="3">
        <v>37.546867280390636</v>
      </c>
      <c r="AP190" s="3">
        <v>59.942721242640189</v>
      </c>
    </row>
    <row r="191" spans="1:42" x14ac:dyDescent="0.25">
      <c r="A191" s="2">
        <v>190</v>
      </c>
      <c r="B191" s="3" t="s">
        <v>42</v>
      </c>
      <c r="C191" s="3" t="s">
        <v>71</v>
      </c>
      <c r="D191" s="3" t="s">
        <v>72</v>
      </c>
      <c r="E191" s="3" t="s">
        <v>73</v>
      </c>
      <c r="F191" s="3">
        <v>0.56000000000000005</v>
      </c>
      <c r="G191" s="3">
        <v>0.48</v>
      </c>
      <c r="H191" s="3">
        <v>1.36707311018507E-2</v>
      </c>
      <c r="I191" s="3">
        <v>9.6129053570881684</v>
      </c>
      <c r="J191" s="3">
        <v>1.2784956604362745</v>
      </c>
      <c r="K191" s="3">
        <v>0.13141544424429244</v>
      </c>
      <c r="L191" s="3">
        <v>1.7477970388707329E-2</v>
      </c>
      <c r="M191" s="2">
        <v>8140</v>
      </c>
      <c r="N191" s="3" t="s">
        <v>69</v>
      </c>
      <c r="O191" s="3" t="s">
        <v>47</v>
      </c>
      <c r="P191" s="3" t="s">
        <v>48</v>
      </c>
      <c r="Q191" s="3" t="s">
        <v>42</v>
      </c>
      <c r="R191" s="3" t="s">
        <v>49</v>
      </c>
      <c r="S191" s="3" t="s">
        <v>50</v>
      </c>
      <c r="T191" s="3" t="s">
        <v>51</v>
      </c>
      <c r="U191" s="3" t="s">
        <v>52</v>
      </c>
      <c r="V191" s="3" t="s">
        <v>53</v>
      </c>
      <c r="W191" s="3" t="s">
        <v>54</v>
      </c>
      <c r="X191" s="3">
        <v>297</v>
      </c>
      <c r="Y191" s="3">
        <v>52</v>
      </c>
      <c r="Z191" s="3" t="s">
        <v>44</v>
      </c>
      <c r="AA191" s="7">
        <v>29</v>
      </c>
      <c r="AB191" s="3" t="s">
        <v>49</v>
      </c>
      <c r="AC191" s="3" t="s">
        <v>49</v>
      </c>
      <c r="AD191" s="3" t="s">
        <v>49</v>
      </c>
      <c r="AE191" s="3" t="s">
        <v>49</v>
      </c>
      <c r="AF191" s="3" t="s">
        <v>55</v>
      </c>
      <c r="AG191" s="3" t="s">
        <v>56</v>
      </c>
      <c r="AH191" s="3" t="s">
        <v>57</v>
      </c>
      <c r="AI191" s="3" t="s">
        <v>58</v>
      </c>
      <c r="AJ191" s="3" t="s">
        <v>49</v>
      </c>
      <c r="AK191" s="3" t="s">
        <v>49</v>
      </c>
      <c r="AL191" s="3" t="s">
        <v>49</v>
      </c>
      <c r="AM191" s="3" t="s">
        <v>59</v>
      </c>
      <c r="AN191" s="3" t="s">
        <v>60</v>
      </c>
      <c r="AO191" s="3">
        <v>59.784964201141094</v>
      </c>
      <c r="AP191" s="3">
        <v>55.323485958428108</v>
      </c>
    </row>
    <row r="192" spans="1:42" x14ac:dyDescent="0.25">
      <c r="A192" s="2">
        <v>191</v>
      </c>
      <c r="B192" s="3" t="s">
        <v>42</v>
      </c>
      <c r="C192" s="3" t="s">
        <v>71</v>
      </c>
      <c r="D192" s="3" t="s">
        <v>72</v>
      </c>
      <c r="E192" s="3" t="s">
        <v>73</v>
      </c>
      <c r="F192" s="3">
        <v>0.56000000000000005</v>
      </c>
      <c r="G192" s="3">
        <v>0.48</v>
      </c>
      <c r="H192" s="3">
        <v>4.8156305584171602E-3</v>
      </c>
      <c r="I192" s="3">
        <v>9.6129053570881684</v>
      </c>
      <c r="J192" s="3">
        <v>1.2784956604362745</v>
      </c>
      <c r="K192" s="3">
        <v>4.629220079276581E-2</v>
      </c>
      <c r="L192" s="3">
        <v>6.1567627712006525E-3</v>
      </c>
      <c r="M192" s="2">
        <v>1410</v>
      </c>
      <c r="N192" s="3" t="s">
        <v>63</v>
      </c>
      <c r="O192" s="3" t="s">
        <v>47</v>
      </c>
      <c r="P192" s="3" t="s">
        <v>48</v>
      </c>
      <c r="Q192" s="3" t="s">
        <v>42</v>
      </c>
      <c r="R192" s="3" t="s">
        <v>49</v>
      </c>
      <c r="S192" s="3" t="s">
        <v>50</v>
      </c>
      <c r="T192" s="3" t="s">
        <v>51</v>
      </c>
      <c r="U192" s="3" t="s">
        <v>52</v>
      </c>
      <c r="V192" s="3" t="s">
        <v>53</v>
      </c>
      <c r="W192" s="3" t="s">
        <v>54</v>
      </c>
      <c r="X192" s="3">
        <v>297</v>
      </c>
      <c r="Y192" s="3">
        <v>52</v>
      </c>
      <c r="Z192" s="3" t="s">
        <v>44</v>
      </c>
      <c r="AA192" s="7">
        <v>29</v>
      </c>
      <c r="AB192" s="3" t="s">
        <v>49</v>
      </c>
      <c r="AC192" s="3" t="s">
        <v>49</v>
      </c>
      <c r="AD192" s="3" t="s">
        <v>49</v>
      </c>
      <c r="AE192" s="3" t="s">
        <v>49</v>
      </c>
      <c r="AF192" s="3" t="s">
        <v>55</v>
      </c>
      <c r="AG192" s="3" t="s">
        <v>56</v>
      </c>
      <c r="AH192" s="3" t="s">
        <v>57</v>
      </c>
      <c r="AI192" s="3" t="s">
        <v>58</v>
      </c>
      <c r="AJ192" s="3" t="s">
        <v>49</v>
      </c>
      <c r="AK192" s="3" t="s">
        <v>49</v>
      </c>
      <c r="AL192" s="3" t="s">
        <v>49</v>
      </c>
      <c r="AM192" s="3" t="s">
        <v>59</v>
      </c>
      <c r="AN192" s="3" t="s">
        <v>60</v>
      </c>
      <c r="AO192" s="3">
        <v>25.394014338301279</v>
      </c>
      <c r="AP192" s="3">
        <v>19.488165453236178</v>
      </c>
    </row>
    <row r="193" spans="1:42" x14ac:dyDescent="0.25">
      <c r="A193" s="2">
        <v>192</v>
      </c>
      <c r="B193" s="3" t="s">
        <v>42</v>
      </c>
      <c r="C193" s="3" t="s">
        <v>43</v>
      </c>
      <c r="D193" s="3" t="s">
        <v>44</v>
      </c>
      <c r="E193" s="3" t="s">
        <v>45</v>
      </c>
      <c r="F193" s="3">
        <v>0.36</v>
      </c>
      <c r="G193" s="3">
        <v>0.48</v>
      </c>
      <c r="H193" s="3">
        <v>4.0661412905329902E-2</v>
      </c>
      <c r="I193" s="3">
        <v>9.574173673700173</v>
      </c>
      <c r="J193" s="3">
        <v>1.4070385599095068</v>
      </c>
      <c r="K193" s="3">
        <v>0.38929942897366204</v>
      </c>
      <c r="L193" s="3">
        <v>5.7212175858201222E-2</v>
      </c>
      <c r="M193" s="2">
        <v>1210</v>
      </c>
      <c r="N193" s="3" t="s">
        <v>65</v>
      </c>
      <c r="O193" s="3" t="s">
        <v>47</v>
      </c>
      <c r="P193" s="3" t="s">
        <v>48</v>
      </c>
      <c r="Q193" s="3" t="s">
        <v>42</v>
      </c>
      <c r="R193" s="3" t="s">
        <v>49</v>
      </c>
      <c r="S193" s="3" t="s">
        <v>50</v>
      </c>
      <c r="T193" s="3" t="s">
        <v>51</v>
      </c>
      <c r="U193" s="3" t="s">
        <v>52</v>
      </c>
      <c r="V193" s="3" t="s">
        <v>53</v>
      </c>
      <c r="W193" s="3" t="s">
        <v>54</v>
      </c>
      <c r="X193" s="3">
        <v>297</v>
      </c>
      <c r="Y193" s="3">
        <v>52</v>
      </c>
      <c r="Z193" s="3" t="s">
        <v>44</v>
      </c>
      <c r="AA193" s="7">
        <v>29</v>
      </c>
      <c r="AB193" s="3" t="s">
        <v>49</v>
      </c>
      <c r="AC193" s="3" t="s">
        <v>49</v>
      </c>
      <c r="AD193" s="3" t="s">
        <v>49</v>
      </c>
      <c r="AE193" s="3" t="s">
        <v>49</v>
      </c>
      <c r="AF193" s="3" t="s">
        <v>55</v>
      </c>
      <c r="AG193" s="3" t="s">
        <v>56</v>
      </c>
      <c r="AH193" s="3" t="s">
        <v>57</v>
      </c>
      <c r="AI193" s="3" t="s">
        <v>58</v>
      </c>
      <c r="AJ193" s="3" t="s">
        <v>49</v>
      </c>
      <c r="AK193" s="3" t="s">
        <v>49</v>
      </c>
      <c r="AL193" s="3" t="s">
        <v>49</v>
      </c>
      <c r="AM193" s="3" t="s">
        <v>59</v>
      </c>
      <c r="AN193" s="3" t="s">
        <v>60</v>
      </c>
      <c r="AO193" s="3">
        <v>52.191045079069077</v>
      </c>
      <c r="AP193" s="3">
        <v>164.5508999597925</v>
      </c>
    </row>
    <row r="194" spans="1:42" x14ac:dyDescent="0.25">
      <c r="A194" s="2">
        <v>193</v>
      </c>
      <c r="B194" s="3" t="s">
        <v>42</v>
      </c>
      <c r="C194" s="3" t="s">
        <v>43</v>
      </c>
      <c r="D194" s="3" t="s">
        <v>44</v>
      </c>
      <c r="E194" s="3" t="s">
        <v>45</v>
      </c>
      <c r="F194" s="3">
        <v>0.36</v>
      </c>
      <c r="G194" s="3">
        <v>0.48</v>
      </c>
      <c r="H194" s="3">
        <v>8.3564859653649404E-2</v>
      </c>
      <c r="I194" s="3">
        <v>9.574173673700173</v>
      </c>
      <c r="J194" s="3">
        <v>1.4070385599095068</v>
      </c>
      <c r="K194" s="3">
        <v>0.80006447934241987</v>
      </c>
      <c r="L194" s="3">
        <v>0.1175789797861109</v>
      </c>
      <c r="M194" s="2">
        <v>1210</v>
      </c>
      <c r="N194" s="3" t="s">
        <v>65</v>
      </c>
      <c r="O194" s="3" t="s">
        <v>47</v>
      </c>
      <c r="P194" s="3" t="s">
        <v>48</v>
      </c>
      <c r="Q194" s="3" t="s">
        <v>42</v>
      </c>
      <c r="R194" s="3" t="s">
        <v>49</v>
      </c>
      <c r="S194" s="3" t="s">
        <v>50</v>
      </c>
      <c r="T194" s="3" t="s">
        <v>51</v>
      </c>
      <c r="U194" s="3" t="s">
        <v>52</v>
      </c>
      <c r="V194" s="3" t="s">
        <v>53</v>
      </c>
      <c r="W194" s="3" t="s">
        <v>54</v>
      </c>
      <c r="X194" s="3">
        <v>297</v>
      </c>
      <c r="Y194" s="3">
        <v>52</v>
      </c>
      <c r="Z194" s="3" t="s">
        <v>44</v>
      </c>
      <c r="AA194" s="7">
        <v>29</v>
      </c>
      <c r="AB194" s="3" t="s">
        <v>49</v>
      </c>
      <c r="AC194" s="3" t="s">
        <v>49</v>
      </c>
      <c r="AD194" s="3" t="s">
        <v>49</v>
      </c>
      <c r="AE194" s="3" t="s">
        <v>49</v>
      </c>
      <c r="AF194" s="3" t="s">
        <v>55</v>
      </c>
      <c r="AG194" s="3" t="s">
        <v>56</v>
      </c>
      <c r="AH194" s="3" t="s">
        <v>57</v>
      </c>
      <c r="AI194" s="3" t="s">
        <v>58</v>
      </c>
      <c r="AJ194" s="3" t="s">
        <v>49</v>
      </c>
      <c r="AK194" s="3" t="s">
        <v>49</v>
      </c>
      <c r="AL194" s="3" t="s">
        <v>49</v>
      </c>
      <c r="AM194" s="3" t="s">
        <v>59</v>
      </c>
      <c r="AN194" s="3" t="s">
        <v>60</v>
      </c>
      <c r="AO194" s="3">
        <v>75.912120632133949</v>
      </c>
      <c r="AP194" s="3">
        <v>338.17498897632584</v>
      </c>
    </row>
    <row r="195" spans="1:42" x14ac:dyDescent="0.25">
      <c r="A195" s="2">
        <v>194</v>
      </c>
      <c r="B195" s="3" t="s">
        <v>42</v>
      </c>
      <c r="C195" s="3" t="s">
        <v>43</v>
      </c>
      <c r="D195" s="3" t="s">
        <v>44</v>
      </c>
      <c r="E195" s="3" t="s">
        <v>45</v>
      </c>
      <c r="F195" s="3">
        <v>0.36</v>
      </c>
      <c r="G195" s="3">
        <v>0.48</v>
      </c>
      <c r="H195" s="3">
        <v>0.16702877136668601</v>
      </c>
      <c r="I195" s="3">
        <v>9.574173673700173</v>
      </c>
      <c r="J195" s="3">
        <v>1.4070385599095068</v>
      </c>
      <c r="K195" s="3">
        <v>1.5991624655694106</v>
      </c>
      <c r="L195" s="3">
        <v>0.23501592192723614</v>
      </c>
      <c r="M195" s="2">
        <v>1210</v>
      </c>
      <c r="N195" s="3" t="s">
        <v>65</v>
      </c>
      <c r="O195" s="3" t="s">
        <v>47</v>
      </c>
      <c r="P195" s="3" t="s">
        <v>48</v>
      </c>
      <c r="Q195" s="3" t="s">
        <v>42</v>
      </c>
      <c r="R195" s="3" t="s">
        <v>49</v>
      </c>
      <c r="S195" s="3" t="s">
        <v>50</v>
      </c>
      <c r="T195" s="3" t="s">
        <v>51</v>
      </c>
      <c r="U195" s="3" t="s">
        <v>52</v>
      </c>
      <c r="V195" s="3" t="s">
        <v>53</v>
      </c>
      <c r="W195" s="3" t="s">
        <v>54</v>
      </c>
      <c r="X195" s="3">
        <v>297</v>
      </c>
      <c r="Y195" s="3">
        <v>52</v>
      </c>
      <c r="Z195" s="3" t="s">
        <v>44</v>
      </c>
      <c r="AA195" s="7">
        <v>29</v>
      </c>
      <c r="AB195" s="3" t="s">
        <v>49</v>
      </c>
      <c r="AC195" s="3" t="s">
        <v>49</v>
      </c>
      <c r="AD195" s="3" t="s">
        <v>49</v>
      </c>
      <c r="AE195" s="3" t="s">
        <v>49</v>
      </c>
      <c r="AF195" s="3" t="s">
        <v>55</v>
      </c>
      <c r="AG195" s="3" t="s">
        <v>56</v>
      </c>
      <c r="AH195" s="3" t="s">
        <v>57</v>
      </c>
      <c r="AI195" s="3" t="s">
        <v>58</v>
      </c>
      <c r="AJ195" s="3" t="s">
        <v>49</v>
      </c>
      <c r="AK195" s="3" t="s">
        <v>49</v>
      </c>
      <c r="AL195" s="3" t="s">
        <v>49</v>
      </c>
      <c r="AM195" s="3" t="s">
        <v>59</v>
      </c>
      <c r="AN195" s="3" t="s">
        <v>60</v>
      </c>
      <c r="AO195" s="3">
        <v>107.29244050231901</v>
      </c>
      <c r="AP195" s="3">
        <v>675.94145613085527</v>
      </c>
    </row>
    <row r="196" spans="1:42" x14ac:dyDescent="0.25">
      <c r="A196" s="2">
        <v>195</v>
      </c>
      <c r="B196" s="3" t="s">
        <v>42</v>
      </c>
      <c r="C196" s="3" t="s">
        <v>43</v>
      </c>
      <c r="D196" s="3" t="s">
        <v>44</v>
      </c>
      <c r="E196" s="3" t="s">
        <v>45</v>
      </c>
      <c r="F196" s="3">
        <v>0.36</v>
      </c>
      <c r="G196" s="3">
        <v>0.48</v>
      </c>
      <c r="H196" s="3">
        <v>0.23792506262173399</v>
      </c>
      <c r="I196" s="3">
        <v>9.574173673700173</v>
      </c>
      <c r="J196" s="3">
        <v>1.4070385599095068</v>
      </c>
      <c r="K196" s="3">
        <v>2.2779358708664708</v>
      </c>
      <c r="L196" s="3">
        <v>0.33476973747766381</v>
      </c>
      <c r="M196" s="2">
        <v>1210</v>
      </c>
      <c r="N196" s="3" t="s">
        <v>65</v>
      </c>
      <c r="O196" s="3" t="s">
        <v>47</v>
      </c>
      <c r="P196" s="3" t="s">
        <v>48</v>
      </c>
      <c r="Q196" s="3" t="s">
        <v>42</v>
      </c>
      <c r="R196" s="3" t="s">
        <v>49</v>
      </c>
      <c r="S196" s="3" t="s">
        <v>50</v>
      </c>
      <c r="T196" s="3" t="s">
        <v>51</v>
      </c>
      <c r="U196" s="3" t="s">
        <v>52</v>
      </c>
      <c r="V196" s="3" t="s">
        <v>53</v>
      </c>
      <c r="W196" s="3" t="s">
        <v>54</v>
      </c>
      <c r="X196" s="3">
        <v>297</v>
      </c>
      <c r="Y196" s="3">
        <v>52</v>
      </c>
      <c r="Z196" s="3" t="s">
        <v>44</v>
      </c>
      <c r="AA196" s="7">
        <v>29</v>
      </c>
      <c r="AB196" s="3" t="s">
        <v>49</v>
      </c>
      <c r="AC196" s="3" t="s">
        <v>49</v>
      </c>
      <c r="AD196" s="3" t="s">
        <v>49</v>
      </c>
      <c r="AE196" s="3" t="s">
        <v>49</v>
      </c>
      <c r="AF196" s="3" t="s">
        <v>55</v>
      </c>
      <c r="AG196" s="3" t="s">
        <v>56</v>
      </c>
      <c r="AH196" s="3" t="s">
        <v>57</v>
      </c>
      <c r="AI196" s="3" t="s">
        <v>58</v>
      </c>
      <c r="AJ196" s="3" t="s">
        <v>49</v>
      </c>
      <c r="AK196" s="3" t="s">
        <v>49</v>
      </c>
      <c r="AL196" s="3" t="s">
        <v>49</v>
      </c>
      <c r="AM196" s="3" t="s">
        <v>59</v>
      </c>
      <c r="AN196" s="3" t="s">
        <v>60</v>
      </c>
      <c r="AO196" s="3">
        <v>123.90271970644866</v>
      </c>
      <c r="AP196" s="3">
        <v>962.84856772068611</v>
      </c>
    </row>
    <row r="197" spans="1:42" x14ac:dyDescent="0.25">
      <c r="A197" s="2">
        <v>196</v>
      </c>
      <c r="B197" s="3" t="s">
        <v>42</v>
      </c>
      <c r="C197" s="3" t="s">
        <v>43</v>
      </c>
      <c r="D197" s="3" t="s">
        <v>44</v>
      </c>
      <c r="E197" s="3" t="s">
        <v>45</v>
      </c>
      <c r="F197" s="3">
        <v>0.36</v>
      </c>
      <c r="G197" s="3">
        <v>0.48</v>
      </c>
      <c r="H197" s="3">
        <v>3.6819070500195498E-2</v>
      </c>
      <c r="I197" s="3">
        <v>9.574173673700173</v>
      </c>
      <c r="J197" s="3">
        <v>1.4070385599095068</v>
      </c>
      <c r="K197" s="3">
        <v>0.35251217547308239</v>
      </c>
      <c r="L197" s="3">
        <v>5.1805851933801675E-2</v>
      </c>
      <c r="M197" s="2">
        <v>1210</v>
      </c>
      <c r="N197" s="3" t="s">
        <v>65</v>
      </c>
      <c r="O197" s="3" t="s">
        <v>47</v>
      </c>
      <c r="P197" s="3" t="s">
        <v>48</v>
      </c>
      <c r="Q197" s="3" t="s">
        <v>42</v>
      </c>
      <c r="R197" s="3" t="s">
        <v>49</v>
      </c>
      <c r="S197" s="3" t="s">
        <v>50</v>
      </c>
      <c r="T197" s="3" t="s">
        <v>51</v>
      </c>
      <c r="U197" s="3" t="s">
        <v>52</v>
      </c>
      <c r="V197" s="3" t="s">
        <v>53</v>
      </c>
      <c r="W197" s="3" t="s">
        <v>54</v>
      </c>
      <c r="X197" s="3">
        <v>297</v>
      </c>
      <c r="Y197" s="3">
        <v>52</v>
      </c>
      <c r="Z197" s="3" t="s">
        <v>44</v>
      </c>
      <c r="AA197" s="7">
        <v>29</v>
      </c>
      <c r="AB197" s="3" t="s">
        <v>49</v>
      </c>
      <c r="AC197" s="3" t="s">
        <v>49</v>
      </c>
      <c r="AD197" s="3" t="s">
        <v>49</v>
      </c>
      <c r="AE197" s="3" t="s">
        <v>49</v>
      </c>
      <c r="AF197" s="3" t="s">
        <v>55</v>
      </c>
      <c r="AG197" s="3" t="s">
        <v>56</v>
      </c>
      <c r="AH197" s="3" t="s">
        <v>57</v>
      </c>
      <c r="AI197" s="3" t="s">
        <v>58</v>
      </c>
      <c r="AJ197" s="3" t="s">
        <v>49</v>
      </c>
      <c r="AK197" s="3" t="s">
        <v>49</v>
      </c>
      <c r="AL197" s="3" t="s">
        <v>49</v>
      </c>
      <c r="AM197" s="3" t="s">
        <v>59</v>
      </c>
      <c r="AN197" s="3" t="s">
        <v>60</v>
      </c>
      <c r="AO197" s="3">
        <v>72.375691233099644</v>
      </c>
      <c r="AP197" s="3">
        <v>149.00149192051447</v>
      </c>
    </row>
    <row r="198" spans="1:42" x14ac:dyDescent="0.25">
      <c r="A198" s="2">
        <v>197</v>
      </c>
      <c r="B198" s="3" t="s">
        <v>42</v>
      </c>
      <c r="C198" s="3" t="s">
        <v>43</v>
      </c>
      <c r="D198" s="3" t="s">
        <v>44</v>
      </c>
      <c r="E198" s="3" t="s">
        <v>45</v>
      </c>
      <c r="F198" s="3">
        <v>0.36</v>
      </c>
      <c r="G198" s="3">
        <v>0.48</v>
      </c>
      <c r="H198" s="3">
        <v>5.1764276574291501E-2</v>
      </c>
      <c r="I198" s="3">
        <v>9.574173673700173</v>
      </c>
      <c r="J198" s="3">
        <v>1.4070385599095068</v>
      </c>
      <c r="K198" s="3">
        <v>0.49560017401571627</v>
      </c>
      <c r="L198" s="3">
        <v>7.283433316584853E-2</v>
      </c>
      <c r="M198" s="2">
        <v>1210</v>
      </c>
      <c r="N198" s="3" t="s">
        <v>65</v>
      </c>
      <c r="O198" s="3" t="s">
        <v>47</v>
      </c>
      <c r="P198" s="3" t="s">
        <v>48</v>
      </c>
      <c r="Q198" s="3" t="s">
        <v>42</v>
      </c>
      <c r="R198" s="3" t="s">
        <v>49</v>
      </c>
      <c r="S198" s="3" t="s">
        <v>50</v>
      </c>
      <c r="T198" s="3" t="s">
        <v>51</v>
      </c>
      <c r="U198" s="3" t="s">
        <v>52</v>
      </c>
      <c r="V198" s="3" t="s">
        <v>53</v>
      </c>
      <c r="W198" s="3" t="s">
        <v>54</v>
      </c>
      <c r="X198" s="3">
        <v>297</v>
      </c>
      <c r="Y198" s="3">
        <v>52</v>
      </c>
      <c r="Z198" s="3" t="s">
        <v>44</v>
      </c>
      <c r="AA198" s="7">
        <v>29</v>
      </c>
      <c r="AB198" s="3" t="s">
        <v>49</v>
      </c>
      <c r="AC198" s="3" t="s">
        <v>49</v>
      </c>
      <c r="AD198" s="3" t="s">
        <v>49</v>
      </c>
      <c r="AE198" s="3" t="s">
        <v>49</v>
      </c>
      <c r="AF198" s="3" t="s">
        <v>55</v>
      </c>
      <c r="AG198" s="3" t="s">
        <v>56</v>
      </c>
      <c r="AH198" s="3" t="s">
        <v>57</v>
      </c>
      <c r="AI198" s="3" t="s">
        <v>58</v>
      </c>
      <c r="AJ198" s="3" t="s">
        <v>49</v>
      </c>
      <c r="AK198" s="3" t="s">
        <v>49</v>
      </c>
      <c r="AL198" s="3" t="s">
        <v>49</v>
      </c>
      <c r="AM198" s="3" t="s">
        <v>59</v>
      </c>
      <c r="AN198" s="3" t="s">
        <v>60</v>
      </c>
      <c r="AO198" s="3">
        <v>72.425657752610221</v>
      </c>
      <c r="AP198" s="3">
        <v>209.4825951055613</v>
      </c>
    </row>
    <row r="199" spans="1:42" x14ac:dyDescent="0.25">
      <c r="A199" s="2">
        <v>198</v>
      </c>
      <c r="B199" s="3" t="s">
        <v>42</v>
      </c>
      <c r="C199" s="3" t="s">
        <v>43</v>
      </c>
      <c r="D199" s="3" t="s">
        <v>44</v>
      </c>
      <c r="E199" s="3" t="s">
        <v>45</v>
      </c>
      <c r="F199" s="3">
        <v>0.36</v>
      </c>
      <c r="G199" s="3">
        <v>0.48</v>
      </c>
      <c r="H199" s="3">
        <v>0.21355825033731901</v>
      </c>
      <c r="I199" s="3">
        <v>9.5896964670744484</v>
      </c>
      <c r="J199" s="3">
        <v>1.4092878847448653</v>
      </c>
      <c r="K199" s="3">
        <v>2.0479587987743888</v>
      </c>
      <c r="L199" s="3">
        <v>0.30096505488769471</v>
      </c>
      <c r="M199" s="2">
        <v>1200</v>
      </c>
      <c r="N199" s="3" t="s">
        <v>61</v>
      </c>
      <c r="O199" s="3" t="s">
        <v>47</v>
      </c>
      <c r="P199" s="3" t="s">
        <v>48</v>
      </c>
      <c r="Q199" s="3" t="s">
        <v>42</v>
      </c>
      <c r="R199" s="3" t="s">
        <v>49</v>
      </c>
      <c r="S199" s="3" t="s">
        <v>50</v>
      </c>
      <c r="T199" s="3" t="s">
        <v>51</v>
      </c>
      <c r="U199" s="3" t="s">
        <v>52</v>
      </c>
      <c r="V199" s="3" t="s">
        <v>53</v>
      </c>
      <c r="W199" s="3" t="s">
        <v>54</v>
      </c>
      <c r="X199" s="3">
        <v>297</v>
      </c>
      <c r="Y199" s="3">
        <v>52</v>
      </c>
      <c r="Z199" s="3" t="s">
        <v>44</v>
      </c>
      <c r="AA199" s="7">
        <v>29</v>
      </c>
      <c r="AB199" s="3" t="s">
        <v>49</v>
      </c>
      <c r="AC199" s="3" t="s">
        <v>49</v>
      </c>
      <c r="AD199" s="3" t="s">
        <v>49</v>
      </c>
      <c r="AE199" s="3" t="s">
        <v>49</v>
      </c>
      <c r="AF199" s="3" t="s">
        <v>55</v>
      </c>
      <c r="AG199" s="3" t="s">
        <v>56</v>
      </c>
      <c r="AH199" s="3" t="s">
        <v>57</v>
      </c>
      <c r="AI199" s="3" t="s">
        <v>58</v>
      </c>
      <c r="AJ199" s="3" t="s">
        <v>49</v>
      </c>
      <c r="AK199" s="3" t="s">
        <v>49</v>
      </c>
      <c r="AL199" s="3" t="s">
        <v>49</v>
      </c>
      <c r="AM199" s="3" t="s">
        <v>59</v>
      </c>
      <c r="AN199" s="3" t="s">
        <v>60</v>
      </c>
      <c r="AO199" s="3">
        <v>140.75291163188123</v>
      </c>
      <c r="AP199" s="3">
        <v>864.2395769340884</v>
      </c>
    </row>
    <row r="200" spans="1:42" x14ac:dyDescent="0.25">
      <c r="A200" s="2">
        <v>199</v>
      </c>
      <c r="B200" s="3" t="s">
        <v>42</v>
      </c>
      <c r="C200" s="3" t="s">
        <v>43</v>
      </c>
      <c r="D200" s="3" t="s">
        <v>44</v>
      </c>
      <c r="E200" s="3" t="s">
        <v>45</v>
      </c>
      <c r="F200" s="3">
        <v>0.36</v>
      </c>
      <c r="G200" s="3">
        <v>0.48</v>
      </c>
      <c r="H200" s="3">
        <v>2.8807429141441999E-2</v>
      </c>
      <c r="I200" s="3">
        <v>9.5896964670744484</v>
      </c>
      <c r="J200" s="3">
        <v>1.4092878847448653</v>
      </c>
      <c r="K200" s="3">
        <v>0.27625450146318387</v>
      </c>
      <c r="L200" s="3">
        <v>4.0597960879680386E-2</v>
      </c>
      <c r="M200" s="2">
        <v>1210</v>
      </c>
      <c r="N200" s="3" t="s">
        <v>65</v>
      </c>
      <c r="O200" s="3" t="s">
        <v>47</v>
      </c>
      <c r="P200" s="3" t="s">
        <v>48</v>
      </c>
      <c r="Q200" s="3" t="s">
        <v>42</v>
      </c>
      <c r="R200" s="3" t="s">
        <v>49</v>
      </c>
      <c r="S200" s="3" t="s">
        <v>50</v>
      </c>
      <c r="T200" s="3" t="s">
        <v>51</v>
      </c>
      <c r="U200" s="3" t="s">
        <v>52</v>
      </c>
      <c r="V200" s="3" t="s">
        <v>53</v>
      </c>
      <c r="W200" s="3" t="s">
        <v>54</v>
      </c>
      <c r="X200" s="3">
        <v>297</v>
      </c>
      <c r="Y200" s="3">
        <v>52</v>
      </c>
      <c r="Z200" s="3" t="s">
        <v>44</v>
      </c>
      <c r="AA200" s="7">
        <v>29</v>
      </c>
      <c r="AB200" s="3" t="s">
        <v>49</v>
      </c>
      <c r="AC200" s="3" t="s">
        <v>49</v>
      </c>
      <c r="AD200" s="3" t="s">
        <v>49</v>
      </c>
      <c r="AE200" s="3" t="s">
        <v>49</v>
      </c>
      <c r="AF200" s="3" t="s">
        <v>55</v>
      </c>
      <c r="AG200" s="3" t="s">
        <v>56</v>
      </c>
      <c r="AH200" s="3" t="s">
        <v>57</v>
      </c>
      <c r="AI200" s="3" t="s">
        <v>58</v>
      </c>
      <c r="AJ200" s="3" t="s">
        <v>49</v>
      </c>
      <c r="AK200" s="3" t="s">
        <v>49</v>
      </c>
      <c r="AL200" s="3" t="s">
        <v>49</v>
      </c>
      <c r="AM200" s="3" t="s">
        <v>59</v>
      </c>
      <c r="AN200" s="3" t="s">
        <v>60</v>
      </c>
      <c r="AO200" s="3">
        <v>63.722907077009801</v>
      </c>
      <c r="AP200" s="3">
        <v>116.57952963387741</v>
      </c>
    </row>
    <row r="201" spans="1:42" x14ac:dyDescent="0.25">
      <c r="A201" s="2">
        <v>200</v>
      </c>
      <c r="B201" s="3" t="s">
        <v>42</v>
      </c>
      <c r="C201" s="3" t="s">
        <v>43</v>
      </c>
      <c r="D201" s="3" t="s">
        <v>44</v>
      </c>
      <c r="E201" s="3" t="s">
        <v>45</v>
      </c>
      <c r="F201" s="3">
        <v>0.36</v>
      </c>
      <c r="G201" s="3">
        <v>0.48</v>
      </c>
      <c r="H201" s="3">
        <v>0.18700639363413499</v>
      </c>
      <c r="I201" s="3">
        <v>9.5896964670744484</v>
      </c>
      <c r="J201" s="3">
        <v>1.4092878847448653</v>
      </c>
      <c r="K201" s="3">
        <v>1.793334552353598</v>
      </c>
      <c r="L201" s="3">
        <v>0.26354584491841576</v>
      </c>
      <c r="M201" s="2">
        <v>1210</v>
      </c>
      <c r="N201" s="3" t="s">
        <v>65</v>
      </c>
      <c r="O201" s="3" t="s">
        <v>47</v>
      </c>
      <c r="P201" s="3" t="s">
        <v>48</v>
      </c>
      <c r="Q201" s="3" t="s">
        <v>42</v>
      </c>
      <c r="R201" s="3" t="s">
        <v>49</v>
      </c>
      <c r="S201" s="3" t="s">
        <v>50</v>
      </c>
      <c r="T201" s="3" t="s">
        <v>51</v>
      </c>
      <c r="U201" s="3" t="s">
        <v>52</v>
      </c>
      <c r="V201" s="3" t="s">
        <v>53</v>
      </c>
      <c r="W201" s="3" t="s">
        <v>54</v>
      </c>
      <c r="X201" s="3">
        <v>297</v>
      </c>
      <c r="Y201" s="3">
        <v>52</v>
      </c>
      <c r="Z201" s="3" t="s">
        <v>44</v>
      </c>
      <c r="AA201" s="7">
        <v>29</v>
      </c>
      <c r="AB201" s="3" t="s">
        <v>49</v>
      </c>
      <c r="AC201" s="3" t="s">
        <v>49</v>
      </c>
      <c r="AD201" s="3" t="s">
        <v>49</v>
      </c>
      <c r="AE201" s="3" t="s">
        <v>49</v>
      </c>
      <c r="AF201" s="3" t="s">
        <v>55</v>
      </c>
      <c r="AG201" s="3" t="s">
        <v>56</v>
      </c>
      <c r="AH201" s="3" t="s">
        <v>57</v>
      </c>
      <c r="AI201" s="3" t="s">
        <v>58</v>
      </c>
      <c r="AJ201" s="3" t="s">
        <v>49</v>
      </c>
      <c r="AK201" s="3" t="s">
        <v>49</v>
      </c>
      <c r="AL201" s="3" t="s">
        <v>49</v>
      </c>
      <c r="AM201" s="3" t="s">
        <v>59</v>
      </c>
      <c r="AN201" s="3" t="s">
        <v>60</v>
      </c>
      <c r="AO201" s="3">
        <v>110.18061863004465</v>
      </c>
      <c r="AP201" s="3">
        <v>756.78802510816024</v>
      </c>
    </row>
    <row r="202" spans="1:42" x14ac:dyDescent="0.25">
      <c r="A202" s="2">
        <v>201</v>
      </c>
      <c r="B202" s="3" t="s">
        <v>42</v>
      </c>
      <c r="C202" s="3" t="s">
        <v>43</v>
      </c>
      <c r="D202" s="3" t="s">
        <v>44</v>
      </c>
      <c r="E202" s="3" t="s">
        <v>45</v>
      </c>
      <c r="F202" s="3">
        <v>0.36</v>
      </c>
      <c r="G202" s="3">
        <v>0.48</v>
      </c>
      <c r="H202" s="3">
        <v>7.9004524094455394E-2</v>
      </c>
      <c r="I202" s="3">
        <v>9.5896964670744484</v>
      </c>
      <c r="J202" s="3">
        <v>1.4092878847448653</v>
      </c>
      <c r="K202" s="3">
        <v>0.75762940559149705</v>
      </c>
      <c r="L202" s="3">
        <v>0.11134011864634979</v>
      </c>
      <c r="M202" s="2">
        <v>1210</v>
      </c>
      <c r="N202" s="3" t="s">
        <v>65</v>
      </c>
      <c r="O202" s="3" t="s">
        <v>47</v>
      </c>
      <c r="P202" s="3" t="s">
        <v>48</v>
      </c>
      <c r="Q202" s="3" t="s">
        <v>42</v>
      </c>
      <c r="R202" s="3" t="s">
        <v>49</v>
      </c>
      <c r="S202" s="3" t="s">
        <v>50</v>
      </c>
      <c r="T202" s="3" t="s">
        <v>51</v>
      </c>
      <c r="U202" s="3" t="s">
        <v>52</v>
      </c>
      <c r="V202" s="3" t="s">
        <v>53</v>
      </c>
      <c r="W202" s="3" t="s">
        <v>54</v>
      </c>
      <c r="X202" s="3">
        <v>297</v>
      </c>
      <c r="Y202" s="3">
        <v>52</v>
      </c>
      <c r="Z202" s="3" t="s">
        <v>44</v>
      </c>
      <c r="AA202" s="7">
        <v>29</v>
      </c>
      <c r="AB202" s="3" t="s">
        <v>49</v>
      </c>
      <c r="AC202" s="3" t="s">
        <v>49</v>
      </c>
      <c r="AD202" s="3" t="s">
        <v>49</v>
      </c>
      <c r="AE202" s="3" t="s">
        <v>49</v>
      </c>
      <c r="AF202" s="3" t="s">
        <v>55</v>
      </c>
      <c r="AG202" s="3" t="s">
        <v>56</v>
      </c>
      <c r="AH202" s="3" t="s">
        <v>57</v>
      </c>
      <c r="AI202" s="3" t="s">
        <v>58</v>
      </c>
      <c r="AJ202" s="3" t="s">
        <v>49</v>
      </c>
      <c r="AK202" s="3" t="s">
        <v>49</v>
      </c>
      <c r="AL202" s="3" t="s">
        <v>49</v>
      </c>
      <c r="AM202" s="3" t="s">
        <v>59</v>
      </c>
      <c r="AN202" s="3" t="s">
        <v>60</v>
      </c>
      <c r="AO202" s="3">
        <v>72.4994178486495</v>
      </c>
      <c r="AP202" s="3">
        <v>319.71996573030219</v>
      </c>
    </row>
    <row r="203" spans="1:42" x14ac:dyDescent="0.25">
      <c r="A203" s="2">
        <v>202</v>
      </c>
      <c r="B203" s="3" t="s">
        <v>42</v>
      </c>
      <c r="C203" s="3" t="s">
        <v>43</v>
      </c>
      <c r="D203" s="3" t="s">
        <v>44</v>
      </c>
      <c r="E203" s="3" t="s">
        <v>45</v>
      </c>
      <c r="F203" s="3">
        <v>0.36</v>
      </c>
      <c r="G203" s="3">
        <v>0.48</v>
      </c>
      <c r="H203" s="3">
        <v>7.2385222851868006E-2</v>
      </c>
      <c r="I203" s="3">
        <v>9.5896964670744484</v>
      </c>
      <c r="J203" s="3">
        <v>1.4092878847448653</v>
      </c>
      <c r="K203" s="3">
        <v>0.69415231585095527</v>
      </c>
      <c r="L203" s="3">
        <v>0.10201161759969475</v>
      </c>
      <c r="M203" s="2">
        <v>1210</v>
      </c>
      <c r="N203" s="3" t="s">
        <v>65</v>
      </c>
      <c r="O203" s="3" t="s">
        <v>47</v>
      </c>
      <c r="P203" s="3" t="s">
        <v>48</v>
      </c>
      <c r="Q203" s="3" t="s">
        <v>42</v>
      </c>
      <c r="R203" s="3" t="s">
        <v>49</v>
      </c>
      <c r="S203" s="3" t="s">
        <v>50</v>
      </c>
      <c r="T203" s="3" t="s">
        <v>51</v>
      </c>
      <c r="U203" s="3" t="s">
        <v>52</v>
      </c>
      <c r="V203" s="3" t="s">
        <v>53</v>
      </c>
      <c r="W203" s="3" t="s">
        <v>54</v>
      </c>
      <c r="X203" s="3">
        <v>297</v>
      </c>
      <c r="Y203" s="3">
        <v>52</v>
      </c>
      <c r="Z203" s="3" t="s">
        <v>44</v>
      </c>
      <c r="AA203" s="7">
        <v>29</v>
      </c>
      <c r="AB203" s="3" t="s">
        <v>49</v>
      </c>
      <c r="AC203" s="3" t="s">
        <v>49</v>
      </c>
      <c r="AD203" s="3" t="s">
        <v>49</v>
      </c>
      <c r="AE203" s="3" t="s">
        <v>49</v>
      </c>
      <c r="AF203" s="3" t="s">
        <v>55</v>
      </c>
      <c r="AG203" s="3" t="s">
        <v>56</v>
      </c>
      <c r="AH203" s="3" t="s">
        <v>57</v>
      </c>
      <c r="AI203" s="3" t="s">
        <v>58</v>
      </c>
      <c r="AJ203" s="3" t="s">
        <v>49</v>
      </c>
      <c r="AK203" s="3" t="s">
        <v>49</v>
      </c>
      <c r="AL203" s="3" t="s">
        <v>49</v>
      </c>
      <c r="AM203" s="3" t="s">
        <v>59</v>
      </c>
      <c r="AN203" s="3" t="s">
        <v>60</v>
      </c>
      <c r="AO203" s="3">
        <v>80.344158862339228</v>
      </c>
      <c r="AP203" s="3">
        <v>292.93260398493749</v>
      </c>
    </row>
    <row r="204" spans="1:42" x14ac:dyDescent="0.25">
      <c r="A204" s="2">
        <v>203</v>
      </c>
      <c r="B204" s="3" t="s">
        <v>42</v>
      </c>
      <c r="C204" s="3" t="s">
        <v>43</v>
      </c>
      <c r="D204" s="3" t="s">
        <v>44</v>
      </c>
      <c r="E204" s="3" t="s">
        <v>45</v>
      </c>
      <c r="F204" s="3">
        <v>0.36</v>
      </c>
      <c r="G204" s="3">
        <v>0.48</v>
      </c>
      <c r="H204" s="3">
        <v>2.9212093679078802E-2</v>
      </c>
      <c r="I204" s="3">
        <v>9.5896964670744484</v>
      </c>
      <c r="J204" s="3">
        <v>1.4092878847448653</v>
      </c>
      <c r="K204" s="3">
        <v>0.28013511155010978</v>
      </c>
      <c r="L204" s="3">
        <v>4.1168249709957812E-2</v>
      </c>
      <c r="M204" s="2">
        <v>1210</v>
      </c>
      <c r="N204" s="3" t="s">
        <v>65</v>
      </c>
      <c r="O204" s="3" t="s">
        <v>47</v>
      </c>
      <c r="P204" s="3" t="s">
        <v>48</v>
      </c>
      <c r="Q204" s="3" t="s">
        <v>42</v>
      </c>
      <c r="R204" s="3" t="s">
        <v>49</v>
      </c>
      <c r="S204" s="3" t="s">
        <v>50</v>
      </c>
      <c r="T204" s="3" t="s">
        <v>51</v>
      </c>
      <c r="U204" s="3" t="s">
        <v>52</v>
      </c>
      <c r="V204" s="3" t="s">
        <v>53</v>
      </c>
      <c r="W204" s="3" t="s">
        <v>54</v>
      </c>
      <c r="X204" s="3">
        <v>297</v>
      </c>
      <c r="Y204" s="3">
        <v>52</v>
      </c>
      <c r="Z204" s="3" t="s">
        <v>44</v>
      </c>
      <c r="AA204" s="7">
        <v>29</v>
      </c>
      <c r="AB204" s="3" t="s">
        <v>49</v>
      </c>
      <c r="AC204" s="3" t="s">
        <v>49</v>
      </c>
      <c r="AD204" s="3" t="s">
        <v>49</v>
      </c>
      <c r="AE204" s="3" t="s">
        <v>49</v>
      </c>
      <c r="AF204" s="3" t="s">
        <v>55</v>
      </c>
      <c r="AG204" s="3" t="s">
        <v>56</v>
      </c>
      <c r="AH204" s="3" t="s">
        <v>57</v>
      </c>
      <c r="AI204" s="3" t="s">
        <v>58</v>
      </c>
      <c r="AJ204" s="3" t="s">
        <v>49</v>
      </c>
      <c r="AK204" s="3" t="s">
        <v>49</v>
      </c>
      <c r="AL204" s="3" t="s">
        <v>49</v>
      </c>
      <c r="AM204" s="3" t="s">
        <v>59</v>
      </c>
      <c r="AN204" s="3" t="s">
        <v>60</v>
      </c>
      <c r="AO204" s="3">
        <v>47.844685407487944</v>
      </c>
      <c r="AP204" s="3">
        <v>118.21714891693031</v>
      </c>
    </row>
    <row r="205" spans="1:42" x14ac:dyDescent="0.25">
      <c r="A205" s="2">
        <v>204</v>
      </c>
      <c r="B205" s="3" t="s">
        <v>42</v>
      </c>
      <c r="C205" s="3" t="s">
        <v>43</v>
      </c>
      <c r="D205" s="3" t="s">
        <v>44</v>
      </c>
      <c r="E205" s="3" t="s">
        <v>45</v>
      </c>
      <c r="F205" s="3">
        <v>0.36</v>
      </c>
      <c r="G205" s="3">
        <v>0.48</v>
      </c>
      <c r="H205" s="3">
        <v>7.7895399296150801E-3</v>
      </c>
      <c r="I205" s="3">
        <v>9.5896964670744484</v>
      </c>
      <c r="J205" s="3">
        <v>1.4092878847448653</v>
      </c>
      <c r="K205" s="3">
        <v>7.469932354316508E-2</v>
      </c>
      <c r="L205" s="3">
        <v>1.0977704250542904E-2</v>
      </c>
      <c r="M205" s="2">
        <v>1210</v>
      </c>
      <c r="N205" s="3" t="s">
        <v>65</v>
      </c>
      <c r="O205" s="3" t="s">
        <v>47</v>
      </c>
      <c r="P205" s="3" t="s">
        <v>48</v>
      </c>
      <c r="Q205" s="3" t="s">
        <v>42</v>
      </c>
      <c r="R205" s="3" t="s">
        <v>49</v>
      </c>
      <c r="S205" s="3" t="s">
        <v>50</v>
      </c>
      <c r="T205" s="3" t="s">
        <v>51</v>
      </c>
      <c r="U205" s="3" t="s">
        <v>52</v>
      </c>
      <c r="V205" s="3" t="s">
        <v>53</v>
      </c>
      <c r="W205" s="3" t="s">
        <v>54</v>
      </c>
      <c r="X205" s="3">
        <v>297</v>
      </c>
      <c r="Y205" s="3">
        <v>52</v>
      </c>
      <c r="Z205" s="3" t="s">
        <v>44</v>
      </c>
      <c r="AA205" s="7">
        <v>29</v>
      </c>
      <c r="AB205" s="3" t="s">
        <v>49</v>
      </c>
      <c r="AC205" s="3" t="s">
        <v>49</v>
      </c>
      <c r="AD205" s="3" t="s">
        <v>49</v>
      </c>
      <c r="AE205" s="3" t="s">
        <v>49</v>
      </c>
      <c r="AF205" s="3" t="s">
        <v>55</v>
      </c>
      <c r="AG205" s="3" t="s">
        <v>56</v>
      </c>
      <c r="AH205" s="3" t="s">
        <v>57</v>
      </c>
      <c r="AI205" s="3" t="s">
        <v>58</v>
      </c>
      <c r="AJ205" s="3" t="s">
        <v>49</v>
      </c>
      <c r="AK205" s="3" t="s">
        <v>49</v>
      </c>
      <c r="AL205" s="3" t="s">
        <v>49</v>
      </c>
      <c r="AM205" s="3" t="s">
        <v>59</v>
      </c>
      <c r="AN205" s="3" t="s">
        <v>60</v>
      </c>
      <c r="AO205" s="3">
        <v>31.979984732908111</v>
      </c>
      <c r="AP205" s="3">
        <v>31.523149691704042</v>
      </c>
    </row>
    <row r="206" spans="1:42" x14ac:dyDescent="0.25">
      <c r="A206" s="2">
        <v>205</v>
      </c>
      <c r="B206" s="3" t="s">
        <v>42</v>
      </c>
      <c r="C206" s="3" t="s">
        <v>71</v>
      </c>
      <c r="D206" s="3" t="s">
        <v>72</v>
      </c>
      <c r="E206" s="3" t="s">
        <v>73</v>
      </c>
      <c r="F206" s="3">
        <v>0.56000000000000005</v>
      </c>
      <c r="G206" s="3">
        <v>0.48</v>
      </c>
      <c r="H206" s="3">
        <v>1.1204720573491599E-2</v>
      </c>
      <c r="I206" s="3">
        <v>10.552616866377587</v>
      </c>
      <c r="J206" s="3">
        <v>1.413886168827363</v>
      </c>
      <c r="K206" s="3">
        <v>0.1182391233068754</v>
      </c>
      <c r="L206" s="3">
        <v>1.584219944443517E-2</v>
      </c>
      <c r="M206" s="2">
        <v>8140</v>
      </c>
      <c r="N206" s="3" t="s">
        <v>69</v>
      </c>
      <c r="O206" s="3" t="s">
        <v>47</v>
      </c>
      <c r="P206" s="3" t="s">
        <v>48</v>
      </c>
      <c r="Q206" s="3" t="s">
        <v>42</v>
      </c>
      <c r="R206" s="3" t="s">
        <v>49</v>
      </c>
      <c r="S206" s="3" t="s">
        <v>50</v>
      </c>
      <c r="T206" s="3" t="s">
        <v>51</v>
      </c>
      <c r="U206" s="3" t="s">
        <v>52</v>
      </c>
      <c r="V206" s="3" t="s">
        <v>53</v>
      </c>
      <c r="W206" s="3" t="s">
        <v>54</v>
      </c>
      <c r="X206" s="3">
        <v>297</v>
      </c>
      <c r="Y206" s="3">
        <v>52</v>
      </c>
      <c r="Z206" s="3" t="s">
        <v>44</v>
      </c>
      <c r="AA206" s="7">
        <v>29</v>
      </c>
      <c r="AB206" s="3" t="s">
        <v>49</v>
      </c>
      <c r="AC206" s="3" t="s">
        <v>49</v>
      </c>
      <c r="AD206" s="3" t="s">
        <v>49</v>
      </c>
      <c r="AE206" s="3" t="s">
        <v>49</v>
      </c>
      <c r="AF206" s="3" t="s">
        <v>55</v>
      </c>
      <c r="AG206" s="3" t="s">
        <v>56</v>
      </c>
      <c r="AH206" s="3" t="s">
        <v>57</v>
      </c>
      <c r="AI206" s="3" t="s">
        <v>58</v>
      </c>
      <c r="AJ206" s="3" t="s">
        <v>49</v>
      </c>
      <c r="AK206" s="3" t="s">
        <v>49</v>
      </c>
      <c r="AL206" s="3" t="s">
        <v>49</v>
      </c>
      <c r="AM206" s="3" t="s">
        <v>59</v>
      </c>
      <c r="AN206" s="3" t="s">
        <v>60</v>
      </c>
      <c r="AO206" s="3">
        <v>61.746430619122449</v>
      </c>
      <c r="AP206" s="3">
        <v>45.343895414031849</v>
      </c>
    </row>
    <row r="207" spans="1:42" x14ac:dyDescent="0.25">
      <c r="A207" s="2">
        <v>206</v>
      </c>
      <c r="B207" s="3" t="s">
        <v>42</v>
      </c>
      <c r="C207" s="3" t="s">
        <v>71</v>
      </c>
      <c r="D207" s="3" t="s">
        <v>72</v>
      </c>
      <c r="E207" s="3" t="s">
        <v>73</v>
      </c>
      <c r="F207" s="3">
        <v>0.56000000000000005</v>
      </c>
      <c r="G207" s="3">
        <v>0.48</v>
      </c>
      <c r="H207" s="3">
        <v>2.41759545052985E-2</v>
      </c>
      <c r="I207" s="3">
        <v>10.552616866377587</v>
      </c>
      <c r="J207" s="3">
        <v>1.413886168827363</v>
      </c>
      <c r="K207" s="3">
        <v>0.25511958527339018</v>
      </c>
      <c r="L207" s="3">
        <v>3.4182047693241124E-2</v>
      </c>
      <c r="M207" s="2">
        <v>1300</v>
      </c>
      <c r="N207" s="3" t="s">
        <v>70</v>
      </c>
      <c r="O207" s="3" t="s">
        <v>47</v>
      </c>
      <c r="P207" s="3" t="s">
        <v>48</v>
      </c>
      <c r="Q207" s="3" t="s">
        <v>42</v>
      </c>
      <c r="R207" s="3" t="s">
        <v>49</v>
      </c>
      <c r="S207" s="3" t="s">
        <v>50</v>
      </c>
      <c r="T207" s="3" t="s">
        <v>51</v>
      </c>
      <c r="U207" s="3" t="s">
        <v>52</v>
      </c>
      <c r="V207" s="3" t="s">
        <v>53</v>
      </c>
      <c r="W207" s="3" t="s">
        <v>54</v>
      </c>
      <c r="X207" s="3">
        <v>297</v>
      </c>
      <c r="Y207" s="3">
        <v>52</v>
      </c>
      <c r="Z207" s="3" t="s">
        <v>44</v>
      </c>
      <c r="AA207" s="7">
        <v>29</v>
      </c>
      <c r="AB207" s="3" t="s">
        <v>49</v>
      </c>
      <c r="AC207" s="3" t="s">
        <v>49</v>
      </c>
      <c r="AD207" s="3" t="s">
        <v>49</v>
      </c>
      <c r="AE207" s="3" t="s">
        <v>49</v>
      </c>
      <c r="AF207" s="3" t="s">
        <v>55</v>
      </c>
      <c r="AG207" s="3" t="s">
        <v>56</v>
      </c>
      <c r="AH207" s="3" t="s">
        <v>57</v>
      </c>
      <c r="AI207" s="3" t="s">
        <v>58</v>
      </c>
      <c r="AJ207" s="3" t="s">
        <v>49</v>
      </c>
      <c r="AK207" s="3" t="s">
        <v>49</v>
      </c>
      <c r="AL207" s="3" t="s">
        <v>49</v>
      </c>
      <c r="AM207" s="3" t="s">
        <v>59</v>
      </c>
      <c r="AN207" s="3" t="s">
        <v>60</v>
      </c>
      <c r="AO207" s="3">
        <v>56.704899568906974</v>
      </c>
      <c r="AP207" s="3">
        <v>97.836616757417275</v>
      </c>
    </row>
    <row r="208" spans="1:42" x14ac:dyDescent="0.25">
      <c r="A208" s="2">
        <v>207</v>
      </c>
      <c r="B208" s="3" t="s">
        <v>42</v>
      </c>
      <c r="C208" s="3" t="s">
        <v>43</v>
      </c>
      <c r="D208" s="3" t="s">
        <v>44</v>
      </c>
      <c r="E208" s="3" t="s">
        <v>45</v>
      </c>
      <c r="F208" s="3">
        <v>0.36</v>
      </c>
      <c r="G208" s="3">
        <v>0.48</v>
      </c>
      <c r="H208" s="3">
        <v>0.24260720532891999</v>
      </c>
      <c r="I208" s="3">
        <v>9.5795152676305744</v>
      </c>
      <c r="J208" s="3">
        <v>1.4078169648325758</v>
      </c>
      <c r="K208" s="3">
        <v>2.3240594274855746</v>
      </c>
      <c r="L208" s="3">
        <v>0.34154653945267366</v>
      </c>
      <c r="M208" s="2">
        <v>1200</v>
      </c>
      <c r="N208" s="3" t="s">
        <v>61</v>
      </c>
      <c r="O208" s="3" t="s">
        <v>47</v>
      </c>
      <c r="P208" s="3" t="s">
        <v>48</v>
      </c>
      <c r="Q208" s="3" t="s">
        <v>42</v>
      </c>
      <c r="R208" s="3" t="s">
        <v>49</v>
      </c>
      <c r="S208" s="3" t="s">
        <v>50</v>
      </c>
      <c r="T208" s="3" t="s">
        <v>51</v>
      </c>
      <c r="U208" s="3" t="s">
        <v>52</v>
      </c>
      <c r="V208" s="3" t="s">
        <v>53</v>
      </c>
      <c r="W208" s="3" t="s">
        <v>54</v>
      </c>
      <c r="X208" s="3">
        <v>297</v>
      </c>
      <c r="Y208" s="3">
        <v>52</v>
      </c>
      <c r="Z208" s="3" t="s">
        <v>44</v>
      </c>
      <c r="AA208" s="7">
        <v>29</v>
      </c>
      <c r="AB208" s="3" t="s">
        <v>49</v>
      </c>
      <c r="AC208" s="3" t="s">
        <v>49</v>
      </c>
      <c r="AD208" s="3" t="s">
        <v>49</v>
      </c>
      <c r="AE208" s="3" t="s">
        <v>49</v>
      </c>
      <c r="AF208" s="3" t="s">
        <v>55</v>
      </c>
      <c r="AG208" s="3" t="s">
        <v>56</v>
      </c>
      <c r="AH208" s="3" t="s">
        <v>57</v>
      </c>
      <c r="AI208" s="3" t="s">
        <v>58</v>
      </c>
      <c r="AJ208" s="3" t="s">
        <v>49</v>
      </c>
      <c r="AK208" s="3" t="s">
        <v>49</v>
      </c>
      <c r="AL208" s="3" t="s">
        <v>49</v>
      </c>
      <c r="AM208" s="3" t="s">
        <v>59</v>
      </c>
      <c r="AN208" s="3" t="s">
        <v>60</v>
      </c>
      <c r="AO208" s="3">
        <v>140.64378924589394</v>
      </c>
      <c r="AP208" s="3">
        <v>981.79652700585609</v>
      </c>
    </row>
    <row r="209" spans="1:42" x14ac:dyDescent="0.25">
      <c r="A209" s="2">
        <v>208</v>
      </c>
      <c r="B209" s="3" t="s">
        <v>42</v>
      </c>
      <c r="C209" s="3" t="s">
        <v>43</v>
      </c>
      <c r="D209" s="3" t="s">
        <v>44</v>
      </c>
      <c r="E209" s="3" t="s">
        <v>45</v>
      </c>
      <c r="F209" s="3">
        <v>0.36</v>
      </c>
      <c r="G209" s="3">
        <v>0.48</v>
      </c>
      <c r="H209" s="3">
        <v>2.5620596021469301E-2</v>
      </c>
      <c r="I209" s="3">
        <v>9.5795152676305744</v>
      </c>
      <c r="J209" s="3">
        <v>1.4078169648325758</v>
      </c>
      <c r="K209" s="3">
        <v>0.24543289075346031</v>
      </c>
      <c r="L209" s="3">
        <v>3.6069109728146476E-2</v>
      </c>
      <c r="M209" s="2">
        <v>1210</v>
      </c>
      <c r="N209" s="3" t="s">
        <v>65</v>
      </c>
      <c r="O209" s="3" t="s">
        <v>47</v>
      </c>
      <c r="P209" s="3" t="s">
        <v>48</v>
      </c>
      <c r="Q209" s="3" t="s">
        <v>42</v>
      </c>
      <c r="R209" s="3" t="s">
        <v>49</v>
      </c>
      <c r="S209" s="3" t="s">
        <v>50</v>
      </c>
      <c r="T209" s="3" t="s">
        <v>51</v>
      </c>
      <c r="U209" s="3" t="s">
        <v>52</v>
      </c>
      <c r="V209" s="3" t="s">
        <v>53</v>
      </c>
      <c r="W209" s="3" t="s">
        <v>54</v>
      </c>
      <c r="X209" s="3">
        <v>297</v>
      </c>
      <c r="Y209" s="3">
        <v>52</v>
      </c>
      <c r="Z209" s="3" t="s">
        <v>44</v>
      </c>
      <c r="AA209" s="7">
        <v>29</v>
      </c>
      <c r="AB209" s="3" t="s">
        <v>49</v>
      </c>
      <c r="AC209" s="3" t="s">
        <v>49</v>
      </c>
      <c r="AD209" s="3" t="s">
        <v>49</v>
      </c>
      <c r="AE209" s="3" t="s">
        <v>49</v>
      </c>
      <c r="AF209" s="3" t="s">
        <v>55</v>
      </c>
      <c r="AG209" s="3" t="s">
        <v>56</v>
      </c>
      <c r="AH209" s="3" t="s">
        <v>57</v>
      </c>
      <c r="AI209" s="3" t="s">
        <v>58</v>
      </c>
      <c r="AJ209" s="3" t="s">
        <v>49</v>
      </c>
      <c r="AK209" s="3" t="s">
        <v>49</v>
      </c>
      <c r="AL209" s="3" t="s">
        <v>49</v>
      </c>
      <c r="AM209" s="3" t="s">
        <v>59</v>
      </c>
      <c r="AN209" s="3" t="s">
        <v>60</v>
      </c>
      <c r="AO209" s="3">
        <v>41.362651776319808</v>
      </c>
      <c r="AP209" s="3">
        <v>103.68287355519874</v>
      </c>
    </row>
    <row r="210" spans="1:42" x14ac:dyDescent="0.25">
      <c r="A210" s="2">
        <v>209</v>
      </c>
      <c r="B210" s="3" t="s">
        <v>42</v>
      </c>
      <c r="C210" s="3" t="s">
        <v>43</v>
      </c>
      <c r="D210" s="3" t="s">
        <v>44</v>
      </c>
      <c r="E210" s="3" t="s">
        <v>45</v>
      </c>
      <c r="F210" s="3">
        <v>0.36</v>
      </c>
      <c r="G210" s="3">
        <v>0.48</v>
      </c>
      <c r="H210" s="3">
        <v>2.5157094797508199E-3</v>
      </c>
      <c r="I210" s="3">
        <v>9.5795152676305744</v>
      </c>
      <c r="J210" s="3">
        <v>1.4078169648325758</v>
      </c>
      <c r="K210" s="3">
        <v>2.4099277370195949E-2</v>
      </c>
      <c r="L210" s="3">
        <v>3.5416584841833376E-3</v>
      </c>
      <c r="M210" s="2">
        <v>1210</v>
      </c>
      <c r="N210" s="3" t="s">
        <v>65</v>
      </c>
      <c r="O210" s="3" t="s">
        <v>47</v>
      </c>
      <c r="P210" s="3" t="s">
        <v>48</v>
      </c>
      <c r="Q210" s="3" t="s">
        <v>42</v>
      </c>
      <c r="R210" s="3" t="s">
        <v>49</v>
      </c>
      <c r="S210" s="3" t="s">
        <v>50</v>
      </c>
      <c r="T210" s="3" t="s">
        <v>51</v>
      </c>
      <c r="U210" s="3" t="s">
        <v>52</v>
      </c>
      <c r="V210" s="3" t="s">
        <v>53</v>
      </c>
      <c r="W210" s="3" t="s">
        <v>54</v>
      </c>
      <c r="X210" s="3">
        <v>297</v>
      </c>
      <c r="Y210" s="3">
        <v>52</v>
      </c>
      <c r="Z210" s="3" t="s">
        <v>44</v>
      </c>
      <c r="AA210" s="7">
        <v>29</v>
      </c>
      <c r="AB210" s="3" t="s">
        <v>49</v>
      </c>
      <c r="AC210" s="3" t="s">
        <v>49</v>
      </c>
      <c r="AD210" s="3" t="s">
        <v>49</v>
      </c>
      <c r="AE210" s="3" t="s">
        <v>49</v>
      </c>
      <c r="AF210" s="3" t="s">
        <v>55</v>
      </c>
      <c r="AG210" s="3" t="s">
        <v>56</v>
      </c>
      <c r="AH210" s="3" t="s">
        <v>57</v>
      </c>
      <c r="AI210" s="3" t="s">
        <v>58</v>
      </c>
      <c r="AJ210" s="3" t="s">
        <v>49</v>
      </c>
      <c r="AK210" s="3" t="s">
        <v>49</v>
      </c>
      <c r="AL210" s="3" t="s">
        <v>49</v>
      </c>
      <c r="AM210" s="3" t="s">
        <v>59</v>
      </c>
      <c r="AN210" s="3" t="s">
        <v>60</v>
      </c>
      <c r="AO210" s="3">
        <v>18.19140824625935</v>
      </c>
      <c r="AP210" s="3">
        <v>10.180715065022182</v>
      </c>
    </row>
    <row r="211" spans="1:42" x14ac:dyDescent="0.25">
      <c r="A211" s="2">
        <v>210</v>
      </c>
      <c r="B211" s="3" t="s">
        <v>42</v>
      </c>
      <c r="C211" s="3" t="s">
        <v>43</v>
      </c>
      <c r="D211" s="3" t="s">
        <v>44</v>
      </c>
      <c r="E211" s="3" t="s">
        <v>45</v>
      </c>
      <c r="F211" s="3">
        <v>0.36</v>
      </c>
      <c r="G211" s="3">
        <v>0.48</v>
      </c>
      <c r="H211" s="3">
        <v>0.19923220983267001</v>
      </c>
      <c r="I211" s="3">
        <v>9.5795152676305744</v>
      </c>
      <c r="J211" s="3">
        <v>1.4078169648325758</v>
      </c>
      <c r="K211" s="3">
        <v>1.9085479958958407</v>
      </c>
      <c r="L211" s="3">
        <v>0.28048248494351635</v>
      </c>
      <c r="M211" s="2">
        <v>1210</v>
      </c>
      <c r="N211" s="3" t="s">
        <v>65</v>
      </c>
      <c r="O211" s="3" t="s">
        <v>47</v>
      </c>
      <c r="P211" s="3" t="s">
        <v>48</v>
      </c>
      <c r="Q211" s="3" t="s">
        <v>42</v>
      </c>
      <c r="R211" s="3" t="s">
        <v>49</v>
      </c>
      <c r="S211" s="3" t="s">
        <v>50</v>
      </c>
      <c r="T211" s="3" t="s">
        <v>51</v>
      </c>
      <c r="U211" s="3" t="s">
        <v>52</v>
      </c>
      <c r="V211" s="3" t="s">
        <v>53</v>
      </c>
      <c r="W211" s="3" t="s">
        <v>54</v>
      </c>
      <c r="X211" s="3">
        <v>297</v>
      </c>
      <c r="Y211" s="3">
        <v>52</v>
      </c>
      <c r="Z211" s="3" t="s">
        <v>44</v>
      </c>
      <c r="AA211" s="7">
        <v>29</v>
      </c>
      <c r="AB211" s="3" t="s">
        <v>49</v>
      </c>
      <c r="AC211" s="3" t="s">
        <v>49</v>
      </c>
      <c r="AD211" s="3" t="s">
        <v>49</v>
      </c>
      <c r="AE211" s="3" t="s">
        <v>49</v>
      </c>
      <c r="AF211" s="3" t="s">
        <v>55</v>
      </c>
      <c r="AG211" s="3" t="s">
        <v>56</v>
      </c>
      <c r="AH211" s="3" t="s">
        <v>57</v>
      </c>
      <c r="AI211" s="3" t="s">
        <v>58</v>
      </c>
      <c r="AJ211" s="3" t="s">
        <v>49</v>
      </c>
      <c r="AK211" s="3" t="s">
        <v>49</v>
      </c>
      <c r="AL211" s="3" t="s">
        <v>49</v>
      </c>
      <c r="AM211" s="3" t="s">
        <v>59</v>
      </c>
      <c r="AN211" s="3" t="s">
        <v>60</v>
      </c>
      <c r="AO211" s="3">
        <v>110.84309779171049</v>
      </c>
      <c r="AP211" s="3">
        <v>806.26414791028606</v>
      </c>
    </row>
    <row r="212" spans="1:42" x14ac:dyDescent="0.25">
      <c r="A212" s="2">
        <v>211</v>
      </c>
      <c r="B212" s="3" t="s">
        <v>42</v>
      </c>
      <c r="C212" s="3" t="s">
        <v>43</v>
      </c>
      <c r="D212" s="3" t="s">
        <v>44</v>
      </c>
      <c r="E212" s="3" t="s">
        <v>45</v>
      </c>
      <c r="F212" s="3">
        <v>0.36</v>
      </c>
      <c r="G212" s="3">
        <v>0.48</v>
      </c>
      <c r="H212" s="3">
        <v>1.64882484762243E-2</v>
      </c>
      <c r="I212" s="3">
        <v>9.5795152676305744</v>
      </c>
      <c r="J212" s="3">
        <v>1.4078169648325758</v>
      </c>
      <c r="K212" s="3">
        <v>0.15794942801447723</v>
      </c>
      <c r="L212" s="3">
        <v>2.3212435925203438E-2</v>
      </c>
      <c r="M212" s="2">
        <v>1210</v>
      </c>
      <c r="N212" s="3" t="s">
        <v>65</v>
      </c>
      <c r="O212" s="3" t="s">
        <v>47</v>
      </c>
      <c r="P212" s="3" t="s">
        <v>48</v>
      </c>
      <c r="Q212" s="3" t="s">
        <v>42</v>
      </c>
      <c r="R212" s="3" t="s">
        <v>49</v>
      </c>
      <c r="S212" s="3" t="s">
        <v>50</v>
      </c>
      <c r="T212" s="3" t="s">
        <v>51</v>
      </c>
      <c r="U212" s="3" t="s">
        <v>52</v>
      </c>
      <c r="V212" s="3" t="s">
        <v>53</v>
      </c>
      <c r="W212" s="3" t="s">
        <v>54</v>
      </c>
      <c r="X212" s="3">
        <v>297</v>
      </c>
      <c r="Y212" s="3">
        <v>52</v>
      </c>
      <c r="Z212" s="3" t="s">
        <v>44</v>
      </c>
      <c r="AA212" s="7">
        <v>29</v>
      </c>
      <c r="AB212" s="3" t="s">
        <v>49</v>
      </c>
      <c r="AC212" s="3" t="s">
        <v>49</v>
      </c>
      <c r="AD212" s="3" t="s">
        <v>49</v>
      </c>
      <c r="AE212" s="3" t="s">
        <v>49</v>
      </c>
      <c r="AF212" s="3" t="s">
        <v>55</v>
      </c>
      <c r="AG212" s="3" t="s">
        <v>56</v>
      </c>
      <c r="AH212" s="3" t="s">
        <v>57</v>
      </c>
      <c r="AI212" s="3" t="s">
        <v>58</v>
      </c>
      <c r="AJ212" s="3" t="s">
        <v>49</v>
      </c>
      <c r="AK212" s="3" t="s">
        <v>49</v>
      </c>
      <c r="AL212" s="3" t="s">
        <v>49</v>
      </c>
      <c r="AM212" s="3" t="s">
        <v>59</v>
      </c>
      <c r="AN212" s="3" t="s">
        <v>60</v>
      </c>
      <c r="AO212" s="3">
        <v>49.763410154012277</v>
      </c>
      <c r="AP212" s="3">
        <v>66.725574240135401</v>
      </c>
    </row>
    <row r="213" spans="1:42" x14ac:dyDescent="0.25">
      <c r="A213" s="2">
        <v>212</v>
      </c>
      <c r="B213" s="3" t="s">
        <v>42</v>
      </c>
      <c r="C213" s="3" t="s">
        <v>43</v>
      </c>
      <c r="D213" s="3" t="s">
        <v>44</v>
      </c>
      <c r="E213" s="3" t="s">
        <v>45</v>
      </c>
      <c r="F213" s="3">
        <v>0.36</v>
      </c>
      <c r="G213" s="3">
        <v>0.48</v>
      </c>
      <c r="H213" s="3">
        <v>0.103580024522266</v>
      </c>
      <c r="I213" s="3">
        <v>9.5795152676305744</v>
      </c>
      <c r="J213" s="3">
        <v>1.4078169648325758</v>
      </c>
      <c r="K213" s="3">
        <v>0.99224642633259641</v>
      </c>
      <c r="L213" s="3">
        <v>0.14582171574022029</v>
      </c>
      <c r="M213" s="2">
        <v>1210</v>
      </c>
      <c r="N213" s="3" t="s">
        <v>65</v>
      </c>
      <c r="O213" s="3" t="s">
        <v>47</v>
      </c>
      <c r="P213" s="3" t="s">
        <v>48</v>
      </c>
      <c r="Q213" s="3" t="s">
        <v>42</v>
      </c>
      <c r="R213" s="3" t="s">
        <v>49</v>
      </c>
      <c r="S213" s="3" t="s">
        <v>50</v>
      </c>
      <c r="T213" s="3" t="s">
        <v>51</v>
      </c>
      <c r="U213" s="3" t="s">
        <v>52</v>
      </c>
      <c r="V213" s="3" t="s">
        <v>53</v>
      </c>
      <c r="W213" s="3" t="s">
        <v>54</v>
      </c>
      <c r="X213" s="3">
        <v>297</v>
      </c>
      <c r="Y213" s="3">
        <v>52</v>
      </c>
      <c r="Z213" s="3" t="s">
        <v>44</v>
      </c>
      <c r="AA213" s="7">
        <v>29</v>
      </c>
      <c r="AB213" s="3" t="s">
        <v>49</v>
      </c>
      <c r="AC213" s="3" t="s">
        <v>49</v>
      </c>
      <c r="AD213" s="3" t="s">
        <v>49</v>
      </c>
      <c r="AE213" s="3" t="s">
        <v>49</v>
      </c>
      <c r="AF213" s="3" t="s">
        <v>55</v>
      </c>
      <c r="AG213" s="3" t="s">
        <v>56</v>
      </c>
      <c r="AH213" s="3" t="s">
        <v>57</v>
      </c>
      <c r="AI213" s="3" t="s">
        <v>58</v>
      </c>
      <c r="AJ213" s="3" t="s">
        <v>49</v>
      </c>
      <c r="AK213" s="3" t="s">
        <v>49</v>
      </c>
      <c r="AL213" s="3" t="s">
        <v>49</v>
      </c>
      <c r="AM213" s="3" t="s">
        <v>59</v>
      </c>
      <c r="AN213" s="3" t="s">
        <v>60</v>
      </c>
      <c r="AO213" s="3">
        <v>83.132054109612682</v>
      </c>
      <c r="AP213" s="3">
        <v>419.17348747028245</v>
      </c>
    </row>
    <row r="214" spans="1:42" x14ac:dyDescent="0.25">
      <c r="A214" s="2">
        <v>213</v>
      </c>
      <c r="B214" s="3" t="s">
        <v>42</v>
      </c>
      <c r="C214" s="3" t="s">
        <v>43</v>
      </c>
      <c r="D214" s="3" t="s">
        <v>44</v>
      </c>
      <c r="E214" s="3" t="s">
        <v>45</v>
      </c>
      <c r="F214" s="3">
        <v>0.36</v>
      </c>
      <c r="G214" s="3">
        <v>0.48</v>
      </c>
      <c r="H214" s="3">
        <v>2.7719460075652801E-2</v>
      </c>
      <c r="I214" s="3">
        <v>9.5795152676305744</v>
      </c>
      <c r="J214" s="3">
        <v>1.4078169648325758</v>
      </c>
      <c r="K214" s="3">
        <v>0.26553899100519218</v>
      </c>
      <c r="L214" s="3">
        <v>3.9023926150503291E-2</v>
      </c>
      <c r="M214" s="2">
        <v>1210</v>
      </c>
      <c r="N214" s="3" t="s">
        <v>65</v>
      </c>
      <c r="O214" s="3" t="s">
        <v>47</v>
      </c>
      <c r="P214" s="3" t="s">
        <v>48</v>
      </c>
      <c r="Q214" s="3" t="s">
        <v>42</v>
      </c>
      <c r="R214" s="3" t="s">
        <v>49</v>
      </c>
      <c r="S214" s="3" t="s">
        <v>50</v>
      </c>
      <c r="T214" s="3" t="s">
        <v>51</v>
      </c>
      <c r="U214" s="3" t="s">
        <v>52</v>
      </c>
      <c r="V214" s="3" t="s">
        <v>53</v>
      </c>
      <c r="W214" s="3" t="s">
        <v>54</v>
      </c>
      <c r="X214" s="3">
        <v>297</v>
      </c>
      <c r="Y214" s="3">
        <v>52</v>
      </c>
      <c r="Z214" s="3" t="s">
        <v>44</v>
      </c>
      <c r="AA214" s="7">
        <v>29</v>
      </c>
      <c r="AB214" s="3" t="s">
        <v>49</v>
      </c>
      <c r="AC214" s="3" t="s">
        <v>49</v>
      </c>
      <c r="AD214" s="3" t="s">
        <v>49</v>
      </c>
      <c r="AE214" s="3" t="s">
        <v>49</v>
      </c>
      <c r="AF214" s="3" t="s">
        <v>55</v>
      </c>
      <c r="AG214" s="3" t="s">
        <v>56</v>
      </c>
      <c r="AH214" s="3" t="s">
        <v>57</v>
      </c>
      <c r="AI214" s="3" t="s">
        <v>58</v>
      </c>
      <c r="AJ214" s="3" t="s">
        <v>49</v>
      </c>
      <c r="AK214" s="3" t="s">
        <v>49</v>
      </c>
      <c r="AL214" s="3" t="s">
        <v>49</v>
      </c>
      <c r="AM214" s="3" t="s">
        <v>59</v>
      </c>
      <c r="AN214" s="3" t="s">
        <v>60</v>
      </c>
      <c r="AO214" s="3">
        <v>60.327222315671392</v>
      </c>
      <c r="AP214" s="3">
        <v>112.17667503261575</v>
      </c>
    </row>
    <row r="215" spans="1:42" x14ac:dyDescent="0.25">
      <c r="A215" s="2">
        <v>214</v>
      </c>
      <c r="B215" s="3" t="s">
        <v>42</v>
      </c>
      <c r="C215" s="3" t="s">
        <v>43</v>
      </c>
      <c r="D215" s="3" t="s">
        <v>44</v>
      </c>
      <c r="E215" s="3" t="s">
        <v>45</v>
      </c>
      <c r="F215" s="3">
        <v>0.36</v>
      </c>
      <c r="G215" s="3">
        <v>0.48</v>
      </c>
      <c r="H215" s="3">
        <v>1.22400226127486E-2</v>
      </c>
      <c r="I215" s="3">
        <v>9.5641461430011816</v>
      </c>
      <c r="J215" s="3">
        <v>1.4055933081884382</v>
      </c>
      <c r="K215" s="3">
        <v>0.11706536506196677</v>
      </c>
      <c r="L215" s="3">
        <v>1.7204493876554594E-2</v>
      </c>
      <c r="M215" s="2">
        <v>1200</v>
      </c>
      <c r="N215" s="3" t="s">
        <v>61</v>
      </c>
      <c r="O215" s="3" t="s">
        <v>47</v>
      </c>
      <c r="P215" s="3" t="s">
        <v>48</v>
      </c>
      <c r="Q215" s="3" t="s">
        <v>42</v>
      </c>
      <c r="R215" s="3" t="s">
        <v>49</v>
      </c>
      <c r="S215" s="3" t="s">
        <v>50</v>
      </c>
      <c r="T215" s="3" t="s">
        <v>51</v>
      </c>
      <c r="U215" s="3" t="s">
        <v>52</v>
      </c>
      <c r="V215" s="3" t="s">
        <v>53</v>
      </c>
      <c r="W215" s="3" t="s">
        <v>54</v>
      </c>
      <c r="X215" s="3">
        <v>297</v>
      </c>
      <c r="Y215" s="3">
        <v>52</v>
      </c>
      <c r="Z215" s="3" t="s">
        <v>44</v>
      </c>
      <c r="AA215" s="7">
        <v>29</v>
      </c>
      <c r="AB215" s="3" t="s">
        <v>49</v>
      </c>
      <c r="AC215" s="3" t="s">
        <v>49</v>
      </c>
      <c r="AD215" s="3" t="s">
        <v>49</v>
      </c>
      <c r="AE215" s="3" t="s">
        <v>49</v>
      </c>
      <c r="AF215" s="3" t="s">
        <v>55</v>
      </c>
      <c r="AG215" s="3" t="s">
        <v>56</v>
      </c>
      <c r="AH215" s="3" t="s">
        <v>57</v>
      </c>
      <c r="AI215" s="3" t="s">
        <v>58</v>
      </c>
      <c r="AJ215" s="3" t="s">
        <v>49</v>
      </c>
      <c r="AK215" s="3" t="s">
        <v>49</v>
      </c>
      <c r="AL215" s="3" t="s">
        <v>49</v>
      </c>
      <c r="AM215" s="3" t="s">
        <v>59</v>
      </c>
      <c r="AN215" s="3" t="s">
        <v>60</v>
      </c>
      <c r="AO215" s="3">
        <v>39.94536079687078</v>
      </c>
      <c r="AP215" s="3">
        <v>49.533614120722788</v>
      </c>
    </row>
    <row r="216" spans="1:42" x14ac:dyDescent="0.25">
      <c r="A216" s="2">
        <v>215</v>
      </c>
      <c r="B216" s="3" t="s">
        <v>42</v>
      </c>
      <c r="C216" s="3" t="s">
        <v>43</v>
      </c>
      <c r="D216" s="3" t="s">
        <v>44</v>
      </c>
      <c r="E216" s="3" t="s">
        <v>45</v>
      </c>
      <c r="F216" s="3">
        <v>0.36</v>
      </c>
      <c r="G216" s="3">
        <v>0.48</v>
      </c>
      <c r="H216" s="3">
        <v>7.6493610477566601E-2</v>
      </c>
      <c r="I216" s="3">
        <v>9.5641461430011816</v>
      </c>
      <c r="J216" s="3">
        <v>1.4055933081884382</v>
      </c>
      <c r="K216" s="3">
        <v>0.73159606961325341</v>
      </c>
      <c r="L216" s="3">
        <v>0.10751890700644062</v>
      </c>
      <c r="M216" s="2">
        <v>1210</v>
      </c>
      <c r="N216" s="3" t="s">
        <v>65</v>
      </c>
      <c r="O216" s="3" t="s">
        <v>47</v>
      </c>
      <c r="P216" s="3" t="s">
        <v>48</v>
      </c>
      <c r="Q216" s="3" t="s">
        <v>42</v>
      </c>
      <c r="R216" s="3" t="s">
        <v>49</v>
      </c>
      <c r="S216" s="3" t="s">
        <v>50</v>
      </c>
      <c r="T216" s="3" t="s">
        <v>51</v>
      </c>
      <c r="U216" s="3" t="s">
        <v>52</v>
      </c>
      <c r="V216" s="3" t="s">
        <v>53</v>
      </c>
      <c r="W216" s="3" t="s">
        <v>54</v>
      </c>
      <c r="X216" s="3">
        <v>297</v>
      </c>
      <c r="Y216" s="3">
        <v>52</v>
      </c>
      <c r="Z216" s="3" t="s">
        <v>44</v>
      </c>
      <c r="AA216" s="7">
        <v>29</v>
      </c>
      <c r="AB216" s="3" t="s">
        <v>49</v>
      </c>
      <c r="AC216" s="3" t="s">
        <v>49</v>
      </c>
      <c r="AD216" s="3" t="s">
        <v>49</v>
      </c>
      <c r="AE216" s="3" t="s">
        <v>49</v>
      </c>
      <c r="AF216" s="3" t="s">
        <v>55</v>
      </c>
      <c r="AG216" s="3" t="s">
        <v>56</v>
      </c>
      <c r="AH216" s="3" t="s">
        <v>57</v>
      </c>
      <c r="AI216" s="3" t="s">
        <v>58</v>
      </c>
      <c r="AJ216" s="3" t="s">
        <v>49</v>
      </c>
      <c r="AK216" s="3" t="s">
        <v>49</v>
      </c>
      <c r="AL216" s="3" t="s">
        <v>49</v>
      </c>
      <c r="AM216" s="3" t="s">
        <v>59</v>
      </c>
      <c r="AN216" s="3" t="s">
        <v>60</v>
      </c>
      <c r="AO216" s="3">
        <v>79.01559193168012</v>
      </c>
      <c r="AP216" s="3">
        <v>309.55865883370433</v>
      </c>
    </row>
    <row r="217" spans="1:42" x14ac:dyDescent="0.25">
      <c r="A217" s="2">
        <v>216</v>
      </c>
      <c r="B217" s="3" t="s">
        <v>42</v>
      </c>
      <c r="C217" s="3" t="s">
        <v>43</v>
      </c>
      <c r="D217" s="3" t="s">
        <v>44</v>
      </c>
      <c r="E217" s="3" t="s">
        <v>45</v>
      </c>
      <c r="F217" s="3">
        <v>0.36</v>
      </c>
      <c r="G217" s="3">
        <v>0.48</v>
      </c>
      <c r="H217" s="3">
        <v>0.512144796139404</v>
      </c>
      <c r="I217" s="3">
        <v>9.5641461430011816</v>
      </c>
      <c r="J217" s="3">
        <v>1.4055933081884382</v>
      </c>
      <c r="K217" s="3">
        <v>4.8982276766548072</v>
      </c>
      <c r="L217" s="3">
        <v>0.71986729827707818</v>
      </c>
      <c r="M217" s="2">
        <v>1210</v>
      </c>
      <c r="N217" s="3" t="s">
        <v>65</v>
      </c>
      <c r="O217" s="3" t="s">
        <v>47</v>
      </c>
      <c r="P217" s="3" t="s">
        <v>48</v>
      </c>
      <c r="Q217" s="3" t="s">
        <v>42</v>
      </c>
      <c r="R217" s="3" t="s">
        <v>49</v>
      </c>
      <c r="S217" s="3" t="s">
        <v>50</v>
      </c>
      <c r="T217" s="3" t="s">
        <v>51</v>
      </c>
      <c r="U217" s="3" t="s">
        <v>52</v>
      </c>
      <c r="V217" s="3" t="s">
        <v>53</v>
      </c>
      <c r="W217" s="3" t="s">
        <v>54</v>
      </c>
      <c r="X217" s="3">
        <v>297</v>
      </c>
      <c r="Y217" s="3">
        <v>52</v>
      </c>
      <c r="Z217" s="3" t="s">
        <v>44</v>
      </c>
      <c r="AA217" s="7">
        <v>29</v>
      </c>
      <c r="AB217" s="3" t="s">
        <v>49</v>
      </c>
      <c r="AC217" s="3" t="s">
        <v>49</v>
      </c>
      <c r="AD217" s="3" t="s">
        <v>49</v>
      </c>
      <c r="AE217" s="3" t="s">
        <v>49</v>
      </c>
      <c r="AF217" s="3" t="s">
        <v>55</v>
      </c>
      <c r="AG217" s="3" t="s">
        <v>56</v>
      </c>
      <c r="AH217" s="3" t="s">
        <v>57</v>
      </c>
      <c r="AI217" s="3" t="s">
        <v>58</v>
      </c>
      <c r="AJ217" s="3" t="s">
        <v>49</v>
      </c>
      <c r="AK217" s="3" t="s">
        <v>49</v>
      </c>
      <c r="AL217" s="3" t="s">
        <v>49</v>
      </c>
      <c r="AM217" s="3" t="s">
        <v>59</v>
      </c>
      <c r="AN217" s="3" t="s">
        <v>60</v>
      </c>
      <c r="AO217" s="3">
        <v>194.78891137021316</v>
      </c>
      <c r="AP217" s="3">
        <v>2072.5764574554842</v>
      </c>
    </row>
    <row r="218" spans="1:42" x14ac:dyDescent="0.25">
      <c r="A218" s="2">
        <v>217</v>
      </c>
      <c r="B218" s="3" t="s">
        <v>42</v>
      </c>
      <c r="C218" s="3" t="s">
        <v>43</v>
      </c>
      <c r="D218" s="3" t="s">
        <v>44</v>
      </c>
      <c r="E218" s="3" t="s">
        <v>45</v>
      </c>
      <c r="F218" s="3">
        <v>0.36</v>
      </c>
      <c r="G218" s="3">
        <v>0.48</v>
      </c>
      <c r="H218" s="3">
        <v>1.68850243921677E-2</v>
      </c>
      <c r="I218" s="3">
        <v>9.5641461430011816</v>
      </c>
      <c r="J218" s="3">
        <v>1.4055933081884382</v>
      </c>
      <c r="K218" s="3">
        <v>0.16149084091483157</v>
      </c>
      <c r="L218" s="3">
        <v>2.373347729422947E-2</v>
      </c>
      <c r="M218" s="2">
        <v>1210</v>
      </c>
      <c r="N218" s="3" t="s">
        <v>65</v>
      </c>
      <c r="O218" s="3" t="s">
        <v>47</v>
      </c>
      <c r="P218" s="3" t="s">
        <v>48</v>
      </c>
      <c r="Q218" s="3" t="s">
        <v>42</v>
      </c>
      <c r="R218" s="3" t="s">
        <v>49</v>
      </c>
      <c r="S218" s="3" t="s">
        <v>50</v>
      </c>
      <c r="T218" s="3" t="s">
        <v>51</v>
      </c>
      <c r="U218" s="3" t="s">
        <v>52</v>
      </c>
      <c r="V218" s="3" t="s">
        <v>53</v>
      </c>
      <c r="W218" s="3" t="s">
        <v>54</v>
      </c>
      <c r="X218" s="3">
        <v>297</v>
      </c>
      <c r="Y218" s="3">
        <v>52</v>
      </c>
      <c r="Z218" s="3" t="s">
        <v>44</v>
      </c>
      <c r="AA218" s="7">
        <v>29</v>
      </c>
      <c r="AB218" s="3" t="s">
        <v>49</v>
      </c>
      <c r="AC218" s="3" t="s">
        <v>49</v>
      </c>
      <c r="AD218" s="3" t="s">
        <v>49</v>
      </c>
      <c r="AE218" s="3" t="s">
        <v>49</v>
      </c>
      <c r="AF218" s="3" t="s">
        <v>55</v>
      </c>
      <c r="AG218" s="3" t="s">
        <v>56</v>
      </c>
      <c r="AH218" s="3" t="s">
        <v>57</v>
      </c>
      <c r="AI218" s="3" t="s">
        <v>58</v>
      </c>
      <c r="AJ218" s="3" t="s">
        <v>49</v>
      </c>
      <c r="AK218" s="3" t="s">
        <v>49</v>
      </c>
      <c r="AL218" s="3" t="s">
        <v>49</v>
      </c>
      <c r="AM218" s="3" t="s">
        <v>59</v>
      </c>
      <c r="AN218" s="3" t="s">
        <v>60</v>
      </c>
      <c r="AO218" s="3">
        <v>47.436065915916167</v>
      </c>
      <c r="AP218" s="3">
        <v>68.331269403824479</v>
      </c>
    </row>
    <row r="219" spans="1:42" x14ac:dyDescent="0.25">
      <c r="A219" s="2">
        <v>218</v>
      </c>
      <c r="B219" s="3" t="s">
        <v>42</v>
      </c>
      <c r="C219" s="3" t="s">
        <v>43</v>
      </c>
      <c r="D219" s="3" t="s">
        <v>44</v>
      </c>
      <c r="E219" s="3" t="s">
        <v>45</v>
      </c>
      <c r="F219" s="3">
        <v>0.36</v>
      </c>
      <c r="G219" s="3">
        <v>0.48</v>
      </c>
      <c r="H219" s="3">
        <v>0.22762795481568099</v>
      </c>
      <c r="I219" s="3">
        <v>9.5964413923972014</v>
      </c>
      <c r="J219" s="3">
        <v>1.4102655355553879</v>
      </c>
      <c r="K219" s="3">
        <v>2.1844183276599209</v>
      </c>
      <c r="L219" s="3">
        <v>0.32101585960551399</v>
      </c>
      <c r="M219" s="2">
        <v>1200</v>
      </c>
      <c r="N219" s="3" t="s">
        <v>61</v>
      </c>
      <c r="O219" s="3" t="s">
        <v>47</v>
      </c>
      <c r="P219" s="3" t="s">
        <v>48</v>
      </c>
      <c r="Q219" s="3" t="s">
        <v>42</v>
      </c>
      <c r="R219" s="3" t="s">
        <v>49</v>
      </c>
      <c r="S219" s="3" t="s">
        <v>50</v>
      </c>
      <c r="T219" s="3" t="s">
        <v>51</v>
      </c>
      <c r="U219" s="3" t="s">
        <v>52</v>
      </c>
      <c r="V219" s="3" t="s">
        <v>53</v>
      </c>
      <c r="W219" s="3" t="s">
        <v>54</v>
      </c>
      <c r="X219" s="3">
        <v>297</v>
      </c>
      <c r="Y219" s="3">
        <v>52</v>
      </c>
      <c r="Z219" s="3" t="s">
        <v>44</v>
      </c>
      <c r="AA219" s="7">
        <v>29</v>
      </c>
      <c r="AB219" s="3" t="s">
        <v>49</v>
      </c>
      <c r="AC219" s="3" t="s">
        <v>49</v>
      </c>
      <c r="AD219" s="3" t="s">
        <v>49</v>
      </c>
      <c r="AE219" s="3" t="s">
        <v>49</v>
      </c>
      <c r="AF219" s="3" t="s">
        <v>55</v>
      </c>
      <c r="AG219" s="3" t="s">
        <v>56</v>
      </c>
      <c r="AH219" s="3" t="s">
        <v>57</v>
      </c>
      <c r="AI219" s="3" t="s">
        <v>58</v>
      </c>
      <c r="AJ219" s="3" t="s">
        <v>49</v>
      </c>
      <c r="AK219" s="3" t="s">
        <v>49</v>
      </c>
      <c r="AL219" s="3" t="s">
        <v>49</v>
      </c>
      <c r="AM219" s="3" t="s">
        <v>59</v>
      </c>
      <c r="AN219" s="3" t="s">
        <v>60</v>
      </c>
      <c r="AO219" s="3">
        <v>238.54546634526386</v>
      </c>
      <c r="AP219" s="3">
        <v>921.1776508636143</v>
      </c>
    </row>
    <row r="220" spans="1:42" x14ac:dyDescent="0.25">
      <c r="A220" s="2">
        <v>219</v>
      </c>
      <c r="B220" s="3" t="s">
        <v>42</v>
      </c>
      <c r="C220" s="3" t="s">
        <v>43</v>
      </c>
      <c r="D220" s="3" t="s">
        <v>44</v>
      </c>
      <c r="E220" s="3" t="s">
        <v>45</v>
      </c>
      <c r="F220" s="3">
        <v>0.36</v>
      </c>
      <c r="G220" s="3">
        <v>0.48</v>
      </c>
      <c r="H220" s="3">
        <v>2.02219701560133E-3</v>
      </c>
      <c r="I220" s="3">
        <v>9.5964413923972014</v>
      </c>
      <c r="J220" s="3">
        <v>1.4102655355553879</v>
      </c>
      <c r="K220" s="3">
        <v>1.9405895144098694E-2</v>
      </c>
      <c r="L220" s="3">
        <v>2.8518347572055167E-3</v>
      </c>
      <c r="M220" s="2">
        <v>1210</v>
      </c>
      <c r="N220" s="3" t="s">
        <v>65</v>
      </c>
      <c r="O220" s="3" t="s">
        <v>47</v>
      </c>
      <c r="P220" s="3" t="s">
        <v>48</v>
      </c>
      <c r="Q220" s="3" t="s">
        <v>42</v>
      </c>
      <c r="R220" s="3" t="s">
        <v>49</v>
      </c>
      <c r="S220" s="3" t="s">
        <v>50</v>
      </c>
      <c r="T220" s="3" t="s">
        <v>51</v>
      </c>
      <c r="U220" s="3" t="s">
        <v>52</v>
      </c>
      <c r="V220" s="3" t="s">
        <v>53</v>
      </c>
      <c r="W220" s="3" t="s">
        <v>54</v>
      </c>
      <c r="X220" s="3">
        <v>297</v>
      </c>
      <c r="Y220" s="3">
        <v>52</v>
      </c>
      <c r="Z220" s="3" t="s">
        <v>44</v>
      </c>
      <c r="AA220" s="7">
        <v>29</v>
      </c>
      <c r="AB220" s="3" t="s">
        <v>49</v>
      </c>
      <c r="AC220" s="3" t="s">
        <v>49</v>
      </c>
      <c r="AD220" s="3" t="s">
        <v>49</v>
      </c>
      <c r="AE220" s="3" t="s">
        <v>49</v>
      </c>
      <c r="AF220" s="3" t="s">
        <v>55</v>
      </c>
      <c r="AG220" s="3" t="s">
        <v>56</v>
      </c>
      <c r="AH220" s="3" t="s">
        <v>57</v>
      </c>
      <c r="AI220" s="3" t="s">
        <v>58</v>
      </c>
      <c r="AJ220" s="3" t="s">
        <v>49</v>
      </c>
      <c r="AK220" s="3" t="s">
        <v>49</v>
      </c>
      <c r="AL220" s="3" t="s">
        <v>49</v>
      </c>
      <c r="AM220" s="3" t="s">
        <v>59</v>
      </c>
      <c r="AN220" s="3" t="s">
        <v>60</v>
      </c>
      <c r="AO220" s="3">
        <v>16.309727817941123</v>
      </c>
      <c r="AP220" s="3">
        <v>8.1835409799443699</v>
      </c>
    </row>
    <row r="221" spans="1:42" x14ac:dyDescent="0.25">
      <c r="A221" s="2">
        <v>220</v>
      </c>
      <c r="B221" s="3" t="s">
        <v>42</v>
      </c>
      <c r="C221" s="3" t="s">
        <v>43</v>
      </c>
      <c r="D221" s="3" t="s">
        <v>44</v>
      </c>
      <c r="E221" s="3" t="s">
        <v>45</v>
      </c>
      <c r="F221" s="3">
        <v>0.36</v>
      </c>
      <c r="G221" s="3">
        <v>0.48</v>
      </c>
      <c r="H221" s="3">
        <v>0.16808258071520099</v>
      </c>
      <c r="I221" s="3">
        <v>9.5964413923972014</v>
      </c>
      <c r="J221" s="3">
        <v>1.4102655355553879</v>
      </c>
      <c r="K221" s="3">
        <v>1.6129946349162985</v>
      </c>
      <c r="L221" s="3">
        <v>0.23704107070985464</v>
      </c>
      <c r="M221" s="2">
        <v>1210</v>
      </c>
      <c r="N221" s="3" t="s">
        <v>65</v>
      </c>
      <c r="O221" s="3" t="s">
        <v>47</v>
      </c>
      <c r="P221" s="3" t="s">
        <v>48</v>
      </c>
      <c r="Q221" s="3" t="s">
        <v>42</v>
      </c>
      <c r="R221" s="3" t="s">
        <v>49</v>
      </c>
      <c r="S221" s="3" t="s">
        <v>50</v>
      </c>
      <c r="T221" s="3" t="s">
        <v>51</v>
      </c>
      <c r="U221" s="3" t="s">
        <v>52</v>
      </c>
      <c r="V221" s="3" t="s">
        <v>53</v>
      </c>
      <c r="W221" s="3" t="s">
        <v>54</v>
      </c>
      <c r="X221" s="3">
        <v>297</v>
      </c>
      <c r="Y221" s="3">
        <v>52</v>
      </c>
      <c r="Z221" s="3" t="s">
        <v>44</v>
      </c>
      <c r="AA221" s="7">
        <v>29</v>
      </c>
      <c r="AB221" s="3" t="s">
        <v>49</v>
      </c>
      <c r="AC221" s="3" t="s">
        <v>49</v>
      </c>
      <c r="AD221" s="3" t="s">
        <v>49</v>
      </c>
      <c r="AE221" s="3" t="s">
        <v>49</v>
      </c>
      <c r="AF221" s="3" t="s">
        <v>55</v>
      </c>
      <c r="AG221" s="3" t="s">
        <v>56</v>
      </c>
      <c r="AH221" s="3" t="s">
        <v>57</v>
      </c>
      <c r="AI221" s="3" t="s">
        <v>58</v>
      </c>
      <c r="AJ221" s="3" t="s">
        <v>49</v>
      </c>
      <c r="AK221" s="3" t="s">
        <v>49</v>
      </c>
      <c r="AL221" s="3" t="s">
        <v>49</v>
      </c>
      <c r="AM221" s="3" t="s">
        <v>59</v>
      </c>
      <c r="AN221" s="3" t="s">
        <v>60</v>
      </c>
      <c r="AO221" s="3">
        <v>107.46276711542603</v>
      </c>
      <c r="AP221" s="3">
        <v>680.20607126087623</v>
      </c>
    </row>
    <row r="222" spans="1:42" x14ac:dyDescent="0.25">
      <c r="A222" s="2">
        <v>221</v>
      </c>
      <c r="B222" s="3" t="s">
        <v>42</v>
      </c>
      <c r="C222" s="3" t="s">
        <v>43</v>
      </c>
      <c r="D222" s="3" t="s">
        <v>44</v>
      </c>
      <c r="E222" s="3" t="s">
        <v>45</v>
      </c>
      <c r="F222" s="3">
        <v>0.36</v>
      </c>
      <c r="G222" s="3">
        <v>0.48</v>
      </c>
      <c r="H222" s="3">
        <v>0.162766762592401</v>
      </c>
      <c r="I222" s="3">
        <v>9.5964413923972014</v>
      </c>
      <c r="J222" s="3">
        <v>1.4102655355553879</v>
      </c>
      <c r="K222" s="3">
        <v>1.5619816978482053</v>
      </c>
      <c r="L222" s="3">
        <v>0.22954435561798908</v>
      </c>
      <c r="M222" s="2">
        <v>1210</v>
      </c>
      <c r="N222" s="3" t="s">
        <v>65</v>
      </c>
      <c r="O222" s="3" t="s">
        <v>47</v>
      </c>
      <c r="P222" s="3" t="s">
        <v>48</v>
      </c>
      <c r="Q222" s="3" t="s">
        <v>42</v>
      </c>
      <c r="R222" s="3" t="s">
        <v>49</v>
      </c>
      <c r="S222" s="3" t="s">
        <v>50</v>
      </c>
      <c r="T222" s="3" t="s">
        <v>51</v>
      </c>
      <c r="U222" s="3" t="s">
        <v>52</v>
      </c>
      <c r="V222" s="3" t="s">
        <v>53</v>
      </c>
      <c r="W222" s="3" t="s">
        <v>54</v>
      </c>
      <c r="X222" s="3">
        <v>297</v>
      </c>
      <c r="Y222" s="3">
        <v>52</v>
      </c>
      <c r="Z222" s="3" t="s">
        <v>44</v>
      </c>
      <c r="AA222" s="7">
        <v>29</v>
      </c>
      <c r="AB222" s="3" t="s">
        <v>49</v>
      </c>
      <c r="AC222" s="3" t="s">
        <v>49</v>
      </c>
      <c r="AD222" s="3" t="s">
        <v>49</v>
      </c>
      <c r="AE222" s="3" t="s">
        <v>49</v>
      </c>
      <c r="AF222" s="3" t="s">
        <v>55</v>
      </c>
      <c r="AG222" s="3" t="s">
        <v>56</v>
      </c>
      <c r="AH222" s="3" t="s">
        <v>57</v>
      </c>
      <c r="AI222" s="3" t="s">
        <v>58</v>
      </c>
      <c r="AJ222" s="3" t="s">
        <v>49</v>
      </c>
      <c r="AK222" s="3" t="s">
        <v>49</v>
      </c>
      <c r="AL222" s="3" t="s">
        <v>49</v>
      </c>
      <c r="AM222" s="3" t="s">
        <v>59</v>
      </c>
      <c r="AN222" s="3" t="s">
        <v>60</v>
      </c>
      <c r="AO222" s="3">
        <v>104.89497555451875</v>
      </c>
      <c r="AP222" s="3">
        <v>658.69371855031341</v>
      </c>
    </row>
    <row r="223" spans="1:42" x14ac:dyDescent="0.25">
      <c r="A223" s="2">
        <v>222</v>
      </c>
      <c r="B223" s="3" t="s">
        <v>42</v>
      </c>
      <c r="C223" s="3" t="s">
        <v>43</v>
      </c>
      <c r="D223" s="3" t="s">
        <v>44</v>
      </c>
      <c r="E223" s="3" t="s">
        <v>45</v>
      </c>
      <c r="F223" s="3">
        <v>0.36</v>
      </c>
      <c r="G223" s="3">
        <v>0.48</v>
      </c>
      <c r="H223" s="3">
        <v>0.25213445161560499</v>
      </c>
      <c r="I223" s="3">
        <v>9.5721902032681481</v>
      </c>
      <c r="J223" s="3">
        <v>1.4067554033734309</v>
      </c>
      <c r="K223" s="3">
        <v>2.4134789276612811</v>
      </c>
      <c r="L223" s="3">
        <v>0.35469150218684919</v>
      </c>
      <c r="M223" s="2">
        <v>1200</v>
      </c>
      <c r="N223" s="3" t="s">
        <v>61</v>
      </c>
      <c r="O223" s="3" t="s">
        <v>47</v>
      </c>
      <c r="P223" s="3" t="s">
        <v>48</v>
      </c>
      <c r="Q223" s="3" t="s">
        <v>42</v>
      </c>
      <c r="R223" s="3" t="s">
        <v>49</v>
      </c>
      <c r="S223" s="3" t="s">
        <v>50</v>
      </c>
      <c r="T223" s="3" t="s">
        <v>51</v>
      </c>
      <c r="U223" s="3" t="s">
        <v>52</v>
      </c>
      <c r="V223" s="3" t="s">
        <v>53</v>
      </c>
      <c r="W223" s="3" t="s">
        <v>54</v>
      </c>
      <c r="X223" s="3">
        <v>297</v>
      </c>
      <c r="Y223" s="3">
        <v>52</v>
      </c>
      <c r="Z223" s="3" t="s">
        <v>44</v>
      </c>
      <c r="AA223" s="7">
        <v>29</v>
      </c>
      <c r="AB223" s="3" t="s">
        <v>49</v>
      </c>
      <c r="AC223" s="3" t="s">
        <v>49</v>
      </c>
      <c r="AD223" s="3" t="s">
        <v>49</v>
      </c>
      <c r="AE223" s="3" t="s">
        <v>49</v>
      </c>
      <c r="AF223" s="3" t="s">
        <v>55</v>
      </c>
      <c r="AG223" s="3" t="s">
        <v>56</v>
      </c>
      <c r="AH223" s="3" t="s">
        <v>57</v>
      </c>
      <c r="AI223" s="3" t="s">
        <v>58</v>
      </c>
      <c r="AJ223" s="3" t="s">
        <v>49</v>
      </c>
      <c r="AK223" s="3" t="s">
        <v>49</v>
      </c>
      <c r="AL223" s="3" t="s">
        <v>49</v>
      </c>
      <c r="AM223" s="3" t="s">
        <v>59</v>
      </c>
      <c r="AN223" s="3" t="s">
        <v>60</v>
      </c>
      <c r="AO223" s="3">
        <v>147.17531917879523</v>
      </c>
      <c r="AP223" s="3">
        <v>1020.3519248289136</v>
      </c>
    </row>
    <row r="224" spans="1:42" x14ac:dyDescent="0.25">
      <c r="A224" s="2">
        <v>223</v>
      </c>
      <c r="B224" s="3" t="s">
        <v>42</v>
      </c>
      <c r="C224" s="3" t="s">
        <v>43</v>
      </c>
      <c r="D224" s="3" t="s">
        <v>44</v>
      </c>
      <c r="E224" s="3" t="s">
        <v>45</v>
      </c>
      <c r="F224" s="3">
        <v>0.36</v>
      </c>
      <c r="G224" s="3">
        <v>0.48</v>
      </c>
      <c r="H224" s="3">
        <v>5.6784978334732797E-2</v>
      </c>
      <c r="I224" s="3">
        <v>9.5721902032681481</v>
      </c>
      <c r="J224" s="3">
        <v>1.4067554033734309</v>
      </c>
      <c r="K224" s="3">
        <v>0.54355661330852334</v>
      </c>
      <c r="L224" s="3">
        <v>7.9882575102828562E-2</v>
      </c>
      <c r="M224" s="2">
        <v>1210</v>
      </c>
      <c r="N224" s="3" t="s">
        <v>65</v>
      </c>
      <c r="O224" s="3" t="s">
        <v>47</v>
      </c>
      <c r="P224" s="3" t="s">
        <v>48</v>
      </c>
      <c r="Q224" s="3" t="s">
        <v>42</v>
      </c>
      <c r="R224" s="3" t="s">
        <v>49</v>
      </c>
      <c r="S224" s="3" t="s">
        <v>50</v>
      </c>
      <c r="T224" s="3" t="s">
        <v>51</v>
      </c>
      <c r="U224" s="3" t="s">
        <v>52</v>
      </c>
      <c r="V224" s="3" t="s">
        <v>53</v>
      </c>
      <c r="W224" s="3" t="s">
        <v>54</v>
      </c>
      <c r="X224" s="3">
        <v>297</v>
      </c>
      <c r="Y224" s="3">
        <v>52</v>
      </c>
      <c r="Z224" s="3" t="s">
        <v>44</v>
      </c>
      <c r="AA224" s="7">
        <v>29</v>
      </c>
      <c r="AB224" s="3" t="s">
        <v>49</v>
      </c>
      <c r="AC224" s="3" t="s">
        <v>49</v>
      </c>
      <c r="AD224" s="3" t="s">
        <v>49</v>
      </c>
      <c r="AE224" s="3" t="s">
        <v>49</v>
      </c>
      <c r="AF224" s="3" t="s">
        <v>55</v>
      </c>
      <c r="AG224" s="3" t="s">
        <v>56</v>
      </c>
      <c r="AH224" s="3" t="s">
        <v>57</v>
      </c>
      <c r="AI224" s="3" t="s">
        <v>58</v>
      </c>
      <c r="AJ224" s="3" t="s">
        <v>49</v>
      </c>
      <c r="AK224" s="3" t="s">
        <v>49</v>
      </c>
      <c r="AL224" s="3" t="s">
        <v>49</v>
      </c>
      <c r="AM224" s="3" t="s">
        <v>59</v>
      </c>
      <c r="AN224" s="3" t="s">
        <v>60</v>
      </c>
      <c r="AO224" s="3">
        <v>68.370359216161091</v>
      </c>
      <c r="AP224" s="3">
        <v>229.80065426975813</v>
      </c>
    </row>
    <row r="225" spans="1:42" x14ac:dyDescent="0.25">
      <c r="A225" s="2">
        <v>224</v>
      </c>
      <c r="B225" s="3" t="s">
        <v>42</v>
      </c>
      <c r="C225" s="3" t="s">
        <v>43</v>
      </c>
      <c r="D225" s="3" t="s">
        <v>44</v>
      </c>
      <c r="E225" s="3" t="s">
        <v>45</v>
      </c>
      <c r="F225" s="3">
        <v>0.36</v>
      </c>
      <c r="G225" s="3">
        <v>0.48</v>
      </c>
      <c r="H225" s="3">
        <v>2.79174989900772E-2</v>
      </c>
      <c r="I225" s="3">
        <v>9.5721902032681481</v>
      </c>
      <c r="J225" s="3">
        <v>1.4067554033734309</v>
      </c>
      <c r="K225" s="3">
        <v>0.26723161033256537</v>
      </c>
      <c r="L225" s="3">
        <v>3.92730925529634E-2</v>
      </c>
      <c r="M225" s="2">
        <v>1210</v>
      </c>
      <c r="N225" s="3" t="s">
        <v>65</v>
      </c>
      <c r="O225" s="3" t="s">
        <v>47</v>
      </c>
      <c r="P225" s="3" t="s">
        <v>48</v>
      </c>
      <c r="Q225" s="3" t="s">
        <v>42</v>
      </c>
      <c r="R225" s="3" t="s">
        <v>49</v>
      </c>
      <c r="S225" s="3" t="s">
        <v>50</v>
      </c>
      <c r="T225" s="3" t="s">
        <v>51</v>
      </c>
      <c r="U225" s="3" t="s">
        <v>52</v>
      </c>
      <c r="V225" s="3" t="s">
        <v>53</v>
      </c>
      <c r="W225" s="3" t="s">
        <v>54</v>
      </c>
      <c r="X225" s="3">
        <v>297</v>
      </c>
      <c r="Y225" s="3">
        <v>52</v>
      </c>
      <c r="Z225" s="3" t="s">
        <v>44</v>
      </c>
      <c r="AA225" s="7">
        <v>29</v>
      </c>
      <c r="AB225" s="3" t="s">
        <v>49</v>
      </c>
      <c r="AC225" s="3" t="s">
        <v>49</v>
      </c>
      <c r="AD225" s="3" t="s">
        <v>49</v>
      </c>
      <c r="AE225" s="3" t="s">
        <v>49</v>
      </c>
      <c r="AF225" s="3" t="s">
        <v>55</v>
      </c>
      <c r="AG225" s="3" t="s">
        <v>56</v>
      </c>
      <c r="AH225" s="3" t="s">
        <v>57</v>
      </c>
      <c r="AI225" s="3" t="s">
        <v>58</v>
      </c>
      <c r="AJ225" s="3" t="s">
        <v>49</v>
      </c>
      <c r="AK225" s="3" t="s">
        <v>49</v>
      </c>
      <c r="AL225" s="3" t="s">
        <v>49</v>
      </c>
      <c r="AM225" s="3" t="s">
        <v>59</v>
      </c>
      <c r="AN225" s="3" t="s">
        <v>60</v>
      </c>
      <c r="AO225" s="3">
        <v>43.141816749453206</v>
      </c>
      <c r="AP225" s="3">
        <v>112.97811008533954</v>
      </c>
    </row>
    <row r="226" spans="1:42" x14ac:dyDescent="0.25">
      <c r="A226" s="2">
        <v>225</v>
      </c>
      <c r="B226" s="3" t="s">
        <v>42</v>
      </c>
      <c r="C226" s="3" t="s">
        <v>43</v>
      </c>
      <c r="D226" s="3" t="s">
        <v>44</v>
      </c>
      <c r="E226" s="3" t="s">
        <v>45</v>
      </c>
      <c r="F226" s="3">
        <v>0.36</v>
      </c>
      <c r="G226" s="3">
        <v>0.48</v>
      </c>
      <c r="H226" s="3">
        <v>4.2536701122172497E-2</v>
      </c>
      <c r="I226" s="3">
        <v>9.5721902032681481</v>
      </c>
      <c r="J226" s="3">
        <v>1.4067554033734309</v>
      </c>
      <c r="K226" s="3">
        <v>0.40716939376100481</v>
      </c>
      <c r="L226" s="3">
        <v>5.9838734145296842E-2</v>
      </c>
      <c r="M226" s="2">
        <v>1210</v>
      </c>
      <c r="N226" s="3" t="s">
        <v>65</v>
      </c>
      <c r="O226" s="3" t="s">
        <v>47</v>
      </c>
      <c r="P226" s="3" t="s">
        <v>48</v>
      </c>
      <c r="Q226" s="3" t="s">
        <v>42</v>
      </c>
      <c r="R226" s="3" t="s">
        <v>49</v>
      </c>
      <c r="S226" s="3" t="s">
        <v>50</v>
      </c>
      <c r="T226" s="3" t="s">
        <v>51</v>
      </c>
      <c r="U226" s="3" t="s">
        <v>52</v>
      </c>
      <c r="V226" s="3" t="s">
        <v>53</v>
      </c>
      <c r="W226" s="3" t="s">
        <v>54</v>
      </c>
      <c r="X226" s="3">
        <v>297</v>
      </c>
      <c r="Y226" s="3">
        <v>52</v>
      </c>
      <c r="Z226" s="3" t="s">
        <v>44</v>
      </c>
      <c r="AA226" s="7">
        <v>29</v>
      </c>
      <c r="AB226" s="3" t="s">
        <v>49</v>
      </c>
      <c r="AC226" s="3" t="s">
        <v>49</v>
      </c>
      <c r="AD226" s="3" t="s">
        <v>49</v>
      </c>
      <c r="AE226" s="3" t="s">
        <v>49</v>
      </c>
      <c r="AF226" s="3" t="s">
        <v>55</v>
      </c>
      <c r="AG226" s="3" t="s">
        <v>56</v>
      </c>
      <c r="AH226" s="3" t="s">
        <v>57</v>
      </c>
      <c r="AI226" s="3" t="s">
        <v>58</v>
      </c>
      <c r="AJ226" s="3" t="s">
        <v>49</v>
      </c>
      <c r="AK226" s="3" t="s">
        <v>49</v>
      </c>
      <c r="AL226" s="3" t="s">
        <v>49</v>
      </c>
      <c r="AM226" s="3" t="s">
        <v>59</v>
      </c>
      <c r="AN226" s="3" t="s">
        <v>60</v>
      </c>
      <c r="AO226" s="3">
        <v>62.866722684565048</v>
      </c>
      <c r="AP226" s="3">
        <v>172.13992212397304</v>
      </c>
    </row>
    <row r="227" spans="1:42" x14ac:dyDescent="0.25">
      <c r="A227" s="2">
        <v>226</v>
      </c>
      <c r="B227" s="3" t="s">
        <v>42</v>
      </c>
      <c r="C227" s="3" t="s">
        <v>43</v>
      </c>
      <c r="D227" s="3" t="s">
        <v>44</v>
      </c>
      <c r="E227" s="3" t="s">
        <v>45</v>
      </c>
      <c r="F227" s="3">
        <v>0.36</v>
      </c>
      <c r="G227" s="3">
        <v>0.48</v>
      </c>
      <c r="H227" s="3">
        <v>0.108163157018412</v>
      </c>
      <c r="I227" s="3">
        <v>9.5721902032681481</v>
      </c>
      <c r="J227" s="3">
        <v>1.4067554033734309</v>
      </c>
      <c r="K227" s="3">
        <v>1.0353583119661978</v>
      </c>
      <c r="L227" s="3">
        <v>0.15215910558157991</v>
      </c>
      <c r="M227" s="2">
        <v>1210</v>
      </c>
      <c r="N227" s="3" t="s">
        <v>65</v>
      </c>
      <c r="O227" s="3" t="s">
        <v>47</v>
      </c>
      <c r="P227" s="3" t="s">
        <v>48</v>
      </c>
      <c r="Q227" s="3" t="s">
        <v>42</v>
      </c>
      <c r="R227" s="3" t="s">
        <v>49</v>
      </c>
      <c r="S227" s="3" t="s">
        <v>50</v>
      </c>
      <c r="T227" s="3" t="s">
        <v>51</v>
      </c>
      <c r="U227" s="3" t="s">
        <v>52</v>
      </c>
      <c r="V227" s="3" t="s">
        <v>53</v>
      </c>
      <c r="W227" s="3" t="s">
        <v>54</v>
      </c>
      <c r="X227" s="3">
        <v>297</v>
      </c>
      <c r="Y227" s="3">
        <v>52</v>
      </c>
      <c r="Z227" s="3" t="s">
        <v>44</v>
      </c>
      <c r="AA227" s="7">
        <v>29</v>
      </c>
      <c r="AB227" s="3" t="s">
        <v>49</v>
      </c>
      <c r="AC227" s="3" t="s">
        <v>49</v>
      </c>
      <c r="AD227" s="3" t="s">
        <v>49</v>
      </c>
      <c r="AE227" s="3" t="s">
        <v>49</v>
      </c>
      <c r="AF227" s="3" t="s">
        <v>55</v>
      </c>
      <c r="AG227" s="3" t="s">
        <v>56</v>
      </c>
      <c r="AH227" s="3" t="s">
        <v>57</v>
      </c>
      <c r="AI227" s="3" t="s">
        <v>58</v>
      </c>
      <c r="AJ227" s="3" t="s">
        <v>49</v>
      </c>
      <c r="AK227" s="3" t="s">
        <v>49</v>
      </c>
      <c r="AL227" s="3" t="s">
        <v>49</v>
      </c>
      <c r="AM227" s="3" t="s">
        <v>59</v>
      </c>
      <c r="AN227" s="3" t="s">
        <v>60</v>
      </c>
      <c r="AO227" s="3">
        <v>87.285698707692262</v>
      </c>
      <c r="AP227" s="3">
        <v>437.72076664701956</v>
      </c>
    </row>
    <row r="228" spans="1:42" x14ac:dyDescent="0.25">
      <c r="A228" s="2">
        <v>227</v>
      </c>
      <c r="B228" s="3" t="s">
        <v>42</v>
      </c>
      <c r="C228" s="3" t="s">
        <v>43</v>
      </c>
      <c r="D228" s="3" t="s">
        <v>44</v>
      </c>
      <c r="E228" s="3" t="s">
        <v>45</v>
      </c>
      <c r="F228" s="3">
        <v>0.36</v>
      </c>
      <c r="G228" s="3">
        <v>0.48</v>
      </c>
      <c r="H228" s="3">
        <v>8.6560691128710195E-5</v>
      </c>
      <c r="I228" s="3">
        <v>9.5721902032681481</v>
      </c>
      <c r="J228" s="3">
        <v>1.4067554033734309</v>
      </c>
      <c r="K228" s="3">
        <v>8.2857539961035979E-4</v>
      </c>
      <c r="L228" s="3">
        <v>1.2176971996505167E-4</v>
      </c>
      <c r="M228" s="2">
        <v>1210</v>
      </c>
      <c r="N228" s="3" t="s">
        <v>65</v>
      </c>
      <c r="O228" s="3" t="s">
        <v>47</v>
      </c>
      <c r="P228" s="3" t="s">
        <v>48</v>
      </c>
      <c r="Q228" s="3" t="s">
        <v>42</v>
      </c>
      <c r="R228" s="3" t="s">
        <v>49</v>
      </c>
      <c r="S228" s="3" t="s">
        <v>50</v>
      </c>
      <c r="T228" s="3" t="s">
        <v>51</v>
      </c>
      <c r="U228" s="3" t="s">
        <v>52</v>
      </c>
      <c r="V228" s="3" t="s">
        <v>53</v>
      </c>
      <c r="W228" s="3" t="s">
        <v>54</v>
      </c>
      <c r="X228" s="3">
        <v>297</v>
      </c>
      <c r="Y228" s="3">
        <v>52</v>
      </c>
      <c r="Z228" s="3" t="s">
        <v>44</v>
      </c>
      <c r="AA228" s="7">
        <v>29</v>
      </c>
      <c r="AB228" s="3" t="s">
        <v>49</v>
      </c>
      <c r="AC228" s="3" t="s">
        <v>49</v>
      </c>
      <c r="AD228" s="3" t="s">
        <v>49</v>
      </c>
      <c r="AE228" s="3" t="s">
        <v>49</v>
      </c>
      <c r="AF228" s="3" t="s">
        <v>55</v>
      </c>
      <c r="AG228" s="3" t="s">
        <v>56</v>
      </c>
      <c r="AH228" s="3" t="s">
        <v>57</v>
      </c>
      <c r="AI228" s="3" t="s">
        <v>58</v>
      </c>
      <c r="AJ228" s="3" t="s">
        <v>49</v>
      </c>
      <c r="AK228" s="3" t="s">
        <v>49</v>
      </c>
      <c r="AL228" s="3" t="s">
        <v>49</v>
      </c>
      <c r="AM228" s="3" t="s">
        <v>59</v>
      </c>
      <c r="AN228" s="3" t="s">
        <v>60</v>
      </c>
      <c r="AO228" s="3">
        <v>3.4841417999470861</v>
      </c>
      <c r="AP228" s="3">
        <v>0.35029868882160375</v>
      </c>
    </row>
    <row r="229" spans="1:42" x14ac:dyDescent="0.25">
      <c r="A229" s="2">
        <v>228</v>
      </c>
      <c r="B229" s="3" t="s">
        <v>42</v>
      </c>
      <c r="C229" s="3" t="s">
        <v>43</v>
      </c>
      <c r="D229" s="3" t="s">
        <v>44</v>
      </c>
      <c r="E229" s="3" t="s">
        <v>45</v>
      </c>
      <c r="F229" s="3">
        <v>0.36</v>
      </c>
      <c r="G229" s="3">
        <v>0.48</v>
      </c>
      <c r="H229" s="3">
        <v>0.13014010591879899</v>
      </c>
      <c r="I229" s="3">
        <v>9.5721902032681481</v>
      </c>
      <c r="J229" s="3">
        <v>1.4067554033734309</v>
      </c>
      <c r="K229" s="3">
        <v>1.2457258469282069</v>
      </c>
      <c r="L229" s="3">
        <v>0.18307529719686108</v>
      </c>
      <c r="M229" s="2">
        <v>1210</v>
      </c>
      <c r="N229" s="3" t="s">
        <v>65</v>
      </c>
      <c r="O229" s="3" t="s">
        <v>47</v>
      </c>
      <c r="P229" s="3" t="s">
        <v>48</v>
      </c>
      <c r="Q229" s="3" t="s">
        <v>42</v>
      </c>
      <c r="R229" s="3" t="s">
        <v>49</v>
      </c>
      <c r="S229" s="3" t="s">
        <v>50</v>
      </c>
      <c r="T229" s="3" t="s">
        <v>51</v>
      </c>
      <c r="U229" s="3" t="s">
        <v>52</v>
      </c>
      <c r="V229" s="3" t="s">
        <v>53</v>
      </c>
      <c r="W229" s="3" t="s">
        <v>54</v>
      </c>
      <c r="X229" s="3">
        <v>297</v>
      </c>
      <c r="Y229" s="3">
        <v>52</v>
      </c>
      <c r="Z229" s="3" t="s">
        <v>44</v>
      </c>
      <c r="AA229" s="7">
        <v>29</v>
      </c>
      <c r="AB229" s="3" t="s">
        <v>49</v>
      </c>
      <c r="AC229" s="3" t="s">
        <v>49</v>
      </c>
      <c r="AD229" s="3" t="s">
        <v>49</v>
      </c>
      <c r="AE229" s="3" t="s">
        <v>49</v>
      </c>
      <c r="AF229" s="3" t="s">
        <v>55</v>
      </c>
      <c r="AG229" s="3" t="s">
        <v>56</v>
      </c>
      <c r="AH229" s="3" t="s">
        <v>57</v>
      </c>
      <c r="AI229" s="3" t="s">
        <v>58</v>
      </c>
      <c r="AJ229" s="3" t="s">
        <v>49</v>
      </c>
      <c r="AK229" s="3" t="s">
        <v>49</v>
      </c>
      <c r="AL229" s="3" t="s">
        <v>49</v>
      </c>
      <c r="AM229" s="3" t="s">
        <v>59</v>
      </c>
      <c r="AN229" s="3" t="s">
        <v>60</v>
      </c>
      <c r="AO229" s="3">
        <v>96.553245019105901</v>
      </c>
      <c r="AP229" s="3">
        <v>526.65832344930686</v>
      </c>
    </row>
    <row r="230" spans="1:42" x14ac:dyDescent="0.25">
      <c r="A230" s="2">
        <v>229</v>
      </c>
      <c r="B230" s="3" t="s">
        <v>42</v>
      </c>
      <c r="C230" s="3" t="s">
        <v>43</v>
      </c>
      <c r="D230" s="3" t="s">
        <v>44</v>
      </c>
      <c r="E230" s="3" t="s">
        <v>45</v>
      </c>
      <c r="F230" s="3">
        <v>0.36</v>
      </c>
      <c r="G230" s="3">
        <v>0.48</v>
      </c>
      <c r="H230" s="3">
        <v>5.8044527019313402E-3</v>
      </c>
      <c r="I230" s="3">
        <v>9.5675464958490828</v>
      </c>
      <c r="J230" s="3">
        <v>1.4060786152246307</v>
      </c>
      <c r="K230" s="3">
        <v>5.5534371108684935E-2</v>
      </c>
      <c r="L230" s="3">
        <v>8.1615168172684844E-3</v>
      </c>
      <c r="M230" s="2">
        <v>1200</v>
      </c>
      <c r="N230" s="3" t="s">
        <v>61</v>
      </c>
      <c r="O230" s="3" t="s">
        <v>47</v>
      </c>
      <c r="P230" s="3" t="s">
        <v>48</v>
      </c>
      <c r="Q230" s="3" t="s">
        <v>42</v>
      </c>
      <c r="R230" s="3" t="s">
        <v>49</v>
      </c>
      <c r="S230" s="3" t="s">
        <v>50</v>
      </c>
      <c r="T230" s="3" t="s">
        <v>51</v>
      </c>
      <c r="U230" s="3" t="s">
        <v>52</v>
      </c>
      <c r="V230" s="3" t="s">
        <v>53</v>
      </c>
      <c r="W230" s="3" t="s">
        <v>54</v>
      </c>
      <c r="X230" s="3">
        <v>297</v>
      </c>
      <c r="Y230" s="3">
        <v>52</v>
      </c>
      <c r="Z230" s="3" t="s">
        <v>44</v>
      </c>
      <c r="AA230" s="7">
        <v>29</v>
      </c>
      <c r="AB230" s="3" t="s">
        <v>49</v>
      </c>
      <c r="AC230" s="3" t="s">
        <v>49</v>
      </c>
      <c r="AD230" s="3" t="s">
        <v>49</v>
      </c>
      <c r="AE230" s="3" t="s">
        <v>49</v>
      </c>
      <c r="AF230" s="3" t="s">
        <v>55</v>
      </c>
      <c r="AG230" s="3" t="s">
        <v>56</v>
      </c>
      <c r="AH230" s="3" t="s">
        <v>57</v>
      </c>
      <c r="AI230" s="3" t="s">
        <v>58</v>
      </c>
      <c r="AJ230" s="3" t="s">
        <v>49</v>
      </c>
      <c r="AK230" s="3" t="s">
        <v>49</v>
      </c>
      <c r="AL230" s="3" t="s">
        <v>49</v>
      </c>
      <c r="AM230" s="3" t="s">
        <v>59</v>
      </c>
      <c r="AN230" s="3" t="s">
        <v>60</v>
      </c>
      <c r="AO230" s="3">
        <v>32.765258740825985</v>
      </c>
      <c r="AP230" s="3">
        <v>23.489786695327879</v>
      </c>
    </row>
    <row r="231" spans="1:42" x14ac:dyDescent="0.25">
      <c r="A231" s="2">
        <v>230</v>
      </c>
      <c r="B231" s="3" t="s">
        <v>42</v>
      </c>
      <c r="C231" s="3" t="s">
        <v>43</v>
      </c>
      <c r="D231" s="3" t="s">
        <v>44</v>
      </c>
      <c r="E231" s="3" t="s">
        <v>45</v>
      </c>
      <c r="F231" s="3">
        <v>0.36</v>
      </c>
      <c r="G231" s="3">
        <v>0.48</v>
      </c>
      <c r="H231" s="3">
        <v>0.19163315779156401</v>
      </c>
      <c r="I231" s="3">
        <v>9.5675464958490828</v>
      </c>
      <c r="J231" s="3">
        <v>1.4060786152246307</v>
      </c>
      <c r="K231" s="3">
        <v>1.8334591473171726</v>
      </c>
      <c r="L231" s="3">
        <v>0.26945128513868549</v>
      </c>
      <c r="M231" s="2">
        <v>1210</v>
      </c>
      <c r="N231" s="3" t="s">
        <v>65</v>
      </c>
      <c r="O231" s="3" t="s">
        <v>47</v>
      </c>
      <c r="P231" s="3" t="s">
        <v>48</v>
      </c>
      <c r="Q231" s="3" t="s">
        <v>42</v>
      </c>
      <c r="R231" s="3" t="s">
        <v>49</v>
      </c>
      <c r="S231" s="3" t="s">
        <v>50</v>
      </c>
      <c r="T231" s="3" t="s">
        <v>51</v>
      </c>
      <c r="U231" s="3" t="s">
        <v>52</v>
      </c>
      <c r="V231" s="3" t="s">
        <v>53</v>
      </c>
      <c r="W231" s="3" t="s">
        <v>54</v>
      </c>
      <c r="X231" s="3">
        <v>297</v>
      </c>
      <c r="Y231" s="3">
        <v>52</v>
      </c>
      <c r="Z231" s="3" t="s">
        <v>44</v>
      </c>
      <c r="AA231" s="7">
        <v>29</v>
      </c>
      <c r="AB231" s="3" t="s">
        <v>49</v>
      </c>
      <c r="AC231" s="3" t="s">
        <v>49</v>
      </c>
      <c r="AD231" s="3" t="s">
        <v>49</v>
      </c>
      <c r="AE231" s="3" t="s">
        <v>49</v>
      </c>
      <c r="AF231" s="3" t="s">
        <v>55</v>
      </c>
      <c r="AG231" s="3" t="s">
        <v>56</v>
      </c>
      <c r="AH231" s="3" t="s">
        <v>57</v>
      </c>
      <c r="AI231" s="3" t="s">
        <v>58</v>
      </c>
      <c r="AJ231" s="3" t="s">
        <v>49</v>
      </c>
      <c r="AK231" s="3" t="s">
        <v>49</v>
      </c>
      <c r="AL231" s="3" t="s">
        <v>49</v>
      </c>
      <c r="AM231" s="3" t="s">
        <v>59</v>
      </c>
      <c r="AN231" s="3" t="s">
        <v>60</v>
      </c>
      <c r="AO231" s="3">
        <v>119.57566254819046</v>
      </c>
      <c r="AP231" s="3">
        <v>775.5118753535844</v>
      </c>
    </row>
    <row r="232" spans="1:42" x14ac:dyDescent="0.25">
      <c r="A232" s="2">
        <v>231</v>
      </c>
      <c r="B232" s="3" t="s">
        <v>42</v>
      </c>
      <c r="C232" s="3" t="s">
        <v>43</v>
      </c>
      <c r="D232" s="3" t="s">
        <v>44</v>
      </c>
      <c r="E232" s="3" t="s">
        <v>45</v>
      </c>
      <c r="F232" s="3">
        <v>0.36</v>
      </c>
      <c r="G232" s="3">
        <v>0.48</v>
      </c>
      <c r="H232" s="3">
        <v>0.11355136048058299</v>
      </c>
      <c r="I232" s="3">
        <v>9.5675464958490828</v>
      </c>
      <c r="J232" s="3">
        <v>1.4060786152246307</v>
      </c>
      <c r="K232" s="3">
        <v>1.0864079210648978</v>
      </c>
      <c r="L232" s="3">
        <v>0.15966213970141099</v>
      </c>
      <c r="M232" s="2">
        <v>1210</v>
      </c>
      <c r="N232" s="3" t="s">
        <v>65</v>
      </c>
      <c r="O232" s="3" t="s">
        <v>47</v>
      </c>
      <c r="P232" s="3" t="s">
        <v>48</v>
      </c>
      <c r="Q232" s="3" t="s">
        <v>42</v>
      </c>
      <c r="R232" s="3" t="s">
        <v>49</v>
      </c>
      <c r="S232" s="3" t="s">
        <v>50</v>
      </c>
      <c r="T232" s="3" t="s">
        <v>51</v>
      </c>
      <c r="U232" s="3" t="s">
        <v>52</v>
      </c>
      <c r="V232" s="3" t="s">
        <v>53</v>
      </c>
      <c r="W232" s="3" t="s">
        <v>54</v>
      </c>
      <c r="X232" s="3">
        <v>297</v>
      </c>
      <c r="Y232" s="3">
        <v>52</v>
      </c>
      <c r="Z232" s="3" t="s">
        <v>44</v>
      </c>
      <c r="AA232" s="7">
        <v>29</v>
      </c>
      <c r="AB232" s="3" t="s">
        <v>49</v>
      </c>
      <c r="AC232" s="3" t="s">
        <v>49</v>
      </c>
      <c r="AD232" s="3" t="s">
        <v>49</v>
      </c>
      <c r="AE232" s="3" t="s">
        <v>49</v>
      </c>
      <c r="AF232" s="3" t="s">
        <v>55</v>
      </c>
      <c r="AG232" s="3" t="s">
        <v>56</v>
      </c>
      <c r="AH232" s="3" t="s">
        <v>57</v>
      </c>
      <c r="AI232" s="3" t="s">
        <v>58</v>
      </c>
      <c r="AJ232" s="3" t="s">
        <v>49</v>
      </c>
      <c r="AK232" s="3" t="s">
        <v>49</v>
      </c>
      <c r="AL232" s="3" t="s">
        <v>49</v>
      </c>
      <c r="AM232" s="3" t="s">
        <v>59</v>
      </c>
      <c r="AN232" s="3" t="s">
        <v>60</v>
      </c>
      <c r="AO232" s="3">
        <v>87.253657594006171</v>
      </c>
      <c r="AP232" s="3">
        <v>459.5260524331066</v>
      </c>
    </row>
    <row r="233" spans="1:42" x14ac:dyDescent="0.25">
      <c r="A233" s="2">
        <v>232</v>
      </c>
      <c r="B233" s="3" t="s">
        <v>42</v>
      </c>
      <c r="C233" s="3" t="s">
        <v>43</v>
      </c>
      <c r="D233" s="3" t="s">
        <v>44</v>
      </c>
      <c r="E233" s="3" t="s">
        <v>45</v>
      </c>
      <c r="F233" s="3">
        <v>0.36</v>
      </c>
      <c r="G233" s="3">
        <v>0.48</v>
      </c>
      <c r="H233" s="3">
        <v>7.8184049323614696E-2</v>
      </c>
      <c r="I233" s="3">
        <v>9.5675464958490828</v>
      </c>
      <c r="J233" s="3">
        <v>1.4060786152246307</v>
      </c>
      <c r="K233" s="3">
        <v>0.74802952713744164</v>
      </c>
      <c r="L233" s="3">
        <v>0.10993291980560238</v>
      </c>
      <c r="M233" s="2">
        <v>1210</v>
      </c>
      <c r="N233" s="3" t="s">
        <v>65</v>
      </c>
      <c r="O233" s="3" t="s">
        <v>47</v>
      </c>
      <c r="P233" s="3" t="s">
        <v>48</v>
      </c>
      <c r="Q233" s="3" t="s">
        <v>42</v>
      </c>
      <c r="R233" s="3" t="s">
        <v>49</v>
      </c>
      <c r="S233" s="3" t="s">
        <v>50</v>
      </c>
      <c r="T233" s="3" t="s">
        <v>51</v>
      </c>
      <c r="U233" s="3" t="s">
        <v>52</v>
      </c>
      <c r="V233" s="3" t="s">
        <v>53</v>
      </c>
      <c r="W233" s="3" t="s">
        <v>54</v>
      </c>
      <c r="X233" s="3">
        <v>297</v>
      </c>
      <c r="Y233" s="3">
        <v>52</v>
      </c>
      <c r="Z233" s="3" t="s">
        <v>44</v>
      </c>
      <c r="AA233" s="7">
        <v>29</v>
      </c>
      <c r="AB233" s="3" t="s">
        <v>49</v>
      </c>
      <c r="AC233" s="3" t="s">
        <v>49</v>
      </c>
      <c r="AD233" s="3" t="s">
        <v>49</v>
      </c>
      <c r="AE233" s="3" t="s">
        <v>49</v>
      </c>
      <c r="AF233" s="3" t="s">
        <v>55</v>
      </c>
      <c r="AG233" s="3" t="s">
        <v>56</v>
      </c>
      <c r="AH233" s="3" t="s">
        <v>57</v>
      </c>
      <c r="AI233" s="3" t="s">
        <v>58</v>
      </c>
      <c r="AJ233" s="3" t="s">
        <v>49</v>
      </c>
      <c r="AK233" s="3" t="s">
        <v>49</v>
      </c>
      <c r="AL233" s="3" t="s">
        <v>49</v>
      </c>
      <c r="AM233" s="3" t="s">
        <v>59</v>
      </c>
      <c r="AN233" s="3" t="s">
        <v>60</v>
      </c>
      <c r="AO233" s="3">
        <v>80.06429817247141</v>
      </c>
      <c r="AP233" s="3">
        <v>316.39962213450843</v>
      </c>
    </row>
    <row r="234" spans="1:42" x14ac:dyDescent="0.25">
      <c r="A234" s="2">
        <v>233</v>
      </c>
      <c r="B234" s="3" t="s">
        <v>42</v>
      </c>
      <c r="C234" s="3" t="s">
        <v>43</v>
      </c>
      <c r="D234" s="3" t="s">
        <v>44</v>
      </c>
      <c r="E234" s="3" t="s">
        <v>45</v>
      </c>
      <c r="F234" s="3">
        <v>0.36</v>
      </c>
      <c r="G234" s="3">
        <v>0.48</v>
      </c>
      <c r="H234" s="3">
        <v>0.22859043343926</v>
      </c>
      <c r="I234" s="3">
        <v>9.5675464958490828</v>
      </c>
      <c r="J234" s="3">
        <v>1.4060786152246307</v>
      </c>
      <c r="K234" s="3">
        <v>2.1870496004364148</v>
      </c>
      <c r="L234" s="3">
        <v>0.32141612010387283</v>
      </c>
      <c r="M234" s="2">
        <v>1210</v>
      </c>
      <c r="N234" s="3" t="s">
        <v>65</v>
      </c>
      <c r="O234" s="3" t="s">
        <v>47</v>
      </c>
      <c r="P234" s="3" t="s">
        <v>48</v>
      </c>
      <c r="Q234" s="3" t="s">
        <v>42</v>
      </c>
      <c r="R234" s="3" t="s">
        <v>49</v>
      </c>
      <c r="S234" s="3" t="s">
        <v>50</v>
      </c>
      <c r="T234" s="3" t="s">
        <v>51</v>
      </c>
      <c r="U234" s="3" t="s">
        <v>52</v>
      </c>
      <c r="V234" s="3" t="s">
        <v>53</v>
      </c>
      <c r="W234" s="3" t="s">
        <v>54</v>
      </c>
      <c r="X234" s="3">
        <v>297</v>
      </c>
      <c r="Y234" s="3">
        <v>52</v>
      </c>
      <c r="Z234" s="3" t="s">
        <v>44</v>
      </c>
      <c r="AA234" s="7">
        <v>29</v>
      </c>
      <c r="AB234" s="3" t="s">
        <v>49</v>
      </c>
      <c r="AC234" s="3" t="s">
        <v>49</v>
      </c>
      <c r="AD234" s="3" t="s">
        <v>49</v>
      </c>
      <c r="AE234" s="3" t="s">
        <v>49</v>
      </c>
      <c r="AF234" s="3" t="s">
        <v>55</v>
      </c>
      <c r="AG234" s="3" t="s">
        <v>56</v>
      </c>
      <c r="AH234" s="3" t="s">
        <v>57</v>
      </c>
      <c r="AI234" s="3" t="s">
        <v>58</v>
      </c>
      <c r="AJ234" s="3" t="s">
        <v>49</v>
      </c>
      <c r="AK234" s="3" t="s">
        <v>49</v>
      </c>
      <c r="AL234" s="3" t="s">
        <v>49</v>
      </c>
      <c r="AM234" s="3" t="s">
        <v>59</v>
      </c>
      <c r="AN234" s="3" t="s">
        <v>60</v>
      </c>
      <c r="AO234" s="3">
        <v>121.84182932184541</v>
      </c>
      <c r="AP234" s="3">
        <v>925.07266366286933</v>
      </c>
    </row>
    <row r="235" spans="1:42" x14ac:dyDescent="0.25">
      <c r="A235" s="2">
        <v>234</v>
      </c>
      <c r="B235" s="3" t="s">
        <v>42</v>
      </c>
      <c r="C235" s="3" t="s">
        <v>43</v>
      </c>
      <c r="D235" s="3" t="s">
        <v>44</v>
      </c>
      <c r="E235" s="3" t="s">
        <v>45</v>
      </c>
      <c r="F235" s="3">
        <v>0.36</v>
      </c>
      <c r="G235" s="3">
        <v>0.48</v>
      </c>
      <c r="H235" s="3">
        <v>1.79240294562307E-4</v>
      </c>
      <c r="I235" s="3">
        <v>9.5918438745603005</v>
      </c>
      <c r="J235" s="3">
        <v>1.4096034124747521</v>
      </c>
      <c r="K235" s="3">
        <v>1.7192449214718482E-3</v>
      </c>
      <c r="L235" s="3">
        <v>2.5265773086800771E-4</v>
      </c>
      <c r="M235" s="2">
        <v>1200</v>
      </c>
      <c r="N235" s="3" t="s">
        <v>61</v>
      </c>
      <c r="O235" s="3" t="s">
        <v>47</v>
      </c>
      <c r="P235" s="3" t="s">
        <v>48</v>
      </c>
      <c r="Q235" s="3" t="s">
        <v>42</v>
      </c>
      <c r="R235" s="3" t="s">
        <v>49</v>
      </c>
      <c r="S235" s="3" t="s">
        <v>50</v>
      </c>
      <c r="T235" s="3" t="s">
        <v>51</v>
      </c>
      <c r="U235" s="3" t="s">
        <v>52</v>
      </c>
      <c r="V235" s="3" t="s">
        <v>53</v>
      </c>
      <c r="W235" s="3" t="s">
        <v>54</v>
      </c>
      <c r="X235" s="3">
        <v>297</v>
      </c>
      <c r="Y235" s="3">
        <v>52</v>
      </c>
      <c r="Z235" s="3" t="s">
        <v>44</v>
      </c>
      <c r="AA235" s="7">
        <v>29</v>
      </c>
      <c r="AB235" s="3" t="s">
        <v>49</v>
      </c>
      <c r="AC235" s="3" t="s">
        <v>49</v>
      </c>
      <c r="AD235" s="3" t="s">
        <v>49</v>
      </c>
      <c r="AE235" s="3" t="s">
        <v>49</v>
      </c>
      <c r="AF235" s="3" t="s">
        <v>55</v>
      </c>
      <c r="AG235" s="3" t="s">
        <v>56</v>
      </c>
      <c r="AH235" s="3" t="s">
        <v>57</v>
      </c>
      <c r="AI235" s="3" t="s">
        <v>58</v>
      </c>
      <c r="AJ235" s="3" t="s">
        <v>49</v>
      </c>
      <c r="AK235" s="3" t="s">
        <v>49</v>
      </c>
      <c r="AL235" s="3" t="s">
        <v>49</v>
      </c>
      <c r="AM235" s="3" t="s">
        <v>59</v>
      </c>
      <c r="AN235" s="3" t="s">
        <v>60</v>
      </c>
      <c r="AO235" s="3">
        <v>4.635296014889108</v>
      </c>
      <c r="AP235" s="3">
        <v>0.72535973720234126</v>
      </c>
    </row>
    <row r="236" spans="1:42" x14ac:dyDescent="0.25">
      <c r="A236" s="2">
        <v>235</v>
      </c>
      <c r="B236" s="3" t="s">
        <v>42</v>
      </c>
      <c r="C236" s="3" t="s">
        <v>43</v>
      </c>
      <c r="D236" s="3" t="s">
        <v>44</v>
      </c>
      <c r="E236" s="3" t="s">
        <v>45</v>
      </c>
      <c r="F236" s="3">
        <v>0.36</v>
      </c>
      <c r="G236" s="3">
        <v>0.48</v>
      </c>
      <c r="H236" s="3">
        <v>9.3095055308101294E-3</v>
      </c>
      <c r="I236" s="3">
        <v>9.5918438745603005</v>
      </c>
      <c r="J236" s="3">
        <v>1.4096034124747521</v>
      </c>
      <c r="K236" s="3">
        <v>8.9295323600886378E-2</v>
      </c>
      <c r="L236" s="3">
        <v>1.3122710764682537E-2</v>
      </c>
      <c r="M236" s="2">
        <v>1210</v>
      </c>
      <c r="N236" s="3" t="s">
        <v>65</v>
      </c>
      <c r="O236" s="3" t="s">
        <v>47</v>
      </c>
      <c r="P236" s="3" t="s">
        <v>48</v>
      </c>
      <c r="Q236" s="3" t="s">
        <v>42</v>
      </c>
      <c r="R236" s="3" t="s">
        <v>49</v>
      </c>
      <c r="S236" s="3" t="s">
        <v>50</v>
      </c>
      <c r="T236" s="3" t="s">
        <v>51</v>
      </c>
      <c r="U236" s="3" t="s">
        <v>52</v>
      </c>
      <c r="V236" s="3" t="s">
        <v>53</v>
      </c>
      <c r="W236" s="3" t="s">
        <v>54</v>
      </c>
      <c r="X236" s="3">
        <v>297</v>
      </c>
      <c r="Y236" s="3">
        <v>52</v>
      </c>
      <c r="Z236" s="3" t="s">
        <v>44</v>
      </c>
      <c r="AA236" s="7">
        <v>29</v>
      </c>
      <c r="AB236" s="3" t="s">
        <v>49</v>
      </c>
      <c r="AC236" s="3" t="s">
        <v>49</v>
      </c>
      <c r="AD236" s="3" t="s">
        <v>49</v>
      </c>
      <c r="AE236" s="3" t="s">
        <v>49</v>
      </c>
      <c r="AF236" s="3" t="s">
        <v>55</v>
      </c>
      <c r="AG236" s="3" t="s">
        <v>56</v>
      </c>
      <c r="AH236" s="3" t="s">
        <v>57</v>
      </c>
      <c r="AI236" s="3" t="s">
        <v>58</v>
      </c>
      <c r="AJ236" s="3" t="s">
        <v>49</v>
      </c>
      <c r="AK236" s="3" t="s">
        <v>49</v>
      </c>
      <c r="AL236" s="3" t="s">
        <v>49</v>
      </c>
      <c r="AM236" s="3" t="s">
        <v>59</v>
      </c>
      <c r="AN236" s="3" t="s">
        <v>60</v>
      </c>
      <c r="AO236" s="3">
        <v>32.391104928805277</v>
      </c>
      <c r="AP236" s="3">
        <v>37.674232246727286</v>
      </c>
    </row>
    <row r="237" spans="1:42" x14ac:dyDescent="0.25">
      <c r="A237" s="2">
        <v>236</v>
      </c>
      <c r="B237" s="3" t="s">
        <v>42</v>
      </c>
      <c r="C237" s="3" t="s">
        <v>43</v>
      </c>
      <c r="D237" s="3" t="s">
        <v>44</v>
      </c>
      <c r="E237" s="3" t="s">
        <v>45</v>
      </c>
      <c r="F237" s="3">
        <v>0.36</v>
      </c>
      <c r="G237" s="3">
        <v>0.48</v>
      </c>
      <c r="H237" s="3">
        <v>0.113281570229053</v>
      </c>
      <c r="I237" s="3">
        <v>9.5936829193710498</v>
      </c>
      <c r="J237" s="3">
        <v>1.4098682669008535</v>
      </c>
      <c r="K237" s="3">
        <v>1.0867874653859977</v>
      </c>
      <c r="L237" s="3">
        <v>0.15971209109064227</v>
      </c>
      <c r="M237" s="2">
        <v>1200</v>
      </c>
      <c r="N237" s="3" t="s">
        <v>61</v>
      </c>
      <c r="O237" s="3" t="s">
        <v>47</v>
      </c>
      <c r="P237" s="3" t="s">
        <v>48</v>
      </c>
      <c r="Q237" s="3" t="s">
        <v>42</v>
      </c>
      <c r="R237" s="3" t="s">
        <v>49</v>
      </c>
      <c r="S237" s="3" t="s">
        <v>50</v>
      </c>
      <c r="T237" s="3" t="s">
        <v>51</v>
      </c>
      <c r="U237" s="3" t="s">
        <v>52</v>
      </c>
      <c r="V237" s="3" t="s">
        <v>53</v>
      </c>
      <c r="W237" s="3" t="s">
        <v>54</v>
      </c>
      <c r="X237" s="3">
        <v>297</v>
      </c>
      <c r="Y237" s="3">
        <v>52</v>
      </c>
      <c r="Z237" s="3" t="s">
        <v>44</v>
      </c>
      <c r="AA237" s="7">
        <v>29</v>
      </c>
      <c r="AB237" s="3" t="s">
        <v>49</v>
      </c>
      <c r="AC237" s="3" t="s">
        <v>49</v>
      </c>
      <c r="AD237" s="3" t="s">
        <v>49</v>
      </c>
      <c r="AE237" s="3" t="s">
        <v>49</v>
      </c>
      <c r="AF237" s="3" t="s">
        <v>55</v>
      </c>
      <c r="AG237" s="3" t="s">
        <v>56</v>
      </c>
      <c r="AH237" s="3" t="s">
        <v>57</v>
      </c>
      <c r="AI237" s="3" t="s">
        <v>58</v>
      </c>
      <c r="AJ237" s="3" t="s">
        <v>49</v>
      </c>
      <c r="AK237" s="3" t="s">
        <v>49</v>
      </c>
      <c r="AL237" s="3" t="s">
        <v>49</v>
      </c>
      <c r="AM237" s="3" t="s">
        <v>59</v>
      </c>
      <c r="AN237" s="3" t="s">
        <v>60</v>
      </c>
      <c r="AO237" s="3">
        <v>121.02493682657422</v>
      </c>
      <c r="AP237" s="3">
        <v>458.43425002099832</v>
      </c>
    </row>
    <row r="238" spans="1:42" x14ac:dyDescent="0.25">
      <c r="A238" s="2">
        <v>237</v>
      </c>
      <c r="B238" s="3" t="s">
        <v>42</v>
      </c>
      <c r="C238" s="3" t="s">
        <v>43</v>
      </c>
      <c r="D238" s="3" t="s">
        <v>44</v>
      </c>
      <c r="E238" s="3" t="s">
        <v>45</v>
      </c>
      <c r="F238" s="3">
        <v>0.36</v>
      </c>
      <c r="G238" s="3">
        <v>0.48</v>
      </c>
      <c r="H238" s="3">
        <v>1.05307643020065E-4</v>
      </c>
      <c r="I238" s="3">
        <v>9.5936829193710498</v>
      </c>
      <c r="J238" s="3">
        <v>1.4098682669008535</v>
      </c>
      <c r="K238" s="3">
        <v>1.0102881361208215E-3</v>
      </c>
      <c r="L238" s="3">
        <v>1.484699041561128E-4</v>
      </c>
      <c r="M238" s="2">
        <v>1210</v>
      </c>
      <c r="N238" s="3" t="s">
        <v>65</v>
      </c>
      <c r="O238" s="3" t="s">
        <v>47</v>
      </c>
      <c r="P238" s="3" t="s">
        <v>48</v>
      </c>
      <c r="Q238" s="3" t="s">
        <v>42</v>
      </c>
      <c r="R238" s="3" t="s">
        <v>49</v>
      </c>
      <c r="S238" s="3" t="s">
        <v>50</v>
      </c>
      <c r="T238" s="3" t="s">
        <v>51</v>
      </c>
      <c r="U238" s="3" t="s">
        <v>52</v>
      </c>
      <c r="V238" s="3" t="s">
        <v>53</v>
      </c>
      <c r="W238" s="3" t="s">
        <v>54</v>
      </c>
      <c r="X238" s="3">
        <v>297</v>
      </c>
      <c r="Y238" s="3">
        <v>52</v>
      </c>
      <c r="Z238" s="3" t="s">
        <v>44</v>
      </c>
      <c r="AA238" s="7">
        <v>29</v>
      </c>
      <c r="AB238" s="3" t="s">
        <v>49</v>
      </c>
      <c r="AC238" s="3" t="s">
        <v>49</v>
      </c>
      <c r="AD238" s="3" t="s">
        <v>49</v>
      </c>
      <c r="AE238" s="3" t="s">
        <v>49</v>
      </c>
      <c r="AF238" s="3" t="s">
        <v>55</v>
      </c>
      <c r="AG238" s="3" t="s">
        <v>56</v>
      </c>
      <c r="AH238" s="3" t="s">
        <v>57</v>
      </c>
      <c r="AI238" s="3" t="s">
        <v>58</v>
      </c>
      <c r="AJ238" s="3" t="s">
        <v>49</v>
      </c>
      <c r="AK238" s="3" t="s">
        <v>49</v>
      </c>
      <c r="AL238" s="3" t="s">
        <v>49</v>
      </c>
      <c r="AM238" s="3" t="s">
        <v>59</v>
      </c>
      <c r="AN238" s="3" t="s">
        <v>60</v>
      </c>
      <c r="AO238" s="3">
        <v>3.7610499924343204</v>
      </c>
      <c r="AP238" s="3">
        <v>0.42616491148355723</v>
      </c>
    </row>
    <row r="239" spans="1:42" x14ac:dyDescent="0.25">
      <c r="A239" s="2">
        <v>238</v>
      </c>
      <c r="B239" s="3" t="s">
        <v>42</v>
      </c>
      <c r="C239" s="3" t="s">
        <v>43</v>
      </c>
      <c r="D239" s="3" t="s">
        <v>44</v>
      </c>
      <c r="E239" s="3" t="s">
        <v>45</v>
      </c>
      <c r="F239" s="3">
        <v>0.36</v>
      </c>
      <c r="G239" s="3">
        <v>0.48</v>
      </c>
      <c r="H239" s="3">
        <v>0.38480694008604199</v>
      </c>
      <c r="I239" s="3">
        <v>9.5936829193710498</v>
      </c>
      <c r="J239" s="3">
        <v>1.4098682669008535</v>
      </c>
      <c r="K239" s="3">
        <v>3.6917157683588999</v>
      </c>
      <c r="L239" s="3">
        <v>0.54252709371052865</v>
      </c>
      <c r="M239" s="2">
        <v>1210</v>
      </c>
      <c r="N239" s="3" t="s">
        <v>65</v>
      </c>
      <c r="O239" s="3" t="s">
        <v>47</v>
      </c>
      <c r="P239" s="3" t="s">
        <v>48</v>
      </c>
      <c r="Q239" s="3" t="s">
        <v>42</v>
      </c>
      <c r="R239" s="3" t="s">
        <v>49</v>
      </c>
      <c r="S239" s="3" t="s">
        <v>50</v>
      </c>
      <c r="T239" s="3" t="s">
        <v>51</v>
      </c>
      <c r="U239" s="3" t="s">
        <v>52</v>
      </c>
      <c r="V239" s="3" t="s">
        <v>53</v>
      </c>
      <c r="W239" s="3" t="s">
        <v>54</v>
      </c>
      <c r="X239" s="3">
        <v>297</v>
      </c>
      <c r="Y239" s="3">
        <v>52</v>
      </c>
      <c r="Z239" s="3" t="s">
        <v>44</v>
      </c>
      <c r="AA239" s="7">
        <v>29</v>
      </c>
      <c r="AB239" s="3" t="s">
        <v>49</v>
      </c>
      <c r="AC239" s="3" t="s">
        <v>49</v>
      </c>
      <c r="AD239" s="3" t="s">
        <v>49</v>
      </c>
      <c r="AE239" s="3" t="s">
        <v>49</v>
      </c>
      <c r="AF239" s="3" t="s">
        <v>55</v>
      </c>
      <c r="AG239" s="3" t="s">
        <v>56</v>
      </c>
      <c r="AH239" s="3" t="s">
        <v>57</v>
      </c>
      <c r="AI239" s="3" t="s">
        <v>58</v>
      </c>
      <c r="AJ239" s="3" t="s">
        <v>49</v>
      </c>
      <c r="AK239" s="3" t="s">
        <v>49</v>
      </c>
      <c r="AL239" s="3" t="s">
        <v>49</v>
      </c>
      <c r="AM239" s="3" t="s">
        <v>59</v>
      </c>
      <c r="AN239" s="3" t="s">
        <v>60</v>
      </c>
      <c r="AO239" s="3">
        <v>160.5371950403738</v>
      </c>
      <c r="AP239" s="3">
        <v>1557.2584368712896</v>
      </c>
    </row>
    <row r="240" spans="1:42" x14ac:dyDescent="0.25">
      <c r="A240" s="2">
        <v>239</v>
      </c>
      <c r="B240" s="3" t="s">
        <v>42</v>
      </c>
      <c r="C240" s="3" t="s">
        <v>43</v>
      </c>
      <c r="D240" s="3" t="s">
        <v>44</v>
      </c>
      <c r="E240" s="3" t="s">
        <v>45</v>
      </c>
      <c r="F240" s="3">
        <v>0.36</v>
      </c>
      <c r="G240" s="3">
        <v>0.48</v>
      </c>
      <c r="H240" s="3">
        <v>8.2925132993650903E-4</v>
      </c>
      <c r="I240" s="3">
        <v>9.5936829193710498</v>
      </c>
      <c r="J240" s="3">
        <v>1.4098682669008535</v>
      </c>
      <c r="K240" s="3">
        <v>7.955574319877614E-3</v>
      </c>
      <c r="L240" s="3">
        <v>1.1691351353628138E-3</v>
      </c>
      <c r="M240" s="2">
        <v>1210</v>
      </c>
      <c r="N240" s="3" t="s">
        <v>65</v>
      </c>
      <c r="O240" s="3" t="s">
        <v>47</v>
      </c>
      <c r="P240" s="3" t="s">
        <v>48</v>
      </c>
      <c r="Q240" s="3" t="s">
        <v>42</v>
      </c>
      <c r="R240" s="3" t="s">
        <v>49</v>
      </c>
      <c r="S240" s="3" t="s">
        <v>50</v>
      </c>
      <c r="T240" s="3" t="s">
        <v>51</v>
      </c>
      <c r="U240" s="3" t="s">
        <v>52</v>
      </c>
      <c r="V240" s="3" t="s">
        <v>53</v>
      </c>
      <c r="W240" s="3" t="s">
        <v>54</v>
      </c>
      <c r="X240" s="3">
        <v>297</v>
      </c>
      <c r="Y240" s="3">
        <v>52</v>
      </c>
      <c r="Z240" s="3" t="s">
        <v>44</v>
      </c>
      <c r="AA240" s="7">
        <v>29</v>
      </c>
      <c r="AB240" s="3" t="s">
        <v>49</v>
      </c>
      <c r="AC240" s="3" t="s">
        <v>49</v>
      </c>
      <c r="AD240" s="3" t="s">
        <v>49</v>
      </c>
      <c r="AE240" s="3" t="s">
        <v>49</v>
      </c>
      <c r="AF240" s="3" t="s">
        <v>55</v>
      </c>
      <c r="AG240" s="3" t="s">
        <v>56</v>
      </c>
      <c r="AH240" s="3" t="s">
        <v>57</v>
      </c>
      <c r="AI240" s="3" t="s">
        <v>58</v>
      </c>
      <c r="AJ240" s="3" t="s">
        <v>49</v>
      </c>
      <c r="AK240" s="3" t="s">
        <v>49</v>
      </c>
      <c r="AL240" s="3" t="s">
        <v>49</v>
      </c>
      <c r="AM240" s="3" t="s">
        <v>59</v>
      </c>
      <c r="AN240" s="3" t="s">
        <v>60</v>
      </c>
      <c r="AO240" s="3">
        <v>9.3358448038891879</v>
      </c>
      <c r="AP240" s="3">
        <v>3.3558610703373049</v>
      </c>
    </row>
    <row r="241" spans="1:42" x14ac:dyDescent="0.25">
      <c r="A241" s="2">
        <v>240</v>
      </c>
      <c r="B241" s="3" t="s">
        <v>42</v>
      </c>
      <c r="C241" s="3" t="s">
        <v>43</v>
      </c>
      <c r="D241" s="3" t="s">
        <v>44</v>
      </c>
      <c r="E241" s="3" t="s">
        <v>45</v>
      </c>
      <c r="F241" s="3">
        <v>0.36</v>
      </c>
      <c r="G241" s="3">
        <v>0.48</v>
      </c>
      <c r="H241" s="3">
        <v>0.11874038437986199</v>
      </c>
      <c r="I241" s="3">
        <v>9.5936829193710498</v>
      </c>
      <c r="J241" s="3">
        <v>1.4098682669008535</v>
      </c>
      <c r="K241" s="3">
        <v>1.1391575974646351</v>
      </c>
      <c r="L241" s="3">
        <v>0.16740829993677722</v>
      </c>
      <c r="M241" s="2">
        <v>1210</v>
      </c>
      <c r="N241" s="3" t="s">
        <v>65</v>
      </c>
      <c r="O241" s="3" t="s">
        <v>47</v>
      </c>
      <c r="P241" s="3" t="s">
        <v>48</v>
      </c>
      <c r="Q241" s="3" t="s">
        <v>42</v>
      </c>
      <c r="R241" s="3" t="s">
        <v>49</v>
      </c>
      <c r="S241" s="3" t="s">
        <v>50</v>
      </c>
      <c r="T241" s="3" t="s">
        <v>51</v>
      </c>
      <c r="U241" s="3" t="s">
        <v>52</v>
      </c>
      <c r="V241" s="3" t="s">
        <v>53</v>
      </c>
      <c r="W241" s="3" t="s">
        <v>54</v>
      </c>
      <c r="X241" s="3">
        <v>297</v>
      </c>
      <c r="Y241" s="3">
        <v>52</v>
      </c>
      <c r="Z241" s="3" t="s">
        <v>44</v>
      </c>
      <c r="AA241" s="7">
        <v>29</v>
      </c>
      <c r="AB241" s="3" t="s">
        <v>49</v>
      </c>
      <c r="AC241" s="3" t="s">
        <v>49</v>
      </c>
      <c r="AD241" s="3" t="s">
        <v>49</v>
      </c>
      <c r="AE241" s="3" t="s">
        <v>49</v>
      </c>
      <c r="AF241" s="3" t="s">
        <v>55</v>
      </c>
      <c r="AG241" s="3" t="s">
        <v>56</v>
      </c>
      <c r="AH241" s="3" t="s">
        <v>57</v>
      </c>
      <c r="AI241" s="3" t="s">
        <v>58</v>
      </c>
      <c r="AJ241" s="3" t="s">
        <v>49</v>
      </c>
      <c r="AK241" s="3" t="s">
        <v>49</v>
      </c>
      <c r="AL241" s="3" t="s">
        <v>49</v>
      </c>
      <c r="AM241" s="3" t="s">
        <v>59</v>
      </c>
      <c r="AN241" s="3" t="s">
        <v>60</v>
      </c>
      <c r="AO241" s="3">
        <v>107.5928315683315</v>
      </c>
      <c r="AP241" s="3">
        <v>480.52528712589117</v>
      </c>
    </row>
    <row r="242" spans="1:42" x14ac:dyDescent="0.25">
      <c r="A242" s="2">
        <v>241</v>
      </c>
      <c r="B242" s="3" t="s">
        <v>42</v>
      </c>
      <c r="C242" s="3" t="s">
        <v>43</v>
      </c>
      <c r="D242" s="3" t="s">
        <v>44</v>
      </c>
      <c r="E242" s="3" t="s">
        <v>45</v>
      </c>
      <c r="F242" s="3">
        <v>0.36</v>
      </c>
      <c r="G242" s="3">
        <v>0.48</v>
      </c>
      <c r="H242" s="3">
        <v>0.13880028076539999</v>
      </c>
      <c r="I242" s="3">
        <v>9.578591588812559</v>
      </c>
      <c r="J242" s="3">
        <v>1.4076784950009866</v>
      </c>
      <c r="K242" s="3">
        <v>1.3295112018642821</v>
      </c>
      <c r="L242" s="3">
        <v>0.19538617033355266</v>
      </c>
      <c r="M242" s="2">
        <v>1200</v>
      </c>
      <c r="N242" s="3" t="s">
        <v>61</v>
      </c>
      <c r="O242" s="3" t="s">
        <v>47</v>
      </c>
      <c r="P242" s="3" t="s">
        <v>48</v>
      </c>
      <c r="Q242" s="3" t="s">
        <v>42</v>
      </c>
      <c r="R242" s="3" t="s">
        <v>49</v>
      </c>
      <c r="S242" s="3" t="s">
        <v>50</v>
      </c>
      <c r="T242" s="3" t="s">
        <v>51</v>
      </c>
      <c r="U242" s="3" t="s">
        <v>52</v>
      </c>
      <c r="V242" s="3" t="s">
        <v>53</v>
      </c>
      <c r="W242" s="3" t="s">
        <v>54</v>
      </c>
      <c r="X242" s="3">
        <v>297</v>
      </c>
      <c r="Y242" s="3">
        <v>52</v>
      </c>
      <c r="Z242" s="3" t="s">
        <v>44</v>
      </c>
      <c r="AA242" s="7">
        <v>29</v>
      </c>
      <c r="AB242" s="3" t="s">
        <v>49</v>
      </c>
      <c r="AC242" s="3" t="s">
        <v>49</v>
      </c>
      <c r="AD242" s="3" t="s">
        <v>49</v>
      </c>
      <c r="AE242" s="3" t="s">
        <v>49</v>
      </c>
      <c r="AF242" s="3" t="s">
        <v>55</v>
      </c>
      <c r="AG242" s="3" t="s">
        <v>56</v>
      </c>
      <c r="AH242" s="3" t="s">
        <v>57</v>
      </c>
      <c r="AI242" s="3" t="s">
        <v>58</v>
      </c>
      <c r="AJ242" s="3" t="s">
        <v>49</v>
      </c>
      <c r="AK242" s="3" t="s">
        <v>49</v>
      </c>
      <c r="AL242" s="3" t="s">
        <v>49</v>
      </c>
      <c r="AM242" s="3" t="s">
        <v>59</v>
      </c>
      <c r="AN242" s="3" t="s">
        <v>60</v>
      </c>
      <c r="AO242" s="3">
        <v>172.30758006436992</v>
      </c>
      <c r="AP242" s="3">
        <v>561.70480764638228</v>
      </c>
    </row>
    <row r="243" spans="1:42" x14ac:dyDescent="0.25">
      <c r="A243" s="2">
        <v>242</v>
      </c>
      <c r="B243" s="3" t="s">
        <v>42</v>
      </c>
      <c r="C243" s="3" t="s">
        <v>43</v>
      </c>
      <c r="D243" s="3" t="s">
        <v>44</v>
      </c>
      <c r="E243" s="3" t="s">
        <v>45</v>
      </c>
      <c r="F243" s="3">
        <v>0.36</v>
      </c>
      <c r="G243" s="3">
        <v>0.48</v>
      </c>
      <c r="H243" s="3">
        <v>0.29298744168097801</v>
      </c>
      <c r="I243" s="3">
        <v>9.578591588812559</v>
      </c>
      <c r="J243" s="3">
        <v>1.4076784950009866</v>
      </c>
      <c r="K243" s="3">
        <v>2.8064070445131262</v>
      </c>
      <c r="L243" s="3">
        <v>0.41243212095966847</v>
      </c>
      <c r="M243" s="2">
        <v>1210</v>
      </c>
      <c r="N243" s="3" t="s">
        <v>65</v>
      </c>
      <c r="O243" s="3" t="s">
        <v>47</v>
      </c>
      <c r="P243" s="3" t="s">
        <v>48</v>
      </c>
      <c r="Q243" s="3" t="s">
        <v>42</v>
      </c>
      <c r="R243" s="3" t="s">
        <v>49</v>
      </c>
      <c r="S243" s="3" t="s">
        <v>50</v>
      </c>
      <c r="T243" s="3" t="s">
        <v>51</v>
      </c>
      <c r="U243" s="3" t="s">
        <v>52</v>
      </c>
      <c r="V243" s="3" t="s">
        <v>53</v>
      </c>
      <c r="W243" s="3" t="s">
        <v>54</v>
      </c>
      <c r="X243" s="3">
        <v>297</v>
      </c>
      <c r="Y243" s="3">
        <v>52</v>
      </c>
      <c r="Z243" s="3" t="s">
        <v>44</v>
      </c>
      <c r="AA243" s="7">
        <v>29</v>
      </c>
      <c r="AB243" s="3" t="s">
        <v>49</v>
      </c>
      <c r="AC243" s="3" t="s">
        <v>49</v>
      </c>
      <c r="AD243" s="3" t="s">
        <v>49</v>
      </c>
      <c r="AE243" s="3" t="s">
        <v>49</v>
      </c>
      <c r="AF243" s="3" t="s">
        <v>55</v>
      </c>
      <c r="AG243" s="3" t="s">
        <v>56</v>
      </c>
      <c r="AH243" s="3" t="s">
        <v>57</v>
      </c>
      <c r="AI243" s="3" t="s">
        <v>58</v>
      </c>
      <c r="AJ243" s="3" t="s">
        <v>49</v>
      </c>
      <c r="AK243" s="3" t="s">
        <v>49</v>
      </c>
      <c r="AL243" s="3" t="s">
        <v>49</v>
      </c>
      <c r="AM243" s="3" t="s">
        <v>59</v>
      </c>
      <c r="AN243" s="3" t="s">
        <v>60</v>
      </c>
      <c r="AO243" s="3">
        <v>138.4883560222288</v>
      </c>
      <c r="AP243" s="3">
        <v>1185.6781100492103</v>
      </c>
    </row>
    <row r="244" spans="1:42" x14ac:dyDescent="0.25">
      <c r="A244" s="2">
        <v>243</v>
      </c>
      <c r="B244" s="3" t="s">
        <v>42</v>
      </c>
      <c r="C244" s="3" t="s">
        <v>43</v>
      </c>
      <c r="D244" s="3" t="s">
        <v>44</v>
      </c>
      <c r="E244" s="3" t="s">
        <v>45</v>
      </c>
      <c r="F244" s="3">
        <v>0.36</v>
      </c>
      <c r="G244" s="3">
        <v>0.48</v>
      </c>
      <c r="H244" s="3">
        <v>0.105219191462558</v>
      </c>
      <c r="I244" s="3">
        <v>9.578591588812559</v>
      </c>
      <c r="J244" s="3">
        <v>1.4076784950009866</v>
      </c>
      <c r="K244" s="3">
        <v>1.0078516623249163</v>
      </c>
      <c r="L244" s="3">
        <v>0.1481147930832343</v>
      </c>
      <c r="M244" s="2">
        <v>1210</v>
      </c>
      <c r="N244" s="3" t="s">
        <v>65</v>
      </c>
      <c r="O244" s="3" t="s">
        <v>47</v>
      </c>
      <c r="P244" s="3" t="s">
        <v>48</v>
      </c>
      <c r="Q244" s="3" t="s">
        <v>42</v>
      </c>
      <c r="R244" s="3" t="s">
        <v>49</v>
      </c>
      <c r="S244" s="3" t="s">
        <v>50</v>
      </c>
      <c r="T244" s="3" t="s">
        <v>51</v>
      </c>
      <c r="U244" s="3" t="s">
        <v>52</v>
      </c>
      <c r="V244" s="3" t="s">
        <v>53</v>
      </c>
      <c r="W244" s="3" t="s">
        <v>54</v>
      </c>
      <c r="X244" s="3">
        <v>297</v>
      </c>
      <c r="Y244" s="3">
        <v>52</v>
      </c>
      <c r="Z244" s="3" t="s">
        <v>44</v>
      </c>
      <c r="AA244" s="7">
        <v>29</v>
      </c>
      <c r="AB244" s="3" t="s">
        <v>49</v>
      </c>
      <c r="AC244" s="3" t="s">
        <v>49</v>
      </c>
      <c r="AD244" s="3" t="s">
        <v>49</v>
      </c>
      <c r="AE244" s="3" t="s">
        <v>49</v>
      </c>
      <c r="AF244" s="3" t="s">
        <v>55</v>
      </c>
      <c r="AG244" s="3" t="s">
        <v>56</v>
      </c>
      <c r="AH244" s="3" t="s">
        <v>57</v>
      </c>
      <c r="AI244" s="3" t="s">
        <v>58</v>
      </c>
      <c r="AJ244" s="3" t="s">
        <v>49</v>
      </c>
      <c r="AK244" s="3" t="s">
        <v>49</v>
      </c>
      <c r="AL244" s="3" t="s">
        <v>49</v>
      </c>
      <c r="AM244" s="3" t="s">
        <v>59</v>
      </c>
      <c r="AN244" s="3" t="s">
        <v>60</v>
      </c>
      <c r="AO244" s="3">
        <v>96.425574345697441</v>
      </c>
      <c r="AP244" s="3">
        <v>425.80696072998722</v>
      </c>
    </row>
    <row r="245" spans="1:42" x14ac:dyDescent="0.25">
      <c r="A245" s="2">
        <v>244</v>
      </c>
      <c r="B245" s="3" t="s">
        <v>42</v>
      </c>
      <c r="C245" s="3" t="s">
        <v>43</v>
      </c>
      <c r="D245" s="3" t="s">
        <v>44</v>
      </c>
      <c r="E245" s="3" t="s">
        <v>45</v>
      </c>
      <c r="F245" s="3">
        <v>0.36</v>
      </c>
      <c r="G245" s="3">
        <v>0.48</v>
      </c>
      <c r="H245" s="3">
        <v>1.49967790153717E-2</v>
      </c>
      <c r="I245" s="3">
        <v>9.578591588812559</v>
      </c>
      <c r="J245" s="3">
        <v>1.4076784950009866</v>
      </c>
      <c r="K245" s="3">
        <v>0.14364802133592006</v>
      </c>
      <c r="L245" s="3">
        <v>2.1110643314220814E-2</v>
      </c>
      <c r="M245" s="2">
        <v>1210</v>
      </c>
      <c r="N245" s="3" t="s">
        <v>65</v>
      </c>
      <c r="O245" s="3" t="s">
        <v>47</v>
      </c>
      <c r="P245" s="3" t="s">
        <v>48</v>
      </c>
      <c r="Q245" s="3" t="s">
        <v>42</v>
      </c>
      <c r="R245" s="3" t="s">
        <v>49</v>
      </c>
      <c r="S245" s="3" t="s">
        <v>50</v>
      </c>
      <c r="T245" s="3" t="s">
        <v>51</v>
      </c>
      <c r="U245" s="3" t="s">
        <v>52</v>
      </c>
      <c r="V245" s="3" t="s">
        <v>53</v>
      </c>
      <c r="W245" s="3" t="s">
        <v>54</v>
      </c>
      <c r="X245" s="3">
        <v>297</v>
      </c>
      <c r="Y245" s="3">
        <v>52</v>
      </c>
      <c r="Z245" s="3" t="s">
        <v>44</v>
      </c>
      <c r="AA245" s="7">
        <v>29</v>
      </c>
      <c r="AB245" s="3" t="s">
        <v>49</v>
      </c>
      <c r="AC245" s="3" t="s">
        <v>49</v>
      </c>
      <c r="AD245" s="3" t="s">
        <v>49</v>
      </c>
      <c r="AE245" s="3" t="s">
        <v>49</v>
      </c>
      <c r="AF245" s="3" t="s">
        <v>55</v>
      </c>
      <c r="AG245" s="3" t="s">
        <v>56</v>
      </c>
      <c r="AH245" s="3" t="s">
        <v>57</v>
      </c>
      <c r="AI245" s="3" t="s">
        <v>58</v>
      </c>
      <c r="AJ245" s="3" t="s">
        <v>49</v>
      </c>
      <c r="AK245" s="3" t="s">
        <v>49</v>
      </c>
      <c r="AL245" s="3" t="s">
        <v>49</v>
      </c>
      <c r="AM245" s="3" t="s">
        <v>59</v>
      </c>
      <c r="AN245" s="3" t="s">
        <v>60</v>
      </c>
      <c r="AO245" s="3">
        <v>38.35791403388356</v>
      </c>
      <c r="AP245" s="3">
        <v>60.689811473670318</v>
      </c>
    </row>
    <row r="246" spans="1:42" x14ac:dyDescent="0.25">
      <c r="A246" s="2">
        <v>245</v>
      </c>
      <c r="B246" s="3" t="s">
        <v>42</v>
      </c>
      <c r="C246" s="3" t="s">
        <v>43</v>
      </c>
      <c r="D246" s="3" t="s">
        <v>44</v>
      </c>
      <c r="E246" s="3" t="s">
        <v>45</v>
      </c>
      <c r="F246" s="3">
        <v>0.36</v>
      </c>
      <c r="G246" s="3">
        <v>0.48</v>
      </c>
      <c r="H246" s="3">
        <v>6.5759760674565695E-2</v>
      </c>
      <c r="I246" s="3">
        <v>9.578591588812559</v>
      </c>
      <c r="J246" s="3">
        <v>1.4076784950009866</v>
      </c>
      <c r="K246" s="3">
        <v>0.62988589047972188</v>
      </c>
      <c r="L246" s="3">
        <v>9.2568600937997708E-2</v>
      </c>
      <c r="M246" s="2">
        <v>1210</v>
      </c>
      <c r="N246" s="3" t="s">
        <v>65</v>
      </c>
      <c r="O246" s="3" t="s">
        <v>47</v>
      </c>
      <c r="P246" s="3" t="s">
        <v>48</v>
      </c>
      <c r="Q246" s="3" t="s">
        <v>42</v>
      </c>
      <c r="R246" s="3" t="s">
        <v>49</v>
      </c>
      <c r="S246" s="3" t="s">
        <v>50</v>
      </c>
      <c r="T246" s="3" t="s">
        <v>51</v>
      </c>
      <c r="U246" s="3" t="s">
        <v>52</v>
      </c>
      <c r="V246" s="3" t="s">
        <v>53</v>
      </c>
      <c r="W246" s="3" t="s">
        <v>54</v>
      </c>
      <c r="X246" s="3">
        <v>297</v>
      </c>
      <c r="Y246" s="3">
        <v>52</v>
      </c>
      <c r="Z246" s="3" t="s">
        <v>44</v>
      </c>
      <c r="AA246" s="7">
        <v>29</v>
      </c>
      <c r="AB246" s="3" t="s">
        <v>49</v>
      </c>
      <c r="AC246" s="3" t="s">
        <v>49</v>
      </c>
      <c r="AD246" s="3" t="s">
        <v>49</v>
      </c>
      <c r="AE246" s="3" t="s">
        <v>49</v>
      </c>
      <c r="AF246" s="3" t="s">
        <v>55</v>
      </c>
      <c r="AG246" s="3" t="s">
        <v>56</v>
      </c>
      <c r="AH246" s="3" t="s">
        <v>57</v>
      </c>
      <c r="AI246" s="3" t="s">
        <v>58</v>
      </c>
      <c r="AJ246" s="3" t="s">
        <v>49</v>
      </c>
      <c r="AK246" s="3" t="s">
        <v>49</v>
      </c>
      <c r="AL246" s="3" t="s">
        <v>49</v>
      </c>
      <c r="AM246" s="3" t="s">
        <v>59</v>
      </c>
      <c r="AN246" s="3" t="s">
        <v>60</v>
      </c>
      <c r="AO246" s="3">
        <v>80.121685865662229</v>
      </c>
      <c r="AP246" s="3">
        <v>266.12030982135315</v>
      </c>
    </row>
    <row r="247" spans="1:42" x14ac:dyDescent="0.25">
      <c r="A247" s="2">
        <v>246</v>
      </c>
      <c r="B247" s="3" t="s">
        <v>42</v>
      </c>
      <c r="C247" s="3" t="s">
        <v>43</v>
      </c>
      <c r="D247" s="3" t="s">
        <v>44</v>
      </c>
      <c r="E247" s="3" t="s">
        <v>45</v>
      </c>
      <c r="F247" s="3">
        <v>0.36</v>
      </c>
      <c r="G247" s="3">
        <v>0.48</v>
      </c>
      <c r="H247" s="3">
        <v>8.3753178677052301E-2</v>
      </c>
      <c r="I247" s="3">
        <v>9.5964413920397043</v>
      </c>
      <c r="J247" s="3">
        <v>1.4102655355028515</v>
      </c>
      <c r="K247" s="3">
        <v>0.80373247057136188</v>
      </c>
      <c r="L247" s="3">
        <v>0.11811422137705917</v>
      </c>
      <c r="M247" s="2">
        <v>1200</v>
      </c>
      <c r="N247" s="3" t="s">
        <v>61</v>
      </c>
      <c r="O247" s="3" t="s">
        <v>47</v>
      </c>
      <c r="P247" s="3" t="s">
        <v>48</v>
      </c>
      <c r="Q247" s="3" t="s">
        <v>42</v>
      </c>
      <c r="R247" s="3" t="s">
        <v>49</v>
      </c>
      <c r="S247" s="3" t="s">
        <v>50</v>
      </c>
      <c r="T247" s="3" t="s">
        <v>51</v>
      </c>
      <c r="U247" s="3" t="s">
        <v>52</v>
      </c>
      <c r="V247" s="3" t="s">
        <v>53</v>
      </c>
      <c r="W247" s="3" t="s">
        <v>54</v>
      </c>
      <c r="X247" s="3">
        <v>297</v>
      </c>
      <c r="Y247" s="3">
        <v>52</v>
      </c>
      <c r="Z247" s="3" t="s">
        <v>44</v>
      </c>
      <c r="AA247" s="7">
        <v>29</v>
      </c>
      <c r="AB247" s="3" t="s">
        <v>49</v>
      </c>
      <c r="AC247" s="3" t="s">
        <v>49</v>
      </c>
      <c r="AD247" s="3" t="s">
        <v>49</v>
      </c>
      <c r="AE247" s="3" t="s">
        <v>49</v>
      </c>
      <c r="AF247" s="3" t="s">
        <v>55</v>
      </c>
      <c r="AG247" s="3" t="s">
        <v>56</v>
      </c>
      <c r="AH247" s="3" t="s">
        <v>57</v>
      </c>
      <c r="AI247" s="3" t="s">
        <v>58</v>
      </c>
      <c r="AJ247" s="3" t="s">
        <v>49</v>
      </c>
      <c r="AK247" s="3" t="s">
        <v>49</v>
      </c>
      <c r="AL247" s="3" t="s">
        <v>49</v>
      </c>
      <c r="AM247" s="3" t="s">
        <v>59</v>
      </c>
      <c r="AN247" s="3" t="s">
        <v>60</v>
      </c>
      <c r="AO247" s="3">
        <v>104.9629760141928</v>
      </c>
      <c r="AP247" s="3">
        <v>338.93708902564401</v>
      </c>
    </row>
    <row r="248" spans="1:42" x14ac:dyDescent="0.25">
      <c r="A248" s="2">
        <v>247</v>
      </c>
      <c r="B248" s="3" t="s">
        <v>42</v>
      </c>
      <c r="C248" s="3" t="s">
        <v>43</v>
      </c>
      <c r="D248" s="3" t="s">
        <v>44</v>
      </c>
      <c r="E248" s="3" t="s">
        <v>45</v>
      </c>
      <c r="F248" s="3">
        <v>0.36</v>
      </c>
      <c r="G248" s="3">
        <v>0.48</v>
      </c>
      <c r="H248" s="3">
        <v>2.8144076699977798E-2</v>
      </c>
      <c r="I248" s="3">
        <v>9.5964413920397043</v>
      </c>
      <c r="J248" s="3">
        <v>1.4102655355028515</v>
      </c>
      <c r="K248" s="3">
        <v>0.27008298258440716</v>
      </c>
      <c r="L248" s="3">
        <v>3.9690621398527519E-2</v>
      </c>
      <c r="M248" s="2">
        <v>1210</v>
      </c>
      <c r="N248" s="3" t="s">
        <v>65</v>
      </c>
      <c r="O248" s="3" t="s">
        <v>47</v>
      </c>
      <c r="P248" s="3" t="s">
        <v>48</v>
      </c>
      <c r="Q248" s="3" t="s">
        <v>42</v>
      </c>
      <c r="R248" s="3" t="s">
        <v>49</v>
      </c>
      <c r="S248" s="3" t="s">
        <v>50</v>
      </c>
      <c r="T248" s="3" t="s">
        <v>51</v>
      </c>
      <c r="U248" s="3" t="s">
        <v>52</v>
      </c>
      <c r="V248" s="3" t="s">
        <v>53</v>
      </c>
      <c r="W248" s="3" t="s">
        <v>54</v>
      </c>
      <c r="X248" s="3">
        <v>297</v>
      </c>
      <c r="Y248" s="3">
        <v>52</v>
      </c>
      <c r="Z248" s="3" t="s">
        <v>44</v>
      </c>
      <c r="AA248" s="7">
        <v>29</v>
      </c>
      <c r="AB248" s="3" t="s">
        <v>49</v>
      </c>
      <c r="AC248" s="3" t="s">
        <v>49</v>
      </c>
      <c r="AD248" s="3" t="s">
        <v>49</v>
      </c>
      <c r="AE248" s="3" t="s">
        <v>49</v>
      </c>
      <c r="AF248" s="3" t="s">
        <v>55</v>
      </c>
      <c r="AG248" s="3" t="s">
        <v>56</v>
      </c>
      <c r="AH248" s="3" t="s">
        <v>57</v>
      </c>
      <c r="AI248" s="3" t="s">
        <v>58</v>
      </c>
      <c r="AJ248" s="3" t="s">
        <v>49</v>
      </c>
      <c r="AK248" s="3" t="s">
        <v>49</v>
      </c>
      <c r="AL248" s="3" t="s">
        <v>49</v>
      </c>
      <c r="AM248" s="3" t="s">
        <v>59</v>
      </c>
      <c r="AN248" s="3" t="s">
        <v>60</v>
      </c>
      <c r="AO248" s="3">
        <v>61.278398792376166</v>
      </c>
      <c r="AP248" s="3">
        <v>113.8950375458234</v>
      </c>
    </row>
    <row r="249" spans="1:42" x14ac:dyDescent="0.25">
      <c r="A249" s="2">
        <v>248</v>
      </c>
      <c r="B249" s="3" t="s">
        <v>42</v>
      </c>
      <c r="C249" s="3" t="s">
        <v>43</v>
      </c>
      <c r="D249" s="3" t="s">
        <v>44</v>
      </c>
      <c r="E249" s="3" t="s">
        <v>45</v>
      </c>
      <c r="F249" s="3">
        <v>0.36</v>
      </c>
      <c r="G249" s="3">
        <v>0.48</v>
      </c>
      <c r="H249" s="3">
        <v>0.107830437667009</v>
      </c>
      <c r="I249" s="3">
        <v>9.5964413920397043</v>
      </c>
      <c r="J249" s="3">
        <v>1.4102655355028515</v>
      </c>
      <c r="K249" s="3">
        <v>1.0347884753494425</v>
      </c>
      <c r="L249" s="3">
        <v>0.15206954991997129</v>
      </c>
      <c r="M249" s="2">
        <v>1210</v>
      </c>
      <c r="N249" s="3" t="s">
        <v>65</v>
      </c>
      <c r="O249" s="3" t="s">
        <v>47</v>
      </c>
      <c r="P249" s="3" t="s">
        <v>48</v>
      </c>
      <c r="Q249" s="3" t="s">
        <v>42</v>
      </c>
      <c r="R249" s="3" t="s">
        <v>49</v>
      </c>
      <c r="S249" s="3" t="s">
        <v>50</v>
      </c>
      <c r="T249" s="3" t="s">
        <v>51</v>
      </c>
      <c r="U249" s="3" t="s">
        <v>52</v>
      </c>
      <c r="V249" s="3" t="s">
        <v>53</v>
      </c>
      <c r="W249" s="3" t="s">
        <v>54</v>
      </c>
      <c r="X249" s="3">
        <v>297</v>
      </c>
      <c r="Y249" s="3">
        <v>52</v>
      </c>
      <c r="Z249" s="3" t="s">
        <v>44</v>
      </c>
      <c r="AA249" s="7">
        <v>29</v>
      </c>
      <c r="AB249" s="3" t="s">
        <v>49</v>
      </c>
      <c r="AC249" s="3" t="s">
        <v>49</v>
      </c>
      <c r="AD249" s="3" t="s">
        <v>49</v>
      </c>
      <c r="AE249" s="3" t="s">
        <v>49</v>
      </c>
      <c r="AF249" s="3" t="s">
        <v>55</v>
      </c>
      <c r="AG249" s="3" t="s">
        <v>56</v>
      </c>
      <c r="AH249" s="3" t="s">
        <v>57</v>
      </c>
      <c r="AI249" s="3" t="s">
        <v>58</v>
      </c>
      <c r="AJ249" s="3" t="s">
        <v>49</v>
      </c>
      <c r="AK249" s="3" t="s">
        <v>49</v>
      </c>
      <c r="AL249" s="3" t="s">
        <v>49</v>
      </c>
      <c r="AM249" s="3" t="s">
        <v>59</v>
      </c>
      <c r="AN249" s="3" t="s">
        <v>60</v>
      </c>
      <c r="AO249" s="3">
        <v>101.77356229581892</v>
      </c>
      <c r="AP249" s="3">
        <v>436.37429920293823</v>
      </c>
    </row>
    <row r="250" spans="1:42" x14ac:dyDescent="0.25">
      <c r="A250" s="2">
        <v>249</v>
      </c>
      <c r="B250" s="3" t="s">
        <v>42</v>
      </c>
      <c r="C250" s="3" t="s">
        <v>43</v>
      </c>
      <c r="D250" s="3" t="s">
        <v>44</v>
      </c>
      <c r="E250" s="3" t="s">
        <v>45</v>
      </c>
      <c r="F250" s="3">
        <v>0.36</v>
      </c>
      <c r="G250" s="3">
        <v>0.48</v>
      </c>
      <c r="H250" s="3">
        <v>6.7709974138739403E-3</v>
      </c>
      <c r="I250" s="3">
        <v>9.5964413920397043</v>
      </c>
      <c r="J250" s="3">
        <v>1.4102655355028515</v>
      </c>
      <c r="K250" s="3">
        <v>6.4977479847893677E-2</v>
      </c>
      <c r="L250" s="3">
        <v>9.5489042937653545E-3</v>
      </c>
      <c r="M250" s="2">
        <v>1210</v>
      </c>
      <c r="N250" s="3" t="s">
        <v>65</v>
      </c>
      <c r="O250" s="3" t="s">
        <v>47</v>
      </c>
      <c r="P250" s="3" t="s">
        <v>48</v>
      </c>
      <c r="Q250" s="3" t="s">
        <v>42</v>
      </c>
      <c r="R250" s="3" t="s">
        <v>49</v>
      </c>
      <c r="S250" s="3" t="s">
        <v>50</v>
      </c>
      <c r="T250" s="3" t="s">
        <v>51</v>
      </c>
      <c r="U250" s="3" t="s">
        <v>52</v>
      </c>
      <c r="V250" s="3" t="s">
        <v>53</v>
      </c>
      <c r="W250" s="3" t="s">
        <v>54</v>
      </c>
      <c r="X250" s="3">
        <v>297</v>
      </c>
      <c r="Y250" s="3">
        <v>52</v>
      </c>
      <c r="Z250" s="3" t="s">
        <v>44</v>
      </c>
      <c r="AA250" s="7">
        <v>29</v>
      </c>
      <c r="AB250" s="3" t="s">
        <v>49</v>
      </c>
      <c r="AC250" s="3" t="s">
        <v>49</v>
      </c>
      <c r="AD250" s="3" t="s">
        <v>49</v>
      </c>
      <c r="AE250" s="3" t="s">
        <v>49</v>
      </c>
      <c r="AF250" s="3" t="s">
        <v>55</v>
      </c>
      <c r="AG250" s="3" t="s">
        <v>56</v>
      </c>
      <c r="AH250" s="3" t="s">
        <v>57</v>
      </c>
      <c r="AI250" s="3" t="s">
        <v>58</v>
      </c>
      <c r="AJ250" s="3" t="s">
        <v>49</v>
      </c>
      <c r="AK250" s="3" t="s">
        <v>49</v>
      </c>
      <c r="AL250" s="3" t="s">
        <v>49</v>
      </c>
      <c r="AM250" s="3" t="s">
        <v>59</v>
      </c>
      <c r="AN250" s="3" t="s">
        <v>60</v>
      </c>
      <c r="AO250" s="3">
        <v>24.85712335324596</v>
      </c>
      <c r="AP250" s="3">
        <v>27.401254370389527</v>
      </c>
    </row>
    <row r="251" spans="1:42" x14ac:dyDescent="0.25">
      <c r="A251" s="2">
        <v>250</v>
      </c>
      <c r="B251" s="3" t="s">
        <v>42</v>
      </c>
      <c r="C251" s="3" t="s">
        <v>43</v>
      </c>
      <c r="D251" s="3" t="s">
        <v>44</v>
      </c>
      <c r="E251" s="3" t="s">
        <v>45</v>
      </c>
      <c r="F251" s="3">
        <v>0.36</v>
      </c>
      <c r="G251" s="3">
        <v>0.48</v>
      </c>
      <c r="H251" s="3">
        <v>0.39126476327904097</v>
      </c>
      <c r="I251" s="3">
        <v>9.5964413920397043</v>
      </c>
      <c r="J251" s="3">
        <v>1.4102655355028515</v>
      </c>
      <c r="K251" s="3">
        <v>3.7547493695776053</v>
      </c>
      <c r="L251" s="3">
        <v>0.55178721090911309</v>
      </c>
      <c r="M251" s="2">
        <v>1210</v>
      </c>
      <c r="N251" s="3" t="s">
        <v>65</v>
      </c>
      <c r="O251" s="3" t="s">
        <v>47</v>
      </c>
      <c r="P251" s="3" t="s">
        <v>48</v>
      </c>
      <c r="Q251" s="3" t="s">
        <v>42</v>
      </c>
      <c r="R251" s="3" t="s">
        <v>49</v>
      </c>
      <c r="S251" s="3" t="s">
        <v>50</v>
      </c>
      <c r="T251" s="3" t="s">
        <v>51</v>
      </c>
      <c r="U251" s="3" t="s">
        <v>52</v>
      </c>
      <c r="V251" s="3" t="s">
        <v>53</v>
      </c>
      <c r="W251" s="3" t="s">
        <v>54</v>
      </c>
      <c r="X251" s="3">
        <v>297</v>
      </c>
      <c r="Y251" s="3">
        <v>52</v>
      </c>
      <c r="Z251" s="3" t="s">
        <v>44</v>
      </c>
      <c r="AA251" s="7">
        <v>29</v>
      </c>
      <c r="AB251" s="3" t="s">
        <v>49</v>
      </c>
      <c r="AC251" s="3" t="s">
        <v>49</v>
      </c>
      <c r="AD251" s="3" t="s">
        <v>49</v>
      </c>
      <c r="AE251" s="3" t="s">
        <v>49</v>
      </c>
      <c r="AF251" s="3" t="s">
        <v>55</v>
      </c>
      <c r="AG251" s="3" t="s">
        <v>56</v>
      </c>
      <c r="AH251" s="3" t="s">
        <v>57</v>
      </c>
      <c r="AI251" s="3" t="s">
        <v>58</v>
      </c>
      <c r="AJ251" s="3" t="s">
        <v>49</v>
      </c>
      <c r="AK251" s="3" t="s">
        <v>49</v>
      </c>
      <c r="AL251" s="3" t="s">
        <v>49</v>
      </c>
      <c r="AM251" s="3" t="s">
        <v>59</v>
      </c>
      <c r="AN251" s="3" t="s">
        <v>60</v>
      </c>
      <c r="AO251" s="3">
        <v>156.83732057447304</v>
      </c>
      <c r="AP251" s="3">
        <v>1583.3923201346015</v>
      </c>
    </row>
    <row r="252" spans="1:42" x14ac:dyDescent="0.25">
      <c r="A252" s="2">
        <v>251</v>
      </c>
      <c r="B252" s="3" t="s">
        <v>42</v>
      </c>
      <c r="C252" s="3" t="s">
        <v>43</v>
      </c>
      <c r="D252" s="3" t="s">
        <v>44</v>
      </c>
      <c r="E252" s="3" t="s">
        <v>45</v>
      </c>
      <c r="F252" s="3">
        <v>0.36</v>
      </c>
      <c r="G252" s="3">
        <v>0.48</v>
      </c>
      <c r="H252" s="3">
        <v>4.8561583168724901E-2</v>
      </c>
      <c r="I252" s="3">
        <v>10.207597424608382</v>
      </c>
      <c r="J252" s="3">
        <v>1.7061783621983753</v>
      </c>
      <c r="K252" s="3">
        <v>0.49569709128798206</v>
      </c>
      <c r="L252" s="3">
        <v>8.285472243657524E-2</v>
      </c>
      <c r="M252" s="2">
        <v>1200</v>
      </c>
      <c r="N252" s="3" t="s">
        <v>61</v>
      </c>
      <c r="O252" s="3" t="s">
        <v>47</v>
      </c>
      <c r="P252" s="3" t="s">
        <v>48</v>
      </c>
      <c r="Q252" s="3" t="s">
        <v>42</v>
      </c>
      <c r="R252" s="3" t="s">
        <v>49</v>
      </c>
      <c r="S252" s="3" t="s">
        <v>50</v>
      </c>
      <c r="T252" s="3" t="s">
        <v>51</v>
      </c>
      <c r="U252" s="3" t="s">
        <v>52</v>
      </c>
      <c r="V252" s="3" t="s">
        <v>53</v>
      </c>
      <c r="W252" s="3" t="s">
        <v>54</v>
      </c>
      <c r="X252" s="3">
        <v>297</v>
      </c>
      <c r="Y252" s="3">
        <v>52</v>
      </c>
      <c r="Z252" s="3" t="s">
        <v>44</v>
      </c>
      <c r="AA252" s="7">
        <v>29</v>
      </c>
      <c r="AB252" s="3" t="s">
        <v>49</v>
      </c>
      <c r="AC252" s="3" t="s">
        <v>49</v>
      </c>
      <c r="AD252" s="3" t="s">
        <v>49</v>
      </c>
      <c r="AE252" s="3" t="s">
        <v>49</v>
      </c>
      <c r="AF252" s="3" t="s">
        <v>55</v>
      </c>
      <c r="AG252" s="3" t="s">
        <v>56</v>
      </c>
      <c r="AH252" s="3" t="s">
        <v>57</v>
      </c>
      <c r="AI252" s="3" t="s">
        <v>58</v>
      </c>
      <c r="AJ252" s="3" t="s">
        <v>49</v>
      </c>
      <c r="AK252" s="3" t="s">
        <v>49</v>
      </c>
      <c r="AL252" s="3" t="s">
        <v>49</v>
      </c>
      <c r="AM252" s="3" t="s">
        <v>59</v>
      </c>
      <c r="AN252" s="3" t="s">
        <v>60</v>
      </c>
      <c r="AO252" s="3">
        <v>92.726772942340546</v>
      </c>
      <c r="AP252" s="3">
        <v>196.52175472826633</v>
      </c>
    </row>
    <row r="253" spans="1:42" x14ac:dyDescent="0.25">
      <c r="A253" s="2">
        <v>252</v>
      </c>
      <c r="B253" s="3" t="s">
        <v>42</v>
      </c>
      <c r="C253" s="3" t="s">
        <v>43</v>
      </c>
      <c r="D253" s="3" t="s">
        <v>44</v>
      </c>
      <c r="E253" s="3" t="s">
        <v>45</v>
      </c>
      <c r="F253" s="3">
        <v>0.36</v>
      </c>
      <c r="G253" s="3">
        <v>0.48</v>
      </c>
      <c r="H253" s="3">
        <v>0.20537614353526901</v>
      </c>
      <c r="I253" s="3">
        <v>10.207597424608382</v>
      </c>
      <c r="J253" s="3">
        <v>1.7061783621983753</v>
      </c>
      <c r="K253" s="3">
        <v>2.0963969938266134</v>
      </c>
      <c r="L253" s="3">
        <v>0.35040833221162371</v>
      </c>
      <c r="M253" s="2">
        <v>1210</v>
      </c>
      <c r="N253" s="3" t="s">
        <v>65</v>
      </c>
      <c r="O253" s="3" t="s">
        <v>47</v>
      </c>
      <c r="P253" s="3" t="s">
        <v>48</v>
      </c>
      <c r="Q253" s="3" t="s">
        <v>42</v>
      </c>
      <c r="R253" s="3" t="s">
        <v>49</v>
      </c>
      <c r="S253" s="3" t="s">
        <v>50</v>
      </c>
      <c r="T253" s="3" t="s">
        <v>51</v>
      </c>
      <c r="U253" s="3" t="s">
        <v>52</v>
      </c>
      <c r="V253" s="3" t="s">
        <v>53</v>
      </c>
      <c r="W253" s="3" t="s">
        <v>54</v>
      </c>
      <c r="X253" s="3">
        <v>297</v>
      </c>
      <c r="Y253" s="3">
        <v>52</v>
      </c>
      <c r="Z253" s="3" t="s">
        <v>44</v>
      </c>
      <c r="AA253" s="7">
        <v>29</v>
      </c>
      <c r="AB253" s="3" t="s">
        <v>49</v>
      </c>
      <c r="AC253" s="3" t="s">
        <v>49</v>
      </c>
      <c r="AD253" s="3" t="s">
        <v>49</v>
      </c>
      <c r="AE253" s="3" t="s">
        <v>49</v>
      </c>
      <c r="AF253" s="3" t="s">
        <v>55</v>
      </c>
      <c r="AG253" s="3" t="s">
        <v>56</v>
      </c>
      <c r="AH253" s="3" t="s">
        <v>57</v>
      </c>
      <c r="AI253" s="3" t="s">
        <v>58</v>
      </c>
      <c r="AJ253" s="3" t="s">
        <v>49</v>
      </c>
      <c r="AK253" s="3" t="s">
        <v>49</v>
      </c>
      <c r="AL253" s="3" t="s">
        <v>49</v>
      </c>
      <c r="AM253" s="3" t="s">
        <v>59</v>
      </c>
      <c r="AN253" s="3" t="s">
        <v>60</v>
      </c>
      <c r="AO253" s="3">
        <v>114.7539209511621</v>
      </c>
      <c r="AP253" s="3">
        <v>831.12776547344743</v>
      </c>
    </row>
    <row r="254" spans="1:42" x14ac:dyDescent="0.25">
      <c r="A254" s="2">
        <v>253</v>
      </c>
      <c r="B254" s="3" t="s">
        <v>42</v>
      </c>
      <c r="C254" s="3" t="s">
        <v>43</v>
      </c>
      <c r="D254" s="3" t="s">
        <v>44</v>
      </c>
      <c r="E254" s="3" t="s">
        <v>45</v>
      </c>
      <c r="F254" s="3">
        <v>0.36</v>
      </c>
      <c r="G254" s="3">
        <v>0.48</v>
      </c>
      <c r="H254" s="3">
        <v>5.7769107549312797E-2</v>
      </c>
      <c r="I254" s="3">
        <v>10.207597424608382</v>
      </c>
      <c r="J254" s="3">
        <v>1.7061783621983753</v>
      </c>
      <c r="K254" s="3">
        <v>0.58968379344228994</v>
      </c>
      <c r="L254" s="3">
        <v>9.85644013041483E-2</v>
      </c>
      <c r="M254" s="2">
        <v>1330</v>
      </c>
      <c r="N254" s="3" t="s">
        <v>68</v>
      </c>
      <c r="O254" s="3" t="s">
        <v>47</v>
      </c>
      <c r="P254" s="3" t="s">
        <v>48</v>
      </c>
      <c r="Q254" s="3" t="s">
        <v>42</v>
      </c>
      <c r="R254" s="3" t="s">
        <v>49</v>
      </c>
      <c r="S254" s="3" t="s">
        <v>50</v>
      </c>
      <c r="T254" s="3" t="s">
        <v>51</v>
      </c>
      <c r="U254" s="3" t="s">
        <v>52</v>
      </c>
      <c r="V254" s="3" t="s">
        <v>53</v>
      </c>
      <c r="W254" s="3" t="s">
        <v>54</v>
      </c>
      <c r="X254" s="3">
        <v>297</v>
      </c>
      <c r="Y254" s="3">
        <v>52</v>
      </c>
      <c r="Z254" s="3" t="s">
        <v>44</v>
      </c>
      <c r="AA254" s="7">
        <v>29</v>
      </c>
      <c r="AB254" s="3" t="s">
        <v>49</v>
      </c>
      <c r="AC254" s="3" t="s">
        <v>49</v>
      </c>
      <c r="AD254" s="3" t="s">
        <v>49</v>
      </c>
      <c r="AE254" s="3" t="s">
        <v>49</v>
      </c>
      <c r="AF254" s="3" t="s">
        <v>55</v>
      </c>
      <c r="AG254" s="3" t="s">
        <v>56</v>
      </c>
      <c r="AH254" s="3" t="s">
        <v>57</v>
      </c>
      <c r="AI254" s="3" t="s">
        <v>58</v>
      </c>
      <c r="AJ254" s="3" t="s">
        <v>49</v>
      </c>
      <c r="AK254" s="3" t="s">
        <v>49</v>
      </c>
      <c r="AL254" s="3" t="s">
        <v>49</v>
      </c>
      <c r="AM254" s="3" t="s">
        <v>59</v>
      </c>
      <c r="AN254" s="3" t="s">
        <v>60</v>
      </c>
      <c r="AO254" s="3">
        <v>62.320956590058472</v>
      </c>
      <c r="AP254" s="3">
        <v>233.78328390225295</v>
      </c>
    </row>
    <row r="255" spans="1:42" x14ac:dyDescent="0.25">
      <c r="A255" s="2">
        <v>254</v>
      </c>
      <c r="B255" s="3" t="s">
        <v>42</v>
      </c>
      <c r="C255" s="3" t="s">
        <v>43</v>
      </c>
      <c r="D255" s="3" t="s">
        <v>44</v>
      </c>
      <c r="E255" s="3" t="s">
        <v>45</v>
      </c>
      <c r="F255" s="3">
        <v>0.36</v>
      </c>
      <c r="G255" s="3">
        <v>0.48</v>
      </c>
      <c r="H255" s="3">
        <v>6.8605633674114999E-2</v>
      </c>
      <c r="I255" s="3">
        <v>10.207597424608382</v>
      </c>
      <c r="J255" s="3">
        <v>1.7061783621983753</v>
      </c>
      <c r="K255" s="3">
        <v>0.70029868960552233</v>
      </c>
      <c r="L255" s="3">
        <v>0.11705344769968323</v>
      </c>
      <c r="M255" s="2">
        <v>1210</v>
      </c>
      <c r="N255" s="3" t="s">
        <v>65</v>
      </c>
      <c r="O255" s="3" t="s">
        <v>47</v>
      </c>
      <c r="P255" s="3" t="s">
        <v>48</v>
      </c>
      <c r="Q255" s="3" t="s">
        <v>42</v>
      </c>
      <c r="R255" s="3" t="s">
        <v>49</v>
      </c>
      <c r="S255" s="3" t="s">
        <v>50</v>
      </c>
      <c r="T255" s="3" t="s">
        <v>51</v>
      </c>
      <c r="U255" s="3" t="s">
        <v>52</v>
      </c>
      <c r="V255" s="3" t="s">
        <v>53</v>
      </c>
      <c r="W255" s="3" t="s">
        <v>54</v>
      </c>
      <c r="X255" s="3">
        <v>297</v>
      </c>
      <c r="Y255" s="3">
        <v>52</v>
      </c>
      <c r="Z255" s="3" t="s">
        <v>44</v>
      </c>
      <c r="AA255" s="7">
        <v>29</v>
      </c>
      <c r="AB255" s="3" t="s">
        <v>49</v>
      </c>
      <c r="AC255" s="3" t="s">
        <v>49</v>
      </c>
      <c r="AD255" s="3" t="s">
        <v>49</v>
      </c>
      <c r="AE255" s="3" t="s">
        <v>49</v>
      </c>
      <c r="AF255" s="3" t="s">
        <v>55</v>
      </c>
      <c r="AG255" s="3" t="s">
        <v>56</v>
      </c>
      <c r="AH255" s="3" t="s">
        <v>57</v>
      </c>
      <c r="AI255" s="3" t="s">
        <v>58</v>
      </c>
      <c r="AJ255" s="3" t="s">
        <v>49</v>
      </c>
      <c r="AK255" s="3" t="s">
        <v>49</v>
      </c>
      <c r="AL255" s="3" t="s">
        <v>49</v>
      </c>
      <c r="AM255" s="3" t="s">
        <v>59</v>
      </c>
      <c r="AN255" s="3" t="s">
        <v>60</v>
      </c>
      <c r="AO255" s="3">
        <v>68.34791669494949</v>
      </c>
      <c r="AP255" s="3">
        <v>277.63714924691408</v>
      </c>
    </row>
    <row r="256" spans="1:42" x14ac:dyDescent="0.25">
      <c r="A256" s="2">
        <v>255</v>
      </c>
      <c r="B256" s="3" t="s">
        <v>42</v>
      </c>
      <c r="C256" s="3" t="s">
        <v>43</v>
      </c>
      <c r="D256" s="3" t="s">
        <v>44</v>
      </c>
      <c r="E256" s="3" t="s">
        <v>45</v>
      </c>
      <c r="F256" s="3">
        <v>0.36</v>
      </c>
      <c r="G256" s="3">
        <v>0.48</v>
      </c>
      <c r="H256" s="3">
        <v>4.2968621351982497E-2</v>
      </c>
      <c r="I256" s="3">
        <v>10.207597424608382</v>
      </c>
      <c r="J256" s="3">
        <v>1.7061783621983753</v>
      </c>
      <c r="K256" s="3">
        <v>0.43860638865146928</v>
      </c>
      <c r="L256" s="3">
        <v>7.3312132004247632E-2</v>
      </c>
      <c r="M256" s="2">
        <v>1210</v>
      </c>
      <c r="N256" s="3" t="s">
        <v>65</v>
      </c>
      <c r="O256" s="3" t="s">
        <v>47</v>
      </c>
      <c r="P256" s="3" t="s">
        <v>48</v>
      </c>
      <c r="Q256" s="3" t="s">
        <v>42</v>
      </c>
      <c r="R256" s="3" t="s">
        <v>49</v>
      </c>
      <c r="S256" s="3" t="s">
        <v>50</v>
      </c>
      <c r="T256" s="3" t="s">
        <v>51</v>
      </c>
      <c r="U256" s="3" t="s">
        <v>52</v>
      </c>
      <c r="V256" s="3" t="s">
        <v>53</v>
      </c>
      <c r="W256" s="3" t="s">
        <v>54</v>
      </c>
      <c r="X256" s="3">
        <v>297</v>
      </c>
      <c r="Y256" s="3">
        <v>52</v>
      </c>
      <c r="Z256" s="3" t="s">
        <v>44</v>
      </c>
      <c r="AA256" s="7">
        <v>29</v>
      </c>
      <c r="AB256" s="3" t="s">
        <v>49</v>
      </c>
      <c r="AC256" s="3" t="s">
        <v>49</v>
      </c>
      <c r="AD256" s="3" t="s">
        <v>49</v>
      </c>
      <c r="AE256" s="3" t="s">
        <v>49</v>
      </c>
      <c r="AF256" s="3" t="s">
        <v>55</v>
      </c>
      <c r="AG256" s="3" t="s">
        <v>56</v>
      </c>
      <c r="AH256" s="3" t="s">
        <v>57</v>
      </c>
      <c r="AI256" s="3" t="s">
        <v>58</v>
      </c>
      <c r="AJ256" s="3" t="s">
        <v>49</v>
      </c>
      <c r="AK256" s="3" t="s">
        <v>49</v>
      </c>
      <c r="AL256" s="3" t="s">
        <v>49</v>
      </c>
      <c r="AM256" s="3" t="s">
        <v>59</v>
      </c>
      <c r="AN256" s="3" t="s">
        <v>60</v>
      </c>
      <c r="AO256" s="3">
        <v>74.310363695934882</v>
      </c>
      <c r="AP256" s="3">
        <v>173.88784127994413</v>
      </c>
    </row>
    <row r="257" spans="1:42" x14ac:dyDescent="0.25">
      <c r="A257" s="2">
        <v>256</v>
      </c>
      <c r="B257" s="3" t="s">
        <v>42</v>
      </c>
      <c r="C257" s="3" t="s">
        <v>43</v>
      </c>
      <c r="D257" s="3" t="s">
        <v>44</v>
      </c>
      <c r="E257" s="3" t="s">
        <v>45</v>
      </c>
      <c r="F257" s="3">
        <v>0.36</v>
      </c>
      <c r="G257" s="3">
        <v>0.48</v>
      </c>
      <c r="H257" s="3">
        <v>0.19448236434248201</v>
      </c>
      <c r="I257" s="3">
        <v>10.207597424608382</v>
      </c>
      <c r="J257" s="3">
        <v>1.7061783621983753</v>
      </c>
      <c r="K257" s="3">
        <v>1.9851976813940684</v>
      </c>
      <c r="L257" s="3">
        <v>0.33182160187032367</v>
      </c>
      <c r="M257" s="2">
        <v>1330</v>
      </c>
      <c r="N257" s="3" t="s">
        <v>68</v>
      </c>
      <c r="O257" s="3" t="s">
        <v>47</v>
      </c>
      <c r="P257" s="3" t="s">
        <v>48</v>
      </c>
      <c r="Q257" s="3" t="s">
        <v>42</v>
      </c>
      <c r="R257" s="3" t="s">
        <v>49</v>
      </c>
      <c r="S257" s="3" t="s">
        <v>50</v>
      </c>
      <c r="T257" s="3" t="s">
        <v>51</v>
      </c>
      <c r="U257" s="3" t="s">
        <v>52</v>
      </c>
      <c r="V257" s="3" t="s">
        <v>53</v>
      </c>
      <c r="W257" s="3" t="s">
        <v>54</v>
      </c>
      <c r="X257" s="3">
        <v>297</v>
      </c>
      <c r="Y257" s="3">
        <v>52</v>
      </c>
      <c r="Z257" s="3" t="s">
        <v>44</v>
      </c>
      <c r="AA257" s="7">
        <v>29</v>
      </c>
      <c r="AB257" s="3" t="s">
        <v>49</v>
      </c>
      <c r="AC257" s="3" t="s">
        <v>49</v>
      </c>
      <c r="AD257" s="3" t="s">
        <v>49</v>
      </c>
      <c r="AE257" s="3" t="s">
        <v>49</v>
      </c>
      <c r="AF257" s="3" t="s">
        <v>55</v>
      </c>
      <c r="AG257" s="3" t="s">
        <v>56</v>
      </c>
      <c r="AH257" s="3" t="s">
        <v>57</v>
      </c>
      <c r="AI257" s="3" t="s">
        <v>58</v>
      </c>
      <c r="AJ257" s="3" t="s">
        <v>49</v>
      </c>
      <c r="AK257" s="3" t="s">
        <v>49</v>
      </c>
      <c r="AL257" s="3" t="s">
        <v>49</v>
      </c>
      <c r="AM257" s="3" t="s">
        <v>59</v>
      </c>
      <c r="AN257" s="3" t="s">
        <v>60</v>
      </c>
      <c r="AO257" s="3">
        <v>114.4794960741751</v>
      </c>
      <c r="AP257" s="3">
        <v>787.04220518291072</v>
      </c>
    </row>
    <row r="258" spans="1:42" x14ac:dyDescent="0.25">
      <c r="A258" s="2">
        <v>257</v>
      </c>
      <c r="B258" s="3" t="s">
        <v>42</v>
      </c>
      <c r="C258" s="3" t="s">
        <v>43</v>
      </c>
      <c r="D258" s="3" t="s">
        <v>44</v>
      </c>
      <c r="E258" s="3" t="s">
        <v>45</v>
      </c>
      <c r="F258" s="3">
        <v>0.36</v>
      </c>
      <c r="G258" s="3">
        <v>0.48</v>
      </c>
      <c r="H258" s="3">
        <v>0.21168693135868899</v>
      </c>
      <c r="I258" s="3">
        <v>9.6105422008137023</v>
      </c>
      <c r="J258" s="3">
        <v>1.4090583146409741</v>
      </c>
      <c r="K258" s="3">
        <v>2.0344261871834339</v>
      </c>
      <c r="L258" s="3">
        <v>0.29827923073179385</v>
      </c>
      <c r="M258" s="2">
        <v>1200</v>
      </c>
      <c r="N258" s="3" t="s">
        <v>61</v>
      </c>
      <c r="O258" s="3" t="s">
        <v>47</v>
      </c>
      <c r="P258" s="3" t="s">
        <v>48</v>
      </c>
      <c r="Q258" s="3" t="s">
        <v>42</v>
      </c>
      <c r="R258" s="3" t="s">
        <v>49</v>
      </c>
      <c r="S258" s="3" t="s">
        <v>50</v>
      </c>
      <c r="T258" s="3" t="s">
        <v>51</v>
      </c>
      <c r="U258" s="3" t="s">
        <v>52</v>
      </c>
      <c r="V258" s="3" t="s">
        <v>53</v>
      </c>
      <c r="W258" s="3" t="s">
        <v>54</v>
      </c>
      <c r="X258" s="3">
        <v>297</v>
      </c>
      <c r="Y258" s="3">
        <v>52</v>
      </c>
      <c r="Z258" s="3" t="s">
        <v>44</v>
      </c>
      <c r="AA258" s="7">
        <v>29</v>
      </c>
      <c r="AB258" s="3" t="s">
        <v>49</v>
      </c>
      <c r="AC258" s="3" t="s">
        <v>49</v>
      </c>
      <c r="AD258" s="3" t="s">
        <v>49</v>
      </c>
      <c r="AE258" s="3" t="s">
        <v>49</v>
      </c>
      <c r="AF258" s="3" t="s">
        <v>55</v>
      </c>
      <c r="AG258" s="3" t="s">
        <v>56</v>
      </c>
      <c r="AH258" s="3" t="s">
        <v>57</v>
      </c>
      <c r="AI258" s="3" t="s">
        <v>58</v>
      </c>
      <c r="AJ258" s="3" t="s">
        <v>49</v>
      </c>
      <c r="AK258" s="3" t="s">
        <v>49</v>
      </c>
      <c r="AL258" s="3" t="s">
        <v>49</v>
      </c>
      <c r="AM258" s="3" t="s">
        <v>59</v>
      </c>
      <c r="AN258" s="3" t="s">
        <v>60</v>
      </c>
      <c r="AO258" s="3">
        <v>134.24048339155308</v>
      </c>
      <c r="AP258" s="3">
        <v>856.66661770705855</v>
      </c>
    </row>
    <row r="259" spans="1:42" x14ac:dyDescent="0.25">
      <c r="A259" s="2">
        <v>258</v>
      </c>
      <c r="B259" s="3" t="s">
        <v>42</v>
      </c>
      <c r="C259" s="3" t="s">
        <v>43</v>
      </c>
      <c r="D259" s="3" t="s">
        <v>44</v>
      </c>
      <c r="E259" s="3" t="s">
        <v>45</v>
      </c>
      <c r="F259" s="3">
        <v>0.36</v>
      </c>
      <c r="G259" s="3">
        <v>0.48</v>
      </c>
      <c r="H259" s="3">
        <v>6.0833324989482901E-3</v>
      </c>
      <c r="I259" s="3">
        <v>9.6105422008137023</v>
      </c>
      <c r="J259" s="3">
        <v>1.4090583146409741</v>
      </c>
      <c r="K259" s="3">
        <v>5.8464123702724018E-2</v>
      </c>
      <c r="L259" s="3">
        <v>8.5717702383687425E-3</v>
      </c>
      <c r="M259" s="2">
        <v>1210</v>
      </c>
      <c r="N259" s="3" t="s">
        <v>65</v>
      </c>
      <c r="O259" s="3" t="s">
        <v>47</v>
      </c>
      <c r="P259" s="3" t="s">
        <v>48</v>
      </c>
      <c r="Q259" s="3" t="s">
        <v>42</v>
      </c>
      <c r="R259" s="3" t="s">
        <v>49</v>
      </c>
      <c r="S259" s="3" t="s">
        <v>50</v>
      </c>
      <c r="T259" s="3" t="s">
        <v>51</v>
      </c>
      <c r="U259" s="3" t="s">
        <v>52</v>
      </c>
      <c r="V259" s="3" t="s">
        <v>53</v>
      </c>
      <c r="W259" s="3" t="s">
        <v>54</v>
      </c>
      <c r="X259" s="3">
        <v>297</v>
      </c>
      <c r="Y259" s="3">
        <v>52</v>
      </c>
      <c r="Z259" s="3" t="s">
        <v>44</v>
      </c>
      <c r="AA259" s="7">
        <v>29</v>
      </c>
      <c r="AB259" s="3" t="s">
        <v>49</v>
      </c>
      <c r="AC259" s="3" t="s">
        <v>49</v>
      </c>
      <c r="AD259" s="3" t="s">
        <v>49</v>
      </c>
      <c r="AE259" s="3" t="s">
        <v>49</v>
      </c>
      <c r="AF259" s="3" t="s">
        <v>55</v>
      </c>
      <c r="AG259" s="3" t="s">
        <v>56</v>
      </c>
      <c r="AH259" s="3" t="s">
        <v>57</v>
      </c>
      <c r="AI259" s="3" t="s">
        <v>58</v>
      </c>
      <c r="AJ259" s="3" t="s">
        <v>49</v>
      </c>
      <c r="AK259" s="3" t="s">
        <v>49</v>
      </c>
      <c r="AL259" s="3" t="s">
        <v>49</v>
      </c>
      <c r="AM259" s="3" t="s">
        <v>59</v>
      </c>
      <c r="AN259" s="3" t="s">
        <v>60</v>
      </c>
      <c r="AO259" s="3">
        <v>28.094528007666515</v>
      </c>
      <c r="AP259" s="3">
        <v>24.618373192963535</v>
      </c>
    </row>
    <row r="260" spans="1:42" x14ac:dyDescent="0.25">
      <c r="A260" s="2">
        <v>259</v>
      </c>
      <c r="B260" s="3" t="s">
        <v>42</v>
      </c>
      <c r="C260" s="3" t="s">
        <v>43</v>
      </c>
      <c r="D260" s="3" t="s">
        <v>44</v>
      </c>
      <c r="E260" s="3" t="s">
        <v>45</v>
      </c>
      <c r="F260" s="3">
        <v>0.36</v>
      </c>
      <c r="G260" s="3">
        <v>0.48</v>
      </c>
      <c r="H260" s="3">
        <v>1.1548880005329601E-2</v>
      </c>
      <c r="I260" s="3">
        <v>9.6105422008137023</v>
      </c>
      <c r="J260" s="3">
        <v>1.4090583146409741</v>
      </c>
      <c r="K260" s="3">
        <v>0.1109909986633537</v>
      </c>
      <c r="L260" s="3">
        <v>1.6273045396300572E-2</v>
      </c>
      <c r="M260" s="2">
        <v>1430</v>
      </c>
      <c r="N260" s="3" t="s">
        <v>64</v>
      </c>
      <c r="O260" s="3" t="s">
        <v>47</v>
      </c>
      <c r="P260" s="3" t="s">
        <v>48</v>
      </c>
      <c r="Q260" s="3" t="s">
        <v>42</v>
      </c>
      <c r="R260" s="3" t="s">
        <v>49</v>
      </c>
      <c r="S260" s="3" t="s">
        <v>50</v>
      </c>
      <c r="T260" s="3" t="s">
        <v>51</v>
      </c>
      <c r="U260" s="3" t="s">
        <v>52</v>
      </c>
      <c r="V260" s="3" t="s">
        <v>53</v>
      </c>
      <c r="W260" s="3" t="s">
        <v>54</v>
      </c>
      <c r="X260" s="3">
        <v>297</v>
      </c>
      <c r="Y260" s="3">
        <v>52</v>
      </c>
      <c r="Z260" s="3" t="s">
        <v>44</v>
      </c>
      <c r="AA260" s="7">
        <v>29</v>
      </c>
      <c r="AB260" s="3" t="s">
        <v>49</v>
      </c>
      <c r="AC260" s="3" t="s">
        <v>49</v>
      </c>
      <c r="AD260" s="3" t="s">
        <v>49</v>
      </c>
      <c r="AE260" s="3" t="s">
        <v>49</v>
      </c>
      <c r="AF260" s="3" t="s">
        <v>55</v>
      </c>
      <c r="AG260" s="3" t="s">
        <v>56</v>
      </c>
      <c r="AH260" s="3" t="s">
        <v>57</v>
      </c>
      <c r="AI260" s="3" t="s">
        <v>58</v>
      </c>
      <c r="AJ260" s="3" t="s">
        <v>49</v>
      </c>
      <c r="AK260" s="3" t="s">
        <v>49</v>
      </c>
      <c r="AL260" s="3" t="s">
        <v>49</v>
      </c>
      <c r="AM260" s="3" t="s">
        <v>59</v>
      </c>
      <c r="AN260" s="3" t="s">
        <v>60</v>
      </c>
      <c r="AO260" s="3">
        <v>28.265422709688931</v>
      </c>
      <c r="AP260" s="3">
        <v>46.736659221095152</v>
      </c>
    </row>
    <row r="261" spans="1:42" x14ac:dyDescent="0.25">
      <c r="A261" s="2">
        <v>260</v>
      </c>
      <c r="B261" s="3" t="s">
        <v>42</v>
      </c>
      <c r="C261" s="3" t="s">
        <v>43</v>
      </c>
      <c r="D261" s="3" t="s">
        <v>44</v>
      </c>
      <c r="E261" s="3" t="s">
        <v>45</v>
      </c>
      <c r="F261" s="3">
        <v>0.36</v>
      </c>
      <c r="G261" s="3">
        <v>0.48</v>
      </c>
      <c r="H261" s="3">
        <v>0.23378385343045899</v>
      </c>
      <c r="I261" s="3">
        <v>9.6105422008137023</v>
      </c>
      <c r="J261" s="3">
        <v>1.4090583146409741</v>
      </c>
      <c r="K261" s="3">
        <v>2.2467895892622711</v>
      </c>
      <c r="L261" s="3">
        <v>0.32941508250499507</v>
      </c>
      <c r="M261" s="2">
        <v>1210</v>
      </c>
      <c r="N261" s="3" t="s">
        <v>65</v>
      </c>
      <c r="O261" s="3" t="s">
        <v>47</v>
      </c>
      <c r="P261" s="3" t="s">
        <v>48</v>
      </c>
      <c r="Q261" s="3" t="s">
        <v>42</v>
      </c>
      <c r="R261" s="3" t="s">
        <v>49</v>
      </c>
      <c r="S261" s="3" t="s">
        <v>50</v>
      </c>
      <c r="T261" s="3" t="s">
        <v>51</v>
      </c>
      <c r="U261" s="3" t="s">
        <v>52</v>
      </c>
      <c r="V261" s="3" t="s">
        <v>53</v>
      </c>
      <c r="W261" s="3" t="s">
        <v>54</v>
      </c>
      <c r="X261" s="3">
        <v>297</v>
      </c>
      <c r="Y261" s="3">
        <v>52</v>
      </c>
      <c r="Z261" s="3" t="s">
        <v>44</v>
      </c>
      <c r="AA261" s="7">
        <v>29</v>
      </c>
      <c r="AB261" s="3" t="s">
        <v>49</v>
      </c>
      <c r="AC261" s="3" t="s">
        <v>49</v>
      </c>
      <c r="AD261" s="3" t="s">
        <v>49</v>
      </c>
      <c r="AE261" s="3" t="s">
        <v>49</v>
      </c>
      <c r="AF261" s="3" t="s">
        <v>55</v>
      </c>
      <c r="AG261" s="3" t="s">
        <v>56</v>
      </c>
      <c r="AH261" s="3" t="s">
        <v>57</v>
      </c>
      <c r="AI261" s="3" t="s">
        <v>58</v>
      </c>
      <c r="AJ261" s="3" t="s">
        <v>49</v>
      </c>
      <c r="AK261" s="3" t="s">
        <v>49</v>
      </c>
      <c r="AL261" s="3" t="s">
        <v>49</v>
      </c>
      <c r="AM261" s="3" t="s">
        <v>59</v>
      </c>
      <c r="AN261" s="3" t="s">
        <v>60</v>
      </c>
      <c r="AO261" s="3">
        <v>121.6478672177081</v>
      </c>
      <c r="AP261" s="3">
        <v>946.08968870847514</v>
      </c>
    </row>
    <row r="262" spans="1:42" x14ac:dyDescent="0.25">
      <c r="A262" s="2">
        <v>261</v>
      </c>
      <c r="B262" s="3" t="s">
        <v>42</v>
      </c>
      <c r="C262" s="3" t="s">
        <v>43</v>
      </c>
      <c r="D262" s="3" t="s">
        <v>44</v>
      </c>
      <c r="E262" s="3" t="s">
        <v>45</v>
      </c>
      <c r="F262" s="3">
        <v>0.36</v>
      </c>
      <c r="G262" s="3">
        <v>0.48</v>
      </c>
      <c r="H262" s="3">
        <v>2.5420819340912199E-2</v>
      </c>
      <c r="I262" s="3">
        <v>9.6105422008137023</v>
      </c>
      <c r="J262" s="3">
        <v>1.4090583146409741</v>
      </c>
      <c r="K262" s="3">
        <v>0.24430785705509786</v>
      </c>
      <c r="L262" s="3">
        <v>3.581941685729842E-2</v>
      </c>
      <c r="M262" s="2">
        <v>1210</v>
      </c>
      <c r="N262" s="3" t="s">
        <v>65</v>
      </c>
      <c r="O262" s="3" t="s">
        <v>47</v>
      </c>
      <c r="P262" s="3" t="s">
        <v>48</v>
      </c>
      <c r="Q262" s="3" t="s">
        <v>42</v>
      </c>
      <c r="R262" s="3" t="s">
        <v>49</v>
      </c>
      <c r="S262" s="3" t="s">
        <v>50</v>
      </c>
      <c r="T262" s="3" t="s">
        <v>51</v>
      </c>
      <c r="U262" s="3" t="s">
        <v>52</v>
      </c>
      <c r="V262" s="3" t="s">
        <v>53</v>
      </c>
      <c r="W262" s="3" t="s">
        <v>54</v>
      </c>
      <c r="X262" s="3">
        <v>297</v>
      </c>
      <c r="Y262" s="3">
        <v>52</v>
      </c>
      <c r="Z262" s="3" t="s">
        <v>44</v>
      </c>
      <c r="AA262" s="7">
        <v>29</v>
      </c>
      <c r="AB262" s="3" t="s">
        <v>49</v>
      </c>
      <c r="AC262" s="3" t="s">
        <v>49</v>
      </c>
      <c r="AD262" s="3" t="s">
        <v>49</v>
      </c>
      <c r="AE262" s="3" t="s">
        <v>49</v>
      </c>
      <c r="AF262" s="3" t="s">
        <v>55</v>
      </c>
      <c r="AG262" s="3" t="s">
        <v>56</v>
      </c>
      <c r="AH262" s="3" t="s">
        <v>57</v>
      </c>
      <c r="AI262" s="3" t="s">
        <v>58</v>
      </c>
      <c r="AJ262" s="3" t="s">
        <v>49</v>
      </c>
      <c r="AK262" s="3" t="s">
        <v>49</v>
      </c>
      <c r="AL262" s="3" t="s">
        <v>49</v>
      </c>
      <c r="AM262" s="3" t="s">
        <v>59</v>
      </c>
      <c r="AN262" s="3" t="s">
        <v>60</v>
      </c>
      <c r="AO262" s="3">
        <v>55.208270216293357</v>
      </c>
      <c r="AP262" s="3">
        <v>102.87440601244053</v>
      </c>
    </row>
    <row r="263" spans="1:42" x14ac:dyDescent="0.25">
      <c r="A263" s="2">
        <v>262</v>
      </c>
      <c r="B263" s="3" t="s">
        <v>42</v>
      </c>
      <c r="C263" s="3" t="s">
        <v>43</v>
      </c>
      <c r="D263" s="3" t="s">
        <v>44</v>
      </c>
      <c r="E263" s="3" t="s">
        <v>45</v>
      </c>
      <c r="F263" s="3">
        <v>0.36</v>
      </c>
      <c r="G263" s="3">
        <v>0.48</v>
      </c>
      <c r="H263" s="3">
        <v>1.9654125218900399E-2</v>
      </c>
      <c r="I263" s="3">
        <v>9.6105422008137023</v>
      </c>
      <c r="J263" s="3">
        <v>1.4090583146409741</v>
      </c>
      <c r="K263" s="3">
        <v>0.18888679983631912</v>
      </c>
      <c r="L263" s="3">
        <v>2.7693808556686461E-2</v>
      </c>
      <c r="M263" s="2">
        <v>1210</v>
      </c>
      <c r="N263" s="3" t="s">
        <v>65</v>
      </c>
      <c r="O263" s="3" t="s">
        <v>47</v>
      </c>
      <c r="P263" s="3" t="s">
        <v>48</v>
      </c>
      <c r="Q263" s="3" t="s">
        <v>42</v>
      </c>
      <c r="R263" s="3" t="s">
        <v>49</v>
      </c>
      <c r="S263" s="3" t="s">
        <v>50</v>
      </c>
      <c r="T263" s="3" t="s">
        <v>51</v>
      </c>
      <c r="U263" s="3" t="s">
        <v>52</v>
      </c>
      <c r="V263" s="3" t="s">
        <v>53</v>
      </c>
      <c r="W263" s="3" t="s">
        <v>54</v>
      </c>
      <c r="X263" s="3">
        <v>297</v>
      </c>
      <c r="Y263" s="3">
        <v>52</v>
      </c>
      <c r="Z263" s="3" t="s">
        <v>44</v>
      </c>
      <c r="AA263" s="7">
        <v>29</v>
      </c>
      <c r="AB263" s="3" t="s">
        <v>49</v>
      </c>
      <c r="AC263" s="3" t="s">
        <v>49</v>
      </c>
      <c r="AD263" s="3" t="s">
        <v>49</v>
      </c>
      <c r="AE263" s="3" t="s">
        <v>49</v>
      </c>
      <c r="AF263" s="3" t="s">
        <v>55</v>
      </c>
      <c r="AG263" s="3" t="s">
        <v>56</v>
      </c>
      <c r="AH263" s="3" t="s">
        <v>57</v>
      </c>
      <c r="AI263" s="3" t="s">
        <v>58</v>
      </c>
      <c r="AJ263" s="3" t="s">
        <v>49</v>
      </c>
      <c r="AK263" s="3" t="s">
        <v>49</v>
      </c>
      <c r="AL263" s="3" t="s">
        <v>49</v>
      </c>
      <c r="AM263" s="3" t="s">
        <v>59</v>
      </c>
      <c r="AN263" s="3" t="s">
        <v>60</v>
      </c>
      <c r="AO263" s="3">
        <v>50.564968423692406</v>
      </c>
      <c r="AP263" s="3">
        <v>79.5374228687608</v>
      </c>
    </row>
    <row r="264" spans="1:42" x14ac:dyDescent="0.25">
      <c r="A264" s="2">
        <v>263</v>
      </c>
      <c r="B264" s="3" t="s">
        <v>42</v>
      </c>
      <c r="C264" s="3" t="s">
        <v>43</v>
      </c>
      <c r="D264" s="3" t="s">
        <v>44</v>
      </c>
      <c r="E264" s="3" t="s">
        <v>45</v>
      </c>
      <c r="F264" s="3">
        <v>0.36</v>
      </c>
      <c r="G264" s="3">
        <v>0.48</v>
      </c>
      <c r="H264" s="3">
        <v>0.10958551181467401</v>
      </c>
      <c r="I264" s="3">
        <v>9.6105422008137023</v>
      </c>
      <c r="J264" s="3">
        <v>1.4090583146409741</v>
      </c>
      <c r="K264" s="3">
        <v>1.0531761858926931</v>
      </c>
      <c r="L264" s="3">
        <v>0.15441237658665311</v>
      </c>
      <c r="M264" s="2">
        <v>1210</v>
      </c>
      <c r="N264" s="3" t="s">
        <v>65</v>
      </c>
      <c r="O264" s="3" t="s">
        <v>47</v>
      </c>
      <c r="P264" s="3" t="s">
        <v>48</v>
      </c>
      <c r="Q264" s="3" t="s">
        <v>42</v>
      </c>
      <c r="R264" s="3" t="s">
        <v>49</v>
      </c>
      <c r="S264" s="3" t="s">
        <v>50</v>
      </c>
      <c r="T264" s="3" t="s">
        <v>51</v>
      </c>
      <c r="U264" s="3" t="s">
        <v>52</v>
      </c>
      <c r="V264" s="3" t="s">
        <v>53</v>
      </c>
      <c r="W264" s="3" t="s">
        <v>54</v>
      </c>
      <c r="X264" s="3">
        <v>297</v>
      </c>
      <c r="Y264" s="3">
        <v>52</v>
      </c>
      <c r="Z264" s="3" t="s">
        <v>44</v>
      </c>
      <c r="AA264" s="7">
        <v>29</v>
      </c>
      <c r="AB264" s="3" t="s">
        <v>49</v>
      </c>
      <c r="AC264" s="3" t="s">
        <v>49</v>
      </c>
      <c r="AD264" s="3" t="s">
        <v>49</v>
      </c>
      <c r="AE264" s="3" t="s">
        <v>49</v>
      </c>
      <c r="AF264" s="3" t="s">
        <v>55</v>
      </c>
      <c r="AG264" s="3" t="s">
        <v>56</v>
      </c>
      <c r="AH264" s="3" t="s">
        <v>57</v>
      </c>
      <c r="AI264" s="3" t="s">
        <v>58</v>
      </c>
      <c r="AJ264" s="3" t="s">
        <v>49</v>
      </c>
      <c r="AK264" s="3" t="s">
        <v>49</v>
      </c>
      <c r="AL264" s="3" t="s">
        <v>49</v>
      </c>
      <c r="AM264" s="3" t="s">
        <v>59</v>
      </c>
      <c r="AN264" s="3" t="s">
        <v>60</v>
      </c>
      <c r="AO264" s="3">
        <v>92.780758594835376</v>
      </c>
      <c r="AP264" s="3">
        <v>443.4768322892063</v>
      </c>
    </row>
    <row r="265" spans="1:42" x14ac:dyDescent="0.25">
      <c r="A265" s="2">
        <v>264</v>
      </c>
      <c r="B265" s="3" t="s">
        <v>42</v>
      </c>
      <c r="C265" s="3" t="s">
        <v>43</v>
      </c>
      <c r="D265" s="3" t="s">
        <v>44</v>
      </c>
      <c r="E265" s="3" t="s">
        <v>45</v>
      </c>
      <c r="F265" s="3">
        <v>0.36</v>
      </c>
      <c r="G265" s="3">
        <v>0.48</v>
      </c>
      <c r="H265" s="3">
        <v>0.27373114555077399</v>
      </c>
      <c r="I265" s="3">
        <v>9.5896964663599604</v>
      </c>
      <c r="J265" s="3">
        <v>1.4092878846398653</v>
      </c>
      <c r="K265" s="3">
        <v>2.6249985992209215</v>
      </c>
      <c r="L265" s="3">
        <v>0.38576598707329735</v>
      </c>
      <c r="M265" s="2">
        <v>1200</v>
      </c>
      <c r="N265" s="3" t="s">
        <v>61</v>
      </c>
      <c r="O265" s="3" t="s">
        <v>47</v>
      </c>
      <c r="P265" s="3" t="s">
        <v>48</v>
      </c>
      <c r="Q265" s="3" t="s">
        <v>42</v>
      </c>
      <c r="R265" s="3" t="s">
        <v>49</v>
      </c>
      <c r="S265" s="3" t="s">
        <v>50</v>
      </c>
      <c r="T265" s="3" t="s">
        <v>51</v>
      </c>
      <c r="U265" s="3" t="s">
        <v>52</v>
      </c>
      <c r="V265" s="3" t="s">
        <v>53</v>
      </c>
      <c r="W265" s="3" t="s">
        <v>54</v>
      </c>
      <c r="X265" s="3">
        <v>297</v>
      </c>
      <c r="Y265" s="3">
        <v>52</v>
      </c>
      <c r="Z265" s="3" t="s">
        <v>44</v>
      </c>
      <c r="AA265" s="7">
        <v>29</v>
      </c>
      <c r="AB265" s="3" t="s">
        <v>49</v>
      </c>
      <c r="AC265" s="3" t="s">
        <v>49</v>
      </c>
      <c r="AD265" s="3" t="s">
        <v>49</v>
      </c>
      <c r="AE265" s="3" t="s">
        <v>49</v>
      </c>
      <c r="AF265" s="3" t="s">
        <v>55</v>
      </c>
      <c r="AG265" s="3" t="s">
        <v>56</v>
      </c>
      <c r="AH265" s="3" t="s">
        <v>57</v>
      </c>
      <c r="AI265" s="3" t="s">
        <v>58</v>
      </c>
      <c r="AJ265" s="3" t="s">
        <v>49</v>
      </c>
      <c r="AK265" s="3" t="s">
        <v>49</v>
      </c>
      <c r="AL265" s="3" t="s">
        <v>49</v>
      </c>
      <c r="AM265" s="3" t="s">
        <v>59</v>
      </c>
      <c r="AN265" s="3" t="s">
        <v>60</v>
      </c>
      <c r="AO265" s="3">
        <v>203.78666694561278</v>
      </c>
      <c r="AP265" s="3">
        <v>1107.7506443830596</v>
      </c>
    </row>
    <row r="266" spans="1:42" x14ac:dyDescent="0.25">
      <c r="A266" s="2">
        <v>265</v>
      </c>
      <c r="B266" s="3" t="s">
        <v>42</v>
      </c>
      <c r="C266" s="3" t="s">
        <v>43</v>
      </c>
      <c r="D266" s="3" t="s">
        <v>44</v>
      </c>
      <c r="E266" s="3" t="s">
        <v>45</v>
      </c>
      <c r="F266" s="3">
        <v>0.36</v>
      </c>
      <c r="G266" s="3">
        <v>0.48</v>
      </c>
      <c r="H266" s="3">
        <v>9.4432587625351297E-2</v>
      </c>
      <c r="I266" s="3">
        <v>9.5896964663599604</v>
      </c>
      <c r="J266" s="3">
        <v>1.4092878846398653</v>
      </c>
      <c r="K266" s="3">
        <v>0.90557985186005863</v>
      </c>
      <c r="L266" s="3">
        <v>0.13308270165560004</v>
      </c>
      <c r="M266" s="2">
        <v>1210</v>
      </c>
      <c r="N266" s="3" t="s">
        <v>65</v>
      </c>
      <c r="O266" s="3" t="s">
        <v>47</v>
      </c>
      <c r="P266" s="3" t="s">
        <v>48</v>
      </c>
      <c r="Q266" s="3" t="s">
        <v>42</v>
      </c>
      <c r="R266" s="3" t="s">
        <v>49</v>
      </c>
      <c r="S266" s="3" t="s">
        <v>50</v>
      </c>
      <c r="T266" s="3" t="s">
        <v>51</v>
      </c>
      <c r="U266" s="3" t="s">
        <v>52</v>
      </c>
      <c r="V266" s="3" t="s">
        <v>53</v>
      </c>
      <c r="W266" s="3" t="s">
        <v>54</v>
      </c>
      <c r="X266" s="3">
        <v>297</v>
      </c>
      <c r="Y266" s="3">
        <v>52</v>
      </c>
      <c r="Z266" s="3" t="s">
        <v>44</v>
      </c>
      <c r="AA266" s="7">
        <v>29</v>
      </c>
      <c r="AB266" s="3" t="s">
        <v>49</v>
      </c>
      <c r="AC266" s="3" t="s">
        <v>49</v>
      </c>
      <c r="AD266" s="3" t="s">
        <v>49</v>
      </c>
      <c r="AE266" s="3" t="s">
        <v>49</v>
      </c>
      <c r="AF266" s="3" t="s">
        <v>55</v>
      </c>
      <c r="AG266" s="3" t="s">
        <v>56</v>
      </c>
      <c r="AH266" s="3" t="s">
        <v>57</v>
      </c>
      <c r="AI266" s="3" t="s">
        <v>58</v>
      </c>
      <c r="AJ266" s="3" t="s">
        <v>49</v>
      </c>
      <c r="AK266" s="3" t="s">
        <v>49</v>
      </c>
      <c r="AL266" s="3" t="s">
        <v>49</v>
      </c>
      <c r="AM266" s="3" t="s">
        <v>59</v>
      </c>
      <c r="AN266" s="3" t="s">
        <v>60</v>
      </c>
      <c r="AO266" s="3">
        <v>80.056475177606146</v>
      </c>
      <c r="AP266" s="3">
        <v>382.15512371550386</v>
      </c>
    </row>
    <row r="267" spans="1:42" x14ac:dyDescent="0.25">
      <c r="A267" s="2">
        <v>266</v>
      </c>
      <c r="B267" s="3" t="s">
        <v>42</v>
      </c>
      <c r="C267" s="3" t="s">
        <v>43</v>
      </c>
      <c r="D267" s="3" t="s">
        <v>44</v>
      </c>
      <c r="E267" s="3" t="s">
        <v>45</v>
      </c>
      <c r="F267" s="3">
        <v>0.36</v>
      </c>
      <c r="G267" s="3">
        <v>0.48</v>
      </c>
      <c r="H267" s="3">
        <v>9.9198431164366802E-2</v>
      </c>
      <c r="I267" s="3">
        <v>9.5896964663599604</v>
      </c>
      <c r="J267" s="3">
        <v>1.4092878846398653</v>
      </c>
      <c r="K267" s="3">
        <v>0.95128284480538006</v>
      </c>
      <c r="L267" s="3">
        <v>0.13979914721522377</v>
      </c>
      <c r="M267" s="2">
        <v>1210</v>
      </c>
      <c r="N267" s="3" t="s">
        <v>65</v>
      </c>
      <c r="O267" s="3" t="s">
        <v>47</v>
      </c>
      <c r="P267" s="3" t="s">
        <v>48</v>
      </c>
      <c r="Q267" s="3" t="s">
        <v>42</v>
      </c>
      <c r="R267" s="3" t="s">
        <v>49</v>
      </c>
      <c r="S267" s="3" t="s">
        <v>50</v>
      </c>
      <c r="T267" s="3" t="s">
        <v>51</v>
      </c>
      <c r="U267" s="3" t="s">
        <v>52</v>
      </c>
      <c r="V267" s="3" t="s">
        <v>53</v>
      </c>
      <c r="W267" s="3" t="s">
        <v>54</v>
      </c>
      <c r="X267" s="3">
        <v>297</v>
      </c>
      <c r="Y267" s="3">
        <v>52</v>
      </c>
      <c r="Z267" s="3" t="s">
        <v>44</v>
      </c>
      <c r="AA267" s="7">
        <v>29</v>
      </c>
      <c r="AB267" s="3" t="s">
        <v>49</v>
      </c>
      <c r="AC267" s="3" t="s">
        <v>49</v>
      </c>
      <c r="AD267" s="3" t="s">
        <v>49</v>
      </c>
      <c r="AE267" s="3" t="s">
        <v>49</v>
      </c>
      <c r="AF267" s="3" t="s">
        <v>55</v>
      </c>
      <c r="AG267" s="3" t="s">
        <v>56</v>
      </c>
      <c r="AH267" s="3" t="s">
        <v>57</v>
      </c>
      <c r="AI267" s="3" t="s">
        <v>58</v>
      </c>
      <c r="AJ267" s="3" t="s">
        <v>49</v>
      </c>
      <c r="AK267" s="3" t="s">
        <v>49</v>
      </c>
      <c r="AL267" s="3" t="s">
        <v>49</v>
      </c>
      <c r="AM267" s="3" t="s">
        <v>59</v>
      </c>
      <c r="AN267" s="3" t="s">
        <v>60</v>
      </c>
      <c r="AO267" s="3">
        <v>83.758301222560419</v>
      </c>
      <c r="AP267" s="3">
        <v>401.44180824952218</v>
      </c>
    </row>
    <row r="268" spans="1:42" x14ac:dyDescent="0.25">
      <c r="A268" s="2">
        <v>267</v>
      </c>
      <c r="B268" s="3" t="s">
        <v>42</v>
      </c>
      <c r="C268" s="3" t="s">
        <v>43</v>
      </c>
      <c r="D268" s="3" t="s">
        <v>44</v>
      </c>
      <c r="E268" s="3" t="s">
        <v>45</v>
      </c>
      <c r="F268" s="3">
        <v>0.36</v>
      </c>
      <c r="G268" s="3">
        <v>0.48</v>
      </c>
      <c r="H268" s="3">
        <v>0.150401289327421</v>
      </c>
      <c r="I268" s="3">
        <v>9.5896964663599604</v>
      </c>
      <c r="J268" s="3">
        <v>1.4092878846398653</v>
      </c>
      <c r="K268" s="3">
        <v>1.4423027127991512</v>
      </c>
      <c r="L268" s="3">
        <v>0.2119587148833495</v>
      </c>
      <c r="M268" s="2">
        <v>1210</v>
      </c>
      <c r="N268" s="3" t="s">
        <v>65</v>
      </c>
      <c r="O268" s="3" t="s">
        <v>47</v>
      </c>
      <c r="P268" s="3" t="s">
        <v>48</v>
      </c>
      <c r="Q268" s="3" t="s">
        <v>42</v>
      </c>
      <c r="R268" s="3" t="s">
        <v>49</v>
      </c>
      <c r="S268" s="3" t="s">
        <v>50</v>
      </c>
      <c r="T268" s="3" t="s">
        <v>51</v>
      </c>
      <c r="U268" s="3" t="s">
        <v>52</v>
      </c>
      <c r="V268" s="3" t="s">
        <v>53</v>
      </c>
      <c r="W268" s="3" t="s">
        <v>54</v>
      </c>
      <c r="X268" s="3">
        <v>297</v>
      </c>
      <c r="Y268" s="3">
        <v>52</v>
      </c>
      <c r="Z268" s="3" t="s">
        <v>44</v>
      </c>
      <c r="AA268" s="7">
        <v>29</v>
      </c>
      <c r="AB268" s="3" t="s">
        <v>49</v>
      </c>
      <c r="AC268" s="3" t="s">
        <v>49</v>
      </c>
      <c r="AD268" s="3" t="s">
        <v>49</v>
      </c>
      <c r="AE268" s="3" t="s">
        <v>49</v>
      </c>
      <c r="AF268" s="3" t="s">
        <v>55</v>
      </c>
      <c r="AG268" s="3" t="s">
        <v>56</v>
      </c>
      <c r="AH268" s="3" t="s">
        <v>57</v>
      </c>
      <c r="AI268" s="3" t="s">
        <v>58</v>
      </c>
      <c r="AJ268" s="3" t="s">
        <v>49</v>
      </c>
      <c r="AK268" s="3" t="s">
        <v>49</v>
      </c>
      <c r="AL268" s="3" t="s">
        <v>49</v>
      </c>
      <c r="AM268" s="3" t="s">
        <v>59</v>
      </c>
      <c r="AN268" s="3" t="s">
        <v>60</v>
      </c>
      <c r="AO268" s="3">
        <v>117.05347118768702</v>
      </c>
      <c r="AP268" s="3">
        <v>608.65242365191432</v>
      </c>
    </row>
    <row r="269" spans="1:42" x14ac:dyDescent="0.25">
      <c r="A269" s="2">
        <v>268</v>
      </c>
      <c r="B269" s="3" t="s">
        <v>42</v>
      </c>
      <c r="C269" s="3" t="s">
        <v>43</v>
      </c>
      <c r="D269" s="3" t="s">
        <v>44</v>
      </c>
      <c r="E269" s="3" t="s">
        <v>45</v>
      </c>
      <c r="F269" s="3">
        <v>0.36</v>
      </c>
      <c r="G269" s="3">
        <v>0.48</v>
      </c>
      <c r="H269" s="3">
        <v>7.3803545689239802E-2</v>
      </c>
      <c r="I269" s="3">
        <v>9.5785915891693882</v>
      </c>
      <c r="J269" s="3">
        <v>1.4076784950534265</v>
      </c>
      <c r="K269" s="3">
        <v>0.70693402198983102</v>
      </c>
      <c r="L269" s="3">
        <v>0.10389166412543588</v>
      </c>
      <c r="M269" s="2">
        <v>1200</v>
      </c>
      <c r="N269" s="3" t="s">
        <v>61</v>
      </c>
      <c r="O269" s="3" t="s">
        <v>47</v>
      </c>
      <c r="P269" s="3" t="s">
        <v>48</v>
      </c>
      <c r="Q269" s="3" t="s">
        <v>42</v>
      </c>
      <c r="R269" s="3" t="s">
        <v>49</v>
      </c>
      <c r="S269" s="3" t="s">
        <v>50</v>
      </c>
      <c r="T269" s="3" t="s">
        <v>51</v>
      </c>
      <c r="U269" s="3" t="s">
        <v>52</v>
      </c>
      <c r="V269" s="3" t="s">
        <v>53</v>
      </c>
      <c r="W269" s="3" t="s">
        <v>54</v>
      </c>
      <c r="X269" s="3">
        <v>297</v>
      </c>
      <c r="Y269" s="3">
        <v>52</v>
      </c>
      <c r="Z269" s="3" t="s">
        <v>44</v>
      </c>
      <c r="AA269" s="7">
        <v>29</v>
      </c>
      <c r="AB269" s="3" t="s">
        <v>49</v>
      </c>
      <c r="AC269" s="3" t="s">
        <v>49</v>
      </c>
      <c r="AD269" s="3" t="s">
        <v>49</v>
      </c>
      <c r="AE269" s="3" t="s">
        <v>49</v>
      </c>
      <c r="AF269" s="3" t="s">
        <v>55</v>
      </c>
      <c r="AG269" s="3" t="s">
        <v>56</v>
      </c>
      <c r="AH269" s="3" t="s">
        <v>57</v>
      </c>
      <c r="AI269" s="3" t="s">
        <v>58</v>
      </c>
      <c r="AJ269" s="3" t="s">
        <v>49</v>
      </c>
      <c r="AK269" s="3" t="s">
        <v>49</v>
      </c>
      <c r="AL269" s="3" t="s">
        <v>49</v>
      </c>
      <c r="AM269" s="3" t="s">
        <v>59</v>
      </c>
      <c r="AN269" s="3" t="s">
        <v>60</v>
      </c>
      <c r="AO269" s="3">
        <v>111.96900931236004</v>
      </c>
      <c r="AP269" s="3">
        <v>298.67235286839207</v>
      </c>
    </row>
    <row r="270" spans="1:42" x14ac:dyDescent="0.25">
      <c r="A270" s="2">
        <v>269</v>
      </c>
      <c r="B270" s="3" t="s">
        <v>42</v>
      </c>
      <c r="C270" s="3" t="s">
        <v>43</v>
      </c>
      <c r="D270" s="3" t="s">
        <v>44</v>
      </c>
      <c r="E270" s="3" t="s">
        <v>45</v>
      </c>
      <c r="F270" s="3">
        <v>0.36</v>
      </c>
      <c r="G270" s="3">
        <v>0.48</v>
      </c>
      <c r="H270" s="3">
        <v>0.10731677169793701</v>
      </c>
      <c r="I270" s="3">
        <v>9.5896964692179125</v>
      </c>
      <c r="J270" s="3">
        <v>1.4092878850598658</v>
      </c>
      <c r="K270" s="3">
        <v>1.0291352666395712</v>
      </c>
      <c r="L270" s="3">
        <v>0.15124022621763811</v>
      </c>
      <c r="M270" s="2">
        <v>1200</v>
      </c>
      <c r="N270" s="3" t="s">
        <v>61</v>
      </c>
      <c r="O270" s="3" t="s">
        <v>47</v>
      </c>
      <c r="P270" s="3" t="s">
        <v>48</v>
      </c>
      <c r="Q270" s="3" t="s">
        <v>42</v>
      </c>
      <c r="R270" s="3" t="s">
        <v>49</v>
      </c>
      <c r="S270" s="3" t="s">
        <v>50</v>
      </c>
      <c r="T270" s="3" t="s">
        <v>51</v>
      </c>
      <c r="U270" s="3" t="s">
        <v>52</v>
      </c>
      <c r="V270" s="3" t="s">
        <v>53</v>
      </c>
      <c r="W270" s="3" t="s">
        <v>54</v>
      </c>
      <c r="X270" s="3">
        <v>297</v>
      </c>
      <c r="Y270" s="3">
        <v>52</v>
      </c>
      <c r="Z270" s="3" t="s">
        <v>44</v>
      </c>
      <c r="AA270" s="7">
        <v>29</v>
      </c>
      <c r="AB270" s="3" t="s">
        <v>49</v>
      </c>
      <c r="AC270" s="3" t="s">
        <v>49</v>
      </c>
      <c r="AD270" s="3" t="s">
        <v>49</v>
      </c>
      <c r="AE270" s="3" t="s">
        <v>49</v>
      </c>
      <c r="AF270" s="3" t="s">
        <v>55</v>
      </c>
      <c r="AG270" s="3" t="s">
        <v>56</v>
      </c>
      <c r="AH270" s="3" t="s">
        <v>57</v>
      </c>
      <c r="AI270" s="3" t="s">
        <v>58</v>
      </c>
      <c r="AJ270" s="3" t="s">
        <v>49</v>
      </c>
      <c r="AK270" s="3" t="s">
        <v>49</v>
      </c>
      <c r="AL270" s="3" t="s">
        <v>49</v>
      </c>
      <c r="AM270" s="3" t="s">
        <v>59</v>
      </c>
      <c r="AN270" s="3" t="s">
        <v>60</v>
      </c>
      <c r="AO270" s="3">
        <v>119.01224915443426</v>
      </c>
      <c r="AP270" s="3">
        <v>434.29556677702919</v>
      </c>
    </row>
    <row r="271" spans="1:42" x14ac:dyDescent="0.25">
      <c r="A271" s="2">
        <v>270</v>
      </c>
      <c r="B271" s="3" t="s">
        <v>42</v>
      </c>
      <c r="C271" s="3" t="s">
        <v>43</v>
      </c>
      <c r="D271" s="3" t="s">
        <v>44</v>
      </c>
      <c r="E271" s="3" t="s">
        <v>45</v>
      </c>
      <c r="F271" s="3">
        <v>0.36</v>
      </c>
      <c r="G271" s="3">
        <v>0.48</v>
      </c>
      <c r="H271" s="3">
        <v>2.9392215335806202E-2</v>
      </c>
      <c r="I271" s="3">
        <v>9.5896964692179125</v>
      </c>
      <c r="J271" s="3">
        <v>1.4092878850598658</v>
      </c>
      <c r="K271" s="3">
        <v>0.2818624236282733</v>
      </c>
      <c r="L271" s="3">
        <v>4.1422092987822477E-2</v>
      </c>
      <c r="M271" s="2">
        <v>1210</v>
      </c>
      <c r="N271" s="3" t="s">
        <v>65</v>
      </c>
      <c r="O271" s="3" t="s">
        <v>47</v>
      </c>
      <c r="P271" s="3" t="s">
        <v>48</v>
      </c>
      <c r="Q271" s="3" t="s">
        <v>42</v>
      </c>
      <c r="R271" s="3" t="s">
        <v>49</v>
      </c>
      <c r="S271" s="3" t="s">
        <v>50</v>
      </c>
      <c r="T271" s="3" t="s">
        <v>51</v>
      </c>
      <c r="U271" s="3" t="s">
        <v>52</v>
      </c>
      <c r="V271" s="3" t="s">
        <v>53</v>
      </c>
      <c r="W271" s="3" t="s">
        <v>54</v>
      </c>
      <c r="X271" s="3">
        <v>297</v>
      </c>
      <c r="Y271" s="3">
        <v>52</v>
      </c>
      <c r="Z271" s="3" t="s">
        <v>44</v>
      </c>
      <c r="AA271" s="7">
        <v>29</v>
      </c>
      <c r="AB271" s="3" t="s">
        <v>49</v>
      </c>
      <c r="AC271" s="3" t="s">
        <v>49</v>
      </c>
      <c r="AD271" s="3" t="s">
        <v>49</v>
      </c>
      <c r="AE271" s="3" t="s">
        <v>49</v>
      </c>
      <c r="AF271" s="3" t="s">
        <v>55</v>
      </c>
      <c r="AG271" s="3" t="s">
        <v>56</v>
      </c>
      <c r="AH271" s="3" t="s">
        <v>57</v>
      </c>
      <c r="AI271" s="3" t="s">
        <v>58</v>
      </c>
      <c r="AJ271" s="3" t="s">
        <v>49</v>
      </c>
      <c r="AK271" s="3" t="s">
        <v>49</v>
      </c>
      <c r="AL271" s="3" t="s">
        <v>49</v>
      </c>
      <c r="AM271" s="3" t="s">
        <v>59</v>
      </c>
      <c r="AN271" s="3" t="s">
        <v>60</v>
      </c>
      <c r="AO271" s="3">
        <v>44.289709857101073</v>
      </c>
      <c r="AP271" s="3">
        <v>118.94607540027107</v>
      </c>
    </row>
    <row r="272" spans="1:42" x14ac:dyDescent="0.25">
      <c r="A272" s="2">
        <v>271</v>
      </c>
      <c r="B272" s="3" t="s">
        <v>42</v>
      </c>
      <c r="C272" s="3" t="s">
        <v>43</v>
      </c>
      <c r="D272" s="3" t="s">
        <v>44</v>
      </c>
      <c r="E272" s="3" t="s">
        <v>45</v>
      </c>
      <c r="F272" s="3">
        <v>0.36</v>
      </c>
      <c r="G272" s="3">
        <v>0.48</v>
      </c>
      <c r="H272" s="3">
        <v>0.26989773451704302</v>
      </c>
      <c r="I272" s="3">
        <v>9.5896964692179125</v>
      </c>
      <c r="J272" s="3">
        <v>1.4092878850598658</v>
      </c>
      <c r="K272" s="3">
        <v>2.5882373517480008</v>
      </c>
      <c r="L272" s="3">
        <v>0.38036360745997272</v>
      </c>
      <c r="M272" s="2">
        <v>1210</v>
      </c>
      <c r="N272" s="3" t="s">
        <v>65</v>
      </c>
      <c r="O272" s="3" t="s">
        <v>47</v>
      </c>
      <c r="P272" s="3" t="s">
        <v>48</v>
      </c>
      <c r="Q272" s="3" t="s">
        <v>42</v>
      </c>
      <c r="R272" s="3" t="s">
        <v>49</v>
      </c>
      <c r="S272" s="3" t="s">
        <v>50</v>
      </c>
      <c r="T272" s="3" t="s">
        <v>51</v>
      </c>
      <c r="U272" s="3" t="s">
        <v>52</v>
      </c>
      <c r="V272" s="3" t="s">
        <v>53</v>
      </c>
      <c r="W272" s="3" t="s">
        <v>54</v>
      </c>
      <c r="X272" s="3">
        <v>297</v>
      </c>
      <c r="Y272" s="3">
        <v>52</v>
      </c>
      <c r="Z272" s="3" t="s">
        <v>44</v>
      </c>
      <c r="AA272" s="7">
        <v>29</v>
      </c>
      <c r="AB272" s="3" t="s">
        <v>49</v>
      </c>
      <c r="AC272" s="3" t="s">
        <v>49</v>
      </c>
      <c r="AD272" s="3" t="s">
        <v>49</v>
      </c>
      <c r="AE272" s="3" t="s">
        <v>49</v>
      </c>
      <c r="AF272" s="3" t="s">
        <v>55</v>
      </c>
      <c r="AG272" s="3" t="s">
        <v>56</v>
      </c>
      <c r="AH272" s="3" t="s">
        <v>57</v>
      </c>
      <c r="AI272" s="3" t="s">
        <v>58</v>
      </c>
      <c r="AJ272" s="3" t="s">
        <v>49</v>
      </c>
      <c r="AK272" s="3" t="s">
        <v>49</v>
      </c>
      <c r="AL272" s="3" t="s">
        <v>49</v>
      </c>
      <c r="AM272" s="3" t="s">
        <v>59</v>
      </c>
      <c r="AN272" s="3" t="s">
        <v>60</v>
      </c>
      <c r="AO272" s="3">
        <v>133.8369187467228</v>
      </c>
      <c r="AP272" s="3">
        <v>1092.2373803215073</v>
      </c>
    </row>
    <row r="273" spans="1:42" x14ac:dyDescent="0.25">
      <c r="A273" s="2">
        <v>272</v>
      </c>
      <c r="B273" s="3" t="s">
        <v>42</v>
      </c>
      <c r="C273" s="3" t="s">
        <v>43</v>
      </c>
      <c r="D273" s="3" t="s">
        <v>44</v>
      </c>
      <c r="E273" s="3" t="s">
        <v>45</v>
      </c>
      <c r="F273" s="3">
        <v>0.36</v>
      </c>
      <c r="G273" s="3">
        <v>0.48</v>
      </c>
      <c r="H273" s="3">
        <v>0.17932076660412499</v>
      </c>
      <c r="I273" s="3">
        <v>9.5896964692179125</v>
      </c>
      <c r="J273" s="3">
        <v>1.4092878850598658</v>
      </c>
      <c r="K273" s="3">
        <v>1.7196317223610269</v>
      </c>
      <c r="L273" s="3">
        <v>0.25271458391484114</v>
      </c>
      <c r="M273" s="2">
        <v>1210</v>
      </c>
      <c r="N273" s="3" t="s">
        <v>65</v>
      </c>
      <c r="O273" s="3" t="s">
        <v>47</v>
      </c>
      <c r="P273" s="3" t="s">
        <v>48</v>
      </c>
      <c r="Q273" s="3" t="s">
        <v>42</v>
      </c>
      <c r="R273" s="3" t="s">
        <v>49</v>
      </c>
      <c r="S273" s="3" t="s">
        <v>50</v>
      </c>
      <c r="T273" s="3" t="s">
        <v>51</v>
      </c>
      <c r="U273" s="3" t="s">
        <v>52</v>
      </c>
      <c r="V273" s="3" t="s">
        <v>53</v>
      </c>
      <c r="W273" s="3" t="s">
        <v>54</v>
      </c>
      <c r="X273" s="3">
        <v>297</v>
      </c>
      <c r="Y273" s="3">
        <v>52</v>
      </c>
      <c r="Z273" s="3" t="s">
        <v>44</v>
      </c>
      <c r="AA273" s="7">
        <v>29</v>
      </c>
      <c r="AB273" s="3" t="s">
        <v>49</v>
      </c>
      <c r="AC273" s="3" t="s">
        <v>49</v>
      </c>
      <c r="AD273" s="3" t="s">
        <v>49</v>
      </c>
      <c r="AE273" s="3" t="s">
        <v>49</v>
      </c>
      <c r="AF273" s="3" t="s">
        <v>55</v>
      </c>
      <c r="AG273" s="3" t="s">
        <v>56</v>
      </c>
      <c r="AH273" s="3" t="s">
        <v>57</v>
      </c>
      <c r="AI273" s="3" t="s">
        <v>58</v>
      </c>
      <c r="AJ273" s="3" t="s">
        <v>49</v>
      </c>
      <c r="AK273" s="3" t="s">
        <v>49</v>
      </c>
      <c r="AL273" s="3" t="s">
        <v>49</v>
      </c>
      <c r="AM273" s="3" t="s">
        <v>59</v>
      </c>
      <c r="AN273" s="3" t="s">
        <v>60</v>
      </c>
      <c r="AO273" s="3">
        <v>114.78609083163407</v>
      </c>
      <c r="AP273" s="3">
        <v>725.68539600159522</v>
      </c>
    </row>
    <row r="274" spans="1:42" x14ac:dyDescent="0.25">
      <c r="A274" s="2">
        <v>273</v>
      </c>
      <c r="B274" s="3" t="s">
        <v>42</v>
      </c>
      <c r="C274" s="3" t="s">
        <v>43</v>
      </c>
      <c r="D274" s="3" t="s">
        <v>44</v>
      </c>
      <c r="E274" s="3" t="s">
        <v>45</v>
      </c>
      <c r="F274" s="3">
        <v>0.36</v>
      </c>
      <c r="G274" s="3">
        <v>0.48</v>
      </c>
      <c r="H274" s="3">
        <v>3.1835965328894197E-2</v>
      </c>
      <c r="I274" s="3">
        <v>9.5896964692179125</v>
      </c>
      <c r="J274" s="3">
        <v>1.4092878850598658</v>
      </c>
      <c r="K274" s="3">
        <v>0.30529724430864058</v>
      </c>
      <c r="L274" s="3">
        <v>4.4866040247196516E-2</v>
      </c>
      <c r="M274" s="2">
        <v>1210</v>
      </c>
      <c r="N274" s="3" t="s">
        <v>65</v>
      </c>
      <c r="O274" s="3" t="s">
        <v>47</v>
      </c>
      <c r="P274" s="3" t="s">
        <v>48</v>
      </c>
      <c r="Q274" s="3" t="s">
        <v>42</v>
      </c>
      <c r="R274" s="3" t="s">
        <v>49</v>
      </c>
      <c r="S274" s="3" t="s">
        <v>50</v>
      </c>
      <c r="T274" s="3" t="s">
        <v>51</v>
      </c>
      <c r="U274" s="3" t="s">
        <v>52</v>
      </c>
      <c r="V274" s="3" t="s">
        <v>53</v>
      </c>
      <c r="W274" s="3" t="s">
        <v>54</v>
      </c>
      <c r="X274" s="3">
        <v>297</v>
      </c>
      <c r="Y274" s="3">
        <v>52</v>
      </c>
      <c r="Z274" s="3" t="s">
        <v>44</v>
      </c>
      <c r="AA274" s="7">
        <v>29</v>
      </c>
      <c r="AB274" s="3" t="s">
        <v>49</v>
      </c>
      <c r="AC274" s="3" t="s">
        <v>49</v>
      </c>
      <c r="AD274" s="3" t="s">
        <v>49</v>
      </c>
      <c r="AE274" s="3" t="s">
        <v>49</v>
      </c>
      <c r="AF274" s="3" t="s">
        <v>55</v>
      </c>
      <c r="AG274" s="3" t="s">
        <v>56</v>
      </c>
      <c r="AH274" s="3" t="s">
        <v>57</v>
      </c>
      <c r="AI274" s="3" t="s">
        <v>58</v>
      </c>
      <c r="AJ274" s="3" t="s">
        <v>49</v>
      </c>
      <c r="AK274" s="3" t="s">
        <v>49</v>
      </c>
      <c r="AL274" s="3" t="s">
        <v>49</v>
      </c>
      <c r="AM274" s="3" t="s">
        <v>59</v>
      </c>
      <c r="AN274" s="3" t="s">
        <v>60</v>
      </c>
      <c r="AO274" s="3">
        <v>64.818895757736314</v>
      </c>
      <c r="AP274" s="3">
        <v>128.83558075453917</v>
      </c>
    </row>
    <row r="275" spans="1:42" x14ac:dyDescent="0.25">
      <c r="A275" s="2">
        <v>274</v>
      </c>
      <c r="B275" s="3" t="s">
        <v>42</v>
      </c>
      <c r="C275" s="3" t="s">
        <v>43</v>
      </c>
      <c r="D275" s="3" t="s">
        <v>44</v>
      </c>
      <c r="E275" s="3" t="s">
        <v>45</v>
      </c>
      <c r="F275" s="3">
        <v>0.36</v>
      </c>
      <c r="G275" s="3">
        <v>0.48</v>
      </c>
      <c r="H275" s="3">
        <v>0.20548348626447699</v>
      </c>
      <c r="I275" s="3">
        <v>9.5843984303164973</v>
      </c>
      <c r="J275" s="3">
        <v>1.4085246430989753</v>
      </c>
      <c r="K275" s="3">
        <v>1.9694356032092148</v>
      </c>
      <c r="L275" s="3">
        <v>0.28942855415340563</v>
      </c>
      <c r="M275" s="2">
        <v>1200</v>
      </c>
      <c r="N275" s="3" t="s">
        <v>61</v>
      </c>
      <c r="O275" s="3" t="s">
        <v>47</v>
      </c>
      <c r="P275" s="3" t="s">
        <v>48</v>
      </c>
      <c r="Q275" s="3" t="s">
        <v>42</v>
      </c>
      <c r="R275" s="3" t="s">
        <v>49</v>
      </c>
      <c r="S275" s="3" t="s">
        <v>50</v>
      </c>
      <c r="T275" s="3" t="s">
        <v>51</v>
      </c>
      <c r="U275" s="3" t="s">
        <v>52</v>
      </c>
      <c r="V275" s="3" t="s">
        <v>53</v>
      </c>
      <c r="W275" s="3" t="s">
        <v>54</v>
      </c>
      <c r="X275" s="3">
        <v>297</v>
      </c>
      <c r="Y275" s="3">
        <v>52</v>
      </c>
      <c r="Z275" s="3" t="s">
        <v>44</v>
      </c>
      <c r="AA275" s="7">
        <v>29</v>
      </c>
      <c r="AB275" s="3" t="s">
        <v>49</v>
      </c>
      <c r="AC275" s="3" t="s">
        <v>49</v>
      </c>
      <c r="AD275" s="3" t="s">
        <v>49</v>
      </c>
      <c r="AE275" s="3" t="s">
        <v>49</v>
      </c>
      <c r="AF275" s="3" t="s">
        <v>55</v>
      </c>
      <c r="AG275" s="3" t="s">
        <v>56</v>
      </c>
      <c r="AH275" s="3" t="s">
        <v>57</v>
      </c>
      <c r="AI275" s="3" t="s">
        <v>58</v>
      </c>
      <c r="AJ275" s="3" t="s">
        <v>49</v>
      </c>
      <c r="AK275" s="3" t="s">
        <v>49</v>
      </c>
      <c r="AL275" s="3" t="s">
        <v>49</v>
      </c>
      <c r="AM275" s="3" t="s">
        <v>59</v>
      </c>
      <c r="AN275" s="3" t="s">
        <v>60</v>
      </c>
      <c r="AO275" s="3">
        <v>139.03245916491292</v>
      </c>
      <c r="AP275" s="3">
        <v>831.56216608654222</v>
      </c>
    </row>
    <row r="276" spans="1:42" x14ac:dyDescent="0.25">
      <c r="A276" s="2">
        <v>275</v>
      </c>
      <c r="B276" s="3" t="s">
        <v>42</v>
      </c>
      <c r="C276" s="3" t="s">
        <v>43</v>
      </c>
      <c r="D276" s="3" t="s">
        <v>44</v>
      </c>
      <c r="E276" s="3" t="s">
        <v>45</v>
      </c>
      <c r="F276" s="3">
        <v>0.36</v>
      </c>
      <c r="G276" s="3">
        <v>0.48</v>
      </c>
      <c r="H276" s="3">
        <v>5.5052407179415397E-2</v>
      </c>
      <c r="I276" s="3">
        <v>9.5843984303164973</v>
      </c>
      <c r="J276" s="3">
        <v>1.4085246430989753</v>
      </c>
      <c r="K276" s="3">
        <v>0.52764420495553355</v>
      </c>
      <c r="L276" s="3">
        <v>7.754267217412554E-2</v>
      </c>
      <c r="M276" s="2">
        <v>1210</v>
      </c>
      <c r="N276" s="3" t="s">
        <v>65</v>
      </c>
      <c r="O276" s="3" t="s">
        <v>47</v>
      </c>
      <c r="P276" s="3" t="s">
        <v>48</v>
      </c>
      <c r="Q276" s="3" t="s">
        <v>42</v>
      </c>
      <c r="R276" s="3" t="s">
        <v>49</v>
      </c>
      <c r="S276" s="3" t="s">
        <v>50</v>
      </c>
      <c r="T276" s="3" t="s">
        <v>51</v>
      </c>
      <c r="U276" s="3" t="s">
        <v>52</v>
      </c>
      <c r="V276" s="3" t="s">
        <v>53</v>
      </c>
      <c r="W276" s="3" t="s">
        <v>54</v>
      </c>
      <c r="X276" s="3">
        <v>297</v>
      </c>
      <c r="Y276" s="3">
        <v>52</v>
      </c>
      <c r="Z276" s="3" t="s">
        <v>44</v>
      </c>
      <c r="AA276" s="7">
        <v>29</v>
      </c>
      <c r="AB276" s="3" t="s">
        <v>49</v>
      </c>
      <c r="AC276" s="3" t="s">
        <v>49</v>
      </c>
      <c r="AD276" s="3" t="s">
        <v>49</v>
      </c>
      <c r="AE276" s="3" t="s">
        <v>49</v>
      </c>
      <c r="AF276" s="3" t="s">
        <v>55</v>
      </c>
      <c r="AG276" s="3" t="s">
        <v>56</v>
      </c>
      <c r="AH276" s="3" t="s">
        <v>57</v>
      </c>
      <c r="AI276" s="3" t="s">
        <v>58</v>
      </c>
      <c r="AJ276" s="3" t="s">
        <v>49</v>
      </c>
      <c r="AK276" s="3" t="s">
        <v>49</v>
      </c>
      <c r="AL276" s="3" t="s">
        <v>49</v>
      </c>
      <c r="AM276" s="3" t="s">
        <v>59</v>
      </c>
      <c r="AN276" s="3" t="s">
        <v>60</v>
      </c>
      <c r="AO276" s="3">
        <v>60.604610485958908</v>
      </c>
      <c r="AP276" s="3">
        <v>222.78918756259708</v>
      </c>
    </row>
    <row r="277" spans="1:42" x14ac:dyDescent="0.25">
      <c r="A277" s="2">
        <v>276</v>
      </c>
      <c r="B277" s="3" t="s">
        <v>42</v>
      </c>
      <c r="C277" s="3" t="s">
        <v>43</v>
      </c>
      <c r="D277" s="3" t="s">
        <v>44</v>
      </c>
      <c r="E277" s="3" t="s">
        <v>45</v>
      </c>
      <c r="F277" s="3">
        <v>0.36</v>
      </c>
      <c r="G277" s="3">
        <v>0.48</v>
      </c>
      <c r="H277" s="3">
        <v>4.8458238638076599E-2</v>
      </c>
      <c r="I277" s="3">
        <v>9.5843984303164973</v>
      </c>
      <c r="J277" s="3">
        <v>1.4085246430989753</v>
      </c>
      <c r="K277" s="3">
        <v>0.4644430663386836</v>
      </c>
      <c r="L277" s="3">
        <v>6.8254623282901813E-2</v>
      </c>
      <c r="M277" s="2">
        <v>1210</v>
      </c>
      <c r="N277" s="3" t="s">
        <v>65</v>
      </c>
      <c r="O277" s="3" t="s">
        <v>47</v>
      </c>
      <c r="P277" s="3" t="s">
        <v>48</v>
      </c>
      <c r="Q277" s="3" t="s">
        <v>42</v>
      </c>
      <c r="R277" s="3" t="s">
        <v>49</v>
      </c>
      <c r="S277" s="3" t="s">
        <v>50</v>
      </c>
      <c r="T277" s="3" t="s">
        <v>51</v>
      </c>
      <c r="U277" s="3" t="s">
        <v>52</v>
      </c>
      <c r="V277" s="3" t="s">
        <v>53</v>
      </c>
      <c r="W277" s="3" t="s">
        <v>54</v>
      </c>
      <c r="X277" s="3">
        <v>297</v>
      </c>
      <c r="Y277" s="3">
        <v>52</v>
      </c>
      <c r="Z277" s="3" t="s">
        <v>44</v>
      </c>
      <c r="AA277" s="7">
        <v>29</v>
      </c>
      <c r="AB277" s="3" t="s">
        <v>49</v>
      </c>
      <c r="AC277" s="3" t="s">
        <v>49</v>
      </c>
      <c r="AD277" s="3" t="s">
        <v>49</v>
      </c>
      <c r="AE277" s="3" t="s">
        <v>49</v>
      </c>
      <c r="AF277" s="3" t="s">
        <v>55</v>
      </c>
      <c r="AG277" s="3" t="s">
        <v>56</v>
      </c>
      <c r="AH277" s="3" t="s">
        <v>57</v>
      </c>
      <c r="AI277" s="3" t="s">
        <v>58</v>
      </c>
      <c r="AJ277" s="3" t="s">
        <v>49</v>
      </c>
      <c r="AK277" s="3" t="s">
        <v>49</v>
      </c>
      <c r="AL277" s="3" t="s">
        <v>49</v>
      </c>
      <c r="AM277" s="3" t="s">
        <v>59</v>
      </c>
      <c r="AN277" s="3" t="s">
        <v>60</v>
      </c>
      <c r="AO277" s="3">
        <v>75.164307337897014</v>
      </c>
      <c r="AP277" s="3">
        <v>196.10353425069223</v>
      </c>
    </row>
    <row r="278" spans="1:42" x14ac:dyDescent="0.25">
      <c r="A278" s="2">
        <v>277</v>
      </c>
      <c r="B278" s="3" t="s">
        <v>42</v>
      </c>
      <c r="C278" s="3" t="s">
        <v>43</v>
      </c>
      <c r="D278" s="3" t="s">
        <v>44</v>
      </c>
      <c r="E278" s="3" t="s">
        <v>45</v>
      </c>
      <c r="F278" s="3">
        <v>0.36</v>
      </c>
      <c r="G278" s="3">
        <v>0.48</v>
      </c>
      <c r="H278" s="3">
        <v>0.13380620832242601</v>
      </c>
      <c r="I278" s="3">
        <v>9.5843984303164973</v>
      </c>
      <c r="J278" s="3">
        <v>1.4085246430989753</v>
      </c>
      <c r="K278" s="3">
        <v>1.282452013012062</v>
      </c>
      <c r="L278" s="3">
        <v>0.18846934182177225</v>
      </c>
      <c r="M278" s="2">
        <v>1210</v>
      </c>
      <c r="N278" s="3" t="s">
        <v>65</v>
      </c>
      <c r="O278" s="3" t="s">
        <v>47</v>
      </c>
      <c r="P278" s="3" t="s">
        <v>48</v>
      </c>
      <c r="Q278" s="3" t="s">
        <v>42</v>
      </c>
      <c r="R278" s="3" t="s">
        <v>49</v>
      </c>
      <c r="S278" s="3" t="s">
        <v>50</v>
      </c>
      <c r="T278" s="3" t="s">
        <v>51</v>
      </c>
      <c r="U278" s="3" t="s">
        <v>52</v>
      </c>
      <c r="V278" s="3" t="s">
        <v>53</v>
      </c>
      <c r="W278" s="3" t="s">
        <v>54</v>
      </c>
      <c r="X278" s="3">
        <v>297</v>
      </c>
      <c r="Y278" s="3">
        <v>52</v>
      </c>
      <c r="Z278" s="3" t="s">
        <v>44</v>
      </c>
      <c r="AA278" s="7">
        <v>29</v>
      </c>
      <c r="AB278" s="3" t="s">
        <v>49</v>
      </c>
      <c r="AC278" s="3" t="s">
        <v>49</v>
      </c>
      <c r="AD278" s="3" t="s">
        <v>49</v>
      </c>
      <c r="AE278" s="3" t="s">
        <v>49</v>
      </c>
      <c r="AF278" s="3" t="s">
        <v>55</v>
      </c>
      <c r="AG278" s="3" t="s">
        <v>56</v>
      </c>
      <c r="AH278" s="3" t="s">
        <v>57</v>
      </c>
      <c r="AI278" s="3" t="s">
        <v>58</v>
      </c>
      <c r="AJ278" s="3" t="s">
        <v>49</v>
      </c>
      <c r="AK278" s="3" t="s">
        <v>49</v>
      </c>
      <c r="AL278" s="3" t="s">
        <v>49</v>
      </c>
      <c r="AM278" s="3" t="s">
        <v>59</v>
      </c>
      <c r="AN278" s="3" t="s">
        <v>60</v>
      </c>
      <c r="AO278" s="3">
        <v>94.451753793992651</v>
      </c>
      <c r="AP278" s="3">
        <v>541.49451350660365</v>
      </c>
    </row>
    <row r="279" spans="1:42" x14ac:dyDescent="0.25">
      <c r="A279" s="2">
        <v>278</v>
      </c>
      <c r="B279" s="3" t="s">
        <v>42</v>
      </c>
      <c r="C279" s="3" t="s">
        <v>43</v>
      </c>
      <c r="D279" s="3" t="s">
        <v>44</v>
      </c>
      <c r="E279" s="3" t="s">
        <v>45</v>
      </c>
      <c r="F279" s="3">
        <v>0.36</v>
      </c>
      <c r="G279" s="3">
        <v>0.48</v>
      </c>
      <c r="H279" s="3">
        <v>4.8252085520452098E-4</v>
      </c>
      <c r="I279" s="3">
        <v>9.5843984303164973</v>
      </c>
      <c r="J279" s="3">
        <v>1.4085246430989753</v>
      </c>
      <c r="K279" s="3">
        <v>4.6246721272171845E-3</v>
      </c>
      <c r="L279" s="3">
        <v>6.7964251536476025E-4</v>
      </c>
      <c r="M279" s="2">
        <v>1210</v>
      </c>
      <c r="N279" s="3" t="s">
        <v>65</v>
      </c>
      <c r="O279" s="3" t="s">
        <v>47</v>
      </c>
      <c r="P279" s="3" t="s">
        <v>48</v>
      </c>
      <c r="Q279" s="3" t="s">
        <v>42</v>
      </c>
      <c r="R279" s="3" t="s">
        <v>49</v>
      </c>
      <c r="S279" s="3" t="s">
        <v>50</v>
      </c>
      <c r="T279" s="3" t="s">
        <v>51</v>
      </c>
      <c r="U279" s="3" t="s">
        <v>52</v>
      </c>
      <c r="V279" s="3" t="s">
        <v>53</v>
      </c>
      <c r="W279" s="3" t="s">
        <v>54</v>
      </c>
      <c r="X279" s="3">
        <v>297</v>
      </c>
      <c r="Y279" s="3">
        <v>52</v>
      </c>
      <c r="Z279" s="3" t="s">
        <v>44</v>
      </c>
      <c r="AA279" s="7">
        <v>29</v>
      </c>
      <c r="AB279" s="3" t="s">
        <v>49</v>
      </c>
      <c r="AC279" s="3" t="s">
        <v>49</v>
      </c>
      <c r="AD279" s="3" t="s">
        <v>49</v>
      </c>
      <c r="AE279" s="3" t="s">
        <v>49</v>
      </c>
      <c r="AF279" s="3" t="s">
        <v>55</v>
      </c>
      <c r="AG279" s="3" t="s">
        <v>56</v>
      </c>
      <c r="AH279" s="3" t="s">
        <v>57</v>
      </c>
      <c r="AI279" s="3" t="s">
        <v>58</v>
      </c>
      <c r="AJ279" s="3" t="s">
        <v>49</v>
      </c>
      <c r="AK279" s="3" t="s">
        <v>49</v>
      </c>
      <c r="AL279" s="3" t="s">
        <v>49</v>
      </c>
      <c r="AM279" s="3" t="s">
        <v>59</v>
      </c>
      <c r="AN279" s="3" t="s">
        <v>60</v>
      </c>
      <c r="AO279" s="3">
        <v>7.9151783538623803</v>
      </c>
      <c r="AP279" s="3">
        <v>1.9526926218263567</v>
      </c>
    </row>
    <row r="280" spans="1:42" x14ac:dyDescent="0.25">
      <c r="A280" s="2">
        <v>279</v>
      </c>
      <c r="B280" s="3" t="s">
        <v>42</v>
      </c>
      <c r="C280" s="3" t="s">
        <v>43</v>
      </c>
      <c r="D280" s="3" t="s">
        <v>44</v>
      </c>
      <c r="E280" s="3" t="s">
        <v>45</v>
      </c>
      <c r="F280" s="3">
        <v>0.36</v>
      </c>
      <c r="G280" s="3">
        <v>0.48</v>
      </c>
      <c r="H280" s="3">
        <v>4.8237645925075599E-4</v>
      </c>
      <c r="I280" s="3">
        <v>9.5843984303164973</v>
      </c>
      <c r="J280" s="3">
        <v>1.4085246430989753</v>
      </c>
      <c r="K280" s="3">
        <v>4.6232881788645756E-3</v>
      </c>
      <c r="L280" s="3">
        <v>6.7943913010551848E-4</v>
      </c>
      <c r="M280" s="2">
        <v>1210</v>
      </c>
      <c r="N280" s="3" t="s">
        <v>65</v>
      </c>
      <c r="O280" s="3" t="s">
        <v>47</v>
      </c>
      <c r="P280" s="3" t="s">
        <v>48</v>
      </c>
      <c r="Q280" s="3" t="s">
        <v>42</v>
      </c>
      <c r="R280" s="3" t="s">
        <v>49</v>
      </c>
      <c r="S280" s="3" t="s">
        <v>50</v>
      </c>
      <c r="T280" s="3" t="s">
        <v>51</v>
      </c>
      <c r="U280" s="3" t="s">
        <v>52</v>
      </c>
      <c r="V280" s="3" t="s">
        <v>53</v>
      </c>
      <c r="W280" s="3" t="s">
        <v>54</v>
      </c>
      <c r="X280" s="3">
        <v>297</v>
      </c>
      <c r="Y280" s="3">
        <v>52</v>
      </c>
      <c r="Z280" s="3" t="s">
        <v>44</v>
      </c>
      <c r="AA280" s="7">
        <v>29</v>
      </c>
      <c r="AB280" s="3" t="s">
        <v>49</v>
      </c>
      <c r="AC280" s="3" t="s">
        <v>49</v>
      </c>
      <c r="AD280" s="3" t="s">
        <v>49</v>
      </c>
      <c r="AE280" s="3" t="s">
        <v>49</v>
      </c>
      <c r="AF280" s="3" t="s">
        <v>55</v>
      </c>
      <c r="AG280" s="3" t="s">
        <v>56</v>
      </c>
      <c r="AH280" s="3" t="s">
        <v>57</v>
      </c>
      <c r="AI280" s="3" t="s">
        <v>58</v>
      </c>
      <c r="AJ280" s="3" t="s">
        <v>49</v>
      </c>
      <c r="AK280" s="3" t="s">
        <v>49</v>
      </c>
      <c r="AL280" s="3" t="s">
        <v>49</v>
      </c>
      <c r="AM280" s="3" t="s">
        <v>59</v>
      </c>
      <c r="AN280" s="3" t="s">
        <v>60</v>
      </c>
      <c r="AO280" s="3">
        <v>7.6033591532428542</v>
      </c>
      <c r="AP280" s="3">
        <v>1.9521082721334957</v>
      </c>
    </row>
    <row r="281" spans="1:42" x14ac:dyDescent="0.25">
      <c r="A281" s="2">
        <v>280</v>
      </c>
      <c r="B281" s="3" t="s">
        <v>42</v>
      </c>
      <c r="C281" s="3" t="s">
        <v>43</v>
      </c>
      <c r="D281" s="3" t="s">
        <v>44</v>
      </c>
      <c r="E281" s="3" t="s">
        <v>45</v>
      </c>
      <c r="F281" s="3">
        <v>0.36</v>
      </c>
      <c r="G281" s="3">
        <v>0.48</v>
      </c>
      <c r="H281" s="3">
        <v>0.173998215833995</v>
      </c>
      <c r="I281" s="3">
        <v>9.5843984303164973</v>
      </c>
      <c r="J281" s="3">
        <v>1.4085246430989753</v>
      </c>
      <c r="K281" s="3">
        <v>1.6676682267172127</v>
      </c>
      <c r="L281" s="3">
        <v>0.24508077485743626</v>
      </c>
      <c r="M281" s="2">
        <v>1210</v>
      </c>
      <c r="N281" s="3" t="s">
        <v>65</v>
      </c>
      <c r="O281" s="3" t="s">
        <v>47</v>
      </c>
      <c r="P281" s="3" t="s">
        <v>48</v>
      </c>
      <c r="Q281" s="3" t="s">
        <v>42</v>
      </c>
      <c r="R281" s="3" t="s">
        <v>49</v>
      </c>
      <c r="S281" s="3" t="s">
        <v>50</v>
      </c>
      <c r="T281" s="3" t="s">
        <v>51</v>
      </c>
      <c r="U281" s="3" t="s">
        <v>52</v>
      </c>
      <c r="V281" s="3" t="s">
        <v>53</v>
      </c>
      <c r="W281" s="3" t="s">
        <v>54</v>
      </c>
      <c r="X281" s="3">
        <v>297</v>
      </c>
      <c r="Y281" s="3">
        <v>52</v>
      </c>
      <c r="Z281" s="3" t="s">
        <v>44</v>
      </c>
      <c r="AA281" s="7">
        <v>29</v>
      </c>
      <c r="AB281" s="3" t="s">
        <v>49</v>
      </c>
      <c r="AC281" s="3" t="s">
        <v>49</v>
      </c>
      <c r="AD281" s="3" t="s">
        <v>49</v>
      </c>
      <c r="AE281" s="3" t="s">
        <v>49</v>
      </c>
      <c r="AF281" s="3" t="s">
        <v>55</v>
      </c>
      <c r="AG281" s="3" t="s">
        <v>56</v>
      </c>
      <c r="AH281" s="3" t="s">
        <v>57</v>
      </c>
      <c r="AI281" s="3" t="s">
        <v>58</v>
      </c>
      <c r="AJ281" s="3" t="s">
        <v>49</v>
      </c>
      <c r="AK281" s="3" t="s">
        <v>49</v>
      </c>
      <c r="AL281" s="3" t="s">
        <v>49</v>
      </c>
      <c r="AM281" s="3" t="s">
        <v>59</v>
      </c>
      <c r="AN281" s="3" t="s">
        <v>60</v>
      </c>
      <c r="AO281" s="3">
        <v>108.22871068037136</v>
      </c>
      <c r="AP281" s="3">
        <v>704.14579723394365</v>
      </c>
    </row>
    <row r="282" spans="1:42" x14ac:dyDescent="0.25">
      <c r="A282" s="2">
        <v>281</v>
      </c>
      <c r="B282" s="3" t="s">
        <v>42</v>
      </c>
      <c r="C282" s="3" t="s">
        <v>71</v>
      </c>
      <c r="D282" s="3" t="s">
        <v>72</v>
      </c>
      <c r="E282" s="3" t="s">
        <v>73</v>
      </c>
      <c r="F282" s="3">
        <v>0.56000000000000005</v>
      </c>
      <c r="G282" s="3">
        <v>0.48</v>
      </c>
      <c r="H282" s="3">
        <v>4.7802262670434198E-5</v>
      </c>
      <c r="I282" s="3">
        <v>11.03020682940269</v>
      </c>
      <c r="J282" s="3">
        <v>1.4526221434634536</v>
      </c>
      <c r="K282" s="3">
        <v>5.2726884416832455E-4</v>
      </c>
      <c r="L282" s="3">
        <v>6.9438625262729161E-5</v>
      </c>
      <c r="M282" s="2">
        <v>1400</v>
      </c>
      <c r="N282" s="3" t="s">
        <v>46</v>
      </c>
      <c r="O282" s="3" t="s">
        <v>47</v>
      </c>
      <c r="P282" s="3" t="s">
        <v>48</v>
      </c>
      <c r="Q282" s="3" t="s">
        <v>42</v>
      </c>
      <c r="R282" s="3" t="s">
        <v>49</v>
      </c>
      <c r="S282" s="3" t="s">
        <v>50</v>
      </c>
      <c r="T282" s="3" t="s">
        <v>51</v>
      </c>
      <c r="U282" s="3" t="s">
        <v>52</v>
      </c>
      <c r="V282" s="3" t="s">
        <v>53</v>
      </c>
      <c r="W282" s="3" t="s">
        <v>54</v>
      </c>
      <c r="X282" s="3">
        <v>297</v>
      </c>
      <c r="Y282" s="3">
        <v>52</v>
      </c>
      <c r="Z282" s="3" t="s">
        <v>44</v>
      </c>
      <c r="AA282" s="7">
        <v>29</v>
      </c>
      <c r="AB282" s="3" t="s">
        <v>49</v>
      </c>
      <c r="AC282" s="3" t="s">
        <v>49</v>
      </c>
      <c r="AD282" s="3" t="s">
        <v>49</v>
      </c>
      <c r="AE282" s="3" t="s">
        <v>49</v>
      </c>
      <c r="AF282" s="3" t="s">
        <v>55</v>
      </c>
      <c r="AG282" s="3" t="s">
        <v>56</v>
      </c>
      <c r="AH282" s="3" t="s">
        <v>57</v>
      </c>
      <c r="AI282" s="3" t="s">
        <v>58</v>
      </c>
      <c r="AJ282" s="3" t="s">
        <v>49</v>
      </c>
      <c r="AK282" s="3" t="s">
        <v>49</v>
      </c>
      <c r="AL282" s="3" t="s">
        <v>49</v>
      </c>
      <c r="AM282" s="3" t="s">
        <v>59</v>
      </c>
      <c r="AN282" s="3" t="s">
        <v>60</v>
      </c>
      <c r="AO282" s="3">
        <v>2.5500097962924322</v>
      </c>
      <c r="AP282" s="3">
        <v>0.19344889369309826</v>
      </c>
    </row>
    <row r="283" spans="1:42" x14ac:dyDescent="0.25">
      <c r="A283" s="2">
        <v>282</v>
      </c>
      <c r="B283" s="3" t="s">
        <v>42</v>
      </c>
      <c r="C283" s="3" t="s">
        <v>71</v>
      </c>
      <c r="D283" s="3" t="s">
        <v>72</v>
      </c>
      <c r="E283" s="3" t="s">
        <v>73</v>
      </c>
      <c r="F283" s="3">
        <v>0.56000000000000005</v>
      </c>
      <c r="G283" s="3">
        <v>0.48</v>
      </c>
      <c r="H283" s="3">
        <v>2.4124030707366501E-4</v>
      </c>
      <c r="I283" s="3">
        <v>11.03020682940269</v>
      </c>
      <c r="J283" s="3">
        <v>1.4526221434634536</v>
      </c>
      <c r="K283" s="3">
        <v>2.6609304826111417E-3</v>
      </c>
      <c r="L283" s="3">
        <v>3.50431011951129E-4</v>
      </c>
      <c r="M283" s="2">
        <v>8140</v>
      </c>
      <c r="N283" s="3" t="s">
        <v>69</v>
      </c>
      <c r="O283" s="3" t="s">
        <v>47</v>
      </c>
      <c r="P283" s="3" t="s">
        <v>48</v>
      </c>
      <c r="Q283" s="3" t="s">
        <v>42</v>
      </c>
      <c r="R283" s="3" t="s">
        <v>49</v>
      </c>
      <c r="S283" s="3" t="s">
        <v>50</v>
      </c>
      <c r="T283" s="3" t="s">
        <v>51</v>
      </c>
      <c r="U283" s="3" t="s">
        <v>52</v>
      </c>
      <c r="V283" s="3" t="s">
        <v>53</v>
      </c>
      <c r="W283" s="3" t="s">
        <v>54</v>
      </c>
      <c r="X283" s="3">
        <v>297</v>
      </c>
      <c r="Y283" s="3">
        <v>52</v>
      </c>
      <c r="Z283" s="3" t="s">
        <v>44</v>
      </c>
      <c r="AA283" s="7">
        <v>29</v>
      </c>
      <c r="AB283" s="3" t="s">
        <v>49</v>
      </c>
      <c r="AC283" s="3" t="s">
        <v>49</v>
      </c>
      <c r="AD283" s="3" t="s">
        <v>49</v>
      </c>
      <c r="AE283" s="3" t="s">
        <v>49</v>
      </c>
      <c r="AF283" s="3" t="s">
        <v>55</v>
      </c>
      <c r="AG283" s="3" t="s">
        <v>56</v>
      </c>
      <c r="AH283" s="3" t="s">
        <v>57</v>
      </c>
      <c r="AI283" s="3" t="s">
        <v>58</v>
      </c>
      <c r="AJ283" s="3" t="s">
        <v>49</v>
      </c>
      <c r="AK283" s="3" t="s">
        <v>49</v>
      </c>
      <c r="AL283" s="3" t="s">
        <v>49</v>
      </c>
      <c r="AM283" s="3" t="s">
        <v>59</v>
      </c>
      <c r="AN283" s="3" t="s">
        <v>60</v>
      </c>
      <c r="AO283" s="3">
        <v>5.808997079899803</v>
      </c>
      <c r="AP283" s="3">
        <v>0.97626488602280759</v>
      </c>
    </row>
    <row r="284" spans="1:42" x14ac:dyDescent="0.25">
      <c r="A284" s="2">
        <v>283</v>
      </c>
      <c r="B284" s="3" t="s">
        <v>42</v>
      </c>
      <c r="C284" s="3" t="s">
        <v>43</v>
      </c>
      <c r="D284" s="3" t="s">
        <v>44</v>
      </c>
      <c r="E284" s="3" t="s">
        <v>45</v>
      </c>
      <c r="F284" s="3">
        <v>0.36</v>
      </c>
      <c r="G284" s="3">
        <v>0.48</v>
      </c>
      <c r="H284" s="3">
        <v>0.20617013820330601</v>
      </c>
      <c r="I284" s="3">
        <v>11.149078637598778</v>
      </c>
      <c r="J284" s="3">
        <v>1.8019652592196782</v>
      </c>
      <c r="K284" s="3">
        <v>2.298607083553267</v>
      </c>
      <c r="L284" s="3">
        <v>0.37151142653087721</v>
      </c>
      <c r="M284" s="2">
        <v>1400</v>
      </c>
      <c r="N284" s="3" t="s">
        <v>46</v>
      </c>
      <c r="O284" s="3" t="s">
        <v>47</v>
      </c>
      <c r="P284" s="3" t="s">
        <v>48</v>
      </c>
      <c r="Q284" s="3" t="s">
        <v>42</v>
      </c>
      <c r="R284" s="3" t="s">
        <v>49</v>
      </c>
      <c r="S284" s="3" t="s">
        <v>50</v>
      </c>
      <c r="T284" s="3" t="s">
        <v>51</v>
      </c>
      <c r="U284" s="3" t="s">
        <v>52</v>
      </c>
      <c r="V284" s="3" t="s">
        <v>53</v>
      </c>
      <c r="W284" s="3" t="s">
        <v>54</v>
      </c>
      <c r="X284" s="3">
        <v>297</v>
      </c>
      <c r="Y284" s="3">
        <v>52</v>
      </c>
      <c r="Z284" s="3" t="s">
        <v>44</v>
      </c>
      <c r="AA284" s="7">
        <v>29</v>
      </c>
      <c r="AB284" s="3" t="s">
        <v>49</v>
      </c>
      <c r="AC284" s="3" t="s">
        <v>49</v>
      </c>
      <c r="AD284" s="3" t="s">
        <v>49</v>
      </c>
      <c r="AE284" s="3" t="s">
        <v>49</v>
      </c>
      <c r="AF284" s="3" t="s">
        <v>55</v>
      </c>
      <c r="AG284" s="3" t="s">
        <v>56</v>
      </c>
      <c r="AH284" s="3" t="s">
        <v>57</v>
      </c>
      <c r="AI284" s="3" t="s">
        <v>58</v>
      </c>
      <c r="AJ284" s="3" t="s">
        <v>49</v>
      </c>
      <c r="AK284" s="3" t="s">
        <v>49</v>
      </c>
      <c r="AL284" s="3" t="s">
        <v>49</v>
      </c>
      <c r="AM284" s="3" t="s">
        <v>59</v>
      </c>
      <c r="AN284" s="3" t="s">
        <v>60</v>
      </c>
      <c r="AO284" s="3">
        <v>173.3763827347239</v>
      </c>
      <c r="AP284" s="3">
        <v>834.34094789514347</v>
      </c>
    </row>
    <row r="285" spans="1:42" x14ac:dyDescent="0.25">
      <c r="A285" s="2">
        <v>284</v>
      </c>
      <c r="B285" s="3" t="s">
        <v>42</v>
      </c>
      <c r="C285" s="3" t="s">
        <v>43</v>
      </c>
      <c r="D285" s="3" t="s">
        <v>44</v>
      </c>
      <c r="E285" s="3" t="s">
        <v>45</v>
      </c>
      <c r="F285" s="3">
        <v>0.36</v>
      </c>
      <c r="G285" s="3">
        <v>0.48</v>
      </c>
      <c r="H285" s="3">
        <v>4.5013554080644497E-3</v>
      </c>
      <c r="I285" s="3">
        <v>11.149078637598778</v>
      </c>
      <c r="J285" s="3">
        <v>1.8019652592196782</v>
      </c>
      <c r="K285" s="3">
        <v>5.0185965420291086E-2</v>
      </c>
      <c r="L285" s="3">
        <v>8.1112860647327562E-3</v>
      </c>
      <c r="M285" s="2">
        <v>1200</v>
      </c>
      <c r="N285" s="3" t="s">
        <v>61</v>
      </c>
      <c r="O285" s="3" t="s">
        <v>47</v>
      </c>
      <c r="P285" s="3" t="s">
        <v>48</v>
      </c>
      <c r="Q285" s="3" t="s">
        <v>42</v>
      </c>
      <c r="R285" s="3" t="s">
        <v>49</v>
      </c>
      <c r="S285" s="3" t="s">
        <v>50</v>
      </c>
      <c r="T285" s="3" t="s">
        <v>51</v>
      </c>
      <c r="U285" s="3" t="s">
        <v>52</v>
      </c>
      <c r="V285" s="3" t="s">
        <v>53</v>
      </c>
      <c r="W285" s="3" t="s">
        <v>54</v>
      </c>
      <c r="X285" s="3">
        <v>297</v>
      </c>
      <c r="Y285" s="3">
        <v>52</v>
      </c>
      <c r="Z285" s="3" t="s">
        <v>44</v>
      </c>
      <c r="AA285" s="7">
        <v>29</v>
      </c>
      <c r="AB285" s="3" t="s">
        <v>49</v>
      </c>
      <c r="AC285" s="3" t="s">
        <v>49</v>
      </c>
      <c r="AD285" s="3" t="s">
        <v>49</v>
      </c>
      <c r="AE285" s="3" t="s">
        <v>49</v>
      </c>
      <c r="AF285" s="3" t="s">
        <v>55</v>
      </c>
      <c r="AG285" s="3" t="s">
        <v>56</v>
      </c>
      <c r="AH285" s="3" t="s">
        <v>57</v>
      </c>
      <c r="AI285" s="3" t="s">
        <v>58</v>
      </c>
      <c r="AJ285" s="3" t="s">
        <v>49</v>
      </c>
      <c r="AK285" s="3" t="s">
        <v>49</v>
      </c>
      <c r="AL285" s="3" t="s">
        <v>49</v>
      </c>
      <c r="AM285" s="3" t="s">
        <v>59</v>
      </c>
      <c r="AN285" s="3" t="s">
        <v>60</v>
      </c>
      <c r="AO285" s="3">
        <v>24.470392880893275</v>
      </c>
      <c r="AP285" s="3">
        <v>18.216339042630583</v>
      </c>
    </row>
    <row r="286" spans="1:42" x14ac:dyDescent="0.25">
      <c r="A286" s="2">
        <v>285</v>
      </c>
      <c r="B286" s="3" t="s">
        <v>42</v>
      </c>
      <c r="C286" s="3" t="s">
        <v>43</v>
      </c>
      <c r="D286" s="3" t="s">
        <v>44</v>
      </c>
      <c r="E286" s="3" t="s">
        <v>45</v>
      </c>
      <c r="F286" s="3">
        <v>0.36</v>
      </c>
      <c r="G286" s="3">
        <v>0.48</v>
      </c>
      <c r="H286" s="3">
        <v>1.19847543672339E-2</v>
      </c>
      <c r="I286" s="3">
        <v>11.149078637598778</v>
      </c>
      <c r="J286" s="3">
        <v>1.8019652592196782</v>
      </c>
      <c r="K286" s="3">
        <v>0.13361896889259614</v>
      </c>
      <c r="L286" s="3">
        <v>2.1596111010036806E-2</v>
      </c>
      <c r="M286" s="2">
        <v>1410</v>
      </c>
      <c r="N286" s="3" t="s">
        <v>63</v>
      </c>
      <c r="O286" s="3" t="s">
        <v>47</v>
      </c>
      <c r="P286" s="3" t="s">
        <v>48</v>
      </c>
      <c r="Q286" s="3" t="s">
        <v>42</v>
      </c>
      <c r="R286" s="3" t="s">
        <v>49</v>
      </c>
      <c r="S286" s="3" t="s">
        <v>50</v>
      </c>
      <c r="T286" s="3" t="s">
        <v>51</v>
      </c>
      <c r="U286" s="3" t="s">
        <v>52</v>
      </c>
      <c r="V286" s="3" t="s">
        <v>53</v>
      </c>
      <c r="W286" s="3" t="s">
        <v>54</v>
      </c>
      <c r="X286" s="3">
        <v>297</v>
      </c>
      <c r="Y286" s="3">
        <v>52</v>
      </c>
      <c r="Z286" s="3" t="s">
        <v>44</v>
      </c>
      <c r="AA286" s="7">
        <v>29</v>
      </c>
      <c r="AB286" s="3" t="s">
        <v>49</v>
      </c>
      <c r="AC286" s="3" t="s">
        <v>49</v>
      </c>
      <c r="AD286" s="3" t="s">
        <v>49</v>
      </c>
      <c r="AE286" s="3" t="s">
        <v>49</v>
      </c>
      <c r="AF286" s="3" t="s">
        <v>55</v>
      </c>
      <c r="AG286" s="3" t="s">
        <v>56</v>
      </c>
      <c r="AH286" s="3" t="s">
        <v>57</v>
      </c>
      <c r="AI286" s="3" t="s">
        <v>58</v>
      </c>
      <c r="AJ286" s="3" t="s">
        <v>49</v>
      </c>
      <c r="AK286" s="3" t="s">
        <v>49</v>
      </c>
      <c r="AL286" s="3" t="s">
        <v>49</v>
      </c>
      <c r="AM286" s="3" t="s">
        <v>59</v>
      </c>
      <c r="AN286" s="3" t="s">
        <v>60</v>
      </c>
      <c r="AO286" s="3">
        <v>37.698336739940835</v>
      </c>
      <c r="AP286" s="3">
        <v>48.50058018192707</v>
      </c>
    </row>
    <row r="287" spans="1:42" x14ac:dyDescent="0.25">
      <c r="A287" s="2">
        <v>286</v>
      </c>
      <c r="B287" s="3" t="s">
        <v>42</v>
      </c>
      <c r="C287" s="3" t="s">
        <v>43</v>
      </c>
      <c r="D287" s="3" t="s">
        <v>44</v>
      </c>
      <c r="E287" s="3" t="s">
        <v>45</v>
      </c>
      <c r="F287" s="3">
        <v>0.36</v>
      </c>
      <c r="G287" s="3">
        <v>0.48</v>
      </c>
      <c r="H287" s="3">
        <v>8.0744571927192504E-2</v>
      </c>
      <c r="I287" s="3">
        <v>11.149078637598778</v>
      </c>
      <c r="J287" s="3">
        <v>1.8019652592196782</v>
      </c>
      <c r="K287" s="3">
        <v>0.90022758197552</v>
      </c>
      <c r="L287" s="3">
        <v>0.14549891348336538</v>
      </c>
      <c r="M287" s="2">
        <v>1410</v>
      </c>
      <c r="N287" s="3" t="s">
        <v>63</v>
      </c>
      <c r="O287" s="3" t="s">
        <v>47</v>
      </c>
      <c r="P287" s="3" t="s">
        <v>48</v>
      </c>
      <c r="Q287" s="3" t="s">
        <v>42</v>
      </c>
      <c r="R287" s="3" t="s">
        <v>49</v>
      </c>
      <c r="S287" s="3" t="s">
        <v>50</v>
      </c>
      <c r="T287" s="3" t="s">
        <v>51</v>
      </c>
      <c r="U287" s="3" t="s">
        <v>52</v>
      </c>
      <c r="V287" s="3" t="s">
        <v>53</v>
      </c>
      <c r="W287" s="3" t="s">
        <v>54</v>
      </c>
      <c r="X287" s="3">
        <v>297</v>
      </c>
      <c r="Y287" s="3">
        <v>52</v>
      </c>
      <c r="Z287" s="3" t="s">
        <v>44</v>
      </c>
      <c r="AA287" s="7">
        <v>29</v>
      </c>
      <c r="AB287" s="3" t="s">
        <v>49</v>
      </c>
      <c r="AC287" s="3" t="s">
        <v>49</v>
      </c>
      <c r="AD287" s="3" t="s">
        <v>49</v>
      </c>
      <c r="AE287" s="3" t="s">
        <v>49</v>
      </c>
      <c r="AF287" s="3" t="s">
        <v>55</v>
      </c>
      <c r="AG287" s="3" t="s">
        <v>56</v>
      </c>
      <c r="AH287" s="3" t="s">
        <v>57</v>
      </c>
      <c r="AI287" s="3" t="s">
        <v>58</v>
      </c>
      <c r="AJ287" s="3" t="s">
        <v>49</v>
      </c>
      <c r="AK287" s="3" t="s">
        <v>49</v>
      </c>
      <c r="AL287" s="3" t="s">
        <v>49</v>
      </c>
      <c r="AM287" s="3" t="s">
        <v>59</v>
      </c>
      <c r="AN287" s="3" t="s">
        <v>60</v>
      </c>
      <c r="AO287" s="3">
        <v>81.529655587430071</v>
      </c>
      <c r="AP287" s="3">
        <v>326.76168947749784</v>
      </c>
    </row>
    <row r="288" spans="1:42" x14ac:dyDescent="0.25">
      <c r="A288" s="2">
        <v>287</v>
      </c>
      <c r="B288" s="3" t="s">
        <v>42</v>
      </c>
      <c r="C288" s="3" t="s">
        <v>43</v>
      </c>
      <c r="D288" s="3" t="s">
        <v>44</v>
      </c>
      <c r="E288" s="3" t="s">
        <v>45</v>
      </c>
      <c r="F288" s="3">
        <v>0.36</v>
      </c>
      <c r="G288" s="3">
        <v>0.48</v>
      </c>
      <c r="H288" s="3">
        <v>5.5461295756347904E-4</v>
      </c>
      <c r="I288" s="3">
        <v>11.149078637598778</v>
      </c>
      <c r="J288" s="3">
        <v>1.8019652592196782</v>
      </c>
      <c r="K288" s="3">
        <v>6.1834234773064621E-3</v>
      </c>
      <c r="L288" s="3">
        <v>9.993932818424668E-4</v>
      </c>
      <c r="M288" s="2">
        <v>1410</v>
      </c>
      <c r="N288" s="3" t="s">
        <v>63</v>
      </c>
      <c r="O288" s="3" t="s">
        <v>47</v>
      </c>
      <c r="P288" s="3" t="s">
        <v>48</v>
      </c>
      <c r="Q288" s="3" t="s">
        <v>42</v>
      </c>
      <c r="R288" s="3" t="s">
        <v>49</v>
      </c>
      <c r="S288" s="3" t="s">
        <v>50</v>
      </c>
      <c r="T288" s="3" t="s">
        <v>51</v>
      </c>
      <c r="U288" s="3" t="s">
        <v>52</v>
      </c>
      <c r="V288" s="3" t="s">
        <v>53</v>
      </c>
      <c r="W288" s="3" t="s">
        <v>54</v>
      </c>
      <c r="X288" s="3">
        <v>297</v>
      </c>
      <c r="Y288" s="3">
        <v>52</v>
      </c>
      <c r="Z288" s="3" t="s">
        <v>44</v>
      </c>
      <c r="AA288" s="7">
        <v>29</v>
      </c>
      <c r="AB288" s="3" t="s">
        <v>49</v>
      </c>
      <c r="AC288" s="3" t="s">
        <v>49</v>
      </c>
      <c r="AD288" s="3" t="s">
        <v>49</v>
      </c>
      <c r="AE288" s="3" t="s">
        <v>49</v>
      </c>
      <c r="AF288" s="3" t="s">
        <v>55</v>
      </c>
      <c r="AG288" s="3" t="s">
        <v>56</v>
      </c>
      <c r="AH288" s="3" t="s">
        <v>57</v>
      </c>
      <c r="AI288" s="3" t="s">
        <v>58</v>
      </c>
      <c r="AJ288" s="3" t="s">
        <v>49</v>
      </c>
      <c r="AK288" s="3" t="s">
        <v>49</v>
      </c>
      <c r="AL288" s="3" t="s">
        <v>49</v>
      </c>
      <c r="AM288" s="3" t="s">
        <v>59</v>
      </c>
      <c r="AN288" s="3" t="s">
        <v>60</v>
      </c>
      <c r="AO288" s="3">
        <v>8.5364928293420359</v>
      </c>
      <c r="AP288" s="3">
        <v>2.2444390092620239</v>
      </c>
    </row>
    <row r="289" spans="1:42" x14ac:dyDescent="0.25">
      <c r="A289" s="2">
        <v>288</v>
      </c>
      <c r="B289" s="3" t="s">
        <v>42</v>
      </c>
      <c r="C289" s="3" t="s">
        <v>43</v>
      </c>
      <c r="D289" s="3" t="s">
        <v>44</v>
      </c>
      <c r="E289" s="3" t="s">
        <v>45</v>
      </c>
      <c r="F289" s="3">
        <v>0.36</v>
      </c>
      <c r="G289" s="3">
        <v>0.48</v>
      </c>
      <c r="H289" s="3">
        <v>1.4965287027866999E-2</v>
      </c>
      <c r="I289" s="3">
        <v>11.149078637598778</v>
      </c>
      <c r="J289" s="3">
        <v>1.8019652592196782</v>
      </c>
      <c r="K289" s="3">
        <v>0.16684916190792609</v>
      </c>
      <c r="L289" s="3">
        <v>2.6966927318467244E-2</v>
      </c>
      <c r="M289" s="2">
        <v>1410</v>
      </c>
      <c r="N289" s="3" t="s">
        <v>63</v>
      </c>
      <c r="O289" s="3" t="s">
        <v>47</v>
      </c>
      <c r="P289" s="3" t="s">
        <v>48</v>
      </c>
      <c r="Q289" s="3" t="s">
        <v>42</v>
      </c>
      <c r="R289" s="3" t="s">
        <v>49</v>
      </c>
      <c r="S289" s="3" t="s">
        <v>50</v>
      </c>
      <c r="T289" s="3" t="s">
        <v>51</v>
      </c>
      <c r="U289" s="3" t="s">
        <v>52</v>
      </c>
      <c r="V289" s="3" t="s">
        <v>53</v>
      </c>
      <c r="W289" s="3" t="s">
        <v>54</v>
      </c>
      <c r="X289" s="3">
        <v>297</v>
      </c>
      <c r="Y289" s="3">
        <v>52</v>
      </c>
      <c r="Z289" s="3" t="s">
        <v>44</v>
      </c>
      <c r="AA289" s="7">
        <v>29</v>
      </c>
      <c r="AB289" s="3" t="s">
        <v>49</v>
      </c>
      <c r="AC289" s="3" t="s">
        <v>49</v>
      </c>
      <c r="AD289" s="3" t="s">
        <v>49</v>
      </c>
      <c r="AE289" s="3" t="s">
        <v>49</v>
      </c>
      <c r="AF289" s="3" t="s">
        <v>55</v>
      </c>
      <c r="AG289" s="3" t="s">
        <v>56</v>
      </c>
      <c r="AH289" s="3" t="s">
        <v>57</v>
      </c>
      <c r="AI289" s="3" t="s">
        <v>58</v>
      </c>
      <c r="AJ289" s="3" t="s">
        <v>49</v>
      </c>
      <c r="AK289" s="3" t="s">
        <v>49</v>
      </c>
      <c r="AL289" s="3" t="s">
        <v>49</v>
      </c>
      <c r="AM289" s="3" t="s">
        <v>59</v>
      </c>
      <c r="AN289" s="3" t="s">
        <v>60</v>
      </c>
      <c r="AO289" s="3">
        <v>43.381022795159268</v>
      </c>
      <c r="AP289" s="3">
        <v>60.562367921783036</v>
      </c>
    </row>
    <row r="290" spans="1:42" x14ac:dyDescent="0.25">
      <c r="A290" s="2">
        <v>289</v>
      </c>
      <c r="B290" s="3" t="s">
        <v>42</v>
      </c>
      <c r="C290" s="3" t="s">
        <v>43</v>
      </c>
      <c r="D290" s="3" t="s">
        <v>44</v>
      </c>
      <c r="E290" s="3" t="s">
        <v>45</v>
      </c>
      <c r="F290" s="3">
        <v>0.36</v>
      </c>
      <c r="G290" s="3">
        <v>0.48</v>
      </c>
      <c r="H290" s="3">
        <v>0.29884273375367298</v>
      </c>
      <c r="I290" s="3">
        <v>11.149078637598778</v>
      </c>
      <c r="J290" s="3">
        <v>1.8019652592196782</v>
      </c>
      <c r="K290" s="3">
        <v>3.331821138894695</v>
      </c>
      <c r="L290" s="3">
        <v>0.53850422419435462</v>
      </c>
      <c r="M290" s="2">
        <v>1300</v>
      </c>
      <c r="N290" s="3" t="s">
        <v>70</v>
      </c>
      <c r="O290" s="3" t="s">
        <v>47</v>
      </c>
      <c r="P290" s="3" t="s">
        <v>48</v>
      </c>
      <c r="Q290" s="3" t="s">
        <v>42</v>
      </c>
      <c r="R290" s="3" t="s">
        <v>49</v>
      </c>
      <c r="S290" s="3" t="s">
        <v>50</v>
      </c>
      <c r="T290" s="3" t="s">
        <v>51</v>
      </c>
      <c r="U290" s="3" t="s">
        <v>52</v>
      </c>
      <c r="V290" s="3" t="s">
        <v>53</v>
      </c>
      <c r="W290" s="3" t="s">
        <v>54</v>
      </c>
      <c r="X290" s="3">
        <v>297</v>
      </c>
      <c r="Y290" s="3">
        <v>52</v>
      </c>
      <c r="Z290" s="3" t="s">
        <v>44</v>
      </c>
      <c r="AA290" s="7">
        <v>29</v>
      </c>
      <c r="AB290" s="3" t="s">
        <v>49</v>
      </c>
      <c r="AC290" s="3" t="s">
        <v>49</v>
      </c>
      <c r="AD290" s="3" t="s">
        <v>49</v>
      </c>
      <c r="AE290" s="3" t="s">
        <v>49</v>
      </c>
      <c r="AF290" s="3" t="s">
        <v>55</v>
      </c>
      <c r="AG290" s="3" t="s">
        <v>56</v>
      </c>
      <c r="AH290" s="3" t="s">
        <v>57</v>
      </c>
      <c r="AI290" s="3" t="s">
        <v>58</v>
      </c>
      <c r="AJ290" s="3" t="s">
        <v>49</v>
      </c>
      <c r="AK290" s="3" t="s">
        <v>49</v>
      </c>
      <c r="AL290" s="3" t="s">
        <v>49</v>
      </c>
      <c r="AM290" s="3" t="s">
        <v>59</v>
      </c>
      <c r="AN290" s="3" t="s">
        <v>60</v>
      </c>
      <c r="AO290" s="3">
        <v>146.09837795961761</v>
      </c>
      <c r="AP290" s="3">
        <v>1209.3736363786238</v>
      </c>
    </row>
    <row r="291" spans="1:42" x14ac:dyDescent="0.25">
      <c r="A291" s="2">
        <v>290</v>
      </c>
      <c r="B291" s="3" t="s">
        <v>42</v>
      </c>
      <c r="C291" s="3" t="s">
        <v>43</v>
      </c>
      <c r="D291" s="3" t="s">
        <v>44</v>
      </c>
      <c r="E291" s="3" t="s">
        <v>45</v>
      </c>
      <c r="F291" s="3">
        <v>0.36</v>
      </c>
      <c r="G291" s="3">
        <v>0.48</v>
      </c>
      <c r="H291" s="3">
        <v>0.193150191954716</v>
      </c>
      <c r="I291" s="3">
        <v>11.808178734824986</v>
      </c>
      <c r="J291" s="3">
        <v>1.5648286213312637</v>
      </c>
      <c r="K291" s="3">
        <v>2.2807519892670416</v>
      </c>
      <c r="L291" s="3">
        <v>0.30224694858636719</v>
      </c>
      <c r="M291" s="2">
        <v>1400</v>
      </c>
      <c r="N291" s="3" t="s">
        <v>46</v>
      </c>
      <c r="O291" s="3" t="s">
        <v>47</v>
      </c>
      <c r="P291" s="3" t="s">
        <v>48</v>
      </c>
      <c r="Q291" s="3" t="s">
        <v>42</v>
      </c>
      <c r="R291" s="3" t="s">
        <v>49</v>
      </c>
      <c r="S291" s="3" t="s">
        <v>50</v>
      </c>
      <c r="T291" s="3" t="s">
        <v>51</v>
      </c>
      <c r="U291" s="3" t="s">
        <v>52</v>
      </c>
      <c r="V291" s="3" t="s">
        <v>53</v>
      </c>
      <c r="W291" s="3" t="s">
        <v>54</v>
      </c>
      <c r="X291" s="3">
        <v>297</v>
      </c>
      <c r="Y291" s="3">
        <v>52</v>
      </c>
      <c r="Z291" s="3" t="s">
        <v>44</v>
      </c>
      <c r="AA291" s="7">
        <v>29</v>
      </c>
      <c r="AB291" s="3" t="s">
        <v>49</v>
      </c>
      <c r="AC291" s="3" t="s">
        <v>49</v>
      </c>
      <c r="AD291" s="3" t="s">
        <v>49</v>
      </c>
      <c r="AE291" s="3" t="s">
        <v>49</v>
      </c>
      <c r="AF291" s="3" t="s">
        <v>55</v>
      </c>
      <c r="AG291" s="3" t="s">
        <v>56</v>
      </c>
      <c r="AH291" s="3" t="s">
        <v>57</v>
      </c>
      <c r="AI291" s="3" t="s">
        <v>58</v>
      </c>
      <c r="AJ291" s="3" t="s">
        <v>49</v>
      </c>
      <c r="AK291" s="3" t="s">
        <v>49</v>
      </c>
      <c r="AL291" s="3" t="s">
        <v>49</v>
      </c>
      <c r="AM291" s="3" t="s">
        <v>59</v>
      </c>
      <c r="AN291" s="3" t="s">
        <v>60</v>
      </c>
      <c r="AO291" s="3">
        <v>217.05559810964576</v>
      </c>
      <c r="AP291" s="3">
        <v>781.65109479973626</v>
      </c>
    </row>
    <row r="292" spans="1:42" x14ac:dyDescent="0.25">
      <c r="A292" s="2">
        <v>291</v>
      </c>
      <c r="B292" s="3" t="s">
        <v>42</v>
      </c>
      <c r="C292" s="3" t="s">
        <v>43</v>
      </c>
      <c r="D292" s="3" t="s">
        <v>44</v>
      </c>
      <c r="E292" s="3" t="s">
        <v>45</v>
      </c>
      <c r="F292" s="3">
        <v>0.36</v>
      </c>
      <c r="G292" s="3">
        <v>0.48</v>
      </c>
      <c r="H292" s="3">
        <v>2.31244132699314E-2</v>
      </c>
      <c r="I292" s="3">
        <v>11.808178734824986</v>
      </c>
      <c r="J292" s="3">
        <v>1.5648286213312637</v>
      </c>
      <c r="K292" s="3">
        <v>0.27305720502930869</v>
      </c>
      <c r="L292" s="3">
        <v>3.6185743736281133E-2</v>
      </c>
      <c r="M292" s="2">
        <v>1200</v>
      </c>
      <c r="N292" s="3" t="s">
        <v>61</v>
      </c>
      <c r="O292" s="3" t="s">
        <v>47</v>
      </c>
      <c r="P292" s="3" t="s">
        <v>48</v>
      </c>
      <c r="Q292" s="3" t="s">
        <v>42</v>
      </c>
      <c r="R292" s="3" t="s">
        <v>49</v>
      </c>
      <c r="S292" s="3" t="s">
        <v>50</v>
      </c>
      <c r="T292" s="3" t="s">
        <v>51</v>
      </c>
      <c r="U292" s="3" t="s">
        <v>52</v>
      </c>
      <c r="V292" s="3" t="s">
        <v>53</v>
      </c>
      <c r="W292" s="3" t="s">
        <v>54</v>
      </c>
      <c r="X292" s="3">
        <v>297</v>
      </c>
      <c r="Y292" s="3">
        <v>52</v>
      </c>
      <c r="Z292" s="3" t="s">
        <v>44</v>
      </c>
      <c r="AA292" s="7">
        <v>29</v>
      </c>
      <c r="AB292" s="3" t="s">
        <v>49</v>
      </c>
      <c r="AC292" s="3" t="s">
        <v>49</v>
      </c>
      <c r="AD292" s="3" t="s">
        <v>49</v>
      </c>
      <c r="AE292" s="3" t="s">
        <v>49</v>
      </c>
      <c r="AF292" s="3" t="s">
        <v>55</v>
      </c>
      <c r="AG292" s="3" t="s">
        <v>56</v>
      </c>
      <c r="AH292" s="3" t="s">
        <v>57</v>
      </c>
      <c r="AI292" s="3" t="s">
        <v>58</v>
      </c>
      <c r="AJ292" s="3" t="s">
        <v>49</v>
      </c>
      <c r="AK292" s="3" t="s">
        <v>49</v>
      </c>
      <c r="AL292" s="3" t="s">
        <v>49</v>
      </c>
      <c r="AM292" s="3" t="s">
        <v>59</v>
      </c>
      <c r="AN292" s="3" t="s">
        <v>60</v>
      </c>
      <c r="AO292" s="3">
        <v>64.207008265981528</v>
      </c>
      <c r="AP292" s="3">
        <v>93.581180355653515</v>
      </c>
    </row>
    <row r="293" spans="1:42" x14ac:dyDescent="0.25">
      <c r="A293" s="2">
        <v>292</v>
      </c>
      <c r="B293" s="3" t="s">
        <v>42</v>
      </c>
      <c r="C293" s="3" t="s">
        <v>43</v>
      </c>
      <c r="D293" s="3" t="s">
        <v>44</v>
      </c>
      <c r="E293" s="3" t="s">
        <v>45</v>
      </c>
      <c r="F293" s="3">
        <v>0.36</v>
      </c>
      <c r="G293" s="3">
        <v>0.48</v>
      </c>
      <c r="H293" s="3">
        <v>3.0776407073231302E-2</v>
      </c>
      <c r="I293" s="3">
        <v>11.808178734824986</v>
      </c>
      <c r="J293" s="3">
        <v>1.5648286213312637</v>
      </c>
      <c r="K293" s="3">
        <v>0.36341331553644718</v>
      </c>
      <c r="L293" s="3">
        <v>4.8159802649934288E-2</v>
      </c>
      <c r="M293" s="2">
        <v>1410</v>
      </c>
      <c r="N293" s="3" t="s">
        <v>63</v>
      </c>
      <c r="O293" s="3" t="s">
        <v>47</v>
      </c>
      <c r="P293" s="3" t="s">
        <v>48</v>
      </c>
      <c r="Q293" s="3" t="s">
        <v>42</v>
      </c>
      <c r="R293" s="3" t="s">
        <v>49</v>
      </c>
      <c r="S293" s="3" t="s">
        <v>50</v>
      </c>
      <c r="T293" s="3" t="s">
        <v>51</v>
      </c>
      <c r="U293" s="3" t="s">
        <v>52</v>
      </c>
      <c r="V293" s="3" t="s">
        <v>53</v>
      </c>
      <c r="W293" s="3" t="s">
        <v>54</v>
      </c>
      <c r="X293" s="3">
        <v>297</v>
      </c>
      <c r="Y293" s="3">
        <v>52</v>
      </c>
      <c r="Z293" s="3" t="s">
        <v>44</v>
      </c>
      <c r="AA293" s="7">
        <v>29</v>
      </c>
      <c r="AB293" s="3" t="s">
        <v>49</v>
      </c>
      <c r="AC293" s="3" t="s">
        <v>49</v>
      </c>
      <c r="AD293" s="3" t="s">
        <v>49</v>
      </c>
      <c r="AE293" s="3" t="s">
        <v>49</v>
      </c>
      <c r="AF293" s="3" t="s">
        <v>55</v>
      </c>
      <c r="AG293" s="3" t="s">
        <v>56</v>
      </c>
      <c r="AH293" s="3" t="s">
        <v>57</v>
      </c>
      <c r="AI293" s="3" t="s">
        <v>58</v>
      </c>
      <c r="AJ293" s="3" t="s">
        <v>49</v>
      </c>
      <c r="AK293" s="3" t="s">
        <v>49</v>
      </c>
      <c r="AL293" s="3" t="s">
        <v>49</v>
      </c>
      <c r="AM293" s="3" t="s">
        <v>59</v>
      </c>
      <c r="AN293" s="3" t="s">
        <v>60</v>
      </c>
      <c r="AO293" s="3">
        <v>45.742654221480606</v>
      </c>
      <c r="AP293" s="3">
        <v>124.54770062270272</v>
      </c>
    </row>
    <row r="294" spans="1:42" x14ac:dyDescent="0.25">
      <c r="A294" s="2">
        <v>293</v>
      </c>
      <c r="B294" s="3" t="s">
        <v>42</v>
      </c>
      <c r="C294" s="3" t="s">
        <v>43</v>
      </c>
      <c r="D294" s="3" t="s">
        <v>44</v>
      </c>
      <c r="E294" s="3" t="s">
        <v>45</v>
      </c>
      <c r="F294" s="3">
        <v>0.36</v>
      </c>
      <c r="G294" s="3">
        <v>0.48</v>
      </c>
      <c r="H294" s="3">
        <v>0.116543139140892</v>
      </c>
      <c r="I294" s="3">
        <v>11.808178734824986</v>
      </c>
      <c r="J294" s="3">
        <v>1.5648286213312637</v>
      </c>
      <c r="K294" s="3">
        <v>1.3761622172932304</v>
      </c>
      <c r="L294" s="3">
        <v>0.18237003974745966</v>
      </c>
      <c r="M294" s="2">
        <v>1430</v>
      </c>
      <c r="N294" s="3" t="s">
        <v>64</v>
      </c>
      <c r="O294" s="3" t="s">
        <v>47</v>
      </c>
      <c r="P294" s="3" t="s">
        <v>48</v>
      </c>
      <c r="Q294" s="3" t="s">
        <v>42</v>
      </c>
      <c r="R294" s="3" t="s">
        <v>49</v>
      </c>
      <c r="S294" s="3" t="s">
        <v>50</v>
      </c>
      <c r="T294" s="3" t="s">
        <v>51</v>
      </c>
      <c r="U294" s="3" t="s">
        <v>52</v>
      </c>
      <c r="V294" s="3" t="s">
        <v>53</v>
      </c>
      <c r="W294" s="3" t="s">
        <v>54</v>
      </c>
      <c r="X294" s="3">
        <v>297</v>
      </c>
      <c r="Y294" s="3">
        <v>52</v>
      </c>
      <c r="Z294" s="3" t="s">
        <v>44</v>
      </c>
      <c r="AA294" s="7">
        <v>29</v>
      </c>
      <c r="AB294" s="3" t="s">
        <v>49</v>
      </c>
      <c r="AC294" s="3" t="s">
        <v>49</v>
      </c>
      <c r="AD294" s="3" t="s">
        <v>49</v>
      </c>
      <c r="AE294" s="3" t="s">
        <v>49</v>
      </c>
      <c r="AF294" s="3" t="s">
        <v>55</v>
      </c>
      <c r="AG294" s="3" t="s">
        <v>56</v>
      </c>
      <c r="AH294" s="3" t="s">
        <v>57</v>
      </c>
      <c r="AI294" s="3" t="s">
        <v>58</v>
      </c>
      <c r="AJ294" s="3" t="s">
        <v>49</v>
      </c>
      <c r="AK294" s="3" t="s">
        <v>49</v>
      </c>
      <c r="AL294" s="3" t="s">
        <v>49</v>
      </c>
      <c r="AM294" s="3" t="s">
        <v>59</v>
      </c>
      <c r="AN294" s="3" t="s">
        <v>60</v>
      </c>
      <c r="AO294" s="3">
        <v>90.308925386696231</v>
      </c>
      <c r="AP294" s="3">
        <v>471.63335111897419</v>
      </c>
    </row>
    <row r="295" spans="1:42" x14ac:dyDescent="0.25">
      <c r="A295" s="2">
        <v>294</v>
      </c>
      <c r="B295" s="3" t="s">
        <v>42</v>
      </c>
      <c r="C295" s="3" t="s">
        <v>43</v>
      </c>
      <c r="D295" s="3" t="s">
        <v>44</v>
      </c>
      <c r="E295" s="3" t="s">
        <v>45</v>
      </c>
      <c r="F295" s="3">
        <v>0.36</v>
      </c>
      <c r="G295" s="3">
        <v>0.48</v>
      </c>
      <c r="H295" s="3">
        <v>0.22324468487574201</v>
      </c>
      <c r="I295" s="3">
        <v>11.808178734824986</v>
      </c>
      <c r="J295" s="3">
        <v>1.5648286213312637</v>
      </c>
      <c r="K295" s="3">
        <v>2.6361131406124421</v>
      </c>
      <c r="L295" s="3">
        <v>0.34933967245363978</v>
      </c>
      <c r="M295" s="2">
        <v>1430</v>
      </c>
      <c r="N295" s="3" t="s">
        <v>64</v>
      </c>
      <c r="O295" s="3" t="s">
        <v>47</v>
      </c>
      <c r="P295" s="3" t="s">
        <v>48</v>
      </c>
      <c r="Q295" s="3" t="s">
        <v>42</v>
      </c>
      <c r="R295" s="3" t="s">
        <v>49</v>
      </c>
      <c r="S295" s="3" t="s">
        <v>50</v>
      </c>
      <c r="T295" s="3" t="s">
        <v>51</v>
      </c>
      <c r="U295" s="3" t="s">
        <v>52</v>
      </c>
      <c r="V295" s="3" t="s">
        <v>53</v>
      </c>
      <c r="W295" s="3" t="s">
        <v>54</v>
      </c>
      <c r="X295" s="3">
        <v>297</v>
      </c>
      <c r="Y295" s="3">
        <v>52</v>
      </c>
      <c r="Z295" s="3" t="s">
        <v>44</v>
      </c>
      <c r="AA295" s="7">
        <v>29</v>
      </c>
      <c r="AB295" s="3" t="s">
        <v>49</v>
      </c>
      <c r="AC295" s="3" t="s">
        <v>49</v>
      </c>
      <c r="AD295" s="3" t="s">
        <v>49</v>
      </c>
      <c r="AE295" s="3" t="s">
        <v>49</v>
      </c>
      <c r="AF295" s="3" t="s">
        <v>55</v>
      </c>
      <c r="AG295" s="3" t="s">
        <v>56</v>
      </c>
      <c r="AH295" s="3" t="s">
        <v>57</v>
      </c>
      <c r="AI295" s="3" t="s">
        <v>58</v>
      </c>
      <c r="AJ295" s="3" t="s">
        <v>49</v>
      </c>
      <c r="AK295" s="3" t="s">
        <v>49</v>
      </c>
      <c r="AL295" s="3" t="s">
        <v>49</v>
      </c>
      <c r="AM295" s="3" t="s">
        <v>59</v>
      </c>
      <c r="AN295" s="3" t="s">
        <v>60</v>
      </c>
      <c r="AO295" s="3">
        <v>119.91520508858515</v>
      </c>
      <c r="AP295" s="3">
        <v>903.43918675606255</v>
      </c>
    </row>
    <row r="296" spans="1:42" x14ac:dyDescent="0.25">
      <c r="A296" s="2">
        <v>295</v>
      </c>
      <c r="B296" s="3" t="s">
        <v>42</v>
      </c>
      <c r="C296" s="3" t="s">
        <v>43</v>
      </c>
      <c r="D296" s="3" t="s">
        <v>44</v>
      </c>
      <c r="E296" s="3" t="s">
        <v>45</v>
      </c>
      <c r="F296" s="3">
        <v>0.36</v>
      </c>
      <c r="G296" s="3">
        <v>0.48</v>
      </c>
      <c r="H296" s="3">
        <v>1.2977657569843299E-2</v>
      </c>
      <c r="I296" s="3">
        <v>11.808178734824986</v>
      </c>
      <c r="J296" s="3">
        <v>1.5648286213312637</v>
      </c>
      <c r="K296" s="3">
        <v>0.15324250014406415</v>
      </c>
      <c r="L296" s="3">
        <v>2.0307810003127126E-2</v>
      </c>
      <c r="M296" s="2">
        <v>1750</v>
      </c>
      <c r="N296" s="3" t="s">
        <v>74</v>
      </c>
      <c r="O296" s="3" t="s">
        <v>47</v>
      </c>
      <c r="P296" s="3" t="s">
        <v>48</v>
      </c>
      <c r="Q296" s="3" t="s">
        <v>42</v>
      </c>
      <c r="R296" s="3" t="s">
        <v>49</v>
      </c>
      <c r="S296" s="3" t="s">
        <v>50</v>
      </c>
      <c r="T296" s="3" t="s">
        <v>51</v>
      </c>
      <c r="U296" s="3" t="s">
        <v>52</v>
      </c>
      <c r="V296" s="3" t="s">
        <v>53</v>
      </c>
      <c r="W296" s="3" t="s">
        <v>54</v>
      </c>
      <c r="X296" s="3">
        <v>297</v>
      </c>
      <c r="Y296" s="3">
        <v>52</v>
      </c>
      <c r="Z296" s="3" t="s">
        <v>44</v>
      </c>
      <c r="AA296" s="7">
        <v>29</v>
      </c>
      <c r="AB296" s="3" t="s">
        <v>49</v>
      </c>
      <c r="AC296" s="3" t="s">
        <v>49</v>
      </c>
      <c r="AD296" s="3" t="s">
        <v>49</v>
      </c>
      <c r="AE296" s="3" t="s">
        <v>49</v>
      </c>
      <c r="AF296" s="3" t="s">
        <v>55</v>
      </c>
      <c r="AG296" s="3" t="s">
        <v>56</v>
      </c>
      <c r="AH296" s="3" t="s">
        <v>57</v>
      </c>
      <c r="AI296" s="3" t="s">
        <v>58</v>
      </c>
      <c r="AJ296" s="3" t="s">
        <v>49</v>
      </c>
      <c r="AK296" s="3" t="s">
        <v>49</v>
      </c>
      <c r="AL296" s="3" t="s">
        <v>49</v>
      </c>
      <c r="AM296" s="3" t="s">
        <v>59</v>
      </c>
      <c r="AN296" s="3" t="s">
        <v>60</v>
      </c>
      <c r="AO296" s="3">
        <v>41.245102565543704</v>
      </c>
      <c r="AP296" s="3">
        <v>52.518716884228247</v>
      </c>
    </row>
    <row r="297" spans="1:42" x14ac:dyDescent="0.25">
      <c r="A297" s="2">
        <v>296</v>
      </c>
      <c r="B297" s="3" t="s">
        <v>42</v>
      </c>
      <c r="C297" s="3" t="s">
        <v>43</v>
      </c>
      <c r="D297" s="3" t="s">
        <v>44</v>
      </c>
      <c r="E297" s="3" t="s">
        <v>45</v>
      </c>
      <c r="F297" s="3">
        <v>0.36</v>
      </c>
      <c r="G297" s="3">
        <v>0.48</v>
      </c>
      <c r="H297" s="3">
        <v>1.79469596684897E-2</v>
      </c>
      <c r="I297" s="3">
        <v>11.808178734824986</v>
      </c>
      <c r="J297" s="3">
        <v>1.5648286213312637</v>
      </c>
      <c r="K297" s="3">
        <v>0.21192090751222176</v>
      </c>
      <c r="L297" s="3">
        <v>2.808391615513053E-2</v>
      </c>
      <c r="M297" s="2">
        <v>1410</v>
      </c>
      <c r="N297" s="3" t="s">
        <v>63</v>
      </c>
      <c r="O297" s="3" t="s">
        <v>47</v>
      </c>
      <c r="P297" s="3" t="s">
        <v>48</v>
      </c>
      <c r="Q297" s="3" t="s">
        <v>42</v>
      </c>
      <c r="R297" s="3" t="s">
        <v>49</v>
      </c>
      <c r="S297" s="3" t="s">
        <v>50</v>
      </c>
      <c r="T297" s="3" t="s">
        <v>51</v>
      </c>
      <c r="U297" s="3" t="s">
        <v>52</v>
      </c>
      <c r="V297" s="3" t="s">
        <v>53</v>
      </c>
      <c r="W297" s="3" t="s">
        <v>54</v>
      </c>
      <c r="X297" s="3">
        <v>297</v>
      </c>
      <c r="Y297" s="3">
        <v>52</v>
      </c>
      <c r="Z297" s="3" t="s">
        <v>44</v>
      </c>
      <c r="AA297" s="7">
        <v>29</v>
      </c>
      <c r="AB297" s="3" t="s">
        <v>49</v>
      </c>
      <c r="AC297" s="3" t="s">
        <v>49</v>
      </c>
      <c r="AD297" s="3" t="s">
        <v>49</v>
      </c>
      <c r="AE297" s="3" t="s">
        <v>49</v>
      </c>
      <c r="AF297" s="3" t="s">
        <v>55</v>
      </c>
      <c r="AG297" s="3" t="s">
        <v>56</v>
      </c>
      <c r="AH297" s="3" t="s">
        <v>57</v>
      </c>
      <c r="AI297" s="3" t="s">
        <v>58</v>
      </c>
      <c r="AJ297" s="3" t="s">
        <v>49</v>
      </c>
      <c r="AK297" s="3" t="s">
        <v>49</v>
      </c>
      <c r="AL297" s="3" t="s">
        <v>49</v>
      </c>
      <c r="AM297" s="3" t="s">
        <v>59</v>
      </c>
      <c r="AN297" s="3" t="s">
        <v>60</v>
      </c>
      <c r="AO297" s="3">
        <v>40.023127289200218</v>
      </c>
      <c r="AP297" s="3">
        <v>72.628768996981179</v>
      </c>
    </row>
    <row r="298" spans="1:42" x14ac:dyDescent="0.25">
      <c r="A298" s="2">
        <v>297</v>
      </c>
      <c r="B298" s="3" t="s">
        <v>42</v>
      </c>
      <c r="C298" s="3" t="s">
        <v>43</v>
      </c>
      <c r="D298" s="3" t="s">
        <v>44</v>
      </c>
      <c r="E298" s="3" t="s">
        <v>45</v>
      </c>
      <c r="F298" s="3">
        <v>0.36</v>
      </c>
      <c r="G298" s="3">
        <v>0.48</v>
      </c>
      <c r="H298" s="3">
        <v>2.5005924409324601E-2</v>
      </c>
      <c r="I298" s="3">
        <v>10.503735582587506</v>
      </c>
      <c r="J298" s="3">
        <v>1.4938282948201236</v>
      </c>
      <c r="K298" s="3">
        <v>0.26265561799371628</v>
      </c>
      <c r="L298" s="3">
        <v>3.7354557420782274E-2</v>
      </c>
      <c r="M298" s="2">
        <v>1400</v>
      </c>
      <c r="N298" s="3" t="s">
        <v>46</v>
      </c>
      <c r="O298" s="3" t="s">
        <v>47</v>
      </c>
      <c r="P298" s="3" t="s">
        <v>48</v>
      </c>
      <c r="Q298" s="3" t="s">
        <v>42</v>
      </c>
      <c r="R298" s="3" t="s">
        <v>49</v>
      </c>
      <c r="S298" s="3" t="s">
        <v>50</v>
      </c>
      <c r="T298" s="3" t="s">
        <v>51</v>
      </c>
      <c r="U298" s="3" t="s">
        <v>52</v>
      </c>
      <c r="V298" s="3" t="s">
        <v>53</v>
      </c>
      <c r="W298" s="3" t="s">
        <v>54</v>
      </c>
      <c r="X298" s="3">
        <v>297</v>
      </c>
      <c r="Y298" s="3">
        <v>52</v>
      </c>
      <c r="Z298" s="3" t="s">
        <v>44</v>
      </c>
      <c r="AA298" s="7">
        <v>29</v>
      </c>
      <c r="AB298" s="3" t="s">
        <v>49</v>
      </c>
      <c r="AC298" s="3" t="s">
        <v>49</v>
      </c>
      <c r="AD298" s="3" t="s">
        <v>49</v>
      </c>
      <c r="AE298" s="3" t="s">
        <v>49</v>
      </c>
      <c r="AF298" s="3" t="s">
        <v>55</v>
      </c>
      <c r="AG298" s="3" t="s">
        <v>56</v>
      </c>
      <c r="AH298" s="3" t="s">
        <v>57</v>
      </c>
      <c r="AI298" s="3" t="s">
        <v>58</v>
      </c>
      <c r="AJ298" s="3" t="s">
        <v>49</v>
      </c>
      <c r="AK298" s="3" t="s">
        <v>49</v>
      </c>
      <c r="AL298" s="3" t="s">
        <v>49</v>
      </c>
      <c r="AM298" s="3" t="s">
        <v>59</v>
      </c>
      <c r="AN298" s="3" t="s">
        <v>60</v>
      </c>
      <c r="AO298" s="3">
        <v>109.9278292969372</v>
      </c>
      <c r="AP298" s="3">
        <v>101.19538579392432</v>
      </c>
    </row>
    <row r="299" spans="1:42" x14ac:dyDescent="0.25">
      <c r="A299" s="2">
        <v>298</v>
      </c>
      <c r="B299" s="3" t="s">
        <v>42</v>
      </c>
      <c r="C299" s="3" t="s">
        <v>43</v>
      </c>
      <c r="D299" s="3" t="s">
        <v>44</v>
      </c>
      <c r="E299" s="3" t="s">
        <v>45</v>
      </c>
      <c r="F299" s="3">
        <v>0.36</v>
      </c>
      <c r="G299" s="3">
        <v>0.48</v>
      </c>
      <c r="H299" s="3">
        <v>7.5757265119130602E-3</v>
      </c>
      <c r="I299" s="3">
        <v>10.503735582587506</v>
      </c>
      <c r="J299" s="3">
        <v>1.4938282948201236</v>
      </c>
      <c r="K299" s="3">
        <v>7.9573428127132736E-2</v>
      </c>
      <c r="L299" s="3">
        <v>1.1316834617314689E-2</v>
      </c>
      <c r="M299" s="2">
        <v>8140</v>
      </c>
      <c r="N299" s="3" t="s">
        <v>69</v>
      </c>
      <c r="O299" s="3" t="s">
        <v>47</v>
      </c>
      <c r="P299" s="3" t="s">
        <v>48</v>
      </c>
      <c r="Q299" s="3" t="s">
        <v>42</v>
      </c>
      <c r="R299" s="3" t="s">
        <v>49</v>
      </c>
      <c r="S299" s="3" t="s">
        <v>50</v>
      </c>
      <c r="T299" s="3" t="s">
        <v>51</v>
      </c>
      <c r="U299" s="3" t="s">
        <v>52</v>
      </c>
      <c r="V299" s="3" t="s">
        <v>53</v>
      </c>
      <c r="W299" s="3" t="s">
        <v>54</v>
      </c>
      <c r="X299" s="3">
        <v>297</v>
      </c>
      <c r="Y299" s="3">
        <v>52</v>
      </c>
      <c r="Z299" s="3" t="s">
        <v>44</v>
      </c>
      <c r="AA299" s="7">
        <v>29</v>
      </c>
      <c r="AB299" s="3" t="s">
        <v>49</v>
      </c>
      <c r="AC299" s="3" t="s">
        <v>49</v>
      </c>
      <c r="AD299" s="3" t="s">
        <v>49</v>
      </c>
      <c r="AE299" s="3" t="s">
        <v>49</v>
      </c>
      <c r="AF299" s="3" t="s">
        <v>55</v>
      </c>
      <c r="AG299" s="3" t="s">
        <v>56</v>
      </c>
      <c r="AH299" s="3" t="s">
        <v>57</v>
      </c>
      <c r="AI299" s="3" t="s">
        <v>58</v>
      </c>
      <c r="AJ299" s="3" t="s">
        <v>49</v>
      </c>
      <c r="AK299" s="3" t="s">
        <v>49</v>
      </c>
      <c r="AL299" s="3" t="s">
        <v>49</v>
      </c>
      <c r="AM299" s="3" t="s">
        <v>59</v>
      </c>
      <c r="AN299" s="3" t="s">
        <v>60</v>
      </c>
      <c r="AO299" s="3">
        <v>106.9702707025621</v>
      </c>
      <c r="AP299" s="3">
        <v>30.657877489081315</v>
      </c>
    </row>
    <row r="300" spans="1:42" x14ac:dyDescent="0.25">
      <c r="A300" s="2">
        <v>299</v>
      </c>
      <c r="B300" s="3" t="s">
        <v>42</v>
      </c>
      <c r="C300" s="3" t="s">
        <v>43</v>
      </c>
      <c r="D300" s="3" t="s">
        <v>44</v>
      </c>
      <c r="E300" s="3" t="s">
        <v>45</v>
      </c>
      <c r="F300" s="3">
        <v>0.36</v>
      </c>
      <c r="G300" s="3">
        <v>0.48</v>
      </c>
      <c r="H300" s="3">
        <v>1.3082175129096099E-4</v>
      </c>
      <c r="I300" s="3">
        <v>10.503735582587506</v>
      </c>
      <c r="J300" s="3">
        <v>1.4938282948201236</v>
      </c>
      <c r="K300" s="3">
        <v>1.3741170840112799E-3</v>
      </c>
      <c r="L300" s="3">
        <v>1.9542523365635855E-4</v>
      </c>
      <c r="M300" s="2">
        <v>1410</v>
      </c>
      <c r="N300" s="3" t="s">
        <v>63</v>
      </c>
      <c r="O300" s="3" t="s">
        <v>47</v>
      </c>
      <c r="P300" s="3" t="s">
        <v>48</v>
      </c>
      <c r="Q300" s="3" t="s">
        <v>42</v>
      </c>
      <c r="R300" s="3" t="s">
        <v>49</v>
      </c>
      <c r="S300" s="3" t="s">
        <v>50</v>
      </c>
      <c r="T300" s="3" t="s">
        <v>51</v>
      </c>
      <c r="U300" s="3" t="s">
        <v>52</v>
      </c>
      <c r="V300" s="3" t="s">
        <v>53</v>
      </c>
      <c r="W300" s="3" t="s">
        <v>54</v>
      </c>
      <c r="X300" s="3">
        <v>297</v>
      </c>
      <c r="Y300" s="3">
        <v>52</v>
      </c>
      <c r="Z300" s="3" t="s">
        <v>44</v>
      </c>
      <c r="AA300" s="7">
        <v>29</v>
      </c>
      <c r="AB300" s="3" t="s">
        <v>49</v>
      </c>
      <c r="AC300" s="3" t="s">
        <v>49</v>
      </c>
      <c r="AD300" s="3" t="s">
        <v>49</v>
      </c>
      <c r="AE300" s="3" t="s">
        <v>49</v>
      </c>
      <c r="AF300" s="3" t="s">
        <v>55</v>
      </c>
      <c r="AG300" s="3" t="s">
        <v>56</v>
      </c>
      <c r="AH300" s="3" t="s">
        <v>57</v>
      </c>
      <c r="AI300" s="3" t="s">
        <v>58</v>
      </c>
      <c r="AJ300" s="3" t="s">
        <v>49</v>
      </c>
      <c r="AK300" s="3" t="s">
        <v>49</v>
      </c>
      <c r="AL300" s="3" t="s">
        <v>49</v>
      </c>
      <c r="AM300" s="3" t="s">
        <v>59</v>
      </c>
      <c r="AN300" s="3" t="s">
        <v>60</v>
      </c>
      <c r="AO300" s="3">
        <v>4.2303809742939773</v>
      </c>
      <c r="AP300" s="3">
        <v>0.52941684440144132</v>
      </c>
    </row>
    <row r="301" spans="1:42" x14ac:dyDescent="0.25">
      <c r="A301" s="2">
        <v>300</v>
      </c>
      <c r="B301" s="3" t="s">
        <v>42</v>
      </c>
      <c r="C301" s="3" t="s">
        <v>43</v>
      </c>
      <c r="D301" s="3" t="s">
        <v>44</v>
      </c>
      <c r="E301" s="3" t="s">
        <v>45</v>
      </c>
      <c r="F301" s="3">
        <v>0.36</v>
      </c>
      <c r="G301" s="3">
        <v>0.48</v>
      </c>
      <c r="H301" s="3">
        <v>6.4973499189259303E-4</v>
      </c>
      <c r="I301" s="3">
        <v>10.503735582587506</v>
      </c>
      <c r="J301" s="3">
        <v>1.4938282948201236</v>
      </c>
      <c r="K301" s="3">
        <v>6.8246445535944346E-3</v>
      </c>
      <c r="L301" s="3">
        <v>9.7059251502387906E-4</v>
      </c>
      <c r="M301" s="2">
        <v>1410</v>
      </c>
      <c r="N301" s="3" t="s">
        <v>63</v>
      </c>
      <c r="O301" s="3" t="s">
        <v>47</v>
      </c>
      <c r="P301" s="3" t="s">
        <v>48</v>
      </c>
      <c r="Q301" s="3" t="s">
        <v>42</v>
      </c>
      <c r="R301" s="3" t="s">
        <v>49</v>
      </c>
      <c r="S301" s="3" t="s">
        <v>50</v>
      </c>
      <c r="T301" s="3" t="s">
        <v>51</v>
      </c>
      <c r="U301" s="3" t="s">
        <v>52</v>
      </c>
      <c r="V301" s="3" t="s">
        <v>53</v>
      </c>
      <c r="W301" s="3" t="s">
        <v>54</v>
      </c>
      <c r="X301" s="3">
        <v>297</v>
      </c>
      <c r="Y301" s="3">
        <v>52</v>
      </c>
      <c r="Z301" s="3" t="s">
        <v>44</v>
      </c>
      <c r="AA301" s="7">
        <v>29</v>
      </c>
      <c r="AB301" s="3" t="s">
        <v>49</v>
      </c>
      <c r="AC301" s="3" t="s">
        <v>49</v>
      </c>
      <c r="AD301" s="3" t="s">
        <v>49</v>
      </c>
      <c r="AE301" s="3" t="s">
        <v>49</v>
      </c>
      <c r="AF301" s="3" t="s">
        <v>55</v>
      </c>
      <c r="AG301" s="3" t="s">
        <v>56</v>
      </c>
      <c r="AH301" s="3" t="s">
        <v>57</v>
      </c>
      <c r="AI301" s="3" t="s">
        <v>58</v>
      </c>
      <c r="AJ301" s="3" t="s">
        <v>49</v>
      </c>
      <c r="AK301" s="3" t="s">
        <v>49</v>
      </c>
      <c r="AL301" s="3" t="s">
        <v>49</v>
      </c>
      <c r="AM301" s="3" t="s">
        <v>59</v>
      </c>
      <c r="AN301" s="3" t="s">
        <v>60</v>
      </c>
      <c r="AO301" s="3">
        <v>9.0181713833901505</v>
      </c>
      <c r="AP301" s="3">
        <v>2.6293842247985535</v>
      </c>
    </row>
    <row r="302" spans="1:42" x14ac:dyDescent="0.25">
      <c r="A302" s="2">
        <v>301</v>
      </c>
      <c r="B302" s="3" t="s">
        <v>42</v>
      </c>
      <c r="C302" s="3" t="s">
        <v>43</v>
      </c>
      <c r="D302" s="3" t="s">
        <v>44</v>
      </c>
      <c r="E302" s="3" t="s">
        <v>45</v>
      </c>
      <c r="F302" s="3">
        <v>0.36</v>
      </c>
      <c r="G302" s="3">
        <v>0.48</v>
      </c>
      <c r="H302" s="3">
        <v>4.5569626188490198E-2</v>
      </c>
      <c r="I302" s="3">
        <v>10.503735582587506</v>
      </c>
      <c r="J302" s="3">
        <v>1.4938282948201236</v>
      </c>
      <c r="K302" s="3">
        <v>0.47865130408125595</v>
      </c>
      <c r="L302" s="3">
        <v>6.8073196984742762E-2</v>
      </c>
      <c r="M302" s="2">
        <v>1410</v>
      </c>
      <c r="N302" s="3" t="s">
        <v>63</v>
      </c>
      <c r="O302" s="3" t="s">
        <v>47</v>
      </c>
      <c r="P302" s="3" t="s">
        <v>48</v>
      </c>
      <c r="Q302" s="3" t="s">
        <v>42</v>
      </c>
      <c r="R302" s="3" t="s">
        <v>49</v>
      </c>
      <c r="S302" s="3" t="s">
        <v>50</v>
      </c>
      <c r="T302" s="3" t="s">
        <v>51</v>
      </c>
      <c r="U302" s="3" t="s">
        <v>52</v>
      </c>
      <c r="V302" s="3" t="s">
        <v>53</v>
      </c>
      <c r="W302" s="3" t="s">
        <v>54</v>
      </c>
      <c r="X302" s="3">
        <v>297</v>
      </c>
      <c r="Y302" s="3">
        <v>52</v>
      </c>
      <c r="Z302" s="3" t="s">
        <v>44</v>
      </c>
      <c r="AA302" s="7">
        <v>29</v>
      </c>
      <c r="AB302" s="3" t="s">
        <v>49</v>
      </c>
      <c r="AC302" s="3" t="s">
        <v>49</v>
      </c>
      <c r="AD302" s="3" t="s">
        <v>49</v>
      </c>
      <c r="AE302" s="3" t="s">
        <v>49</v>
      </c>
      <c r="AF302" s="3" t="s">
        <v>55</v>
      </c>
      <c r="AG302" s="3" t="s">
        <v>56</v>
      </c>
      <c r="AH302" s="3" t="s">
        <v>57</v>
      </c>
      <c r="AI302" s="3" t="s">
        <v>58</v>
      </c>
      <c r="AJ302" s="3" t="s">
        <v>49</v>
      </c>
      <c r="AK302" s="3" t="s">
        <v>49</v>
      </c>
      <c r="AL302" s="3" t="s">
        <v>49</v>
      </c>
      <c r="AM302" s="3" t="s">
        <v>59</v>
      </c>
      <c r="AN302" s="3" t="s">
        <v>60</v>
      </c>
      <c r="AO302" s="3">
        <v>75.202682980249236</v>
      </c>
      <c r="AP302" s="3">
        <v>184.41373440725889</v>
      </c>
    </row>
    <row r="303" spans="1:42" x14ac:dyDescent="0.25">
      <c r="A303" s="2">
        <v>302</v>
      </c>
      <c r="B303" s="3" t="s">
        <v>42</v>
      </c>
      <c r="C303" s="3" t="s">
        <v>43</v>
      </c>
      <c r="D303" s="3" t="s">
        <v>44</v>
      </c>
      <c r="E303" s="3" t="s">
        <v>45</v>
      </c>
      <c r="F303" s="3">
        <v>0.36</v>
      </c>
      <c r="G303" s="3">
        <v>0.48</v>
      </c>
      <c r="H303" s="3">
        <v>0.14704281502845301</v>
      </c>
      <c r="I303" s="3">
        <v>10.503735582587506</v>
      </c>
      <c r="J303" s="3">
        <v>1.4938282948201236</v>
      </c>
      <c r="K303" s="3">
        <v>1.5444988483781947</v>
      </c>
      <c r="L303" s="3">
        <v>0.21965671763950481</v>
      </c>
      <c r="M303" s="2">
        <v>1410</v>
      </c>
      <c r="N303" s="3" t="s">
        <v>63</v>
      </c>
      <c r="O303" s="3" t="s">
        <v>47</v>
      </c>
      <c r="P303" s="3" t="s">
        <v>48</v>
      </c>
      <c r="Q303" s="3" t="s">
        <v>42</v>
      </c>
      <c r="R303" s="3" t="s">
        <v>49</v>
      </c>
      <c r="S303" s="3" t="s">
        <v>50</v>
      </c>
      <c r="T303" s="3" t="s">
        <v>51</v>
      </c>
      <c r="U303" s="3" t="s">
        <v>52</v>
      </c>
      <c r="V303" s="3" t="s">
        <v>53</v>
      </c>
      <c r="W303" s="3" t="s">
        <v>54</v>
      </c>
      <c r="X303" s="3">
        <v>297</v>
      </c>
      <c r="Y303" s="3">
        <v>52</v>
      </c>
      <c r="Z303" s="3" t="s">
        <v>44</v>
      </c>
      <c r="AA303" s="7">
        <v>29</v>
      </c>
      <c r="AB303" s="3" t="s">
        <v>49</v>
      </c>
      <c r="AC303" s="3" t="s">
        <v>49</v>
      </c>
      <c r="AD303" s="3" t="s">
        <v>49</v>
      </c>
      <c r="AE303" s="3" t="s">
        <v>49</v>
      </c>
      <c r="AF303" s="3" t="s">
        <v>55</v>
      </c>
      <c r="AG303" s="3" t="s">
        <v>56</v>
      </c>
      <c r="AH303" s="3" t="s">
        <v>57</v>
      </c>
      <c r="AI303" s="3" t="s">
        <v>58</v>
      </c>
      <c r="AJ303" s="3" t="s">
        <v>49</v>
      </c>
      <c r="AK303" s="3" t="s">
        <v>49</v>
      </c>
      <c r="AL303" s="3" t="s">
        <v>49</v>
      </c>
      <c r="AM303" s="3" t="s">
        <v>59</v>
      </c>
      <c r="AN303" s="3" t="s">
        <v>60</v>
      </c>
      <c r="AO303" s="3">
        <v>97.743988528005488</v>
      </c>
      <c r="AP303" s="3">
        <v>595.06116036567073</v>
      </c>
    </row>
    <row r="304" spans="1:42" x14ac:dyDescent="0.25">
      <c r="A304" s="2">
        <v>303</v>
      </c>
      <c r="B304" s="3" t="s">
        <v>42</v>
      </c>
      <c r="C304" s="3" t="s">
        <v>43</v>
      </c>
      <c r="D304" s="3" t="s">
        <v>44</v>
      </c>
      <c r="E304" s="3" t="s">
        <v>45</v>
      </c>
      <c r="F304" s="3">
        <v>0.36</v>
      </c>
      <c r="G304" s="3">
        <v>0.48</v>
      </c>
      <c r="H304" s="3">
        <v>0.103596899379472</v>
      </c>
      <c r="I304" s="3">
        <v>10.503735582587506</v>
      </c>
      <c r="J304" s="3">
        <v>1.4938282948201236</v>
      </c>
      <c r="K304" s="3">
        <v>1.0881544382578976</v>
      </c>
      <c r="L304" s="3">
        <v>0.15475597954868858</v>
      </c>
      <c r="M304" s="2">
        <v>1300</v>
      </c>
      <c r="N304" s="3" t="s">
        <v>70</v>
      </c>
      <c r="O304" s="3" t="s">
        <v>47</v>
      </c>
      <c r="P304" s="3" t="s">
        <v>48</v>
      </c>
      <c r="Q304" s="3" t="s">
        <v>42</v>
      </c>
      <c r="R304" s="3" t="s">
        <v>49</v>
      </c>
      <c r="S304" s="3" t="s">
        <v>50</v>
      </c>
      <c r="T304" s="3" t="s">
        <v>51</v>
      </c>
      <c r="U304" s="3" t="s">
        <v>52</v>
      </c>
      <c r="V304" s="3" t="s">
        <v>53</v>
      </c>
      <c r="W304" s="3" t="s">
        <v>54</v>
      </c>
      <c r="X304" s="3">
        <v>297</v>
      </c>
      <c r="Y304" s="3">
        <v>52</v>
      </c>
      <c r="Z304" s="3" t="s">
        <v>44</v>
      </c>
      <c r="AA304" s="7">
        <v>29</v>
      </c>
      <c r="AB304" s="3" t="s">
        <v>49</v>
      </c>
      <c r="AC304" s="3" t="s">
        <v>49</v>
      </c>
      <c r="AD304" s="3" t="s">
        <v>49</v>
      </c>
      <c r="AE304" s="3" t="s">
        <v>49</v>
      </c>
      <c r="AF304" s="3" t="s">
        <v>55</v>
      </c>
      <c r="AG304" s="3" t="s">
        <v>56</v>
      </c>
      <c r="AH304" s="3" t="s">
        <v>57</v>
      </c>
      <c r="AI304" s="3" t="s">
        <v>58</v>
      </c>
      <c r="AJ304" s="3" t="s">
        <v>49</v>
      </c>
      <c r="AK304" s="3" t="s">
        <v>49</v>
      </c>
      <c r="AL304" s="3" t="s">
        <v>49</v>
      </c>
      <c r="AM304" s="3" t="s">
        <v>59</v>
      </c>
      <c r="AN304" s="3" t="s">
        <v>60</v>
      </c>
      <c r="AO304" s="3">
        <v>82.96382018736729</v>
      </c>
      <c r="AP304" s="3">
        <v>419.24177759454335</v>
      </c>
    </row>
    <row r="305" spans="1:42" x14ac:dyDescent="0.25">
      <c r="A305" s="2">
        <v>304</v>
      </c>
      <c r="B305" s="3" t="s">
        <v>42</v>
      </c>
      <c r="C305" s="3" t="s">
        <v>43</v>
      </c>
      <c r="D305" s="3" t="s">
        <v>44</v>
      </c>
      <c r="E305" s="3" t="s">
        <v>45</v>
      </c>
      <c r="F305" s="3">
        <v>0.36</v>
      </c>
      <c r="G305" s="3">
        <v>0.48</v>
      </c>
      <c r="H305" s="3">
        <v>0.18882076915276799</v>
      </c>
      <c r="I305" s="3">
        <v>9.5601531205363557</v>
      </c>
      <c r="J305" s="3">
        <v>1.4050111376816155</v>
      </c>
      <c r="K305" s="3">
        <v>1.8051554654379098</v>
      </c>
      <c r="L305" s="3">
        <v>0.26529528368524824</v>
      </c>
      <c r="M305" s="2">
        <v>1200</v>
      </c>
      <c r="N305" s="3" t="s">
        <v>61</v>
      </c>
      <c r="O305" s="3" t="s">
        <v>47</v>
      </c>
      <c r="P305" s="3" t="s">
        <v>48</v>
      </c>
      <c r="Q305" s="3" t="s">
        <v>42</v>
      </c>
      <c r="R305" s="3" t="s">
        <v>49</v>
      </c>
      <c r="S305" s="3" t="s">
        <v>50</v>
      </c>
      <c r="T305" s="3" t="s">
        <v>51</v>
      </c>
      <c r="U305" s="3" t="s">
        <v>52</v>
      </c>
      <c r="V305" s="3" t="s">
        <v>53</v>
      </c>
      <c r="W305" s="3" t="s">
        <v>54</v>
      </c>
      <c r="X305" s="3">
        <v>297</v>
      </c>
      <c r="Y305" s="3">
        <v>52</v>
      </c>
      <c r="Z305" s="3" t="s">
        <v>44</v>
      </c>
      <c r="AA305" s="7">
        <v>29</v>
      </c>
      <c r="AB305" s="3" t="s">
        <v>49</v>
      </c>
      <c r="AC305" s="3" t="s">
        <v>49</v>
      </c>
      <c r="AD305" s="3" t="s">
        <v>49</v>
      </c>
      <c r="AE305" s="3" t="s">
        <v>49</v>
      </c>
      <c r="AF305" s="3" t="s">
        <v>55</v>
      </c>
      <c r="AG305" s="3" t="s">
        <v>56</v>
      </c>
      <c r="AH305" s="3" t="s">
        <v>57</v>
      </c>
      <c r="AI305" s="3" t="s">
        <v>58</v>
      </c>
      <c r="AJ305" s="3" t="s">
        <v>49</v>
      </c>
      <c r="AK305" s="3" t="s">
        <v>49</v>
      </c>
      <c r="AL305" s="3" t="s">
        <v>49</v>
      </c>
      <c r="AM305" s="3" t="s">
        <v>59</v>
      </c>
      <c r="AN305" s="3" t="s">
        <v>60</v>
      </c>
      <c r="AO305" s="3">
        <v>181.67120344556449</v>
      </c>
      <c r="AP305" s="3">
        <v>764.1305423283884</v>
      </c>
    </row>
    <row r="306" spans="1:42" x14ac:dyDescent="0.25">
      <c r="A306" s="2">
        <v>305</v>
      </c>
      <c r="B306" s="3" t="s">
        <v>42</v>
      </c>
      <c r="C306" s="3" t="s">
        <v>43</v>
      </c>
      <c r="D306" s="3" t="s">
        <v>44</v>
      </c>
      <c r="E306" s="3" t="s">
        <v>45</v>
      </c>
      <c r="F306" s="3">
        <v>0.36</v>
      </c>
      <c r="G306" s="3">
        <v>0.48</v>
      </c>
      <c r="H306" s="3">
        <v>0.157010966754215</v>
      </c>
      <c r="I306" s="3">
        <v>9.5601531205363557</v>
      </c>
      <c r="J306" s="3">
        <v>1.4050111376816155</v>
      </c>
      <c r="K306" s="3">
        <v>1.5010488837737386</v>
      </c>
      <c r="L306" s="3">
        <v>0.22060215702782993</v>
      </c>
      <c r="M306" s="2">
        <v>1210</v>
      </c>
      <c r="N306" s="3" t="s">
        <v>65</v>
      </c>
      <c r="O306" s="3" t="s">
        <v>47</v>
      </c>
      <c r="P306" s="3" t="s">
        <v>48</v>
      </c>
      <c r="Q306" s="3" t="s">
        <v>42</v>
      </c>
      <c r="R306" s="3" t="s">
        <v>49</v>
      </c>
      <c r="S306" s="3" t="s">
        <v>50</v>
      </c>
      <c r="T306" s="3" t="s">
        <v>51</v>
      </c>
      <c r="U306" s="3" t="s">
        <v>52</v>
      </c>
      <c r="V306" s="3" t="s">
        <v>53</v>
      </c>
      <c r="W306" s="3" t="s">
        <v>54</v>
      </c>
      <c r="X306" s="3">
        <v>297</v>
      </c>
      <c r="Y306" s="3">
        <v>52</v>
      </c>
      <c r="Z306" s="3" t="s">
        <v>44</v>
      </c>
      <c r="AA306" s="7">
        <v>29</v>
      </c>
      <c r="AB306" s="3" t="s">
        <v>49</v>
      </c>
      <c r="AC306" s="3" t="s">
        <v>49</v>
      </c>
      <c r="AD306" s="3" t="s">
        <v>49</v>
      </c>
      <c r="AE306" s="3" t="s">
        <v>49</v>
      </c>
      <c r="AF306" s="3" t="s">
        <v>55</v>
      </c>
      <c r="AG306" s="3" t="s">
        <v>56</v>
      </c>
      <c r="AH306" s="3" t="s">
        <v>57</v>
      </c>
      <c r="AI306" s="3" t="s">
        <v>58</v>
      </c>
      <c r="AJ306" s="3" t="s">
        <v>49</v>
      </c>
      <c r="AK306" s="3" t="s">
        <v>49</v>
      </c>
      <c r="AL306" s="3" t="s">
        <v>49</v>
      </c>
      <c r="AM306" s="3" t="s">
        <v>59</v>
      </c>
      <c r="AN306" s="3" t="s">
        <v>60</v>
      </c>
      <c r="AO306" s="3">
        <v>100.84523897969986</v>
      </c>
      <c r="AP306" s="3">
        <v>635.4008391965275</v>
      </c>
    </row>
    <row r="307" spans="1:42" x14ac:dyDescent="0.25">
      <c r="A307" s="2">
        <v>306</v>
      </c>
      <c r="B307" s="3" t="s">
        <v>42</v>
      </c>
      <c r="C307" s="3" t="s">
        <v>43</v>
      </c>
      <c r="D307" s="3" t="s">
        <v>44</v>
      </c>
      <c r="E307" s="3" t="s">
        <v>45</v>
      </c>
      <c r="F307" s="3">
        <v>0.36</v>
      </c>
      <c r="G307" s="3">
        <v>0.48</v>
      </c>
      <c r="H307" s="3">
        <v>5.6220986180440099E-3</v>
      </c>
      <c r="I307" s="3">
        <v>9.5601531205363557</v>
      </c>
      <c r="J307" s="3">
        <v>1.4050111376816155</v>
      </c>
      <c r="K307" s="3">
        <v>5.3748123647256577E-2</v>
      </c>
      <c r="L307" s="3">
        <v>7.8991111754962515E-3</v>
      </c>
      <c r="M307" s="2">
        <v>1210</v>
      </c>
      <c r="N307" s="3" t="s">
        <v>65</v>
      </c>
      <c r="O307" s="3" t="s">
        <v>47</v>
      </c>
      <c r="P307" s="3" t="s">
        <v>48</v>
      </c>
      <c r="Q307" s="3" t="s">
        <v>42</v>
      </c>
      <c r="R307" s="3" t="s">
        <v>49</v>
      </c>
      <c r="S307" s="3" t="s">
        <v>50</v>
      </c>
      <c r="T307" s="3" t="s">
        <v>51</v>
      </c>
      <c r="U307" s="3" t="s">
        <v>52</v>
      </c>
      <c r="V307" s="3" t="s">
        <v>53</v>
      </c>
      <c r="W307" s="3" t="s">
        <v>54</v>
      </c>
      <c r="X307" s="3">
        <v>297</v>
      </c>
      <c r="Y307" s="3">
        <v>52</v>
      </c>
      <c r="Z307" s="3" t="s">
        <v>44</v>
      </c>
      <c r="AA307" s="7">
        <v>29</v>
      </c>
      <c r="AB307" s="3" t="s">
        <v>49</v>
      </c>
      <c r="AC307" s="3" t="s">
        <v>49</v>
      </c>
      <c r="AD307" s="3" t="s">
        <v>49</v>
      </c>
      <c r="AE307" s="3" t="s">
        <v>49</v>
      </c>
      <c r="AF307" s="3" t="s">
        <v>55</v>
      </c>
      <c r="AG307" s="3" t="s">
        <v>56</v>
      </c>
      <c r="AH307" s="3" t="s">
        <v>57</v>
      </c>
      <c r="AI307" s="3" t="s">
        <v>58</v>
      </c>
      <c r="AJ307" s="3" t="s">
        <v>49</v>
      </c>
      <c r="AK307" s="3" t="s">
        <v>49</v>
      </c>
      <c r="AL307" s="3" t="s">
        <v>49</v>
      </c>
      <c r="AM307" s="3" t="s">
        <v>59</v>
      </c>
      <c r="AN307" s="3" t="s">
        <v>60</v>
      </c>
      <c r="AO307" s="3">
        <v>25.91208915209214</v>
      </c>
      <c r="AP307" s="3">
        <v>22.751825899797581</v>
      </c>
    </row>
    <row r="308" spans="1:42" x14ac:dyDescent="0.25">
      <c r="A308" s="2">
        <v>307</v>
      </c>
      <c r="B308" s="3" t="s">
        <v>42</v>
      </c>
      <c r="C308" s="3" t="s">
        <v>43</v>
      </c>
      <c r="D308" s="3" t="s">
        <v>44</v>
      </c>
      <c r="E308" s="3" t="s">
        <v>45</v>
      </c>
      <c r="F308" s="3">
        <v>0.36</v>
      </c>
      <c r="G308" s="3">
        <v>0.48</v>
      </c>
      <c r="H308" s="3">
        <v>7.0027893553634797E-5</v>
      </c>
      <c r="I308" s="3">
        <v>9.5601531205363557</v>
      </c>
      <c r="J308" s="3">
        <v>1.4050111376816155</v>
      </c>
      <c r="K308" s="3">
        <v>6.6947738508136949E-4</v>
      </c>
      <c r="L308" s="3">
        <v>9.8389970391239486E-5</v>
      </c>
      <c r="M308" s="2">
        <v>1210</v>
      </c>
      <c r="N308" s="3" t="s">
        <v>65</v>
      </c>
      <c r="O308" s="3" t="s">
        <v>47</v>
      </c>
      <c r="P308" s="3" t="s">
        <v>48</v>
      </c>
      <c r="Q308" s="3" t="s">
        <v>42</v>
      </c>
      <c r="R308" s="3" t="s">
        <v>49</v>
      </c>
      <c r="S308" s="3" t="s">
        <v>50</v>
      </c>
      <c r="T308" s="3" t="s">
        <v>51</v>
      </c>
      <c r="U308" s="3" t="s">
        <v>52</v>
      </c>
      <c r="V308" s="3" t="s">
        <v>53</v>
      </c>
      <c r="W308" s="3" t="s">
        <v>54</v>
      </c>
      <c r="X308" s="3">
        <v>297</v>
      </c>
      <c r="Y308" s="3">
        <v>52</v>
      </c>
      <c r="Z308" s="3" t="s">
        <v>44</v>
      </c>
      <c r="AA308" s="7">
        <v>29</v>
      </c>
      <c r="AB308" s="3" t="s">
        <v>49</v>
      </c>
      <c r="AC308" s="3" t="s">
        <v>49</v>
      </c>
      <c r="AD308" s="3" t="s">
        <v>49</v>
      </c>
      <c r="AE308" s="3" t="s">
        <v>49</v>
      </c>
      <c r="AF308" s="3" t="s">
        <v>55</v>
      </c>
      <c r="AG308" s="3" t="s">
        <v>56</v>
      </c>
      <c r="AH308" s="3" t="s">
        <v>57</v>
      </c>
      <c r="AI308" s="3" t="s">
        <v>58</v>
      </c>
      <c r="AJ308" s="3" t="s">
        <v>49</v>
      </c>
      <c r="AK308" s="3" t="s">
        <v>49</v>
      </c>
      <c r="AL308" s="3" t="s">
        <v>49</v>
      </c>
      <c r="AM308" s="3" t="s">
        <v>59</v>
      </c>
      <c r="AN308" s="3" t="s">
        <v>60</v>
      </c>
      <c r="AO308" s="3">
        <v>3.1341285549412548</v>
      </c>
      <c r="AP308" s="3">
        <v>0.28339283077467053</v>
      </c>
    </row>
    <row r="309" spans="1:42" x14ac:dyDescent="0.25">
      <c r="A309" s="2">
        <v>308</v>
      </c>
      <c r="B309" s="3" t="s">
        <v>42</v>
      </c>
      <c r="C309" s="3" t="s">
        <v>43</v>
      </c>
      <c r="D309" s="3" t="s">
        <v>44</v>
      </c>
      <c r="E309" s="3" t="s">
        <v>45</v>
      </c>
      <c r="F309" s="3">
        <v>0.36</v>
      </c>
      <c r="G309" s="3">
        <v>0.48</v>
      </c>
      <c r="H309" s="3">
        <v>4.6542382575610698E-2</v>
      </c>
      <c r="I309" s="3">
        <v>9.5601531205363557</v>
      </c>
      <c r="J309" s="3">
        <v>1.4050111376816155</v>
      </c>
      <c r="K309" s="3">
        <v>0.44495230401742153</v>
      </c>
      <c r="L309" s="3">
        <v>6.539256589297178E-2</v>
      </c>
      <c r="M309" s="2">
        <v>1210</v>
      </c>
      <c r="N309" s="3" t="s">
        <v>65</v>
      </c>
      <c r="O309" s="3" t="s">
        <v>47</v>
      </c>
      <c r="P309" s="3" t="s">
        <v>48</v>
      </c>
      <c r="Q309" s="3" t="s">
        <v>42</v>
      </c>
      <c r="R309" s="3" t="s">
        <v>49</v>
      </c>
      <c r="S309" s="3" t="s">
        <v>50</v>
      </c>
      <c r="T309" s="3" t="s">
        <v>51</v>
      </c>
      <c r="U309" s="3" t="s">
        <v>52</v>
      </c>
      <c r="V309" s="3" t="s">
        <v>53</v>
      </c>
      <c r="W309" s="3" t="s">
        <v>54</v>
      </c>
      <c r="X309" s="3">
        <v>297</v>
      </c>
      <c r="Y309" s="3">
        <v>52</v>
      </c>
      <c r="Z309" s="3" t="s">
        <v>44</v>
      </c>
      <c r="AA309" s="7">
        <v>29</v>
      </c>
      <c r="AB309" s="3" t="s">
        <v>49</v>
      </c>
      <c r="AC309" s="3" t="s">
        <v>49</v>
      </c>
      <c r="AD309" s="3" t="s">
        <v>49</v>
      </c>
      <c r="AE309" s="3" t="s">
        <v>49</v>
      </c>
      <c r="AF309" s="3" t="s">
        <v>55</v>
      </c>
      <c r="AG309" s="3" t="s">
        <v>56</v>
      </c>
      <c r="AH309" s="3" t="s">
        <v>57</v>
      </c>
      <c r="AI309" s="3" t="s">
        <v>58</v>
      </c>
      <c r="AJ309" s="3" t="s">
        <v>49</v>
      </c>
      <c r="AK309" s="3" t="s">
        <v>49</v>
      </c>
      <c r="AL309" s="3" t="s">
        <v>49</v>
      </c>
      <c r="AM309" s="3" t="s">
        <v>59</v>
      </c>
      <c r="AN309" s="3" t="s">
        <v>60</v>
      </c>
      <c r="AO309" s="3">
        <v>63.821037947630117</v>
      </c>
      <c r="AP309" s="3">
        <v>188.35033983990814</v>
      </c>
    </row>
    <row r="310" spans="1:42" x14ac:dyDescent="0.25">
      <c r="A310" s="2">
        <v>309</v>
      </c>
      <c r="B310" s="3" t="s">
        <v>42</v>
      </c>
      <c r="C310" s="3" t="s">
        <v>43</v>
      </c>
      <c r="D310" s="3" t="s">
        <v>44</v>
      </c>
      <c r="E310" s="3" t="s">
        <v>45</v>
      </c>
      <c r="F310" s="3">
        <v>0.36</v>
      </c>
      <c r="G310" s="3">
        <v>0.48</v>
      </c>
      <c r="H310" s="3">
        <v>0.219697208742762</v>
      </c>
      <c r="I310" s="3">
        <v>9.5601531205363557</v>
      </c>
      <c r="J310" s="3">
        <v>1.4050111376816155</v>
      </c>
      <c r="K310" s="3">
        <v>2.1003389557352432</v>
      </c>
      <c r="L310" s="3">
        <v>0.30867702520114337</v>
      </c>
      <c r="M310" s="2">
        <v>1210</v>
      </c>
      <c r="N310" s="3" t="s">
        <v>65</v>
      </c>
      <c r="O310" s="3" t="s">
        <v>47</v>
      </c>
      <c r="P310" s="3" t="s">
        <v>48</v>
      </c>
      <c r="Q310" s="3" t="s">
        <v>42</v>
      </c>
      <c r="R310" s="3" t="s">
        <v>49</v>
      </c>
      <c r="S310" s="3" t="s">
        <v>50</v>
      </c>
      <c r="T310" s="3" t="s">
        <v>51</v>
      </c>
      <c r="U310" s="3" t="s">
        <v>52</v>
      </c>
      <c r="V310" s="3" t="s">
        <v>53</v>
      </c>
      <c r="W310" s="3" t="s">
        <v>54</v>
      </c>
      <c r="X310" s="3">
        <v>297</v>
      </c>
      <c r="Y310" s="3">
        <v>52</v>
      </c>
      <c r="Z310" s="3" t="s">
        <v>44</v>
      </c>
      <c r="AA310" s="7">
        <v>29</v>
      </c>
      <c r="AB310" s="3" t="s">
        <v>49</v>
      </c>
      <c r="AC310" s="3" t="s">
        <v>49</v>
      </c>
      <c r="AD310" s="3" t="s">
        <v>49</v>
      </c>
      <c r="AE310" s="3" t="s">
        <v>49</v>
      </c>
      <c r="AF310" s="3" t="s">
        <v>55</v>
      </c>
      <c r="AG310" s="3" t="s">
        <v>56</v>
      </c>
      <c r="AH310" s="3" t="s">
        <v>57</v>
      </c>
      <c r="AI310" s="3" t="s">
        <v>58</v>
      </c>
      <c r="AJ310" s="3" t="s">
        <v>49</v>
      </c>
      <c r="AK310" s="3" t="s">
        <v>49</v>
      </c>
      <c r="AL310" s="3" t="s">
        <v>49</v>
      </c>
      <c r="AM310" s="3" t="s">
        <v>59</v>
      </c>
      <c r="AN310" s="3" t="s">
        <v>60</v>
      </c>
      <c r="AO310" s="3">
        <v>117.5733502923115</v>
      </c>
      <c r="AP310" s="3">
        <v>889.08306018400071</v>
      </c>
    </row>
    <row r="311" spans="1:42" x14ac:dyDescent="0.25">
      <c r="A311" s="2">
        <v>310</v>
      </c>
      <c r="B311" s="3" t="s">
        <v>42</v>
      </c>
      <c r="C311" s="3" t="s">
        <v>43</v>
      </c>
      <c r="D311" s="3" t="s">
        <v>44</v>
      </c>
      <c r="E311" s="3" t="s">
        <v>45</v>
      </c>
      <c r="F311" s="3">
        <v>0.36</v>
      </c>
      <c r="G311" s="3">
        <v>0.48</v>
      </c>
      <c r="H311" s="3">
        <v>9.2180396371881204E-2</v>
      </c>
      <c r="I311" s="3">
        <v>9.5785915891693882</v>
      </c>
      <c r="J311" s="3">
        <v>1.4076784950534265</v>
      </c>
      <c r="K311" s="3">
        <v>0.88295836937400174</v>
      </c>
      <c r="L311" s="3">
        <v>0.12976036163819807</v>
      </c>
      <c r="M311" s="2">
        <v>1200</v>
      </c>
      <c r="N311" s="3" t="s">
        <v>61</v>
      </c>
      <c r="O311" s="3" t="s">
        <v>47</v>
      </c>
      <c r="P311" s="3" t="s">
        <v>48</v>
      </c>
      <c r="Q311" s="3" t="s">
        <v>42</v>
      </c>
      <c r="R311" s="3" t="s">
        <v>49</v>
      </c>
      <c r="S311" s="3" t="s">
        <v>50</v>
      </c>
      <c r="T311" s="3" t="s">
        <v>51</v>
      </c>
      <c r="U311" s="3" t="s">
        <v>52</v>
      </c>
      <c r="V311" s="3" t="s">
        <v>53</v>
      </c>
      <c r="W311" s="3" t="s">
        <v>54</v>
      </c>
      <c r="X311" s="3">
        <v>297</v>
      </c>
      <c r="Y311" s="3">
        <v>52</v>
      </c>
      <c r="Z311" s="3" t="s">
        <v>44</v>
      </c>
      <c r="AA311" s="7">
        <v>29</v>
      </c>
      <c r="AB311" s="3" t="s">
        <v>49</v>
      </c>
      <c r="AC311" s="3" t="s">
        <v>49</v>
      </c>
      <c r="AD311" s="3" t="s">
        <v>49</v>
      </c>
      <c r="AE311" s="3" t="s">
        <v>49</v>
      </c>
      <c r="AF311" s="3" t="s">
        <v>55</v>
      </c>
      <c r="AG311" s="3" t="s">
        <v>56</v>
      </c>
      <c r="AH311" s="3" t="s">
        <v>57</v>
      </c>
      <c r="AI311" s="3" t="s">
        <v>58</v>
      </c>
      <c r="AJ311" s="3" t="s">
        <v>49</v>
      </c>
      <c r="AK311" s="3" t="s">
        <v>49</v>
      </c>
      <c r="AL311" s="3" t="s">
        <v>49</v>
      </c>
      <c r="AM311" s="3" t="s">
        <v>59</v>
      </c>
      <c r="AN311" s="3" t="s">
        <v>60</v>
      </c>
      <c r="AO311" s="3">
        <v>114.94375096371974</v>
      </c>
      <c r="AP311" s="3">
        <v>373.04082907692509</v>
      </c>
    </row>
    <row r="312" spans="1:42" x14ac:dyDescent="0.25">
      <c r="A312" s="2">
        <v>311</v>
      </c>
      <c r="B312" s="3" t="s">
        <v>42</v>
      </c>
      <c r="C312" s="3" t="s">
        <v>43</v>
      </c>
      <c r="D312" s="3" t="s">
        <v>44</v>
      </c>
      <c r="E312" s="3" t="s">
        <v>45</v>
      </c>
      <c r="F312" s="3">
        <v>0.36</v>
      </c>
      <c r="G312" s="3">
        <v>0.48</v>
      </c>
      <c r="H312" s="3">
        <v>0.29940979632572101</v>
      </c>
      <c r="I312" s="3">
        <v>10.690389419898143</v>
      </c>
      <c r="J312" s="3">
        <v>1.4359943084946214</v>
      </c>
      <c r="K312" s="3">
        <v>3.2008073188543458</v>
      </c>
      <c r="L312" s="3">
        <v>0.4299507634312692</v>
      </c>
      <c r="M312" s="2">
        <v>1400</v>
      </c>
      <c r="N312" s="3" t="s">
        <v>46</v>
      </c>
      <c r="O312" s="3" t="s">
        <v>47</v>
      </c>
      <c r="P312" s="3" t="s">
        <v>48</v>
      </c>
      <c r="Q312" s="3" t="s">
        <v>42</v>
      </c>
      <c r="R312" s="3" t="s">
        <v>49</v>
      </c>
      <c r="S312" s="3" t="s">
        <v>50</v>
      </c>
      <c r="T312" s="3" t="s">
        <v>51</v>
      </c>
      <c r="U312" s="3" t="s">
        <v>52</v>
      </c>
      <c r="V312" s="3" t="s">
        <v>53</v>
      </c>
      <c r="W312" s="3" t="s">
        <v>54</v>
      </c>
      <c r="X312" s="3">
        <v>297</v>
      </c>
      <c r="Y312" s="3">
        <v>52</v>
      </c>
      <c r="Z312" s="3" t="s">
        <v>44</v>
      </c>
      <c r="AA312" s="7">
        <v>29</v>
      </c>
      <c r="AB312" s="3" t="s">
        <v>49</v>
      </c>
      <c r="AC312" s="3" t="s">
        <v>49</v>
      </c>
      <c r="AD312" s="3" t="s">
        <v>49</v>
      </c>
      <c r="AE312" s="3" t="s">
        <v>49</v>
      </c>
      <c r="AF312" s="3" t="s">
        <v>55</v>
      </c>
      <c r="AG312" s="3" t="s">
        <v>56</v>
      </c>
      <c r="AH312" s="3" t="s">
        <v>57</v>
      </c>
      <c r="AI312" s="3" t="s">
        <v>58</v>
      </c>
      <c r="AJ312" s="3" t="s">
        <v>49</v>
      </c>
      <c r="AK312" s="3" t="s">
        <v>49</v>
      </c>
      <c r="AL312" s="3" t="s">
        <v>49</v>
      </c>
      <c r="AM312" s="3" t="s">
        <v>59</v>
      </c>
      <c r="AN312" s="3" t="s">
        <v>60</v>
      </c>
      <c r="AO312" s="3">
        <v>185.44885113680641</v>
      </c>
      <c r="AP312" s="3">
        <v>1211.668457190219</v>
      </c>
    </row>
    <row r="313" spans="1:42" x14ac:dyDescent="0.25">
      <c r="A313" s="2">
        <v>312</v>
      </c>
      <c r="B313" s="3" t="s">
        <v>42</v>
      </c>
      <c r="C313" s="3" t="s">
        <v>43</v>
      </c>
      <c r="D313" s="3" t="s">
        <v>44</v>
      </c>
      <c r="E313" s="3" t="s">
        <v>45</v>
      </c>
      <c r="F313" s="3">
        <v>0.36</v>
      </c>
      <c r="G313" s="3">
        <v>0.48</v>
      </c>
      <c r="H313" s="3">
        <v>4.9134575715940897E-2</v>
      </c>
      <c r="I313" s="3">
        <v>10.690389419898143</v>
      </c>
      <c r="J313" s="3">
        <v>1.4359943084946214</v>
      </c>
      <c r="K313" s="3">
        <v>0.52526774838487877</v>
      </c>
      <c r="L313" s="3">
        <v>7.0556971078389166E-2</v>
      </c>
      <c r="M313" s="2">
        <v>1200</v>
      </c>
      <c r="N313" s="3" t="s">
        <v>61</v>
      </c>
      <c r="O313" s="3" t="s">
        <v>47</v>
      </c>
      <c r="P313" s="3" t="s">
        <v>48</v>
      </c>
      <c r="Q313" s="3" t="s">
        <v>42</v>
      </c>
      <c r="R313" s="3" t="s">
        <v>49</v>
      </c>
      <c r="S313" s="3" t="s">
        <v>50</v>
      </c>
      <c r="T313" s="3" t="s">
        <v>51</v>
      </c>
      <c r="U313" s="3" t="s">
        <v>52</v>
      </c>
      <c r="V313" s="3" t="s">
        <v>53</v>
      </c>
      <c r="W313" s="3" t="s">
        <v>54</v>
      </c>
      <c r="X313" s="3">
        <v>297</v>
      </c>
      <c r="Y313" s="3">
        <v>52</v>
      </c>
      <c r="Z313" s="3" t="s">
        <v>44</v>
      </c>
      <c r="AA313" s="7">
        <v>29</v>
      </c>
      <c r="AB313" s="3" t="s">
        <v>49</v>
      </c>
      <c r="AC313" s="3" t="s">
        <v>49</v>
      </c>
      <c r="AD313" s="3" t="s">
        <v>49</v>
      </c>
      <c r="AE313" s="3" t="s">
        <v>49</v>
      </c>
      <c r="AF313" s="3" t="s">
        <v>55</v>
      </c>
      <c r="AG313" s="3" t="s">
        <v>56</v>
      </c>
      <c r="AH313" s="3" t="s">
        <v>57</v>
      </c>
      <c r="AI313" s="3" t="s">
        <v>58</v>
      </c>
      <c r="AJ313" s="3" t="s">
        <v>49</v>
      </c>
      <c r="AK313" s="3" t="s">
        <v>49</v>
      </c>
      <c r="AL313" s="3" t="s">
        <v>49</v>
      </c>
      <c r="AM313" s="3" t="s">
        <v>59</v>
      </c>
      <c r="AN313" s="3" t="s">
        <v>60</v>
      </c>
      <c r="AO313" s="3">
        <v>97.022619819562749</v>
      </c>
      <c r="AP313" s="3">
        <v>198.84057329795439</v>
      </c>
    </row>
    <row r="314" spans="1:42" x14ac:dyDescent="0.25">
      <c r="A314" s="2">
        <v>313</v>
      </c>
      <c r="B314" s="3" t="s">
        <v>42</v>
      </c>
      <c r="C314" s="3" t="s">
        <v>43</v>
      </c>
      <c r="D314" s="3" t="s">
        <v>44</v>
      </c>
      <c r="E314" s="3" t="s">
        <v>45</v>
      </c>
      <c r="F314" s="3">
        <v>0.36</v>
      </c>
      <c r="G314" s="3">
        <v>0.48</v>
      </c>
      <c r="H314" s="3">
        <v>1.40280175535325E-2</v>
      </c>
      <c r="I314" s="3">
        <v>10.690389419898143</v>
      </c>
      <c r="J314" s="3">
        <v>1.4359943084946214</v>
      </c>
      <c r="K314" s="3">
        <v>0.14996497043642926</v>
      </c>
      <c r="L314" s="3">
        <v>2.0144153366335311E-2</v>
      </c>
      <c r="M314" s="2">
        <v>1410</v>
      </c>
      <c r="N314" s="3" t="s">
        <v>63</v>
      </c>
      <c r="O314" s="3" t="s">
        <v>47</v>
      </c>
      <c r="P314" s="3" t="s">
        <v>48</v>
      </c>
      <c r="Q314" s="3" t="s">
        <v>42</v>
      </c>
      <c r="R314" s="3" t="s">
        <v>49</v>
      </c>
      <c r="S314" s="3" t="s">
        <v>50</v>
      </c>
      <c r="T314" s="3" t="s">
        <v>51</v>
      </c>
      <c r="U314" s="3" t="s">
        <v>52</v>
      </c>
      <c r="V314" s="3" t="s">
        <v>53</v>
      </c>
      <c r="W314" s="3" t="s">
        <v>54</v>
      </c>
      <c r="X314" s="3">
        <v>297</v>
      </c>
      <c r="Y314" s="3">
        <v>52</v>
      </c>
      <c r="Z314" s="3" t="s">
        <v>44</v>
      </c>
      <c r="AA314" s="7">
        <v>29</v>
      </c>
      <c r="AB314" s="3" t="s">
        <v>49</v>
      </c>
      <c r="AC314" s="3" t="s">
        <v>49</v>
      </c>
      <c r="AD314" s="3" t="s">
        <v>49</v>
      </c>
      <c r="AE314" s="3" t="s">
        <v>49</v>
      </c>
      <c r="AF314" s="3" t="s">
        <v>55</v>
      </c>
      <c r="AG314" s="3" t="s">
        <v>56</v>
      </c>
      <c r="AH314" s="3" t="s">
        <v>57</v>
      </c>
      <c r="AI314" s="3" t="s">
        <v>58</v>
      </c>
      <c r="AJ314" s="3" t="s">
        <v>49</v>
      </c>
      <c r="AK314" s="3" t="s">
        <v>49</v>
      </c>
      <c r="AL314" s="3" t="s">
        <v>49</v>
      </c>
      <c r="AM314" s="3" t="s">
        <v>59</v>
      </c>
      <c r="AN314" s="3" t="s">
        <v>60</v>
      </c>
      <c r="AO314" s="3">
        <v>43.095883532821766</v>
      </c>
      <c r="AP314" s="3">
        <v>56.769372930052867</v>
      </c>
    </row>
    <row r="315" spans="1:42" x14ac:dyDescent="0.25">
      <c r="A315" s="2">
        <v>314</v>
      </c>
      <c r="B315" s="3" t="s">
        <v>42</v>
      </c>
      <c r="C315" s="3" t="s">
        <v>43</v>
      </c>
      <c r="D315" s="3" t="s">
        <v>44</v>
      </c>
      <c r="E315" s="3" t="s">
        <v>45</v>
      </c>
      <c r="F315" s="3">
        <v>0.36</v>
      </c>
      <c r="G315" s="3">
        <v>0.48</v>
      </c>
      <c r="H315" s="3">
        <v>1.5480071667853E-2</v>
      </c>
      <c r="I315" s="3">
        <v>10.690389419898143</v>
      </c>
      <c r="J315" s="3">
        <v>1.4359943084946214</v>
      </c>
      <c r="K315" s="3">
        <v>0.16548799437728071</v>
      </c>
      <c r="L315" s="3">
        <v>2.2229294810125748E-2</v>
      </c>
      <c r="M315" s="2">
        <v>1430</v>
      </c>
      <c r="N315" s="3" t="s">
        <v>64</v>
      </c>
      <c r="O315" s="3" t="s">
        <v>47</v>
      </c>
      <c r="P315" s="3" t="s">
        <v>48</v>
      </c>
      <c r="Q315" s="3" t="s">
        <v>42</v>
      </c>
      <c r="R315" s="3" t="s">
        <v>49</v>
      </c>
      <c r="S315" s="3" t="s">
        <v>50</v>
      </c>
      <c r="T315" s="3" t="s">
        <v>51</v>
      </c>
      <c r="U315" s="3" t="s">
        <v>52</v>
      </c>
      <c r="V315" s="3" t="s">
        <v>53</v>
      </c>
      <c r="W315" s="3" t="s">
        <v>54</v>
      </c>
      <c r="X315" s="3">
        <v>297</v>
      </c>
      <c r="Y315" s="3">
        <v>52</v>
      </c>
      <c r="Z315" s="3" t="s">
        <v>44</v>
      </c>
      <c r="AA315" s="7">
        <v>29</v>
      </c>
      <c r="AB315" s="3" t="s">
        <v>49</v>
      </c>
      <c r="AC315" s="3" t="s">
        <v>49</v>
      </c>
      <c r="AD315" s="3" t="s">
        <v>49</v>
      </c>
      <c r="AE315" s="3" t="s">
        <v>49</v>
      </c>
      <c r="AF315" s="3" t="s">
        <v>55</v>
      </c>
      <c r="AG315" s="3" t="s">
        <v>56</v>
      </c>
      <c r="AH315" s="3" t="s">
        <v>57</v>
      </c>
      <c r="AI315" s="3" t="s">
        <v>58</v>
      </c>
      <c r="AJ315" s="3" t="s">
        <v>49</v>
      </c>
      <c r="AK315" s="3" t="s">
        <v>49</v>
      </c>
      <c r="AL315" s="3" t="s">
        <v>49</v>
      </c>
      <c r="AM315" s="3" t="s">
        <v>59</v>
      </c>
      <c r="AN315" s="3" t="s">
        <v>60</v>
      </c>
      <c r="AO315" s="3">
        <v>41.01964734292855</v>
      </c>
      <c r="AP315" s="3">
        <v>62.645627448263014</v>
      </c>
    </row>
    <row r="316" spans="1:42" x14ac:dyDescent="0.25">
      <c r="A316" s="2">
        <v>315</v>
      </c>
      <c r="B316" s="3" t="s">
        <v>42</v>
      </c>
      <c r="C316" s="3" t="s">
        <v>43</v>
      </c>
      <c r="D316" s="3" t="s">
        <v>44</v>
      </c>
      <c r="E316" s="3" t="s">
        <v>45</v>
      </c>
      <c r="F316" s="3">
        <v>0.36</v>
      </c>
      <c r="G316" s="3">
        <v>0.48</v>
      </c>
      <c r="H316" s="3">
        <v>1.08877491793573E-2</v>
      </c>
      <c r="I316" s="3">
        <v>10.690389419898143</v>
      </c>
      <c r="J316" s="3">
        <v>1.4359943084946214</v>
      </c>
      <c r="K316" s="3">
        <v>0.11639427863350597</v>
      </c>
      <c r="L316" s="3">
        <v>1.5634745853874067E-2</v>
      </c>
      <c r="M316" s="2">
        <v>1430</v>
      </c>
      <c r="N316" s="3" t="s">
        <v>64</v>
      </c>
      <c r="O316" s="3" t="s">
        <v>47</v>
      </c>
      <c r="P316" s="3" t="s">
        <v>48</v>
      </c>
      <c r="Q316" s="3" t="s">
        <v>42</v>
      </c>
      <c r="R316" s="3" t="s">
        <v>49</v>
      </c>
      <c r="S316" s="3" t="s">
        <v>50</v>
      </c>
      <c r="T316" s="3" t="s">
        <v>51</v>
      </c>
      <c r="U316" s="3" t="s">
        <v>52</v>
      </c>
      <c r="V316" s="3" t="s">
        <v>53</v>
      </c>
      <c r="W316" s="3" t="s">
        <v>54</v>
      </c>
      <c r="X316" s="3">
        <v>297</v>
      </c>
      <c r="Y316" s="3">
        <v>52</v>
      </c>
      <c r="Z316" s="3" t="s">
        <v>44</v>
      </c>
      <c r="AA316" s="7">
        <v>29</v>
      </c>
      <c r="AB316" s="3" t="s">
        <v>49</v>
      </c>
      <c r="AC316" s="3" t="s">
        <v>49</v>
      </c>
      <c r="AD316" s="3" t="s">
        <v>49</v>
      </c>
      <c r="AE316" s="3" t="s">
        <v>49</v>
      </c>
      <c r="AF316" s="3" t="s">
        <v>55</v>
      </c>
      <c r="AG316" s="3" t="s">
        <v>56</v>
      </c>
      <c r="AH316" s="3" t="s">
        <v>57</v>
      </c>
      <c r="AI316" s="3" t="s">
        <v>58</v>
      </c>
      <c r="AJ316" s="3" t="s">
        <v>49</v>
      </c>
      <c r="AK316" s="3" t="s">
        <v>49</v>
      </c>
      <c r="AL316" s="3" t="s">
        <v>49</v>
      </c>
      <c r="AM316" s="3" t="s">
        <v>59</v>
      </c>
      <c r="AN316" s="3" t="s">
        <v>60</v>
      </c>
      <c r="AO316" s="3">
        <v>38.145219947614819</v>
      </c>
      <c r="AP316" s="3">
        <v>44.061157691962492</v>
      </c>
    </row>
    <row r="317" spans="1:42" x14ac:dyDescent="0.25">
      <c r="A317" s="2">
        <v>316</v>
      </c>
      <c r="B317" s="3" t="s">
        <v>42</v>
      </c>
      <c r="C317" s="3" t="s">
        <v>43</v>
      </c>
      <c r="D317" s="3" t="s">
        <v>44</v>
      </c>
      <c r="E317" s="3" t="s">
        <v>45</v>
      </c>
      <c r="F317" s="3">
        <v>0.36</v>
      </c>
      <c r="G317" s="3">
        <v>0.48</v>
      </c>
      <c r="H317" s="3">
        <v>1.3926327141005401E-2</v>
      </c>
      <c r="I317" s="3">
        <v>10.690389419898143</v>
      </c>
      <c r="J317" s="3">
        <v>1.4359943084946214</v>
      </c>
      <c r="K317" s="3">
        <v>0.14887786032624448</v>
      </c>
      <c r="L317" s="3">
        <v>1.9998126512717929E-2</v>
      </c>
      <c r="M317" s="2">
        <v>1410</v>
      </c>
      <c r="N317" s="3" t="s">
        <v>63</v>
      </c>
      <c r="O317" s="3" t="s">
        <v>47</v>
      </c>
      <c r="P317" s="3" t="s">
        <v>48</v>
      </c>
      <c r="Q317" s="3" t="s">
        <v>42</v>
      </c>
      <c r="R317" s="3" t="s">
        <v>49</v>
      </c>
      <c r="S317" s="3" t="s">
        <v>50</v>
      </c>
      <c r="T317" s="3" t="s">
        <v>51</v>
      </c>
      <c r="U317" s="3" t="s">
        <v>52</v>
      </c>
      <c r="V317" s="3" t="s">
        <v>53</v>
      </c>
      <c r="W317" s="3" t="s">
        <v>54</v>
      </c>
      <c r="X317" s="3">
        <v>297</v>
      </c>
      <c r="Y317" s="3">
        <v>52</v>
      </c>
      <c r="Z317" s="3" t="s">
        <v>44</v>
      </c>
      <c r="AA317" s="7">
        <v>29</v>
      </c>
      <c r="AB317" s="3" t="s">
        <v>49</v>
      </c>
      <c r="AC317" s="3" t="s">
        <v>49</v>
      </c>
      <c r="AD317" s="3" t="s">
        <v>49</v>
      </c>
      <c r="AE317" s="3" t="s">
        <v>49</v>
      </c>
      <c r="AF317" s="3" t="s">
        <v>55</v>
      </c>
      <c r="AG317" s="3" t="s">
        <v>56</v>
      </c>
      <c r="AH317" s="3" t="s">
        <v>57</v>
      </c>
      <c r="AI317" s="3" t="s">
        <v>58</v>
      </c>
      <c r="AJ317" s="3" t="s">
        <v>49</v>
      </c>
      <c r="AK317" s="3" t="s">
        <v>49</v>
      </c>
      <c r="AL317" s="3" t="s">
        <v>49</v>
      </c>
      <c r="AM317" s="3" t="s">
        <v>59</v>
      </c>
      <c r="AN317" s="3" t="s">
        <v>60</v>
      </c>
      <c r="AO317" s="3">
        <v>30.46177074579662</v>
      </c>
      <c r="AP317" s="3">
        <v>56.357846431021201</v>
      </c>
    </row>
    <row r="318" spans="1:42" x14ac:dyDescent="0.25">
      <c r="A318" s="2">
        <v>317</v>
      </c>
      <c r="B318" s="3" t="s">
        <v>42</v>
      </c>
      <c r="C318" s="3" t="s">
        <v>43</v>
      </c>
      <c r="D318" s="3" t="s">
        <v>44</v>
      </c>
      <c r="E318" s="3" t="s">
        <v>45</v>
      </c>
      <c r="F318" s="3">
        <v>0.36</v>
      </c>
      <c r="G318" s="3">
        <v>0.48</v>
      </c>
      <c r="H318" s="3">
        <v>0.21228542568936401</v>
      </c>
      <c r="I318" s="3">
        <v>10.690389419898143</v>
      </c>
      <c r="J318" s="3">
        <v>1.4359943084946214</v>
      </c>
      <c r="K318" s="3">
        <v>2.2694138687881504</v>
      </c>
      <c r="L318" s="3">
        <v>0.3048406630662846</v>
      </c>
      <c r="M318" s="2">
        <v>1430</v>
      </c>
      <c r="N318" s="3" t="s">
        <v>64</v>
      </c>
      <c r="O318" s="3" t="s">
        <v>47</v>
      </c>
      <c r="P318" s="3" t="s">
        <v>48</v>
      </c>
      <c r="Q318" s="3" t="s">
        <v>42</v>
      </c>
      <c r="R318" s="3" t="s">
        <v>49</v>
      </c>
      <c r="S318" s="3" t="s">
        <v>50</v>
      </c>
      <c r="T318" s="3" t="s">
        <v>51</v>
      </c>
      <c r="U318" s="3" t="s">
        <v>52</v>
      </c>
      <c r="V318" s="3" t="s">
        <v>53</v>
      </c>
      <c r="W318" s="3" t="s">
        <v>54</v>
      </c>
      <c r="X318" s="3">
        <v>297</v>
      </c>
      <c r="Y318" s="3">
        <v>52</v>
      </c>
      <c r="Z318" s="3" t="s">
        <v>44</v>
      </c>
      <c r="AA318" s="7">
        <v>29</v>
      </c>
      <c r="AB318" s="3" t="s">
        <v>49</v>
      </c>
      <c r="AC318" s="3" t="s">
        <v>49</v>
      </c>
      <c r="AD318" s="3" t="s">
        <v>49</v>
      </c>
      <c r="AE318" s="3" t="s">
        <v>49</v>
      </c>
      <c r="AF318" s="3" t="s">
        <v>55</v>
      </c>
      <c r="AG318" s="3" t="s">
        <v>56</v>
      </c>
      <c r="AH318" s="3" t="s">
        <v>57</v>
      </c>
      <c r="AI318" s="3" t="s">
        <v>58</v>
      </c>
      <c r="AJ318" s="3" t="s">
        <v>49</v>
      </c>
      <c r="AK318" s="3" t="s">
        <v>49</v>
      </c>
      <c r="AL318" s="3" t="s">
        <v>49</v>
      </c>
      <c r="AM318" s="3" t="s">
        <v>59</v>
      </c>
      <c r="AN318" s="3" t="s">
        <v>60</v>
      </c>
      <c r="AO318" s="3">
        <v>116.52397293898031</v>
      </c>
      <c r="AP318" s="3">
        <v>859.08863833292173</v>
      </c>
    </row>
    <row r="319" spans="1:42" x14ac:dyDescent="0.25">
      <c r="A319" s="2">
        <v>318</v>
      </c>
      <c r="B319" s="3" t="s">
        <v>42</v>
      </c>
      <c r="C319" s="3" t="s">
        <v>43</v>
      </c>
      <c r="D319" s="3" t="s">
        <v>44</v>
      </c>
      <c r="E319" s="3" t="s">
        <v>45</v>
      </c>
      <c r="F319" s="3">
        <v>0.36</v>
      </c>
      <c r="G319" s="3">
        <v>0.48</v>
      </c>
      <c r="H319" s="3">
        <v>2.6114903260988E-3</v>
      </c>
      <c r="I319" s="3">
        <v>10.690389419898143</v>
      </c>
      <c r="J319" s="3">
        <v>1.4359943084946214</v>
      </c>
      <c r="K319" s="3">
        <v>2.7917848552292963E-2</v>
      </c>
      <c r="L319" s="3">
        <v>3.7500852449666396E-3</v>
      </c>
      <c r="M319" s="2">
        <v>1210</v>
      </c>
      <c r="N319" s="3" t="s">
        <v>65</v>
      </c>
      <c r="O319" s="3" t="s">
        <v>47</v>
      </c>
      <c r="P319" s="3" t="s">
        <v>48</v>
      </c>
      <c r="Q319" s="3" t="s">
        <v>42</v>
      </c>
      <c r="R319" s="3" t="s">
        <v>49</v>
      </c>
      <c r="S319" s="3" t="s">
        <v>50</v>
      </c>
      <c r="T319" s="3" t="s">
        <v>51</v>
      </c>
      <c r="U319" s="3" t="s">
        <v>52</v>
      </c>
      <c r="V319" s="3" t="s">
        <v>53</v>
      </c>
      <c r="W319" s="3" t="s">
        <v>54</v>
      </c>
      <c r="X319" s="3">
        <v>297</v>
      </c>
      <c r="Y319" s="3">
        <v>52</v>
      </c>
      <c r="Z319" s="3" t="s">
        <v>44</v>
      </c>
      <c r="AA319" s="7">
        <v>29</v>
      </c>
      <c r="AB319" s="3" t="s">
        <v>49</v>
      </c>
      <c r="AC319" s="3" t="s">
        <v>49</v>
      </c>
      <c r="AD319" s="3" t="s">
        <v>49</v>
      </c>
      <c r="AE319" s="3" t="s">
        <v>49</v>
      </c>
      <c r="AF319" s="3" t="s">
        <v>55</v>
      </c>
      <c r="AG319" s="3" t="s">
        <v>56</v>
      </c>
      <c r="AH319" s="3" t="s">
        <v>57</v>
      </c>
      <c r="AI319" s="3" t="s">
        <v>58</v>
      </c>
      <c r="AJ319" s="3" t="s">
        <v>49</v>
      </c>
      <c r="AK319" s="3" t="s">
        <v>49</v>
      </c>
      <c r="AL319" s="3" t="s">
        <v>49</v>
      </c>
      <c r="AM319" s="3" t="s">
        <v>59</v>
      </c>
      <c r="AN319" s="3" t="s">
        <v>60</v>
      </c>
      <c r="AO319" s="3">
        <v>18.888554525346411</v>
      </c>
      <c r="AP319" s="3">
        <v>10.56832639820839</v>
      </c>
    </row>
    <row r="320" spans="1:42" x14ac:dyDescent="0.25">
      <c r="A320" s="2">
        <v>319</v>
      </c>
      <c r="B320" s="3" t="s">
        <v>42</v>
      </c>
      <c r="C320" s="3" t="s">
        <v>43</v>
      </c>
      <c r="D320" s="3" t="s">
        <v>44</v>
      </c>
      <c r="E320" s="3" t="s">
        <v>45</v>
      </c>
      <c r="F320" s="3">
        <v>0.36</v>
      </c>
      <c r="G320" s="3">
        <v>0.48</v>
      </c>
      <c r="H320" s="3">
        <v>2.66062428311769E-2</v>
      </c>
      <c r="I320" s="3">
        <v>11.346696099940321</v>
      </c>
      <c r="J320" s="3">
        <v>1.4993612623487125</v>
      </c>
      <c r="K320" s="3">
        <v>0.30189295176658004</v>
      </c>
      <c r="L320" s="3">
        <v>3.989236983770978E-2</v>
      </c>
      <c r="M320" s="2">
        <v>1400</v>
      </c>
      <c r="N320" s="3" t="s">
        <v>46</v>
      </c>
      <c r="O320" s="3" t="s">
        <v>47</v>
      </c>
      <c r="P320" s="3" t="s">
        <v>48</v>
      </c>
      <c r="Q320" s="3" t="s">
        <v>42</v>
      </c>
      <c r="R320" s="3" t="s">
        <v>49</v>
      </c>
      <c r="S320" s="3" t="s">
        <v>50</v>
      </c>
      <c r="T320" s="3" t="s">
        <v>51</v>
      </c>
      <c r="U320" s="3" t="s">
        <v>52</v>
      </c>
      <c r="V320" s="3" t="s">
        <v>53</v>
      </c>
      <c r="W320" s="3" t="s">
        <v>54</v>
      </c>
      <c r="X320" s="3">
        <v>297</v>
      </c>
      <c r="Y320" s="3">
        <v>52</v>
      </c>
      <c r="Z320" s="3" t="s">
        <v>44</v>
      </c>
      <c r="AA320" s="7">
        <v>29</v>
      </c>
      <c r="AB320" s="3" t="s">
        <v>49</v>
      </c>
      <c r="AC320" s="3" t="s">
        <v>49</v>
      </c>
      <c r="AD320" s="3" t="s">
        <v>49</v>
      </c>
      <c r="AE320" s="3" t="s">
        <v>49</v>
      </c>
      <c r="AF320" s="3" t="s">
        <v>55</v>
      </c>
      <c r="AG320" s="3" t="s">
        <v>56</v>
      </c>
      <c r="AH320" s="3" t="s">
        <v>57</v>
      </c>
      <c r="AI320" s="3" t="s">
        <v>58</v>
      </c>
      <c r="AJ320" s="3" t="s">
        <v>49</v>
      </c>
      <c r="AK320" s="3" t="s">
        <v>49</v>
      </c>
      <c r="AL320" s="3" t="s">
        <v>49</v>
      </c>
      <c r="AM320" s="3" t="s">
        <v>59</v>
      </c>
      <c r="AN320" s="3" t="s">
        <v>60</v>
      </c>
      <c r="AO320" s="3">
        <v>100.96772378667471</v>
      </c>
      <c r="AP320" s="3">
        <v>107.67164467728212</v>
      </c>
    </row>
    <row r="321" spans="1:42" x14ac:dyDescent="0.25">
      <c r="A321" s="2">
        <v>320</v>
      </c>
      <c r="B321" s="3" t="s">
        <v>42</v>
      </c>
      <c r="C321" s="3" t="s">
        <v>43</v>
      </c>
      <c r="D321" s="3" t="s">
        <v>44</v>
      </c>
      <c r="E321" s="3" t="s">
        <v>45</v>
      </c>
      <c r="F321" s="3">
        <v>0.36</v>
      </c>
      <c r="G321" s="3">
        <v>0.48</v>
      </c>
      <c r="H321" s="3">
        <v>1.1076462194339901E-2</v>
      </c>
      <c r="I321" s="3">
        <v>11.346696099940321</v>
      </c>
      <c r="J321" s="3">
        <v>1.4993612623487125</v>
      </c>
      <c r="K321" s="3">
        <v>0.12568125038165295</v>
      </c>
      <c r="L321" s="3">
        <v>1.6607618338063262E-2</v>
      </c>
      <c r="M321" s="2">
        <v>8140</v>
      </c>
      <c r="N321" s="3" t="s">
        <v>69</v>
      </c>
      <c r="O321" s="3" t="s">
        <v>47</v>
      </c>
      <c r="P321" s="3" t="s">
        <v>48</v>
      </c>
      <c r="Q321" s="3" t="s">
        <v>42</v>
      </c>
      <c r="R321" s="3" t="s">
        <v>49</v>
      </c>
      <c r="S321" s="3" t="s">
        <v>50</v>
      </c>
      <c r="T321" s="3" t="s">
        <v>51</v>
      </c>
      <c r="U321" s="3" t="s">
        <v>52</v>
      </c>
      <c r="V321" s="3" t="s">
        <v>53</v>
      </c>
      <c r="W321" s="3" t="s">
        <v>54</v>
      </c>
      <c r="X321" s="3">
        <v>297</v>
      </c>
      <c r="Y321" s="3">
        <v>52</v>
      </c>
      <c r="Z321" s="3" t="s">
        <v>44</v>
      </c>
      <c r="AA321" s="7">
        <v>29</v>
      </c>
      <c r="AB321" s="3" t="s">
        <v>49</v>
      </c>
      <c r="AC321" s="3" t="s">
        <v>49</v>
      </c>
      <c r="AD321" s="3" t="s">
        <v>49</v>
      </c>
      <c r="AE321" s="3" t="s">
        <v>49</v>
      </c>
      <c r="AF321" s="3" t="s">
        <v>55</v>
      </c>
      <c r="AG321" s="3" t="s">
        <v>56</v>
      </c>
      <c r="AH321" s="3" t="s">
        <v>57</v>
      </c>
      <c r="AI321" s="3" t="s">
        <v>58</v>
      </c>
      <c r="AJ321" s="3" t="s">
        <v>49</v>
      </c>
      <c r="AK321" s="3" t="s">
        <v>49</v>
      </c>
      <c r="AL321" s="3" t="s">
        <v>49</v>
      </c>
      <c r="AM321" s="3" t="s">
        <v>59</v>
      </c>
      <c r="AN321" s="3" t="s">
        <v>60</v>
      </c>
      <c r="AO321" s="3">
        <v>87.147323050658116</v>
      </c>
      <c r="AP321" s="3">
        <v>44.824852168635225</v>
      </c>
    </row>
    <row r="322" spans="1:42" x14ac:dyDescent="0.25">
      <c r="A322" s="2">
        <v>321</v>
      </c>
      <c r="B322" s="3" t="s">
        <v>42</v>
      </c>
      <c r="C322" s="3" t="s">
        <v>43</v>
      </c>
      <c r="D322" s="3" t="s">
        <v>44</v>
      </c>
      <c r="E322" s="3" t="s">
        <v>45</v>
      </c>
      <c r="F322" s="3">
        <v>0.36</v>
      </c>
      <c r="G322" s="3">
        <v>0.48</v>
      </c>
      <c r="H322" s="3">
        <v>0.16533753158699799</v>
      </c>
      <c r="I322" s="3">
        <v>11.346696099940321</v>
      </c>
      <c r="J322" s="3">
        <v>1.4993612623487125</v>
      </c>
      <c r="K322" s="3">
        <v>1.8760347248319496</v>
      </c>
      <c r="L322" s="3">
        <v>0.24790069007390142</v>
      </c>
      <c r="M322" s="2">
        <v>1430</v>
      </c>
      <c r="N322" s="3" t="s">
        <v>64</v>
      </c>
      <c r="O322" s="3" t="s">
        <v>47</v>
      </c>
      <c r="P322" s="3" t="s">
        <v>48</v>
      </c>
      <c r="Q322" s="3" t="s">
        <v>42</v>
      </c>
      <c r="R322" s="3" t="s">
        <v>49</v>
      </c>
      <c r="S322" s="3" t="s">
        <v>50</v>
      </c>
      <c r="T322" s="3" t="s">
        <v>51</v>
      </c>
      <c r="U322" s="3" t="s">
        <v>52</v>
      </c>
      <c r="V322" s="3" t="s">
        <v>53</v>
      </c>
      <c r="W322" s="3" t="s">
        <v>54</v>
      </c>
      <c r="X322" s="3">
        <v>297</v>
      </c>
      <c r="Y322" s="3">
        <v>52</v>
      </c>
      <c r="Z322" s="3" t="s">
        <v>44</v>
      </c>
      <c r="AA322" s="7">
        <v>29</v>
      </c>
      <c r="AB322" s="3" t="s">
        <v>49</v>
      </c>
      <c r="AC322" s="3" t="s">
        <v>49</v>
      </c>
      <c r="AD322" s="3" t="s">
        <v>49</v>
      </c>
      <c r="AE322" s="3" t="s">
        <v>49</v>
      </c>
      <c r="AF322" s="3" t="s">
        <v>55</v>
      </c>
      <c r="AG322" s="3" t="s">
        <v>56</v>
      </c>
      <c r="AH322" s="3" t="s">
        <v>57</v>
      </c>
      <c r="AI322" s="3" t="s">
        <v>58</v>
      </c>
      <c r="AJ322" s="3" t="s">
        <v>49</v>
      </c>
      <c r="AK322" s="3" t="s">
        <v>49</v>
      </c>
      <c r="AL322" s="3" t="s">
        <v>49</v>
      </c>
      <c r="AM322" s="3" t="s">
        <v>59</v>
      </c>
      <c r="AN322" s="3" t="s">
        <v>60</v>
      </c>
      <c r="AO322" s="3">
        <v>106.42208232955844</v>
      </c>
      <c r="AP322" s="3">
        <v>669.09725156660443</v>
      </c>
    </row>
    <row r="323" spans="1:42" x14ac:dyDescent="0.25">
      <c r="A323" s="2">
        <v>322</v>
      </c>
      <c r="B323" s="3" t="s">
        <v>42</v>
      </c>
      <c r="C323" s="3" t="s">
        <v>43</v>
      </c>
      <c r="D323" s="3" t="s">
        <v>44</v>
      </c>
      <c r="E323" s="3" t="s">
        <v>45</v>
      </c>
      <c r="F323" s="3">
        <v>0.36</v>
      </c>
      <c r="G323" s="3">
        <v>0.48</v>
      </c>
      <c r="H323" s="3">
        <v>4.3097988204583798E-2</v>
      </c>
      <c r="I323" s="3">
        <v>11.346696099940321</v>
      </c>
      <c r="J323" s="3">
        <v>1.4993612623487125</v>
      </c>
      <c r="K323" s="3">
        <v>0.48901977467622493</v>
      </c>
      <c r="L323" s="3">
        <v>6.4619453999114687E-2</v>
      </c>
      <c r="M323" s="2">
        <v>1750</v>
      </c>
      <c r="N323" s="3" t="s">
        <v>74</v>
      </c>
      <c r="O323" s="3" t="s">
        <v>47</v>
      </c>
      <c r="P323" s="3" t="s">
        <v>48</v>
      </c>
      <c r="Q323" s="3" t="s">
        <v>42</v>
      </c>
      <c r="R323" s="3" t="s">
        <v>49</v>
      </c>
      <c r="S323" s="3" t="s">
        <v>50</v>
      </c>
      <c r="T323" s="3" t="s">
        <v>51</v>
      </c>
      <c r="U323" s="3" t="s">
        <v>52</v>
      </c>
      <c r="V323" s="3" t="s">
        <v>53</v>
      </c>
      <c r="W323" s="3" t="s">
        <v>54</v>
      </c>
      <c r="X323" s="3">
        <v>297</v>
      </c>
      <c r="Y323" s="3">
        <v>52</v>
      </c>
      <c r="Z323" s="3" t="s">
        <v>44</v>
      </c>
      <c r="AA323" s="7">
        <v>29</v>
      </c>
      <c r="AB323" s="3" t="s">
        <v>49</v>
      </c>
      <c r="AC323" s="3" t="s">
        <v>49</v>
      </c>
      <c r="AD323" s="3" t="s">
        <v>49</v>
      </c>
      <c r="AE323" s="3" t="s">
        <v>49</v>
      </c>
      <c r="AF323" s="3" t="s">
        <v>55</v>
      </c>
      <c r="AG323" s="3" t="s">
        <v>56</v>
      </c>
      <c r="AH323" s="3" t="s">
        <v>57</v>
      </c>
      <c r="AI323" s="3" t="s">
        <v>58</v>
      </c>
      <c r="AJ323" s="3" t="s">
        <v>49</v>
      </c>
      <c r="AK323" s="3" t="s">
        <v>49</v>
      </c>
      <c r="AL323" s="3" t="s">
        <v>49</v>
      </c>
      <c r="AM323" s="3" t="s">
        <v>59</v>
      </c>
      <c r="AN323" s="3" t="s">
        <v>60</v>
      </c>
      <c r="AO323" s="3">
        <v>69.423603959457864</v>
      </c>
      <c r="AP323" s="3">
        <v>174.4113703582394</v>
      </c>
    </row>
    <row r="324" spans="1:42" x14ac:dyDescent="0.25">
      <c r="A324" s="2">
        <v>323</v>
      </c>
      <c r="B324" s="3" t="s">
        <v>42</v>
      </c>
      <c r="C324" s="3" t="s">
        <v>43</v>
      </c>
      <c r="D324" s="3" t="s">
        <v>44</v>
      </c>
      <c r="E324" s="3" t="s">
        <v>45</v>
      </c>
      <c r="F324" s="3">
        <v>0.36</v>
      </c>
      <c r="G324" s="3">
        <v>0.48</v>
      </c>
      <c r="H324" s="3">
        <v>0.31226448056992201</v>
      </c>
      <c r="I324" s="3">
        <v>11.346696099940321</v>
      </c>
      <c r="J324" s="3">
        <v>1.4993612623487125</v>
      </c>
      <c r="K324" s="3">
        <v>3.5431701638326243</v>
      </c>
      <c r="L324" s="3">
        <v>0.46819726577398324</v>
      </c>
      <c r="M324" s="2">
        <v>1430</v>
      </c>
      <c r="N324" s="3" t="s">
        <v>64</v>
      </c>
      <c r="O324" s="3" t="s">
        <v>47</v>
      </c>
      <c r="P324" s="3" t="s">
        <v>48</v>
      </c>
      <c r="Q324" s="3" t="s">
        <v>42</v>
      </c>
      <c r="R324" s="3" t="s">
        <v>49</v>
      </c>
      <c r="S324" s="3" t="s">
        <v>50</v>
      </c>
      <c r="T324" s="3" t="s">
        <v>51</v>
      </c>
      <c r="U324" s="3" t="s">
        <v>52</v>
      </c>
      <c r="V324" s="3" t="s">
        <v>53</v>
      </c>
      <c r="W324" s="3" t="s">
        <v>54</v>
      </c>
      <c r="X324" s="3">
        <v>297</v>
      </c>
      <c r="Y324" s="3">
        <v>52</v>
      </c>
      <c r="Z324" s="3" t="s">
        <v>44</v>
      </c>
      <c r="AA324" s="7">
        <v>29</v>
      </c>
      <c r="AB324" s="3" t="s">
        <v>49</v>
      </c>
      <c r="AC324" s="3" t="s">
        <v>49</v>
      </c>
      <c r="AD324" s="3" t="s">
        <v>49</v>
      </c>
      <c r="AE324" s="3" t="s">
        <v>49</v>
      </c>
      <c r="AF324" s="3" t="s">
        <v>55</v>
      </c>
      <c r="AG324" s="3" t="s">
        <v>56</v>
      </c>
      <c r="AH324" s="3" t="s">
        <v>57</v>
      </c>
      <c r="AI324" s="3" t="s">
        <v>58</v>
      </c>
      <c r="AJ324" s="3" t="s">
        <v>49</v>
      </c>
      <c r="AK324" s="3" t="s">
        <v>49</v>
      </c>
      <c r="AL324" s="3" t="s">
        <v>49</v>
      </c>
      <c r="AM324" s="3" t="s">
        <v>59</v>
      </c>
      <c r="AN324" s="3" t="s">
        <v>60</v>
      </c>
      <c r="AO324" s="3">
        <v>147.36678903258979</v>
      </c>
      <c r="AP324" s="3">
        <v>1263.6895186817906</v>
      </c>
    </row>
    <row r="325" spans="1:42" x14ac:dyDescent="0.25">
      <c r="A325" s="2">
        <v>324</v>
      </c>
      <c r="B325" s="3" t="s">
        <v>42</v>
      </c>
      <c r="C325" s="3" t="s">
        <v>43</v>
      </c>
      <c r="D325" s="3" t="s">
        <v>44</v>
      </c>
      <c r="E325" s="3" t="s">
        <v>45</v>
      </c>
      <c r="F325" s="3">
        <v>0.36</v>
      </c>
      <c r="G325" s="3">
        <v>0.48</v>
      </c>
      <c r="H325" s="3">
        <v>5.5426536638164901E-2</v>
      </c>
      <c r="I325" s="3">
        <v>9.5852546227418909</v>
      </c>
      <c r="J325" s="3">
        <v>1.4086441435784423</v>
      </c>
      <c r="K325" s="3">
        <v>0.53127746653354291</v>
      </c>
      <c r="L325" s="3">
        <v>7.8076266234186953E-2</v>
      </c>
      <c r="M325" s="2">
        <v>1200</v>
      </c>
      <c r="N325" s="3" t="s">
        <v>61</v>
      </c>
      <c r="O325" s="3" t="s">
        <v>47</v>
      </c>
      <c r="P325" s="3" t="s">
        <v>48</v>
      </c>
      <c r="Q325" s="3" t="s">
        <v>42</v>
      </c>
      <c r="R325" s="3" t="s">
        <v>49</v>
      </c>
      <c r="S325" s="3" t="s">
        <v>50</v>
      </c>
      <c r="T325" s="3" t="s">
        <v>51</v>
      </c>
      <c r="U325" s="3" t="s">
        <v>52</v>
      </c>
      <c r="V325" s="3" t="s">
        <v>53</v>
      </c>
      <c r="W325" s="3" t="s">
        <v>54</v>
      </c>
      <c r="X325" s="3">
        <v>297</v>
      </c>
      <c r="Y325" s="3">
        <v>52</v>
      </c>
      <c r="Z325" s="3" t="s">
        <v>44</v>
      </c>
      <c r="AA325" s="7">
        <v>29</v>
      </c>
      <c r="AB325" s="3" t="s">
        <v>49</v>
      </c>
      <c r="AC325" s="3" t="s">
        <v>49</v>
      </c>
      <c r="AD325" s="3" t="s">
        <v>49</v>
      </c>
      <c r="AE325" s="3" t="s">
        <v>49</v>
      </c>
      <c r="AF325" s="3" t="s">
        <v>55</v>
      </c>
      <c r="AG325" s="3" t="s">
        <v>56</v>
      </c>
      <c r="AH325" s="3" t="s">
        <v>57</v>
      </c>
      <c r="AI325" s="3" t="s">
        <v>58</v>
      </c>
      <c r="AJ325" s="3" t="s">
        <v>49</v>
      </c>
      <c r="AK325" s="3" t="s">
        <v>49</v>
      </c>
      <c r="AL325" s="3" t="s">
        <v>49</v>
      </c>
      <c r="AM325" s="3" t="s">
        <v>59</v>
      </c>
      <c r="AN325" s="3" t="s">
        <v>60</v>
      </c>
      <c r="AO325" s="3">
        <v>108.99424781533705</v>
      </c>
      <c r="AP325" s="3">
        <v>224.30323576554656</v>
      </c>
    </row>
    <row r="326" spans="1:42" x14ac:dyDescent="0.25">
      <c r="A326" s="2">
        <v>325</v>
      </c>
      <c r="B326" s="3" t="s">
        <v>42</v>
      </c>
      <c r="C326" s="3" t="s">
        <v>43</v>
      </c>
      <c r="D326" s="3" t="s">
        <v>44</v>
      </c>
      <c r="E326" s="3" t="s">
        <v>45</v>
      </c>
      <c r="F326" s="3">
        <v>0.36</v>
      </c>
      <c r="G326" s="3">
        <v>0.48</v>
      </c>
      <c r="H326" s="3">
        <v>0.22369311350875401</v>
      </c>
      <c r="I326" s="3">
        <v>10.573871113645867</v>
      </c>
      <c r="J326" s="3">
        <v>1.8758306379783631</v>
      </c>
      <c r="K326" s="3">
        <v>2.3653021512517198</v>
      </c>
      <c r="L326" s="3">
        <v>0.41961039582449244</v>
      </c>
      <c r="M326" s="2">
        <v>1200</v>
      </c>
      <c r="N326" s="3" t="s">
        <v>61</v>
      </c>
      <c r="O326" s="3" t="s">
        <v>47</v>
      </c>
      <c r="P326" s="3" t="s">
        <v>48</v>
      </c>
      <c r="Q326" s="3" t="s">
        <v>42</v>
      </c>
      <c r="R326" s="3" t="s">
        <v>49</v>
      </c>
      <c r="S326" s="3" t="s">
        <v>50</v>
      </c>
      <c r="T326" s="3" t="s">
        <v>51</v>
      </c>
      <c r="U326" s="3" t="s">
        <v>52</v>
      </c>
      <c r="V326" s="3" t="s">
        <v>53</v>
      </c>
      <c r="W326" s="3" t="s">
        <v>54</v>
      </c>
      <c r="X326" s="3">
        <v>297</v>
      </c>
      <c r="Y326" s="3">
        <v>52</v>
      </c>
      <c r="Z326" s="3" t="s">
        <v>44</v>
      </c>
      <c r="AA326" s="7">
        <v>29</v>
      </c>
      <c r="AB326" s="3" t="s">
        <v>49</v>
      </c>
      <c r="AC326" s="3" t="s">
        <v>49</v>
      </c>
      <c r="AD326" s="3" t="s">
        <v>49</v>
      </c>
      <c r="AE326" s="3" t="s">
        <v>49</v>
      </c>
      <c r="AF326" s="3" t="s">
        <v>55</v>
      </c>
      <c r="AG326" s="3" t="s">
        <v>56</v>
      </c>
      <c r="AH326" s="3" t="s">
        <v>57</v>
      </c>
      <c r="AI326" s="3" t="s">
        <v>58</v>
      </c>
      <c r="AJ326" s="3" t="s">
        <v>49</v>
      </c>
      <c r="AK326" s="3" t="s">
        <v>49</v>
      </c>
      <c r="AL326" s="3" t="s">
        <v>49</v>
      </c>
      <c r="AM326" s="3" t="s">
        <v>59</v>
      </c>
      <c r="AN326" s="3" t="s">
        <v>60</v>
      </c>
      <c r="AO326" s="3">
        <v>202.96943159373225</v>
      </c>
      <c r="AP326" s="3">
        <v>905.2539130495544</v>
      </c>
    </row>
    <row r="327" spans="1:42" x14ac:dyDescent="0.25">
      <c r="A327" s="2">
        <v>326</v>
      </c>
      <c r="B327" s="3" t="s">
        <v>42</v>
      </c>
      <c r="C327" s="3" t="s">
        <v>43</v>
      </c>
      <c r="D327" s="3" t="s">
        <v>44</v>
      </c>
      <c r="E327" s="3" t="s">
        <v>45</v>
      </c>
      <c r="F327" s="3">
        <v>0.36</v>
      </c>
      <c r="G327" s="3">
        <v>0.48</v>
      </c>
      <c r="H327" s="3">
        <v>0.29149588836016999</v>
      </c>
      <c r="I327" s="3">
        <v>10.573871113645867</v>
      </c>
      <c r="J327" s="3">
        <v>1.8758306379783631</v>
      </c>
      <c r="K327" s="3">
        <v>3.0822399536781417</v>
      </c>
      <c r="L327" s="3">
        <v>0.5467969182307274</v>
      </c>
      <c r="M327" s="2">
        <v>1330</v>
      </c>
      <c r="N327" s="3" t="s">
        <v>68</v>
      </c>
      <c r="O327" s="3" t="s">
        <v>47</v>
      </c>
      <c r="P327" s="3" t="s">
        <v>48</v>
      </c>
      <c r="Q327" s="3" t="s">
        <v>42</v>
      </c>
      <c r="R327" s="3" t="s">
        <v>49</v>
      </c>
      <c r="S327" s="3" t="s">
        <v>50</v>
      </c>
      <c r="T327" s="3" t="s">
        <v>51</v>
      </c>
      <c r="U327" s="3" t="s">
        <v>52</v>
      </c>
      <c r="V327" s="3" t="s">
        <v>53</v>
      </c>
      <c r="W327" s="3" t="s">
        <v>54</v>
      </c>
      <c r="X327" s="3">
        <v>297</v>
      </c>
      <c r="Y327" s="3">
        <v>52</v>
      </c>
      <c r="Z327" s="3" t="s">
        <v>44</v>
      </c>
      <c r="AA327" s="7">
        <v>29</v>
      </c>
      <c r="AB327" s="3" t="s">
        <v>49</v>
      </c>
      <c r="AC327" s="3" t="s">
        <v>49</v>
      </c>
      <c r="AD327" s="3" t="s">
        <v>49</v>
      </c>
      <c r="AE327" s="3" t="s">
        <v>49</v>
      </c>
      <c r="AF327" s="3" t="s">
        <v>55</v>
      </c>
      <c r="AG327" s="3" t="s">
        <v>56</v>
      </c>
      <c r="AH327" s="3" t="s">
        <v>57</v>
      </c>
      <c r="AI327" s="3" t="s">
        <v>58</v>
      </c>
      <c r="AJ327" s="3" t="s">
        <v>49</v>
      </c>
      <c r="AK327" s="3" t="s">
        <v>49</v>
      </c>
      <c r="AL327" s="3" t="s">
        <v>49</v>
      </c>
      <c r="AM327" s="3" t="s">
        <v>59</v>
      </c>
      <c r="AN327" s="3" t="s">
        <v>60</v>
      </c>
      <c r="AO327" s="3">
        <v>137.08599777267722</v>
      </c>
      <c r="AP327" s="3">
        <v>1179.6420079135469</v>
      </c>
    </row>
    <row r="328" spans="1:42" x14ac:dyDescent="0.25">
      <c r="A328" s="2">
        <v>327</v>
      </c>
      <c r="B328" s="3" t="s">
        <v>42</v>
      </c>
      <c r="C328" s="3" t="s">
        <v>43</v>
      </c>
      <c r="D328" s="3" t="s">
        <v>44</v>
      </c>
      <c r="E328" s="3" t="s">
        <v>45</v>
      </c>
      <c r="F328" s="3">
        <v>0.36</v>
      </c>
      <c r="G328" s="3">
        <v>0.48</v>
      </c>
      <c r="H328" s="3">
        <v>8.0999728831302506E-2</v>
      </c>
      <c r="I328" s="3">
        <v>10.573871113645867</v>
      </c>
      <c r="J328" s="3">
        <v>1.8758306379783631</v>
      </c>
      <c r="K328" s="3">
        <v>0.85648069290245787</v>
      </c>
      <c r="L328" s="3">
        <v>0.15194177300969661</v>
      </c>
      <c r="M328" s="2">
        <v>1330</v>
      </c>
      <c r="N328" s="3" t="s">
        <v>68</v>
      </c>
      <c r="O328" s="3" t="s">
        <v>47</v>
      </c>
      <c r="P328" s="3" t="s">
        <v>48</v>
      </c>
      <c r="Q328" s="3" t="s">
        <v>42</v>
      </c>
      <c r="R328" s="3" t="s">
        <v>49</v>
      </c>
      <c r="S328" s="3" t="s">
        <v>50</v>
      </c>
      <c r="T328" s="3" t="s">
        <v>51</v>
      </c>
      <c r="U328" s="3" t="s">
        <v>52</v>
      </c>
      <c r="V328" s="3" t="s">
        <v>53</v>
      </c>
      <c r="W328" s="3" t="s">
        <v>54</v>
      </c>
      <c r="X328" s="3">
        <v>297</v>
      </c>
      <c r="Y328" s="3">
        <v>52</v>
      </c>
      <c r="Z328" s="3" t="s">
        <v>44</v>
      </c>
      <c r="AA328" s="7">
        <v>29</v>
      </c>
      <c r="AB328" s="3" t="s">
        <v>49</v>
      </c>
      <c r="AC328" s="3" t="s">
        <v>49</v>
      </c>
      <c r="AD328" s="3" t="s">
        <v>49</v>
      </c>
      <c r="AE328" s="3" t="s">
        <v>49</v>
      </c>
      <c r="AF328" s="3" t="s">
        <v>55</v>
      </c>
      <c r="AG328" s="3" t="s">
        <v>56</v>
      </c>
      <c r="AH328" s="3" t="s">
        <v>57</v>
      </c>
      <c r="AI328" s="3" t="s">
        <v>58</v>
      </c>
      <c r="AJ328" s="3" t="s">
        <v>49</v>
      </c>
      <c r="AK328" s="3" t="s">
        <v>49</v>
      </c>
      <c r="AL328" s="3" t="s">
        <v>49</v>
      </c>
      <c r="AM328" s="3" t="s">
        <v>59</v>
      </c>
      <c r="AN328" s="3" t="s">
        <v>60</v>
      </c>
      <c r="AO328" s="3">
        <v>103.26596250007803</v>
      </c>
      <c r="AP328" s="3">
        <v>327.79427283361491</v>
      </c>
    </row>
    <row r="329" spans="1:42" x14ac:dyDescent="0.25">
      <c r="A329" s="2">
        <v>328</v>
      </c>
      <c r="B329" s="3" t="s">
        <v>42</v>
      </c>
      <c r="C329" s="3" t="s">
        <v>43</v>
      </c>
      <c r="D329" s="3" t="s">
        <v>44</v>
      </c>
      <c r="E329" s="3" t="s">
        <v>45</v>
      </c>
      <c r="F329" s="3">
        <v>0.36</v>
      </c>
      <c r="G329" s="3">
        <v>0.48</v>
      </c>
      <c r="H329" s="3">
        <v>2.1574722852619299E-2</v>
      </c>
      <c r="I329" s="3">
        <v>10.573871113645867</v>
      </c>
      <c r="J329" s="3">
        <v>1.8758306379783631</v>
      </c>
      <c r="K329" s="3">
        <v>0.22812833875622657</v>
      </c>
      <c r="L329" s="3">
        <v>4.0470526132835229E-2</v>
      </c>
      <c r="M329" s="2">
        <v>1330</v>
      </c>
      <c r="N329" s="3" t="s">
        <v>68</v>
      </c>
      <c r="O329" s="3" t="s">
        <v>47</v>
      </c>
      <c r="P329" s="3" t="s">
        <v>48</v>
      </c>
      <c r="Q329" s="3" t="s">
        <v>42</v>
      </c>
      <c r="R329" s="3" t="s">
        <v>49</v>
      </c>
      <c r="S329" s="3" t="s">
        <v>50</v>
      </c>
      <c r="T329" s="3" t="s">
        <v>51</v>
      </c>
      <c r="U329" s="3" t="s">
        <v>52</v>
      </c>
      <c r="V329" s="3" t="s">
        <v>53</v>
      </c>
      <c r="W329" s="3" t="s">
        <v>54</v>
      </c>
      <c r="X329" s="3">
        <v>297</v>
      </c>
      <c r="Y329" s="3">
        <v>52</v>
      </c>
      <c r="Z329" s="3" t="s">
        <v>44</v>
      </c>
      <c r="AA329" s="7">
        <v>29</v>
      </c>
      <c r="AB329" s="3" t="s">
        <v>49</v>
      </c>
      <c r="AC329" s="3" t="s">
        <v>49</v>
      </c>
      <c r="AD329" s="3" t="s">
        <v>49</v>
      </c>
      <c r="AE329" s="3" t="s">
        <v>49</v>
      </c>
      <c r="AF329" s="3" t="s">
        <v>55</v>
      </c>
      <c r="AG329" s="3" t="s">
        <v>56</v>
      </c>
      <c r="AH329" s="3" t="s">
        <v>57</v>
      </c>
      <c r="AI329" s="3" t="s">
        <v>58</v>
      </c>
      <c r="AJ329" s="3" t="s">
        <v>49</v>
      </c>
      <c r="AK329" s="3" t="s">
        <v>49</v>
      </c>
      <c r="AL329" s="3" t="s">
        <v>49</v>
      </c>
      <c r="AM329" s="3" t="s">
        <v>59</v>
      </c>
      <c r="AN329" s="3" t="s">
        <v>60</v>
      </c>
      <c r="AO329" s="3">
        <v>53.262427643516901</v>
      </c>
      <c r="AP329" s="3">
        <v>87.309805737622668</v>
      </c>
    </row>
    <row r="330" spans="1:42" x14ac:dyDescent="0.25">
      <c r="A330" s="2">
        <v>329</v>
      </c>
      <c r="B330" s="3" t="s">
        <v>42</v>
      </c>
      <c r="C330" s="3" t="s">
        <v>43</v>
      </c>
      <c r="D330" s="3" t="s">
        <v>44</v>
      </c>
      <c r="E330" s="3" t="s">
        <v>45</v>
      </c>
      <c r="F330" s="3">
        <v>0.36</v>
      </c>
      <c r="G330" s="3">
        <v>0.48</v>
      </c>
      <c r="H330" s="3">
        <v>5.9227768638504701E-2</v>
      </c>
      <c r="I330" s="3">
        <v>10.52466968096002</v>
      </c>
      <c r="J330" s="3">
        <v>1.8429092526078203</v>
      </c>
      <c r="K330" s="3">
        <v>0.62335270086058514</v>
      </c>
      <c r="L330" s="3">
        <v>0.1091514028352156</v>
      </c>
      <c r="M330" s="2">
        <v>1200</v>
      </c>
      <c r="N330" s="3" t="s">
        <v>61</v>
      </c>
      <c r="O330" s="3" t="s">
        <v>47</v>
      </c>
      <c r="P330" s="3" t="s">
        <v>48</v>
      </c>
      <c r="Q330" s="3" t="s">
        <v>42</v>
      </c>
      <c r="R330" s="3" t="s">
        <v>49</v>
      </c>
      <c r="S330" s="3" t="s">
        <v>50</v>
      </c>
      <c r="T330" s="3" t="s">
        <v>51</v>
      </c>
      <c r="U330" s="3" t="s">
        <v>52</v>
      </c>
      <c r="V330" s="3" t="s">
        <v>53</v>
      </c>
      <c r="W330" s="3" t="s">
        <v>54</v>
      </c>
      <c r="X330" s="3">
        <v>297</v>
      </c>
      <c r="Y330" s="3">
        <v>52</v>
      </c>
      <c r="Z330" s="3" t="s">
        <v>44</v>
      </c>
      <c r="AA330" s="7">
        <v>29</v>
      </c>
      <c r="AB330" s="3" t="s">
        <v>49</v>
      </c>
      <c r="AC330" s="3" t="s">
        <v>49</v>
      </c>
      <c r="AD330" s="3" t="s">
        <v>49</v>
      </c>
      <c r="AE330" s="3" t="s">
        <v>49</v>
      </c>
      <c r="AF330" s="3" t="s">
        <v>55</v>
      </c>
      <c r="AG330" s="3" t="s">
        <v>56</v>
      </c>
      <c r="AH330" s="3" t="s">
        <v>57</v>
      </c>
      <c r="AI330" s="3" t="s">
        <v>58</v>
      </c>
      <c r="AJ330" s="3" t="s">
        <v>49</v>
      </c>
      <c r="AK330" s="3" t="s">
        <v>49</v>
      </c>
      <c r="AL330" s="3" t="s">
        <v>49</v>
      </c>
      <c r="AM330" s="3" t="s">
        <v>59</v>
      </c>
      <c r="AN330" s="3" t="s">
        <v>60</v>
      </c>
      <c r="AO330" s="3">
        <v>97.785665063686011</v>
      </c>
      <c r="AP330" s="3">
        <v>239.68627589915411</v>
      </c>
    </row>
    <row r="331" spans="1:42" x14ac:dyDescent="0.25">
      <c r="A331" s="2">
        <v>330</v>
      </c>
      <c r="B331" s="3" t="s">
        <v>42</v>
      </c>
      <c r="C331" s="3" t="s">
        <v>43</v>
      </c>
      <c r="D331" s="3" t="s">
        <v>44</v>
      </c>
      <c r="E331" s="3" t="s">
        <v>45</v>
      </c>
      <c r="F331" s="3">
        <v>0.36</v>
      </c>
      <c r="G331" s="3">
        <v>0.48</v>
      </c>
      <c r="H331" s="3">
        <v>1.22591486812652E-4</v>
      </c>
      <c r="I331" s="3">
        <v>10.52466968096002</v>
      </c>
      <c r="J331" s="3">
        <v>1.8429092526078203</v>
      </c>
      <c r="K331" s="3">
        <v>1.2902349044009286E-3</v>
      </c>
      <c r="L331" s="3">
        <v>2.2592498533798597E-4</v>
      </c>
      <c r="M331" s="2">
        <v>1410</v>
      </c>
      <c r="N331" s="3" t="s">
        <v>63</v>
      </c>
      <c r="O331" s="3" t="s">
        <v>47</v>
      </c>
      <c r="P331" s="3" t="s">
        <v>48</v>
      </c>
      <c r="Q331" s="3" t="s">
        <v>42</v>
      </c>
      <c r="R331" s="3" t="s">
        <v>49</v>
      </c>
      <c r="S331" s="3" t="s">
        <v>50</v>
      </c>
      <c r="T331" s="3" t="s">
        <v>51</v>
      </c>
      <c r="U331" s="3" t="s">
        <v>52</v>
      </c>
      <c r="V331" s="3" t="s">
        <v>53</v>
      </c>
      <c r="W331" s="3" t="s">
        <v>54</v>
      </c>
      <c r="X331" s="3">
        <v>297</v>
      </c>
      <c r="Y331" s="3">
        <v>52</v>
      </c>
      <c r="Z331" s="3" t="s">
        <v>44</v>
      </c>
      <c r="AA331" s="7">
        <v>29</v>
      </c>
      <c r="AB331" s="3" t="s">
        <v>49</v>
      </c>
      <c r="AC331" s="3" t="s">
        <v>49</v>
      </c>
      <c r="AD331" s="3" t="s">
        <v>49</v>
      </c>
      <c r="AE331" s="3" t="s">
        <v>49</v>
      </c>
      <c r="AF331" s="3" t="s">
        <v>55</v>
      </c>
      <c r="AG331" s="3" t="s">
        <v>56</v>
      </c>
      <c r="AH331" s="3" t="s">
        <v>57</v>
      </c>
      <c r="AI331" s="3" t="s">
        <v>58</v>
      </c>
      <c r="AJ331" s="3" t="s">
        <v>49</v>
      </c>
      <c r="AK331" s="3" t="s">
        <v>49</v>
      </c>
      <c r="AL331" s="3" t="s">
        <v>49</v>
      </c>
      <c r="AM331" s="3" t="s">
        <v>59</v>
      </c>
      <c r="AN331" s="3" t="s">
        <v>60</v>
      </c>
      <c r="AO331" s="3">
        <v>3.8140458947847131</v>
      </c>
      <c r="AP331" s="3">
        <v>0.49611014573934703</v>
      </c>
    </row>
    <row r="332" spans="1:42" x14ac:dyDescent="0.25">
      <c r="A332" s="2">
        <v>331</v>
      </c>
      <c r="B332" s="3" t="s">
        <v>42</v>
      </c>
      <c r="C332" s="3" t="s">
        <v>43</v>
      </c>
      <c r="D332" s="3" t="s">
        <v>44</v>
      </c>
      <c r="E332" s="3" t="s">
        <v>45</v>
      </c>
      <c r="F332" s="3">
        <v>0.36</v>
      </c>
      <c r="G332" s="3">
        <v>0.48</v>
      </c>
      <c r="H332" s="3">
        <v>3.3866500166401102E-2</v>
      </c>
      <c r="I332" s="3">
        <v>10.52466968096002</v>
      </c>
      <c r="J332" s="3">
        <v>1.8429092526078203</v>
      </c>
      <c r="K332" s="3">
        <v>0.35643372750154917</v>
      </c>
      <c r="L332" s="3">
        <v>6.2412886510104876E-2</v>
      </c>
      <c r="M332" s="2">
        <v>1330</v>
      </c>
      <c r="N332" s="3" t="s">
        <v>68</v>
      </c>
      <c r="O332" s="3" t="s">
        <v>47</v>
      </c>
      <c r="P332" s="3" t="s">
        <v>48</v>
      </c>
      <c r="Q332" s="3" t="s">
        <v>42</v>
      </c>
      <c r="R332" s="3" t="s">
        <v>49</v>
      </c>
      <c r="S332" s="3" t="s">
        <v>50</v>
      </c>
      <c r="T332" s="3" t="s">
        <v>51</v>
      </c>
      <c r="U332" s="3" t="s">
        <v>52</v>
      </c>
      <c r="V332" s="3" t="s">
        <v>53</v>
      </c>
      <c r="W332" s="3" t="s">
        <v>54</v>
      </c>
      <c r="X332" s="3">
        <v>297</v>
      </c>
      <c r="Y332" s="3">
        <v>52</v>
      </c>
      <c r="Z332" s="3" t="s">
        <v>44</v>
      </c>
      <c r="AA332" s="7">
        <v>29</v>
      </c>
      <c r="AB332" s="3" t="s">
        <v>49</v>
      </c>
      <c r="AC332" s="3" t="s">
        <v>49</v>
      </c>
      <c r="AD332" s="3" t="s">
        <v>49</v>
      </c>
      <c r="AE332" s="3" t="s">
        <v>49</v>
      </c>
      <c r="AF332" s="3" t="s">
        <v>55</v>
      </c>
      <c r="AG332" s="3" t="s">
        <v>56</v>
      </c>
      <c r="AH332" s="3" t="s">
        <v>57</v>
      </c>
      <c r="AI332" s="3" t="s">
        <v>58</v>
      </c>
      <c r="AJ332" s="3" t="s">
        <v>49</v>
      </c>
      <c r="AK332" s="3" t="s">
        <v>49</v>
      </c>
      <c r="AL332" s="3" t="s">
        <v>49</v>
      </c>
      <c r="AM332" s="3" t="s">
        <v>59</v>
      </c>
      <c r="AN332" s="3" t="s">
        <v>60</v>
      </c>
      <c r="AO332" s="3">
        <v>55.438568118616615</v>
      </c>
      <c r="AP332" s="3">
        <v>137.05286370261103</v>
      </c>
    </row>
    <row r="333" spans="1:42" x14ac:dyDescent="0.25">
      <c r="A333" s="2">
        <v>332</v>
      </c>
      <c r="B333" s="3" t="s">
        <v>42</v>
      </c>
      <c r="C333" s="3" t="s">
        <v>43</v>
      </c>
      <c r="D333" s="3" t="s">
        <v>44</v>
      </c>
      <c r="E333" s="3" t="s">
        <v>45</v>
      </c>
      <c r="F333" s="3">
        <v>0.36</v>
      </c>
      <c r="G333" s="3">
        <v>0.48</v>
      </c>
      <c r="H333" s="3">
        <v>1.49857460878123E-3</v>
      </c>
      <c r="I333" s="3">
        <v>9.5968072628980661</v>
      </c>
      <c r="J333" s="3">
        <v>1.4103225588649611</v>
      </c>
      <c r="K333" s="3">
        <v>1.4381531689546336E-2</v>
      </c>
      <c r="L333" s="3">
        <v>2.1134735769064023E-3</v>
      </c>
      <c r="M333" s="2">
        <v>1200</v>
      </c>
      <c r="N333" s="3" t="s">
        <v>61</v>
      </c>
      <c r="O333" s="3" t="s">
        <v>47</v>
      </c>
      <c r="P333" s="3" t="s">
        <v>48</v>
      </c>
      <c r="Q333" s="3" t="s">
        <v>42</v>
      </c>
      <c r="R333" s="3" t="s">
        <v>49</v>
      </c>
      <c r="S333" s="3" t="s">
        <v>50</v>
      </c>
      <c r="T333" s="3" t="s">
        <v>51</v>
      </c>
      <c r="U333" s="3" t="s">
        <v>52</v>
      </c>
      <c r="V333" s="3" t="s">
        <v>53</v>
      </c>
      <c r="W333" s="3" t="s">
        <v>54</v>
      </c>
      <c r="X333" s="3">
        <v>297</v>
      </c>
      <c r="Y333" s="3">
        <v>52</v>
      </c>
      <c r="Z333" s="3" t="s">
        <v>44</v>
      </c>
      <c r="AA333" s="7">
        <v>29</v>
      </c>
      <c r="AB333" s="3" t="s">
        <v>49</v>
      </c>
      <c r="AC333" s="3" t="s">
        <v>49</v>
      </c>
      <c r="AD333" s="3" t="s">
        <v>49</v>
      </c>
      <c r="AE333" s="3" t="s">
        <v>49</v>
      </c>
      <c r="AF333" s="3" t="s">
        <v>55</v>
      </c>
      <c r="AG333" s="3" t="s">
        <v>56</v>
      </c>
      <c r="AH333" s="3" t="s">
        <v>57</v>
      </c>
      <c r="AI333" s="3" t="s">
        <v>58</v>
      </c>
      <c r="AJ333" s="3" t="s">
        <v>49</v>
      </c>
      <c r="AK333" s="3" t="s">
        <v>49</v>
      </c>
      <c r="AL333" s="3" t="s">
        <v>49</v>
      </c>
      <c r="AM333" s="3" t="s">
        <v>59</v>
      </c>
      <c r="AN333" s="3" t="s">
        <v>60</v>
      </c>
      <c r="AO333" s="3">
        <v>13.1211844549834</v>
      </c>
      <c r="AP333" s="3">
        <v>6.064516279991877</v>
      </c>
    </row>
    <row r="334" spans="1:42" x14ac:dyDescent="0.25">
      <c r="A334" s="2">
        <v>333</v>
      </c>
      <c r="B334" s="3" t="s">
        <v>42</v>
      </c>
      <c r="C334" s="3" t="s">
        <v>43</v>
      </c>
      <c r="D334" s="3" t="s">
        <v>44</v>
      </c>
      <c r="E334" s="3" t="s">
        <v>45</v>
      </c>
      <c r="F334" s="3">
        <v>0.36</v>
      </c>
      <c r="G334" s="3">
        <v>0.48</v>
      </c>
      <c r="H334" s="3">
        <v>8.6340841724145501E-4</v>
      </c>
      <c r="I334" s="3">
        <v>9.5865176954735425</v>
      </c>
      <c r="J334" s="3">
        <v>1.4088299466987508</v>
      </c>
      <c r="K334" s="3">
        <v>8.2770800703060119E-3</v>
      </c>
      <c r="L334" s="3">
        <v>1.216395634441532E-3</v>
      </c>
      <c r="M334" s="2">
        <v>1200</v>
      </c>
      <c r="N334" s="3" t="s">
        <v>61</v>
      </c>
      <c r="O334" s="3" t="s">
        <v>47</v>
      </c>
      <c r="P334" s="3" t="s">
        <v>48</v>
      </c>
      <c r="Q334" s="3" t="s">
        <v>42</v>
      </c>
      <c r="R334" s="3" t="s">
        <v>49</v>
      </c>
      <c r="S334" s="3" t="s">
        <v>50</v>
      </c>
      <c r="T334" s="3" t="s">
        <v>51</v>
      </c>
      <c r="U334" s="3" t="s">
        <v>52</v>
      </c>
      <c r="V334" s="3" t="s">
        <v>53</v>
      </c>
      <c r="W334" s="3" t="s">
        <v>54</v>
      </c>
      <c r="X334" s="3">
        <v>297</v>
      </c>
      <c r="Y334" s="3">
        <v>52</v>
      </c>
      <c r="Z334" s="3" t="s">
        <v>44</v>
      </c>
      <c r="AA334" s="7">
        <v>29</v>
      </c>
      <c r="AB334" s="3" t="s">
        <v>49</v>
      </c>
      <c r="AC334" s="3" t="s">
        <v>49</v>
      </c>
      <c r="AD334" s="3" t="s">
        <v>49</v>
      </c>
      <c r="AE334" s="3" t="s">
        <v>49</v>
      </c>
      <c r="AF334" s="3" t="s">
        <v>55</v>
      </c>
      <c r="AG334" s="3" t="s">
        <v>56</v>
      </c>
      <c r="AH334" s="3" t="s">
        <v>57</v>
      </c>
      <c r="AI334" s="3" t="s">
        <v>58</v>
      </c>
      <c r="AJ334" s="3" t="s">
        <v>49</v>
      </c>
      <c r="AK334" s="3" t="s">
        <v>49</v>
      </c>
      <c r="AL334" s="3" t="s">
        <v>49</v>
      </c>
      <c r="AM334" s="3" t="s">
        <v>59</v>
      </c>
      <c r="AN334" s="3" t="s">
        <v>60</v>
      </c>
      <c r="AO334" s="3">
        <v>10.631120455770029</v>
      </c>
      <c r="AP334" s="3">
        <v>3.494089898467803</v>
      </c>
    </row>
    <row r="335" spans="1:42" x14ac:dyDescent="0.25">
      <c r="A335" s="2">
        <v>334</v>
      </c>
      <c r="B335" s="3" t="s">
        <v>42</v>
      </c>
      <c r="C335" s="3" t="s">
        <v>43</v>
      </c>
      <c r="D335" s="3" t="s">
        <v>44</v>
      </c>
      <c r="E335" s="3" t="s">
        <v>45</v>
      </c>
      <c r="F335" s="3">
        <v>0.36</v>
      </c>
      <c r="G335" s="3">
        <v>0.48</v>
      </c>
      <c r="H335" s="3">
        <v>6.33537308017342E-3</v>
      </c>
      <c r="I335" s="3">
        <v>9.5865176954735425</v>
      </c>
      <c r="J335" s="3">
        <v>1.4088299466987508</v>
      </c>
      <c r="K335" s="3">
        <v>6.0734166140509215E-2</v>
      </c>
      <c r="L335" s="3">
        <v>8.9254633188574194E-3</v>
      </c>
      <c r="M335" s="2">
        <v>1210</v>
      </c>
      <c r="N335" s="3" t="s">
        <v>65</v>
      </c>
      <c r="O335" s="3" t="s">
        <v>47</v>
      </c>
      <c r="P335" s="3" t="s">
        <v>48</v>
      </c>
      <c r="Q335" s="3" t="s">
        <v>42</v>
      </c>
      <c r="R335" s="3" t="s">
        <v>49</v>
      </c>
      <c r="S335" s="3" t="s">
        <v>50</v>
      </c>
      <c r="T335" s="3" t="s">
        <v>51</v>
      </c>
      <c r="U335" s="3" t="s">
        <v>52</v>
      </c>
      <c r="V335" s="3" t="s">
        <v>53</v>
      </c>
      <c r="W335" s="3" t="s">
        <v>54</v>
      </c>
      <c r="X335" s="3">
        <v>297</v>
      </c>
      <c r="Y335" s="3">
        <v>52</v>
      </c>
      <c r="Z335" s="3" t="s">
        <v>44</v>
      </c>
      <c r="AA335" s="7">
        <v>29</v>
      </c>
      <c r="AB335" s="3" t="s">
        <v>49</v>
      </c>
      <c r="AC335" s="3" t="s">
        <v>49</v>
      </c>
      <c r="AD335" s="3" t="s">
        <v>49</v>
      </c>
      <c r="AE335" s="3" t="s">
        <v>49</v>
      </c>
      <c r="AF335" s="3" t="s">
        <v>55</v>
      </c>
      <c r="AG335" s="3" t="s">
        <v>56</v>
      </c>
      <c r="AH335" s="3" t="s">
        <v>57</v>
      </c>
      <c r="AI335" s="3" t="s">
        <v>58</v>
      </c>
      <c r="AJ335" s="3" t="s">
        <v>49</v>
      </c>
      <c r="AK335" s="3" t="s">
        <v>49</v>
      </c>
      <c r="AL335" s="3" t="s">
        <v>49</v>
      </c>
      <c r="AM335" s="3" t="s">
        <v>59</v>
      </c>
      <c r="AN335" s="3" t="s">
        <v>60</v>
      </c>
      <c r="AO335" s="3">
        <v>28.883694489842107</v>
      </c>
      <c r="AP335" s="3">
        <v>25.638345237799893</v>
      </c>
    </row>
    <row r="336" spans="1:42" x14ac:dyDescent="0.25">
      <c r="A336" s="2">
        <v>335</v>
      </c>
      <c r="B336" s="3" t="s">
        <v>42</v>
      </c>
      <c r="C336" s="3" t="s">
        <v>43</v>
      </c>
      <c r="D336" s="3" t="s">
        <v>44</v>
      </c>
      <c r="E336" s="3" t="s">
        <v>45</v>
      </c>
      <c r="F336" s="3">
        <v>0.36</v>
      </c>
      <c r="G336" s="3">
        <v>0.48</v>
      </c>
      <c r="H336" s="3">
        <v>0.140374630186369</v>
      </c>
      <c r="I336" s="3">
        <v>9.5865176954735425</v>
      </c>
      <c r="J336" s="3">
        <v>1.4088299466987508</v>
      </c>
      <c r="K336" s="3">
        <v>1.3457038762771809</v>
      </c>
      <c r="L336" s="3">
        <v>0.19776398276331911</v>
      </c>
      <c r="M336" s="2">
        <v>1210</v>
      </c>
      <c r="N336" s="3" t="s">
        <v>65</v>
      </c>
      <c r="O336" s="3" t="s">
        <v>47</v>
      </c>
      <c r="P336" s="3" t="s">
        <v>48</v>
      </c>
      <c r="Q336" s="3" t="s">
        <v>42</v>
      </c>
      <c r="R336" s="3" t="s">
        <v>49</v>
      </c>
      <c r="S336" s="3" t="s">
        <v>50</v>
      </c>
      <c r="T336" s="3" t="s">
        <v>51</v>
      </c>
      <c r="U336" s="3" t="s">
        <v>52</v>
      </c>
      <c r="V336" s="3" t="s">
        <v>53</v>
      </c>
      <c r="W336" s="3" t="s">
        <v>54</v>
      </c>
      <c r="X336" s="3">
        <v>297</v>
      </c>
      <c r="Y336" s="3">
        <v>52</v>
      </c>
      <c r="Z336" s="3" t="s">
        <v>44</v>
      </c>
      <c r="AA336" s="7">
        <v>29</v>
      </c>
      <c r="AB336" s="3" t="s">
        <v>49</v>
      </c>
      <c r="AC336" s="3" t="s">
        <v>49</v>
      </c>
      <c r="AD336" s="3" t="s">
        <v>49</v>
      </c>
      <c r="AE336" s="3" t="s">
        <v>49</v>
      </c>
      <c r="AF336" s="3" t="s">
        <v>55</v>
      </c>
      <c r="AG336" s="3" t="s">
        <v>56</v>
      </c>
      <c r="AH336" s="3" t="s">
        <v>57</v>
      </c>
      <c r="AI336" s="3" t="s">
        <v>58</v>
      </c>
      <c r="AJ336" s="3" t="s">
        <v>49</v>
      </c>
      <c r="AK336" s="3" t="s">
        <v>49</v>
      </c>
      <c r="AL336" s="3" t="s">
        <v>49</v>
      </c>
      <c r="AM336" s="3" t="s">
        <v>59</v>
      </c>
      <c r="AN336" s="3" t="s">
        <v>60</v>
      </c>
      <c r="AO336" s="3">
        <v>96.268814113337243</v>
      </c>
      <c r="AP336" s="3">
        <v>568.07597371173188</v>
      </c>
    </row>
    <row r="337" spans="1:42" x14ac:dyDescent="0.25">
      <c r="A337" s="2">
        <v>336</v>
      </c>
      <c r="B337" s="3" t="s">
        <v>42</v>
      </c>
      <c r="C337" s="3" t="s">
        <v>43</v>
      </c>
      <c r="D337" s="3" t="s">
        <v>44</v>
      </c>
      <c r="E337" s="3" t="s">
        <v>45</v>
      </c>
      <c r="F337" s="3">
        <v>0.36</v>
      </c>
      <c r="G337" s="3">
        <v>0.48</v>
      </c>
      <c r="H337" s="3">
        <v>5.20140373444824E-2</v>
      </c>
      <c r="I337" s="3">
        <v>9.5865176954735425</v>
      </c>
      <c r="J337" s="3">
        <v>1.4088299466987508</v>
      </c>
      <c r="K337" s="3">
        <v>0.49863348941590219</v>
      </c>
      <c r="L337" s="3">
        <v>7.3278933459613976E-2</v>
      </c>
      <c r="M337" s="2">
        <v>1210</v>
      </c>
      <c r="N337" s="3" t="s">
        <v>65</v>
      </c>
      <c r="O337" s="3" t="s">
        <v>47</v>
      </c>
      <c r="P337" s="3" t="s">
        <v>48</v>
      </c>
      <c r="Q337" s="3" t="s">
        <v>42</v>
      </c>
      <c r="R337" s="3" t="s">
        <v>49</v>
      </c>
      <c r="S337" s="3" t="s">
        <v>50</v>
      </c>
      <c r="T337" s="3" t="s">
        <v>51</v>
      </c>
      <c r="U337" s="3" t="s">
        <v>52</v>
      </c>
      <c r="V337" s="3" t="s">
        <v>53</v>
      </c>
      <c r="W337" s="3" t="s">
        <v>54</v>
      </c>
      <c r="X337" s="3">
        <v>297</v>
      </c>
      <c r="Y337" s="3">
        <v>52</v>
      </c>
      <c r="Z337" s="3" t="s">
        <v>44</v>
      </c>
      <c r="AA337" s="7">
        <v>29</v>
      </c>
      <c r="AB337" s="3" t="s">
        <v>49</v>
      </c>
      <c r="AC337" s="3" t="s">
        <v>49</v>
      </c>
      <c r="AD337" s="3" t="s">
        <v>49</v>
      </c>
      <c r="AE337" s="3" t="s">
        <v>49</v>
      </c>
      <c r="AF337" s="3" t="s">
        <v>55</v>
      </c>
      <c r="AG337" s="3" t="s">
        <v>56</v>
      </c>
      <c r="AH337" s="3" t="s">
        <v>57</v>
      </c>
      <c r="AI337" s="3" t="s">
        <v>58</v>
      </c>
      <c r="AJ337" s="3" t="s">
        <v>49</v>
      </c>
      <c r="AK337" s="3" t="s">
        <v>49</v>
      </c>
      <c r="AL337" s="3" t="s">
        <v>49</v>
      </c>
      <c r="AM337" s="3" t="s">
        <v>59</v>
      </c>
      <c r="AN337" s="3" t="s">
        <v>60</v>
      </c>
      <c r="AO337" s="3">
        <v>62.032500344774817</v>
      </c>
      <c r="AP337" s="3">
        <v>210.49334108247214</v>
      </c>
    </row>
    <row r="338" spans="1:42" x14ac:dyDescent="0.25">
      <c r="A338" s="2">
        <v>337</v>
      </c>
      <c r="B338" s="3" t="s">
        <v>42</v>
      </c>
      <c r="C338" s="3" t="s">
        <v>43</v>
      </c>
      <c r="D338" s="3" t="s">
        <v>44</v>
      </c>
      <c r="E338" s="3" t="s">
        <v>45</v>
      </c>
      <c r="F338" s="3">
        <v>0.36</v>
      </c>
      <c r="G338" s="3">
        <v>0.48</v>
      </c>
      <c r="H338" s="3">
        <v>0.163890561288318</v>
      </c>
      <c r="I338" s="3">
        <v>9.5865176954735425</v>
      </c>
      <c r="J338" s="3">
        <v>1.4088299466987508</v>
      </c>
      <c r="K338" s="3">
        <v>1.5711397659115516</v>
      </c>
      <c r="L338" s="3">
        <v>0.23089393072424941</v>
      </c>
      <c r="M338" s="2">
        <v>1210</v>
      </c>
      <c r="N338" s="3" t="s">
        <v>65</v>
      </c>
      <c r="O338" s="3" t="s">
        <v>47</v>
      </c>
      <c r="P338" s="3" t="s">
        <v>48</v>
      </c>
      <c r="Q338" s="3" t="s">
        <v>42</v>
      </c>
      <c r="R338" s="3" t="s">
        <v>49</v>
      </c>
      <c r="S338" s="3" t="s">
        <v>50</v>
      </c>
      <c r="T338" s="3" t="s">
        <v>51</v>
      </c>
      <c r="U338" s="3" t="s">
        <v>52</v>
      </c>
      <c r="V338" s="3" t="s">
        <v>53</v>
      </c>
      <c r="W338" s="3" t="s">
        <v>54</v>
      </c>
      <c r="X338" s="3">
        <v>297</v>
      </c>
      <c r="Y338" s="3">
        <v>52</v>
      </c>
      <c r="Z338" s="3" t="s">
        <v>44</v>
      </c>
      <c r="AA338" s="7">
        <v>29</v>
      </c>
      <c r="AB338" s="3" t="s">
        <v>49</v>
      </c>
      <c r="AC338" s="3" t="s">
        <v>49</v>
      </c>
      <c r="AD338" s="3" t="s">
        <v>49</v>
      </c>
      <c r="AE338" s="3" t="s">
        <v>49</v>
      </c>
      <c r="AF338" s="3" t="s">
        <v>55</v>
      </c>
      <c r="AG338" s="3" t="s">
        <v>56</v>
      </c>
      <c r="AH338" s="3" t="s">
        <v>57</v>
      </c>
      <c r="AI338" s="3" t="s">
        <v>58</v>
      </c>
      <c r="AJ338" s="3" t="s">
        <v>49</v>
      </c>
      <c r="AK338" s="3" t="s">
        <v>49</v>
      </c>
      <c r="AL338" s="3" t="s">
        <v>49</v>
      </c>
      <c r="AM338" s="3" t="s">
        <v>59</v>
      </c>
      <c r="AN338" s="3" t="s">
        <v>60</v>
      </c>
      <c r="AO338" s="3">
        <v>104.99635134021835</v>
      </c>
      <c r="AP338" s="3">
        <v>663.24157052037071</v>
      </c>
    </row>
    <row r="339" spans="1:42" x14ac:dyDescent="0.25">
      <c r="A339" s="2">
        <v>338</v>
      </c>
      <c r="B339" s="3" t="s">
        <v>42</v>
      </c>
      <c r="C339" s="3" t="s">
        <v>43</v>
      </c>
      <c r="D339" s="3" t="s">
        <v>44</v>
      </c>
      <c r="E339" s="3" t="s">
        <v>45</v>
      </c>
      <c r="F339" s="3">
        <v>0.36</v>
      </c>
      <c r="G339" s="3">
        <v>0.48</v>
      </c>
      <c r="H339" s="3">
        <v>0.24841347832051</v>
      </c>
      <c r="I339" s="3">
        <v>9.5865176954735425</v>
      </c>
      <c r="J339" s="3">
        <v>1.4088299466987508</v>
      </c>
      <c r="K339" s="3">
        <v>2.3814202057137024</v>
      </c>
      <c r="L339" s="3">
        <v>0.34997234742153538</v>
      </c>
      <c r="M339" s="2">
        <v>1210</v>
      </c>
      <c r="N339" s="3" t="s">
        <v>65</v>
      </c>
      <c r="O339" s="3" t="s">
        <v>47</v>
      </c>
      <c r="P339" s="3" t="s">
        <v>48</v>
      </c>
      <c r="Q339" s="3" t="s">
        <v>42</v>
      </c>
      <c r="R339" s="3" t="s">
        <v>49</v>
      </c>
      <c r="S339" s="3" t="s">
        <v>50</v>
      </c>
      <c r="T339" s="3" t="s">
        <v>51</v>
      </c>
      <c r="U339" s="3" t="s">
        <v>52</v>
      </c>
      <c r="V339" s="3" t="s">
        <v>53</v>
      </c>
      <c r="W339" s="3" t="s">
        <v>54</v>
      </c>
      <c r="X339" s="3">
        <v>297</v>
      </c>
      <c r="Y339" s="3">
        <v>52</v>
      </c>
      <c r="Z339" s="3" t="s">
        <v>44</v>
      </c>
      <c r="AA339" s="7">
        <v>29</v>
      </c>
      <c r="AB339" s="3" t="s">
        <v>49</v>
      </c>
      <c r="AC339" s="3" t="s">
        <v>49</v>
      </c>
      <c r="AD339" s="3" t="s">
        <v>49</v>
      </c>
      <c r="AE339" s="3" t="s">
        <v>49</v>
      </c>
      <c r="AF339" s="3" t="s">
        <v>55</v>
      </c>
      <c r="AG339" s="3" t="s">
        <v>56</v>
      </c>
      <c r="AH339" s="3" t="s">
        <v>57</v>
      </c>
      <c r="AI339" s="3" t="s">
        <v>58</v>
      </c>
      <c r="AJ339" s="3" t="s">
        <v>49</v>
      </c>
      <c r="AK339" s="3" t="s">
        <v>49</v>
      </c>
      <c r="AL339" s="3" t="s">
        <v>49</v>
      </c>
      <c r="AM339" s="3" t="s">
        <v>59</v>
      </c>
      <c r="AN339" s="3" t="s">
        <v>60</v>
      </c>
      <c r="AO339" s="3">
        <v>125.84388538850918</v>
      </c>
      <c r="AP339" s="3">
        <v>1005.2936801520797</v>
      </c>
    </row>
    <row r="340" spans="1:42" x14ac:dyDescent="0.25">
      <c r="A340" s="2">
        <v>339</v>
      </c>
      <c r="B340" s="3" t="s">
        <v>42</v>
      </c>
      <c r="C340" s="3" t="s">
        <v>43</v>
      </c>
      <c r="D340" s="3" t="s">
        <v>44</v>
      </c>
      <c r="E340" s="3" t="s">
        <v>45</v>
      </c>
      <c r="F340" s="3">
        <v>0.36</v>
      </c>
      <c r="G340" s="3">
        <v>0.48</v>
      </c>
      <c r="H340" s="3">
        <v>5.8719650308189496E-3</v>
      </c>
      <c r="I340" s="3">
        <v>9.5865176954735425</v>
      </c>
      <c r="J340" s="3">
        <v>1.4088299466987508</v>
      </c>
      <c r="K340" s="3">
        <v>5.6291696675147704E-2</v>
      </c>
      <c r="L340" s="3">
        <v>8.2726001813855903E-3</v>
      </c>
      <c r="M340" s="2">
        <v>1210</v>
      </c>
      <c r="N340" s="3" t="s">
        <v>65</v>
      </c>
      <c r="O340" s="3" t="s">
        <v>47</v>
      </c>
      <c r="P340" s="3" t="s">
        <v>48</v>
      </c>
      <c r="Q340" s="3" t="s">
        <v>42</v>
      </c>
      <c r="R340" s="3" t="s">
        <v>49</v>
      </c>
      <c r="S340" s="3" t="s">
        <v>50</v>
      </c>
      <c r="T340" s="3" t="s">
        <v>51</v>
      </c>
      <c r="U340" s="3" t="s">
        <v>52</v>
      </c>
      <c r="V340" s="3" t="s">
        <v>53</v>
      </c>
      <c r="W340" s="3" t="s">
        <v>54</v>
      </c>
      <c r="X340" s="3">
        <v>297</v>
      </c>
      <c r="Y340" s="3">
        <v>52</v>
      </c>
      <c r="Z340" s="3" t="s">
        <v>44</v>
      </c>
      <c r="AA340" s="7">
        <v>29</v>
      </c>
      <c r="AB340" s="3" t="s">
        <v>49</v>
      </c>
      <c r="AC340" s="3" t="s">
        <v>49</v>
      </c>
      <c r="AD340" s="3" t="s">
        <v>49</v>
      </c>
      <c r="AE340" s="3" t="s">
        <v>49</v>
      </c>
      <c r="AF340" s="3" t="s">
        <v>55</v>
      </c>
      <c r="AG340" s="3" t="s">
        <v>56</v>
      </c>
      <c r="AH340" s="3" t="s">
        <v>57</v>
      </c>
      <c r="AI340" s="3" t="s">
        <v>58</v>
      </c>
      <c r="AJ340" s="3" t="s">
        <v>49</v>
      </c>
      <c r="AK340" s="3" t="s">
        <v>49</v>
      </c>
      <c r="AL340" s="3" t="s">
        <v>49</v>
      </c>
      <c r="AM340" s="3" t="s">
        <v>59</v>
      </c>
      <c r="AN340" s="3" t="s">
        <v>60</v>
      </c>
      <c r="AO340" s="3">
        <v>28.667188357796217</v>
      </c>
      <c r="AP340" s="3">
        <v>23.762999397077902</v>
      </c>
    </row>
    <row r="341" spans="1:42" x14ac:dyDescent="0.25">
      <c r="A341" s="2">
        <v>340</v>
      </c>
      <c r="B341" s="3" t="s">
        <v>42</v>
      </c>
      <c r="C341" s="3" t="s">
        <v>43</v>
      </c>
      <c r="D341" s="3" t="s">
        <v>44</v>
      </c>
      <c r="E341" s="3" t="s">
        <v>45</v>
      </c>
      <c r="F341" s="3">
        <v>0.36</v>
      </c>
      <c r="G341" s="3">
        <v>0.48</v>
      </c>
      <c r="H341" s="3">
        <v>8.0120884128889097E-2</v>
      </c>
      <c r="I341" s="3">
        <v>9.5601531223170717</v>
      </c>
      <c r="J341" s="3">
        <v>1.405011137943319</v>
      </c>
      <c r="K341" s="3">
        <v>0.76596792056760343</v>
      </c>
      <c r="L341" s="3">
        <v>0.11257073458295527</v>
      </c>
      <c r="M341" s="2">
        <v>1200</v>
      </c>
      <c r="N341" s="3" t="s">
        <v>61</v>
      </c>
      <c r="O341" s="3" t="s">
        <v>47</v>
      </c>
      <c r="P341" s="3" t="s">
        <v>48</v>
      </c>
      <c r="Q341" s="3" t="s">
        <v>42</v>
      </c>
      <c r="R341" s="3" t="s">
        <v>49</v>
      </c>
      <c r="S341" s="3" t="s">
        <v>50</v>
      </c>
      <c r="T341" s="3" t="s">
        <v>51</v>
      </c>
      <c r="U341" s="3" t="s">
        <v>52</v>
      </c>
      <c r="V341" s="3" t="s">
        <v>53</v>
      </c>
      <c r="W341" s="3" t="s">
        <v>54</v>
      </c>
      <c r="X341" s="3">
        <v>297</v>
      </c>
      <c r="Y341" s="3">
        <v>52</v>
      </c>
      <c r="Z341" s="3" t="s">
        <v>44</v>
      </c>
      <c r="AA341" s="7">
        <v>29</v>
      </c>
      <c r="AB341" s="3" t="s">
        <v>49</v>
      </c>
      <c r="AC341" s="3" t="s">
        <v>49</v>
      </c>
      <c r="AD341" s="3" t="s">
        <v>49</v>
      </c>
      <c r="AE341" s="3" t="s">
        <v>49</v>
      </c>
      <c r="AF341" s="3" t="s">
        <v>55</v>
      </c>
      <c r="AG341" s="3" t="s">
        <v>56</v>
      </c>
      <c r="AH341" s="3" t="s">
        <v>57</v>
      </c>
      <c r="AI341" s="3" t="s">
        <v>58</v>
      </c>
      <c r="AJ341" s="3" t="s">
        <v>49</v>
      </c>
      <c r="AK341" s="3" t="s">
        <v>49</v>
      </c>
      <c r="AL341" s="3" t="s">
        <v>49</v>
      </c>
      <c r="AM341" s="3" t="s">
        <v>59</v>
      </c>
      <c r="AN341" s="3" t="s">
        <v>60</v>
      </c>
      <c r="AO341" s="3">
        <v>102.3521278021652</v>
      </c>
      <c r="AP341" s="3">
        <v>324.23771450536105</v>
      </c>
    </row>
    <row r="342" spans="1:42" x14ac:dyDescent="0.25">
      <c r="A342" s="2">
        <v>341</v>
      </c>
      <c r="B342" s="3" t="s">
        <v>42</v>
      </c>
      <c r="C342" s="3" t="s">
        <v>43</v>
      </c>
      <c r="D342" s="3" t="s">
        <v>44</v>
      </c>
      <c r="E342" s="3" t="s">
        <v>45</v>
      </c>
      <c r="F342" s="3">
        <v>0.36</v>
      </c>
      <c r="G342" s="3">
        <v>0.48</v>
      </c>
      <c r="H342" s="3">
        <v>9.4884062971856598E-4</v>
      </c>
      <c r="I342" s="3">
        <v>9.5601531223170717</v>
      </c>
      <c r="J342" s="3">
        <v>1.405011137943319</v>
      </c>
      <c r="K342" s="3">
        <v>9.0710617087852458E-3</v>
      </c>
      <c r="L342" s="3">
        <v>1.3331316528877378E-3</v>
      </c>
      <c r="M342" s="2">
        <v>1210</v>
      </c>
      <c r="N342" s="3" t="s">
        <v>65</v>
      </c>
      <c r="O342" s="3" t="s">
        <v>47</v>
      </c>
      <c r="P342" s="3" t="s">
        <v>48</v>
      </c>
      <c r="Q342" s="3" t="s">
        <v>42</v>
      </c>
      <c r="R342" s="3" t="s">
        <v>49</v>
      </c>
      <c r="S342" s="3" t="s">
        <v>50</v>
      </c>
      <c r="T342" s="3" t="s">
        <v>51</v>
      </c>
      <c r="U342" s="3" t="s">
        <v>52</v>
      </c>
      <c r="V342" s="3" t="s">
        <v>53</v>
      </c>
      <c r="W342" s="3" t="s">
        <v>54</v>
      </c>
      <c r="X342" s="3">
        <v>297</v>
      </c>
      <c r="Y342" s="3">
        <v>52</v>
      </c>
      <c r="Z342" s="3" t="s">
        <v>44</v>
      </c>
      <c r="AA342" s="7">
        <v>29</v>
      </c>
      <c r="AB342" s="3" t="s">
        <v>49</v>
      </c>
      <c r="AC342" s="3" t="s">
        <v>49</v>
      </c>
      <c r="AD342" s="3" t="s">
        <v>49</v>
      </c>
      <c r="AE342" s="3" t="s">
        <v>49</v>
      </c>
      <c r="AF342" s="3" t="s">
        <v>55</v>
      </c>
      <c r="AG342" s="3" t="s">
        <v>56</v>
      </c>
      <c r="AH342" s="3" t="s">
        <v>57</v>
      </c>
      <c r="AI342" s="3" t="s">
        <v>58</v>
      </c>
      <c r="AJ342" s="3" t="s">
        <v>49</v>
      </c>
      <c r="AK342" s="3" t="s">
        <v>49</v>
      </c>
      <c r="AL342" s="3" t="s">
        <v>49</v>
      </c>
      <c r="AM342" s="3" t="s">
        <v>59</v>
      </c>
      <c r="AN342" s="3" t="s">
        <v>60</v>
      </c>
      <c r="AO342" s="3">
        <v>11.092176349953625</v>
      </c>
      <c r="AP342" s="3">
        <v>3.8398217962106389</v>
      </c>
    </row>
    <row r="343" spans="1:42" x14ac:dyDescent="0.25">
      <c r="A343" s="2">
        <v>342</v>
      </c>
      <c r="B343" s="3" t="s">
        <v>42</v>
      </c>
      <c r="C343" s="3" t="s">
        <v>43</v>
      </c>
      <c r="D343" s="3" t="s">
        <v>44</v>
      </c>
      <c r="E343" s="3" t="s">
        <v>45</v>
      </c>
      <c r="F343" s="3">
        <v>0.36</v>
      </c>
      <c r="G343" s="3">
        <v>0.48</v>
      </c>
      <c r="H343" s="3">
        <v>1.74405836155374E-3</v>
      </c>
      <c r="I343" s="3">
        <v>9.5601531223170717</v>
      </c>
      <c r="J343" s="3">
        <v>1.405011137943319</v>
      </c>
      <c r="K343" s="3">
        <v>1.6673464990711182E-2</v>
      </c>
      <c r="L343" s="3">
        <v>2.4504214232061805E-3</v>
      </c>
      <c r="M343" s="2">
        <v>1210</v>
      </c>
      <c r="N343" s="3" t="s">
        <v>65</v>
      </c>
      <c r="O343" s="3" t="s">
        <v>47</v>
      </c>
      <c r="P343" s="3" t="s">
        <v>48</v>
      </c>
      <c r="Q343" s="3" t="s">
        <v>42</v>
      </c>
      <c r="R343" s="3" t="s">
        <v>49</v>
      </c>
      <c r="S343" s="3" t="s">
        <v>50</v>
      </c>
      <c r="T343" s="3" t="s">
        <v>51</v>
      </c>
      <c r="U343" s="3" t="s">
        <v>52</v>
      </c>
      <c r="V343" s="3" t="s">
        <v>53</v>
      </c>
      <c r="W343" s="3" t="s">
        <v>54</v>
      </c>
      <c r="X343" s="3">
        <v>297</v>
      </c>
      <c r="Y343" s="3">
        <v>52</v>
      </c>
      <c r="Z343" s="3" t="s">
        <v>44</v>
      </c>
      <c r="AA343" s="7">
        <v>29</v>
      </c>
      <c r="AB343" s="3" t="s">
        <v>49</v>
      </c>
      <c r="AC343" s="3" t="s">
        <v>49</v>
      </c>
      <c r="AD343" s="3" t="s">
        <v>49</v>
      </c>
      <c r="AE343" s="3" t="s">
        <v>49</v>
      </c>
      <c r="AF343" s="3" t="s">
        <v>55</v>
      </c>
      <c r="AG343" s="3" t="s">
        <v>56</v>
      </c>
      <c r="AH343" s="3" t="s">
        <v>57</v>
      </c>
      <c r="AI343" s="3" t="s">
        <v>58</v>
      </c>
      <c r="AJ343" s="3" t="s">
        <v>49</v>
      </c>
      <c r="AK343" s="3" t="s">
        <v>49</v>
      </c>
      <c r="AL343" s="3" t="s">
        <v>49</v>
      </c>
      <c r="AM343" s="3" t="s">
        <v>59</v>
      </c>
      <c r="AN343" s="3" t="s">
        <v>60</v>
      </c>
      <c r="AO343" s="3">
        <v>15.220453264827805</v>
      </c>
      <c r="AP343" s="3">
        <v>7.05795378149418</v>
      </c>
    </row>
    <row r="344" spans="1:42" x14ac:dyDescent="0.25">
      <c r="A344" s="2">
        <v>343</v>
      </c>
      <c r="B344" s="3" t="s">
        <v>42</v>
      </c>
      <c r="C344" s="3" t="s">
        <v>43</v>
      </c>
      <c r="D344" s="3" t="s">
        <v>44</v>
      </c>
      <c r="E344" s="3" t="s">
        <v>45</v>
      </c>
      <c r="F344" s="3">
        <v>0.36</v>
      </c>
      <c r="G344" s="3">
        <v>0.48</v>
      </c>
      <c r="H344" s="3">
        <v>0.47259588945140502</v>
      </c>
      <c r="I344" s="3">
        <v>9.5601531223170717</v>
      </c>
      <c r="J344" s="3">
        <v>1.405011137943319</v>
      </c>
      <c r="K344" s="3">
        <v>4.5180890681330634</v>
      </c>
      <c r="L344" s="3">
        <v>0.66400248842545351</v>
      </c>
      <c r="M344" s="2">
        <v>1210</v>
      </c>
      <c r="N344" s="3" t="s">
        <v>65</v>
      </c>
      <c r="O344" s="3" t="s">
        <v>47</v>
      </c>
      <c r="P344" s="3" t="s">
        <v>48</v>
      </c>
      <c r="Q344" s="3" t="s">
        <v>42</v>
      </c>
      <c r="R344" s="3" t="s">
        <v>49</v>
      </c>
      <c r="S344" s="3" t="s">
        <v>50</v>
      </c>
      <c r="T344" s="3" t="s">
        <v>51</v>
      </c>
      <c r="U344" s="3" t="s">
        <v>52</v>
      </c>
      <c r="V344" s="3" t="s">
        <v>53</v>
      </c>
      <c r="W344" s="3" t="s">
        <v>54</v>
      </c>
      <c r="X344" s="3">
        <v>297</v>
      </c>
      <c r="Y344" s="3">
        <v>52</v>
      </c>
      <c r="Z344" s="3" t="s">
        <v>44</v>
      </c>
      <c r="AA344" s="7">
        <v>29</v>
      </c>
      <c r="AB344" s="3" t="s">
        <v>49</v>
      </c>
      <c r="AC344" s="3" t="s">
        <v>49</v>
      </c>
      <c r="AD344" s="3" t="s">
        <v>49</v>
      </c>
      <c r="AE344" s="3" t="s">
        <v>49</v>
      </c>
      <c r="AF344" s="3" t="s">
        <v>55</v>
      </c>
      <c r="AG344" s="3" t="s">
        <v>56</v>
      </c>
      <c r="AH344" s="3" t="s">
        <v>57</v>
      </c>
      <c r="AI344" s="3" t="s">
        <v>58</v>
      </c>
      <c r="AJ344" s="3" t="s">
        <v>49</v>
      </c>
      <c r="AK344" s="3" t="s">
        <v>49</v>
      </c>
      <c r="AL344" s="3" t="s">
        <v>49</v>
      </c>
      <c r="AM344" s="3" t="s">
        <v>59</v>
      </c>
      <c r="AN344" s="3" t="s">
        <v>60</v>
      </c>
      <c r="AO344" s="3">
        <v>173.50793617418037</v>
      </c>
      <c r="AP344" s="3">
        <v>1912.527710426258</v>
      </c>
    </row>
    <row r="345" spans="1:42" x14ac:dyDescent="0.25">
      <c r="A345" s="2">
        <v>344</v>
      </c>
      <c r="B345" s="3" t="s">
        <v>42</v>
      </c>
      <c r="C345" s="3" t="s">
        <v>43</v>
      </c>
      <c r="D345" s="3" t="s">
        <v>44</v>
      </c>
      <c r="E345" s="3" t="s">
        <v>45</v>
      </c>
      <c r="F345" s="3">
        <v>0.36</v>
      </c>
      <c r="G345" s="3">
        <v>0.48</v>
      </c>
      <c r="H345" s="3">
        <v>1.1640922447448399E-2</v>
      </c>
      <c r="I345" s="3">
        <v>9.5601531223170717</v>
      </c>
      <c r="J345" s="3">
        <v>1.405011137943319</v>
      </c>
      <c r="K345" s="3">
        <v>0.1112890010826247</v>
      </c>
      <c r="L345" s="3">
        <v>1.6355625694599401E-2</v>
      </c>
      <c r="M345" s="2">
        <v>1210</v>
      </c>
      <c r="N345" s="3" t="s">
        <v>65</v>
      </c>
      <c r="O345" s="3" t="s">
        <v>47</v>
      </c>
      <c r="P345" s="3" t="s">
        <v>48</v>
      </c>
      <c r="Q345" s="3" t="s">
        <v>42</v>
      </c>
      <c r="R345" s="3" t="s">
        <v>49</v>
      </c>
      <c r="S345" s="3" t="s">
        <v>50</v>
      </c>
      <c r="T345" s="3" t="s">
        <v>51</v>
      </c>
      <c r="U345" s="3" t="s">
        <v>52</v>
      </c>
      <c r="V345" s="3" t="s">
        <v>53</v>
      </c>
      <c r="W345" s="3" t="s">
        <v>54</v>
      </c>
      <c r="X345" s="3">
        <v>297</v>
      </c>
      <c r="Y345" s="3">
        <v>52</v>
      </c>
      <c r="Z345" s="3" t="s">
        <v>44</v>
      </c>
      <c r="AA345" s="7">
        <v>29</v>
      </c>
      <c r="AB345" s="3" t="s">
        <v>49</v>
      </c>
      <c r="AC345" s="3" t="s">
        <v>49</v>
      </c>
      <c r="AD345" s="3" t="s">
        <v>49</v>
      </c>
      <c r="AE345" s="3" t="s">
        <v>49</v>
      </c>
      <c r="AF345" s="3" t="s">
        <v>55</v>
      </c>
      <c r="AG345" s="3" t="s">
        <v>56</v>
      </c>
      <c r="AH345" s="3" t="s">
        <v>57</v>
      </c>
      <c r="AI345" s="3" t="s">
        <v>58</v>
      </c>
      <c r="AJ345" s="3" t="s">
        <v>49</v>
      </c>
      <c r="AK345" s="3" t="s">
        <v>49</v>
      </c>
      <c r="AL345" s="3" t="s">
        <v>49</v>
      </c>
      <c r="AM345" s="3" t="s">
        <v>59</v>
      </c>
      <c r="AN345" s="3" t="s">
        <v>60</v>
      </c>
      <c r="AO345" s="3">
        <v>33.180818519685658</v>
      </c>
      <c r="AP345" s="3">
        <v>47.109141769117045</v>
      </c>
    </row>
    <row r="346" spans="1:42" x14ac:dyDescent="0.25">
      <c r="A346" s="2">
        <v>345</v>
      </c>
      <c r="B346" s="3" t="s">
        <v>42</v>
      </c>
      <c r="C346" s="3" t="s">
        <v>43</v>
      </c>
      <c r="D346" s="3" t="s">
        <v>44</v>
      </c>
      <c r="E346" s="3" t="s">
        <v>45</v>
      </c>
      <c r="F346" s="3">
        <v>0.36</v>
      </c>
      <c r="G346" s="3">
        <v>0.48</v>
      </c>
      <c r="H346" s="3">
        <v>5.04082002115738E-2</v>
      </c>
      <c r="I346" s="3">
        <v>9.5601531223170717</v>
      </c>
      <c r="J346" s="3">
        <v>1.405011137943319</v>
      </c>
      <c r="K346" s="3">
        <v>0.48191011264306133</v>
      </c>
      <c r="L346" s="3">
        <v>7.082408274093796E-2</v>
      </c>
      <c r="M346" s="2">
        <v>1210</v>
      </c>
      <c r="N346" s="3" t="s">
        <v>65</v>
      </c>
      <c r="O346" s="3" t="s">
        <v>47</v>
      </c>
      <c r="P346" s="3" t="s">
        <v>48</v>
      </c>
      <c r="Q346" s="3" t="s">
        <v>42</v>
      </c>
      <c r="R346" s="3" t="s">
        <v>49</v>
      </c>
      <c r="S346" s="3" t="s">
        <v>50</v>
      </c>
      <c r="T346" s="3" t="s">
        <v>51</v>
      </c>
      <c r="U346" s="3" t="s">
        <v>52</v>
      </c>
      <c r="V346" s="3" t="s">
        <v>53</v>
      </c>
      <c r="W346" s="3" t="s">
        <v>54</v>
      </c>
      <c r="X346" s="3">
        <v>297</v>
      </c>
      <c r="Y346" s="3">
        <v>52</v>
      </c>
      <c r="Z346" s="3" t="s">
        <v>44</v>
      </c>
      <c r="AA346" s="7">
        <v>29</v>
      </c>
      <c r="AB346" s="3" t="s">
        <v>49</v>
      </c>
      <c r="AC346" s="3" t="s">
        <v>49</v>
      </c>
      <c r="AD346" s="3" t="s">
        <v>49</v>
      </c>
      <c r="AE346" s="3" t="s">
        <v>49</v>
      </c>
      <c r="AF346" s="3" t="s">
        <v>55</v>
      </c>
      <c r="AG346" s="3" t="s">
        <v>56</v>
      </c>
      <c r="AH346" s="3" t="s">
        <v>57</v>
      </c>
      <c r="AI346" s="3" t="s">
        <v>58</v>
      </c>
      <c r="AJ346" s="3" t="s">
        <v>49</v>
      </c>
      <c r="AK346" s="3" t="s">
        <v>49</v>
      </c>
      <c r="AL346" s="3" t="s">
        <v>49</v>
      </c>
      <c r="AM346" s="3" t="s">
        <v>59</v>
      </c>
      <c r="AN346" s="3" t="s">
        <v>60</v>
      </c>
      <c r="AO346" s="3">
        <v>74.933644528407427</v>
      </c>
      <c r="AP346" s="3">
        <v>203.99474876783233</v>
      </c>
    </row>
    <row r="347" spans="1:42" x14ac:dyDescent="0.25">
      <c r="A347" s="2">
        <v>346</v>
      </c>
      <c r="B347" s="3" t="s">
        <v>42</v>
      </c>
      <c r="C347" s="3" t="s">
        <v>43</v>
      </c>
      <c r="D347" s="3" t="s">
        <v>44</v>
      </c>
      <c r="E347" s="3" t="s">
        <v>45</v>
      </c>
      <c r="F347" s="3">
        <v>0.36</v>
      </c>
      <c r="G347" s="3">
        <v>0.48</v>
      </c>
      <c r="H347" s="3">
        <v>3.0465839129795999E-4</v>
      </c>
      <c r="I347" s="3">
        <v>9.5601531223170717</v>
      </c>
      <c r="J347" s="3">
        <v>1.405011137943319</v>
      </c>
      <c r="K347" s="3">
        <v>2.9125808708072884E-3</v>
      </c>
      <c r="L347" s="3">
        <v>4.280484330415277E-4</v>
      </c>
      <c r="M347" s="2">
        <v>1210</v>
      </c>
      <c r="N347" s="3" t="s">
        <v>65</v>
      </c>
      <c r="O347" s="3" t="s">
        <v>47</v>
      </c>
      <c r="P347" s="3" t="s">
        <v>48</v>
      </c>
      <c r="Q347" s="3" t="s">
        <v>42</v>
      </c>
      <c r="R347" s="3" t="s">
        <v>49</v>
      </c>
      <c r="S347" s="3" t="s">
        <v>50</v>
      </c>
      <c r="T347" s="3" t="s">
        <v>51</v>
      </c>
      <c r="U347" s="3" t="s">
        <v>52</v>
      </c>
      <c r="V347" s="3" t="s">
        <v>53</v>
      </c>
      <c r="W347" s="3" t="s">
        <v>54</v>
      </c>
      <c r="X347" s="3">
        <v>297</v>
      </c>
      <c r="Y347" s="3">
        <v>52</v>
      </c>
      <c r="Z347" s="3" t="s">
        <v>44</v>
      </c>
      <c r="AA347" s="7">
        <v>29</v>
      </c>
      <c r="AB347" s="3" t="s">
        <v>49</v>
      </c>
      <c r="AC347" s="3" t="s">
        <v>49</v>
      </c>
      <c r="AD347" s="3" t="s">
        <v>49</v>
      </c>
      <c r="AE347" s="3" t="s">
        <v>49</v>
      </c>
      <c r="AF347" s="3" t="s">
        <v>55</v>
      </c>
      <c r="AG347" s="3" t="s">
        <v>56</v>
      </c>
      <c r="AH347" s="3" t="s">
        <v>57</v>
      </c>
      <c r="AI347" s="3" t="s">
        <v>58</v>
      </c>
      <c r="AJ347" s="3" t="s">
        <v>49</v>
      </c>
      <c r="AK347" s="3" t="s">
        <v>49</v>
      </c>
      <c r="AL347" s="3" t="s">
        <v>49</v>
      </c>
      <c r="AM347" s="3" t="s">
        <v>59</v>
      </c>
      <c r="AN347" s="3" t="s">
        <v>60</v>
      </c>
      <c r="AO347" s="3">
        <v>6.3941379784972661</v>
      </c>
      <c r="AP347" s="3">
        <v>1.2329087674622006</v>
      </c>
    </row>
    <row r="348" spans="1:42" x14ac:dyDescent="0.25">
      <c r="A348" s="2">
        <v>347</v>
      </c>
      <c r="B348" s="3" t="s">
        <v>42</v>
      </c>
      <c r="C348" s="3" t="s">
        <v>43</v>
      </c>
      <c r="D348" s="3" t="s">
        <v>44</v>
      </c>
      <c r="E348" s="3" t="s">
        <v>45</v>
      </c>
      <c r="F348" s="3">
        <v>0.36</v>
      </c>
      <c r="G348" s="3">
        <v>0.48</v>
      </c>
      <c r="H348" s="3">
        <v>0.102481418434317</v>
      </c>
      <c r="I348" s="3">
        <v>9.5964413931121921</v>
      </c>
      <c r="J348" s="3">
        <v>1.410265535660461</v>
      </c>
      <c r="K348" s="3">
        <v>0.98345692588793054</v>
      </c>
      <c r="L348" s="3">
        <v>0.1445260124635159</v>
      </c>
      <c r="M348" s="2">
        <v>1200</v>
      </c>
      <c r="N348" s="3" t="s">
        <v>61</v>
      </c>
      <c r="O348" s="3" t="s">
        <v>47</v>
      </c>
      <c r="P348" s="3" t="s">
        <v>48</v>
      </c>
      <c r="Q348" s="3" t="s">
        <v>42</v>
      </c>
      <c r="R348" s="3" t="s">
        <v>49</v>
      </c>
      <c r="S348" s="3" t="s">
        <v>50</v>
      </c>
      <c r="T348" s="3" t="s">
        <v>51</v>
      </c>
      <c r="U348" s="3" t="s">
        <v>52</v>
      </c>
      <c r="V348" s="3" t="s">
        <v>53</v>
      </c>
      <c r="W348" s="3" t="s">
        <v>54</v>
      </c>
      <c r="X348" s="3">
        <v>297</v>
      </c>
      <c r="Y348" s="3">
        <v>52</v>
      </c>
      <c r="Z348" s="3" t="s">
        <v>44</v>
      </c>
      <c r="AA348" s="7">
        <v>29</v>
      </c>
      <c r="AB348" s="3" t="s">
        <v>49</v>
      </c>
      <c r="AC348" s="3" t="s">
        <v>49</v>
      </c>
      <c r="AD348" s="3" t="s">
        <v>49</v>
      </c>
      <c r="AE348" s="3" t="s">
        <v>49</v>
      </c>
      <c r="AF348" s="3" t="s">
        <v>55</v>
      </c>
      <c r="AG348" s="3" t="s">
        <v>56</v>
      </c>
      <c r="AH348" s="3" t="s">
        <v>57</v>
      </c>
      <c r="AI348" s="3" t="s">
        <v>58</v>
      </c>
      <c r="AJ348" s="3" t="s">
        <v>49</v>
      </c>
      <c r="AK348" s="3" t="s">
        <v>49</v>
      </c>
      <c r="AL348" s="3" t="s">
        <v>49</v>
      </c>
      <c r="AM348" s="3" t="s">
        <v>59</v>
      </c>
      <c r="AN348" s="3" t="s">
        <v>60</v>
      </c>
      <c r="AO348" s="3">
        <v>123.06608089392077</v>
      </c>
      <c r="AP348" s="3">
        <v>414.72758636757851</v>
      </c>
    </row>
    <row r="349" spans="1:42" x14ac:dyDescent="0.25">
      <c r="A349" s="2">
        <v>348</v>
      </c>
      <c r="B349" s="3" t="s">
        <v>42</v>
      </c>
      <c r="C349" s="3" t="s">
        <v>43</v>
      </c>
      <c r="D349" s="3" t="s">
        <v>44</v>
      </c>
      <c r="E349" s="3" t="s">
        <v>45</v>
      </c>
      <c r="F349" s="3">
        <v>0.36</v>
      </c>
      <c r="G349" s="3">
        <v>0.48</v>
      </c>
      <c r="H349" s="3">
        <v>0.10357449788331199</v>
      </c>
      <c r="I349" s="3">
        <v>9.5964413931121921</v>
      </c>
      <c r="J349" s="3">
        <v>1.410265535660461</v>
      </c>
      <c r="K349" s="3">
        <v>0.99394659875822633</v>
      </c>
      <c r="L349" s="3">
        <v>0.14606754473817227</v>
      </c>
      <c r="M349" s="2">
        <v>1210</v>
      </c>
      <c r="N349" s="3" t="s">
        <v>65</v>
      </c>
      <c r="O349" s="3" t="s">
        <v>47</v>
      </c>
      <c r="P349" s="3" t="s">
        <v>48</v>
      </c>
      <c r="Q349" s="3" t="s">
        <v>42</v>
      </c>
      <c r="R349" s="3" t="s">
        <v>49</v>
      </c>
      <c r="S349" s="3" t="s">
        <v>50</v>
      </c>
      <c r="T349" s="3" t="s">
        <v>51</v>
      </c>
      <c r="U349" s="3" t="s">
        <v>52</v>
      </c>
      <c r="V349" s="3" t="s">
        <v>53</v>
      </c>
      <c r="W349" s="3" t="s">
        <v>54</v>
      </c>
      <c r="X349" s="3">
        <v>297</v>
      </c>
      <c r="Y349" s="3">
        <v>52</v>
      </c>
      <c r="Z349" s="3" t="s">
        <v>44</v>
      </c>
      <c r="AA349" s="7">
        <v>29</v>
      </c>
      <c r="AB349" s="3" t="s">
        <v>49</v>
      </c>
      <c r="AC349" s="3" t="s">
        <v>49</v>
      </c>
      <c r="AD349" s="3" t="s">
        <v>49</v>
      </c>
      <c r="AE349" s="3" t="s">
        <v>49</v>
      </c>
      <c r="AF349" s="3" t="s">
        <v>55</v>
      </c>
      <c r="AG349" s="3" t="s">
        <v>56</v>
      </c>
      <c r="AH349" s="3" t="s">
        <v>57</v>
      </c>
      <c r="AI349" s="3" t="s">
        <v>58</v>
      </c>
      <c r="AJ349" s="3" t="s">
        <v>49</v>
      </c>
      <c r="AK349" s="3" t="s">
        <v>49</v>
      </c>
      <c r="AL349" s="3" t="s">
        <v>49</v>
      </c>
      <c r="AM349" s="3" t="s">
        <v>59</v>
      </c>
      <c r="AN349" s="3" t="s">
        <v>60</v>
      </c>
      <c r="AO349" s="3">
        <v>103.42740224082189</v>
      </c>
      <c r="AP349" s="3">
        <v>419.15112195593821</v>
      </c>
    </row>
    <row r="350" spans="1:42" x14ac:dyDescent="0.25">
      <c r="A350" s="2">
        <v>349</v>
      </c>
      <c r="B350" s="3" t="s">
        <v>42</v>
      </c>
      <c r="C350" s="3" t="s">
        <v>43</v>
      </c>
      <c r="D350" s="3" t="s">
        <v>44</v>
      </c>
      <c r="E350" s="3" t="s">
        <v>45</v>
      </c>
      <c r="F350" s="3">
        <v>0.36</v>
      </c>
      <c r="G350" s="3">
        <v>0.48</v>
      </c>
      <c r="H350" s="3">
        <v>0.39071169147464402</v>
      </c>
      <c r="I350" s="3">
        <v>9.5964413931121921</v>
      </c>
      <c r="J350" s="3">
        <v>1.410265535660461</v>
      </c>
      <c r="K350" s="3">
        <v>3.7494418488401537</v>
      </c>
      <c r="L350" s="3">
        <v>0.55100723286629361</v>
      </c>
      <c r="M350" s="2">
        <v>1210</v>
      </c>
      <c r="N350" s="3" t="s">
        <v>65</v>
      </c>
      <c r="O350" s="3" t="s">
        <v>47</v>
      </c>
      <c r="P350" s="3" t="s">
        <v>48</v>
      </c>
      <c r="Q350" s="3" t="s">
        <v>42</v>
      </c>
      <c r="R350" s="3" t="s">
        <v>49</v>
      </c>
      <c r="S350" s="3" t="s">
        <v>50</v>
      </c>
      <c r="T350" s="3" t="s">
        <v>51</v>
      </c>
      <c r="U350" s="3" t="s">
        <v>52</v>
      </c>
      <c r="V350" s="3" t="s">
        <v>53</v>
      </c>
      <c r="W350" s="3" t="s">
        <v>54</v>
      </c>
      <c r="X350" s="3">
        <v>297</v>
      </c>
      <c r="Y350" s="3">
        <v>52</v>
      </c>
      <c r="Z350" s="3" t="s">
        <v>44</v>
      </c>
      <c r="AA350" s="7">
        <v>29</v>
      </c>
      <c r="AB350" s="3" t="s">
        <v>49</v>
      </c>
      <c r="AC350" s="3" t="s">
        <v>49</v>
      </c>
      <c r="AD350" s="3" t="s">
        <v>49</v>
      </c>
      <c r="AE350" s="3" t="s">
        <v>49</v>
      </c>
      <c r="AF350" s="3" t="s">
        <v>55</v>
      </c>
      <c r="AG350" s="3" t="s">
        <v>56</v>
      </c>
      <c r="AH350" s="3" t="s">
        <v>57</v>
      </c>
      <c r="AI350" s="3" t="s">
        <v>58</v>
      </c>
      <c r="AJ350" s="3" t="s">
        <v>49</v>
      </c>
      <c r="AK350" s="3" t="s">
        <v>49</v>
      </c>
      <c r="AL350" s="3" t="s">
        <v>49</v>
      </c>
      <c r="AM350" s="3" t="s">
        <v>59</v>
      </c>
      <c r="AN350" s="3" t="s">
        <v>60</v>
      </c>
      <c r="AO350" s="3">
        <v>159.07718894284795</v>
      </c>
      <c r="AP350" s="3">
        <v>1581.1541179509302</v>
      </c>
    </row>
    <row r="351" spans="1:42" x14ac:dyDescent="0.25">
      <c r="A351" s="2">
        <v>350</v>
      </c>
      <c r="B351" s="3" t="s">
        <v>42</v>
      </c>
      <c r="C351" s="3" t="s">
        <v>43</v>
      </c>
      <c r="D351" s="3" t="s">
        <v>44</v>
      </c>
      <c r="E351" s="3" t="s">
        <v>45</v>
      </c>
      <c r="F351" s="3">
        <v>0.36</v>
      </c>
      <c r="G351" s="3">
        <v>0.48</v>
      </c>
      <c r="H351" s="3">
        <v>8.3523708036738404E-4</v>
      </c>
      <c r="I351" s="3">
        <v>9.5964413931121921</v>
      </c>
      <c r="J351" s="3">
        <v>1.410265535660461</v>
      </c>
      <c r="K351" s="3">
        <v>8.0153036910997396E-3</v>
      </c>
      <c r="L351" s="3">
        <v>1.1779060685477884E-3</v>
      </c>
      <c r="M351" s="2">
        <v>1210</v>
      </c>
      <c r="N351" s="3" t="s">
        <v>65</v>
      </c>
      <c r="O351" s="3" t="s">
        <v>47</v>
      </c>
      <c r="P351" s="3" t="s">
        <v>48</v>
      </c>
      <c r="Q351" s="3" t="s">
        <v>42</v>
      </c>
      <c r="R351" s="3" t="s">
        <v>49</v>
      </c>
      <c r="S351" s="3" t="s">
        <v>50</v>
      </c>
      <c r="T351" s="3" t="s">
        <v>51</v>
      </c>
      <c r="U351" s="3" t="s">
        <v>52</v>
      </c>
      <c r="V351" s="3" t="s">
        <v>53</v>
      </c>
      <c r="W351" s="3" t="s">
        <v>54</v>
      </c>
      <c r="X351" s="3">
        <v>297</v>
      </c>
      <c r="Y351" s="3">
        <v>52</v>
      </c>
      <c r="Z351" s="3" t="s">
        <v>44</v>
      </c>
      <c r="AA351" s="7">
        <v>29</v>
      </c>
      <c r="AB351" s="3" t="s">
        <v>49</v>
      </c>
      <c r="AC351" s="3" t="s">
        <v>49</v>
      </c>
      <c r="AD351" s="3" t="s">
        <v>49</v>
      </c>
      <c r="AE351" s="3" t="s">
        <v>49</v>
      </c>
      <c r="AF351" s="3" t="s">
        <v>55</v>
      </c>
      <c r="AG351" s="3" t="s">
        <v>56</v>
      </c>
      <c r="AH351" s="3" t="s">
        <v>57</v>
      </c>
      <c r="AI351" s="3" t="s">
        <v>58</v>
      </c>
      <c r="AJ351" s="3" t="s">
        <v>49</v>
      </c>
      <c r="AK351" s="3" t="s">
        <v>49</v>
      </c>
      <c r="AL351" s="3" t="s">
        <v>49</v>
      </c>
      <c r="AM351" s="3" t="s">
        <v>59</v>
      </c>
      <c r="AN351" s="3" t="s">
        <v>60</v>
      </c>
      <c r="AO351" s="3">
        <v>10.841935544513644</v>
      </c>
      <c r="AP351" s="3">
        <v>3.3800845429113711</v>
      </c>
    </row>
    <row r="352" spans="1:42" x14ac:dyDescent="0.25">
      <c r="A352" s="2">
        <v>351</v>
      </c>
      <c r="B352" s="3" t="s">
        <v>42</v>
      </c>
      <c r="C352" s="3" t="s">
        <v>43</v>
      </c>
      <c r="D352" s="3" t="s">
        <v>44</v>
      </c>
      <c r="E352" s="3" t="s">
        <v>45</v>
      </c>
      <c r="F352" s="3">
        <v>0.36</v>
      </c>
      <c r="G352" s="3">
        <v>0.48</v>
      </c>
      <c r="H352" s="3">
        <v>2.0160608749245301E-2</v>
      </c>
      <c r="I352" s="3">
        <v>9.5964413931121921</v>
      </c>
      <c r="J352" s="3">
        <v>1.410265535660461</v>
      </c>
      <c r="K352" s="3">
        <v>0.19347010031159742</v>
      </c>
      <c r="L352" s="3">
        <v>2.84318116969954E-2</v>
      </c>
      <c r="M352" s="2">
        <v>1210</v>
      </c>
      <c r="N352" s="3" t="s">
        <v>65</v>
      </c>
      <c r="O352" s="3" t="s">
        <v>47</v>
      </c>
      <c r="P352" s="3" t="s">
        <v>48</v>
      </c>
      <c r="Q352" s="3" t="s">
        <v>42</v>
      </c>
      <c r="R352" s="3" t="s">
        <v>49</v>
      </c>
      <c r="S352" s="3" t="s">
        <v>50</v>
      </c>
      <c r="T352" s="3" t="s">
        <v>51</v>
      </c>
      <c r="U352" s="3" t="s">
        <v>52</v>
      </c>
      <c r="V352" s="3" t="s">
        <v>53</v>
      </c>
      <c r="W352" s="3" t="s">
        <v>54</v>
      </c>
      <c r="X352" s="3">
        <v>297</v>
      </c>
      <c r="Y352" s="3">
        <v>52</v>
      </c>
      <c r="Z352" s="3" t="s">
        <v>44</v>
      </c>
      <c r="AA352" s="7">
        <v>29</v>
      </c>
      <c r="AB352" s="3" t="s">
        <v>49</v>
      </c>
      <c r="AC352" s="3" t="s">
        <v>49</v>
      </c>
      <c r="AD352" s="3" t="s">
        <v>49</v>
      </c>
      <c r="AE352" s="3" t="s">
        <v>49</v>
      </c>
      <c r="AF352" s="3" t="s">
        <v>55</v>
      </c>
      <c r="AG352" s="3" t="s">
        <v>56</v>
      </c>
      <c r="AH352" s="3" t="s">
        <v>57</v>
      </c>
      <c r="AI352" s="3" t="s">
        <v>58</v>
      </c>
      <c r="AJ352" s="3" t="s">
        <v>49</v>
      </c>
      <c r="AK352" s="3" t="s">
        <v>49</v>
      </c>
      <c r="AL352" s="3" t="s">
        <v>49</v>
      </c>
      <c r="AM352" s="3" t="s">
        <v>59</v>
      </c>
      <c r="AN352" s="3" t="s">
        <v>60</v>
      </c>
      <c r="AO352" s="3">
        <v>51.044520185283105</v>
      </c>
      <c r="AP352" s="3">
        <v>81.587088996377162</v>
      </c>
    </row>
    <row r="353" spans="1:42" x14ac:dyDescent="0.25">
      <c r="A353" s="2">
        <v>352</v>
      </c>
      <c r="B353" s="3" t="s">
        <v>42</v>
      </c>
      <c r="C353" s="3" t="s">
        <v>43</v>
      </c>
      <c r="D353" s="3" t="s">
        <v>44</v>
      </c>
      <c r="E353" s="3" t="s">
        <v>45</v>
      </c>
      <c r="F353" s="3">
        <v>0.36</v>
      </c>
      <c r="G353" s="3">
        <v>0.48</v>
      </c>
      <c r="H353" s="3">
        <v>8.6510914983420104E-2</v>
      </c>
      <c r="I353" s="3">
        <v>9.5843984324587765</v>
      </c>
      <c r="J353" s="3">
        <v>1.408524643413805</v>
      </c>
      <c r="K353" s="3">
        <v>0.82915507795766608</v>
      </c>
      <c r="L353" s="3">
        <v>0.1218527556784238</v>
      </c>
      <c r="M353" s="2">
        <v>1200</v>
      </c>
      <c r="N353" s="3" t="s">
        <v>61</v>
      </c>
      <c r="O353" s="3" t="s">
        <v>47</v>
      </c>
      <c r="P353" s="3" t="s">
        <v>48</v>
      </c>
      <c r="Q353" s="3" t="s">
        <v>42</v>
      </c>
      <c r="R353" s="3" t="s">
        <v>49</v>
      </c>
      <c r="S353" s="3" t="s">
        <v>50</v>
      </c>
      <c r="T353" s="3" t="s">
        <v>51</v>
      </c>
      <c r="U353" s="3" t="s">
        <v>52</v>
      </c>
      <c r="V353" s="3" t="s">
        <v>53</v>
      </c>
      <c r="W353" s="3" t="s">
        <v>54</v>
      </c>
      <c r="X353" s="3">
        <v>297</v>
      </c>
      <c r="Y353" s="3">
        <v>52</v>
      </c>
      <c r="Z353" s="3" t="s">
        <v>44</v>
      </c>
      <c r="AA353" s="7">
        <v>29</v>
      </c>
      <c r="AB353" s="3" t="s">
        <v>49</v>
      </c>
      <c r="AC353" s="3" t="s">
        <v>49</v>
      </c>
      <c r="AD353" s="3" t="s">
        <v>49</v>
      </c>
      <c r="AE353" s="3" t="s">
        <v>49</v>
      </c>
      <c r="AF353" s="3" t="s">
        <v>55</v>
      </c>
      <c r="AG353" s="3" t="s">
        <v>56</v>
      </c>
      <c r="AH353" s="3" t="s">
        <v>57</v>
      </c>
      <c r="AI353" s="3" t="s">
        <v>58</v>
      </c>
      <c r="AJ353" s="3" t="s">
        <v>49</v>
      </c>
      <c r="AK353" s="3" t="s">
        <v>49</v>
      </c>
      <c r="AL353" s="3" t="s">
        <v>49</v>
      </c>
      <c r="AM353" s="3" t="s">
        <v>59</v>
      </c>
      <c r="AN353" s="3" t="s">
        <v>60</v>
      </c>
      <c r="AO353" s="3">
        <v>106.51182283098304</v>
      </c>
      <c r="AP353" s="3">
        <v>350.09725190835417</v>
      </c>
    </row>
    <row r="354" spans="1:42" x14ac:dyDescent="0.25">
      <c r="A354" s="2">
        <v>353</v>
      </c>
      <c r="B354" s="3" t="s">
        <v>42</v>
      </c>
      <c r="C354" s="3" t="s">
        <v>43</v>
      </c>
      <c r="D354" s="3" t="s">
        <v>44</v>
      </c>
      <c r="E354" s="3" t="s">
        <v>45</v>
      </c>
      <c r="F354" s="3">
        <v>0.36</v>
      </c>
      <c r="G354" s="3">
        <v>0.48</v>
      </c>
      <c r="H354" s="3">
        <v>1.5013430500399201E-2</v>
      </c>
      <c r="I354" s="3">
        <v>9.5843984324587765</v>
      </c>
      <c r="J354" s="3">
        <v>1.408524643413805</v>
      </c>
      <c r="K354" s="3">
        <v>0.14389469975385488</v>
      </c>
      <c r="L354" s="3">
        <v>2.114678684199273E-2</v>
      </c>
      <c r="M354" s="2">
        <v>1210</v>
      </c>
      <c r="N354" s="3" t="s">
        <v>65</v>
      </c>
      <c r="O354" s="3" t="s">
        <v>47</v>
      </c>
      <c r="P354" s="3" t="s">
        <v>48</v>
      </c>
      <c r="Q354" s="3" t="s">
        <v>42</v>
      </c>
      <c r="R354" s="3" t="s">
        <v>49</v>
      </c>
      <c r="S354" s="3" t="s">
        <v>50</v>
      </c>
      <c r="T354" s="3" t="s">
        <v>51</v>
      </c>
      <c r="U354" s="3" t="s">
        <v>52</v>
      </c>
      <c r="V354" s="3" t="s">
        <v>53</v>
      </c>
      <c r="W354" s="3" t="s">
        <v>54</v>
      </c>
      <c r="X354" s="3">
        <v>297</v>
      </c>
      <c r="Y354" s="3">
        <v>52</v>
      </c>
      <c r="Z354" s="3" t="s">
        <v>44</v>
      </c>
      <c r="AA354" s="7">
        <v>29</v>
      </c>
      <c r="AB354" s="3" t="s">
        <v>49</v>
      </c>
      <c r="AC354" s="3" t="s">
        <v>49</v>
      </c>
      <c r="AD354" s="3" t="s">
        <v>49</v>
      </c>
      <c r="AE354" s="3" t="s">
        <v>49</v>
      </c>
      <c r="AF354" s="3" t="s">
        <v>55</v>
      </c>
      <c r="AG354" s="3" t="s">
        <v>56</v>
      </c>
      <c r="AH354" s="3" t="s">
        <v>57</v>
      </c>
      <c r="AI354" s="3" t="s">
        <v>58</v>
      </c>
      <c r="AJ354" s="3" t="s">
        <v>49</v>
      </c>
      <c r="AK354" s="3" t="s">
        <v>49</v>
      </c>
      <c r="AL354" s="3" t="s">
        <v>49</v>
      </c>
      <c r="AM354" s="3" t="s">
        <v>59</v>
      </c>
      <c r="AN354" s="3" t="s">
        <v>60</v>
      </c>
      <c r="AO354" s="3">
        <v>31.809675833007546</v>
      </c>
      <c r="AP354" s="3">
        <v>60.757197642796356</v>
      </c>
    </row>
    <row r="355" spans="1:42" x14ac:dyDescent="0.25">
      <c r="A355" s="2">
        <v>354</v>
      </c>
      <c r="B355" s="3" t="s">
        <v>42</v>
      </c>
      <c r="C355" s="3" t="s">
        <v>43</v>
      </c>
      <c r="D355" s="3" t="s">
        <v>44</v>
      </c>
      <c r="E355" s="3" t="s">
        <v>45</v>
      </c>
      <c r="F355" s="3">
        <v>0.36</v>
      </c>
      <c r="G355" s="3">
        <v>0.48</v>
      </c>
      <c r="H355" s="3">
        <v>0.14595199532564701</v>
      </c>
      <c r="I355" s="3">
        <v>9.5843984324587765</v>
      </c>
      <c r="J355" s="3">
        <v>1.408524643413805</v>
      </c>
      <c r="K355" s="3">
        <v>1.3988620752133618</v>
      </c>
      <c r="L355" s="3">
        <v>0.20557698217159029</v>
      </c>
      <c r="M355" s="2">
        <v>1210</v>
      </c>
      <c r="N355" s="3" t="s">
        <v>65</v>
      </c>
      <c r="O355" s="3" t="s">
        <v>47</v>
      </c>
      <c r="P355" s="3" t="s">
        <v>48</v>
      </c>
      <c r="Q355" s="3" t="s">
        <v>42</v>
      </c>
      <c r="R355" s="3" t="s">
        <v>49</v>
      </c>
      <c r="S355" s="3" t="s">
        <v>50</v>
      </c>
      <c r="T355" s="3" t="s">
        <v>51</v>
      </c>
      <c r="U355" s="3" t="s">
        <v>52</v>
      </c>
      <c r="V355" s="3" t="s">
        <v>53</v>
      </c>
      <c r="W355" s="3" t="s">
        <v>54</v>
      </c>
      <c r="X355" s="3">
        <v>297</v>
      </c>
      <c r="Y355" s="3">
        <v>52</v>
      </c>
      <c r="Z355" s="3" t="s">
        <v>44</v>
      </c>
      <c r="AA355" s="7">
        <v>29</v>
      </c>
      <c r="AB355" s="3" t="s">
        <v>49</v>
      </c>
      <c r="AC355" s="3" t="s">
        <v>49</v>
      </c>
      <c r="AD355" s="3" t="s">
        <v>49</v>
      </c>
      <c r="AE355" s="3" t="s">
        <v>49</v>
      </c>
      <c r="AF355" s="3" t="s">
        <v>55</v>
      </c>
      <c r="AG355" s="3" t="s">
        <v>56</v>
      </c>
      <c r="AH355" s="3" t="s">
        <v>57</v>
      </c>
      <c r="AI355" s="3" t="s">
        <v>58</v>
      </c>
      <c r="AJ355" s="3" t="s">
        <v>49</v>
      </c>
      <c r="AK355" s="3" t="s">
        <v>49</v>
      </c>
      <c r="AL355" s="3" t="s">
        <v>49</v>
      </c>
      <c r="AM355" s="3" t="s">
        <v>59</v>
      </c>
      <c r="AN355" s="3" t="s">
        <v>60</v>
      </c>
      <c r="AO355" s="3">
        <v>109.37431483976832</v>
      </c>
      <c r="AP355" s="3">
        <v>590.64676964568957</v>
      </c>
    </row>
    <row r="356" spans="1:42" x14ac:dyDescent="0.25">
      <c r="A356" s="2">
        <v>355</v>
      </c>
      <c r="B356" s="3" t="s">
        <v>42</v>
      </c>
      <c r="C356" s="3" t="s">
        <v>43</v>
      </c>
      <c r="D356" s="3" t="s">
        <v>44</v>
      </c>
      <c r="E356" s="3" t="s">
        <v>45</v>
      </c>
      <c r="F356" s="3">
        <v>0.36</v>
      </c>
      <c r="G356" s="3">
        <v>0.48</v>
      </c>
      <c r="H356" s="3">
        <v>1.9256291648677499E-2</v>
      </c>
      <c r="I356" s="3">
        <v>9.5843984324587765</v>
      </c>
      <c r="J356" s="3">
        <v>1.408524643413805</v>
      </c>
      <c r="K356" s="3">
        <v>0.18455997149255365</v>
      </c>
      <c r="L356" s="3">
        <v>2.7122961327925705E-2</v>
      </c>
      <c r="M356" s="2">
        <v>1210</v>
      </c>
      <c r="N356" s="3" t="s">
        <v>65</v>
      </c>
      <c r="O356" s="3" t="s">
        <v>47</v>
      </c>
      <c r="P356" s="3" t="s">
        <v>48</v>
      </c>
      <c r="Q356" s="3" t="s">
        <v>42</v>
      </c>
      <c r="R356" s="3" t="s">
        <v>49</v>
      </c>
      <c r="S356" s="3" t="s">
        <v>50</v>
      </c>
      <c r="T356" s="3" t="s">
        <v>51</v>
      </c>
      <c r="U356" s="3" t="s">
        <v>52</v>
      </c>
      <c r="V356" s="3" t="s">
        <v>53</v>
      </c>
      <c r="W356" s="3" t="s">
        <v>54</v>
      </c>
      <c r="X356" s="3">
        <v>297</v>
      </c>
      <c r="Y356" s="3">
        <v>52</v>
      </c>
      <c r="Z356" s="3" t="s">
        <v>44</v>
      </c>
      <c r="AA356" s="7">
        <v>29</v>
      </c>
      <c r="AB356" s="3" t="s">
        <v>49</v>
      </c>
      <c r="AC356" s="3" t="s">
        <v>49</v>
      </c>
      <c r="AD356" s="3" t="s">
        <v>49</v>
      </c>
      <c r="AE356" s="3" t="s">
        <v>49</v>
      </c>
      <c r="AF356" s="3" t="s">
        <v>55</v>
      </c>
      <c r="AG356" s="3" t="s">
        <v>56</v>
      </c>
      <c r="AH356" s="3" t="s">
        <v>57</v>
      </c>
      <c r="AI356" s="3" t="s">
        <v>58</v>
      </c>
      <c r="AJ356" s="3" t="s">
        <v>49</v>
      </c>
      <c r="AK356" s="3" t="s">
        <v>49</v>
      </c>
      <c r="AL356" s="3" t="s">
        <v>49</v>
      </c>
      <c r="AM356" s="3" t="s">
        <v>59</v>
      </c>
      <c r="AN356" s="3" t="s">
        <v>60</v>
      </c>
      <c r="AO356" s="3">
        <v>50.211580023134303</v>
      </c>
      <c r="AP356" s="3">
        <v>77.927447530058004</v>
      </c>
    </row>
    <row r="357" spans="1:42" x14ac:dyDescent="0.25">
      <c r="A357" s="2">
        <v>356</v>
      </c>
      <c r="B357" s="3" t="s">
        <v>42</v>
      </c>
      <c r="C357" s="3" t="s">
        <v>43</v>
      </c>
      <c r="D357" s="3" t="s">
        <v>44</v>
      </c>
      <c r="E357" s="3" t="s">
        <v>45</v>
      </c>
      <c r="F357" s="3">
        <v>0.36</v>
      </c>
      <c r="G357" s="3">
        <v>0.48</v>
      </c>
      <c r="H357" s="3">
        <v>5.7045060720962701E-2</v>
      </c>
      <c r="I357" s="3">
        <v>9.5843984324587765</v>
      </c>
      <c r="J357" s="3">
        <v>1.408524643413805</v>
      </c>
      <c r="K357" s="3">
        <v>0.5467425905535106</v>
      </c>
      <c r="L357" s="3">
        <v>8.0349373810512839E-2</v>
      </c>
      <c r="M357" s="2">
        <v>1210</v>
      </c>
      <c r="N357" s="3" t="s">
        <v>65</v>
      </c>
      <c r="O357" s="3" t="s">
        <v>47</v>
      </c>
      <c r="P357" s="3" t="s">
        <v>48</v>
      </c>
      <c r="Q357" s="3" t="s">
        <v>42</v>
      </c>
      <c r="R357" s="3" t="s">
        <v>49</v>
      </c>
      <c r="S357" s="3" t="s">
        <v>50</v>
      </c>
      <c r="T357" s="3" t="s">
        <v>51</v>
      </c>
      <c r="U357" s="3" t="s">
        <v>52</v>
      </c>
      <c r="V357" s="3" t="s">
        <v>53</v>
      </c>
      <c r="W357" s="3" t="s">
        <v>54</v>
      </c>
      <c r="X357" s="3">
        <v>297</v>
      </c>
      <c r="Y357" s="3">
        <v>52</v>
      </c>
      <c r="Z357" s="3" t="s">
        <v>44</v>
      </c>
      <c r="AA357" s="7">
        <v>29</v>
      </c>
      <c r="AB357" s="3" t="s">
        <v>49</v>
      </c>
      <c r="AC357" s="3" t="s">
        <v>49</v>
      </c>
      <c r="AD357" s="3" t="s">
        <v>49</v>
      </c>
      <c r="AE357" s="3" t="s">
        <v>49</v>
      </c>
      <c r="AF357" s="3" t="s">
        <v>55</v>
      </c>
      <c r="AG357" s="3" t="s">
        <v>56</v>
      </c>
      <c r="AH357" s="3" t="s">
        <v>57</v>
      </c>
      <c r="AI357" s="3" t="s">
        <v>58</v>
      </c>
      <c r="AJ357" s="3" t="s">
        <v>49</v>
      </c>
      <c r="AK357" s="3" t="s">
        <v>49</v>
      </c>
      <c r="AL357" s="3" t="s">
        <v>49</v>
      </c>
      <c r="AM357" s="3" t="s">
        <v>59</v>
      </c>
      <c r="AN357" s="3" t="s">
        <v>60</v>
      </c>
      <c r="AO357" s="3">
        <v>83.742572144923997</v>
      </c>
      <c r="AP357" s="3">
        <v>230.85317034482583</v>
      </c>
    </row>
    <row r="358" spans="1:42" x14ac:dyDescent="0.25">
      <c r="A358" s="2">
        <v>357</v>
      </c>
      <c r="B358" s="3" t="s">
        <v>42</v>
      </c>
      <c r="C358" s="3" t="s">
        <v>43</v>
      </c>
      <c r="D358" s="3" t="s">
        <v>44</v>
      </c>
      <c r="E358" s="3" t="s">
        <v>45</v>
      </c>
      <c r="F358" s="3">
        <v>0.36</v>
      </c>
      <c r="G358" s="3">
        <v>0.48</v>
      </c>
      <c r="H358" s="3">
        <v>0.29398576023565798</v>
      </c>
      <c r="I358" s="3">
        <v>9.5843984324587765</v>
      </c>
      <c r="J358" s="3">
        <v>1.408524643413805</v>
      </c>
      <c r="K358" s="3">
        <v>2.8176766595678422</v>
      </c>
      <c r="L358" s="3">
        <v>0.41408618810466652</v>
      </c>
      <c r="M358" s="2">
        <v>1210</v>
      </c>
      <c r="N358" s="3" t="s">
        <v>65</v>
      </c>
      <c r="O358" s="3" t="s">
        <v>47</v>
      </c>
      <c r="P358" s="3" t="s">
        <v>48</v>
      </c>
      <c r="Q358" s="3" t="s">
        <v>42</v>
      </c>
      <c r="R358" s="3" t="s">
        <v>49</v>
      </c>
      <c r="S358" s="3" t="s">
        <v>50</v>
      </c>
      <c r="T358" s="3" t="s">
        <v>51</v>
      </c>
      <c r="U358" s="3" t="s">
        <v>52</v>
      </c>
      <c r="V358" s="3" t="s">
        <v>53</v>
      </c>
      <c r="W358" s="3" t="s">
        <v>54</v>
      </c>
      <c r="X358" s="3">
        <v>297</v>
      </c>
      <c r="Y358" s="3">
        <v>52</v>
      </c>
      <c r="Z358" s="3" t="s">
        <v>44</v>
      </c>
      <c r="AA358" s="7">
        <v>29</v>
      </c>
      <c r="AB358" s="3" t="s">
        <v>49</v>
      </c>
      <c r="AC358" s="3" t="s">
        <v>49</v>
      </c>
      <c r="AD358" s="3" t="s">
        <v>49</v>
      </c>
      <c r="AE358" s="3" t="s">
        <v>49</v>
      </c>
      <c r="AF358" s="3" t="s">
        <v>55</v>
      </c>
      <c r="AG358" s="3" t="s">
        <v>56</v>
      </c>
      <c r="AH358" s="3" t="s">
        <v>57</v>
      </c>
      <c r="AI358" s="3" t="s">
        <v>58</v>
      </c>
      <c r="AJ358" s="3" t="s">
        <v>49</v>
      </c>
      <c r="AK358" s="3" t="s">
        <v>49</v>
      </c>
      <c r="AL358" s="3" t="s">
        <v>49</v>
      </c>
      <c r="AM358" s="3" t="s">
        <v>59</v>
      </c>
      <c r="AN358" s="3" t="s">
        <v>60</v>
      </c>
      <c r="AO358" s="3">
        <v>137.22862050094147</v>
      </c>
      <c r="AP358" s="3">
        <v>1189.7181619038211</v>
      </c>
    </row>
    <row r="359" spans="1:42" x14ac:dyDescent="0.25">
      <c r="A359" s="2">
        <v>358</v>
      </c>
      <c r="B359" s="3" t="s">
        <v>42</v>
      </c>
      <c r="C359" s="3" t="s">
        <v>43</v>
      </c>
      <c r="D359" s="3" t="s">
        <v>44</v>
      </c>
      <c r="E359" s="3" t="s">
        <v>45</v>
      </c>
      <c r="F359" s="3">
        <v>0.36</v>
      </c>
      <c r="G359" s="3">
        <v>0.48</v>
      </c>
      <c r="H359" s="3">
        <v>0.15437647990860401</v>
      </c>
      <c r="I359" s="3">
        <v>9.5607344176064935</v>
      </c>
      <c r="J359" s="3">
        <v>1.3004944940003775</v>
      </c>
      <c r="K359" s="3">
        <v>1.4759525247311276</v>
      </c>
      <c r="L359" s="3">
        <v>0.20076576212429942</v>
      </c>
      <c r="M359" s="2">
        <v>1400</v>
      </c>
      <c r="N359" s="3" t="s">
        <v>46</v>
      </c>
      <c r="O359" s="3" t="s">
        <v>47</v>
      </c>
      <c r="P359" s="3" t="s">
        <v>48</v>
      </c>
      <c r="Q359" s="3" t="s">
        <v>42</v>
      </c>
      <c r="R359" s="3" t="s">
        <v>49</v>
      </c>
      <c r="S359" s="3" t="s">
        <v>50</v>
      </c>
      <c r="T359" s="3" t="s">
        <v>51</v>
      </c>
      <c r="U359" s="3" t="s">
        <v>52</v>
      </c>
      <c r="V359" s="3" t="s">
        <v>53</v>
      </c>
      <c r="W359" s="3" t="s">
        <v>54</v>
      </c>
      <c r="X359" s="3">
        <v>297</v>
      </c>
      <c r="Y359" s="3">
        <v>52</v>
      </c>
      <c r="Z359" s="3" t="s">
        <v>44</v>
      </c>
      <c r="AA359" s="7">
        <v>29</v>
      </c>
      <c r="AB359" s="3" t="s">
        <v>49</v>
      </c>
      <c r="AC359" s="3" t="s">
        <v>49</v>
      </c>
      <c r="AD359" s="3" t="s">
        <v>49</v>
      </c>
      <c r="AE359" s="3" t="s">
        <v>49</v>
      </c>
      <c r="AF359" s="3" t="s">
        <v>55</v>
      </c>
      <c r="AG359" s="3" t="s">
        <v>56</v>
      </c>
      <c r="AH359" s="3" t="s">
        <v>57</v>
      </c>
      <c r="AI359" s="3" t="s">
        <v>58</v>
      </c>
      <c r="AJ359" s="3" t="s">
        <v>49</v>
      </c>
      <c r="AK359" s="3" t="s">
        <v>49</v>
      </c>
      <c r="AL359" s="3" t="s">
        <v>49</v>
      </c>
      <c r="AM359" s="3" t="s">
        <v>59</v>
      </c>
      <c r="AN359" s="3" t="s">
        <v>60</v>
      </c>
      <c r="AO359" s="3">
        <v>130.99296258295365</v>
      </c>
      <c r="AP359" s="3">
        <v>624.73944918563711</v>
      </c>
    </row>
    <row r="360" spans="1:42" x14ac:dyDescent="0.25">
      <c r="A360" s="2">
        <v>359</v>
      </c>
      <c r="B360" s="3" t="s">
        <v>42</v>
      </c>
      <c r="C360" s="3" t="s">
        <v>43</v>
      </c>
      <c r="D360" s="3" t="s">
        <v>44</v>
      </c>
      <c r="E360" s="3" t="s">
        <v>45</v>
      </c>
      <c r="F360" s="3">
        <v>0.36</v>
      </c>
      <c r="G360" s="3">
        <v>0.48</v>
      </c>
      <c r="H360" s="3">
        <v>0.15603075267489699</v>
      </c>
      <c r="I360" s="3">
        <v>9.5607344176064935</v>
      </c>
      <c r="J360" s="3">
        <v>1.3004944940003775</v>
      </c>
      <c r="K360" s="3">
        <v>1.4917685873039341</v>
      </c>
      <c r="L360" s="3">
        <v>0.20291713474843823</v>
      </c>
      <c r="M360" s="2">
        <v>1200</v>
      </c>
      <c r="N360" s="3" t="s">
        <v>61</v>
      </c>
      <c r="O360" s="3" t="s">
        <v>47</v>
      </c>
      <c r="P360" s="3" t="s">
        <v>48</v>
      </c>
      <c r="Q360" s="3" t="s">
        <v>42</v>
      </c>
      <c r="R360" s="3" t="s">
        <v>49</v>
      </c>
      <c r="S360" s="3" t="s">
        <v>50</v>
      </c>
      <c r="T360" s="3" t="s">
        <v>51</v>
      </c>
      <c r="U360" s="3" t="s">
        <v>52</v>
      </c>
      <c r="V360" s="3" t="s">
        <v>53</v>
      </c>
      <c r="W360" s="3" t="s">
        <v>54</v>
      </c>
      <c r="X360" s="3">
        <v>297</v>
      </c>
      <c r="Y360" s="3">
        <v>52</v>
      </c>
      <c r="Z360" s="3" t="s">
        <v>44</v>
      </c>
      <c r="AA360" s="7">
        <v>29</v>
      </c>
      <c r="AB360" s="3" t="s">
        <v>49</v>
      </c>
      <c r="AC360" s="3" t="s">
        <v>49</v>
      </c>
      <c r="AD360" s="3" t="s">
        <v>49</v>
      </c>
      <c r="AE360" s="3" t="s">
        <v>49</v>
      </c>
      <c r="AF360" s="3" t="s">
        <v>55</v>
      </c>
      <c r="AG360" s="3" t="s">
        <v>56</v>
      </c>
      <c r="AH360" s="3" t="s">
        <v>57</v>
      </c>
      <c r="AI360" s="3" t="s">
        <v>58</v>
      </c>
      <c r="AJ360" s="3" t="s">
        <v>49</v>
      </c>
      <c r="AK360" s="3" t="s">
        <v>49</v>
      </c>
      <c r="AL360" s="3" t="s">
        <v>49</v>
      </c>
      <c r="AM360" s="3" t="s">
        <v>59</v>
      </c>
      <c r="AN360" s="3" t="s">
        <v>60</v>
      </c>
      <c r="AO360" s="3">
        <v>141.69545462663575</v>
      </c>
      <c r="AP360" s="3">
        <v>631.43405355431275</v>
      </c>
    </row>
    <row r="361" spans="1:42" x14ac:dyDescent="0.25">
      <c r="A361" s="2">
        <v>360</v>
      </c>
      <c r="B361" s="3" t="s">
        <v>42</v>
      </c>
      <c r="C361" s="3" t="s">
        <v>43</v>
      </c>
      <c r="D361" s="3" t="s">
        <v>44</v>
      </c>
      <c r="E361" s="3" t="s">
        <v>45</v>
      </c>
      <c r="F361" s="3">
        <v>0.36</v>
      </c>
      <c r="G361" s="3">
        <v>0.48</v>
      </c>
      <c r="H361" s="3">
        <v>0.198560806006461</v>
      </c>
      <c r="I361" s="3">
        <v>9.5607344176064935</v>
      </c>
      <c r="J361" s="3">
        <v>1.3004944940003775</v>
      </c>
      <c r="K361" s="3">
        <v>1.8983871319736578</v>
      </c>
      <c r="L361" s="3">
        <v>0.25822723493567962</v>
      </c>
      <c r="M361" s="2">
        <v>1750</v>
      </c>
      <c r="N361" s="3" t="s">
        <v>74</v>
      </c>
      <c r="O361" s="3" t="s">
        <v>47</v>
      </c>
      <c r="P361" s="3" t="s">
        <v>48</v>
      </c>
      <c r="Q361" s="3" t="s">
        <v>42</v>
      </c>
      <c r="R361" s="3" t="s">
        <v>49</v>
      </c>
      <c r="S361" s="3" t="s">
        <v>50</v>
      </c>
      <c r="T361" s="3" t="s">
        <v>51</v>
      </c>
      <c r="U361" s="3" t="s">
        <v>52</v>
      </c>
      <c r="V361" s="3" t="s">
        <v>53</v>
      </c>
      <c r="W361" s="3" t="s">
        <v>54</v>
      </c>
      <c r="X361" s="3">
        <v>297</v>
      </c>
      <c r="Y361" s="3">
        <v>52</v>
      </c>
      <c r="Z361" s="3" t="s">
        <v>44</v>
      </c>
      <c r="AA361" s="7">
        <v>29</v>
      </c>
      <c r="AB361" s="3" t="s">
        <v>49</v>
      </c>
      <c r="AC361" s="3" t="s">
        <v>49</v>
      </c>
      <c r="AD361" s="3" t="s">
        <v>49</v>
      </c>
      <c r="AE361" s="3" t="s">
        <v>49</v>
      </c>
      <c r="AF361" s="3" t="s">
        <v>55</v>
      </c>
      <c r="AG361" s="3" t="s">
        <v>56</v>
      </c>
      <c r="AH361" s="3" t="s">
        <v>57</v>
      </c>
      <c r="AI361" s="3" t="s">
        <v>58</v>
      </c>
      <c r="AJ361" s="3" t="s">
        <v>49</v>
      </c>
      <c r="AK361" s="3" t="s">
        <v>49</v>
      </c>
      <c r="AL361" s="3" t="s">
        <v>49</v>
      </c>
      <c r="AM361" s="3" t="s">
        <v>59</v>
      </c>
      <c r="AN361" s="3" t="s">
        <v>60</v>
      </c>
      <c r="AO361" s="3">
        <v>116.29321084658118</v>
      </c>
      <c r="AP361" s="3">
        <v>803.54707302416614</v>
      </c>
    </row>
    <row r="362" spans="1:42" x14ac:dyDescent="0.25">
      <c r="A362" s="2">
        <v>361</v>
      </c>
      <c r="B362" s="3" t="s">
        <v>42</v>
      </c>
      <c r="C362" s="3" t="s">
        <v>43</v>
      </c>
      <c r="D362" s="3" t="s">
        <v>44</v>
      </c>
      <c r="E362" s="3" t="s">
        <v>45</v>
      </c>
      <c r="F362" s="3">
        <v>0.36</v>
      </c>
      <c r="G362" s="3">
        <v>0.48</v>
      </c>
      <c r="H362" s="3">
        <v>2.5757670616702099E-2</v>
      </c>
      <c r="I362" s="3">
        <v>9.5607344176064935</v>
      </c>
      <c r="J362" s="3">
        <v>1.3004944940003775</v>
      </c>
      <c r="K362" s="3">
        <v>0.24626224798247523</v>
      </c>
      <c r="L362" s="3">
        <v>3.3497708815296387E-2</v>
      </c>
      <c r="M362" s="2">
        <v>1410</v>
      </c>
      <c r="N362" s="3" t="s">
        <v>63</v>
      </c>
      <c r="O362" s="3" t="s">
        <v>47</v>
      </c>
      <c r="P362" s="3" t="s">
        <v>48</v>
      </c>
      <c r="Q362" s="3" t="s">
        <v>42</v>
      </c>
      <c r="R362" s="3" t="s">
        <v>49</v>
      </c>
      <c r="S362" s="3" t="s">
        <v>50</v>
      </c>
      <c r="T362" s="3" t="s">
        <v>51</v>
      </c>
      <c r="U362" s="3" t="s">
        <v>52</v>
      </c>
      <c r="V362" s="3" t="s">
        <v>53</v>
      </c>
      <c r="W362" s="3" t="s">
        <v>54</v>
      </c>
      <c r="X362" s="3">
        <v>297</v>
      </c>
      <c r="Y362" s="3">
        <v>52</v>
      </c>
      <c r="Z362" s="3" t="s">
        <v>44</v>
      </c>
      <c r="AA362" s="7">
        <v>29</v>
      </c>
      <c r="AB362" s="3" t="s">
        <v>49</v>
      </c>
      <c r="AC362" s="3" t="s">
        <v>49</v>
      </c>
      <c r="AD362" s="3" t="s">
        <v>49</v>
      </c>
      <c r="AE362" s="3" t="s">
        <v>49</v>
      </c>
      <c r="AF362" s="3" t="s">
        <v>55</v>
      </c>
      <c r="AG362" s="3" t="s">
        <v>56</v>
      </c>
      <c r="AH362" s="3" t="s">
        <v>57</v>
      </c>
      <c r="AI362" s="3" t="s">
        <v>58</v>
      </c>
      <c r="AJ362" s="3" t="s">
        <v>49</v>
      </c>
      <c r="AK362" s="3" t="s">
        <v>49</v>
      </c>
      <c r="AL362" s="3" t="s">
        <v>49</v>
      </c>
      <c r="AM362" s="3" t="s">
        <v>59</v>
      </c>
      <c r="AN362" s="3" t="s">
        <v>60</v>
      </c>
      <c r="AO362" s="3">
        <v>48.903336484302812</v>
      </c>
      <c r="AP362" s="3">
        <v>104.23759476126462</v>
      </c>
    </row>
    <row r="363" spans="1:42" x14ac:dyDescent="0.25">
      <c r="A363" s="2">
        <v>362</v>
      </c>
      <c r="B363" s="3" t="s">
        <v>42</v>
      </c>
      <c r="C363" s="3" t="s">
        <v>43</v>
      </c>
      <c r="D363" s="3" t="s">
        <v>44</v>
      </c>
      <c r="E363" s="3" t="s">
        <v>45</v>
      </c>
      <c r="F363" s="3">
        <v>0.36</v>
      </c>
      <c r="G363" s="3">
        <v>0.48</v>
      </c>
      <c r="H363" s="3">
        <v>6.9907593470000307E-2</v>
      </c>
      <c r="I363" s="3">
        <v>9.5607344176064935</v>
      </c>
      <c r="J363" s="3">
        <v>1.3004944940003775</v>
      </c>
      <c r="K363" s="3">
        <v>0.66836793494067492</v>
      </c>
      <c r="L363" s="3">
        <v>9.0914440396552151E-2</v>
      </c>
      <c r="M363" s="2">
        <v>1430</v>
      </c>
      <c r="N363" s="3" t="s">
        <v>64</v>
      </c>
      <c r="O363" s="3" t="s">
        <v>47</v>
      </c>
      <c r="P363" s="3" t="s">
        <v>48</v>
      </c>
      <c r="Q363" s="3" t="s">
        <v>42</v>
      </c>
      <c r="R363" s="3" t="s">
        <v>49</v>
      </c>
      <c r="S363" s="3" t="s">
        <v>50</v>
      </c>
      <c r="T363" s="3" t="s">
        <v>51</v>
      </c>
      <c r="U363" s="3" t="s">
        <v>52</v>
      </c>
      <c r="V363" s="3" t="s">
        <v>53</v>
      </c>
      <c r="W363" s="3" t="s">
        <v>54</v>
      </c>
      <c r="X363" s="3">
        <v>297</v>
      </c>
      <c r="Y363" s="3">
        <v>52</v>
      </c>
      <c r="Z363" s="3" t="s">
        <v>44</v>
      </c>
      <c r="AA363" s="7">
        <v>29</v>
      </c>
      <c r="AB363" s="3" t="s">
        <v>49</v>
      </c>
      <c r="AC363" s="3" t="s">
        <v>49</v>
      </c>
      <c r="AD363" s="3" t="s">
        <v>49</v>
      </c>
      <c r="AE363" s="3" t="s">
        <v>49</v>
      </c>
      <c r="AF363" s="3" t="s">
        <v>55</v>
      </c>
      <c r="AG363" s="3" t="s">
        <v>56</v>
      </c>
      <c r="AH363" s="3" t="s">
        <v>57</v>
      </c>
      <c r="AI363" s="3" t="s">
        <v>58</v>
      </c>
      <c r="AJ363" s="3" t="s">
        <v>49</v>
      </c>
      <c r="AK363" s="3" t="s">
        <v>49</v>
      </c>
      <c r="AL363" s="3" t="s">
        <v>49</v>
      </c>
      <c r="AM363" s="3" t="s">
        <v>59</v>
      </c>
      <c r="AN363" s="3" t="s">
        <v>60</v>
      </c>
      <c r="AO363" s="3">
        <v>68.321586522061068</v>
      </c>
      <c r="AP363" s="3">
        <v>282.90599360859898</v>
      </c>
    </row>
    <row r="364" spans="1:42" x14ac:dyDescent="0.25">
      <c r="A364" s="2">
        <v>363</v>
      </c>
      <c r="B364" s="3" t="s">
        <v>42</v>
      </c>
      <c r="C364" s="3" t="s">
        <v>43</v>
      </c>
      <c r="D364" s="3" t="s">
        <v>44</v>
      </c>
      <c r="E364" s="3" t="s">
        <v>45</v>
      </c>
      <c r="F364" s="3">
        <v>0.36</v>
      </c>
      <c r="G364" s="3">
        <v>0.48</v>
      </c>
      <c r="H364" s="3">
        <v>1.3130150945222701E-2</v>
      </c>
      <c r="I364" s="3">
        <v>9.5607344176064935</v>
      </c>
      <c r="J364" s="3">
        <v>1.3004944940003775</v>
      </c>
      <c r="K364" s="3">
        <v>0.12553388605035912</v>
      </c>
      <c r="L364" s="3">
        <v>1.7075689009655975E-2</v>
      </c>
      <c r="M364" s="2">
        <v>1750</v>
      </c>
      <c r="N364" s="3" t="s">
        <v>74</v>
      </c>
      <c r="O364" s="3" t="s">
        <v>47</v>
      </c>
      <c r="P364" s="3" t="s">
        <v>48</v>
      </c>
      <c r="Q364" s="3" t="s">
        <v>42</v>
      </c>
      <c r="R364" s="3" t="s">
        <v>49</v>
      </c>
      <c r="S364" s="3" t="s">
        <v>50</v>
      </c>
      <c r="T364" s="3" t="s">
        <v>51</v>
      </c>
      <c r="U364" s="3" t="s">
        <v>52</v>
      </c>
      <c r="V364" s="3" t="s">
        <v>53</v>
      </c>
      <c r="W364" s="3" t="s">
        <v>54</v>
      </c>
      <c r="X364" s="3">
        <v>297</v>
      </c>
      <c r="Y364" s="3">
        <v>52</v>
      </c>
      <c r="Z364" s="3" t="s">
        <v>44</v>
      </c>
      <c r="AA364" s="7">
        <v>29</v>
      </c>
      <c r="AB364" s="3" t="s">
        <v>49</v>
      </c>
      <c r="AC364" s="3" t="s">
        <v>49</v>
      </c>
      <c r="AD364" s="3" t="s">
        <v>49</v>
      </c>
      <c r="AE364" s="3" t="s">
        <v>49</v>
      </c>
      <c r="AF364" s="3" t="s">
        <v>55</v>
      </c>
      <c r="AG364" s="3" t="s">
        <v>56</v>
      </c>
      <c r="AH364" s="3" t="s">
        <v>57</v>
      </c>
      <c r="AI364" s="3" t="s">
        <v>58</v>
      </c>
      <c r="AJ364" s="3" t="s">
        <v>49</v>
      </c>
      <c r="AK364" s="3" t="s">
        <v>49</v>
      </c>
      <c r="AL364" s="3" t="s">
        <v>49</v>
      </c>
      <c r="AM364" s="3" t="s">
        <v>59</v>
      </c>
      <c r="AN364" s="3" t="s">
        <v>60</v>
      </c>
      <c r="AO364" s="3">
        <v>35.070840114147558</v>
      </c>
      <c r="AP364" s="3">
        <v>53.135835679755971</v>
      </c>
    </row>
    <row r="365" spans="1:42" x14ac:dyDescent="0.25">
      <c r="A365" s="2">
        <v>364</v>
      </c>
      <c r="B365" s="3" t="s">
        <v>42</v>
      </c>
      <c r="C365" s="3" t="s">
        <v>43</v>
      </c>
      <c r="D365" s="3" t="s">
        <v>44</v>
      </c>
      <c r="E365" s="3" t="s">
        <v>45</v>
      </c>
      <c r="F365" s="3">
        <v>0.36</v>
      </c>
      <c r="G365" s="3">
        <v>0.48</v>
      </c>
      <c r="H365" s="3">
        <v>4.11003143501599E-2</v>
      </c>
      <c r="I365" s="3">
        <v>9.7363332266141516</v>
      </c>
      <c r="J365" s="3">
        <v>1.3849276788372877</v>
      </c>
      <c r="K365" s="3">
        <v>0.40016635623174823</v>
      </c>
      <c r="L365" s="3">
        <v>5.6920962952449819E-2</v>
      </c>
      <c r="M365" s="2">
        <v>1400</v>
      </c>
      <c r="N365" s="3" t="s">
        <v>46</v>
      </c>
      <c r="O365" s="3" t="s">
        <v>47</v>
      </c>
      <c r="P365" s="3" t="s">
        <v>48</v>
      </c>
      <c r="Q365" s="3" t="s">
        <v>42</v>
      </c>
      <c r="R365" s="3" t="s">
        <v>49</v>
      </c>
      <c r="S365" s="3" t="s">
        <v>50</v>
      </c>
      <c r="T365" s="3" t="s">
        <v>51</v>
      </c>
      <c r="U365" s="3" t="s">
        <v>52</v>
      </c>
      <c r="V365" s="3" t="s">
        <v>53</v>
      </c>
      <c r="W365" s="3" t="s">
        <v>54</v>
      </c>
      <c r="X365" s="3">
        <v>297</v>
      </c>
      <c r="Y365" s="3">
        <v>52</v>
      </c>
      <c r="Z365" s="3" t="s">
        <v>44</v>
      </c>
      <c r="AA365" s="7">
        <v>29</v>
      </c>
      <c r="AB365" s="3" t="s">
        <v>49</v>
      </c>
      <c r="AC365" s="3" t="s">
        <v>49</v>
      </c>
      <c r="AD365" s="3" t="s">
        <v>49</v>
      </c>
      <c r="AE365" s="3" t="s">
        <v>49</v>
      </c>
      <c r="AF365" s="3" t="s">
        <v>55</v>
      </c>
      <c r="AG365" s="3" t="s">
        <v>56</v>
      </c>
      <c r="AH365" s="3" t="s">
        <v>57</v>
      </c>
      <c r="AI365" s="3" t="s">
        <v>58</v>
      </c>
      <c r="AJ365" s="3" t="s">
        <v>49</v>
      </c>
      <c r="AK365" s="3" t="s">
        <v>49</v>
      </c>
      <c r="AL365" s="3" t="s">
        <v>49</v>
      </c>
      <c r="AM365" s="3" t="s">
        <v>59</v>
      </c>
      <c r="AN365" s="3" t="s">
        <v>60</v>
      </c>
      <c r="AO365" s="3">
        <v>73.942113775302559</v>
      </c>
      <c r="AP365" s="3">
        <v>166.32707109060362</v>
      </c>
    </row>
    <row r="366" spans="1:42" x14ac:dyDescent="0.25">
      <c r="A366" s="2">
        <v>365</v>
      </c>
      <c r="B366" s="3" t="s">
        <v>42</v>
      </c>
      <c r="C366" s="3" t="s">
        <v>43</v>
      </c>
      <c r="D366" s="3" t="s">
        <v>44</v>
      </c>
      <c r="E366" s="3" t="s">
        <v>45</v>
      </c>
      <c r="F366" s="3">
        <v>0.36</v>
      </c>
      <c r="G366" s="3">
        <v>0.48</v>
      </c>
      <c r="H366" s="3">
        <v>7.0175668155580004E-2</v>
      </c>
      <c r="I366" s="3">
        <v>9.7363332266141516</v>
      </c>
      <c r="J366" s="3">
        <v>1.3849276788372877</v>
      </c>
      <c r="K366" s="3">
        <v>0.68325368956302224</v>
      </c>
      <c r="L366" s="3">
        <v>9.7188225209563189E-2</v>
      </c>
      <c r="M366" s="2">
        <v>1200</v>
      </c>
      <c r="N366" s="3" t="s">
        <v>61</v>
      </c>
      <c r="O366" s="3" t="s">
        <v>47</v>
      </c>
      <c r="P366" s="3" t="s">
        <v>48</v>
      </c>
      <c r="Q366" s="3" t="s">
        <v>42</v>
      </c>
      <c r="R366" s="3" t="s">
        <v>49</v>
      </c>
      <c r="S366" s="3" t="s">
        <v>50</v>
      </c>
      <c r="T366" s="3" t="s">
        <v>51</v>
      </c>
      <c r="U366" s="3" t="s">
        <v>52</v>
      </c>
      <c r="V366" s="3" t="s">
        <v>53</v>
      </c>
      <c r="W366" s="3" t="s">
        <v>54</v>
      </c>
      <c r="X366" s="3">
        <v>297</v>
      </c>
      <c r="Y366" s="3">
        <v>52</v>
      </c>
      <c r="Z366" s="3" t="s">
        <v>44</v>
      </c>
      <c r="AA366" s="7">
        <v>29</v>
      </c>
      <c r="AB366" s="3" t="s">
        <v>49</v>
      </c>
      <c r="AC366" s="3" t="s">
        <v>49</v>
      </c>
      <c r="AD366" s="3" t="s">
        <v>49</v>
      </c>
      <c r="AE366" s="3" t="s">
        <v>49</v>
      </c>
      <c r="AF366" s="3" t="s">
        <v>55</v>
      </c>
      <c r="AG366" s="3" t="s">
        <v>56</v>
      </c>
      <c r="AH366" s="3" t="s">
        <v>57</v>
      </c>
      <c r="AI366" s="3" t="s">
        <v>58</v>
      </c>
      <c r="AJ366" s="3" t="s">
        <v>49</v>
      </c>
      <c r="AK366" s="3" t="s">
        <v>49</v>
      </c>
      <c r="AL366" s="3" t="s">
        <v>49</v>
      </c>
      <c r="AM366" s="3" t="s">
        <v>59</v>
      </c>
      <c r="AN366" s="3" t="s">
        <v>60</v>
      </c>
      <c r="AO366" s="3">
        <v>143.39865521763107</v>
      </c>
      <c r="AP366" s="3">
        <v>283.99085337162006</v>
      </c>
    </row>
    <row r="367" spans="1:42" x14ac:dyDescent="0.25">
      <c r="A367" s="2">
        <v>366</v>
      </c>
      <c r="B367" s="3" t="s">
        <v>42</v>
      </c>
      <c r="C367" s="3" t="s">
        <v>43</v>
      </c>
      <c r="D367" s="3" t="s">
        <v>44</v>
      </c>
      <c r="E367" s="3" t="s">
        <v>45</v>
      </c>
      <c r="F367" s="3">
        <v>0.36</v>
      </c>
      <c r="G367" s="3">
        <v>0.48</v>
      </c>
      <c r="H367" s="3">
        <v>7.5300867632047006E-2</v>
      </c>
      <c r="I367" s="3">
        <v>9.7363332266141516</v>
      </c>
      <c r="J367" s="3">
        <v>1.3849276788372877</v>
      </c>
      <c r="K367" s="3">
        <v>0.7331543395187734</v>
      </c>
      <c r="L367" s="3">
        <v>0.10428625582408471</v>
      </c>
      <c r="M367" s="2">
        <v>1430</v>
      </c>
      <c r="N367" s="3" t="s">
        <v>64</v>
      </c>
      <c r="O367" s="3" t="s">
        <v>47</v>
      </c>
      <c r="P367" s="3" t="s">
        <v>48</v>
      </c>
      <c r="Q367" s="3" t="s">
        <v>42</v>
      </c>
      <c r="R367" s="3" t="s">
        <v>49</v>
      </c>
      <c r="S367" s="3" t="s">
        <v>50</v>
      </c>
      <c r="T367" s="3" t="s">
        <v>51</v>
      </c>
      <c r="U367" s="3" t="s">
        <v>52</v>
      </c>
      <c r="V367" s="3" t="s">
        <v>53</v>
      </c>
      <c r="W367" s="3" t="s">
        <v>54</v>
      </c>
      <c r="X367" s="3">
        <v>297</v>
      </c>
      <c r="Y367" s="3">
        <v>52</v>
      </c>
      <c r="Z367" s="3" t="s">
        <v>44</v>
      </c>
      <c r="AA367" s="7">
        <v>29</v>
      </c>
      <c r="AB367" s="3" t="s">
        <v>49</v>
      </c>
      <c r="AC367" s="3" t="s">
        <v>49</v>
      </c>
      <c r="AD367" s="3" t="s">
        <v>49</v>
      </c>
      <c r="AE367" s="3" t="s">
        <v>49</v>
      </c>
      <c r="AF367" s="3" t="s">
        <v>55</v>
      </c>
      <c r="AG367" s="3" t="s">
        <v>56</v>
      </c>
      <c r="AH367" s="3" t="s">
        <v>57</v>
      </c>
      <c r="AI367" s="3" t="s">
        <v>58</v>
      </c>
      <c r="AJ367" s="3" t="s">
        <v>49</v>
      </c>
      <c r="AK367" s="3" t="s">
        <v>49</v>
      </c>
      <c r="AL367" s="3" t="s">
        <v>49</v>
      </c>
      <c r="AM367" s="3" t="s">
        <v>59</v>
      </c>
      <c r="AN367" s="3" t="s">
        <v>60</v>
      </c>
      <c r="AO367" s="3">
        <v>81.631876899068018</v>
      </c>
      <c r="AP367" s="3">
        <v>304.7317997890417</v>
      </c>
    </row>
    <row r="368" spans="1:42" x14ac:dyDescent="0.25">
      <c r="A368" s="2">
        <v>367</v>
      </c>
      <c r="B368" s="3" t="s">
        <v>42</v>
      </c>
      <c r="C368" s="3" t="s">
        <v>43</v>
      </c>
      <c r="D368" s="3" t="s">
        <v>44</v>
      </c>
      <c r="E368" s="3" t="s">
        <v>45</v>
      </c>
      <c r="F368" s="3">
        <v>0.36</v>
      </c>
      <c r="G368" s="3">
        <v>0.48</v>
      </c>
      <c r="H368" s="3">
        <v>7.7420611779892706E-2</v>
      </c>
      <c r="I368" s="3">
        <v>9.7363332266141516</v>
      </c>
      <c r="J368" s="3">
        <v>1.3849276788372877</v>
      </c>
      <c r="K368" s="3">
        <v>0.75379287489736435</v>
      </c>
      <c r="L368" s="3">
        <v>0.10722194816648958</v>
      </c>
      <c r="M368" s="2">
        <v>1210</v>
      </c>
      <c r="N368" s="3" t="s">
        <v>65</v>
      </c>
      <c r="O368" s="3" t="s">
        <v>47</v>
      </c>
      <c r="P368" s="3" t="s">
        <v>48</v>
      </c>
      <c r="Q368" s="3" t="s">
        <v>42</v>
      </c>
      <c r="R368" s="3" t="s">
        <v>49</v>
      </c>
      <c r="S368" s="3" t="s">
        <v>50</v>
      </c>
      <c r="T368" s="3" t="s">
        <v>51</v>
      </c>
      <c r="U368" s="3" t="s">
        <v>52</v>
      </c>
      <c r="V368" s="3" t="s">
        <v>53</v>
      </c>
      <c r="W368" s="3" t="s">
        <v>54</v>
      </c>
      <c r="X368" s="3">
        <v>297</v>
      </c>
      <c r="Y368" s="3">
        <v>52</v>
      </c>
      <c r="Z368" s="3" t="s">
        <v>44</v>
      </c>
      <c r="AA368" s="7">
        <v>29</v>
      </c>
      <c r="AB368" s="3" t="s">
        <v>49</v>
      </c>
      <c r="AC368" s="3" t="s">
        <v>49</v>
      </c>
      <c r="AD368" s="3" t="s">
        <v>49</v>
      </c>
      <c r="AE368" s="3" t="s">
        <v>49</v>
      </c>
      <c r="AF368" s="3" t="s">
        <v>55</v>
      </c>
      <c r="AG368" s="3" t="s">
        <v>56</v>
      </c>
      <c r="AH368" s="3" t="s">
        <v>57</v>
      </c>
      <c r="AI368" s="3" t="s">
        <v>58</v>
      </c>
      <c r="AJ368" s="3" t="s">
        <v>49</v>
      </c>
      <c r="AK368" s="3" t="s">
        <v>49</v>
      </c>
      <c r="AL368" s="3" t="s">
        <v>49</v>
      </c>
      <c r="AM368" s="3" t="s">
        <v>59</v>
      </c>
      <c r="AN368" s="3" t="s">
        <v>60</v>
      </c>
      <c r="AO368" s="3">
        <v>71.970621514184799</v>
      </c>
      <c r="AP368" s="3">
        <v>313.31010000759568</v>
      </c>
    </row>
    <row r="369" spans="1:42" x14ac:dyDescent="0.25">
      <c r="A369" s="2">
        <v>368</v>
      </c>
      <c r="B369" s="3" t="s">
        <v>42</v>
      </c>
      <c r="C369" s="3" t="s">
        <v>43</v>
      </c>
      <c r="D369" s="3" t="s">
        <v>44</v>
      </c>
      <c r="E369" s="3" t="s">
        <v>45</v>
      </c>
      <c r="F369" s="3">
        <v>0.36</v>
      </c>
      <c r="G369" s="3">
        <v>0.48</v>
      </c>
      <c r="H369" s="3">
        <v>9.4523280841726301E-2</v>
      </c>
      <c r="I369" s="3">
        <v>9.7363332266141516</v>
      </c>
      <c r="J369" s="3">
        <v>1.3849276788372877</v>
      </c>
      <c r="K369" s="3">
        <v>0.92031015994788068</v>
      </c>
      <c r="L369" s="3">
        <v>0.13090790793221707</v>
      </c>
      <c r="M369" s="2">
        <v>1750</v>
      </c>
      <c r="N369" s="3" t="s">
        <v>74</v>
      </c>
      <c r="O369" s="3" t="s">
        <v>47</v>
      </c>
      <c r="P369" s="3" t="s">
        <v>48</v>
      </c>
      <c r="Q369" s="3" t="s">
        <v>42</v>
      </c>
      <c r="R369" s="3" t="s">
        <v>49</v>
      </c>
      <c r="S369" s="3" t="s">
        <v>50</v>
      </c>
      <c r="T369" s="3" t="s">
        <v>51</v>
      </c>
      <c r="U369" s="3" t="s">
        <v>52</v>
      </c>
      <c r="V369" s="3" t="s">
        <v>53</v>
      </c>
      <c r="W369" s="3" t="s">
        <v>54</v>
      </c>
      <c r="X369" s="3">
        <v>297</v>
      </c>
      <c r="Y369" s="3">
        <v>52</v>
      </c>
      <c r="Z369" s="3" t="s">
        <v>44</v>
      </c>
      <c r="AA369" s="7">
        <v>29</v>
      </c>
      <c r="AB369" s="3" t="s">
        <v>49</v>
      </c>
      <c r="AC369" s="3" t="s">
        <v>49</v>
      </c>
      <c r="AD369" s="3" t="s">
        <v>49</v>
      </c>
      <c r="AE369" s="3" t="s">
        <v>49</v>
      </c>
      <c r="AF369" s="3" t="s">
        <v>55</v>
      </c>
      <c r="AG369" s="3" t="s">
        <v>56</v>
      </c>
      <c r="AH369" s="3" t="s">
        <v>57</v>
      </c>
      <c r="AI369" s="3" t="s">
        <v>58</v>
      </c>
      <c r="AJ369" s="3" t="s">
        <v>49</v>
      </c>
      <c r="AK369" s="3" t="s">
        <v>49</v>
      </c>
      <c r="AL369" s="3" t="s">
        <v>49</v>
      </c>
      <c r="AM369" s="3" t="s">
        <v>59</v>
      </c>
      <c r="AN369" s="3" t="s">
        <v>60</v>
      </c>
      <c r="AO369" s="3">
        <v>84.907984128418107</v>
      </c>
      <c r="AP369" s="3">
        <v>382.52214614065895</v>
      </c>
    </row>
    <row r="370" spans="1:42" x14ac:dyDescent="0.25">
      <c r="A370" s="2">
        <v>369</v>
      </c>
      <c r="B370" s="3" t="s">
        <v>42</v>
      </c>
      <c r="C370" s="3" t="s">
        <v>43</v>
      </c>
      <c r="D370" s="3" t="s">
        <v>44</v>
      </c>
      <c r="E370" s="3" t="s">
        <v>45</v>
      </c>
      <c r="F370" s="3">
        <v>0.36</v>
      </c>
      <c r="G370" s="3">
        <v>0.48</v>
      </c>
      <c r="H370" s="3">
        <v>9.7712693778274101E-2</v>
      </c>
      <c r="I370" s="3">
        <v>9.7363332266141516</v>
      </c>
      <c r="J370" s="3">
        <v>1.3849276788372877</v>
      </c>
      <c r="K370" s="3">
        <v>0.95136334709538406</v>
      </c>
      <c r="L370" s="3">
        <v>0.13532501418728385</v>
      </c>
      <c r="M370" s="2">
        <v>1210</v>
      </c>
      <c r="N370" s="3" t="s">
        <v>65</v>
      </c>
      <c r="O370" s="3" t="s">
        <v>47</v>
      </c>
      <c r="P370" s="3" t="s">
        <v>48</v>
      </c>
      <c r="Q370" s="3" t="s">
        <v>42</v>
      </c>
      <c r="R370" s="3" t="s">
        <v>49</v>
      </c>
      <c r="S370" s="3" t="s">
        <v>50</v>
      </c>
      <c r="T370" s="3" t="s">
        <v>51</v>
      </c>
      <c r="U370" s="3" t="s">
        <v>52</v>
      </c>
      <c r="V370" s="3" t="s">
        <v>53</v>
      </c>
      <c r="W370" s="3" t="s">
        <v>54</v>
      </c>
      <c r="X370" s="3">
        <v>297</v>
      </c>
      <c r="Y370" s="3">
        <v>52</v>
      </c>
      <c r="Z370" s="3" t="s">
        <v>44</v>
      </c>
      <c r="AA370" s="7">
        <v>29</v>
      </c>
      <c r="AB370" s="3" t="s">
        <v>49</v>
      </c>
      <c r="AC370" s="3" t="s">
        <v>49</v>
      </c>
      <c r="AD370" s="3" t="s">
        <v>49</v>
      </c>
      <c r="AE370" s="3" t="s">
        <v>49</v>
      </c>
      <c r="AF370" s="3" t="s">
        <v>55</v>
      </c>
      <c r="AG370" s="3" t="s">
        <v>56</v>
      </c>
      <c r="AH370" s="3" t="s">
        <v>57</v>
      </c>
      <c r="AI370" s="3" t="s">
        <v>58</v>
      </c>
      <c r="AJ370" s="3" t="s">
        <v>49</v>
      </c>
      <c r="AK370" s="3" t="s">
        <v>49</v>
      </c>
      <c r="AL370" s="3" t="s">
        <v>49</v>
      </c>
      <c r="AM370" s="3" t="s">
        <v>59</v>
      </c>
      <c r="AN370" s="3" t="s">
        <v>60</v>
      </c>
      <c r="AO370" s="3">
        <v>85.672716271750957</v>
      </c>
      <c r="AP370" s="3">
        <v>395.42924236661298</v>
      </c>
    </row>
    <row r="371" spans="1:42" x14ac:dyDescent="0.25">
      <c r="A371" s="2">
        <v>370</v>
      </c>
      <c r="B371" s="3" t="s">
        <v>42</v>
      </c>
      <c r="C371" s="3" t="s">
        <v>43</v>
      </c>
      <c r="D371" s="3" t="s">
        <v>44</v>
      </c>
      <c r="E371" s="3" t="s">
        <v>45</v>
      </c>
      <c r="F371" s="3">
        <v>0.36</v>
      </c>
      <c r="G371" s="3">
        <v>0.48</v>
      </c>
      <c r="H371" s="3">
        <v>0.118054054528813</v>
      </c>
      <c r="I371" s="3">
        <v>9.7363332266141516</v>
      </c>
      <c r="J371" s="3">
        <v>1.3849276788372877</v>
      </c>
      <c r="K371" s="3">
        <v>1.149413613645401</v>
      </c>
      <c r="L371" s="3">
        <v>0.16349632771591957</v>
      </c>
      <c r="M371" s="2">
        <v>1210</v>
      </c>
      <c r="N371" s="3" t="s">
        <v>65</v>
      </c>
      <c r="O371" s="3" t="s">
        <v>47</v>
      </c>
      <c r="P371" s="3" t="s">
        <v>48</v>
      </c>
      <c r="Q371" s="3" t="s">
        <v>42</v>
      </c>
      <c r="R371" s="3" t="s">
        <v>49</v>
      </c>
      <c r="S371" s="3" t="s">
        <v>50</v>
      </c>
      <c r="T371" s="3" t="s">
        <v>51</v>
      </c>
      <c r="U371" s="3" t="s">
        <v>52</v>
      </c>
      <c r="V371" s="3" t="s">
        <v>53</v>
      </c>
      <c r="W371" s="3" t="s">
        <v>54</v>
      </c>
      <c r="X371" s="3">
        <v>297</v>
      </c>
      <c r="Y371" s="3">
        <v>52</v>
      </c>
      <c r="Z371" s="3" t="s">
        <v>44</v>
      </c>
      <c r="AA371" s="7">
        <v>29</v>
      </c>
      <c r="AB371" s="3" t="s">
        <v>49</v>
      </c>
      <c r="AC371" s="3" t="s">
        <v>49</v>
      </c>
      <c r="AD371" s="3" t="s">
        <v>49</v>
      </c>
      <c r="AE371" s="3" t="s">
        <v>49</v>
      </c>
      <c r="AF371" s="3" t="s">
        <v>55</v>
      </c>
      <c r="AG371" s="3" t="s">
        <v>56</v>
      </c>
      <c r="AH371" s="3" t="s">
        <v>57</v>
      </c>
      <c r="AI371" s="3" t="s">
        <v>58</v>
      </c>
      <c r="AJ371" s="3" t="s">
        <v>49</v>
      </c>
      <c r="AK371" s="3" t="s">
        <v>49</v>
      </c>
      <c r="AL371" s="3" t="s">
        <v>49</v>
      </c>
      <c r="AM371" s="3" t="s">
        <v>59</v>
      </c>
      <c r="AN371" s="3" t="s">
        <v>60</v>
      </c>
      <c r="AO371" s="3">
        <v>91.317705169177145</v>
      </c>
      <c r="AP371" s="3">
        <v>477.74780876028558</v>
      </c>
    </row>
    <row r="372" spans="1:42" x14ac:dyDescent="0.25">
      <c r="A372" s="2">
        <v>371</v>
      </c>
      <c r="B372" s="3" t="s">
        <v>42</v>
      </c>
      <c r="C372" s="3" t="s">
        <v>43</v>
      </c>
      <c r="D372" s="3" t="s">
        <v>44</v>
      </c>
      <c r="E372" s="3" t="s">
        <v>45</v>
      </c>
      <c r="F372" s="3">
        <v>0.36</v>
      </c>
      <c r="G372" s="3">
        <v>0.48</v>
      </c>
      <c r="H372" s="3">
        <v>4.3475962716488098E-2</v>
      </c>
      <c r="I372" s="3">
        <v>9.7363332266141516</v>
      </c>
      <c r="J372" s="3">
        <v>1.3849276788372877</v>
      </c>
      <c r="K372" s="3">
        <v>0.42329646035558111</v>
      </c>
      <c r="L372" s="3">
        <v>6.0211064130162327E-2</v>
      </c>
      <c r="M372" s="2">
        <v>1210</v>
      </c>
      <c r="N372" s="3" t="s">
        <v>65</v>
      </c>
      <c r="O372" s="3" t="s">
        <v>47</v>
      </c>
      <c r="P372" s="3" t="s">
        <v>48</v>
      </c>
      <c r="Q372" s="3" t="s">
        <v>42</v>
      </c>
      <c r="R372" s="3" t="s">
        <v>49</v>
      </c>
      <c r="S372" s="3" t="s">
        <v>50</v>
      </c>
      <c r="T372" s="3" t="s">
        <v>51</v>
      </c>
      <c r="U372" s="3" t="s">
        <v>52</v>
      </c>
      <c r="V372" s="3" t="s">
        <v>53</v>
      </c>
      <c r="W372" s="3" t="s">
        <v>54</v>
      </c>
      <c r="X372" s="3">
        <v>297</v>
      </c>
      <c r="Y372" s="3">
        <v>52</v>
      </c>
      <c r="Z372" s="3" t="s">
        <v>44</v>
      </c>
      <c r="AA372" s="7">
        <v>29</v>
      </c>
      <c r="AB372" s="3" t="s">
        <v>49</v>
      </c>
      <c r="AC372" s="3" t="s">
        <v>49</v>
      </c>
      <c r="AD372" s="3" t="s">
        <v>49</v>
      </c>
      <c r="AE372" s="3" t="s">
        <v>49</v>
      </c>
      <c r="AF372" s="3" t="s">
        <v>55</v>
      </c>
      <c r="AG372" s="3" t="s">
        <v>56</v>
      </c>
      <c r="AH372" s="3" t="s">
        <v>57</v>
      </c>
      <c r="AI372" s="3" t="s">
        <v>58</v>
      </c>
      <c r="AJ372" s="3" t="s">
        <v>49</v>
      </c>
      <c r="AK372" s="3" t="s">
        <v>49</v>
      </c>
      <c r="AL372" s="3" t="s">
        <v>49</v>
      </c>
      <c r="AM372" s="3" t="s">
        <v>59</v>
      </c>
      <c r="AN372" s="3" t="s">
        <v>60</v>
      </c>
      <c r="AO372" s="3">
        <v>55.018534682193099</v>
      </c>
      <c r="AP372" s="3">
        <v>175.94097893924277</v>
      </c>
    </row>
    <row r="373" spans="1:42" x14ac:dyDescent="0.25">
      <c r="A373" s="2">
        <v>372</v>
      </c>
      <c r="B373" s="3" t="s">
        <v>42</v>
      </c>
      <c r="C373" s="3" t="s">
        <v>43</v>
      </c>
      <c r="D373" s="3" t="s">
        <v>44</v>
      </c>
      <c r="E373" s="3" t="s">
        <v>45</v>
      </c>
      <c r="F373" s="3">
        <v>0.36</v>
      </c>
      <c r="G373" s="3">
        <v>0.48</v>
      </c>
      <c r="H373" s="3">
        <v>0.127905499677791</v>
      </c>
      <c r="I373" s="3">
        <v>9.5843984303164973</v>
      </c>
      <c r="J373" s="3">
        <v>1.4085246430989753</v>
      </c>
      <c r="K373" s="3">
        <v>1.2258972703406672</v>
      </c>
      <c r="L373" s="3">
        <v>0.18015804828405665</v>
      </c>
      <c r="M373" s="2">
        <v>1200</v>
      </c>
      <c r="N373" s="3" t="s">
        <v>61</v>
      </c>
      <c r="O373" s="3" t="s">
        <v>47</v>
      </c>
      <c r="P373" s="3" t="s">
        <v>48</v>
      </c>
      <c r="Q373" s="3" t="s">
        <v>42</v>
      </c>
      <c r="R373" s="3" t="s">
        <v>49</v>
      </c>
      <c r="S373" s="3" t="s">
        <v>50</v>
      </c>
      <c r="T373" s="3" t="s">
        <v>51</v>
      </c>
      <c r="U373" s="3" t="s">
        <v>52</v>
      </c>
      <c r="V373" s="3" t="s">
        <v>53</v>
      </c>
      <c r="W373" s="3" t="s">
        <v>54</v>
      </c>
      <c r="X373" s="3">
        <v>297</v>
      </c>
      <c r="Y373" s="3">
        <v>52</v>
      </c>
      <c r="Z373" s="3" t="s">
        <v>44</v>
      </c>
      <c r="AA373" s="7">
        <v>29</v>
      </c>
      <c r="AB373" s="3" t="s">
        <v>49</v>
      </c>
      <c r="AC373" s="3" t="s">
        <v>49</v>
      </c>
      <c r="AD373" s="3" t="s">
        <v>49</v>
      </c>
      <c r="AE373" s="3" t="s">
        <v>49</v>
      </c>
      <c r="AF373" s="3" t="s">
        <v>55</v>
      </c>
      <c r="AG373" s="3" t="s">
        <v>56</v>
      </c>
      <c r="AH373" s="3" t="s">
        <v>57</v>
      </c>
      <c r="AI373" s="3" t="s">
        <v>58</v>
      </c>
      <c r="AJ373" s="3" t="s">
        <v>49</v>
      </c>
      <c r="AK373" s="3" t="s">
        <v>49</v>
      </c>
      <c r="AL373" s="3" t="s">
        <v>49</v>
      </c>
      <c r="AM373" s="3" t="s">
        <v>59</v>
      </c>
      <c r="AN373" s="3" t="s">
        <v>60</v>
      </c>
      <c r="AO373" s="3">
        <v>123.87927146936146</v>
      </c>
      <c r="AP373" s="3">
        <v>517.61519283135078</v>
      </c>
    </row>
    <row r="374" spans="1:42" x14ac:dyDescent="0.25">
      <c r="A374" s="2">
        <v>373</v>
      </c>
      <c r="B374" s="3" t="s">
        <v>42</v>
      </c>
      <c r="C374" s="3" t="s">
        <v>43</v>
      </c>
      <c r="D374" s="3" t="s">
        <v>44</v>
      </c>
      <c r="E374" s="3" t="s">
        <v>45</v>
      </c>
      <c r="F374" s="3">
        <v>0.36</v>
      </c>
      <c r="G374" s="3">
        <v>0.48</v>
      </c>
      <c r="H374" s="3">
        <v>1.2494986959844001E-2</v>
      </c>
      <c r="I374" s="3">
        <v>9.5843984303164973</v>
      </c>
      <c r="J374" s="3">
        <v>1.4085246430989753</v>
      </c>
      <c r="K374" s="3">
        <v>0.11975693340475395</v>
      </c>
      <c r="L374" s="3">
        <v>1.7599497048140622E-2</v>
      </c>
      <c r="M374" s="2">
        <v>1210</v>
      </c>
      <c r="N374" s="3" t="s">
        <v>65</v>
      </c>
      <c r="O374" s="3" t="s">
        <v>47</v>
      </c>
      <c r="P374" s="3" t="s">
        <v>48</v>
      </c>
      <c r="Q374" s="3" t="s">
        <v>42</v>
      </c>
      <c r="R374" s="3" t="s">
        <v>49</v>
      </c>
      <c r="S374" s="3" t="s">
        <v>50</v>
      </c>
      <c r="T374" s="3" t="s">
        <v>51</v>
      </c>
      <c r="U374" s="3" t="s">
        <v>52</v>
      </c>
      <c r="V374" s="3" t="s">
        <v>53</v>
      </c>
      <c r="W374" s="3" t="s">
        <v>54</v>
      </c>
      <c r="X374" s="3">
        <v>297</v>
      </c>
      <c r="Y374" s="3">
        <v>52</v>
      </c>
      <c r="Z374" s="3" t="s">
        <v>44</v>
      </c>
      <c r="AA374" s="7">
        <v>29</v>
      </c>
      <c r="AB374" s="3" t="s">
        <v>49</v>
      </c>
      <c r="AC374" s="3" t="s">
        <v>49</v>
      </c>
      <c r="AD374" s="3" t="s">
        <v>49</v>
      </c>
      <c r="AE374" s="3" t="s">
        <v>49</v>
      </c>
      <c r="AF374" s="3" t="s">
        <v>55</v>
      </c>
      <c r="AG374" s="3" t="s">
        <v>56</v>
      </c>
      <c r="AH374" s="3" t="s">
        <v>57</v>
      </c>
      <c r="AI374" s="3" t="s">
        <v>58</v>
      </c>
      <c r="AJ374" s="3" t="s">
        <v>49</v>
      </c>
      <c r="AK374" s="3" t="s">
        <v>49</v>
      </c>
      <c r="AL374" s="3" t="s">
        <v>49</v>
      </c>
      <c r="AM374" s="3" t="s">
        <v>59</v>
      </c>
      <c r="AN374" s="3" t="s">
        <v>60</v>
      </c>
      <c r="AO374" s="3">
        <v>41.941855718461582</v>
      </c>
      <c r="AP374" s="3">
        <v>50.565418226248944</v>
      </c>
    </row>
    <row r="375" spans="1:42" x14ac:dyDescent="0.25">
      <c r="A375" s="2">
        <v>374</v>
      </c>
      <c r="B375" s="3" t="s">
        <v>42</v>
      </c>
      <c r="C375" s="3" t="s">
        <v>43</v>
      </c>
      <c r="D375" s="3" t="s">
        <v>44</v>
      </c>
      <c r="E375" s="3" t="s">
        <v>45</v>
      </c>
      <c r="F375" s="3">
        <v>0.36</v>
      </c>
      <c r="G375" s="3">
        <v>0.48</v>
      </c>
      <c r="H375" s="3">
        <v>0.19305026258862101</v>
      </c>
      <c r="I375" s="3">
        <v>9.5843984303164973</v>
      </c>
      <c r="J375" s="3">
        <v>1.4085246430989753</v>
      </c>
      <c r="K375" s="3">
        <v>1.8502706337265669</v>
      </c>
      <c r="L375" s="3">
        <v>0.27191605221280085</v>
      </c>
      <c r="M375" s="2">
        <v>1210</v>
      </c>
      <c r="N375" s="3" t="s">
        <v>65</v>
      </c>
      <c r="O375" s="3" t="s">
        <v>47</v>
      </c>
      <c r="P375" s="3" t="s">
        <v>48</v>
      </c>
      <c r="Q375" s="3" t="s">
        <v>42</v>
      </c>
      <c r="R375" s="3" t="s">
        <v>49</v>
      </c>
      <c r="S375" s="3" t="s">
        <v>50</v>
      </c>
      <c r="T375" s="3" t="s">
        <v>51</v>
      </c>
      <c r="U375" s="3" t="s">
        <v>52</v>
      </c>
      <c r="V375" s="3" t="s">
        <v>53</v>
      </c>
      <c r="W375" s="3" t="s">
        <v>54</v>
      </c>
      <c r="X375" s="3">
        <v>297</v>
      </c>
      <c r="Y375" s="3">
        <v>52</v>
      </c>
      <c r="Z375" s="3" t="s">
        <v>44</v>
      </c>
      <c r="AA375" s="7">
        <v>29</v>
      </c>
      <c r="AB375" s="3" t="s">
        <v>49</v>
      </c>
      <c r="AC375" s="3" t="s">
        <v>49</v>
      </c>
      <c r="AD375" s="3" t="s">
        <v>49</v>
      </c>
      <c r="AE375" s="3" t="s">
        <v>49</v>
      </c>
      <c r="AF375" s="3" t="s">
        <v>55</v>
      </c>
      <c r="AG375" s="3" t="s">
        <v>56</v>
      </c>
      <c r="AH375" s="3" t="s">
        <v>57</v>
      </c>
      <c r="AI375" s="3" t="s">
        <v>58</v>
      </c>
      <c r="AJ375" s="3" t="s">
        <v>49</v>
      </c>
      <c r="AK375" s="3" t="s">
        <v>49</v>
      </c>
      <c r="AL375" s="3" t="s">
        <v>49</v>
      </c>
      <c r="AM375" s="3" t="s">
        <v>59</v>
      </c>
      <c r="AN375" s="3" t="s">
        <v>60</v>
      </c>
      <c r="AO375" s="3">
        <v>119.70209407728407</v>
      </c>
      <c r="AP375" s="3">
        <v>781.24669500276593</v>
      </c>
    </row>
    <row r="376" spans="1:42" x14ac:dyDescent="0.25">
      <c r="A376" s="2">
        <v>375</v>
      </c>
      <c r="B376" s="3" t="s">
        <v>42</v>
      </c>
      <c r="C376" s="3" t="s">
        <v>43</v>
      </c>
      <c r="D376" s="3" t="s">
        <v>44</v>
      </c>
      <c r="E376" s="3" t="s">
        <v>45</v>
      </c>
      <c r="F376" s="3">
        <v>0.36</v>
      </c>
      <c r="G376" s="3">
        <v>0.48</v>
      </c>
      <c r="H376" s="3">
        <v>0.26181297956886301</v>
      </c>
      <c r="I376" s="3">
        <v>9.5843984303164973</v>
      </c>
      <c r="J376" s="3">
        <v>1.4085246430989753</v>
      </c>
      <c r="K376" s="3">
        <v>2.5093199104162958</v>
      </c>
      <c r="L376" s="3">
        <v>0.3687700336059121</v>
      </c>
      <c r="M376" s="2">
        <v>1210</v>
      </c>
      <c r="N376" s="3" t="s">
        <v>65</v>
      </c>
      <c r="O376" s="3" t="s">
        <v>47</v>
      </c>
      <c r="P376" s="3" t="s">
        <v>48</v>
      </c>
      <c r="Q376" s="3" t="s">
        <v>42</v>
      </c>
      <c r="R376" s="3" t="s">
        <v>49</v>
      </c>
      <c r="S376" s="3" t="s">
        <v>50</v>
      </c>
      <c r="T376" s="3" t="s">
        <v>51</v>
      </c>
      <c r="U376" s="3" t="s">
        <v>52</v>
      </c>
      <c r="V376" s="3" t="s">
        <v>53</v>
      </c>
      <c r="W376" s="3" t="s">
        <v>54</v>
      </c>
      <c r="X376" s="3">
        <v>297</v>
      </c>
      <c r="Y376" s="3">
        <v>52</v>
      </c>
      <c r="Z376" s="3" t="s">
        <v>44</v>
      </c>
      <c r="AA376" s="7">
        <v>29</v>
      </c>
      <c r="AB376" s="3" t="s">
        <v>49</v>
      </c>
      <c r="AC376" s="3" t="s">
        <v>49</v>
      </c>
      <c r="AD376" s="3" t="s">
        <v>49</v>
      </c>
      <c r="AE376" s="3" t="s">
        <v>49</v>
      </c>
      <c r="AF376" s="3" t="s">
        <v>55</v>
      </c>
      <c r="AG376" s="3" t="s">
        <v>56</v>
      </c>
      <c r="AH376" s="3" t="s">
        <v>57</v>
      </c>
      <c r="AI376" s="3" t="s">
        <v>58</v>
      </c>
      <c r="AJ376" s="3" t="s">
        <v>49</v>
      </c>
      <c r="AK376" s="3" t="s">
        <v>49</v>
      </c>
      <c r="AL376" s="3" t="s">
        <v>49</v>
      </c>
      <c r="AM376" s="3" t="s">
        <v>59</v>
      </c>
      <c r="AN376" s="3" t="s">
        <v>60</v>
      </c>
      <c r="AO376" s="3">
        <v>127.60198968432883</v>
      </c>
      <c r="AP376" s="3">
        <v>1059.5195378359326</v>
      </c>
    </row>
    <row r="377" spans="1:42" x14ac:dyDescent="0.25">
      <c r="A377" s="2">
        <v>376</v>
      </c>
      <c r="B377" s="3" t="s">
        <v>42</v>
      </c>
      <c r="C377" s="3" t="s">
        <v>43</v>
      </c>
      <c r="D377" s="3" t="s">
        <v>44</v>
      </c>
      <c r="E377" s="3" t="s">
        <v>45</v>
      </c>
      <c r="F377" s="3">
        <v>0.36</v>
      </c>
      <c r="G377" s="3">
        <v>0.48</v>
      </c>
      <c r="H377" s="3">
        <v>1.8416493709791398E-2</v>
      </c>
      <c r="I377" s="3">
        <v>9.5843984303164973</v>
      </c>
      <c r="J377" s="3">
        <v>1.4085246430989753</v>
      </c>
      <c r="K377" s="3">
        <v>0.17651101340405834</v>
      </c>
      <c r="L377" s="3">
        <v>2.5940085229718454E-2</v>
      </c>
      <c r="M377" s="2">
        <v>1210</v>
      </c>
      <c r="N377" s="3" t="s">
        <v>65</v>
      </c>
      <c r="O377" s="3" t="s">
        <v>47</v>
      </c>
      <c r="P377" s="3" t="s">
        <v>48</v>
      </c>
      <c r="Q377" s="3" t="s">
        <v>42</v>
      </c>
      <c r="R377" s="3" t="s">
        <v>49</v>
      </c>
      <c r="S377" s="3" t="s">
        <v>50</v>
      </c>
      <c r="T377" s="3" t="s">
        <v>51</v>
      </c>
      <c r="U377" s="3" t="s">
        <v>52</v>
      </c>
      <c r="V377" s="3" t="s">
        <v>53</v>
      </c>
      <c r="W377" s="3" t="s">
        <v>54</v>
      </c>
      <c r="X377" s="3">
        <v>297</v>
      </c>
      <c r="Y377" s="3">
        <v>52</v>
      </c>
      <c r="Z377" s="3" t="s">
        <v>44</v>
      </c>
      <c r="AA377" s="7">
        <v>29</v>
      </c>
      <c r="AB377" s="3" t="s">
        <v>49</v>
      </c>
      <c r="AC377" s="3" t="s">
        <v>49</v>
      </c>
      <c r="AD377" s="3" t="s">
        <v>49</v>
      </c>
      <c r="AE377" s="3" t="s">
        <v>49</v>
      </c>
      <c r="AF377" s="3" t="s">
        <v>55</v>
      </c>
      <c r="AG377" s="3" t="s">
        <v>56</v>
      </c>
      <c r="AH377" s="3" t="s">
        <v>57</v>
      </c>
      <c r="AI377" s="3" t="s">
        <v>58</v>
      </c>
      <c r="AJ377" s="3" t="s">
        <v>49</v>
      </c>
      <c r="AK377" s="3" t="s">
        <v>49</v>
      </c>
      <c r="AL377" s="3" t="s">
        <v>49</v>
      </c>
      <c r="AM377" s="3" t="s">
        <v>59</v>
      </c>
      <c r="AN377" s="3" t="s">
        <v>60</v>
      </c>
      <c r="AO377" s="3">
        <v>38.101954984089723</v>
      </c>
      <c r="AP377" s="3">
        <v>74.528905847558718</v>
      </c>
    </row>
    <row r="378" spans="1:42" x14ac:dyDescent="0.25">
      <c r="A378" s="2">
        <v>377</v>
      </c>
      <c r="B378" s="3" t="s">
        <v>42</v>
      </c>
      <c r="C378" s="3" t="s">
        <v>43</v>
      </c>
      <c r="D378" s="3" t="s">
        <v>44</v>
      </c>
      <c r="E378" s="3" t="s">
        <v>45</v>
      </c>
      <c r="F378" s="3">
        <v>0.36</v>
      </c>
      <c r="G378" s="3">
        <v>0.48</v>
      </c>
      <c r="H378" s="3">
        <v>4.0832310939626498E-3</v>
      </c>
      <c r="I378" s="3">
        <v>9.5843984303164973</v>
      </c>
      <c r="J378" s="3">
        <v>1.4085246430989753</v>
      </c>
      <c r="K378" s="3">
        <v>3.9135313687595139E-2</v>
      </c>
      <c r="L378" s="3">
        <v>5.7513316193143794E-3</v>
      </c>
      <c r="M378" s="2">
        <v>1210</v>
      </c>
      <c r="N378" s="3" t="s">
        <v>65</v>
      </c>
      <c r="O378" s="3" t="s">
        <v>47</v>
      </c>
      <c r="P378" s="3" t="s">
        <v>48</v>
      </c>
      <c r="Q378" s="3" t="s">
        <v>42</v>
      </c>
      <c r="R378" s="3" t="s">
        <v>49</v>
      </c>
      <c r="S378" s="3" t="s">
        <v>50</v>
      </c>
      <c r="T378" s="3" t="s">
        <v>51</v>
      </c>
      <c r="U378" s="3" t="s">
        <v>52</v>
      </c>
      <c r="V378" s="3" t="s">
        <v>53</v>
      </c>
      <c r="W378" s="3" t="s">
        <v>54</v>
      </c>
      <c r="X378" s="3">
        <v>297</v>
      </c>
      <c r="Y378" s="3">
        <v>52</v>
      </c>
      <c r="Z378" s="3" t="s">
        <v>44</v>
      </c>
      <c r="AA378" s="7">
        <v>29</v>
      </c>
      <c r="AB378" s="3" t="s">
        <v>49</v>
      </c>
      <c r="AC378" s="3" t="s">
        <v>49</v>
      </c>
      <c r="AD378" s="3" t="s">
        <v>49</v>
      </c>
      <c r="AE378" s="3" t="s">
        <v>49</v>
      </c>
      <c r="AF378" s="3" t="s">
        <v>55</v>
      </c>
      <c r="AG378" s="3" t="s">
        <v>56</v>
      </c>
      <c r="AH378" s="3" t="s">
        <v>57</v>
      </c>
      <c r="AI378" s="3" t="s">
        <v>58</v>
      </c>
      <c r="AJ378" s="3" t="s">
        <v>49</v>
      </c>
      <c r="AK378" s="3" t="s">
        <v>49</v>
      </c>
      <c r="AL378" s="3" t="s">
        <v>49</v>
      </c>
      <c r="AM378" s="3" t="s">
        <v>59</v>
      </c>
      <c r="AN378" s="3" t="s">
        <v>60</v>
      </c>
      <c r="AO378" s="3">
        <v>23.12173784950766</v>
      </c>
      <c r="AP378" s="3">
        <v>16.524249976746141</v>
      </c>
    </row>
    <row r="379" spans="1:42" x14ac:dyDescent="0.25">
      <c r="A379" s="2">
        <v>378</v>
      </c>
      <c r="B379" s="3" t="s">
        <v>42</v>
      </c>
      <c r="C379" s="3" t="s">
        <v>43</v>
      </c>
      <c r="D379" s="3" t="s">
        <v>44</v>
      </c>
      <c r="E379" s="3" t="s">
        <v>45</v>
      </c>
      <c r="F379" s="3">
        <v>0.36</v>
      </c>
      <c r="G379" s="3">
        <v>0.48</v>
      </c>
      <c r="H379" s="3">
        <v>0.24618687366545999</v>
      </c>
      <c r="I379" s="3">
        <v>9.5785915891693882</v>
      </c>
      <c r="J379" s="3">
        <v>1.4076784950534265</v>
      </c>
      <c r="K379" s="3">
        <v>2.3581235174558817</v>
      </c>
      <c r="L379" s="3">
        <v>0.34655196782330278</v>
      </c>
      <c r="M379" s="2">
        <v>1200</v>
      </c>
      <c r="N379" s="3" t="s">
        <v>61</v>
      </c>
      <c r="O379" s="3" t="s">
        <v>47</v>
      </c>
      <c r="P379" s="3" t="s">
        <v>48</v>
      </c>
      <c r="Q379" s="3" t="s">
        <v>42</v>
      </c>
      <c r="R379" s="3" t="s">
        <v>49</v>
      </c>
      <c r="S379" s="3" t="s">
        <v>50</v>
      </c>
      <c r="T379" s="3" t="s">
        <v>51</v>
      </c>
      <c r="U379" s="3" t="s">
        <v>52</v>
      </c>
      <c r="V379" s="3" t="s">
        <v>53</v>
      </c>
      <c r="W379" s="3" t="s">
        <v>54</v>
      </c>
      <c r="X379" s="3">
        <v>297</v>
      </c>
      <c r="Y379" s="3">
        <v>52</v>
      </c>
      <c r="Z379" s="3" t="s">
        <v>44</v>
      </c>
      <c r="AA379" s="7">
        <v>29</v>
      </c>
      <c r="AB379" s="3" t="s">
        <v>49</v>
      </c>
      <c r="AC379" s="3" t="s">
        <v>49</v>
      </c>
      <c r="AD379" s="3" t="s">
        <v>49</v>
      </c>
      <c r="AE379" s="3" t="s">
        <v>49</v>
      </c>
      <c r="AF379" s="3" t="s">
        <v>55</v>
      </c>
      <c r="AG379" s="3" t="s">
        <v>56</v>
      </c>
      <c r="AH379" s="3" t="s">
        <v>57</v>
      </c>
      <c r="AI379" s="3" t="s">
        <v>58</v>
      </c>
      <c r="AJ379" s="3" t="s">
        <v>49</v>
      </c>
      <c r="AK379" s="3" t="s">
        <v>49</v>
      </c>
      <c r="AL379" s="3" t="s">
        <v>49</v>
      </c>
      <c r="AM379" s="3" t="s">
        <v>59</v>
      </c>
      <c r="AN379" s="3" t="s">
        <v>60</v>
      </c>
      <c r="AO379" s="3">
        <v>150.69088725520535</v>
      </c>
      <c r="AP379" s="3">
        <v>996.28293080364529</v>
      </c>
    </row>
    <row r="380" spans="1:42" x14ac:dyDescent="0.25">
      <c r="A380" s="2">
        <v>379</v>
      </c>
      <c r="B380" s="3" t="s">
        <v>42</v>
      </c>
      <c r="C380" s="3" t="s">
        <v>43</v>
      </c>
      <c r="D380" s="3" t="s">
        <v>44</v>
      </c>
      <c r="E380" s="3" t="s">
        <v>45</v>
      </c>
      <c r="F380" s="3">
        <v>0.36</v>
      </c>
      <c r="G380" s="3">
        <v>0.48</v>
      </c>
      <c r="H380" s="3">
        <v>2.1941097367588099E-2</v>
      </c>
      <c r="I380" s="3">
        <v>9.5785915891693882</v>
      </c>
      <c r="J380" s="3">
        <v>1.4076784950534265</v>
      </c>
      <c r="K380" s="3">
        <v>0.21016481070232595</v>
      </c>
      <c r="L380" s="3">
        <v>3.0886010922227113E-2</v>
      </c>
      <c r="M380" s="2">
        <v>1210</v>
      </c>
      <c r="N380" s="3" t="s">
        <v>65</v>
      </c>
      <c r="O380" s="3" t="s">
        <v>47</v>
      </c>
      <c r="P380" s="3" t="s">
        <v>48</v>
      </c>
      <c r="Q380" s="3" t="s">
        <v>42</v>
      </c>
      <c r="R380" s="3" t="s">
        <v>49</v>
      </c>
      <c r="S380" s="3" t="s">
        <v>50</v>
      </c>
      <c r="T380" s="3" t="s">
        <v>51</v>
      </c>
      <c r="U380" s="3" t="s">
        <v>52</v>
      </c>
      <c r="V380" s="3" t="s">
        <v>53</v>
      </c>
      <c r="W380" s="3" t="s">
        <v>54</v>
      </c>
      <c r="X380" s="3">
        <v>297</v>
      </c>
      <c r="Y380" s="3">
        <v>52</v>
      </c>
      <c r="Z380" s="3" t="s">
        <v>44</v>
      </c>
      <c r="AA380" s="7">
        <v>29</v>
      </c>
      <c r="AB380" s="3" t="s">
        <v>49</v>
      </c>
      <c r="AC380" s="3" t="s">
        <v>49</v>
      </c>
      <c r="AD380" s="3" t="s">
        <v>49</v>
      </c>
      <c r="AE380" s="3" t="s">
        <v>49</v>
      </c>
      <c r="AF380" s="3" t="s">
        <v>55</v>
      </c>
      <c r="AG380" s="3" t="s">
        <v>56</v>
      </c>
      <c r="AH380" s="3" t="s">
        <v>57</v>
      </c>
      <c r="AI380" s="3" t="s">
        <v>58</v>
      </c>
      <c r="AJ380" s="3" t="s">
        <v>49</v>
      </c>
      <c r="AK380" s="3" t="s">
        <v>49</v>
      </c>
      <c r="AL380" s="3" t="s">
        <v>49</v>
      </c>
      <c r="AM380" s="3" t="s">
        <v>59</v>
      </c>
      <c r="AN380" s="3" t="s">
        <v>60</v>
      </c>
      <c r="AO380" s="3">
        <v>45.999035696849568</v>
      </c>
      <c r="AP380" s="3">
        <v>88.792470796527709</v>
      </c>
    </row>
    <row r="381" spans="1:42" x14ac:dyDescent="0.25">
      <c r="A381" s="2">
        <v>380</v>
      </c>
      <c r="B381" s="3" t="s">
        <v>42</v>
      </c>
      <c r="C381" s="3" t="s">
        <v>43</v>
      </c>
      <c r="D381" s="3" t="s">
        <v>44</v>
      </c>
      <c r="E381" s="3" t="s">
        <v>45</v>
      </c>
      <c r="F381" s="3">
        <v>0.36</v>
      </c>
      <c r="G381" s="3">
        <v>0.48</v>
      </c>
      <c r="H381" s="3">
        <v>6.1444130716384403E-2</v>
      </c>
      <c r="I381" s="3">
        <v>9.5785915891693882</v>
      </c>
      <c r="J381" s="3">
        <v>1.4076784950534265</v>
      </c>
      <c r="K381" s="3">
        <v>0.58854823368378406</v>
      </c>
      <c r="L381" s="3">
        <v>8.6493581456706006E-2</v>
      </c>
      <c r="M381" s="2">
        <v>1210</v>
      </c>
      <c r="N381" s="3" t="s">
        <v>65</v>
      </c>
      <c r="O381" s="3" t="s">
        <v>47</v>
      </c>
      <c r="P381" s="3" t="s">
        <v>48</v>
      </c>
      <c r="Q381" s="3" t="s">
        <v>42</v>
      </c>
      <c r="R381" s="3" t="s">
        <v>49</v>
      </c>
      <c r="S381" s="3" t="s">
        <v>50</v>
      </c>
      <c r="T381" s="3" t="s">
        <v>51</v>
      </c>
      <c r="U381" s="3" t="s">
        <v>52</v>
      </c>
      <c r="V381" s="3" t="s">
        <v>53</v>
      </c>
      <c r="W381" s="3" t="s">
        <v>54</v>
      </c>
      <c r="X381" s="3">
        <v>297</v>
      </c>
      <c r="Y381" s="3">
        <v>52</v>
      </c>
      <c r="Z381" s="3" t="s">
        <v>44</v>
      </c>
      <c r="AA381" s="7">
        <v>29</v>
      </c>
      <c r="AB381" s="3" t="s">
        <v>49</v>
      </c>
      <c r="AC381" s="3" t="s">
        <v>49</v>
      </c>
      <c r="AD381" s="3" t="s">
        <v>49</v>
      </c>
      <c r="AE381" s="3" t="s">
        <v>49</v>
      </c>
      <c r="AF381" s="3" t="s">
        <v>55</v>
      </c>
      <c r="AG381" s="3" t="s">
        <v>56</v>
      </c>
      <c r="AH381" s="3" t="s">
        <v>57</v>
      </c>
      <c r="AI381" s="3" t="s">
        <v>58</v>
      </c>
      <c r="AJ381" s="3" t="s">
        <v>49</v>
      </c>
      <c r="AK381" s="3" t="s">
        <v>49</v>
      </c>
      <c r="AL381" s="3" t="s">
        <v>49</v>
      </c>
      <c r="AM381" s="3" t="s">
        <v>59</v>
      </c>
      <c r="AN381" s="3" t="s">
        <v>60</v>
      </c>
      <c r="AO381" s="3">
        <v>64.18763261757438</v>
      </c>
      <c r="AP381" s="3">
        <v>248.65557500838551</v>
      </c>
    </row>
    <row r="382" spans="1:42" x14ac:dyDescent="0.25">
      <c r="A382" s="2">
        <v>381</v>
      </c>
      <c r="B382" s="3" t="s">
        <v>42</v>
      </c>
      <c r="C382" s="3" t="s">
        <v>43</v>
      </c>
      <c r="D382" s="3" t="s">
        <v>44</v>
      </c>
      <c r="E382" s="3" t="s">
        <v>45</v>
      </c>
      <c r="F382" s="3">
        <v>0.36</v>
      </c>
      <c r="G382" s="3">
        <v>0.48</v>
      </c>
      <c r="H382" s="3">
        <v>0.100848984193675</v>
      </c>
      <c r="I382" s="3">
        <v>9.5785915891693882</v>
      </c>
      <c r="J382" s="3">
        <v>1.4076784950534265</v>
      </c>
      <c r="K382" s="3">
        <v>0.96599123177381185</v>
      </c>
      <c r="L382" s="3">
        <v>0.14196294629741921</v>
      </c>
      <c r="M382" s="2">
        <v>1210</v>
      </c>
      <c r="N382" s="3" t="s">
        <v>65</v>
      </c>
      <c r="O382" s="3" t="s">
        <v>47</v>
      </c>
      <c r="P382" s="3" t="s">
        <v>48</v>
      </c>
      <c r="Q382" s="3" t="s">
        <v>42</v>
      </c>
      <c r="R382" s="3" t="s">
        <v>49</v>
      </c>
      <c r="S382" s="3" t="s">
        <v>50</v>
      </c>
      <c r="T382" s="3" t="s">
        <v>51</v>
      </c>
      <c r="U382" s="3" t="s">
        <v>52</v>
      </c>
      <c r="V382" s="3" t="s">
        <v>53</v>
      </c>
      <c r="W382" s="3" t="s">
        <v>54</v>
      </c>
      <c r="X382" s="3">
        <v>297</v>
      </c>
      <c r="Y382" s="3">
        <v>52</v>
      </c>
      <c r="Z382" s="3" t="s">
        <v>44</v>
      </c>
      <c r="AA382" s="7">
        <v>29</v>
      </c>
      <c r="AB382" s="3" t="s">
        <v>49</v>
      </c>
      <c r="AC382" s="3" t="s">
        <v>49</v>
      </c>
      <c r="AD382" s="3" t="s">
        <v>49</v>
      </c>
      <c r="AE382" s="3" t="s">
        <v>49</v>
      </c>
      <c r="AF382" s="3" t="s">
        <v>55</v>
      </c>
      <c r="AG382" s="3" t="s">
        <v>56</v>
      </c>
      <c r="AH382" s="3" t="s">
        <v>57</v>
      </c>
      <c r="AI382" s="3" t="s">
        <v>58</v>
      </c>
      <c r="AJ382" s="3" t="s">
        <v>49</v>
      </c>
      <c r="AK382" s="3" t="s">
        <v>49</v>
      </c>
      <c r="AL382" s="3" t="s">
        <v>49</v>
      </c>
      <c r="AM382" s="3" t="s">
        <v>59</v>
      </c>
      <c r="AN382" s="3" t="s">
        <v>60</v>
      </c>
      <c r="AO382" s="3">
        <v>103.10545668680149</v>
      </c>
      <c r="AP382" s="3">
        <v>408.12135937669154</v>
      </c>
    </row>
    <row r="383" spans="1:42" x14ac:dyDescent="0.25">
      <c r="A383" s="2">
        <v>382</v>
      </c>
      <c r="B383" s="3" t="s">
        <v>42</v>
      </c>
      <c r="C383" s="3" t="s">
        <v>43</v>
      </c>
      <c r="D383" s="3" t="s">
        <v>44</v>
      </c>
      <c r="E383" s="3" t="s">
        <v>45</v>
      </c>
      <c r="F383" s="3">
        <v>0.36</v>
      </c>
      <c r="G383" s="3">
        <v>0.48</v>
      </c>
      <c r="H383" s="3">
        <v>0.187342367724805</v>
      </c>
      <c r="I383" s="3">
        <v>9.5785915891693882</v>
      </c>
      <c r="J383" s="3">
        <v>1.4076784950534265</v>
      </c>
      <c r="K383" s="3">
        <v>1.7944760277838958</v>
      </c>
      <c r="L383" s="3">
        <v>0.26371782225859913</v>
      </c>
      <c r="M383" s="2">
        <v>1210</v>
      </c>
      <c r="N383" s="3" t="s">
        <v>65</v>
      </c>
      <c r="O383" s="3" t="s">
        <v>47</v>
      </c>
      <c r="P383" s="3" t="s">
        <v>48</v>
      </c>
      <c r="Q383" s="3" t="s">
        <v>42</v>
      </c>
      <c r="R383" s="3" t="s">
        <v>49</v>
      </c>
      <c r="S383" s="3" t="s">
        <v>50</v>
      </c>
      <c r="T383" s="3" t="s">
        <v>51</v>
      </c>
      <c r="U383" s="3" t="s">
        <v>52</v>
      </c>
      <c r="V383" s="3" t="s">
        <v>53</v>
      </c>
      <c r="W383" s="3" t="s">
        <v>54</v>
      </c>
      <c r="X383" s="3">
        <v>297</v>
      </c>
      <c r="Y383" s="3">
        <v>52</v>
      </c>
      <c r="Z383" s="3" t="s">
        <v>44</v>
      </c>
      <c r="AA383" s="7">
        <v>29</v>
      </c>
      <c r="AB383" s="3" t="s">
        <v>49</v>
      </c>
      <c r="AC383" s="3" t="s">
        <v>49</v>
      </c>
      <c r="AD383" s="3" t="s">
        <v>49</v>
      </c>
      <c r="AE383" s="3" t="s">
        <v>49</v>
      </c>
      <c r="AF383" s="3" t="s">
        <v>55</v>
      </c>
      <c r="AG383" s="3" t="s">
        <v>56</v>
      </c>
      <c r="AH383" s="3" t="s">
        <v>57</v>
      </c>
      <c r="AI383" s="3" t="s">
        <v>58</v>
      </c>
      <c r="AJ383" s="3" t="s">
        <v>49</v>
      </c>
      <c r="AK383" s="3" t="s">
        <v>49</v>
      </c>
      <c r="AL383" s="3" t="s">
        <v>49</v>
      </c>
      <c r="AM383" s="3" t="s">
        <v>59</v>
      </c>
      <c r="AN383" s="3" t="s">
        <v>60</v>
      </c>
      <c r="AO383" s="3">
        <v>113.83919345136015</v>
      </c>
      <c r="AP383" s="3">
        <v>758.14766401474981</v>
      </c>
    </row>
    <row r="384" spans="1:42" x14ac:dyDescent="0.25">
      <c r="A384" s="2">
        <v>383</v>
      </c>
      <c r="B384" s="3" t="s">
        <v>42</v>
      </c>
      <c r="C384" s="3" t="s">
        <v>43</v>
      </c>
      <c r="D384" s="3" t="s">
        <v>44</v>
      </c>
      <c r="E384" s="3" t="s">
        <v>45</v>
      </c>
      <c r="F384" s="3">
        <v>0.36</v>
      </c>
      <c r="G384" s="3">
        <v>0.48</v>
      </c>
      <c r="H384" s="3">
        <v>0.20415482282905001</v>
      </c>
      <c r="I384" s="3">
        <v>10.012404428857657</v>
      </c>
      <c r="J384" s="3">
        <v>1.6180354805811945</v>
      </c>
      <c r="K384" s="3">
        <v>2.0440806522662305</v>
      </c>
      <c r="L384" s="3">
        <v>0.33032974686917055</v>
      </c>
      <c r="M384" s="2">
        <v>1200</v>
      </c>
      <c r="N384" s="3" t="s">
        <v>61</v>
      </c>
      <c r="O384" s="3" t="s">
        <v>47</v>
      </c>
      <c r="P384" s="3" t="s">
        <v>48</v>
      </c>
      <c r="Q384" s="3" t="s">
        <v>42</v>
      </c>
      <c r="R384" s="3" t="s">
        <v>49</v>
      </c>
      <c r="S384" s="3" t="s">
        <v>50</v>
      </c>
      <c r="T384" s="3" t="s">
        <v>51</v>
      </c>
      <c r="U384" s="3" t="s">
        <v>52</v>
      </c>
      <c r="V384" s="3" t="s">
        <v>53</v>
      </c>
      <c r="W384" s="3" t="s">
        <v>54</v>
      </c>
      <c r="X384" s="3">
        <v>297</v>
      </c>
      <c r="Y384" s="3">
        <v>52</v>
      </c>
      <c r="Z384" s="3" t="s">
        <v>44</v>
      </c>
      <c r="AA384" s="7">
        <v>29</v>
      </c>
      <c r="AB384" s="3" t="s">
        <v>49</v>
      </c>
      <c r="AC384" s="3" t="s">
        <v>49</v>
      </c>
      <c r="AD384" s="3" t="s">
        <v>49</v>
      </c>
      <c r="AE384" s="3" t="s">
        <v>49</v>
      </c>
      <c r="AF384" s="3" t="s">
        <v>55</v>
      </c>
      <c r="AG384" s="3" t="s">
        <v>56</v>
      </c>
      <c r="AH384" s="3" t="s">
        <v>57</v>
      </c>
      <c r="AI384" s="3" t="s">
        <v>58</v>
      </c>
      <c r="AJ384" s="3" t="s">
        <v>49</v>
      </c>
      <c r="AK384" s="3" t="s">
        <v>49</v>
      </c>
      <c r="AL384" s="3" t="s">
        <v>49</v>
      </c>
      <c r="AM384" s="3" t="s">
        <v>59</v>
      </c>
      <c r="AN384" s="3" t="s">
        <v>60</v>
      </c>
      <c r="AO384" s="3">
        <v>178.38175050315016</v>
      </c>
      <c r="AP384" s="3">
        <v>826.1852559296766</v>
      </c>
    </row>
    <row r="385" spans="1:42" x14ac:dyDescent="0.25">
      <c r="A385" s="2">
        <v>384</v>
      </c>
      <c r="B385" s="3" t="s">
        <v>42</v>
      </c>
      <c r="C385" s="3" t="s">
        <v>43</v>
      </c>
      <c r="D385" s="3" t="s">
        <v>44</v>
      </c>
      <c r="E385" s="3" t="s">
        <v>45</v>
      </c>
      <c r="F385" s="3">
        <v>0.36</v>
      </c>
      <c r="G385" s="3">
        <v>0.48</v>
      </c>
      <c r="H385" s="3">
        <v>9.1090531347845698E-7</v>
      </c>
      <c r="I385" s="3">
        <v>10.012404428857657</v>
      </c>
      <c r="J385" s="3">
        <v>1.6180354805811945</v>
      </c>
      <c r="K385" s="3">
        <v>9.1203523949416752E-6</v>
      </c>
      <c r="L385" s="3">
        <v>1.4738771166580787E-6</v>
      </c>
      <c r="M385" s="2">
        <v>1210</v>
      </c>
      <c r="N385" s="3" t="s">
        <v>65</v>
      </c>
      <c r="O385" s="3" t="s">
        <v>47</v>
      </c>
      <c r="P385" s="3" t="s">
        <v>48</v>
      </c>
      <c r="Q385" s="3" t="s">
        <v>42</v>
      </c>
      <c r="R385" s="3" t="s">
        <v>49</v>
      </c>
      <c r="S385" s="3" t="s">
        <v>50</v>
      </c>
      <c r="T385" s="3" t="s">
        <v>51</v>
      </c>
      <c r="U385" s="3" t="s">
        <v>52</v>
      </c>
      <c r="V385" s="3" t="s">
        <v>53</v>
      </c>
      <c r="W385" s="3" t="s">
        <v>54</v>
      </c>
      <c r="X385" s="3">
        <v>297</v>
      </c>
      <c r="Y385" s="3">
        <v>52</v>
      </c>
      <c r="Z385" s="3" t="s">
        <v>44</v>
      </c>
      <c r="AA385" s="7">
        <v>29</v>
      </c>
      <c r="AB385" s="3" t="s">
        <v>49</v>
      </c>
      <c r="AC385" s="3" t="s">
        <v>49</v>
      </c>
      <c r="AD385" s="3" t="s">
        <v>49</v>
      </c>
      <c r="AE385" s="3" t="s">
        <v>49</v>
      </c>
      <c r="AF385" s="3" t="s">
        <v>55</v>
      </c>
      <c r="AG385" s="3" t="s">
        <v>56</v>
      </c>
      <c r="AH385" s="3" t="s">
        <v>57</v>
      </c>
      <c r="AI385" s="3" t="s">
        <v>58</v>
      </c>
      <c r="AJ385" s="3" t="s">
        <v>49</v>
      </c>
      <c r="AK385" s="3" t="s">
        <v>49</v>
      </c>
      <c r="AL385" s="3" t="s">
        <v>49</v>
      </c>
      <c r="AM385" s="3" t="s">
        <v>59</v>
      </c>
      <c r="AN385" s="3" t="s">
        <v>60</v>
      </c>
      <c r="AO385" s="3">
        <v>0.34491500726484925</v>
      </c>
      <c r="AP385" s="3">
        <v>3.6863030180485784E-3</v>
      </c>
    </row>
    <row r="386" spans="1:42" x14ac:dyDescent="0.25">
      <c r="A386" s="2">
        <v>385</v>
      </c>
      <c r="B386" s="3" t="s">
        <v>42</v>
      </c>
      <c r="C386" s="3" t="s">
        <v>43</v>
      </c>
      <c r="D386" s="3" t="s">
        <v>44</v>
      </c>
      <c r="E386" s="3" t="s">
        <v>45</v>
      </c>
      <c r="F386" s="3">
        <v>0.36</v>
      </c>
      <c r="G386" s="3">
        <v>0.48</v>
      </c>
      <c r="H386" s="3">
        <v>9.7126420712736095E-4</v>
      </c>
      <c r="I386" s="3">
        <v>10.012404428857657</v>
      </c>
      <c r="J386" s="3">
        <v>1.6180354805811945</v>
      </c>
      <c r="K386" s="3">
        <v>9.7246900490329091E-3</v>
      </c>
      <c r="L386" s="3">
        <v>1.5715399481506323E-3</v>
      </c>
      <c r="M386" s="2">
        <v>1330</v>
      </c>
      <c r="N386" s="3" t="s">
        <v>68</v>
      </c>
      <c r="O386" s="3" t="s">
        <v>47</v>
      </c>
      <c r="P386" s="3" t="s">
        <v>48</v>
      </c>
      <c r="Q386" s="3" t="s">
        <v>42</v>
      </c>
      <c r="R386" s="3" t="s">
        <v>49</v>
      </c>
      <c r="S386" s="3" t="s">
        <v>50</v>
      </c>
      <c r="T386" s="3" t="s">
        <v>51</v>
      </c>
      <c r="U386" s="3" t="s">
        <v>52</v>
      </c>
      <c r="V386" s="3" t="s">
        <v>53</v>
      </c>
      <c r="W386" s="3" t="s">
        <v>54</v>
      </c>
      <c r="X386" s="3">
        <v>297</v>
      </c>
      <c r="Y386" s="3">
        <v>52</v>
      </c>
      <c r="Z386" s="3" t="s">
        <v>44</v>
      </c>
      <c r="AA386" s="7">
        <v>29</v>
      </c>
      <c r="AB386" s="3" t="s">
        <v>49</v>
      </c>
      <c r="AC386" s="3" t="s">
        <v>49</v>
      </c>
      <c r="AD386" s="3" t="s">
        <v>49</v>
      </c>
      <c r="AE386" s="3" t="s">
        <v>49</v>
      </c>
      <c r="AF386" s="3" t="s">
        <v>55</v>
      </c>
      <c r="AG386" s="3" t="s">
        <v>56</v>
      </c>
      <c r="AH386" s="3" t="s">
        <v>57</v>
      </c>
      <c r="AI386" s="3" t="s">
        <v>58</v>
      </c>
      <c r="AJ386" s="3" t="s">
        <v>49</v>
      </c>
      <c r="AK386" s="3" t="s">
        <v>49</v>
      </c>
      <c r="AL386" s="3" t="s">
        <v>49</v>
      </c>
      <c r="AM386" s="3" t="s">
        <v>59</v>
      </c>
      <c r="AN386" s="3" t="s">
        <v>60</v>
      </c>
      <c r="AO386" s="3">
        <v>11.033891030231654</v>
      </c>
      <c r="AP386" s="3">
        <v>3.9305667944606029</v>
      </c>
    </row>
    <row r="387" spans="1:42" x14ac:dyDescent="0.25">
      <c r="A387" s="2">
        <v>386</v>
      </c>
      <c r="B387" s="3" t="s">
        <v>42</v>
      </c>
      <c r="C387" s="3" t="s">
        <v>43</v>
      </c>
      <c r="D387" s="3" t="s">
        <v>44</v>
      </c>
      <c r="E387" s="3" t="s">
        <v>45</v>
      </c>
      <c r="F387" s="3">
        <v>0.36</v>
      </c>
      <c r="G387" s="3">
        <v>0.48</v>
      </c>
      <c r="H387" s="3">
        <v>6.4884892115906395E-2</v>
      </c>
      <c r="I387" s="3">
        <v>10.012404428857657</v>
      </c>
      <c r="J387" s="3">
        <v>1.6180354805811945</v>
      </c>
      <c r="K387" s="3">
        <v>0.64965378118725248</v>
      </c>
      <c r="L387" s="3">
        <v>0.10498605759721956</v>
      </c>
      <c r="M387" s="2">
        <v>1210</v>
      </c>
      <c r="N387" s="3" t="s">
        <v>65</v>
      </c>
      <c r="O387" s="3" t="s">
        <v>47</v>
      </c>
      <c r="P387" s="3" t="s">
        <v>48</v>
      </c>
      <c r="Q387" s="3" t="s">
        <v>42</v>
      </c>
      <c r="R387" s="3" t="s">
        <v>49</v>
      </c>
      <c r="S387" s="3" t="s">
        <v>50</v>
      </c>
      <c r="T387" s="3" t="s">
        <v>51</v>
      </c>
      <c r="U387" s="3" t="s">
        <v>52</v>
      </c>
      <c r="V387" s="3" t="s">
        <v>53</v>
      </c>
      <c r="W387" s="3" t="s">
        <v>54</v>
      </c>
      <c r="X387" s="3">
        <v>297</v>
      </c>
      <c r="Y387" s="3">
        <v>52</v>
      </c>
      <c r="Z387" s="3" t="s">
        <v>44</v>
      </c>
      <c r="AA387" s="7">
        <v>29</v>
      </c>
      <c r="AB387" s="3" t="s">
        <v>49</v>
      </c>
      <c r="AC387" s="3" t="s">
        <v>49</v>
      </c>
      <c r="AD387" s="3" t="s">
        <v>49</v>
      </c>
      <c r="AE387" s="3" t="s">
        <v>49</v>
      </c>
      <c r="AF387" s="3" t="s">
        <v>55</v>
      </c>
      <c r="AG387" s="3" t="s">
        <v>56</v>
      </c>
      <c r="AH387" s="3" t="s">
        <v>57</v>
      </c>
      <c r="AI387" s="3" t="s">
        <v>58</v>
      </c>
      <c r="AJ387" s="3" t="s">
        <v>49</v>
      </c>
      <c r="AK387" s="3" t="s">
        <v>49</v>
      </c>
      <c r="AL387" s="3" t="s">
        <v>49</v>
      </c>
      <c r="AM387" s="3" t="s">
        <v>59</v>
      </c>
      <c r="AN387" s="3" t="s">
        <v>60</v>
      </c>
      <c r="AO387" s="3">
        <v>77.897769857247312</v>
      </c>
      <c r="AP387" s="3">
        <v>262.5798423759868</v>
      </c>
    </row>
    <row r="388" spans="1:42" x14ac:dyDescent="0.25">
      <c r="A388" s="2">
        <v>387</v>
      </c>
      <c r="B388" s="3" t="s">
        <v>42</v>
      </c>
      <c r="C388" s="3" t="s">
        <v>43</v>
      </c>
      <c r="D388" s="3" t="s">
        <v>44</v>
      </c>
      <c r="E388" s="3" t="s">
        <v>45</v>
      </c>
      <c r="F388" s="3">
        <v>0.36</v>
      </c>
      <c r="G388" s="3">
        <v>0.48</v>
      </c>
      <c r="H388" s="3">
        <v>0.16917684848108799</v>
      </c>
      <c r="I388" s="3">
        <v>10.012404428857657</v>
      </c>
      <c r="J388" s="3">
        <v>1.6180354805811945</v>
      </c>
      <c r="K388" s="3">
        <v>1.6938670269922262</v>
      </c>
      <c r="L388" s="3">
        <v>0.27373414333530915</v>
      </c>
      <c r="M388" s="2">
        <v>1210</v>
      </c>
      <c r="N388" s="3" t="s">
        <v>65</v>
      </c>
      <c r="O388" s="3" t="s">
        <v>47</v>
      </c>
      <c r="P388" s="3" t="s">
        <v>48</v>
      </c>
      <c r="Q388" s="3" t="s">
        <v>42</v>
      </c>
      <c r="R388" s="3" t="s">
        <v>49</v>
      </c>
      <c r="S388" s="3" t="s">
        <v>50</v>
      </c>
      <c r="T388" s="3" t="s">
        <v>51</v>
      </c>
      <c r="U388" s="3" t="s">
        <v>52</v>
      </c>
      <c r="V388" s="3" t="s">
        <v>53</v>
      </c>
      <c r="W388" s="3" t="s">
        <v>54</v>
      </c>
      <c r="X388" s="3">
        <v>297</v>
      </c>
      <c r="Y388" s="3">
        <v>52</v>
      </c>
      <c r="Z388" s="3" t="s">
        <v>44</v>
      </c>
      <c r="AA388" s="7">
        <v>29</v>
      </c>
      <c r="AB388" s="3" t="s">
        <v>49</v>
      </c>
      <c r="AC388" s="3" t="s">
        <v>49</v>
      </c>
      <c r="AD388" s="3" t="s">
        <v>49</v>
      </c>
      <c r="AE388" s="3" t="s">
        <v>49</v>
      </c>
      <c r="AF388" s="3" t="s">
        <v>55</v>
      </c>
      <c r="AG388" s="3" t="s">
        <v>56</v>
      </c>
      <c r="AH388" s="3" t="s">
        <v>57</v>
      </c>
      <c r="AI388" s="3" t="s">
        <v>58</v>
      </c>
      <c r="AJ388" s="3" t="s">
        <v>49</v>
      </c>
      <c r="AK388" s="3" t="s">
        <v>49</v>
      </c>
      <c r="AL388" s="3" t="s">
        <v>49</v>
      </c>
      <c r="AM388" s="3" t="s">
        <v>59</v>
      </c>
      <c r="AN388" s="3" t="s">
        <v>60</v>
      </c>
      <c r="AO388" s="3">
        <v>105.69966260134649</v>
      </c>
      <c r="AP388" s="3">
        <v>684.63441579708444</v>
      </c>
    </row>
    <row r="389" spans="1:42" x14ac:dyDescent="0.25">
      <c r="A389" s="2">
        <v>388</v>
      </c>
      <c r="B389" s="3" t="s">
        <v>42</v>
      </c>
      <c r="C389" s="3" t="s">
        <v>43</v>
      </c>
      <c r="D389" s="3" t="s">
        <v>44</v>
      </c>
      <c r="E389" s="3" t="s">
        <v>45</v>
      </c>
      <c r="F389" s="3">
        <v>0.36</v>
      </c>
      <c r="G389" s="3">
        <v>0.48</v>
      </c>
      <c r="H389" s="3">
        <v>1.55365124945448E-2</v>
      </c>
      <c r="I389" s="3">
        <v>10.012404428857657</v>
      </c>
      <c r="J389" s="3">
        <v>1.6180354805811945</v>
      </c>
      <c r="K389" s="3">
        <v>0.15555784650938267</v>
      </c>
      <c r="L389" s="3">
        <v>2.5138628460666529E-2</v>
      </c>
      <c r="M389" s="2">
        <v>1330</v>
      </c>
      <c r="N389" s="3" t="s">
        <v>68</v>
      </c>
      <c r="O389" s="3" t="s">
        <v>47</v>
      </c>
      <c r="P389" s="3" t="s">
        <v>48</v>
      </c>
      <c r="Q389" s="3" t="s">
        <v>42</v>
      </c>
      <c r="R389" s="3" t="s">
        <v>49</v>
      </c>
      <c r="S389" s="3" t="s">
        <v>50</v>
      </c>
      <c r="T389" s="3" t="s">
        <v>51</v>
      </c>
      <c r="U389" s="3" t="s">
        <v>52</v>
      </c>
      <c r="V389" s="3" t="s">
        <v>53</v>
      </c>
      <c r="W389" s="3" t="s">
        <v>54</v>
      </c>
      <c r="X389" s="3">
        <v>297</v>
      </c>
      <c r="Y389" s="3">
        <v>52</v>
      </c>
      <c r="Z389" s="3" t="s">
        <v>44</v>
      </c>
      <c r="AA389" s="7">
        <v>29</v>
      </c>
      <c r="AB389" s="3" t="s">
        <v>49</v>
      </c>
      <c r="AC389" s="3" t="s">
        <v>49</v>
      </c>
      <c r="AD389" s="3" t="s">
        <v>49</v>
      </c>
      <c r="AE389" s="3" t="s">
        <v>49</v>
      </c>
      <c r="AF389" s="3" t="s">
        <v>55</v>
      </c>
      <c r="AG389" s="3" t="s">
        <v>56</v>
      </c>
      <c r="AH389" s="3" t="s">
        <v>57</v>
      </c>
      <c r="AI389" s="3" t="s">
        <v>58</v>
      </c>
      <c r="AJ389" s="3" t="s">
        <v>49</v>
      </c>
      <c r="AK389" s="3" t="s">
        <v>49</v>
      </c>
      <c r="AL389" s="3" t="s">
        <v>49</v>
      </c>
      <c r="AM389" s="3" t="s">
        <v>59</v>
      </c>
      <c r="AN389" s="3" t="s">
        <v>60</v>
      </c>
      <c r="AO389" s="3">
        <v>37.233232455245201</v>
      </c>
      <c r="AP389" s="3">
        <v>62.87403537024656</v>
      </c>
    </row>
    <row r="390" spans="1:42" x14ac:dyDescent="0.25">
      <c r="A390" s="2">
        <v>389</v>
      </c>
      <c r="B390" s="3" t="s">
        <v>42</v>
      </c>
      <c r="C390" s="3" t="s">
        <v>43</v>
      </c>
      <c r="D390" s="3" t="s">
        <v>44</v>
      </c>
      <c r="E390" s="3" t="s">
        <v>45</v>
      </c>
      <c r="F390" s="3">
        <v>0.36</v>
      </c>
      <c r="G390" s="3">
        <v>0.48</v>
      </c>
      <c r="H390" s="3">
        <v>3.2383324791782797E-2</v>
      </c>
      <c r="I390" s="3">
        <v>10.012404428857657</v>
      </c>
      <c r="J390" s="3">
        <v>1.6180354805811945</v>
      </c>
      <c r="K390" s="3">
        <v>0.32423494456638202</v>
      </c>
      <c r="L390" s="3">
        <v>5.2397368492289188E-2</v>
      </c>
      <c r="M390" s="2">
        <v>1330</v>
      </c>
      <c r="N390" s="3" t="s">
        <v>68</v>
      </c>
      <c r="O390" s="3" t="s">
        <v>47</v>
      </c>
      <c r="P390" s="3" t="s">
        <v>48</v>
      </c>
      <c r="Q390" s="3" t="s">
        <v>42</v>
      </c>
      <c r="R390" s="3" t="s">
        <v>49</v>
      </c>
      <c r="S390" s="3" t="s">
        <v>50</v>
      </c>
      <c r="T390" s="3" t="s">
        <v>51</v>
      </c>
      <c r="U390" s="3" t="s">
        <v>52</v>
      </c>
      <c r="V390" s="3" t="s">
        <v>53</v>
      </c>
      <c r="W390" s="3" t="s">
        <v>54</v>
      </c>
      <c r="X390" s="3">
        <v>297</v>
      </c>
      <c r="Y390" s="3">
        <v>52</v>
      </c>
      <c r="Z390" s="3" t="s">
        <v>44</v>
      </c>
      <c r="AA390" s="7">
        <v>29</v>
      </c>
      <c r="AB390" s="3" t="s">
        <v>49</v>
      </c>
      <c r="AC390" s="3" t="s">
        <v>49</v>
      </c>
      <c r="AD390" s="3" t="s">
        <v>49</v>
      </c>
      <c r="AE390" s="3" t="s">
        <v>49</v>
      </c>
      <c r="AF390" s="3" t="s">
        <v>55</v>
      </c>
      <c r="AG390" s="3" t="s">
        <v>56</v>
      </c>
      <c r="AH390" s="3" t="s">
        <v>57</v>
      </c>
      <c r="AI390" s="3" t="s">
        <v>58</v>
      </c>
      <c r="AJ390" s="3" t="s">
        <v>49</v>
      </c>
      <c r="AK390" s="3" t="s">
        <v>49</v>
      </c>
      <c r="AL390" s="3" t="s">
        <v>49</v>
      </c>
      <c r="AM390" s="3" t="s">
        <v>59</v>
      </c>
      <c r="AN390" s="3" t="s">
        <v>60</v>
      </c>
      <c r="AO390" s="3">
        <v>46.389850608496225</v>
      </c>
      <c r="AP390" s="3">
        <v>131.05066591229155</v>
      </c>
    </row>
    <row r="391" spans="1:42" x14ac:dyDescent="0.25">
      <c r="A391" s="2">
        <v>390</v>
      </c>
      <c r="B391" s="3" t="s">
        <v>42</v>
      </c>
      <c r="C391" s="3" t="s">
        <v>43</v>
      </c>
      <c r="D391" s="3" t="s">
        <v>44</v>
      </c>
      <c r="E391" s="3" t="s">
        <v>45</v>
      </c>
      <c r="F391" s="3">
        <v>0.36</v>
      </c>
      <c r="G391" s="3">
        <v>0.48</v>
      </c>
      <c r="H391" s="3">
        <v>2.57027208658075E-2</v>
      </c>
      <c r="I391" s="3">
        <v>10.012404428857657</v>
      </c>
      <c r="J391" s="3">
        <v>1.6180354805811945</v>
      </c>
      <c r="K391" s="3">
        <v>0.25734603623050312</v>
      </c>
      <c r="L391" s="3">
        <v>4.1587914308351133E-2</v>
      </c>
      <c r="M391" s="2">
        <v>1330</v>
      </c>
      <c r="N391" s="3" t="s">
        <v>68</v>
      </c>
      <c r="O391" s="3" t="s">
        <v>47</v>
      </c>
      <c r="P391" s="3" t="s">
        <v>48</v>
      </c>
      <c r="Q391" s="3" t="s">
        <v>42</v>
      </c>
      <c r="R391" s="3" t="s">
        <v>49</v>
      </c>
      <c r="S391" s="3" t="s">
        <v>50</v>
      </c>
      <c r="T391" s="3" t="s">
        <v>51</v>
      </c>
      <c r="U391" s="3" t="s">
        <v>52</v>
      </c>
      <c r="V391" s="3" t="s">
        <v>53</v>
      </c>
      <c r="W391" s="3" t="s">
        <v>54</v>
      </c>
      <c r="X391" s="3">
        <v>297</v>
      </c>
      <c r="Y391" s="3">
        <v>52</v>
      </c>
      <c r="Z391" s="3" t="s">
        <v>44</v>
      </c>
      <c r="AA391" s="7">
        <v>29</v>
      </c>
      <c r="AB391" s="3" t="s">
        <v>49</v>
      </c>
      <c r="AC391" s="3" t="s">
        <v>49</v>
      </c>
      <c r="AD391" s="3" t="s">
        <v>49</v>
      </c>
      <c r="AE391" s="3" t="s">
        <v>49</v>
      </c>
      <c r="AF391" s="3" t="s">
        <v>55</v>
      </c>
      <c r="AG391" s="3" t="s">
        <v>56</v>
      </c>
      <c r="AH391" s="3" t="s">
        <v>57</v>
      </c>
      <c r="AI391" s="3" t="s">
        <v>58</v>
      </c>
      <c r="AJ391" s="3" t="s">
        <v>49</v>
      </c>
      <c r="AK391" s="3" t="s">
        <v>49</v>
      </c>
      <c r="AL391" s="3" t="s">
        <v>49</v>
      </c>
      <c r="AM391" s="3" t="s">
        <v>59</v>
      </c>
      <c r="AN391" s="3" t="s">
        <v>60</v>
      </c>
      <c r="AO391" s="3">
        <v>57.356095785640278</v>
      </c>
      <c r="AP391" s="3">
        <v>104.01522100894749</v>
      </c>
    </row>
    <row r="392" spans="1:42" x14ac:dyDescent="0.25">
      <c r="A392" s="2">
        <v>391</v>
      </c>
      <c r="B392" s="3" t="s">
        <v>42</v>
      </c>
      <c r="C392" s="3" t="s">
        <v>43</v>
      </c>
      <c r="D392" s="3" t="s">
        <v>44</v>
      </c>
      <c r="E392" s="3" t="s">
        <v>45</v>
      </c>
      <c r="F392" s="3">
        <v>0.36</v>
      </c>
      <c r="G392" s="3">
        <v>0.48</v>
      </c>
      <c r="H392" s="3">
        <v>0.104952156931265</v>
      </c>
      <c r="I392" s="3">
        <v>10.012404428857657</v>
      </c>
      <c r="J392" s="3">
        <v>1.6180354805811945</v>
      </c>
      <c r="K392" s="3">
        <v>1.0508234408767616</v>
      </c>
      <c r="L392" s="3">
        <v>0.16981631367831232</v>
      </c>
      <c r="M392" s="2">
        <v>1330</v>
      </c>
      <c r="N392" s="3" t="s">
        <v>68</v>
      </c>
      <c r="O392" s="3" t="s">
        <v>47</v>
      </c>
      <c r="P392" s="3" t="s">
        <v>48</v>
      </c>
      <c r="Q392" s="3" t="s">
        <v>42</v>
      </c>
      <c r="R392" s="3" t="s">
        <v>49</v>
      </c>
      <c r="S392" s="3" t="s">
        <v>50</v>
      </c>
      <c r="T392" s="3" t="s">
        <v>51</v>
      </c>
      <c r="U392" s="3" t="s">
        <v>52</v>
      </c>
      <c r="V392" s="3" t="s">
        <v>53</v>
      </c>
      <c r="W392" s="3" t="s">
        <v>54</v>
      </c>
      <c r="X392" s="3">
        <v>297</v>
      </c>
      <c r="Y392" s="3">
        <v>52</v>
      </c>
      <c r="Z392" s="3" t="s">
        <v>44</v>
      </c>
      <c r="AA392" s="7">
        <v>29</v>
      </c>
      <c r="AB392" s="3" t="s">
        <v>49</v>
      </c>
      <c r="AC392" s="3" t="s">
        <v>49</v>
      </c>
      <c r="AD392" s="3" t="s">
        <v>49</v>
      </c>
      <c r="AE392" s="3" t="s">
        <v>49</v>
      </c>
      <c r="AF392" s="3" t="s">
        <v>55</v>
      </c>
      <c r="AG392" s="3" t="s">
        <v>56</v>
      </c>
      <c r="AH392" s="3" t="s">
        <v>57</v>
      </c>
      <c r="AI392" s="3" t="s">
        <v>58</v>
      </c>
      <c r="AJ392" s="3" t="s">
        <v>49</v>
      </c>
      <c r="AK392" s="3" t="s">
        <v>49</v>
      </c>
      <c r="AL392" s="3" t="s">
        <v>49</v>
      </c>
      <c r="AM392" s="3" t="s">
        <v>59</v>
      </c>
      <c r="AN392" s="3" t="s">
        <v>60</v>
      </c>
      <c r="AO392" s="3">
        <v>87.58298254994358</v>
      </c>
      <c r="AP392" s="3">
        <v>424.72631032202344</v>
      </c>
    </row>
    <row r="393" spans="1:42" x14ac:dyDescent="0.25">
      <c r="A393" s="2">
        <v>392</v>
      </c>
      <c r="B393" s="3" t="s">
        <v>42</v>
      </c>
      <c r="C393" s="3" t="s">
        <v>43</v>
      </c>
      <c r="D393" s="3" t="s">
        <v>44</v>
      </c>
      <c r="E393" s="3" t="s">
        <v>45</v>
      </c>
      <c r="F393" s="3">
        <v>0.36</v>
      </c>
      <c r="G393" s="3">
        <v>0.48</v>
      </c>
      <c r="H393" s="3">
        <v>0.39713673409484301</v>
      </c>
      <c r="I393" s="3">
        <v>9.5546415526452879</v>
      </c>
      <c r="J393" s="3">
        <v>1.4042146300883487</v>
      </c>
      <c r="K393" s="3">
        <v>3.7944991416644296</v>
      </c>
      <c r="L393" s="3">
        <v>0.5576652121614849</v>
      </c>
      <c r="M393" s="2">
        <v>1200</v>
      </c>
      <c r="N393" s="3" t="s">
        <v>61</v>
      </c>
      <c r="O393" s="3" t="s">
        <v>47</v>
      </c>
      <c r="P393" s="3" t="s">
        <v>48</v>
      </c>
      <c r="Q393" s="3" t="s">
        <v>42</v>
      </c>
      <c r="R393" s="3" t="s">
        <v>49</v>
      </c>
      <c r="S393" s="3" t="s">
        <v>50</v>
      </c>
      <c r="T393" s="3" t="s">
        <v>51</v>
      </c>
      <c r="U393" s="3" t="s">
        <v>52</v>
      </c>
      <c r="V393" s="3" t="s">
        <v>53</v>
      </c>
      <c r="W393" s="3" t="s">
        <v>54</v>
      </c>
      <c r="X393" s="3">
        <v>297</v>
      </c>
      <c r="Y393" s="3">
        <v>52</v>
      </c>
      <c r="Z393" s="3" t="s">
        <v>44</v>
      </c>
      <c r="AA393" s="7">
        <v>29</v>
      </c>
      <c r="AB393" s="3" t="s">
        <v>49</v>
      </c>
      <c r="AC393" s="3" t="s">
        <v>49</v>
      </c>
      <c r="AD393" s="3" t="s">
        <v>49</v>
      </c>
      <c r="AE393" s="3" t="s">
        <v>49</v>
      </c>
      <c r="AF393" s="3" t="s">
        <v>55</v>
      </c>
      <c r="AG393" s="3" t="s">
        <v>56</v>
      </c>
      <c r="AH393" s="3" t="s">
        <v>57</v>
      </c>
      <c r="AI393" s="3" t="s">
        <v>58</v>
      </c>
      <c r="AJ393" s="3" t="s">
        <v>49</v>
      </c>
      <c r="AK393" s="3" t="s">
        <v>49</v>
      </c>
      <c r="AL393" s="3" t="s">
        <v>49</v>
      </c>
      <c r="AM393" s="3" t="s">
        <v>59</v>
      </c>
      <c r="AN393" s="3" t="s">
        <v>60</v>
      </c>
      <c r="AO393" s="3">
        <v>215.37639831135982</v>
      </c>
      <c r="AP393" s="3">
        <v>1607.155342942676</v>
      </c>
    </row>
    <row r="394" spans="1:42" x14ac:dyDescent="0.25">
      <c r="A394" s="2">
        <v>393</v>
      </c>
      <c r="B394" s="3" t="s">
        <v>42</v>
      </c>
      <c r="C394" s="3" t="s">
        <v>43</v>
      </c>
      <c r="D394" s="3" t="s">
        <v>44</v>
      </c>
      <c r="E394" s="3" t="s">
        <v>45</v>
      </c>
      <c r="F394" s="3">
        <v>0.36</v>
      </c>
      <c r="G394" s="3">
        <v>0.48</v>
      </c>
      <c r="H394" s="3">
        <v>4.9694777493523502E-2</v>
      </c>
      <c r="I394" s="3">
        <v>9.5546415526452879</v>
      </c>
      <c r="J394" s="3">
        <v>1.4042146300883487</v>
      </c>
      <c r="K394" s="3">
        <v>0.47481578598908153</v>
      </c>
      <c r="L394" s="3">
        <v>6.9782133595390899E-2</v>
      </c>
      <c r="M394" s="2">
        <v>1210</v>
      </c>
      <c r="N394" s="3" t="s">
        <v>65</v>
      </c>
      <c r="O394" s="3" t="s">
        <v>47</v>
      </c>
      <c r="P394" s="3" t="s">
        <v>48</v>
      </c>
      <c r="Q394" s="3" t="s">
        <v>42</v>
      </c>
      <c r="R394" s="3" t="s">
        <v>49</v>
      </c>
      <c r="S394" s="3" t="s">
        <v>50</v>
      </c>
      <c r="T394" s="3" t="s">
        <v>51</v>
      </c>
      <c r="U394" s="3" t="s">
        <v>52</v>
      </c>
      <c r="V394" s="3" t="s">
        <v>53</v>
      </c>
      <c r="W394" s="3" t="s">
        <v>54</v>
      </c>
      <c r="X394" s="3">
        <v>297</v>
      </c>
      <c r="Y394" s="3">
        <v>52</v>
      </c>
      <c r="Z394" s="3" t="s">
        <v>44</v>
      </c>
      <c r="AA394" s="7">
        <v>29</v>
      </c>
      <c r="AB394" s="3" t="s">
        <v>49</v>
      </c>
      <c r="AC394" s="3" t="s">
        <v>49</v>
      </c>
      <c r="AD394" s="3" t="s">
        <v>49</v>
      </c>
      <c r="AE394" s="3" t="s">
        <v>49</v>
      </c>
      <c r="AF394" s="3" t="s">
        <v>55</v>
      </c>
      <c r="AG394" s="3" t="s">
        <v>56</v>
      </c>
      <c r="AH394" s="3" t="s">
        <v>57</v>
      </c>
      <c r="AI394" s="3" t="s">
        <v>58</v>
      </c>
      <c r="AJ394" s="3" t="s">
        <v>49</v>
      </c>
      <c r="AK394" s="3" t="s">
        <v>49</v>
      </c>
      <c r="AL394" s="3" t="s">
        <v>49</v>
      </c>
      <c r="AM394" s="3" t="s">
        <v>59</v>
      </c>
      <c r="AN394" s="3" t="s">
        <v>60</v>
      </c>
      <c r="AO394" s="3">
        <v>67.965206657654718</v>
      </c>
      <c r="AP394" s="3">
        <v>201.10762945940468</v>
      </c>
    </row>
    <row r="395" spans="1:42" x14ac:dyDescent="0.25">
      <c r="A395" s="2">
        <v>394</v>
      </c>
      <c r="B395" s="3" t="s">
        <v>42</v>
      </c>
      <c r="C395" s="3" t="s">
        <v>43</v>
      </c>
      <c r="D395" s="3" t="s">
        <v>44</v>
      </c>
      <c r="E395" s="3" t="s">
        <v>45</v>
      </c>
      <c r="F395" s="3">
        <v>0.36</v>
      </c>
      <c r="G395" s="3">
        <v>0.48</v>
      </c>
      <c r="H395" s="3">
        <v>5.3983917689881498E-2</v>
      </c>
      <c r="I395" s="3">
        <v>9.5546415526452879</v>
      </c>
      <c r="J395" s="3">
        <v>1.4042146300883487</v>
      </c>
      <c r="K395" s="3">
        <v>0.51579698313432476</v>
      </c>
      <c r="L395" s="3">
        <v>7.5805007009616815E-2</v>
      </c>
      <c r="M395" s="2">
        <v>1210</v>
      </c>
      <c r="N395" s="3" t="s">
        <v>65</v>
      </c>
      <c r="O395" s="3" t="s">
        <v>47</v>
      </c>
      <c r="P395" s="3" t="s">
        <v>48</v>
      </c>
      <c r="Q395" s="3" t="s">
        <v>42</v>
      </c>
      <c r="R395" s="3" t="s">
        <v>49</v>
      </c>
      <c r="S395" s="3" t="s">
        <v>50</v>
      </c>
      <c r="T395" s="3" t="s">
        <v>51</v>
      </c>
      <c r="U395" s="3" t="s">
        <v>52</v>
      </c>
      <c r="V395" s="3" t="s">
        <v>53</v>
      </c>
      <c r="W395" s="3" t="s">
        <v>54</v>
      </c>
      <c r="X395" s="3">
        <v>297</v>
      </c>
      <c r="Y395" s="3">
        <v>52</v>
      </c>
      <c r="Z395" s="3" t="s">
        <v>44</v>
      </c>
      <c r="AA395" s="7">
        <v>29</v>
      </c>
      <c r="AB395" s="3" t="s">
        <v>49</v>
      </c>
      <c r="AC395" s="3" t="s">
        <v>49</v>
      </c>
      <c r="AD395" s="3" t="s">
        <v>49</v>
      </c>
      <c r="AE395" s="3" t="s">
        <v>49</v>
      </c>
      <c r="AF395" s="3" t="s">
        <v>55</v>
      </c>
      <c r="AG395" s="3" t="s">
        <v>56</v>
      </c>
      <c r="AH395" s="3" t="s">
        <v>57</v>
      </c>
      <c r="AI395" s="3" t="s">
        <v>58</v>
      </c>
      <c r="AJ395" s="3" t="s">
        <v>49</v>
      </c>
      <c r="AK395" s="3" t="s">
        <v>49</v>
      </c>
      <c r="AL395" s="3" t="s">
        <v>49</v>
      </c>
      <c r="AM395" s="3" t="s">
        <v>59</v>
      </c>
      <c r="AN395" s="3" t="s">
        <v>60</v>
      </c>
      <c r="AO395" s="3">
        <v>61.478624024899112</v>
      </c>
      <c r="AP395" s="3">
        <v>218.46516400961002</v>
      </c>
    </row>
    <row r="396" spans="1:42" x14ac:dyDescent="0.25">
      <c r="A396" s="2">
        <v>395</v>
      </c>
      <c r="B396" s="3" t="s">
        <v>42</v>
      </c>
      <c r="C396" s="3" t="s">
        <v>43</v>
      </c>
      <c r="D396" s="3" t="s">
        <v>44</v>
      </c>
      <c r="E396" s="3" t="s">
        <v>45</v>
      </c>
      <c r="F396" s="3">
        <v>0.36</v>
      </c>
      <c r="G396" s="3">
        <v>0.48</v>
      </c>
      <c r="H396" s="3">
        <v>3.3071972020874502E-2</v>
      </c>
      <c r="I396" s="3">
        <v>9.5546415526452879</v>
      </c>
      <c r="J396" s="3">
        <v>1.4042146300883487</v>
      </c>
      <c r="K396" s="3">
        <v>0.31599083809856987</v>
      </c>
      <c r="L396" s="3">
        <v>4.6440146957584506E-2</v>
      </c>
      <c r="M396" s="2">
        <v>1210</v>
      </c>
      <c r="N396" s="3" t="s">
        <v>65</v>
      </c>
      <c r="O396" s="3" t="s">
        <v>47</v>
      </c>
      <c r="P396" s="3" t="s">
        <v>48</v>
      </c>
      <c r="Q396" s="3" t="s">
        <v>42</v>
      </c>
      <c r="R396" s="3" t="s">
        <v>49</v>
      </c>
      <c r="S396" s="3" t="s">
        <v>50</v>
      </c>
      <c r="T396" s="3" t="s">
        <v>51</v>
      </c>
      <c r="U396" s="3" t="s">
        <v>52</v>
      </c>
      <c r="V396" s="3" t="s">
        <v>53</v>
      </c>
      <c r="W396" s="3" t="s">
        <v>54</v>
      </c>
      <c r="X396" s="3">
        <v>297</v>
      </c>
      <c r="Y396" s="3">
        <v>52</v>
      </c>
      <c r="Z396" s="3" t="s">
        <v>44</v>
      </c>
      <c r="AA396" s="7">
        <v>29</v>
      </c>
      <c r="AB396" s="3" t="s">
        <v>49</v>
      </c>
      <c r="AC396" s="3" t="s">
        <v>49</v>
      </c>
      <c r="AD396" s="3" t="s">
        <v>49</v>
      </c>
      <c r="AE396" s="3" t="s">
        <v>49</v>
      </c>
      <c r="AF396" s="3" t="s">
        <v>55</v>
      </c>
      <c r="AG396" s="3" t="s">
        <v>56</v>
      </c>
      <c r="AH396" s="3" t="s">
        <v>57</v>
      </c>
      <c r="AI396" s="3" t="s">
        <v>58</v>
      </c>
      <c r="AJ396" s="3" t="s">
        <v>49</v>
      </c>
      <c r="AK396" s="3" t="s">
        <v>49</v>
      </c>
      <c r="AL396" s="3" t="s">
        <v>49</v>
      </c>
      <c r="AM396" s="3" t="s">
        <v>59</v>
      </c>
      <c r="AN396" s="3" t="s">
        <v>60</v>
      </c>
      <c r="AO396" s="3">
        <v>53.2045333071935</v>
      </c>
      <c r="AP396" s="3">
        <v>133.83752237410914</v>
      </c>
    </row>
    <row r="397" spans="1:42" x14ac:dyDescent="0.25">
      <c r="A397" s="2">
        <v>396</v>
      </c>
      <c r="B397" s="3" t="s">
        <v>42</v>
      </c>
      <c r="C397" s="3" t="s">
        <v>43</v>
      </c>
      <c r="D397" s="3" t="s">
        <v>44</v>
      </c>
      <c r="E397" s="3" t="s">
        <v>45</v>
      </c>
      <c r="F397" s="3">
        <v>0.36</v>
      </c>
      <c r="G397" s="3">
        <v>0.48</v>
      </c>
      <c r="H397" s="3">
        <v>8.3876052437831305E-2</v>
      </c>
      <c r="I397" s="3">
        <v>9.5546415526452879</v>
      </c>
      <c r="J397" s="3">
        <v>1.4042146300883487</v>
      </c>
      <c r="K397" s="3">
        <v>0.8014056158943581</v>
      </c>
      <c r="L397" s="3">
        <v>0.11777997994726022</v>
      </c>
      <c r="M397" s="2">
        <v>1210</v>
      </c>
      <c r="N397" s="3" t="s">
        <v>65</v>
      </c>
      <c r="O397" s="3" t="s">
        <v>47</v>
      </c>
      <c r="P397" s="3" t="s">
        <v>48</v>
      </c>
      <c r="Q397" s="3" t="s">
        <v>42</v>
      </c>
      <c r="R397" s="3" t="s">
        <v>49</v>
      </c>
      <c r="S397" s="3" t="s">
        <v>50</v>
      </c>
      <c r="T397" s="3" t="s">
        <v>51</v>
      </c>
      <c r="U397" s="3" t="s">
        <v>52</v>
      </c>
      <c r="V397" s="3" t="s">
        <v>53</v>
      </c>
      <c r="W397" s="3" t="s">
        <v>54</v>
      </c>
      <c r="X397" s="3">
        <v>297</v>
      </c>
      <c r="Y397" s="3">
        <v>52</v>
      </c>
      <c r="Z397" s="3" t="s">
        <v>44</v>
      </c>
      <c r="AA397" s="7">
        <v>29</v>
      </c>
      <c r="AB397" s="3" t="s">
        <v>49</v>
      </c>
      <c r="AC397" s="3" t="s">
        <v>49</v>
      </c>
      <c r="AD397" s="3" t="s">
        <v>49</v>
      </c>
      <c r="AE397" s="3" t="s">
        <v>49</v>
      </c>
      <c r="AF397" s="3" t="s">
        <v>55</v>
      </c>
      <c r="AG397" s="3" t="s">
        <v>56</v>
      </c>
      <c r="AH397" s="3" t="s">
        <v>57</v>
      </c>
      <c r="AI397" s="3" t="s">
        <v>58</v>
      </c>
      <c r="AJ397" s="3" t="s">
        <v>49</v>
      </c>
      <c r="AK397" s="3" t="s">
        <v>49</v>
      </c>
      <c r="AL397" s="3" t="s">
        <v>49</v>
      </c>
      <c r="AM397" s="3" t="s">
        <v>59</v>
      </c>
      <c r="AN397" s="3" t="s">
        <v>60</v>
      </c>
      <c r="AO397" s="3">
        <v>77.146384172535335</v>
      </c>
      <c r="AP397" s="3">
        <v>339.43434149359678</v>
      </c>
    </row>
    <row r="398" spans="1:42" x14ac:dyDescent="0.25">
      <c r="A398" s="2">
        <v>397</v>
      </c>
      <c r="B398" s="3" t="s">
        <v>42</v>
      </c>
      <c r="C398" s="3" t="s">
        <v>43</v>
      </c>
      <c r="D398" s="3" t="s">
        <v>44</v>
      </c>
      <c r="E398" s="3" t="s">
        <v>45</v>
      </c>
      <c r="F398" s="3">
        <v>0.36</v>
      </c>
      <c r="G398" s="3">
        <v>0.48</v>
      </c>
      <c r="H398" s="3">
        <v>4.1782628916926398E-2</v>
      </c>
      <c r="I398" s="3">
        <v>9.1810931633977795</v>
      </c>
      <c r="J398" s="3">
        <v>1.2202056642516155</v>
      </c>
      <c r="K398" s="3">
        <v>0.38361020869797929</v>
      </c>
      <c r="L398" s="3">
        <v>5.098340047175693E-2</v>
      </c>
      <c r="M398" s="2">
        <v>1400</v>
      </c>
      <c r="N398" s="3" t="s">
        <v>46</v>
      </c>
      <c r="O398" s="3" t="s">
        <v>47</v>
      </c>
      <c r="P398" s="3" t="s">
        <v>48</v>
      </c>
      <c r="Q398" s="3" t="s">
        <v>42</v>
      </c>
      <c r="R398" s="3" t="s">
        <v>49</v>
      </c>
      <c r="S398" s="3" t="s">
        <v>50</v>
      </c>
      <c r="T398" s="3" t="s">
        <v>51</v>
      </c>
      <c r="U398" s="3" t="s">
        <v>52</v>
      </c>
      <c r="V398" s="3" t="s">
        <v>53</v>
      </c>
      <c r="W398" s="3" t="s">
        <v>54</v>
      </c>
      <c r="X398" s="3">
        <v>297</v>
      </c>
      <c r="Y398" s="3">
        <v>52</v>
      </c>
      <c r="Z398" s="3" t="s">
        <v>44</v>
      </c>
      <c r="AA398" s="7">
        <v>29</v>
      </c>
      <c r="AB398" s="3" t="s">
        <v>49</v>
      </c>
      <c r="AC398" s="3" t="s">
        <v>49</v>
      </c>
      <c r="AD398" s="3" t="s">
        <v>49</v>
      </c>
      <c r="AE398" s="3" t="s">
        <v>49</v>
      </c>
      <c r="AF398" s="3" t="s">
        <v>55</v>
      </c>
      <c r="AG398" s="3" t="s">
        <v>56</v>
      </c>
      <c r="AH398" s="3" t="s">
        <v>57</v>
      </c>
      <c r="AI398" s="3" t="s">
        <v>58</v>
      </c>
      <c r="AJ398" s="3" t="s">
        <v>49</v>
      </c>
      <c r="AK398" s="3" t="s">
        <v>49</v>
      </c>
      <c r="AL398" s="3" t="s">
        <v>49</v>
      </c>
      <c r="AM398" s="3" t="s">
        <v>59</v>
      </c>
      <c r="AN398" s="3" t="s">
        <v>60</v>
      </c>
      <c r="AO398" s="3">
        <v>112.85513772253427</v>
      </c>
      <c r="AP398" s="3">
        <v>169.08830017721937</v>
      </c>
    </row>
    <row r="399" spans="1:42" x14ac:dyDescent="0.25">
      <c r="A399" s="2">
        <v>398</v>
      </c>
      <c r="B399" s="3" t="s">
        <v>42</v>
      </c>
      <c r="C399" s="3" t="s">
        <v>43</v>
      </c>
      <c r="D399" s="3" t="s">
        <v>44</v>
      </c>
      <c r="E399" s="3" t="s">
        <v>45</v>
      </c>
      <c r="F399" s="3">
        <v>0.36</v>
      </c>
      <c r="G399" s="3">
        <v>0.48</v>
      </c>
      <c r="H399" s="3">
        <v>1.1812681659640599E-2</v>
      </c>
      <c r="I399" s="3">
        <v>9.1810931633977795</v>
      </c>
      <c r="J399" s="3">
        <v>1.2202056642516155</v>
      </c>
      <c r="K399" s="3">
        <v>0.10845333082672064</v>
      </c>
      <c r="L399" s="3">
        <v>1.4413901071094633E-2</v>
      </c>
      <c r="M399" s="2">
        <v>8140</v>
      </c>
      <c r="N399" s="3" t="s">
        <v>69</v>
      </c>
      <c r="O399" s="3" t="s">
        <v>47</v>
      </c>
      <c r="P399" s="3" t="s">
        <v>48</v>
      </c>
      <c r="Q399" s="3" t="s">
        <v>42</v>
      </c>
      <c r="R399" s="3" t="s">
        <v>49</v>
      </c>
      <c r="S399" s="3" t="s">
        <v>50</v>
      </c>
      <c r="T399" s="3" t="s">
        <v>51</v>
      </c>
      <c r="U399" s="3" t="s">
        <v>52</v>
      </c>
      <c r="V399" s="3" t="s">
        <v>53</v>
      </c>
      <c r="W399" s="3" t="s">
        <v>54</v>
      </c>
      <c r="X399" s="3">
        <v>297</v>
      </c>
      <c r="Y399" s="3">
        <v>52</v>
      </c>
      <c r="Z399" s="3" t="s">
        <v>44</v>
      </c>
      <c r="AA399" s="7">
        <v>29</v>
      </c>
      <c r="AB399" s="3" t="s">
        <v>49</v>
      </c>
      <c r="AC399" s="3" t="s">
        <v>49</v>
      </c>
      <c r="AD399" s="3" t="s">
        <v>49</v>
      </c>
      <c r="AE399" s="3" t="s">
        <v>49</v>
      </c>
      <c r="AF399" s="3" t="s">
        <v>55</v>
      </c>
      <c r="AG399" s="3" t="s">
        <v>56</v>
      </c>
      <c r="AH399" s="3" t="s">
        <v>57</v>
      </c>
      <c r="AI399" s="3" t="s">
        <v>58</v>
      </c>
      <c r="AJ399" s="3" t="s">
        <v>49</v>
      </c>
      <c r="AK399" s="3" t="s">
        <v>49</v>
      </c>
      <c r="AL399" s="3" t="s">
        <v>49</v>
      </c>
      <c r="AM399" s="3" t="s">
        <v>59</v>
      </c>
      <c r="AN399" s="3" t="s">
        <v>60</v>
      </c>
      <c r="AO399" s="3">
        <v>107.68403038435122</v>
      </c>
      <c r="AP399" s="3">
        <v>47.804226640083357</v>
      </c>
    </row>
    <row r="400" spans="1:42" x14ac:dyDescent="0.25">
      <c r="A400" s="2">
        <v>399</v>
      </c>
      <c r="B400" s="3" t="s">
        <v>42</v>
      </c>
      <c r="C400" s="3" t="s">
        <v>43</v>
      </c>
      <c r="D400" s="3" t="s">
        <v>44</v>
      </c>
      <c r="E400" s="3" t="s">
        <v>45</v>
      </c>
      <c r="F400" s="3">
        <v>0.36</v>
      </c>
      <c r="G400" s="3">
        <v>0.48</v>
      </c>
      <c r="H400" s="3">
        <v>6.27432215758367E-2</v>
      </c>
      <c r="I400" s="3">
        <v>9.1810931633977795</v>
      </c>
      <c r="J400" s="3">
        <v>1.2202056642516155</v>
      </c>
      <c r="K400" s="3">
        <v>0.57605136265946633</v>
      </c>
      <c r="L400" s="3">
        <v>7.6559634360230111E-2</v>
      </c>
      <c r="M400" s="2">
        <v>1430</v>
      </c>
      <c r="N400" s="3" t="s">
        <v>64</v>
      </c>
      <c r="O400" s="3" t="s">
        <v>47</v>
      </c>
      <c r="P400" s="3" t="s">
        <v>48</v>
      </c>
      <c r="Q400" s="3" t="s">
        <v>42</v>
      </c>
      <c r="R400" s="3" t="s">
        <v>49</v>
      </c>
      <c r="S400" s="3" t="s">
        <v>50</v>
      </c>
      <c r="T400" s="3" t="s">
        <v>51</v>
      </c>
      <c r="U400" s="3" t="s">
        <v>52</v>
      </c>
      <c r="V400" s="3" t="s">
        <v>53</v>
      </c>
      <c r="W400" s="3" t="s">
        <v>54</v>
      </c>
      <c r="X400" s="3">
        <v>297</v>
      </c>
      <c r="Y400" s="3">
        <v>52</v>
      </c>
      <c r="Z400" s="3" t="s">
        <v>44</v>
      </c>
      <c r="AA400" s="7">
        <v>29</v>
      </c>
      <c r="AB400" s="3" t="s">
        <v>49</v>
      </c>
      <c r="AC400" s="3" t="s">
        <v>49</v>
      </c>
      <c r="AD400" s="3" t="s">
        <v>49</v>
      </c>
      <c r="AE400" s="3" t="s">
        <v>49</v>
      </c>
      <c r="AF400" s="3" t="s">
        <v>55</v>
      </c>
      <c r="AG400" s="3" t="s">
        <v>56</v>
      </c>
      <c r="AH400" s="3" t="s">
        <v>57</v>
      </c>
      <c r="AI400" s="3" t="s">
        <v>58</v>
      </c>
      <c r="AJ400" s="3" t="s">
        <v>49</v>
      </c>
      <c r="AK400" s="3" t="s">
        <v>49</v>
      </c>
      <c r="AL400" s="3" t="s">
        <v>49</v>
      </c>
      <c r="AM400" s="3" t="s">
        <v>59</v>
      </c>
      <c r="AN400" s="3" t="s">
        <v>60</v>
      </c>
      <c r="AO400" s="3">
        <v>78.696862031364972</v>
      </c>
      <c r="AP400" s="3">
        <v>253.91280919624103</v>
      </c>
    </row>
    <row r="401" spans="1:42" x14ac:dyDescent="0.25">
      <c r="A401" s="2">
        <v>400</v>
      </c>
      <c r="B401" s="3" t="s">
        <v>42</v>
      </c>
      <c r="C401" s="3" t="s">
        <v>43</v>
      </c>
      <c r="D401" s="3" t="s">
        <v>44</v>
      </c>
      <c r="E401" s="3" t="s">
        <v>45</v>
      </c>
      <c r="F401" s="3">
        <v>0.36</v>
      </c>
      <c r="G401" s="3">
        <v>0.48</v>
      </c>
      <c r="H401" s="3">
        <v>5.1031294885695397E-2</v>
      </c>
      <c r="I401" s="3">
        <v>9.1810931633977795</v>
      </c>
      <c r="J401" s="3">
        <v>1.2202056642516155</v>
      </c>
      <c r="K401" s="3">
        <v>0.46852307259439407</v>
      </c>
      <c r="L401" s="3">
        <v>6.2268675073620022E-2</v>
      </c>
      <c r="M401" s="2">
        <v>1410</v>
      </c>
      <c r="N401" s="3" t="s">
        <v>63</v>
      </c>
      <c r="O401" s="3" t="s">
        <v>47</v>
      </c>
      <c r="P401" s="3" t="s">
        <v>48</v>
      </c>
      <c r="Q401" s="3" t="s">
        <v>42</v>
      </c>
      <c r="R401" s="3" t="s">
        <v>49</v>
      </c>
      <c r="S401" s="3" t="s">
        <v>50</v>
      </c>
      <c r="T401" s="3" t="s">
        <v>51</v>
      </c>
      <c r="U401" s="3" t="s">
        <v>52</v>
      </c>
      <c r="V401" s="3" t="s">
        <v>53</v>
      </c>
      <c r="W401" s="3" t="s">
        <v>54</v>
      </c>
      <c r="X401" s="3">
        <v>297</v>
      </c>
      <c r="Y401" s="3">
        <v>52</v>
      </c>
      <c r="Z401" s="3" t="s">
        <v>44</v>
      </c>
      <c r="AA401" s="7">
        <v>29</v>
      </c>
      <c r="AB401" s="3" t="s">
        <v>49</v>
      </c>
      <c r="AC401" s="3" t="s">
        <v>49</v>
      </c>
      <c r="AD401" s="3" t="s">
        <v>49</v>
      </c>
      <c r="AE401" s="3" t="s">
        <v>49</v>
      </c>
      <c r="AF401" s="3" t="s">
        <v>55</v>
      </c>
      <c r="AG401" s="3" t="s">
        <v>56</v>
      </c>
      <c r="AH401" s="3" t="s">
        <v>57</v>
      </c>
      <c r="AI401" s="3" t="s">
        <v>58</v>
      </c>
      <c r="AJ401" s="3" t="s">
        <v>49</v>
      </c>
      <c r="AK401" s="3" t="s">
        <v>49</v>
      </c>
      <c r="AL401" s="3" t="s">
        <v>49</v>
      </c>
      <c r="AM401" s="3" t="s">
        <v>59</v>
      </c>
      <c r="AN401" s="3" t="s">
        <v>60</v>
      </c>
      <c r="AO401" s="3">
        <v>59.079929353432178</v>
      </c>
      <c r="AP401" s="3">
        <v>206.5163234515648</v>
      </c>
    </row>
    <row r="402" spans="1:42" x14ac:dyDescent="0.25">
      <c r="A402" s="2">
        <v>401</v>
      </c>
      <c r="B402" s="3" t="s">
        <v>42</v>
      </c>
      <c r="C402" s="3" t="s">
        <v>43</v>
      </c>
      <c r="D402" s="3" t="s">
        <v>44</v>
      </c>
      <c r="E402" s="3" t="s">
        <v>45</v>
      </c>
      <c r="F402" s="3">
        <v>0.36</v>
      </c>
      <c r="G402" s="3">
        <v>0.48</v>
      </c>
      <c r="H402" s="3">
        <v>0.183669950629131</v>
      </c>
      <c r="I402" s="3">
        <v>9.1810931633977795</v>
      </c>
      <c r="J402" s="3">
        <v>1.2202056642516155</v>
      </c>
      <c r="K402" s="3">
        <v>1.6862909280427223</v>
      </c>
      <c r="L402" s="3">
        <v>0.22411511411048021</v>
      </c>
      <c r="M402" s="2">
        <v>1750</v>
      </c>
      <c r="N402" s="3" t="s">
        <v>74</v>
      </c>
      <c r="O402" s="3" t="s">
        <v>47</v>
      </c>
      <c r="P402" s="3" t="s">
        <v>48</v>
      </c>
      <c r="Q402" s="3" t="s">
        <v>42</v>
      </c>
      <c r="R402" s="3" t="s">
        <v>49</v>
      </c>
      <c r="S402" s="3" t="s">
        <v>50</v>
      </c>
      <c r="T402" s="3" t="s">
        <v>51</v>
      </c>
      <c r="U402" s="3" t="s">
        <v>52</v>
      </c>
      <c r="V402" s="3" t="s">
        <v>53</v>
      </c>
      <c r="W402" s="3" t="s">
        <v>54</v>
      </c>
      <c r="X402" s="3">
        <v>297</v>
      </c>
      <c r="Y402" s="3">
        <v>52</v>
      </c>
      <c r="Z402" s="3" t="s">
        <v>44</v>
      </c>
      <c r="AA402" s="7">
        <v>29</v>
      </c>
      <c r="AB402" s="3" t="s">
        <v>49</v>
      </c>
      <c r="AC402" s="3" t="s">
        <v>49</v>
      </c>
      <c r="AD402" s="3" t="s">
        <v>49</v>
      </c>
      <c r="AE402" s="3" t="s">
        <v>49</v>
      </c>
      <c r="AF402" s="3" t="s">
        <v>55</v>
      </c>
      <c r="AG402" s="3" t="s">
        <v>56</v>
      </c>
      <c r="AH402" s="3" t="s">
        <v>57</v>
      </c>
      <c r="AI402" s="3" t="s">
        <v>58</v>
      </c>
      <c r="AJ402" s="3" t="s">
        <v>49</v>
      </c>
      <c r="AK402" s="3" t="s">
        <v>49</v>
      </c>
      <c r="AL402" s="3" t="s">
        <v>49</v>
      </c>
      <c r="AM402" s="3" t="s">
        <v>59</v>
      </c>
      <c r="AN402" s="3" t="s">
        <v>60</v>
      </c>
      <c r="AO402" s="3">
        <v>117.91204463691447</v>
      </c>
      <c r="AP402" s="3">
        <v>743.28591930538812</v>
      </c>
    </row>
    <row r="403" spans="1:42" x14ac:dyDescent="0.25">
      <c r="A403" s="2">
        <v>402</v>
      </c>
      <c r="B403" s="3" t="s">
        <v>42</v>
      </c>
      <c r="C403" s="3" t="s">
        <v>43</v>
      </c>
      <c r="D403" s="3" t="s">
        <v>44</v>
      </c>
      <c r="E403" s="3" t="s">
        <v>45</v>
      </c>
      <c r="F403" s="3">
        <v>0.36</v>
      </c>
      <c r="G403" s="3">
        <v>0.48</v>
      </c>
      <c r="H403" s="3">
        <v>0.16831088331507199</v>
      </c>
      <c r="I403" s="3">
        <v>9.578591588812559</v>
      </c>
      <c r="J403" s="3">
        <v>1.4076784950009864</v>
      </c>
      <c r="K403" s="3">
        <v>1.6121812112273606</v>
      </c>
      <c r="L403" s="3">
        <v>0.23692761091724718</v>
      </c>
      <c r="M403" s="2">
        <v>1210</v>
      </c>
      <c r="N403" s="3" t="s">
        <v>65</v>
      </c>
      <c r="O403" s="3" t="s">
        <v>47</v>
      </c>
      <c r="P403" s="3" t="s">
        <v>48</v>
      </c>
      <c r="Q403" s="3" t="s">
        <v>42</v>
      </c>
      <c r="R403" s="3" t="s">
        <v>49</v>
      </c>
      <c r="S403" s="3" t="s">
        <v>50</v>
      </c>
      <c r="T403" s="3" t="s">
        <v>51</v>
      </c>
      <c r="U403" s="3" t="s">
        <v>52</v>
      </c>
      <c r="V403" s="3" t="s">
        <v>53</v>
      </c>
      <c r="W403" s="3" t="s">
        <v>54</v>
      </c>
      <c r="X403" s="3">
        <v>297</v>
      </c>
      <c r="Y403" s="3">
        <v>52</v>
      </c>
      <c r="Z403" s="3" t="s">
        <v>44</v>
      </c>
      <c r="AA403" s="7">
        <v>29</v>
      </c>
      <c r="AB403" s="3" t="s">
        <v>49</v>
      </c>
      <c r="AC403" s="3" t="s">
        <v>49</v>
      </c>
      <c r="AD403" s="3" t="s">
        <v>49</v>
      </c>
      <c r="AE403" s="3" t="s">
        <v>49</v>
      </c>
      <c r="AF403" s="3" t="s">
        <v>55</v>
      </c>
      <c r="AG403" s="3" t="s">
        <v>56</v>
      </c>
      <c r="AH403" s="3" t="s">
        <v>57</v>
      </c>
      <c r="AI403" s="3" t="s">
        <v>58</v>
      </c>
      <c r="AJ403" s="3" t="s">
        <v>49</v>
      </c>
      <c r="AK403" s="3" t="s">
        <v>49</v>
      </c>
      <c r="AL403" s="3" t="s">
        <v>49</v>
      </c>
      <c r="AM403" s="3" t="s">
        <v>59</v>
      </c>
      <c r="AN403" s="3" t="s">
        <v>60</v>
      </c>
      <c r="AO403" s="3">
        <v>106.5218270252949</v>
      </c>
      <c r="AP403" s="3">
        <v>681.12997910341505</v>
      </c>
    </row>
    <row r="404" spans="1:42" x14ac:dyDescent="0.25">
      <c r="A404" s="2">
        <v>403</v>
      </c>
      <c r="B404" s="3" t="s">
        <v>42</v>
      </c>
      <c r="C404" s="3" t="s">
        <v>43</v>
      </c>
      <c r="D404" s="3" t="s">
        <v>44</v>
      </c>
      <c r="E404" s="3" t="s">
        <v>45</v>
      </c>
      <c r="F404" s="3">
        <v>0.36</v>
      </c>
      <c r="G404" s="3">
        <v>0.48</v>
      </c>
      <c r="H404" s="3">
        <v>3.5923146309645901E-3</v>
      </c>
      <c r="I404" s="3">
        <v>9.578591588812559</v>
      </c>
      <c r="J404" s="3">
        <v>1.4076784950009864</v>
      </c>
      <c r="K404" s="3">
        <v>3.4409314708525714E-2</v>
      </c>
      <c r="L404" s="3">
        <v>5.0568240532862579E-3</v>
      </c>
      <c r="M404" s="2">
        <v>1210</v>
      </c>
      <c r="N404" s="3" t="s">
        <v>65</v>
      </c>
      <c r="O404" s="3" t="s">
        <v>47</v>
      </c>
      <c r="P404" s="3" t="s">
        <v>48</v>
      </c>
      <c r="Q404" s="3" t="s">
        <v>42</v>
      </c>
      <c r="R404" s="3" t="s">
        <v>49</v>
      </c>
      <c r="S404" s="3" t="s">
        <v>50</v>
      </c>
      <c r="T404" s="3" t="s">
        <v>51</v>
      </c>
      <c r="U404" s="3" t="s">
        <v>52</v>
      </c>
      <c r="V404" s="3" t="s">
        <v>53</v>
      </c>
      <c r="W404" s="3" t="s">
        <v>54</v>
      </c>
      <c r="X404" s="3">
        <v>297</v>
      </c>
      <c r="Y404" s="3">
        <v>52</v>
      </c>
      <c r="Z404" s="3" t="s">
        <v>44</v>
      </c>
      <c r="AA404" s="7">
        <v>29</v>
      </c>
      <c r="AB404" s="3" t="s">
        <v>49</v>
      </c>
      <c r="AC404" s="3" t="s">
        <v>49</v>
      </c>
      <c r="AD404" s="3" t="s">
        <v>49</v>
      </c>
      <c r="AE404" s="3" t="s">
        <v>49</v>
      </c>
      <c r="AF404" s="3" t="s">
        <v>55</v>
      </c>
      <c r="AG404" s="3" t="s">
        <v>56</v>
      </c>
      <c r="AH404" s="3" t="s">
        <v>57</v>
      </c>
      <c r="AI404" s="3" t="s">
        <v>58</v>
      </c>
      <c r="AJ404" s="3" t="s">
        <v>49</v>
      </c>
      <c r="AK404" s="3" t="s">
        <v>49</v>
      </c>
      <c r="AL404" s="3" t="s">
        <v>49</v>
      </c>
      <c r="AM404" s="3" t="s">
        <v>59</v>
      </c>
      <c r="AN404" s="3" t="s">
        <v>60</v>
      </c>
      <c r="AO404" s="3">
        <v>22.469388998214669</v>
      </c>
      <c r="AP404" s="3">
        <v>14.537581535600523</v>
      </c>
    </row>
    <row r="405" spans="1:42" x14ac:dyDescent="0.25">
      <c r="A405" s="2">
        <v>404</v>
      </c>
      <c r="B405" s="3" t="s">
        <v>42</v>
      </c>
      <c r="C405" s="3" t="s">
        <v>43</v>
      </c>
      <c r="D405" s="3" t="s">
        <v>44</v>
      </c>
      <c r="E405" s="3" t="s">
        <v>45</v>
      </c>
      <c r="F405" s="3">
        <v>0.36</v>
      </c>
      <c r="G405" s="3">
        <v>0.48</v>
      </c>
      <c r="H405" s="3">
        <v>0.171644566197626</v>
      </c>
      <c r="I405" s="3">
        <v>9.578591588812559</v>
      </c>
      <c r="J405" s="3">
        <v>1.4076784950009864</v>
      </c>
      <c r="K405" s="3">
        <v>1.6441131980459609</v>
      </c>
      <c r="L405" s="3">
        <v>0.24162036462017134</v>
      </c>
      <c r="M405" s="2">
        <v>1210</v>
      </c>
      <c r="N405" s="3" t="s">
        <v>65</v>
      </c>
      <c r="O405" s="3" t="s">
        <v>47</v>
      </c>
      <c r="P405" s="3" t="s">
        <v>48</v>
      </c>
      <c r="Q405" s="3" t="s">
        <v>42</v>
      </c>
      <c r="R405" s="3" t="s">
        <v>49</v>
      </c>
      <c r="S405" s="3" t="s">
        <v>50</v>
      </c>
      <c r="T405" s="3" t="s">
        <v>51</v>
      </c>
      <c r="U405" s="3" t="s">
        <v>52</v>
      </c>
      <c r="V405" s="3" t="s">
        <v>53</v>
      </c>
      <c r="W405" s="3" t="s">
        <v>54</v>
      </c>
      <c r="X405" s="3">
        <v>297</v>
      </c>
      <c r="Y405" s="3">
        <v>52</v>
      </c>
      <c r="Z405" s="3" t="s">
        <v>44</v>
      </c>
      <c r="AA405" s="7">
        <v>29</v>
      </c>
      <c r="AB405" s="3" t="s">
        <v>49</v>
      </c>
      <c r="AC405" s="3" t="s">
        <v>49</v>
      </c>
      <c r="AD405" s="3" t="s">
        <v>49</v>
      </c>
      <c r="AE405" s="3" t="s">
        <v>49</v>
      </c>
      <c r="AF405" s="3" t="s">
        <v>55</v>
      </c>
      <c r="AG405" s="3" t="s">
        <v>56</v>
      </c>
      <c r="AH405" s="3" t="s">
        <v>57</v>
      </c>
      <c r="AI405" s="3" t="s">
        <v>58</v>
      </c>
      <c r="AJ405" s="3" t="s">
        <v>49</v>
      </c>
      <c r="AK405" s="3" t="s">
        <v>49</v>
      </c>
      <c r="AL405" s="3" t="s">
        <v>49</v>
      </c>
      <c r="AM405" s="3" t="s">
        <v>59</v>
      </c>
      <c r="AN405" s="3" t="s">
        <v>60</v>
      </c>
      <c r="AO405" s="3">
        <v>107.50683171306864</v>
      </c>
      <c r="AP405" s="3">
        <v>694.62091508692345</v>
      </c>
    </row>
    <row r="406" spans="1:42" x14ac:dyDescent="0.25">
      <c r="A406" s="2">
        <v>405</v>
      </c>
      <c r="B406" s="3" t="s">
        <v>42</v>
      </c>
      <c r="C406" s="3" t="s">
        <v>43</v>
      </c>
      <c r="D406" s="3" t="s">
        <v>44</v>
      </c>
      <c r="E406" s="3" t="s">
        <v>45</v>
      </c>
      <c r="F406" s="3">
        <v>0.36</v>
      </c>
      <c r="G406" s="3">
        <v>0.48</v>
      </c>
      <c r="H406" s="3">
        <v>0.13974176747439701</v>
      </c>
      <c r="I406" s="3">
        <v>9.578591588812559</v>
      </c>
      <c r="J406" s="3">
        <v>1.4076784950009864</v>
      </c>
      <c r="K406" s="3">
        <v>1.3385293185360596</v>
      </c>
      <c r="L406" s="3">
        <v>0.19671148092713697</v>
      </c>
      <c r="M406" s="2">
        <v>1210</v>
      </c>
      <c r="N406" s="3" t="s">
        <v>65</v>
      </c>
      <c r="O406" s="3" t="s">
        <v>47</v>
      </c>
      <c r="P406" s="3" t="s">
        <v>48</v>
      </c>
      <c r="Q406" s="3" t="s">
        <v>42</v>
      </c>
      <c r="R406" s="3" t="s">
        <v>49</v>
      </c>
      <c r="S406" s="3" t="s">
        <v>50</v>
      </c>
      <c r="T406" s="3" t="s">
        <v>51</v>
      </c>
      <c r="U406" s="3" t="s">
        <v>52</v>
      </c>
      <c r="V406" s="3" t="s">
        <v>53</v>
      </c>
      <c r="W406" s="3" t="s">
        <v>54</v>
      </c>
      <c r="X406" s="3">
        <v>297</v>
      </c>
      <c r="Y406" s="3">
        <v>52</v>
      </c>
      <c r="Z406" s="3" t="s">
        <v>44</v>
      </c>
      <c r="AA406" s="7">
        <v>29</v>
      </c>
      <c r="AB406" s="3" t="s">
        <v>49</v>
      </c>
      <c r="AC406" s="3" t="s">
        <v>49</v>
      </c>
      <c r="AD406" s="3" t="s">
        <v>49</v>
      </c>
      <c r="AE406" s="3" t="s">
        <v>49</v>
      </c>
      <c r="AF406" s="3" t="s">
        <v>55</v>
      </c>
      <c r="AG406" s="3" t="s">
        <v>56</v>
      </c>
      <c r="AH406" s="3" t="s">
        <v>57</v>
      </c>
      <c r="AI406" s="3" t="s">
        <v>58</v>
      </c>
      <c r="AJ406" s="3" t="s">
        <v>49</v>
      </c>
      <c r="AK406" s="3" t="s">
        <v>49</v>
      </c>
      <c r="AL406" s="3" t="s">
        <v>49</v>
      </c>
      <c r="AM406" s="3" t="s">
        <v>59</v>
      </c>
      <c r="AN406" s="3" t="s">
        <v>60</v>
      </c>
      <c r="AO406" s="3">
        <v>99.465072703412204</v>
      </c>
      <c r="AP406" s="3">
        <v>565.51486918129194</v>
      </c>
    </row>
    <row r="407" spans="1:42" x14ac:dyDescent="0.25">
      <c r="A407" s="2">
        <v>406</v>
      </c>
      <c r="B407" s="3" t="s">
        <v>42</v>
      </c>
      <c r="C407" s="3" t="s">
        <v>43</v>
      </c>
      <c r="D407" s="3" t="s">
        <v>44</v>
      </c>
      <c r="E407" s="3" t="s">
        <v>45</v>
      </c>
      <c r="F407" s="3">
        <v>0.36</v>
      </c>
      <c r="G407" s="3">
        <v>0.48</v>
      </c>
      <c r="H407" s="3">
        <v>0.13447392225697499</v>
      </c>
      <c r="I407" s="3">
        <v>9.578591588812559</v>
      </c>
      <c r="J407" s="3">
        <v>1.4076784950009864</v>
      </c>
      <c r="K407" s="3">
        <v>1.2880707806452947</v>
      </c>
      <c r="L407" s="3">
        <v>0.18929604849957821</v>
      </c>
      <c r="M407" s="2">
        <v>1210</v>
      </c>
      <c r="N407" s="3" t="s">
        <v>65</v>
      </c>
      <c r="O407" s="3" t="s">
        <v>47</v>
      </c>
      <c r="P407" s="3" t="s">
        <v>48</v>
      </c>
      <c r="Q407" s="3" t="s">
        <v>42</v>
      </c>
      <c r="R407" s="3" t="s">
        <v>49</v>
      </c>
      <c r="S407" s="3" t="s">
        <v>50</v>
      </c>
      <c r="T407" s="3" t="s">
        <v>51</v>
      </c>
      <c r="U407" s="3" t="s">
        <v>52</v>
      </c>
      <c r="V407" s="3" t="s">
        <v>53</v>
      </c>
      <c r="W407" s="3" t="s">
        <v>54</v>
      </c>
      <c r="X407" s="3">
        <v>297</v>
      </c>
      <c r="Y407" s="3">
        <v>52</v>
      </c>
      <c r="Z407" s="3" t="s">
        <v>44</v>
      </c>
      <c r="AA407" s="7">
        <v>29</v>
      </c>
      <c r="AB407" s="3" t="s">
        <v>49</v>
      </c>
      <c r="AC407" s="3" t="s">
        <v>49</v>
      </c>
      <c r="AD407" s="3" t="s">
        <v>49</v>
      </c>
      <c r="AE407" s="3" t="s">
        <v>49</v>
      </c>
      <c r="AF407" s="3" t="s">
        <v>55</v>
      </c>
      <c r="AG407" s="3" t="s">
        <v>56</v>
      </c>
      <c r="AH407" s="3" t="s">
        <v>57</v>
      </c>
      <c r="AI407" s="3" t="s">
        <v>58</v>
      </c>
      <c r="AJ407" s="3" t="s">
        <v>49</v>
      </c>
      <c r="AK407" s="3" t="s">
        <v>49</v>
      </c>
      <c r="AL407" s="3" t="s">
        <v>49</v>
      </c>
      <c r="AM407" s="3" t="s">
        <v>59</v>
      </c>
      <c r="AN407" s="3" t="s">
        <v>60</v>
      </c>
      <c r="AO407" s="3">
        <v>95.659808082563529</v>
      </c>
      <c r="AP407" s="3">
        <v>544.19665593095942</v>
      </c>
    </row>
    <row r="408" spans="1:42" x14ac:dyDescent="0.25">
      <c r="A408" s="2">
        <v>407</v>
      </c>
      <c r="B408" s="3" t="s">
        <v>42</v>
      </c>
      <c r="C408" s="3" t="s">
        <v>43</v>
      </c>
      <c r="D408" s="3" t="s">
        <v>44</v>
      </c>
      <c r="E408" s="3" t="s">
        <v>45</v>
      </c>
      <c r="F408" s="3">
        <v>0.36</v>
      </c>
      <c r="G408" s="3">
        <v>0.48</v>
      </c>
      <c r="H408" s="3">
        <v>0.29892609181347002</v>
      </c>
      <c r="I408" s="3">
        <v>9.5785915880988988</v>
      </c>
      <c r="J408" s="3">
        <v>1.4076784948961061</v>
      </c>
      <c r="K408" s="3">
        <v>2.8632909485077831</v>
      </c>
      <c r="L408" s="3">
        <v>0.42079183100916068</v>
      </c>
      <c r="M408" s="2">
        <v>1200</v>
      </c>
      <c r="N408" s="3" t="s">
        <v>61</v>
      </c>
      <c r="O408" s="3" t="s">
        <v>47</v>
      </c>
      <c r="P408" s="3" t="s">
        <v>48</v>
      </c>
      <c r="Q408" s="3" t="s">
        <v>42</v>
      </c>
      <c r="R408" s="3" t="s">
        <v>49</v>
      </c>
      <c r="S408" s="3" t="s">
        <v>50</v>
      </c>
      <c r="T408" s="3" t="s">
        <v>51</v>
      </c>
      <c r="U408" s="3" t="s">
        <v>52</v>
      </c>
      <c r="V408" s="3" t="s">
        <v>53</v>
      </c>
      <c r="W408" s="3" t="s">
        <v>54</v>
      </c>
      <c r="X408" s="3">
        <v>297</v>
      </c>
      <c r="Y408" s="3">
        <v>52</v>
      </c>
      <c r="Z408" s="3" t="s">
        <v>44</v>
      </c>
      <c r="AA408" s="7">
        <v>29</v>
      </c>
      <c r="AB408" s="3" t="s">
        <v>49</v>
      </c>
      <c r="AC408" s="3" t="s">
        <v>49</v>
      </c>
      <c r="AD408" s="3" t="s">
        <v>49</v>
      </c>
      <c r="AE408" s="3" t="s">
        <v>49</v>
      </c>
      <c r="AF408" s="3" t="s">
        <v>55</v>
      </c>
      <c r="AG408" s="3" t="s">
        <v>56</v>
      </c>
      <c r="AH408" s="3" t="s">
        <v>57</v>
      </c>
      <c r="AI408" s="3" t="s">
        <v>58</v>
      </c>
      <c r="AJ408" s="3" t="s">
        <v>49</v>
      </c>
      <c r="AK408" s="3" t="s">
        <v>49</v>
      </c>
      <c r="AL408" s="3" t="s">
        <v>49</v>
      </c>
      <c r="AM408" s="3" t="s">
        <v>59</v>
      </c>
      <c r="AN408" s="3" t="s">
        <v>60</v>
      </c>
      <c r="AO408" s="3">
        <v>197.77590855964468</v>
      </c>
      <c r="AP408" s="3">
        <v>1209.7109744782722</v>
      </c>
    </row>
    <row r="409" spans="1:42" x14ac:dyDescent="0.25">
      <c r="A409" s="2">
        <v>408</v>
      </c>
      <c r="B409" s="3" t="s">
        <v>42</v>
      </c>
      <c r="C409" s="3" t="s">
        <v>43</v>
      </c>
      <c r="D409" s="3" t="s">
        <v>44</v>
      </c>
      <c r="E409" s="3" t="s">
        <v>45</v>
      </c>
      <c r="F409" s="3">
        <v>0.36</v>
      </c>
      <c r="G409" s="3">
        <v>0.48</v>
      </c>
      <c r="H409" s="3">
        <v>1.61982315057052E-4</v>
      </c>
      <c r="I409" s="3">
        <v>9.5785915880988988</v>
      </c>
      <c r="J409" s="3">
        <v>1.4076784948961061</v>
      </c>
      <c r="K409" s="3">
        <v>1.5515624404262639E-3</v>
      </c>
      <c r="L409" s="3">
        <v>2.2801902145929781E-4</v>
      </c>
      <c r="M409" s="2">
        <v>1210</v>
      </c>
      <c r="N409" s="3" t="s">
        <v>65</v>
      </c>
      <c r="O409" s="3" t="s">
        <v>47</v>
      </c>
      <c r="P409" s="3" t="s">
        <v>48</v>
      </c>
      <c r="Q409" s="3" t="s">
        <v>42</v>
      </c>
      <c r="R409" s="3" t="s">
        <v>49</v>
      </c>
      <c r="S409" s="3" t="s">
        <v>50</v>
      </c>
      <c r="T409" s="3" t="s">
        <v>51</v>
      </c>
      <c r="U409" s="3" t="s">
        <v>52</v>
      </c>
      <c r="V409" s="3" t="s">
        <v>53</v>
      </c>
      <c r="W409" s="3" t="s">
        <v>54</v>
      </c>
      <c r="X409" s="3">
        <v>297</v>
      </c>
      <c r="Y409" s="3">
        <v>52</v>
      </c>
      <c r="Z409" s="3" t="s">
        <v>44</v>
      </c>
      <c r="AA409" s="7">
        <v>29</v>
      </c>
      <c r="AB409" s="3" t="s">
        <v>49</v>
      </c>
      <c r="AC409" s="3" t="s">
        <v>49</v>
      </c>
      <c r="AD409" s="3" t="s">
        <v>49</v>
      </c>
      <c r="AE409" s="3" t="s">
        <v>49</v>
      </c>
      <c r="AF409" s="3" t="s">
        <v>55</v>
      </c>
      <c r="AG409" s="3" t="s">
        <v>56</v>
      </c>
      <c r="AH409" s="3" t="s">
        <v>57</v>
      </c>
      <c r="AI409" s="3" t="s">
        <v>58</v>
      </c>
      <c r="AJ409" s="3" t="s">
        <v>49</v>
      </c>
      <c r="AK409" s="3" t="s">
        <v>49</v>
      </c>
      <c r="AL409" s="3" t="s">
        <v>49</v>
      </c>
      <c r="AM409" s="3" t="s">
        <v>59</v>
      </c>
      <c r="AN409" s="3" t="s">
        <v>60</v>
      </c>
      <c r="AO409" s="3">
        <v>4.8567741066137291</v>
      </c>
      <c r="AP409" s="3">
        <v>0.65551917200385235</v>
      </c>
    </row>
    <row r="410" spans="1:42" x14ac:dyDescent="0.25">
      <c r="A410" s="2">
        <v>409</v>
      </c>
      <c r="B410" s="3" t="s">
        <v>42</v>
      </c>
      <c r="C410" s="3" t="s">
        <v>43</v>
      </c>
      <c r="D410" s="3" t="s">
        <v>44</v>
      </c>
      <c r="E410" s="3" t="s">
        <v>45</v>
      </c>
      <c r="F410" s="3">
        <v>0.36</v>
      </c>
      <c r="G410" s="3">
        <v>0.48</v>
      </c>
      <c r="H410" s="3">
        <v>5.6935148071679001E-2</v>
      </c>
      <c r="I410" s="3">
        <v>9.5785915880988988</v>
      </c>
      <c r="J410" s="3">
        <v>1.4076784948961061</v>
      </c>
      <c r="K410" s="3">
        <v>0.54535853038654969</v>
      </c>
      <c r="L410" s="3">
        <v>8.0146383544228039E-2</v>
      </c>
      <c r="M410" s="2">
        <v>1210</v>
      </c>
      <c r="N410" s="3" t="s">
        <v>65</v>
      </c>
      <c r="O410" s="3" t="s">
        <v>47</v>
      </c>
      <c r="P410" s="3" t="s">
        <v>48</v>
      </c>
      <c r="Q410" s="3" t="s">
        <v>42</v>
      </c>
      <c r="R410" s="3" t="s">
        <v>49</v>
      </c>
      <c r="S410" s="3" t="s">
        <v>50</v>
      </c>
      <c r="T410" s="3" t="s">
        <v>51</v>
      </c>
      <c r="U410" s="3" t="s">
        <v>52</v>
      </c>
      <c r="V410" s="3" t="s">
        <v>53</v>
      </c>
      <c r="W410" s="3" t="s">
        <v>54</v>
      </c>
      <c r="X410" s="3">
        <v>297</v>
      </c>
      <c r="Y410" s="3">
        <v>52</v>
      </c>
      <c r="Z410" s="3" t="s">
        <v>44</v>
      </c>
      <c r="AA410" s="7">
        <v>29</v>
      </c>
      <c r="AB410" s="3" t="s">
        <v>49</v>
      </c>
      <c r="AC410" s="3" t="s">
        <v>49</v>
      </c>
      <c r="AD410" s="3" t="s">
        <v>49</v>
      </c>
      <c r="AE410" s="3" t="s">
        <v>49</v>
      </c>
      <c r="AF410" s="3" t="s">
        <v>55</v>
      </c>
      <c r="AG410" s="3" t="s">
        <v>56</v>
      </c>
      <c r="AH410" s="3" t="s">
        <v>57</v>
      </c>
      <c r="AI410" s="3" t="s">
        <v>58</v>
      </c>
      <c r="AJ410" s="3" t="s">
        <v>49</v>
      </c>
      <c r="AK410" s="3" t="s">
        <v>49</v>
      </c>
      <c r="AL410" s="3" t="s">
        <v>49</v>
      </c>
      <c r="AM410" s="3" t="s">
        <v>59</v>
      </c>
      <c r="AN410" s="3" t="s">
        <v>60</v>
      </c>
      <c r="AO410" s="3">
        <v>65.371757211680318</v>
      </c>
      <c r="AP410" s="3">
        <v>230.40836963416922</v>
      </c>
    </row>
    <row r="411" spans="1:42" x14ac:dyDescent="0.25">
      <c r="A411" s="2">
        <v>410</v>
      </c>
      <c r="B411" s="3" t="s">
        <v>42</v>
      </c>
      <c r="C411" s="3" t="s">
        <v>43</v>
      </c>
      <c r="D411" s="3" t="s">
        <v>44</v>
      </c>
      <c r="E411" s="3" t="s">
        <v>45</v>
      </c>
      <c r="F411" s="3">
        <v>0.36</v>
      </c>
      <c r="G411" s="3">
        <v>0.48</v>
      </c>
      <c r="H411" s="3">
        <v>0.21226307935309699</v>
      </c>
      <c r="I411" s="3">
        <v>9.5785915880988988</v>
      </c>
      <c r="J411" s="3">
        <v>1.4076784948961061</v>
      </c>
      <c r="K411" s="3">
        <v>2.0331813463555437</v>
      </c>
      <c r="L411" s="3">
        <v>0.2987981720657803</v>
      </c>
      <c r="M411" s="2">
        <v>1210</v>
      </c>
      <c r="N411" s="3" t="s">
        <v>65</v>
      </c>
      <c r="O411" s="3" t="s">
        <v>47</v>
      </c>
      <c r="P411" s="3" t="s">
        <v>48</v>
      </c>
      <c r="Q411" s="3" t="s">
        <v>42</v>
      </c>
      <c r="R411" s="3" t="s">
        <v>49</v>
      </c>
      <c r="S411" s="3" t="s">
        <v>50</v>
      </c>
      <c r="T411" s="3" t="s">
        <v>51</v>
      </c>
      <c r="U411" s="3" t="s">
        <v>52</v>
      </c>
      <c r="V411" s="3" t="s">
        <v>53</v>
      </c>
      <c r="W411" s="3" t="s">
        <v>54</v>
      </c>
      <c r="X411" s="3">
        <v>297</v>
      </c>
      <c r="Y411" s="3">
        <v>52</v>
      </c>
      <c r="Z411" s="3" t="s">
        <v>44</v>
      </c>
      <c r="AA411" s="7">
        <v>29</v>
      </c>
      <c r="AB411" s="3" t="s">
        <v>49</v>
      </c>
      <c r="AC411" s="3" t="s">
        <v>49</v>
      </c>
      <c r="AD411" s="3" t="s">
        <v>49</v>
      </c>
      <c r="AE411" s="3" t="s">
        <v>49</v>
      </c>
      <c r="AF411" s="3" t="s">
        <v>55</v>
      </c>
      <c r="AG411" s="3" t="s">
        <v>56</v>
      </c>
      <c r="AH411" s="3" t="s">
        <v>57</v>
      </c>
      <c r="AI411" s="3" t="s">
        <v>58</v>
      </c>
      <c r="AJ411" s="3" t="s">
        <v>49</v>
      </c>
      <c r="AK411" s="3" t="s">
        <v>49</v>
      </c>
      <c r="AL411" s="3" t="s">
        <v>49</v>
      </c>
      <c r="AM411" s="3" t="s">
        <v>59</v>
      </c>
      <c r="AN411" s="3" t="s">
        <v>60</v>
      </c>
      <c r="AO411" s="3">
        <v>118.80426888575025</v>
      </c>
      <c r="AP411" s="3">
        <v>858.99820591848186</v>
      </c>
    </row>
    <row r="412" spans="1:42" x14ac:dyDescent="0.25">
      <c r="A412" s="2">
        <v>411</v>
      </c>
      <c r="B412" s="3" t="s">
        <v>42</v>
      </c>
      <c r="C412" s="3" t="s">
        <v>43</v>
      </c>
      <c r="D412" s="3" t="s">
        <v>44</v>
      </c>
      <c r="E412" s="3" t="s">
        <v>45</v>
      </c>
      <c r="F412" s="3">
        <v>0.36</v>
      </c>
      <c r="G412" s="3">
        <v>0.48</v>
      </c>
      <c r="H412" s="3">
        <v>4.9477152229677801E-2</v>
      </c>
      <c r="I412" s="3">
        <v>9.5785915880988988</v>
      </c>
      <c r="J412" s="3">
        <v>1.4076784948961061</v>
      </c>
      <c r="K412" s="3">
        <v>0.47392143415028049</v>
      </c>
      <c r="L412" s="3">
        <v>6.9647923182418373E-2</v>
      </c>
      <c r="M412" s="2">
        <v>1210</v>
      </c>
      <c r="N412" s="3" t="s">
        <v>65</v>
      </c>
      <c r="O412" s="3" t="s">
        <v>47</v>
      </c>
      <c r="P412" s="3" t="s">
        <v>48</v>
      </c>
      <c r="Q412" s="3" t="s">
        <v>42</v>
      </c>
      <c r="R412" s="3" t="s">
        <v>49</v>
      </c>
      <c r="S412" s="3" t="s">
        <v>50</v>
      </c>
      <c r="T412" s="3" t="s">
        <v>51</v>
      </c>
      <c r="U412" s="3" t="s">
        <v>52</v>
      </c>
      <c r="V412" s="3" t="s">
        <v>53</v>
      </c>
      <c r="W412" s="3" t="s">
        <v>54</v>
      </c>
      <c r="X412" s="3">
        <v>297</v>
      </c>
      <c r="Y412" s="3">
        <v>52</v>
      </c>
      <c r="Z412" s="3" t="s">
        <v>44</v>
      </c>
      <c r="AA412" s="7">
        <v>29</v>
      </c>
      <c r="AB412" s="3" t="s">
        <v>49</v>
      </c>
      <c r="AC412" s="3" t="s">
        <v>49</v>
      </c>
      <c r="AD412" s="3" t="s">
        <v>49</v>
      </c>
      <c r="AE412" s="3" t="s">
        <v>49</v>
      </c>
      <c r="AF412" s="3" t="s">
        <v>55</v>
      </c>
      <c r="AG412" s="3" t="s">
        <v>56</v>
      </c>
      <c r="AH412" s="3" t="s">
        <v>57</v>
      </c>
      <c r="AI412" s="3" t="s">
        <v>58</v>
      </c>
      <c r="AJ412" s="3" t="s">
        <v>49</v>
      </c>
      <c r="AK412" s="3" t="s">
        <v>49</v>
      </c>
      <c r="AL412" s="3" t="s">
        <v>49</v>
      </c>
      <c r="AM412" s="3" t="s">
        <v>59</v>
      </c>
      <c r="AN412" s="3" t="s">
        <v>60</v>
      </c>
      <c r="AO412" s="3">
        <v>72.124501100556301</v>
      </c>
      <c r="AP412" s="3">
        <v>200.22693126273413</v>
      </c>
    </row>
    <row r="413" spans="1:42" x14ac:dyDescent="0.25">
      <c r="A413" s="2">
        <v>412</v>
      </c>
      <c r="B413" s="3" t="s">
        <v>42</v>
      </c>
      <c r="C413" s="3" t="s">
        <v>43</v>
      </c>
      <c r="D413" s="3" t="s">
        <v>44</v>
      </c>
      <c r="E413" s="3" t="s">
        <v>45</v>
      </c>
      <c r="F413" s="3">
        <v>0.36</v>
      </c>
      <c r="G413" s="3">
        <v>0.48</v>
      </c>
      <c r="H413" s="3">
        <v>0.24344565571256399</v>
      </c>
      <c r="I413" s="3">
        <v>9.5896964670744484</v>
      </c>
      <c r="J413" s="3">
        <v>1.4092878847448653</v>
      </c>
      <c r="K413" s="3">
        <v>2.3345699445113972</v>
      </c>
      <c r="L413" s="3">
        <v>0.34308501318948603</v>
      </c>
      <c r="M413" s="2">
        <v>1200</v>
      </c>
      <c r="N413" s="3" t="s">
        <v>61</v>
      </c>
      <c r="O413" s="3" t="s">
        <v>47</v>
      </c>
      <c r="P413" s="3" t="s">
        <v>48</v>
      </c>
      <c r="Q413" s="3" t="s">
        <v>42</v>
      </c>
      <c r="R413" s="3" t="s">
        <v>49</v>
      </c>
      <c r="S413" s="3" t="s">
        <v>50</v>
      </c>
      <c r="T413" s="3" t="s">
        <v>51</v>
      </c>
      <c r="U413" s="3" t="s">
        <v>52</v>
      </c>
      <c r="V413" s="3" t="s">
        <v>53</v>
      </c>
      <c r="W413" s="3" t="s">
        <v>54</v>
      </c>
      <c r="X413" s="3">
        <v>297</v>
      </c>
      <c r="Y413" s="3">
        <v>52</v>
      </c>
      <c r="Z413" s="3" t="s">
        <v>44</v>
      </c>
      <c r="AA413" s="7">
        <v>29</v>
      </c>
      <c r="AB413" s="3" t="s">
        <v>49</v>
      </c>
      <c r="AC413" s="3" t="s">
        <v>49</v>
      </c>
      <c r="AD413" s="3" t="s">
        <v>49</v>
      </c>
      <c r="AE413" s="3" t="s">
        <v>49</v>
      </c>
      <c r="AF413" s="3" t="s">
        <v>55</v>
      </c>
      <c r="AG413" s="3" t="s">
        <v>56</v>
      </c>
      <c r="AH413" s="3" t="s">
        <v>57</v>
      </c>
      <c r="AI413" s="3" t="s">
        <v>58</v>
      </c>
      <c r="AJ413" s="3" t="s">
        <v>49</v>
      </c>
      <c r="AK413" s="3" t="s">
        <v>49</v>
      </c>
      <c r="AL413" s="3" t="s">
        <v>49</v>
      </c>
      <c r="AM413" s="3" t="s">
        <v>59</v>
      </c>
      <c r="AN413" s="3" t="s">
        <v>60</v>
      </c>
      <c r="AO413" s="3">
        <v>153.82739137253364</v>
      </c>
      <c r="AP413" s="3">
        <v>985.1896153257685</v>
      </c>
    </row>
    <row r="414" spans="1:42" x14ac:dyDescent="0.25">
      <c r="A414" s="2">
        <v>413</v>
      </c>
      <c r="B414" s="3" t="s">
        <v>42</v>
      </c>
      <c r="C414" s="3" t="s">
        <v>43</v>
      </c>
      <c r="D414" s="3" t="s">
        <v>44</v>
      </c>
      <c r="E414" s="3" t="s">
        <v>45</v>
      </c>
      <c r="F414" s="3">
        <v>0.36</v>
      </c>
      <c r="G414" s="3">
        <v>0.48</v>
      </c>
      <c r="H414" s="3">
        <v>0.13472504360507201</v>
      </c>
      <c r="I414" s="3">
        <v>9.5896964670744484</v>
      </c>
      <c r="J414" s="3">
        <v>1.4092878847448653</v>
      </c>
      <c r="K414" s="3">
        <v>1.2919722746860101</v>
      </c>
      <c r="L414" s="3">
        <v>0.18986637172435167</v>
      </c>
      <c r="M414" s="2">
        <v>1210</v>
      </c>
      <c r="N414" s="3" t="s">
        <v>65</v>
      </c>
      <c r="O414" s="3" t="s">
        <v>47</v>
      </c>
      <c r="P414" s="3" t="s">
        <v>48</v>
      </c>
      <c r="Q414" s="3" t="s">
        <v>42</v>
      </c>
      <c r="R414" s="3" t="s">
        <v>49</v>
      </c>
      <c r="S414" s="3" t="s">
        <v>50</v>
      </c>
      <c r="T414" s="3" t="s">
        <v>51</v>
      </c>
      <c r="U414" s="3" t="s">
        <v>52</v>
      </c>
      <c r="V414" s="3" t="s">
        <v>53</v>
      </c>
      <c r="W414" s="3" t="s">
        <v>54</v>
      </c>
      <c r="X414" s="3">
        <v>297</v>
      </c>
      <c r="Y414" s="3">
        <v>52</v>
      </c>
      <c r="Z414" s="3" t="s">
        <v>44</v>
      </c>
      <c r="AA414" s="7">
        <v>29</v>
      </c>
      <c r="AB414" s="3" t="s">
        <v>49</v>
      </c>
      <c r="AC414" s="3" t="s">
        <v>49</v>
      </c>
      <c r="AD414" s="3" t="s">
        <v>49</v>
      </c>
      <c r="AE414" s="3" t="s">
        <v>49</v>
      </c>
      <c r="AF414" s="3" t="s">
        <v>55</v>
      </c>
      <c r="AG414" s="3" t="s">
        <v>56</v>
      </c>
      <c r="AH414" s="3" t="s">
        <v>57</v>
      </c>
      <c r="AI414" s="3" t="s">
        <v>58</v>
      </c>
      <c r="AJ414" s="3" t="s">
        <v>49</v>
      </c>
      <c r="AK414" s="3" t="s">
        <v>49</v>
      </c>
      <c r="AL414" s="3" t="s">
        <v>49</v>
      </c>
      <c r="AM414" s="3" t="s">
        <v>59</v>
      </c>
      <c r="AN414" s="3" t="s">
        <v>60</v>
      </c>
      <c r="AO414" s="3">
        <v>94.906674723942658</v>
      </c>
      <c r="AP414" s="3">
        <v>545.21290797130655</v>
      </c>
    </row>
    <row r="415" spans="1:42" x14ac:dyDescent="0.25">
      <c r="A415" s="2">
        <v>414</v>
      </c>
      <c r="B415" s="3" t="s">
        <v>42</v>
      </c>
      <c r="C415" s="3" t="s">
        <v>43</v>
      </c>
      <c r="D415" s="3" t="s">
        <v>44</v>
      </c>
      <c r="E415" s="3" t="s">
        <v>45</v>
      </c>
      <c r="F415" s="3">
        <v>0.36</v>
      </c>
      <c r="G415" s="3">
        <v>0.48</v>
      </c>
      <c r="H415" s="3">
        <v>0.235750559132339</v>
      </c>
      <c r="I415" s="3">
        <v>9.5896964670744484</v>
      </c>
      <c r="J415" s="3">
        <v>1.4092878847448653</v>
      </c>
      <c r="K415" s="3">
        <v>2.2607763040222171</v>
      </c>
      <c r="L415" s="3">
        <v>0.33224040680703332</v>
      </c>
      <c r="M415" s="2">
        <v>1210</v>
      </c>
      <c r="N415" s="3" t="s">
        <v>65</v>
      </c>
      <c r="O415" s="3" t="s">
        <v>47</v>
      </c>
      <c r="P415" s="3" t="s">
        <v>48</v>
      </c>
      <c r="Q415" s="3" t="s">
        <v>42</v>
      </c>
      <c r="R415" s="3" t="s">
        <v>49</v>
      </c>
      <c r="S415" s="3" t="s">
        <v>50</v>
      </c>
      <c r="T415" s="3" t="s">
        <v>51</v>
      </c>
      <c r="U415" s="3" t="s">
        <v>52</v>
      </c>
      <c r="V415" s="3" t="s">
        <v>53</v>
      </c>
      <c r="W415" s="3" t="s">
        <v>54</v>
      </c>
      <c r="X415" s="3">
        <v>297</v>
      </c>
      <c r="Y415" s="3">
        <v>52</v>
      </c>
      <c r="Z415" s="3" t="s">
        <v>44</v>
      </c>
      <c r="AA415" s="7">
        <v>29</v>
      </c>
      <c r="AB415" s="3" t="s">
        <v>49</v>
      </c>
      <c r="AC415" s="3" t="s">
        <v>49</v>
      </c>
      <c r="AD415" s="3" t="s">
        <v>49</v>
      </c>
      <c r="AE415" s="3" t="s">
        <v>49</v>
      </c>
      <c r="AF415" s="3" t="s">
        <v>55</v>
      </c>
      <c r="AG415" s="3" t="s">
        <v>56</v>
      </c>
      <c r="AH415" s="3" t="s">
        <v>57</v>
      </c>
      <c r="AI415" s="3" t="s">
        <v>58</v>
      </c>
      <c r="AJ415" s="3" t="s">
        <v>49</v>
      </c>
      <c r="AK415" s="3" t="s">
        <v>49</v>
      </c>
      <c r="AL415" s="3" t="s">
        <v>49</v>
      </c>
      <c r="AM415" s="3" t="s">
        <v>59</v>
      </c>
      <c r="AN415" s="3" t="s">
        <v>60</v>
      </c>
      <c r="AO415" s="3">
        <v>125.94368818804611</v>
      </c>
      <c r="AP415" s="3">
        <v>954.04866430909601</v>
      </c>
    </row>
    <row r="416" spans="1:42" x14ac:dyDescent="0.25">
      <c r="A416" s="2">
        <v>415</v>
      </c>
      <c r="B416" s="3" t="s">
        <v>42</v>
      </c>
      <c r="C416" s="3" t="s">
        <v>43</v>
      </c>
      <c r="D416" s="3" t="s">
        <v>44</v>
      </c>
      <c r="E416" s="3" t="s">
        <v>45</v>
      </c>
      <c r="F416" s="3">
        <v>0.36</v>
      </c>
      <c r="G416" s="3">
        <v>0.48</v>
      </c>
      <c r="H416" s="3">
        <v>1.6903071681340801E-3</v>
      </c>
      <c r="I416" s="3">
        <v>9.5896964670744484</v>
      </c>
      <c r="J416" s="3">
        <v>1.4092878847448653</v>
      </c>
      <c r="K416" s="3">
        <v>1.6209532678526005E-2</v>
      </c>
      <c r="L416" s="3">
        <v>2.382129413548761E-3</v>
      </c>
      <c r="M416" s="2">
        <v>1210</v>
      </c>
      <c r="N416" s="3" t="s">
        <v>65</v>
      </c>
      <c r="O416" s="3" t="s">
        <v>47</v>
      </c>
      <c r="P416" s="3" t="s">
        <v>48</v>
      </c>
      <c r="Q416" s="3" t="s">
        <v>42</v>
      </c>
      <c r="R416" s="3" t="s">
        <v>49</v>
      </c>
      <c r="S416" s="3" t="s">
        <v>50</v>
      </c>
      <c r="T416" s="3" t="s">
        <v>51</v>
      </c>
      <c r="U416" s="3" t="s">
        <v>52</v>
      </c>
      <c r="V416" s="3" t="s">
        <v>53</v>
      </c>
      <c r="W416" s="3" t="s">
        <v>54</v>
      </c>
      <c r="X416" s="3">
        <v>297</v>
      </c>
      <c r="Y416" s="3">
        <v>52</v>
      </c>
      <c r="Z416" s="3" t="s">
        <v>44</v>
      </c>
      <c r="AA416" s="7">
        <v>29</v>
      </c>
      <c r="AB416" s="3" t="s">
        <v>49</v>
      </c>
      <c r="AC416" s="3" t="s">
        <v>49</v>
      </c>
      <c r="AD416" s="3" t="s">
        <v>49</v>
      </c>
      <c r="AE416" s="3" t="s">
        <v>49</v>
      </c>
      <c r="AF416" s="3" t="s">
        <v>55</v>
      </c>
      <c r="AG416" s="3" t="s">
        <v>56</v>
      </c>
      <c r="AH416" s="3" t="s">
        <v>57</v>
      </c>
      <c r="AI416" s="3" t="s">
        <v>58</v>
      </c>
      <c r="AJ416" s="3" t="s">
        <v>49</v>
      </c>
      <c r="AK416" s="3" t="s">
        <v>49</v>
      </c>
      <c r="AL416" s="3" t="s">
        <v>49</v>
      </c>
      <c r="AM416" s="3" t="s">
        <v>59</v>
      </c>
      <c r="AN416" s="3" t="s">
        <v>60</v>
      </c>
      <c r="AO416" s="3">
        <v>15.447111792138349</v>
      </c>
      <c r="AP416" s="3">
        <v>6.840430419192157</v>
      </c>
    </row>
    <row r="417" spans="1:42" x14ac:dyDescent="0.25">
      <c r="A417" s="2">
        <v>416</v>
      </c>
      <c r="B417" s="3" t="s">
        <v>42</v>
      </c>
      <c r="C417" s="3" t="s">
        <v>43</v>
      </c>
      <c r="D417" s="3" t="s">
        <v>44</v>
      </c>
      <c r="E417" s="3" t="s">
        <v>45</v>
      </c>
      <c r="F417" s="3">
        <v>0.36</v>
      </c>
      <c r="G417" s="3">
        <v>0.48</v>
      </c>
      <c r="H417" s="3">
        <v>9.2533511698336401E-2</v>
      </c>
      <c r="I417" s="3">
        <v>10.209399323855699</v>
      </c>
      <c r="J417" s="3">
        <v>1.7092356771069175</v>
      </c>
      <c r="K417" s="3">
        <v>0.94471157176698906</v>
      </c>
      <c r="L417" s="3">
        <v>0.15816157952278689</v>
      </c>
      <c r="M417" s="2">
        <v>1200</v>
      </c>
      <c r="N417" s="3" t="s">
        <v>61</v>
      </c>
      <c r="O417" s="3" t="s">
        <v>47</v>
      </c>
      <c r="P417" s="3" t="s">
        <v>48</v>
      </c>
      <c r="Q417" s="3" t="s">
        <v>42</v>
      </c>
      <c r="R417" s="3" t="s">
        <v>49</v>
      </c>
      <c r="S417" s="3" t="s">
        <v>50</v>
      </c>
      <c r="T417" s="3" t="s">
        <v>51</v>
      </c>
      <c r="U417" s="3" t="s">
        <v>52</v>
      </c>
      <c r="V417" s="3" t="s">
        <v>53</v>
      </c>
      <c r="W417" s="3" t="s">
        <v>54</v>
      </c>
      <c r="X417" s="3">
        <v>297</v>
      </c>
      <c r="Y417" s="3">
        <v>52</v>
      </c>
      <c r="Z417" s="3" t="s">
        <v>44</v>
      </c>
      <c r="AA417" s="7">
        <v>29</v>
      </c>
      <c r="AB417" s="3" t="s">
        <v>49</v>
      </c>
      <c r="AC417" s="3" t="s">
        <v>49</v>
      </c>
      <c r="AD417" s="3" t="s">
        <v>49</v>
      </c>
      <c r="AE417" s="3" t="s">
        <v>49</v>
      </c>
      <c r="AF417" s="3" t="s">
        <v>55</v>
      </c>
      <c r="AG417" s="3" t="s">
        <v>56</v>
      </c>
      <c r="AH417" s="3" t="s">
        <v>57</v>
      </c>
      <c r="AI417" s="3" t="s">
        <v>58</v>
      </c>
      <c r="AJ417" s="3" t="s">
        <v>49</v>
      </c>
      <c r="AK417" s="3" t="s">
        <v>49</v>
      </c>
      <c r="AL417" s="3" t="s">
        <v>49</v>
      </c>
      <c r="AM417" s="3" t="s">
        <v>59</v>
      </c>
      <c r="AN417" s="3" t="s">
        <v>60</v>
      </c>
      <c r="AO417" s="3">
        <v>109.98435417725871</v>
      </c>
      <c r="AP417" s="3">
        <v>374.46983610363827</v>
      </c>
    </row>
    <row r="418" spans="1:42" x14ac:dyDescent="0.25">
      <c r="A418" s="2">
        <v>417</v>
      </c>
      <c r="B418" s="3" t="s">
        <v>42</v>
      </c>
      <c r="C418" s="3" t="s">
        <v>43</v>
      </c>
      <c r="D418" s="3" t="s">
        <v>44</v>
      </c>
      <c r="E418" s="3" t="s">
        <v>45</v>
      </c>
      <c r="F418" s="3">
        <v>0.36</v>
      </c>
      <c r="G418" s="3">
        <v>0.48</v>
      </c>
      <c r="H418" s="3">
        <v>0.17391275343601401</v>
      </c>
      <c r="I418" s="3">
        <v>10.209399323855699</v>
      </c>
      <c r="J418" s="3">
        <v>1.7092356771069175</v>
      </c>
      <c r="K418" s="3">
        <v>1.7755447473395243</v>
      </c>
      <c r="L418" s="3">
        <v>0.29725788287673377</v>
      </c>
      <c r="M418" s="2">
        <v>1330</v>
      </c>
      <c r="N418" s="3" t="s">
        <v>68</v>
      </c>
      <c r="O418" s="3" t="s">
        <v>47</v>
      </c>
      <c r="P418" s="3" t="s">
        <v>48</v>
      </c>
      <c r="Q418" s="3" t="s">
        <v>42</v>
      </c>
      <c r="R418" s="3" t="s">
        <v>49</v>
      </c>
      <c r="S418" s="3" t="s">
        <v>50</v>
      </c>
      <c r="T418" s="3" t="s">
        <v>51</v>
      </c>
      <c r="U418" s="3" t="s">
        <v>52</v>
      </c>
      <c r="V418" s="3" t="s">
        <v>53</v>
      </c>
      <c r="W418" s="3" t="s">
        <v>54</v>
      </c>
      <c r="X418" s="3">
        <v>297</v>
      </c>
      <c r="Y418" s="3">
        <v>52</v>
      </c>
      <c r="Z418" s="3" t="s">
        <v>44</v>
      </c>
      <c r="AA418" s="7">
        <v>29</v>
      </c>
      <c r="AB418" s="3" t="s">
        <v>49</v>
      </c>
      <c r="AC418" s="3" t="s">
        <v>49</v>
      </c>
      <c r="AD418" s="3" t="s">
        <v>49</v>
      </c>
      <c r="AE418" s="3" t="s">
        <v>49</v>
      </c>
      <c r="AF418" s="3" t="s">
        <v>55</v>
      </c>
      <c r="AG418" s="3" t="s">
        <v>56</v>
      </c>
      <c r="AH418" s="3" t="s">
        <v>57</v>
      </c>
      <c r="AI418" s="3" t="s">
        <v>58</v>
      </c>
      <c r="AJ418" s="3" t="s">
        <v>49</v>
      </c>
      <c r="AK418" s="3" t="s">
        <v>49</v>
      </c>
      <c r="AL418" s="3" t="s">
        <v>49</v>
      </c>
      <c r="AM418" s="3" t="s">
        <v>59</v>
      </c>
      <c r="AN418" s="3" t="s">
        <v>60</v>
      </c>
      <c r="AO418" s="3">
        <v>108.9070416508426</v>
      </c>
      <c r="AP418" s="3">
        <v>703.79994317979993</v>
      </c>
    </row>
    <row r="419" spans="1:42" x14ac:dyDescent="0.25">
      <c r="A419" s="2">
        <v>418</v>
      </c>
      <c r="B419" s="3" t="s">
        <v>42</v>
      </c>
      <c r="C419" s="3" t="s">
        <v>43</v>
      </c>
      <c r="D419" s="3" t="s">
        <v>44</v>
      </c>
      <c r="E419" s="3" t="s">
        <v>45</v>
      </c>
      <c r="F419" s="3">
        <v>0.36</v>
      </c>
      <c r="G419" s="3">
        <v>0.48</v>
      </c>
      <c r="H419" s="3">
        <v>0.216082190419464</v>
      </c>
      <c r="I419" s="3">
        <v>10.209399323855699</v>
      </c>
      <c r="J419" s="3">
        <v>1.7092356771069175</v>
      </c>
      <c r="K419" s="3">
        <v>2.2060693687657342</v>
      </c>
      <c r="L419" s="3">
        <v>0.36933538905235841</v>
      </c>
      <c r="M419" s="2">
        <v>1210</v>
      </c>
      <c r="N419" s="3" t="s">
        <v>65</v>
      </c>
      <c r="O419" s="3" t="s">
        <v>47</v>
      </c>
      <c r="P419" s="3" t="s">
        <v>48</v>
      </c>
      <c r="Q419" s="3" t="s">
        <v>42</v>
      </c>
      <c r="R419" s="3" t="s">
        <v>49</v>
      </c>
      <c r="S419" s="3" t="s">
        <v>50</v>
      </c>
      <c r="T419" s="3" t="s">
        <v>51</v>
      </c>
      <c r="U419" s="3" t="s">
        <v>52</v>
      </c>
      <c r="V419" s="3" t="s">
        <v>53</v>
      </c>
      <c r="W419" s="3" t="s">
        <v>54</v>
      </c>
      <c r="X419" s="3">
        <v>297</v>
      </c>
      <c r="Y419" s="3">
        <v>52</v>
      </c>
      <c r="Z419" s="3" t="s">
        <v>44</v>
      </c>
      <c r="AA419" s="7">
        <v>29</v>
      </c>
      <c r="AB419" s="3" t="s">
        <v>49</v>
      </c>
      <c r="AC419" s="3" t="s">
        <v>49</v>
      </c>
      <c r="AD419" s="3" t="s">
        <v>49</v>
      </c>
      <c r="AE419" s="3" t="s">
        <v>49</v>
      </c>
      <c r="AF419" s="3" t="s">
        <v>55</v>
      </c>
      <c r="AG419" s="3" t="s">
        <v>56</v>
      </c>
      <c r="AH419" s="3" t="s">
        <v>57</v>
      </c>
      <c r="AI419" s="3" t="s">
        <v>58</v>
      </c>
      <c r="AJ419" s="3" t="s">
        <v>49</v>
      </c>
      <c r="AK419" s="3" t="s">
        <v>49</v>
      </c>
      <c r="AL419" s="3" t="s">
        <v>49</v>
      </c>
      <c r="AM419" s="3" t="s">
        <v>59</v>
      </c>
      <c r="AN419" s="3" t="s">
        <v>60</v>
      </c>
      <c r="AO419" s="3">
        <v>116.63121319737481</v>
      </c>
      <c r="AP419" s="3">
        <v>874.45360006526914</v>
      </c>
    </row>
    <row r="420" spans="1:42" x14ac:dyDescent="0.25">
      <c r="A420" s="2">
        <v>419</v>
      </c>
      <c r="B420" s="3" t="s">
        <v>42</v>
      </c>
      <c r="C420" s="3" t="s">
        <v>43</v>
      </c>
      <c r="D420" s="3" t="s">
        <v>44</v>
      </c>
      <c r="E420" s="3" t="s">
        <v>45</v>
      </c>
      <c r="F420" s="3">
        <v>0.36</v>
      </c>
      <c r="G420" s="3">
        <v>0.48</v>
      </c>
      <c r="H420" s="3">
        <v>7.2935702830312001E-3</v>
      </c>
      <c r="I420" s="3">
        <v>10.209399323855699</v>
      </c>
      <c r="J420" s="3">
        <v>1.7092356771069175</v>
      </c>
      <c r="K420" s="3">
        <v>7.4462971516072757E-2</v>
      </c>
      <c r="L420" s="3">
        <v>1.2466430541243726E-2</v>
      </c>
      <c r="M420" s="2">
        <v>1330</v>
      </c>
      <c r="N420" s="3" t="s">
        <v>68</v>
      </c>
      <c r="O420" s="3" t="s">
        <v>47</v>
      </c>
      <c r="P420" s="3" t="s">
        <v>48</v>
      </c>
      <c r="Q420" s="3" t="s">
        <v>42</v>
      </c>
      <c r="R420" s="3" t="s">
        <v>49</v>
      </c>
      <c r="S420" s="3" t="s">
        <v>50</v>
      </c>
      <c r="T420" s="3" t="s">
        <v>51</v>
      </c>
      <c r="U420" s="3" t="s">
        <v>52</v>
      </c>
      <c r="V420" s="3" t="s">
        <v>53</v>
      </c>
      <c r="W420" s="3" t="s">
        <v>54</v>
      </c>
      <c r="X420" s="3">
        <v>297</v>
      </c>
      <c r="Y420" s="3">
        <v>52</v>
      </c>
      <c r="Z420" s="3" t="s">
        <v>44</v>
      </c>
      <c r="AA420" s="7">
        <v>29</v>
      </c>
      <c r="AB420" s="3" t="s">
        <v>49</v>
      </c>
      <c r="AC420" s="3" t="s">
        <v>49</v>
      </c>
      <c r="AD420" s="3" t="s">
        <v>49</v>
      </c>
      <c r="AE420" s="3" t="s">
        <v>49</v>
      </c>
      <c r="AF420" s="3" t="s">
        <v>55</v>
      </c>
      <c r="AG420" s="3" t="s">
        <v>56</v>
      </c>
      <c r="AH420" s="3" t="s">
        <v>57</v>
      </c>
      <c r="AI420" s="3" t="s">
        <v>58</v>
      </c>
      <c r="AJ420" s="3" t="s">
        <v>49</v>
      </c>
      <c r="AK420" s="3" t="s">
        <v>49</v>
      </c>
      <c r="AL420" s="3" t="s">
        <v>49</v>
      </c>
      <c r="AM420" s="3" t="s">
        <v>59</v>
      </c>
      <c r="AN420" s="3" t="s">
        <v>60</v>
      </c>
      <c r="AO420" s="3">
        <v>31.535015701235146</v>
      </c>
      <c r="AP420" s="3">
        <v>29.516031742110588</v>
      </c>
    </row>
    <row r="421" spans="1:42" x14ac:dyDescent="0.25">
      <c r="A421" s="2">
        <v>420</v>
      </c>
      <c r="B421" s="3" t="s">
        <v>42</v>
      </c>
      <c r="C421" s="3" t="s">
        <v>43</v>
      </c>
      <c r="D421" s="3" t="s">
        <v>44</v>
      </c>
      <c r="E421" s="3" t="s">
        <v>45</v>
      </c>
      <c r="F421" s="3">
        <v>0.36</v>
      </c>
      <c r="G421" s="3">
        <v>0.48</v>
      </c>
      <c r="H421" s="3">
        <v>5.33320834005774E-2</v>
      </c>
      <c r="I421" s="3">
        <v>10.209399323855699</v>
      </c>
      <c r="J421" s="3">
        <v>1.7092356771069175</v>
      </c>
      <c r="K421" s="3">
        <v>0.54448853620967064</v>
      </c>
      <c r="L421" s="3">
        <v>9.1157099682708506E-2</v>
      </c>
      <c r="M421" s="2">
        <v>1210</v>
      </c>
      <c r="N421" s="3" t="s">
        <v>65</v>
      </c>
      <c r="O421" s="3" t="s">
        <v>47</v>
      </c>
      <c r="P421" s="3" t="s">
        <v>48</v>
      </c>
      <c r="Q421" s="3" t="s">
        <v>42</v>
      </c>
      <c r="R421" s="3" t="s">
        <v>49</v>
      </c>
      <c r="S421" s="3" t="s">
        <v>50</v>
      </c>
      <c r="T421" s="3" t="s">
        <v>51</v>
      </c>
      <c r="U421" s="3" t="s">
        <v>52</v>
      </c>
      <c r="V421" s="3" t="s">
        <v>53</v>
      </c>
      <c r="W421" s="3" t="s">
        <v>54</v>
      </c>
      <c r="X421" s="3">
        <v>297</v>
      </c>
      <c r="Y421" s="3">
        <v>52</v>
      </c>
      <c r="Z421" s="3" t="s">
        <v>44</v>
      </c>
      <c r="AA421" s="7">
        <v>29</v>
      </c>
      <c r="AB421" s="3" t="s">
        <v>49</v>
      </c>
      <c r="AC421" s="3" t="s">
        <v>49</v>
      </c>
      <c r="AD421" s="3" t="s">
        <v>49</v>
      </c>
      <c r="AE421" s="3" t="s">
        <v>49</v>
      </c>
      <c r="AF421" s="3" t="s">
        <v>55</v>
      </c>
      <c r="AG421" s="3" t="s">
        <v>56</v>
      </c>
      <c r="AH421" s="3" t="s">
        <v>57</v>
      </c>
      <c r="AI421" s="3" t="s">
        <v>58</v>
      </c>
      <c r="AJ421" s="3" t="s">
        <v>49</v>
      </c>
      <c r="AK421" s="3" t="s">
        <v>49</v>
      </c>
      <c r="AL421" s="3" t="s">
        <v>49</v>
      </c>
      <c r="AM421" s="3" t="s">
        <v>59</v>
      </c>
      <c r="AN421" s="3" t="s">
        <v>60</v>
      </c>
      <c r="AO421" s="3">
        <v>59.659535494450466</v>
      </c>
      <c r="AP421" s="3">
        <v>215.82728422959894</v>
      </c>
    </row>
    <row r="422" spans="1:42" x14ac:dyDescent="0.25">
      <c r="A422" s="2">
        <v>421</v>
      </c>
      <c r="B422" s="3" t="s">
        <v>42</v>
      </c>
      <c r="C422" s="3" t="s">
        <v>43</v>
      </c>
      <c r="D422" s="3" t="s">
        <v>44</v>
      </c>
      <c r="E422" s="3" t="s">
        <v>45</v>
      </c>
      <c r="F422" s="3">
        <v>0.36</v>
      </c>
      <c r="G422" s="3">
        <v>0.48</v>
      </c>
      <c r="H422" s="3">
        <v>4.7030845754305502E-2</v>
      </c>
      <c r="I422" s="3">
        <v>10.209399323855699</v>
      </c>
      <c r="J422" s="3">
        <v>1.7092356771069175</v>
      </c>
      <c r="K422" s="3">
        <v>0.48015668484436824</v>
      </c>
      <c r="L422" s="3">
        <v>8.038679948777136E-2</v>
      </c>
      <c r="M422" s="2">
        <v>1330</v>
      </c>
      <c r="N422" s="3" t="s">
        <v>68</v>
      </c>
      <c r="O422" s="3" t="s">
        <v>47</v>
      </c>
      <c r="P422" s="3" t="s">
        <v>48</v>
      </c>
      <c r="Q422" s="3" t="s">
        <v>42</v>
      </c>
      <c r="R422" s="3" t="s">
        <v>49</v>
      </c>
      <c r="S422" s="3" t="s">
        <v>50</v>
      </c>
      <c r="T422" s="3" t="s">
        <v>51</v>
      </c>
      <c r="U422" s="3" t="s">
        <v>52</v>
      </c>
      <c r="V422" s="3" t="s">
        <v>53</v>
      </c>
      <c r="W422" s="3" t="s">
        <v>54</v>
      </c>
      <c r="X422" s="3">
        <v>297</v>
      </c>
      <c r="Y422" s="3">
        <v>52</v>
      </c>
      <c r="Z422" s="3" t="s">
        <v>44</v>
      </c>
      <c r="AA422" s="7">
        <v>29</v>
      </c>
      <c r="AB422" s="3" t="s">
        <v>49</v>
      </c>
      <c r="AC422" s="3" t="s">
        <v>49</v>
      </c>
      <c r="AD422" s="3" t="s">
        <v>49</v>
      </c>
      <c r="AE422" s="3" t="s">
        <v>49</v>
      </c>
      <c r="AF422" s="3" t="s">
        <v>55</v>
      </c>
      <c r="AG422" s="3" t="s">
        <v>56</v>
      </c>
      <c r="AH422" s="3" t="s">
        <v>57</v>
      </c>
      <c r="AI422" s="3" t="s">
        <v>58</v>
      </c>
      <c r="AJ422" s="3" t="s">
        <v>49</v>
      </c>
      <c r="AK422" s="3" t="s">
        <v>49</v>
      </c>
      <c r="AL422" s="3" t="s">
        <v>49</v>
      </c>
      <c r="AM422" s="3" t="s">
        <v>59</v>
      </c>
      <c r="AN422" s="3" t="s">
        <v>60</v>
      </c>
      <c r="AO422" s="3">
        <v>72.621982631092251</v>
      </c>
      <c r="AP422" s="3">
        <v>190.32708019171503</v>
      </c>
    </row>
    <row r="423" spans="1:42" x14ac:dyDescent="0.25">
      <c r="A423" s="2">
        <v>422</v>
      </c>
      <c r="B423" s="3" t="s">
        <v>42</v>
      </c>
      <c r="C423" s="3" t="s">
        <v>43</v>
      </c>
      <c r="D423" s="3" t="s">
        <v>44</v>
      </c>
      <c r="E423" s="3" t="s">
        <v>45</v>
      </c>
      <c r="F423" s="3">
        <v>0.36</v>
      </c>
      <c r="G423" s="3">
        <v>0.48</v>
      </c>
      <c r="H423" s="3">
        <v>2.7578498745225201E-2</v>
      </c>
      <c r="I423" s="3">
        <v>10.209399323855699</v>
      </c>
      <c r="J423" s="3">
        <v>1.7092356771069175</v>
      </c>
      <c r="K423" s="3">
        <v>0.28155990644245743</v>
      </c>
      <c r="L423" s="3">
        <v>4.7138153976387272E-2</v>
      </c>
      <c r="M423" s="2">
        <v>1330</v>
      </c>
      <c r="N423" s="3" t="s">
        <v>68</v>
      </c>
      <c r="O423" s="3" t="s">
        <v>47</v>
      </c>
      <c r="P423" s="3" t="s">
        <v>48</v>
      </c>
      <c r="Q423" s="3" t="s">
        <v>42</v>
      </c>
      <c r="R423" s="3" t="s">
        <v>49</v>
      </c>
      <c r="S423" s="3" t="s">
        <v>50</v>
      </c>
      <c r="T423" s="3" t="s">
        <v>51</v>
      </c>
      <c r="U423" s="3" t="s">
        <v>52</v>
      </c>
      <c r="V423" s="3" t="s">
        <v>53</v>
      </c>
      <c r="W423" s="3" t="s">
        <v>54</v>
      </c>
      <c r="X423" s="3">
        <v>297</v>
      </c>
      <c r="Y423" s="3">
        <v>52</v>
      </c>
      <c r="Z423" s="3" t="s">
        <v>44</v>
      </c>
      <c r="AA423" s="7">
        <v>29</v>
      </c>
      <c r="AB423" s="3" t="s">
        <v>49</v>
      </c>
      <c r="AC423" s="3" t="s">
        <v>49</v>
      </c>
      <c r="AD423" s="3" t="s">
        <v>49</v>
      </c>
      <c r="AE423" s="3" t="s">
        <v>49</v>
      </c>
      <c r="AF423" s="3" t="s">
        <v>55</v>
      </c>
      <c r="AG423" s="3" t="s">
        <v>56</v>
      </c>
      <c r="AH423" s="3" t="s">
        <v>57</v>
      </c>
      <c r="AI423" s="3" t="s">
        <v>58</v>
      </c>
      <c r="AJ423" s="3" t="s">
        <v>49</v>
      </c>
      <c r="AK423" s="3" t="s">
        <v>49</v>
      </c>
      <c r="AL423" s="3" t="s">
        <v>49</v>
      </c>
      <c r="AM423" s="3" t="s">
        <v>59</v>
      </c>
      <c r="AN423" s="3" t="s">
        <v>60</v>
      </c>
      <c r="AO423" s="3">
        <v>48.972960172324683</v>
      </c>
      <c r="AP423" s="3">
        <v>111.60622476726488</v>
      </c>
    </row>
    <row r="424" spans="1:42" x14ac:dyDescent="0.25">
      <c r="A424" s="2">
        <v>423</v>
      </c>
      <c r="B424" s="3" t="s">
        <v>42</v>
      </c>
      <c r="C424" s="3" t="s">
        <v>71</v>
      </c>
      <c r="D424" s="3" t="s">
        <v>72</v>
      </c>
      <c r="E424" s="3" t="s">
        <v>73</v>
      </c>
      <c r="F424" s="3">
        <v>0.56000000000000005</v>
      </c>
      <c r="G424" s="3">
        <v>0.48</v>
      </c>
      <c r="H424" s="3">
        <v>9.5209272591911705E-3</v>
      </c>
      <c r="I424" s="3">
        <v>9.2157798749330357</v>
      </c>
      <c r="J424" s="3">
        <v>1.2103763074939571</v>
      </c>
      <c r="K424" s="3">
        <v>8.774276982595533E-2</v>
      </c>
      <c r="L424" s="3">
        <v>1.152390477989837E-2</v>
      </c>
      <c r="M424" s="2">
        <v>1400</v>
      </c>
      <c r="N424" s="3" t="s">
        <v>46</v>
      </c>
      <c r="O424" s="3" t="s">
        <v>47</v>
      </c>
      <c r="P424" s="3" t="s">
        <v>48</v>
      </c>
      <c r="Q424" s="3" t="s">
        <v>42</v>
      </c>
      <c r="R424" s="3" t="s">
        <v>49</v>
      </c>
      <c r="S424" s="3" t="s">
        <v>50</v>
      </c>
      <c r="T424" s="3" t="s">
        <v>51</v>
      </c>
      <c r="U424" s="3" t="s">
        <v>52</v>
      </c>
      <c r="V424" s="3" t="s">
        <v>53</v>
      </c>
      <c r="W424" s="3" t="s">
        <v>54</v>
      </c>
      <c r="X424" s="3">
        <v>297</v>
      </c>
      <c r="Y424" s="3">
        <v>52</v>
      </c>
      <c r="Z424" s="3" t="s">
        <v>44</v>
      </c>
      <c r="AA424" s="7">
        <v>29</v>
      </c>
      <c r="AB424" s="3" t="s">
        <v>49</v>
      </c>
      <c r="AC424" s="3" t="s">
        <v>49</v>
      </c>
      <c r="AD424" s="3" t="s">
        <v>49</v>
      </c>
      <c r="AE424" s="3" t="s">
        <v>49</v>
      </c>
      <c r="AF424" s="3" t="s">
        <v>55</v>
      </c>
      <c r="AG424" s="3" t="s">
        <v>56</v>
      </c>
      <c r="AH424" s="3" t="s">
        <v>57</v>
      </c>
      <c r="AI424" s="3" t="s">
        <v>58</v>
      </c>
      <c r="AJ424" s="3" t="s">
        <v>49</v>
      </c>
      <c r="AK424" s="3" t="s">
        <v>49</v>
      </c>
      <c r="AL424" s="3" t="s">
        <v>49</v>
      </c>
      <c r="AM424" s="3" t="s">
        <v>59</v>
      </c>
      <c r="AN424" s="3" t="s">
        <v>60</v>
      </c>
      <c r="AO424" s="3">
        <v>33.898909703429453</v>
      </c>
      <c r="AP424" s="3">
        <v>38.529825626061005</v>
      </c>
    </row>
    <row r="425" spans="1:42" x14ac:dyDescent="0.25">
      <c r="A425" s="2">
        <v>424</v>
      </c>
      <c r="B425" s="3" t="s">
        <v>42</v>
      </c>
      <c r="C425" s="3" t="s">
        <v>71</v>
      </c>
      <c r="D425" s="3" t="s">
        <v>72</v>
      </c>
      <c r="E425" s="3" t="s">
        <v>73</v>
      </c>
      <c r="F425" s="3">
        <v>0.56000000000000005</v>
      </c>
      <c r="G425" s="3">
        <v>0.48</v>
      </c>
      <c r="H425" s="3">
        <v>1.5747018563856699E-2</v>
      </c>
      <c r="I425" s="3">
        <v>9.2157798749330357</v>
      </c>
      <c r="J425" s="3">
        <v>1.2103763074939571</v>
      </c>
      <c r="K425" s="3">
        <v>0.14512105677098749</v>
      </c>
      <c r="L425" s="3">
        <v>1.9059818183359667E-2</v>
      </c>
      <c r="M425" s="2">
        <v>1410</v>
      </c>
      <c r="N425" s="3" t="s">
        <v>63</v>
      </c>
      <c r="O425" s="3" t="s">
        <v>47</v>
      </c>
      <c r="P425" s="3" t="s">
        <v>48</v>
      </c>
      <c r="Q425" s="3" t="s">
        <v>42</v>
      </c>
      <c r="R425" s="3" t="s">
        <v>49</v>
      </c>
      <c r="S425" s="3" t="s">
        <v>50</v>
      </c>
      <c r="T425" s="3" t="s">
        <v>51</v>
      </c>
      <c r="U425" s="3" t="s">
        <v>52</v>
      </c>
      <c r="V425" s="3" t="s">
        <v>53</v>
      </c>
      <c r="W425" s="3" t="s">
        <v>54</v>
      </c>
      <c r="X425" s="3">
        <v>297</v>
      </c>
      <c r="Y425" s="3">
        <v>52</v>
      </c>
      <c r="Z425" s="3" t="s">
        <v>44</v>
      </c>
      <c r="AA425" s="7">
        <v>29</v>
      </c>
      <c r="AB425" s="3" t="s">
        <v>49</v>
      </c>
      <c r="AC425" s="3" t="s">
        <v>49</v>
      </c>
      <c r="AD425" s="3" t="s">
        <v>49</v>
      </c>
      <c r="AE425" s="3" t="s">
        <v>49</v>
      </c>
      <c r="AF425" s="3" t="s">
        <v>55</v>
      </c>
      <c r="AG425" s="3" t="s">
        <v>56</v>
      </c>
      <c r="AH425" s="3" t="s">
        <v>57</v>
      </c>
      <c r="AI425" s="3" t="s">
        <v>58</v>
      </c>
      <c r="AJ425" s="3" t="s">
        <v>49</v>
      </c>
      <c r="AK425" s="3" t="s">
        <v>49</v>
      </c>
      <c r="AL425" s="3" t="s">
        <v>49</v>
      </c>
      <c r="AM425" s="3" t="s">
        <v>59</v>
      </c>
      <c r="AN425" s="3" t="s">
        <v>60</v>
      </c>
      <c r="AO425" s="3">
        <v>36.801234346706252</v>
      </c>
      <c r="AP425" s="3">
        <v>63.725923208795415</v>
      </c>
    </row>
    <row r="426" spans="1:42" x14ac:dyDescent="0.25">
      <c r="A426" s="2">
        <v>425</v>
      </c>
      <c r="B426" s="3" t="s">
        <v>42</v>
      </c>
      <c r="C426" s="3" t="s">
        <v>43</v>
      </c>
      <c r="D426" s="3" t="s">
        <v>44</v>
      </c>
      <c r="E426" s="3" t="s">
        <v>45</v>
      </c>
      <c r="F426" s="3">
        <v>0.36</v>
      </c>
      <c r="G426" s="3">
        <v>0.48</v>
      </c>
      <c r="H426" s="3">
        <v>6.8199351320203097E-3</v>
      </c>
      <c r="I426" s="3">
        <v>9.5747508243389436</v>
      </c>
      <c r="J426" s="3">
        <v>1.4071246492253253</v>
      </c>
      <c r="K426" s="3">
        <v>6.5299179527249576E-2</v>
      </c>
      <c r="L426" s="3">
        <v>9.5964988303835503E-3</v>
      </c>
      <c r="M426" s="2">
        <v>1210</v>
      </c>
      <c r="N426" s="3" t="s">
        <v>65</v>
      </c>
      <c r="O426" s="3" t="s">
        <v>47</v>
      </c>
      <c r="P426" s="3" t="s">
        <v>48</v>
      </c>
      <c r="Q426" s="3" t="s">
        <v>42</v>
      </c>
      <c r="R426" s="3" t="s">
        <v>49</v>
      </c>
      <c r="S426" s="3" t="s">
        <v>50</v>
      </c>
      <c r="T426" s="3" t="s">
        <v>51</v>
      </c>
      <c r="U426" s="3" t="s">
        <v>52</v>
      </c>
      <c r="V426" s="3" t="s">
        <v>53</v>
      </c>
      <c r="W426" s="3" t="s">
        <v>54</v>
      </c>
      <c r="X426" s="3">
        <v>297</v>
      </c>
      <c r="Y426" s="3">
        <v>52</v>
      </c>
      <c r="Z426" s="3" t="s">
        <v>44</v>
      </c>
      <c r="AA426" s="7">
        <v>29</v>
      </c>
      <c r="AB426" s="3" t="s">
        <v>49</v>
      </c>
      <c r="AC426" s="3" t="s">
        <v>49</v>
      </c>
      <c r="AD426" s="3" t="s">
        <v>49</v>
      </c>
      <c r="AE426" s="3" t="s">
        <v>49</v>
      </c>
      <c r="AF426" s="3" t="s">
        <v>55</v>
      </c>
      <c r="AG426" s="3" t="s">
        <v>56</v>
      </c>
      <c r="AH426" s="3" t="s">
        <v>57</v>
      </c>
      <c r="AI426" s="3" t="s">
        <v>58</v>
      </c>
      <c r="AJ426" s="3" t="s">
        <v>49</v>
      </c>
      <c r="AK426" s="3" t="s">
        <v>49</v>
      </c>
      <c r="AL426" s="3" t="s">
        <v>49</v>
      </c>
      <c r="AM426" s="3" t="s">
        <v>59</v>
      </c>
      <c r="AN426" s="3" t="s">
        <v>60</v>
      </c>
      <c r="AO426" s="3">
        <v>30.934591487366166</v>
      </c>
      <c r="AP426" s="3">
        <v>27.599298289367802</v>
      </c>
    </row>
    <row r="427" spans="1:42" x14ac:dyDescent="0.25">
      <c r="A427" s="2">
        <v>426</v>
      </c>
      <c r="B427" s="3" t="s">
        <v>42</v>
      </c>
      <c r="C427" s="3" t="s">
        <v>43</v>
      </c>
      <c r="D427" s="3" t="s">
        <v>44</v>
      </c>
      <c r="E427" s="3" t="s">
        <v>45</v>
      </c>
      <c r="F427" s="3">
        <v>0.36</v>
      </c>
      <c r="G427" s="3">
        <v>0.48</v>
      </c>
      <c r="H427" s="3">
        <v>0.13731464925421999</v>
      </c>
      <c r="I427" s="3">
        <v>9.5747508243389436</v>
      </c>
      <c r="J427" s="3">
        <v>1.4071246492253253</v>
      </c>
      <c r="K427" s="3">
        <v>1.3147535511406558</v>
      </c>
      <c r="L427" s="3">
        <v>0.19321882766534287</v>
      </c>
      <c r="M427" s="2">
        <v>1210</v>
      </c>
      <c r="N427" s="3" t="s">
        <v>65</v>
      </c>
      <c r="O427" s="3" t="s">
        <v>47</v>
      </c>
      <c r="P427" s="3" t="s">
        <v>48</v>
      </c>
      <c r="Q427" s="3" t="s">
        <v>42</v>
      </c>
      <c r="R427" s="3" t="s">
        <v>49</v>
      </c>
      <c r="S427" s="3" t="s">
        <v>50</v>
      </c>
      <c r="T427" s="3" t="s">
        <v>51</v>
      </c>
      <c r="U427" s="3" t="s">
        <v>52</v>
      </c>
      <c r="V427" s="3" t="s">
        <v>53</v>
      </c>
      <c r="W427" s="3" t="s">
        <v>54</v>
      </c>
      <c r="X427" s="3">
        <v>297</v>
      </c>
      <c r="Y427" s="3">
        <v>52</v>
      </c>
      <c r="Z427" s="3" t="s">
        <v>44</v>
      </c>
      <c r="AA427" s="7">
        <v>29</v>
      </c>
      <c r="AB427" s="3" t="s">
        <v>49</v>
      </c>
      <c r="AC427" s="3" t="s">
        <v>49</v>
      </c>
      <c r="AD427" s="3" t="s">
        <v>49</v>
      </c>
      <c r="AE427" s="3" t="s">
        <v>49</v>
      </c>
      <c r="AF427" s="3" t="s">
        <v>55</v>
      </c>
      <c r="AG427" s="3" t="s">
        <v>56</v>
      </c>
      <c r="AH427" s="3" t="s">
        <v>57</v>
      </c>
      <c r="AI427" s="3" t="s">
        <v>58</v>
      </c>
      <c r="AJ427" s="3" t="s">
        <v>49</v>
      </c>
      <c r="AK427" s="3" t="s">
        <v>49</v>
      </c>
      <c r="AL427" s="3" t="s">
        <v>49</v>
      </c>
      <c r="AM427" s="3" t="s">
        <v>59</v>
      </c>
      <c r="AN427" s="3" t="s">
        <v>60</v>
      </c>
      <c r="AO427" s="3">
        <v>96.341458812599583</v>
      </c>
      <c r="AP427" s="3">
        <v>555.69267022404483</v>
      </c>
    </row>
    <row r="428" spans="1:42" x14ac:dyDescent="0.25">
      <c r="A428" s="2">
        <v>427</v>
      </c>
      <c r="B428" s="3" t="s">
        <v>42</v>
      </c>
      <c r="C428" s="3" t="s">
        <v>43</v>
      </c>
      <c r="D428" s="3" t="s">
        <v>44</v>
      </c>
      <c r="E428" s="3" t="s">
        <v>45</v>
      </c>
      <c r="F428" s="3">
        <v>0.36</v>
      </c>
      <c r="G428" s="3">
        <v>0.48</v>
      </c>
      <c r="H428" s="3">
        <v>0.158414167113336</v>
      </c>
      <c r="I428" s="3">
        <v>9.5747508243389436</v>
      </c>
      <c r="J428" s="3">
        <v>1.4071246492253253</v>
      </c>
      <c r="K428" s="3">
        <v>1.5167761771553812</v>
      </c>
      <c r="L428" s="3">
        <v>0.22290847933167499</v>
      </c>
      <c r="M428" s="2">
        <v>1210</v>
      </c>
      <c r="N428" s="3" t="s">
        <v>65</v>
      </c>
      <c r="O428" s="3" t="s">
        <v>47</v>
      </c>
      <c r="P428" s="3" t="s">
        <v>48</v>
      </c>
      <c r="Q428" s="3" t="s">
        <v>42</v>
      </c>
      <c r="R428" s="3" t="s">
        <v>49</v>
      </c>
      <c r="S428" s="3" t="s">
        <v>50</v>
      </c>
      <c r="T428" s="3" t="s">
        <v>51</v>
      </c>
      <c r="U428" s="3" t="s">
        <v>52</v>
      </c>
      <c r="V428" s="3" t="s">
        <v>53</v>
      </c>
      <c r="W428" s="3" t="s">
        <v>54</v>
      </c>
      <c r="X428" s="3">
        <v>297</v>
      </c>
      <c r="Y428" s="3">
        <v>52</v>
      </c>
      <c r="Z428" s="3" t="s">
        <v>44</v>
      </c>
      <c r="AA428" s="7">
        <v>29</v>
      </c>
      <c r="AB428" s="3" t="s">
        <v>49</v>
      </c>
      <c r="AC428" s="3" t="s">
        <v>49</v>
      </c>
      <c r="AD428" s="3" t="s">
        <v>49</v>
      </c>
      <c r="AE428" s="3" t="s">
        <v>49</v>
      </c>
      <c r="AF428" s="3" t="s">
        <v>55</v>
      </c>
      <c r="AG428" s="3" t="s">
        <v>56</v>
      </c>
      <c r="AH428" s="3" t="s">
        <v>57</v>
      </c>
      <c r="AI428" s="3" t="s">
        <v>58</v>
      </c>
      <c r="AJ428" s="3" t="s">
        <v>49</v>
      </c>
      <c r="AK428" s="3" t="s">
        <v>49</v>
      </c>
      <c r="AL428" s="3" t="s">
        <v>49</v>
      </c>
      <c r="AM428" s="3" t="s">
        <v>59</v>
      </c>
      <c r="AN428" s="3" t="s">
        <v>60</v>
      </c>
      <c r="AO428" s="3">
        <v>103.57148543355507</v>
      </c>
      <c r="AP428" s="3">
        <v>641.07938958175112</v>
      </c>
    </row>
    <row r="429" spans="1:42" x14ac:dyDescent="0.25">
      <c r="A429" s="2">
        <v>428</v>
      </c>
      <c r="B429" s="3" t="s">
        <v>42</v>
      </c>
      <c r="C429" s="3" t="s">
        <v>43</v>
      </c>
      <c r="D429" s="3" t="s">
        <v>44</v>
      </c>
      <c r="E429" s="3" t="s">
        <v>45</v>
      </c>
      <c r="F429" s="3">
        <v>0.36</v>
      </c>
      <c r="G429" s="3">
        <v>0.48</v>
      </c>
      <c r="H429" s="3">
        <v>0.13870433001427601</v>
      </c>
      <c r="I429" s="3">
        <v>9.5747508243389436</v>
      </c>
      <c r="J429" s="3">
        <v>1.4071246492253253</v>
      </c>
      <c r="K429" s="3">
        <v>1.3280593981435702</v>
      </c>
      <c r="L429" s="3">
        <v>0.19517428171737189</v>
      </c>
      <c r="M429" s="2">
        <v>1210</v>
      </c>
      <c r="N429" s="3" t="s">
        <v>65</v>
      </c>
      <c r="O429" s="3" t="s">
        <v>47</v>
      </c>
      <c r="P429" s="3" t="s">
        <v>48</v>
      </c>
      <c r="Q429" s="3" t="s">
        <v>42</v>
      </c>
      <c r="R429" s="3" t="s">
        <v>49</v>
      </c>
      <c r="S429" s="3" t="s">
        <v>50</v>
      </c>
      <c r="T429" s="3" t="s">
        <v>51</v>
      </c>
      <c r="U429" s="3" t="s">
        <v>52</v>
      </c>
      <c r="V429" s="3" t="s">
        <v>53</v>
      </c>
      <c r="W429" s="3" t="s">
        <v>54</v>
      </c>
      <c r="X429" s="3">
        <v>297</v>
      </c>
      <c r="Y429" s="3">
        <v>52</v>
      </c>
      <c r="Z429" s="3" t="s">
        <v>44</v>
      </c>
      <c r="AA429" s="7">
        <v>29</v>
      </c>
      <c r="AB429" s="3" t="s">
        <v>49</v>
      </c>
      <c r="AC429" s="3" t="s">
        <v>49</v>
      </c>
      <c r="AD429" s="3" t="s">
        <v>49</v>
      </c>
      <c r="AE429" s="3" t="s">
        <v>49</v>
      </c>
      <c r="AF429" s="3" t="s">
        <v>55</v>
      </c>
      <c r="AG429" s="3" t="s">
        <v>56</v>
      </c>
      <c r="AH429" s="3" t="s">
        <v>57</v>
      </c>
      <c r="AI429" s="3" t="s">
        <v>58</v>
      </c>
      <c r="AJ429" s="3" t="s">
        <v>49</v>
      </c>
      <c r="AK429" s="3" t="s">
        <v>49</v>
      </c>
      <c r="AL429" s="3" t="s">
        <v>49</v>
      </c>
      <c r="AM429" s="3" t="s">
        <v>59</v>
      </c>
      <c r="AN429" s="3" t="s">
        <v>60</v>
      </c>
      <c r="AO429" s="3">
        <v>98.616259563044821</v>
      </c>
      <c r="AP429" s="3">
        <v>561.31650873296087</v>
      </c>
    </row>
    <row r="430" spans="1:42" x14ac:dyDescent="0.25">
      <c r="A430" s="2">
        <v>429</v>
      </c>
      <c r="B430" s="3" t="s">
        <v>42</v>
      </c>
      <c r="C430" s="3" t="s">
        <v>43</v>
      </c>
      <c r="D430" s="3" t="s">
        <v>44</v>
      </c>
      <c r="E430" s="3" t="s">
        <v>45</v>
      </c>
      <c r="F430" s="3">
        <v>0.36</v>
      </c>
      <c r="G430" s="3">
        <v>0.48</v>
      </c>
      <c r="H430" s="3">
        <v>0.176510372292142</v>
      </c>
      <c r="I430" s="3">
        <v>9.5747508243389436</v>
      </c>
      <c r="J430" s="3">
        <v>1.4071246492253253</v>
      </c>
      <c r="K430" s="3">
        <v>1.6900428326085606</v>
      </c>
      <c r="L430" s="3">
        <v>0.24837209569621191</v>
      </c>
      <c r="M430" s="2">
        <v>1210</v>
      </c>
      <c r="N430" s="3" t="s">
        <v>65</v>
      </c>
      <c r="O430" s="3" t="s">
        <v>47</v>
      </c>
      <c r="P430" s="3" t="s">
        <v>48</v>
      </c>
      <c r="Q430" s="3" t="s">
        <v>42</v>
      </c>
      <c r="R430" s="3" t="s">
        <v>49</v>
      </c>
      <c r="S430" s="3" t="s">
        <v>50</v>
      </c>
      <c r="T430" s="3" t="s">
        <v>51</v>
      </c>
      <c r="U430" s="3" t="s">
        <v>52</v>
      </c>
      <c r="V430" s="3" t="s">
        <v>53</v>
      </c>
      <c r="W430" s="3" t="s">
        <v>54</v>
      </c>
      <c r="X430" s="3">
        <v>297</v>
      </c>
      <c r="Y430" s="3">
        <v>52</v>
      </c>
      <c r="Z430" s="3" t="s">
        <v>44</v>
      </c>
      <c r="AA430" s="7">
        <v>29</v>
      </c>
      <c r="AB430" s="3" t="s">
        <v>49</v>
      </c>
      <c r="AC430" s="3" t="s">
        <v>49</v>
      </c>
      <c r="AD430" s="3" t="s">
        <v>49</v>
      </c>
      <c r="AE430" s="3" t="s">
        <v>49</v>
      </c>
      <c r="AF430" s="3" t="s">
        <v>55</v>
      </c>
      <c r="AG430" s="3" t="s">
        <v>56</v>
      </c>
      <c r="AH430" s="3" t="s">
        <v>57</v>
      </c>
      <c r="AI430" s="3" t="s">
        <v>58</v>
      </c>
      <c r="AJ430" s="3" t="s">
        <v>49</v>
      </c>
      <c r="AK430" s="3" t="s">
        <v>49</v>
      </c>
      <c r="AL430" s="3" t="s">
        <v>49</v>
      </c>
      <c r="AM430" s="3" t="s">
        <v>59</v>
      </c>
      <c r="AN430" s="3" t="s">
        <v>60</v>
      </c>
      <c r="AO430" s="3">
        <v>109.01759749693406</v>
      </c>
      <c r="AP430" s="3">
        <v>714.31213373066885</v>
      </c>
    </row>
    <row r="431" spans="1:42" x14ac:dyDescent="0.25">
      <c r="A431" s="2">
        <v>430</v>
      </c>
      <c r="B431" s="3" t="s">
        <v>42</v>
      </c>
      <c r="C431" s="3" t="s">
        <v>43</v>
      </c>
      <c r="D431" s="3" t="s">
        <v>44</v>
      </c>
      <c r="E431" s="3" t="s">
        <v>45</v>
      </c>
      <c r="F431" s="3">
        <v>0.36</v>
      </c>
      <c r="G431" s="3">
        <v>0.48</v>
      </c>
      <c r="H431" s="3">
        <v>0.16843794456695399</v>
      </c>
      <c r="I431" s="3">
        <v>9.5918438767042442</v>
      </c>
      <c r="J431" s="3">
        <v>1.4096034127898229</v>
      </c>
      <c r="K431" s="3">
        <v>1.6156304671991866</v>
      </c>
      <c r="L431" s="3">
        <v>0.23743070150488135</v>
      </c>
      <c r="M431" s="2">
        <v>1200</v>
      </c>
      <c r="N431" s="3" t="s">
        <v>61</v>
      </c>
      <c r="O431" s="3" t="s">
        <v>47</v>
      </c>
      <c r="P431" s="3" t="s">
        <v>48</v>
      </c>
      <c r="Q431" s="3" t="s">
        <v>42</v>
      </c>
      <c r="R431" s="3" t="s">
        <v>49</v>
      </c>
      <c r="S431" s="3" t="s">
        <v>50</v>
      </c>
      <c r="T431" s="3" t="s">
        <v>51</v>
      </c>
      <c r="U431" s="3" t="s">
        <v>52</v>
      </c>
      <c r="V431" s="3" t="s">
        <v>53</v>
      </c>
      <c r="W431" s="3" t="s">
        <v>54</v>
      </c>
      <c r="X431" s="3">
        <v>297</v>
      </c>
      <c r="Y431" s="3">
        <v>52</v>
      </c>
      <c r="Z431" s="3" t="s">
        <v>44</v>
      </c>
      <c r="AA431" s="7">
        <v>29</v>
      </c>
      <c r="AB431" s="3" t="s">
        <v>49</v>
      </c>
      <c r="AC431" s="3" t="s">
        <v>49</v>
      </c>
      <c r="AD431" s="3" t="s">
        <v>49</v>
      </c>
      <c r="AE431" s="3" t="s">
        <v>49</v>
      </c>
      <c r="AF431" s="3" t="s">
        <v>55</v>
      </c>
      <c r="AG431" s="3" t="s">
        <v>56</v>
      </c>
      <c r="AH431" s="3" t="s">
        <v>57</v>
      </c>
      <c r="AI431" s="3" t="s">
        <v>58</v>
      </c>
      <c r="AJ431" s="3" t="s">
        <v>49</v>
      </c>
      <c r="AK431" s="3" t="s">
        <v>49</v>
      </c>
      <c r="AL431" s="3" t="s">
        <v>49</v>
      </c>
      <c r="AM431" s="3" t="s">
        <v>59</v>
      </c>
      <c r="AN431" s="3" t="s">
        <v>60</v>
      </c>
      <c r="AO431" s="3">
        <v>140.48113638233625</v>
      </c>
      <c r="AP431" s="3">
        <v>681.64417774663104</v>
      </c>
    </row>
    <row r="432" spans="1:42" x14ac:dyDescent="0.25">
      <c r="A432" s="2">
        <v>431</v>
      </c>
      <c r="B432" s="3" t="s">
        <v>42</v>
      </c>
      <c r="C432" s="3" t="s">
        <v>43</v>
      </c>
      <c r="D432" s="3" t="s">
        <v>44</v>
      </c>
      <c r="E432" s="3" t="s">
        <v>45</v>
      </c>
      <c r="F432" s="3">
        <v>0.36</v>
      </c>
      <c r="G432" s="3">
        <v>0.48</v>
      </c>
      <c r="H432" s="3">
        <v>2.87076165613088E-3</v>
      </c>
      <c r="I432" s="3">
        <v>9.5918438767042442</v>
      </c>
      <c r="J432" s="3">
        <v>1.4096034127898229</v>
      </c>
      <c r="K432" s="3">
        <v>2.7535897612836317E-2</v>
      </c>
      <c r="L432" s="3">
        <v>4.0466354277882526E-3</v>
      </c>
      <c r="M432" s="2">
        <v>1210</v>
      </c>
      <c r="N432" s="3" t="s">
        <v>65</v>
      </c>
      <c r="O432" s="3" t="s">
        <v>47</v>
      </c>
      <c r="P432" s="3" t="s">
        <v>48</v>
      </c>
      <c r="Q432" s="3" t="s">
        <v>42</v>
      </c>
      <c r="R432" s="3" t="s">
        <v>49</v>
      </c>
      <c r="S432" s="3" t="s">
        <v>50</v>
      </c>
      <c r="T432" s="3" t="s">
        <v>51</v>
      </c>
      <c r="U432" s="3" t="s">
        <v>52</v>
      </c>
      <c r="V432" s="3" t="s">
        <v>53</v>
      </c>
      <c r="W432" s="3" t="s">
        <v>54</v>
      </c>
      <c r="X432" s="3">
        <v>297</v>
      </c>
      <c r="Y432" s="3">
        <v>52</v>
      </c>
      <c r="Z432" s="3" t="s">
        <v>44</v>
      </c>
      <c r="AA432" s="7">
        <v>29</v>
      </c>
      <c r="AB432" s="3" t="s">
        <v>49</v>
      </c>
      <c r="AC432" s="3" t="s">
        <v>49</v>
      </c>
      <c r="AD432" s="3" t="s">
        <v>49</v>
      </c>
      <c r="AE432" s="3" t="s">
        <v>49</v>
      </c>
      <c r="AF432" s="3" t="s">
        <v>55</v>
      </c>
      <c r="AG432" s="3" t="s">
        <v>56</v>
      </c>
      <c r="AH432" s="3" t="s">
        <v>57</v>
      </c>
      <c r="AI432" s="3" t="s">
        <v>58</v>
      </c>
      <c r="AJ432" s="3" t="s">
        <v>49</v>
      </c>
      <c r="AK432" s="3" t="s">
        <v>49</v>
      </c>
      <c r="AL432" s="3" t="s">
        <v>49</v>
      </c>
      <c r="AM432" s="3" t="s">
        <v>59</v>
      </c>
      <c r="AN432" s="3" t="s">
        <v>60</v>
      </c>
      <c r="AO432" s="3">
        <v>18.492377626347061</v>
      </c>
      <c r="AP432" s="3">
        <v>11.617560245292927</v>
      </c>
    </row>
    <row r="433" spans="1:42" x14ac:dyDescent="0.25">
      <c r="A433" s="2">
        <v>432</v>
      </c>
      <c r="B433" s="3" t="s">
        <v>42</v>
      </c>
      <c r="C433" s="3" t="s">
        <v>43</v>
      </c>
      <c r="D433" s="3" t="s">
        <v>44</v>
      </c>
      <c r="E433" s="3" t="s">
        <v>45</v>
      </c>
      <c r="F433" s="3">
        <v>0.36</v>
      </c>
      <c r="G433" s="3">
        <v>0.48</v>
      </c>
      <c r="H433" s="3">
        <v>4.1480804026839402E-2</v>
      </c>
      <c r="I433" s="3">
        <v>9.5918438767042442</v>
      </c>
      <c r="J433" s="3">
        <v>1.4096034127898229</v>
      </c>
      <c r="K433" s="3">
        <v>0.39787739610560829</v>
      </c>
      <c r="L433" s="3">
        <v>5.8471482921498653E-2</v>
      </c>
      <c r="M433" s="2">
        <v>1210</v>
      </c>
      <c r="N433" s="3" t="s">
        <v>65</v>
      </c>
      <c r="O433" s="3" t="s">
        <v>47</v>
      </c>
      <c r="P433" s="3" t="s">
        <v>48</v>
      </c>
      <c r="Q433" s="3" t="s">
        <v>42</v>
      </c>
      <c r="R433" s="3" t="s">
        <v>49</v>
      </c>
      <c r="S433" s="3" t="s">
        <v>50</v>
      </c>
      <c r="T433" s="3" t="s">
        <v>51</v>
      </c>
      <c r="U433" s="3" t="s">
        <v>52</v>
      </c>
      <c r="V433" s="3" t="s">
        <v>53</v>
      </c>
      <c r="W433" s="3" t="s">
        <v>54</v>
      </c>
      <c r="X433" s="3">
        <v>297</v>
      </c>
      <c r="Y433" s="3">
        <v>52</v>
      </c>
      <c r="Z433" s="3" t="s">
        <v>44</v>
      </c>
      <c r="AA433" s="7">
        <v>29</v>
      </c>
      <c r="AB433" s="3" t="s">
        <v>49</v>
      </c>
      <c r="AC433" s="3" t="s">
        <v>49</v>
      </c>
      <c r="AD433" s="3" t="s">
        <v>49</v>
      </c>
      <c r="AE433" s="3" t="s">
        <v>49</v>
      </c>
      <c r="AF433" s="3" t="s">
        <v>55</v>
      </c>
      <c r="AG433" s="3" t="s">
        <v>56</v>
      </c>
      <c r="AH433" s="3" t="s">
        <v>57</v>
      </c>
      <c r="AI433" s="3" t="s">
        <v>58</v>
      </c>
      <c r="AJ433" s="3" t="s">
        <v>49</v>
      </c>
      <c r="AK433" s="3" t="s">
        <v>49</v>
      </c>
      <c r="AL433" s="3" t="s">
        <v>49</v>
      </c>
      <c r="AM433" s="3" t="s">
        <v>59</v>
      </c>
      <c r="AN433" s="3" t="s">
        <v>60</v>
      </c>
      <c r="AO433" s="3">
        <v>73.838172463831114</v>
      </c>
      <c r="AP433" s="3">
        <v>167.86685818233076</v>
      </c>
    </row>
    <row r="434" spans="1:42" x14ac:dyDescent="0.25">
      <c r="A434" s="2">
        <v>433</v>
      </c>
      <c r="B434" s="3" t="s">
        <v>42</v>
      </c>
      <c r="C434" s="3" t="s">
        <v>43</v>
      </c>
      <c r="D434" s="3" t="s">
        <v>44</v>
      </c>
      <c r="E434" s="3" t="s">
        <v>45</v>
      </c>
      <c r="F434" s="3">
        <v>0.36</v>
      </c>
      <c r="G434" s="3">
        <v>0.48</v>
      </c>
      <c r="H434" s="3">
        <v>4.2968295927277899E-3</v>
      </c>
      <c r="I434" s="3">
        <v>9.5918438767042442</v>
      </c>
      <c r="J434" s="3">
        <v>1.4096034127898229</v>
      </c>
      <c r="K434" s="3">
        <v>4.1214518618247646E-2</v>
      </c>
      <c r="L434" s="3">
        <v>6.0568256580853979E-3</v>
      </c>
      <c r="M434" s="2">
        <v>1210</v>
      </c>
      <c r="N434" s="3" t="s">
        <v>65</v>
      </c>
      <c r="O434" s="3" t="s">
        <v>47</v>
      </c>
      <c r="P434" s="3" t="s">
        <v>48</v>
      </c>
      <c r="Q434" s="3" t="s">
        <v>42</v>
      </c>
      <c r="R434" s="3" t="s">
        <v>49</v>
      </c>
      <c r="S434" s="3" t="s">
        <v>50</v>
      </c>
      <c r="T434" s="3" t="s">
        <v>51</v>
      </c>
      <c r="U434" s="3" t="s">
        <v>52</v>
      </c>
      <c r="V434" s="3" t="s">
        <v>53</v>
      </c>
      <c r="W434" s="3" t="s">
        <v>54</v>
      </c>
      <c r="X434" s="3">
        <v>297</v>
      </c>
      <c r="Y434" s="3">
        <v>52</v>
      </c>
      <c r="Z434" s="3" t="s">
        <v>44</v>
      </c>
      <c r="AA434" s="7">
        <v>29</v>
      </c>
      <c r="AB434" s="3" t="s">
        <v>49</v>
      </c>
      <c r="AC434" s="3" t="s">
        <v>49</v>
      </c>
      <c r="AD434" s="3" t="s">
        <v>49</v>
      </c>
      <c r="AE434" s="3" t="s">
        <v>49</v>
      </c>
      <c r="AF434" s="3" t="s">
        <v>55</v>
      </c>
      <c r="AG434" s="3" t="s">
        <v>56</v>
      </c>
      <c r="AH434" s="3" t="s">
        <v>57</v>
      </c>
      <c r="AI434" s="3" t="s">
        <v>58</v>
      </c>
      <c r="AJ434" s="3" t="s">
        <v>49</v>
      </c>
      <c r="AK434" s="3" t="s">
        <v>49</v>
      </c>
      <c r="AL434" s="3" t="s">
        <v>49</v>
      </c>
      <c r="AM434" s="3" t="s">
        <v>59</v>
      </c>
      <c r="AN434" s="3" t="s">
        <v>60</v>
      </c>
      <c r="AO434" s="3">
        <v>17.282780151720281</v>
      </c>
      <c r="AP434" s="3">
        <v>17.388652433288819</v>
      </c>
    </row>
    <row r="435" spans="1:42" x14ac:dyDescent="0.25">
      <c r="A435" s="2">
        <v>434</v>
      </c>
      <c r="B435" s="3" t="s">
        <v>42</v>
      </c>
      <c r="C435" s="3" t="s">
        <v>71</v>
      </c>
      <c r="D435" s="3" t="s">
        <v>72</v>
      </c>
      <c r="E435" s="3" t="s">
        <v>73</v>
      </c>
      <c r="F435" s="3">
        <v>0.56000000000000005</v>
      </c>
      <c r="G435" s="3">
        <v>0.48</v>
      </c>
      <c r="H435" s="3">
        <v>5.1557196543957198E-2</v>
      </c>
      <c r="I435" s="3">
        <v>9.7607011681944744</v>
      </c>
      <c r="J435" s="3">
        <v>1.2906826182837028</v>
      </c>
      <c r="K435" s="3">
        <v>0.50323438853543512</v>
      </c>
      <c r="L435" s="3">
        <v>6.6543977426722148E-2</v>
      </c>
      <c r="M435" s="2">
        <v>1400</v>
      </c>
      <c r="N435" s="3" t="s">
        <v>46</v>
      </c>
      <c r="O435" s="3" t="s">
        <v>47</v>
      </c>
      <c r="P435" s="3" t="s">
        <v>48</v>
      </c>
      <c r="Q435" s="3" t="s">
        <v>42</v>
      </c>
      <c r="R435" s="3" t="s">
        <v>49</v>
      </c>
      <c r="S435" s="3" t="s">
        <v>50</v>
      </c>
      <c r="T435" s="3" t="s">
        <v>51</v>
      </c>
      <c r="U435" s="3" t="s">
        <v>52</v>
      </c>
      <c r="V435" s="3" t="s">
        <v>53</v>
      </c>
      <c r="W435" s="3" t="s">
        <v>54</v>
      </c>
      <c r="X435" s="3">
        <v>297</v>
      </c>
      <c r="Y435" s="3">
        <v>52</v>
      </c>
      <c r="Z435" s="3" t="s">
        <v>44</v>
      </c>
      <c r="AA435" s="7">
        <v>29</v>
      </c>
      <c r="AB435" s="3" t="s">
        <v>49</v>
      </c>
      <c r="AC435" s="3" t="s">
        <v>49</v>
      </c>
      <c r="AD435" s="3" t="s">
        <v>49</v>
      </c>
      <c r="AE435" s="3" t="s">
        <v>49</v>
      </c>
      <c r="AF435" s="3" t="s">
        <v>55</v>
      </c>
      <c r="AG435" s="3" t="s">
        <v>56</v>
      </c>
      <c r="AH435" s="3" t="s">
        <v>57</v>
      </c>
      <c r="AI435" s="3" t="s">
        <v>58</v>
      </c>
      <c r="AJ435" s="3" t="s">
        <v>49</v>
      </c>
      <c r="AK435" s="3" t="s">
        <v>49</v>
      </c>
      <c r="AL435" s="3" t="s">
        <v>49</v>
      </c>
      <c r="AM435" s="3" t="s">
        <v>59</v>
      </c>
      <c r="AN435" s="3" t="s">
        <v>60</v>
      </c>
      <c r="AO435" s="3">
        <v>111.16172999903557</v>
      </c>
      <c r="AP435" s="3">
        <v>208.6445719548523</v>
      </c>
    </row>
    <row r="436" spans="1:42" x14ac:dyDescent="0.25">
      <c r="A436" s="2">
        <v>435</v>
      </c>
      <c r="B436" s="3" t="s">
        <v>42</v>
      </c>
      <c r="C436" s="3" t="s">
        <v>71</v>
      </c>
      <c r="D436" s="3" t="s">
        <v>72</v>
      </c>
      <c r="E436" s="3" t="s">
        <v>73</v>
      </c>
      <c r="F436" s="3">
        <v>0.56000000000000005</v>
      </c>
      <c r="G436" s="3">
        <v>0.48</v>
      </c>
      <c r="H436" s="3">
        <v>1.0388259323932499E-2</v>
      </c>
      <c r="I436" s="3">
        <v>9.7607011681944744</v>
      </c>
      <c r="J436" s="3">
        <v>1.2906826182837028</v>
      </c>
      <c r="K436" s="3">
        <v>0.10139669491861508</v>
      </c>
      <c r="L436" s="3">
        <v>1.3407945743623287E-2</v>
      </c>
      <c r="M436" s="2">
        <v>8140</v>
      </c>
      <c r="N436" s="3" t="s">
        <v>69</v>
      </c>
      <c r="O436" s="3" t="s">
        <v>47</v>
      </c>
      <c r="P436" s="3" t="s">
        <v>48</v>
      </c>
      <c r="Q436" s="3" t="s">
        <v>42</v>
      </c>
      <c r="R436" s="3" t="s">
        <v>49</v>
      </c>
      <c r="S436" s="3" t="s">
        <v>50</v>
      </c>
      <c r="T436" s="3" t="s">
        <v>51</v>
      </c>
      <c r="U436" s="3" t="s">
        <v>52</v>
      </c>
      <c r="V436" s="3" t="s">
        <v>53</v>
      </c>
      <c r="W436" s="3" t="s">
        <v>54</v>
      </c>
      <c r="X436" s="3">
        <v>297</v>
      </c>
      <c r="Y436" s="3">
        <v>52</v>
      </c>
      <c r="Z436" s="3" t="s">
        <v>44</v>
      </c>
      <c r="AA436" s="7">
        <v>29</v>
      </c>
      <c r="AB436" s="3" t="s">
        <v>49</v>
      </c>
      <c r="AC436" s="3" t="s">
        <v>49</v>
      </c>
      <c r="AD436" s="3" t="s">
        <v>49</v>
      </c>
      <c r="AE436" s="3" t="s">
        <v>49</v>
      </c>
      <c r="AF436" s="3" t="s">
        <v>55</v>
      </c>
      <c r="AG436" s="3" t="s">
        <v>56</v>
      </c>
      <c r="AH436" s="3" t="s">
        <v>57</v>
      </c>
      <c r="AI436" s="3" t="s">
        <v>58</v>
      </c>
      <c r="AJ436" s="3" t="s">
        <v>49</v>
      </c>
      <c r="AK436" s="3" t="s">
        <v>49</v>
      </c>
      <c r="AL436" s="3" t="s">
        <v>49</v>
      </c>
      <c r="AM436" s="3" t="s">
        <v>59</v>
      </c>
      <c r="AN436" s="3" t="s">
        <v>60</v>
      </c>
      <c r="AO436" s="3">
        <v>107.42554737601969</v>
      </c>
      <c r="AP436" s="3">
        <v>42.039793962612748</v>
      </c>
    </row>
    <row r="437" spans="1:42" x14ac:dyDescent="0.25">
      <c r="A437" s="2">
        <v>436</v>
      </c>
      <c r="B437" s="3" t="s">
        <v>42</v>
      </c>
      <c r="C437" s="3" t="s">
        <v>71</v>
      </c>
      <c r="D437" s="3" t="s">
        <v>72</v>
      </c>
      <c r="E437" s="3" t="s">
        <v>73</v>
      </c>
      <c r="F437" s="3">
        <v>0.56000000000000005</v>
      </c>
      <c r="G437" s="3">
        <v>0.48</v>
      </c>
      <c r="H437" s="3">
        <v>7.6004990176929896E-2</v>
      </c>
      <c r="I437" s="3">
        <v>9.7607011681944744</v>
      </c>
      <c r="J437" s="3">
        <v>1.2906826182837028</v>
      </c>
      <c r="K437" s="3">
        <v>0.7418619964085692</v>
      </c>
      <c r="L437" s="3">
        <v>9.8098319724186991E-2</v>
      </c>
      <c r="M437" s="2">
        <v>1410</v>
      </c>
      <c r="N437" s="3" t="s">
        <v>63</v>
      </c>
      <c r="O437" s="3" t="s">
        <v>47</v>
      </c>
      <c r="P437" s="3" t="s">
        <v>48</v>
      </c>
      <c r="Q437" s="3" t="s">
        <v>42</v>
      </c>
      <c r="R437" s="3" t="s">
        <v>49</v>
      </c>
      <c r="S437" s="3" t="s">
        <v>50</v>
      </c>
      <c r="T437" s="3" t="s">
        <v>51</v>
      </c>
      <c r="U437" s="3" t="s">
        <v>52</v>
      </c>
      <c r="V437" s="3" t="s">
        <v>53</v>
      </c>
      <c r="W437" s="3" t="s">
        <v>54</v>
      </c>
      <c r="X437" s="3">
        <v>297</v>
      </c>
      <c r="Y437" s="3">
        <v>52</v>
      </c>
      <c r="Z437" s="3" t="s">
        <v>44</v>
      </c>
      <c r="AA437" s="7">
        <v>29</v>
      </c>
      <c r="AB437" s="3" t="s">
        <v>49</v>
      </c>
      <c r="AC437" s="3" t="s">
        <v>49</v>
      </c>
      <c r="AD437" s="3" t="s">
        <v>49</v>
      </c>
      <c r="AE437" s="3" t="s">
        <v>49</v>
      </c>
      <c r="AF437" s="3" t="s">
        <v>55</v>
      </c>
      <c r="AG437" s="3" t="s">
        <v>56</v>
      </c>
      <c r="AH437" s="3" t="s">
        <v>57</v>
      </c>
      <c r="AI437" s="3" t="s">
        <v>58</v>
      </c>
      <c r="AJ437" s="3" t="s">
        <v>49</v>
      </c>
      <c r="AK437" s="3" t="s">
        <v>49</v>
      </c>
      <c r="AL437" s="3" t="s">
        <v>49</v>
      </c>
      <c r="AM437" s="3" t="s">
        <v>59</v>
      </c>
      <c r="AN437" s="3" t="s">
        <v>60</v>
      </c>
      <c r="AO437" s="3">
        <v>99.695889424348536</v>
      </c>
      <c r="AP437" s="3">
        <v>307.58128263195755</v>
      </c>
    </row>
    <row r="438" spans="1:42" x14ac:dyDescent="0.25">
      <c r="A438" s="2">
        <v>437</v>
      </c>
      <c r="B438" s="3" t="s">
        <v>42</v>
      </c>
      <c r="C438" s="3" t="s">
        <v>43</v>
      </c>
      <c r="D438" s="3" t="s">
        <v>44</v>
      </c>
      <c r="E438" s="3" t="s">
        <v>45</v>
      </c>
      <c r="F438" s="3">
        <v>0.36</v>
      </c>
      <c r="G438" s="3">
        <v>0.48</v>
      </c>
      <c r="H438" s="3">
        <v>0.14134037447143899</v>
      </c>
      <c r="I438" s="3">
        <v>8.8778619380063883</v>
      </c>
      <c r="J438" s="3">
        <v>1.2777636196260516</v>
      </c>
      <c r="K438" s="3">
        <v>1.254800330823558</v>
      </c>
      <c r="L438" s="3">
        <v>0.18059958848392746</v>
      </c>
      <c r="M438" s="2">
        <v>1200</v>
      </c>
      <c r="N438" s="3" t="s">
        <v>61</v>
      </c>
      <c r="O438" s="3" t="s">
        <v>47</v>
      </c>
      <c r="P438" s="3" t="s">
        <v>48</v>
      </c>
      <c r="Q438" s="3" t="s">
        <v>42</v>
      </c>
      <c r="R438" s="3" t="s">
        <v>49</v>
      </c>
      <c r="S438" s="3" t="s">
        <v>50</v>
      </c>
      <c r="T438" s="3" t="s">
        <v>51</v>
      </c>
      <c r="U438" s="3" t="s">
        <v>52</v>
      </c>
      <c r="V438" s="3" t="s">
        <v>53</v>
      </c>
      <c r="W438" s="3" t="s">
        <v>54</v>
      </c>
      <c r="X438" s="3">
        <v>297</v>
      </c>
      <c r="Y438" s="3">
        <v>52</v>
      </c>
      <c r="Z438" s="3" t="s">
        <v>44</v>
      </c>
      <c r="AA438" s="7">
        <v>29</v>
      </c>
      <c r="AB438" s="3" t="s">
        <v>49</v>
      </c>
      <c r="AC438" s="3" t="s">
        <v>49</v>
      </c>
      <c r="AD438" s="3" t="s">
        <v>49</v>
      </c>
      <c r="AE438" s="3" t="s">
        <v>49</v>
      </c>
      <c r="AF438" s="3" t="s">
        <v>55</v>
      </c>
      <c r="AG438" s="3" t="s">
        <v>56</v>
      </c>
      <c r="AH438" s="3" t="s">
        <v>57</v>
      </c>
      <c r="AI438" s="3" t="s">
        <v>58</v>
      </c>
      <c r="AJ438" s="3" t="s">
        <v>49</v>
      </c>
      <c r="AK438" s="3" t="s">
        <v>49</v>
      </c>
      <c r="AL438" s="3" t="s">
        <v>49</v>
      </c>
      <c r="AM438" s="3" t="s">
        <v>59</v>
      </c>
      <c r="AN438" s="3" t="s">
        <v>60</v>
      </c>
      <c r="AO438" s="3">
        <v>132.90171788569381</v>
      </c>
      <c r="AP438" s="3">
        <v>571.98420217416469</v>
      </c>
    </row>
    <row r="439" spans="1:42" x14ac:dyDescent="0.25">
      <c r="A439" s="2">
        <v>438</v>
      </c>
      <c r="B439" s="3" t="s">
        <v>42</v>
      </c>
      <c r="C439" s="3" t="s">
        <v>43</v>
      </c>
      <c r="D439" s="3" t="s">
        <v>44</v>
      </c>
      <c r="E439" s="3" t="s">
        <v>45</v>
      </c>
      <c r="F439" s="3">
        <v>0.36</v>
      </c>
      <c r="G439" s="3">
        <v>0.48</v>
      </c>
      <c r="H439" s="3">
        <v>3.03121653367167E-3</v>
      </c>
      <c r="I439" s="3">
        <v>8.8778619380063883</v>
      </c>
      <c r="J439" s="3">
        <v>1.2777636196260516</v>
      </c>
      <c r="K439" s="3">
        <v>2.6910721890139377E-2</v>
      </c>
      <c r="L439" s="3">
        <v>3.8731782099346462E-3</v>
      </c>
      <c r="M439" s="2">
        <v>1410</v>
      </c>
      <c r="N439" s="3" t="s">
        <v>63</v>
      </c>
      <c r="O439" s="3" t="s">
        <v>47</v>
      </c>
      <c r="P439" s="3" t="s">
        <v>48</v>
      </c>
      <c r="Q439" s="3" t="s">
        <v>42</v>
      </c>
      <c r="R439" s="3" t="s">
        <v>49</v>
      </c>
      <c r="S439" s="3" t="s">
        <v>50</v>
      </c>
      <c r="T439" s="3" t="s">
        <v>51</v>
      </c>
      <c r="U439" s="3" t="s">
        <v>52</v>
      </c>
      <c r="V439" s="3" t="s">
        <v>53</v>
      </c>
      <c r="W439" s="3" t="s">
        <v>54</v>
      </c>
      <c r="X439" s="3">
        <v>297</v>
      </c>
      <c r="Y439" s="3">
        <v>52</v>
      </c>
      <c r="Z439" s="3" t="s">
        <v>44</v>
      </c>
      <c r="AA439" s="7">
        <v>29</v>
      </c>
      <c r="AB439" s="3" t="s">
        <v>49</v>
      </c>
      <c r="AC439" s="3" t="s">
        <v>49</v>
      </c>
      <c r="AD439" s="3" t="s">
        <v>49</v>
      </c>
      <c r="AE439" s="3" t="s">
        <v>49</v>
      </c>
      <c r="AF439" s="3" t="s">
        <v>55</v>
      </c>
      <c r="AG439" s="3" t="s">
        <v>56</v>
      </c>
      <c r="AH439" s="3" t="s">
        <v>57</v>
      </c>
      <c r="AI439" s="3" t="s">
        <v>58</v>
      </c>
      <c r="AJ439" s="3" t="s">
        <v>49</v>
      </c>
      <c r="AK439" s="3" t="s">
        <v>49</v>
      </c>
      <c r="AL439" s="3" t="s">
        <v>49</v>
      </c>
      <c r="AM439" s="3" t="s">
        <v>59</v>
      </c>
      <c r="AN439" s="3" t="s">
        <v>60</v>
      </c>
      <c r="AO439" s="3">
        <v>20.777020295561691</v>
      </c>
      <c r="AP439" s="3">
        <v>12.266898096974259</v>
      </c>
    </row>
    <row r="440" spans="1:42" x14ac:dyDescent="0.25">
      <c r="A440" s="2">
        <v>439</v>
      </c>
      <c r="B440" s="3" t="s">
        <v>42</v>
      </c>
      <c r="C440" s="3" t="s">
        <v>43</v>
      </c>
      <c r="D440" s="3" t="s">
        <v>44</v>
      </c>
      <c r="E440" s="3" t="s">
        <v>45</v>
      </c>
      <c r="F440" s="3">
        <v>0.36</v>
      </c>
      <c r="G440" s="3">
        <v>0.48</v>
      </c>
      <c r="H440" s="3">
        <v>7.2664795471363397E-2</v>
      </c>
      <c r="I440" s="3">
        <v>8.8778619380063883</v>
      </c>
      <c r="J440" s="3">
        <v>1.2777636196260516</v>
      </c>
      <c r="K440" s="3">
        <v>0.64510802194823613</v>
      </c>
      <c r="L440" s="3">
        <v>9.2848432080876009E-2</v>
      </c>
      <c r="M440" s="2">
        <v>1210</v>
      </c>
      <c r="N440" s="3" t="s">
        <v>65</v>
      </c>
      <c r="O440" s="3" t="s">
        <v>47</v>
      </c>
      <c r="P440" s="3" t="s">
        <v>48</v>
      </c>
      <c r="Q440" s="3" t="s">
        <v>42</v>
      </c>
      <c r="R440" s="3" t="s">
        <v>49</v>
      </c>
      <c r="S440" s="3" t="s">
        <v>50</v>
      </c>
      <c r="T440" s="3" t="s">
        <v>51</v>
      </c>
      <c r="U440" s="3" t="s">
        <v>52</v>
      </c>
      <c r="V440" s="3" t="s">
        <v>53</v>
      </c>
      <c r="W440" s="3" t="s">
        <v>54</v>
      </c>
      <c r="X440" s="3">
        <v>297</v>
      </c>
      <c r="Y440" s="3">
        <v>52</v>
      </c>
      <c r="Z440" s="3" t="s">
        <v>44</v>
      </c>
      <c r="AA440" s="7">
        <v>29</v>
      </c>
      <c r="AB440" s="3" t="s">
        <v>49</v>
      </c>
      <c r="AC440" s="3" t="s">
        <v>49</v>
      </c>
      <c r="AD440" s="3" t="s">
        <v>49</v>
      </c>
      <c r="AE440" s="3" t="s">
        <v>49</v>
      </c>
      <c r="AF440" s="3" t="s">
        <v>55</v>
      </c>
      <c r="AG440" s="3" t="s">
        <v>56</v>
      </c>
      <c r="AH440" s="3" t="s">
        <v>57</v>
      </c>
      <c r="AI440" s="3" t="s">
        <v>58</v>
      </c>
      <c r="AJ440" s="3" t="s">
        <v>49</v>
      </c>
      <c r="AK440" s="3" t="s">
        <v>49</v>
      </c>
      <c r="AL440" s="3" t="s">
        <v>49</v>
      </c>
      <c r="AM440" s="3" t="s">
        <v>59</v>
      </c>
      <c r="AN440" s="3" t="s">
        <v>60</v>
      </c>
      <c r="AO440" s="3">
        <v>83.380540459714624</v>
      </c>
      <c r="AP440" s="3">
        <v>294.06399423566938</v>
      </c>
    </row>
    <row r="441" spans="1:42" x14ac:dyDescent="0.25">
      <c r="A441" s="2">
        <v>440</v>
      </c>
      <c r="B441" s="3" t="s">
        <v>42</v>
      </c>
      <c r="C441" s="3" t="s">
        <v>43</v>
      </c>
      <c r="D441" s="3" t="s">
        <v>44</v>
      </c>
      <c r="E441" s="3" t="s">
        <v>45</v>
      </c>
      <c r="F441" s="3">
        <v>0.36</v>
      </c>
      <c r="G441" s="3">
        <v>0.48</v>
      </c>
      <c r="H441" s="3">
        <v>0.220932007925286</v>
      </c>
      <c r="I441" s="3">
        <v>8.8778619380063883</v>
      </c>
      <c r="J441" s="3">
        <v>1.2777636196260516</v>
      </c>
      <c r="K441" s="3">
        <v>1.9614038640472222</v>
      </c>
      <c r="L441" s="3">
        <v>0.28229888213786497</v>
      </c>
      <c r="M441" s="2">
        <v>1210</v>
      </c>
      <c r="N441" s="3" t="s">
        <v>65</v>
      </c>
      <c r="O441" s="3" t="s">
        <v>47</v>
      </c>
      <c r="P441" s="3" t="s">
        <v>48</v>
      </c>
      <c r="Q441" s="3" t="s">
        <v>42</v>
      </c>
      <c r="R441" s="3" t="s">
        <v>49</v>
      </c>
      <c r="S441" s="3" t="s">
        <v>50</v>
      </c>
      <c r="T441" s="3" t="s">
        <v>51</v>
      </c>
      <c r="U441" s="3" t="s">
        <v>52</v>
      </c>
      <c r="V441" s="3" t="s">
        <v>53</v>
      </c>
      <c r="W441" s="3" t="s">
        <v>54</v>
      </c>
      <c r="X441" s="3">
        <v>297</v>
      </c>
      <c r="Y441" s="3">
        <v>52</v>
      </c>
      <c r="Z441" s="3" t="s">
        <v>44</v>
      </c>
      <c r="AA441" s="7">
        <v>29</v>
      </c>
      <c r="AB441" s="3" t="s">
        <v>49</v>
      </c>
      <c r="AC441" s="3" t="s">
        <v>49</v>
      </c>
      <c r="AD441" s="3" t="s">
        <v>49</v>
      </c>
      <c r="AE441" s="3" t="s">
        <v>49</v>
      </c>
      <c r="AF441" s="3" t="s">
        <v>55</v>
      </c>
      <c r="AG441" s="3" t="s">
        <v>56</v>
      </c>
      <c r="AH441" s="3" t="s">
        <v>57</v>
      </c>
      <c r="AI441" s="3" t="s">
        <v>58</v>
      </c>
      <c r="AJ441" s="3" t="s">
        <v>49</v>
      </c>
      <c r="AK441" s="3" t="s">
        <v>49</v>
      </c>
      <c r="AL441" s="3" t="s">
        <v>49</v>
      </c>
      <c r="AM441" s="3" t="s">
        <v>59</v>
      </c>
      <c r="AN441" s="3" t="s">
        <v>60</v>
      </c>
      <c r="AO441" s="3">
        <v>117.98450020881391</v>
      </c>
      <c r="AP441" s="3">
        <v>894.08011518617081</v>
      </c>
    </row>
    <row r="442" spans="1:42" x14ac:dyDescent="0.25">
      <c r="A442" s="2">
        <v>441</v>
      </c>
      <c r="B442" s="3" t="s">
        <v>42</v>
      </c>
      <c r="C442" s="3" t="s">
        <v>43</v>
      </c>
      <c r="D442" s="3" t="s">
        <v>44</v>
      </c>
      <c r="E442" s="3" t="s">
        <v>45</v>
      </c>
      <c r="F442" s="3">
        <v>0.36</v>
      </c>
      <c r="G442" s="3">
        <v>0.48</v>
      </c>
      <c r="H442" s="3">
        <v>6.1619134004557201E-2</v>
      </c>
      <c r="I442" s="3">
        <v>8.8778619380063883</v>
      </c>
      <c r="J442" s="3">
        <v>1.2777636196260516</v>
      </c>
      <c r="K442" s="3">
        <v>0.54704616443197351</v>
      </c>
      <c r="L442" s="3">
        <v>7.8734687703885725E-2</v>
      </c>
      <c r="M442" s="2">
        <v>1210</v>
      </c>
      <c r="N442" s="3" t="s">
        <v>65</v>
      </c>
      <c r="O442" s="3" t="s">
        <v>47</v>
      </c>
      <c r="P442" s="3" t="s">
        <v>48</v>
      </c>
      <c r="Q442" s="3" t="s">
        <v>42</v>
      </c>
      <c r="R442" s="3" t="s">
        <v>49</v>
      </c>
      <c r="S442" s="3" t="s">
        <v>50</v>
      </c>
      <c r="T442" s="3" t="s">
        <v>51</v>
      </c>
      <c r="U442" s="3" t="s">
        <v>52</v>
      </c>
      <c r="V442" s="3" t="s">
        <v>53</v>
      </c>
      <c r="W442" s="3" t="s">
        <v>54</v>
      </c>
      <c r="X442" s="3">
        <v>297</v>
      </c>
      <c r="Y442" s="3">
        <v>52</v>
      </c>
      <c r="Z442" s="3" t="s">
        <v>44</v>
      </c>
      <c r="AA442" s="7">
        <v>29</v>
      </c>
      <c r="AB442" s="3" t="s">
        <v>49</v>
      </c>
      <c r="AC442" s="3" t="s">
        <v>49</v>
      </c>
      <c r="AD442" s="3" t="s">
        <v>49</v>
      </c>
      <c r="AE442" s="3" t="s">
        <v>49</v>
      </c>
      <c r="AF442" s="3" t="s">
        <v>55</v>
      </c>
      <c r="AG442" s="3" t="s">
        <v>56</v>
      </c>
      <c r="AH442" s="3" t="s">
        <v>57</v>
      </c>
      <c r="AI442" s="3" t="s">
        <v>58</v>
      </c>
      <c r="AJ442" s="3" t="s">
        <v>49</v>
      </c>
      <c r="AK442" s="3" t="s">
        <v>49</v>
      </c>
      <c r="AL442" s="3" t="s">
        <v>49</v>
      </c>
      <c r="AM442" s="3" t="s">
        <v>59</v>
      </c>
      <c r="AN442" s="3" t="s">
        <v>60</v>
      </c>
      <c r="AO442" s="3">
        <v>67.655255267358001</v>
      </c>
      <c r="AP442" s="3">
        <v>249.36378818906837</v>
      </c>
    </row>
    <row r="443" spans="1:42" x14ac:dyDescent="0.25">
      <c r="A443" s="2">
        <v>442</v>
      </c>
      <c r="B443" s="3" t="s">
        <v>42</v>
      </c>
      <c r="C443" s="3" t="s">
        <v>43</v>
      </c>
      <c r="D443" s="3" t="s">
        <v>44</v>
      </c>
      <c r="E443" s="3" t="s">
        <v>45</v>
      </c>
      <c r="F443" s="3">
        <v>0.36</v>
      </c>
      <c r="G443" s="3">
        <v>0.48</v>
      </c>
      <c r="H443" s="3">
        <v>0.118175925330637</v>
      </c>
      <c r="I443" s="3">
        <v>8.8778619380063883</v>
      </c>
      <c r="J443" s="3">
        <v>1.2777636196260516</v>
      </c>
      <c r="K443" s="3">
        <v>1.0491495494815473</v>
      </c>
      <c r="L443" s="3">
        <v>0.15100089810313275</v>
      </c>
      <c r="M443" s="2">
        <v>1750</v>
      </c>
      <c r="N443" s="3" t="s">
        <v>74</v>
      </c>
      <c r="O443" s="3" t="s">
        <v>47</v>
      </c>
      <c r="P443" s="3" t="s">
        <v>48</v>
      </c>
      <c r="Q443" s="3" t="s">
        <v>42</v>
      </c>
      <c r="R443" s="3" t="s">
        <v>49</v>
      </c>
      <c r="S443" s="3" t="s">
        <v>50</v>
      </c>
      <c r="T443" s="3" t="s">
        <v>51</v>
      </c>
      <c r="U443" s="3" t="s">
        <v>52</v>
      </c>
      <c r="V443" s="3" t="s">
        <v>53</v>
      </c>
      <c r="W443" s="3" t="s">
        <v>54</v>
      </c>
      <c r="X443" s="3">
        <v>297</v>
      </c>
      <c r="Y443" s="3">
        <v>52</v>
      </c>
      <c r="Z443" s="3" t="s">
        <v>44</v>
      </c>
      <c r="AA443" s="7">
        <v>29</v>
      </c>
      <c r="AB443" s="3" t="s">
        <v>49</v>
      </c>
      <c r="AC443" s="3" t="s">
        <v>49</v>
      </c>
      <c r="AD443" s="3" t="s">
        <v>49</v>
      </c>
      <c r="AE443" s="3" t="s">
        <v>49</v>
      </c>
      <c r="AF443" s="3" t="s">
        <v>55</v>
      </c>
      <c r="AG443" s="3" t="s">
        <v>56</v>
      </c>
      <c r="AH443" s="3" t="s">
        <v>57</v>
      </c>
      <c r="AI443" s="3" t="s">
        <v>58</v>
      </c>
      <c r="AJ443" s="3" t="s">
        <v>49</v>
      </c>
      <c r="AK443" s="3" t="s">
        <v>49</v>
      </c>
      <c r="AL443" s="3" t="s">
        <v>49</v>
      </c>
      <c r="AM443" s="3" t="s">
        <v>59</v>
      </c>
      <c r="AN443" s="3" t="s">
        <v>60</v>
      </c>
      <c r="AO443" s="3">
        <v>90.080007645936575</v>
      </c>
      <c r="AP443" s="3">
        <v>478.24100239734923</v>
      </c>
    </row>
    <row r="444" spans="1:42" x14ac:dyDescent="0.25">
      <c r="A444" s="2">
        <v>443</v>
      </c>
      <c r="B444" s="3" t="s">
        <v>42</v>
      </c>
      <c r="C444" s="3" t="s">
        <v>43</v>
      </c>
      <c r="D444" s="3" t="s">
        <v>44</v>
      </c>
      <c r="E444" s="3" t="s">
        <v>45</v>
      </c>
      <c r="F444" s="3">
        <v>0.36</v>
      </c>
      <c r="G444" s="3">
        <v>0.48</v>
      </c>
      <c r="H444" s="3">
        <v>0.19171558862190199</v>
      </c>
      <c r="I444" s="3">
        <v>10.417003625548402</v>
      </c>
      <c r="J444" s="3">
        <v>1.4066543137758354</v>
      </c>
      <c r="K444" s="3">
        <v>1.997101981748499</v>
      </c>
      <c r="L444" s="3">
        <v>0.26967755975307189</v>
      </c>
      <c r="M444" s="2">
        <v>1400</v>
      </c>
      <c r="N444" s="3" t="s">
        <v>46</v>
      </c>
      <c r="O444" s="3" t="s">
        <v>47</v>
      </c>
      <c r="P444" s="3" t="s">
        <v>48</v>
      </c>
      <c r="Q444" s="3" t="s">
        <v>42</v>
      </c>
      <c r="R444" s="3" t="s">
        <v>49</v>
      </c>
      <c r="S444" s="3" t="s">
        <v>50</v>
      </c>
      <c r="T444" s="3" t="s">
        <v>51</v>
      </c>
      <c r="U444" s="3" t="s">
        <v>52</v>
      </c>
      <c r="V444" s="3" t="s">
        <v>53</v>
      </c>
      <c r="W444" s="3" t="s">
        <v>54</v>
      </c>
      <c r="X444" s="3">
        <v>297</v>
      </c>
      <c r="Y444" s="3">
        <v>52</v>
      </c>
      <c r="Z444" s="3" t="s">
        <v>44</v>
      </c>
      <c r="AA444" s="7">
        <v>29</v>
      </c>
      <c r="AB444" s="3" t="s">
        <v>49</v>
      </c>
      <c r="AC444" s="3" t="s">
        <v>49</v>
      </c>
      <c r="AD444" s="3" t="s">
        <v>49</v>
      </c>
      <c r="AE444" s="3" t="s">
        <v>49</v>
      </c>
      <c r="AF444" s="3" t="s">
        <v>55</v>
      </c>
      <c r="AG444" s="3" t="s">
        <v>56</v>
      </c>
      <c r="AH444" s="3" t="s">
        <v>57</v>
      </c>
      <c r="AI444" s="3" t="s">
        <v>58</v>
      </c>
      <c r="AJ444" s="3" t="s">
        <v>49</v>
      </c>
      <c r="AK444" s="3" t="s">
        <v>49</v>
      </c>
      <c r="AL444" s="3" t="s">
        <v>49</v>
      </c>
      <c r="AM444" s="3" t="s">
        <v>59</v>
      </c>
      <c r="AN444" s="3" t="s">
        <v>60</v>
      </c>
      <c r="AO444" s="3">
        <v>139.3743038986776</v>
      </c>
      <c r="AP444" s="3">
        <v>775.84546108874099</v>
      </c>
    </row>
    <row r="445" spans="1:42" x14ac:dyDescent="0.25">
      <c r="A445" s="2">
        <v>444</v>
      </c>
      <c r="B445" s="3" t="s">
        <v>42</v>
      </c>
      <c r="C445" s="3" t="s">
        <v>43</v>
      </c>
      <c r="D445" s="3" t="s">
        <v>44</v>
      </c>
      <c r="E445" s="3" t="s">
        <v>45</v>
      </c>
      <c r="F445" s="3">
        <v>0.36</v>
      </c>
      <c r="G445" s="3">
        <v>0.48</v>
      </c>
      <c r="H445" s="3">
        <v>7.2485491190593498E-2</v>
      </c>
      <c r="I445" s="3">
        <v>10.417003625548402</v>
      </c>
      <c r="J445" s="3">
        <v>1.4066543137758354</v>
      </c>
      <c r="K445" s="3">
        <v>0.75508162453206917</v>
      </c>
      <c r="L445" s="3">
        <v>0.10196202886940865</v>
      </c>
      <c r="M445" s="2">
        <v>1200</v>
      </c>
      <c r="N445" s="3" t="s">
        <v>61</v>
      </c>
      <c r="O445" s="3" t="s">
        <v>47</v>
      </c>
      <c r="P445" s="3" t="s">
        <v>48</v>
      </c>
      <c r="Q445" s="3" t="s">
        <v>42</v>
      </c>
      <c r="R445" s="3" t="s">
        <v>49</v>
      </c>
      <c r="S445" s="3" t="s">
        <v>50</v>
      </c>
      <c r="T445" s="3" t="s">
        <v>51</v>
      </c>
      <c r="U445" s="3" t="s">
        <v>52</v>
      </c>
      <c r="V445" s="3" t="s">
        <v>53</v>
      </c>
      <c r="W445" s="3" t="s">
        <v>54</v>
      </c>
      <c r="X445" s="3">
        <v>297</v>
      </c>
      <c r="Y445" s="3">
        <v>52</v>
      </c>
      <c r="Z445" s="3" t="s">
        <v>44</v>
      </c>
      <c r="AA445" s="7">
        <v>29</v>
      </c>
      <c r="AB445" s="3" t="s">
        <v>49</v>
      </c>
      <c r="AC445" s="3" t="s">
        <v>49</v>
      </c>
      <c r="AD445" s="3" t="s">
        <v>49</v>
      </c>
      <c r="AE445" s="3" t="s">
        <v>49</v>
      </c>
      <c r="AF445" s="3" t="s">
        <v>55</v>
      </c>
      <c r="AG445" s="3" t="s">
        <v>56</v>
      </c>
      <c r="AH445" s="3" t="s">
        <v>57</v>
      </c>
      <c r="AI445" s="3" t="s">
        <v>58</v>
      </c>
      <c r="AJ445" s="3" t="s">
        <v>49</v>
      </c>
      <c r="AK445" s="3" t="s">
        <v>49</v>
      </c>
      <c r="AL445" s="3" t="s">
        <v>49</v>
      </c>
      <c r="AM445" s="3" t="s">
        <v>59</v>
      </c>
      <c r="AN445" s="3" t="s">
        <v>60</v>
      </c>
      <c r="AO445" s="3">
        <v>118.00116411378515</v>
      </c>
      <c r="AP445" s="3">
        <v>293.33837555547177</v>
      </c>
    </row>
    <row r="446" spans="1:42" x14ac:dyDescent="0.25">
      <c r="A446" s="2">
        <v>445</v>
      </c>
      <c r="B446" s="3" t="s">
        <v>42</v>
      </c>
      <c r="C446" s="3" t="s">
        <v>43</v>
      </c>
      <c r="D446" s="3" t="s">
        <v>44</v>
      </c>
      <c r="E446" s="3" t="s">
        <v>45</v>
      </c>
      <c r="F446" s="3">
        <v>0.36</v>
      </c>
      <c r="G446" s="3">
        <v>0.48</v>
      </c>
      <c r="H446" s="3">
        <v>9.4697094067019705E-2</v>
      </c>
      <c r="I446" s="3">
        <v>10.417003625548402</v>
      </c>
      <c r="J446" s="3">
        <v>1.4066543137758354</v>
      </c>
      <c r="K446" s="3">
        <v>0.98645997222504234</v>
      </c>
      <c r="L446" s="3">
        <v>0.13320607587140934</v>
      </c>
      <c r="M446" s="2">
        <v>1410</v>
      </c>
      <c r="N446" s="3" t="s">
        <v>63</v>
      </c>
      <c r="O446" s="3" t="s">
        <v>47</v>
      </c>
      <c r="P446" s="3" t="s">
        <v>48</v>
      </c>
      <c r="Q446" s="3" t="s">
        <v>42</v>
      </c>
      <c r="R446" s="3" t="s">
        <v>49</v>
      </c>
      <c r="S446" s="3" t="s">
        <v>50</v>
      </c>
      <c r="T446" s="3" t="s">
        <v>51</v>
      </c>
      <c r="U446" s="3" t="s">
        <v>52</v>
      </c>
      <c r="V446" s="3" t="s">
        <v>53</v>
      </c>
      <c r="W446" s="3" t="s">
        <v>54</v>
      </c>
      <c r="X446" s="3">
        <v>297</v>
      </c>
      <c r="Y446" s="3">
        <v>52</v>
      </c>
      <c r="Z446" s="3" t="s">
        <v>44</v>
      </c>
      <c r="AA446" s="7">
        <v>29</v>
      </c>
      <c r="AB446" s="3" t="s">
        <v>49</v>
      </c>
      <c r="AC446" s="3" t="s">
        <v>49</v>
      </c>
      <c r="AD446" s="3" t="s">
        <v>49</v>
      </c>
      <c r="AE446" s="3" t="s">
        <v>49</v>
      </c>
      <c r="AF446" s="3" t="s">
        <v>55</v>
      </c>
      <c r="AG446" s="3" t="s">
        <v>56</v>
      </c>
      <c r="AH446" s="3" t="s">
        <v>57</v>
      </c>
      <c r="AI446" s="3" t="s">
        <v>58</v>
      </c>
      <c r="AJ446" s="3" t="s">
        <v>49</v>
      </c>
      <c r="AK446" s="3" t="s">
        <v>49</v>
      </c>
      <c r="AL446" s="3" t="s">
        <v>49</v>
      </c>
      <c r="AM446" s="3" t="s">
        <v>59</v>
      </c>
      <c r="AN446" s="3" t="s">
        <v>60</v>
      </c>
      <c r="AO446" s="3">
        <v>83.727486722115515</v>
      </c>
      <c r="AP446" s="3">
        <v>383.22554330773585</v>
      </c>
    </row>
    <row r="447" spans="1:42" x14ac:dyDescent="0.25">
      <c r="A447" s="2">
        <v>446</v>
      </c>
      <c r="B447" s="3" t="s">
        <v>42</v>
      </c>
      <c r="C447" s="3" t="s">
        <v>43</v>
      </c>
      <c r="D447" s="3" t="s">
        <v>44</v>
      </c>
      <c r="E447" s="3" t="s">
        <v>45</v>
      </c>
      <c r="F447" s="3">
        <v>0.36</v>
      </c>
      <c r="G447" s="3">
        <v>0.48</v>
      </c>
      <c r="H447" s="3">
        <v>1.17232392294804E-2</v>
      </c>
      <c r="I447" s="3">
        <v>10.417003625548402</v>
      </c>
      <c r="J447" s="3">
        <v>1.4066543137758354</v>
      </c>
      <c r="K447" s="3">
        <v>0.12212102555666858</v>
      </c>
      <c r="L447" s="3">
        <v>1.6490545033574704E-2</v>
      </c>
      <c r="M447" s="2">
        <v>1410</v>
      </c>
      <c r="N447" s="3" t="s">
        <v>63</v>
      </c>
      <c r="O447" s="3" t="s">
        <v>47</v>
      </c>
      <c r="P447" s="3" t="s">
        <v>48</v>
      </c>
      <c r="Q447" s="3" t="s">
        <v>42</v>
      </c>
      <c r="R447" s="3" t="s">
        <v>49</v>
      </c>
      <c r="S447" s="3" t="s">
        <v>50</v>
      </c>
      <c r="T447" s="3" t="s">
        <v>51</v>
      </c>
      <c r="U447" s="3" t="s">
        <v>52</v>
      </c>
      <c r="V447" s="3" t="s">
        <v>53</v>
      </c>
      <c r="W447" s="3" t="s">
        <v>54</v>
      </c>
      <c r="X447" s="3">
        <v>297</v>
      </c>
      <c r="Y447" s="3">
        <v>52</v>
      </c>
      <c r="Z447" s="3" t="s">
        <v>44</v>
      </c>
      <c r="AA447" s="7">
        <v>29</v>
      </c>
      <c r="AB447" s="3" t="s">
        <v>49</v>
      </c>
      <c r="AC447" s="3" t="s">
        <v>49</v>
      </c>
      <c r="AD447" s="3" t="s">
        <v>49</v>
      </c>
      <c r="AE447" s="3" t="s">
        <v>49</v>
      </c>
      <c r="AF447" s="3" t="s">
        <v>55</v>
      </c>
      <c r="AG447" s="3" t="s">
        <v>56</v>
      </c>
      <c r="AH447" s="3" t="s">
        <v>57</v>
      </c>
      <c r="AI447" s="3" t="s">
        <v>58</v>
      </c>
      <c r="AJ447" s="3" t="s">
        <v>49</v>
      </c>
      <c r="AK447" s="3" t="s">
        <v>49</v>
      </c>
      <c r="AL447" s="3" t="s">
        <v>49</v>
      </c>
      <c r="AM447" s="3" t="s">
        <v>59</v>
      </c>
      <c r="AN447" s="3" t="s">
        <v>60</v>
      </c>
      <c r="AO447" s="3">
        <v>33.502809944832165</v>
      </c>
      <c r="AP447" s="3">
        <v>47.442265967154228</v>
      </c>
    </row>
    <row r="448" spans="1:42" x14ac:dyDescent="0.25">
      <c r="A448" s="2">
        <v>447</v>
      </c>
      <c r="B448" s="3" t="s">
        <v>42</v>
      </c>
      <c r="C448" s="3" t="s">
        <v>43</v>
      </c>
      <c r="D448" s="3" t="s">
        <v>44</v>
      </c>
      <c r="E448" s="3" t="s">
        <v>45</v>
      </c>
      <c r="F448" s="3">
        <v>0.36</v>
      </c>
      <c r="G448" s="3">
        <v>0.48</v>
      </c>
      <c r="H448" s="3">
        <v>9.3072862547721499E-2</v>
      </c>
      <c r="I448" s="3">
        <v>10.417003625548402</v>
      </c>
      <c r="J448" s="3">
        <v>1.4066543137758354</v>
      </c>
      <c r="K448" s="3">
        <v>0.96954034659978294</v>
      </c>
      <c r="L448" s="3">
        <v>0.13092134359821783</v>
      </c>
      <c r="M448" s="2">
        <v>1410</v>
      </c>
      <c r="N448" s="3" t="s">
        <v>63</v>
      </c>
      <c r="O448" s="3" t="s">
        <v>47</v>
      </c>
      <c r="P448" s="3" t="s">
        <v>48</v>
      </c>
      <c r="Q448" s="3" t="s">
        <v>42</v>
      </c>
      <c r="R448" s="3" t="s">
        <v>49</v>
      </c>
      <c r="S448" s="3" t="s">
        <v>50</v>
      </c>
      <c r="T448" s="3" t="s">
        <v>51</v>
      </c>
      <c r="U448" s="3" t="s">
        <v>52</v>
      </c>
      <c r="V448" s="3" t="s">
        <v>53</v>
      </c>
      <c r="W448" s="3" t="s">
        <v>54</v>
      </c>
      <c r="X448" s="3">
        <v>297</v>
      </c>
      <c r="Y448" s="3">
        <v>52</v>
      </c>
      <c r="Z448" s="3" t="s">
        <v>44</v>
      </c>
      <c r="AA448" s="7">
        <v>29</v>
      </c>
      <c r="AB448" s="3" t="s">
        <v>49</v>
      </c>
      <c r="AC448" s="3" t="s">
        <v>49</v>
      </c>
      <c r="AD448" s="3" t="s">
        <v>49</v>
      </c>
      <c r="AE448" s="3" t="s">
        <v>49</v>
      </c>
      <c r="AF448" s="3" t="s">
        <v>55</v>
      </c>
      <c r="AG448" s="3" t="s">
        <v>56</v>
      </c>
      <c r="AH448" s="3" t="s">
        <v>57</v>
      </c>
      <c r="AI448" s="3" t="s">
        <v>58</v>
      </c>
      <c r="AJ448" s="3" t="s">
        <v>49</v>
      </c>
      <c r="AK448" s="3" t="s">
        <v>49</v>
      </c>
      <c r="AL448" s="3" t="s">
        <v>49</v>
      </c>
      <c r="AM448" s="3" t="s">
        <v>59</v>
      </c>
      <c r="AN448" s="3" t="s">
        <v>60</v>
      </c>
      <c r="AO448" s="3">
        <v>95.93955914922941</v>
      </c>
      <c r="AP448" s="3">
        <v>376.65251155239923</v>
      </c>
    </row>
    <row r="449" spans="1:42" x14ac:dyDescent="0.25">
      <c r="A449" s="2">
        <v>448</v>
      </c>
      <c r="B449" s="3" t="s">
        <v>42</v>
      </c>
      <c r="C449" s="3" t="s">
        <v>43</v>
      </c>
      <c r="D449" s="3" t="s">
        <v>44</v>
      </c>
      <c r="E449" s="3" t="s">
        <v>45</v>
      </c>
      <c r="F449" s="3">
        <v>0.36</v>
      </c>
      <c r="G449" s="3">
        <v>0.48</v>
      </c>
      <c r="H449" s="3">
        <v>0.148613567251111</v>
      </c>
      <c r="I449" s="3">
        <v>10.417003625548402</v>
      </c>
      <c r="J449" s="3">
        <v>1.4066543137758354</v>
      </c>
      <c r="K449" s="3">
        <v>1.5481080688605044</v>
      </c>
      <c r="L449" s="3">
        <v>0.2090479154593905</v>
      </c>
      <c r="M449" s="2">
        <v>1410</v>
      </c>
      <c r="N449" s="3" t="s">
        <v>63</v>
      </c>
      <c r="O449" s="3" t="s">
        <v>47</v>
      </c>
      <c r="P449" s="3" t="s">
        <v>48</v>
      </c>
      <c r="Q449" s="3" t="s">
        <v>42</v>
      </c>
      <c r="R449" s="3" t="s">
        <v>49</v>
      </c>
      <c r="S449" s="3" t="s">
        <v>50</v>
      </c>
      <c r="T449" s="3" t="s">
        <v>51</v>
      </c>
      <c r="U449" s="3" t="s">
        <v>52</v>
      </c>
      <c r="V449" s="3" t="s">
        <v>53</v>
      </c>
      <c r="W449" s="3" t="s">
        <v>54</v>
      </c>
      <c r="X449" s="3">
        <v>297</v>
      </c>
      <c r="Y449" s="3">
        <v>52</v>
      </c>
      <c r="Z449" s="3" t="s">
        <v>44</v>
      </c>
      <c r="AA449" s="7">
        <v>29</v>
      </c>
      <c r="AB449" s="3" t="s">
        <v>49</v>
      </c>
      <c r="AC449" s="3" t="s">
        <v>49</v>
      </c>
      <c r="AD449" s="3" t="s">
        <v>49</v>
      </c>
      <c r="AE449" s="3" t="s">
        <v>49</v>
      </c>
      <c r="AF449" s="3" t="s">
        <v>55</v>
      </c>
      <c r="AG449" s="3" t="s">
        <v>56</v>
      </c>
      <c r="AH449" s="3" t="s">
        <v>57</v>
      </c>
      <c r="AI449" s="3" t="s">
        <v>58</v>
      </c>
      <c r="AJ449" s="3" t="s">
        <v>49</v>
      </c>
      <c r="AK449" s="3" t="s">
        <v>49</v>
      </c>
      <c r="AL449" s="3" t="s">
        <v>49</v>
      </c>
      <c r="AM449" s="3" t="s">
        <v>59</v>
      </c>
      <c r="AN449" s="3" t="s">
        <v>60</v>
      </c>
      <c r="AO449" s="3">
        <v>102.4271076785997</v>
      </c>
      <c r="AP449" s="3">
        <v>601.41776908593465</v>
      </c>
    </row>
    <row r="450" spans="1:42" x14ac:dyDescent="0.25">
      <c r="A450" s="2">
        <v>449</v>
      </c>
      <c r="B450" s="3" t="s">
        <v>42</v>
      </c>
      <c r="C450" s="3" t="s">
        <v>43</v>
      </c>
      <c r="D450" s="3" t="s">
        <v>44</v>
      </c>
      <c r="E450" s="3" t="s">
        <v>45</v>
      </c>
      <c r="F450" s="3">
        <v>0.36</v>
      </c>
      <c r="G450" s="3">
        <v>0.48</v>
      </c>
      <c r="H450" s="3">
        <v>0.178254880348102</v>
      </c>
      <c r="I450" s="3">
        <v>9.5721902029115569</v>
      </c>
      <c r="J450" s="3">
        <v>1.4067554033210252</v>
      </c>
      <c r="K450" s="3">
        <v>1.7062896192892738</v>
      </c>
      <c r="L450" s="3">
        <v>0.25076101609803531</v>
      </c>
      <c r="M450" s="2">
        <v>1200</v>
      </c>
      <c r="N450" s="3" t="s">
        <v>61</v>
      </c>
      <c r="O450" s="3" t="s">
        <v>47</v>
      </c>
      <c r="P450" s="3" t="s">
        <v>48</v>
      </c>
      <c r="Q450" s="3" t="s">
        <v>42</v>
      </c>
      <c r="R450" s="3" t="s">
        <v>49</v>
      </c>
      <c r="S450" s="3" t="s">
        <v>50</v>
      </c>
      <c r="T450" s="3" t="s">
        <v>51</v>
      </c>
      <c r="U450" s="3" t="s">
        <v>52</v>
      </c>
      <c r="V450" s="3" t="s">
        <v>53</v>
      </c>
      <c r="W450" s="3" t="s">
        <v>54</v>
      </c>
      <c r="X450" s="3">
        <v>297</v>
      </c>
      <c r="Y450" s="3">
        <v>52</v>
      </c>
      <c r="Z450" s="3" t="s">
        <v>44</v>
      </c>
      <c r="AA450" s="7">
        <v>29</v>
      </c>
      <c r="AB450" s="3" t="s">
        <v>49</v>
      </c>
      <c r="AC450" s="3" t="s">
        <v>49</v>
      </c>
      <c r="AD450" s="3" t="s">
        <v>49</v>
      </c>
      <c r="AE450" s="3" t="s">
        <v>49</v>
      </c>
      <c r="AF450" s="3" t="s">
        <v>55</v>
      </c>
      <c r="AG450" s="3" t="s">
        <v>56</v>
      </c>
      <c r="AH450" s="3" t="s">
        <v>57</v>
      </c>
      <c r="AI450" s="3" t="s">
        <v>58</v>
      </c>
      <c r="AJ450" s="3" t="s">
        <v>49</v>
      </c>
      <c r="AK450" s="3" t="s">
        <v>49</v>
      </c>
      <c r="AL450" s="3" t="s">
        <v>49</v>
      </c>
      <c r="AM450" s="3" t="s">
        <v>59</v>
      </c>
      <c r="AN450" s="3" t="s">
        <v>60</v>
      </c>
      <c r="AO450" s="3">
        <v>128.87741397231349</v>
      </c>
      <c r="AP450" s="3">
        <v>721.37190736086211</v>
      </c>
    </row>
    <row r="451" spans="1:42" x14ac:dyDescent="0.25">
      <c r="A451" s="2">
        <v>450</v>
      </c>
      <c r="B451" s="3" t="s">
        <v>42</v>
      </c>
      <c r="C451" s="3" t="s">
        <v>43</v>
      </c>
      <c r="D451" s="3" t="s">
        <v>44</v>
      </c>
      <c r="E451" s="3" t="s">
        <v>45</v>
      </c>
      <c r="F451" s="3">
        <v>0.36</v>
      </c>
      <c r="G451" s="3">
        <v>0.48</v>
      </c>
      <c r="H451" s="3">
        <v>3.81730293413143E-4</v>
      </c>
      <c r="I451" s="3">
        <v>9.5721902029115569</v>
      </c>
      <c r="J451" s="3">
        <v>1.4067554033210252</v>
      </c>
      <c r="K451" s="3">
        <v>3.6539949747638415E-3</v>
      </c>
      <c r="L451" s="3">
        <v>5.3700115287025926E-4</v>
      </c>
      <c r="M451" s="2">
        <v>1210</v>
      </c>
      <c r="N451" s="3" t="s">
        <v>65</v>
      </c>
      <c r="O451" s="3" t="s">
        <v>47</v>
      </c>
      <c r="P451" s="3" t="s">
        <v>48</v>
      </c>
      <c r="Q451" s="3" t="s">
        <v>42</v>
      </c>
      <c r="R451" s="3" t="s">
        <v>49</v>
      </c>
      <c r="S451" s="3" t="s">
        <v>50</v>
      </c>
      <c r="T451" s="3" t="s">
        <v>51</v>
      </c>
      <c r="U451" s="3" t="s">
        <v>52</v>
      </c>
      <c r="V451" s="3" t="s">
        <v>53</v>
      </c>
      <c r="W451" s="3" t="s">
        <v>54</v>
      </c>
      <c r="X451" s="3">
        <v>297</v>
      </c>
      <c r="Y451" s="3">
        <v>52</v>
      </c>
      <c r="Z451" s="3" t="s">
        <v>44</v>
      </c>
      <c r="AA451" s="7">
        <v>29</v>
      </c>
      <c r="AB451" s="3" t="s">
        <v>49</v>
      </c>
      <c r="AC451" s="3" t="s">
        <v>49</v>
      </c>
      <c r="AD451" s="3" t="s">
        <v>49</v>
      </c>
      <c r="AE451" s="3" t="s">
        <v>49</v>
      </c>
      <c r="AF451" s="3" t="s">
        <v>55</v>
      </c>
      <c r="AG451" s="3" t="s">
        <v>56</v>
      </c>
      <c r="AH451" s="3" t="s">
        <v>57</v>
      </c>
      <c r="AI451" s="3" t="s">
        <v>58</v>
      </c>
      <c r="AJ451" s="3" t="s">
        <v>49</v>
      </c>
      <c r="AK451" s="3" t="s">
        <v>49</v>
      </c>
      <c r="AL451" s="3" t="s">
        <v>49</v>
      </c>
      <c r="AM451" s="3" t="s">
        <v>59</v>
      </c>
      <c r="AN451" s="3" t="s">
        <v>60</v>
      </c>
      <c r="AO451" s="3">
        <v>7.0760262102513263</v>
      </c>
      <c r="AP451" s="3">
        <v>1.5448076895236162</v>
      </c>
    </row>
    <row r="452" spans="1:42" x14ac:dyDescent="0.25">
      <c r="A452" s="2">
        <v>451</v>
      </c>
      <c r="B452" s="3" t="s">
        <v>42</v>
      </c>
      <c r="C452" s="3" t="s">
        <v>43</v>
      </c>
      <c r="D452" s="3" t="s">
        <v>44</v>
      </c>
      <c r="E452" s="3" t="s">
        <v>45</v>
      </c>
      <c r="F452" s="3">
        <v>0.36</v>
      </c>
      <c r="G452" s="3">
        <v>0.48</v>
      </c>
      <c r="H452" s="3">
        <v>0.21747024580563601</v>
      </c>
      <c r="I452" s="3">
        <v>9.5721902029115569</v>
      </c>
      <c r="J452" s="3">
        <v>1.4067554033210252</v>
      </c>
      <c r="K452" s="3">
        <v>2.081666556325477</v>
      </c>
      <c r="L452" s="3">
        <v>0.30592744334862998</v>
      </c>
      <c r="M452" s="2">
        <v>1210</v>
      </c>
      <c r="N452" s="3" t="s">
        <v>65</v>
      </c>
      <c r="O452" s="3" t="s">
        <v>47</v>
      </c>
      <c r="P452" s="3" t="s">
        <v>48</v>
      </c>
      <c r="Q452" s="3" t="s">
        <v>42</v>
      </c>
      <c r="R452" s="3" t="s">
        <v>49</v>
      </c>
      <c r="S452" s="3" t="s">
        <v>50</v>
      </c>
      <c r="T452" s="3" t="s">
        <v>51</v>
      </c>
      <c r="U452" s="3" t="s">
        <v>52</v>
      </c>
      <c r="V452" s="3" t="s">
        <v>53</v>
      </c>
      <c r="W452" s="3" t="s">
        <v>54</v>
      </c>
      <c r="X452" s="3">
        <v>297</v>
      </c>
      <c r="Y452" s="3">
        <v>52</v>
      </c>
      <c r="Z452" s="3" t="s">
        <v>44</v>
      </c>
      <c r="AA452" s="7">
        <v>29</v>
      </c>
      <c r="AB452" s="3" t="s">
        <v>49</v>
      </c>
      <c r="AC452" s="3" t="s">
        <v>49</v>
      </c>
      <c r="AD452" s="3" t="s">
        <v>49</v>
      </c>
      <c r="AE452" s="3" t="s">
        <v>49</v>
      </c>
      <c r="AF452" s="3" t="s">
        <v>55</v>
      </c>
      <c r="AG452" s="3" t="s">
        <v>56</v>
      </c>
      <c r="AH452" s="3" t="s">
        <v>57</v>
      </c>
      <c r="AI452" s="3" t="s">
        <v>58</v>
      </c>
      <c r="AJ452" s="3" t="s">
        <v>49</v>
      </c>
      <c r="AK452" s="3" t="s">
        <v>49</v>
      </c>
      <c r="AL452" s="3" t="s">
        <v>49</v>
      </c>
      <c r="AM452" s="3" t="s">
        <v>59</v>
      </c>
      <c r="AN452" s="3" t="s">
        <v>60</v>
      </c>
      <c r="AO452" s="3">
        <v>118.88532010152522</v>
      </c>
      <c r="AP452" s="3">
        <v>880.07086091944666</v>
      </c>
    </row>
    <row r="453" spans="1:42" x14ac:dyDescent="0.25">
      <c r="A453" s="2">
        <v>452</v>
      </c>
      <c r="B453" s="3" t="s">
        <v>42</v>
      </c>
      <c r="C453" s="3" t="s">
        <v>43</v>
      </c>
      <c r="D453" s="3" t="s">
        <v>44</v>
      </c>
      <c r="E453" s="3" t="s">
        <v>45</v>
      </c>
      <c r="F453" s="3">
        <v>0.36</v>
      </c>
      <c r="G453" s="3">
        <v>0.48</v>
      </c>
      <c r="H453" s="3">
        <v>1.2251286222042101E-4</v>
      </c>
      <c r="I453" s="3">
        <v>9.5721902029115569</v>
      </c>
      <c r="J453" s="3">
        <v>1.4067554033210252</v>
      </c>
      <c r="K453" s="3">
        <v>1.1727164194769673E-3</v>
      </c>
      <c r="L453" s="3">
        <v>1.7234563090490155E-4</v>
      </c>
      <c r="M453" s="2">
        <v>1210</v>
      </c>
      <c r="N453" s="3" t="s">
        <v>65</v>
      </c>
      <c r="O453" s="3" t="s">
        <v>47</v>
      </c>
      <c r="P453" s="3" t="s">
        <v>48</v>
      </c>
      <c r="Q453" s="3" t="s">
        <v>42</v>
      </c>
      <c r="R453" s="3" t="s">
        <v>49</v>
      </c>
      <c r="S453" s="3" t="s">
        <v>50</v>
      </c>
      <c r="T453" s="3" t="s">
        <v>51</v>
      </c>
      <c r="U453" s="3" t="s">
        <v>52</v>
      </c>
      <c r="V453" s="3" t="s">
        <v>53</v>
      </c>
      <c r="W453" s="3" t="s">
        <v>54</v>
      </c>
      <c r="X453" s="3">
        <v>297</v>
      </c>
      <c r="Y453" s="3">
        <v>52</v>
      </c>
      <c r="Z453" s="3" t="s">
        <v>44</v>
      </c>
      <c r="AA453" s="7">
        <v>29</v>
      </c>
      <c r="AB453" s="3" t="s">
        <v>49</v>
      </c>
      <c r="AC453" s="3" t="s">
        <v>49</v>
      </c>
      <c r="AD453" s="3" t="s">
        <v>49</v>
      </c>
      <c r="AE453" s="3" t="s">
        <v>49</v>
      </c>
      <c r="AF453" s="3" t="s">
        <v>55</v>
      </c>
      <c r="AG453" s="3" t="s">
        <v>56</v>
      </c>
      <c r="AH453" s="3" t="s">
        <v>57</v>
      </c>
      <c r="AI453" s="3" t="s">
        <v>58</v>
      </c>
      <c r="AJ453" s="3" t="s">
        <v>49</v>
      </c>
      <c r="AK453" s="3" t="s">
        <v>49</v>
      </c>
      <c r="AL453" s="3" t="s">
        <v>49</v>
      </c>
      <c r="AM453" s="3" t="s">
        <v>59</v>
      </c>
      <c r="AN453" s="3" t="s">
        <v>60</v>
      </c>
      <c r="AO453" s="3">
        <v>4.0030182225223703</v>
      </c>
      <c r="AP453" s="3">
        <v>0.49579196330331798</v>
      </c>
    </row>
    <row r="454" spans="1:42" x14ac:dyDescent="0.25">
      <c r="A454" s="2">
        <v>453</v>
      </c>
      <c r="B454" s="3" t="s">
        <v>42</v>
      </c>
      <c r="C454" s="3" t="s">
        <v>43</v>
      </c>
      <c r="D454" s="3" t="s">
        <v>44</v>
      </c>
      <c r="E454" s="3" t="s">
        <v>45</v>
      </c>
      <c r="F454" s="3">
        <v>0.36</v>
      </c>
      <c r="G454" s="3">
        <v>0.48</v>
      </c>
      <c r="H454" s="3">
        <v>2.12894869438751E-3</v>
      </c>
      <c r="I454" s="3">
        <v>9.5721902029115569</v>
      </c>
      <c r="J454" s="3">
        <v>1.4067554033210252</v>
      </c>
      <c r="K454" s="3">
        <v>2.0378701834917475E-2</v>
      </c>
      <c r="L454" s="3">
        <v>2.9949100792228717E-3</v>
      </c>
      <c r="M454" s="2">
        <v>1210</v>
      </c>
      <c r="N454" s="3" t="s">
        <v>65</v>
      </c>
      <c r="O454" s="3" t="s">
        <v>47</v>
      </c>
      <c r="P454" s="3" t="s">
        <v>48</v>
      </c>
      <c r="Q454" s="3" t="s">
        <v>42</v>
      </c>
      <c r="R454" s="3" t="s">
        <v>49</v>
      </c>
      <c r="S454" s="3" t="s">
        <v>50</v>
      </c>
      <c r="T454" s="3" t="s">
        <v>51</v>
      </c>
      <c r="U454" s="3" t="s">
        <v>52</v>
      </c>
      <c r="V454" s="3" t="s">
        <v>53</v>
      </c>
      <c r="W454" s="3" t="s">
        <v>54</v>
      </c>
      <c r="X454" s="3">
        <v>297</v>
      </c>
      <c r="Y454" s="3">
        <v>52</v>
      </c>
      <c r="Z454" s="3" t="s">
        <v>44</v>
      </c>
      <c r="AA454" s="7">
        <v>29</v>
      </c>
      <c r="AB454" s="3" t="s">
        <v>49</v>
      </c>
      <c r="AC454" s="3" t="s">
        <v>49</v>
      </c>
      <c r="AD454" s="3" t="s">
        <v>49</v>
      </c>
      <c r="AE454" s="3" t="s">
        <v>49</v>
      </c>
      <c r="AF454" s="3" t="s">
        <v>55</v>
      </c>
      <c r="AG454" s="3" t="s">
        <v>56</v>
      </c>
      <c r="AH454" s="3" t="s">
        <v>57</v>
      </c>
      <c r="AI454" s="3" t="s">
        <v>58</v>
      </c>
      <c r="AJ454" s="3" t="s">
        <v>49</v>
      </c>
      <c r="AK454" s="3" t="s">
        <v>49</v>
      </c>
      <c r="AL454" s="3" t="s">
        <v>49</v>
      </c>
      <c r="AM454" s="3" t="s">
        <v>59</v>
      </c>
      <c r="AN454" s="3" t="s">
        <v>60</v>
      </c>
      <c r="AO454" s="3">
        <v>17.409169830545871</v>
      </c>
      <c r="AP454" s="3">
        <v>8.6155496968422032</v>
      </c>
    </row>
    <row r="455" spans="1:42" x14ac:dyDescent="0.25">
      <c r="A455" s="2">
        <v>454</v>
      </c>
      <c r="B455" s="3" t="s">
        <v>42</v>
      </c>
      <c r="C455" s="3" t="s">
        <v>43</v>
      </c>
      <c r="D455" s="3" t="s">
        <v>44</v>
      </c>
      <c r="E455" s="3" t="s">
        <v>45</v>
      </c>
      <c r="F455" s="3">
        <v>0.36</v>
      </c>
      <c r="G455" s="3">
        <v>0.48</v>
      </c>
      <c r="H455" s="3">
        <v>2.0832299122595901E-2</v>
      </c>
      <c r="I455" s="3">
        <v>9.5721902029115569</v>
      </c>
      <c r="J455" s="3">
        <v>1.4067554033210252</v>
      </c>
      <c r="K455" s="3">
        <v>0.19941072956543551</v>
      </c>
      <c r="L455" s="3">
        <v>2.9305949354311637E-2</v>
      </c>
      <c r="M455" s="2">
        <v>1210</v>
      </c>
      <c r="N455" s="3" t="s">
        <v>65</v>
      </c>
      <c r="O455" s="3" t="s">
        <v>47</v>
      </c>
      <c r="P455" s="3" t="s">
        <v>48</v>
      </c>
      <c r="Q455" s="3" t="s">
        <v>42</v>
      </c>
      <c r="R455" s="3" t="s">
        <v>49</v>
      </c>
      <c r="S455" s="3" t="s">
        <v>50</v>
      </c>
      <c r="T455" s="3" t="s">
        <v>51</v>
      </c>
      <c r="U455" s="3" t="s">
        <v>52</v>
      </c>
      <c r="V455" s="3" t="s">
        <v>53</v>
      </c>
      <c r="W455" s="3" t="s">
        <v>54</v>
      </c>
      <c r="X455" s="3">
        <v>297</v>
      </c>
      <c r="Y455" s="3">
        <v>52</v>
      </c>
      <c r="Z455" s="3" t="s">
        <v>44</v>
      </c>
      <c r="AA455" s="7">
        <v>29</v>
      </c>
      <c r="AB455" s="3" t="s">
        <v>49</v>
      </c>
      <c r="AC455" s="3" t="s">
        <v>49</v>
      </c>
      <c r="AD455" s="3" t="s">
        <v>49</v>
      </c>
      <c r="AE455" s="3" t="s">
        <v>49</v>
      </c>
      <c r="AF455" s="3" t="s">
        <v>55</v>
      </c>
      <c r="AG455" s="3" t="s">
        <v>56</v>
      </c>
      <c r="AH455" s="3" t="s">
        <v>57</v>
      </c>
      <c r="AI455" s="3" t="s">
        <v>58</v>
      </c>
      <c r="AJ455" s="3" t="s">
        <v>49</v>
      </c>
      <c r="AK455" s="3" t="s">
        <v>49</v>
      </c>
      <c r="AL455" s="3" t="s">
        <v>49</v>
      </c>
      <c r="AM455" s="3" t="s">
        <v>59</v>
      </c>
      <c r="AN455" s="3" t="s">
        <v>60</v>
      </c>
      <c r="AO455" s="3">
        <v>47.847635230516289</v>
      </c>
      <c r="AP455" s="3">
        <v>84.305323497635001</v>
      </c>
    </row>
    <row r="456" spans="1:42" x14ac:dyDescent="0.25">
      <c r="A456" s="2">
        <v>455</v>
      </c>
      <c r="B456" s="3" t="s">
        <v>42</v>
      </c>
      <c r="C456" s="3" t="s">
        <v>43</v>
      </c>
      <c r="D456" s="3" t="s">
        <v>44</v>
      </c>
      <c r="E456" s="3" t="s">
        <v>45</v>
      </c>
      <c r="F456" s="3">
        <v>0.36</v>
      </c>
      <c r="G456" s="3">
        <v>0.48</v>
      </c>
      <c r="H456" s="3">
        <v>0.19857283635744999</v>
      </c>
      <c r="I456" s="3">
        <v>9.5721902029115569</v>
      </c>
      <c r="J456" s="3">
        <v>1.4067554033210252</v>
      </c>
      <c r="K456" s="3">
        <v>1.9007769587451426</v>
      </c>
      <c r="L456" s="3">
        <v>0.27934341049862449</v>
      </c>
      <c r="M456" s="2">
        <v>1210</v>
      </c>
      <c r="N456" s="3" t="s">
        <v>65</v>
      </c>
      <c r="O456" s="3" t="s">
        <v>47</v>
      </c>
      <c r="P456" s="3" t="s">
        <v>48</v>
      </c>
      <c r="Q456" s="3" t="s">
        <v>42</v>
      </c>
      <c r="R456" s="3" t="s">
        <v>49</v>
      </c>
      <c r="S456" s="3" t="s">
        <v>50</v>
      </c>
      <c r="T456" s="3" t="s">
        <v>51</v>
      </c>
      <c r="U456" s="3" t="s">
        <v>52</v>
      </c>
      <c r="V456" s="3" t="s">
        <v>53</v>
      </c>
      <c r="W456" s="3" t="s">
        <v>54</v>
      </c>
      <c r="X456" s="3">
        <v>297</v>
      </c>
      <c r="Y456" s="3">
        <v>52</v>
      </c>
      <c r="Z456" s="3" t="s">
        <v>44</v>
      </c>
      <c r="AA456" s="7">
        <v>29</v>
      </c>
      <c r="AB456" s="3" t="s">
        <v>49</v>
      </c>
      <c r="AC456" s="3" t="s">
        <v>49</v>
      </c>
      <c r="AD456" s="3" t="s">
        <v>49</v>
      </c>
      <c r="AE456" s="3" t="s">
        <v>49</v>
      </c>
      <c r="AF456" s="3" t="s">
        <v>55</v>
      </c>
      <c r="AG456" s="3" t="s">
        <v>56</v>
      </c>
      <c r="AH456" s="3" t="s">
        <v>57</v>
      </c>
      <c r="AI456" s="3" t="s">
        <v>58</v>
      </c>
      <c r="AJ456" s="3" t="s">
        <v>49</v>
      </c>
      <c r="AK456" s="3" t="s">
        <v>49</v>
      </c>
      <c r="AL456" s="3" t="s">
        <v>49</v>
      </c>
      <c r="AM456" s="3" t="s">
        <v>59</v>
      </c>
      <c r="AN456" s="3" t="s">
        <v>60</v>
      </c>
      <c r="AO456" s="3">
        <v>120.07306698693102</v>
      </c>
      <c r="AP456" s="3">
        <v>803.59575812732908</v>
      </c>
    </row>
    <row r="457" spans="1:42" x14ac:dyDescent="0.25">
      <c r="A457" s="2">
        <v>456</v>
      </c>
      <c r="B457" s="3" t="s">
        <v>66</v>
      </c>
      <c r="C457" s="3" t="s">
        <v>43</v>
      </c>
      <c r="D457" s="3" t="s">
        <v>44</v>
      </c>
      <c r="E457" s="3" t="s">
        <v>45</v>
      </c>
      <c r="F457" s="3">
        <v>0.36</v>
      </c>
      <c r="G457" s="3">
        <v>0.48</v>
      </c>
      <c r="H457" s="3">
        <v>0.20244194115449901</v>
      </c>
      <c r="I457" s="3">
        <v>7.1969936635328891</v>
      </c>
      <c r="J457" s="3">
        <v>1.0193474920808856</v>
      </c>
      <c r="K457" s="3">
        <v>1.4569733677222274</v>
      </c>
      <c r="L457" s="3">
        <v>0.20635868500782478</v>
      </c>
      <c r="M457" s="2">
        <v>3100</v>
      </c>
      <c r="N457" s="3" t="s">
        <v>67</v>
      </c>
      <c r="O457" s="3" t="s">
        <v>47</v>
      </c>
      <c r="P457" s="3" t="s">
        <v>48</v>
      </c>
      <c r="Q457" s="3" t="s">
        <v>42</v>
      </c>
      <c r="R457" s="3" t="s">
        <v>49</v>
      </c>
      <c r="S457" s="3" t="s">
        <v>50</v>
      </c>
      <c r="T457" s="3" t="s">
        <v>51</v>
      </c>
      <c r="U457" s="3" t="s">
        <v>52</v>
      </c>
      <c r="V457" s="3" t="s">
        <v>53</v>
      </c>
      <c r="W457" s="3" t="s">
        <v>54</v>
      </c>
      <c r="X457" s="3">
        <v>297</v>
      </c>
      <c r="Y457" s="3">
        <v>52</v>
      </c>
      <c r="Z457" s="3" t="s">
        <v>44</v>
      </c>
      <c r="AA457" s="7">
        <v>29</v>
      </c>
      <c r="AB457" s="3" t="s">
        <v>49</v>
      </c>
      <c r="AC457" s="3" t="s">
        <v>49</v>
      </c>
      <c r="AD457" s="3" t="s">
        <v>49</v>
      </c>
      <c r="AE457" s="3" t="s">
        <v>49</v>
      </c>
      <c r="AF457" s="3" t="s">
        <v>55</v>
      </c>
      <c r="AG457" s="3" t="s">
        <v>56</v>
      </c>
      <c r="AH457" s="3" t="s">
        <v>57</v>
      </c>
      <c r="AI457" s="3" t="s">
        <v>58</v>
      </c>
      <c r="AJ457" s="3" t="s">
        <v>49</v>
      </c>
      <c r="AK457" s="3" t="s">
        <v>49</v>
      </c>
      <c r="AL457" s="3" t="s">
        <v>49</v>
      </c>
      <c r="AM457" s="3" t="s">
        <v>59</v>
      </c>
      <c r="AN457" s="3" t="s">
        <v>60</v>
      </c>
      <c r="AO457" s="3">
        <v>132.79225690938671</v>
      </c>
      <c r="AP457" s="3">
        <v>819.25346972420812</v>
      </c>
    </row>
    <row r="458" spans="1:42" x14ac:dyDescent="0.25">
      <c r="A458" s="2">
        <v>457</v>
      </c>
      <c r="B458" s="3" t="s">
        <v>42</v>
      </c>
      <c r="C458" s="3" t="s">
        <v>43</v>
      </c>
      <c r="D458" s="3" t="s">
        <v>44</v>
      </c>
      <c r="E458" s="3" t="s">
        <v>45</v>
      </c>
      <c r="F458" s="3">
        <v>0.36</v>
      </c>
      <c r="G458" s="3">
        <v>0.48</v>
      </c>
      <c r="H458" s="3">
        <v>1.09315304913987E-2</v>
      </c>
      <c r="I458" s="3">
        <v>11.085217187200447</v>
      </c>
      <c r="J458" s="3">
        <v>2.1150245010004687</v>
      </c>
      <c r="K458" s="3">
        <v>0.12117838968565861</v>
      </c>
      <c r="L458" s="3">
        <v>2.3120454822741943E-2</v>
      </c>
      <c r="M458" s="2">
        <v>1200</v>
      </c>
      <c r="N458" s="3" t="s">
        <v>61</v>
      </c>
      <c r="O458" s="3" t="s">
        <v>47</v>
      </c>
      <c r="P458" s="3" t="s">
        <v>48</v>
      </c>
      <c r="Q458" s="3" t="s">
        <v>42</v>
      </c>
      <c r="R458" s="3" t="s">
        <v>49</v>
      </c>
      <c r="S458" s="3" t="s">
        <v>50</v>
      </c>
      <c r="T458" s="3" t="s">
        <v>51</v>
      </c>
      <c r="U458" s="3" t="s">
        <v>52</v>
      </c>
      <c r="V458" s="3" t="s">
        <v>53</v>
      </c>
      <c r="W458" s="3" t="s">
        <v>54</v>
      </c>
      <c r="X458" s="3">
        <v>297</v>
      </c>
      <c r="Y458" s="3">
        <v>52</v>
      </c>
      <c r="Z458" s="3" t="s">
        <v>44</v>
      </c>
      <c r="AA458" s="7">
        <v>29</v>
      </c>
      <c r="AB458" s="3" t="s">
        <v>49</v>
      </c>
      <c r="AC458" s="3" t="s">
        <v>49</v>
      </c>
      <c r="AD458" s="3" t="s">
        <v>49</v>
      </c>
      <c r="AE458" s="3" t="s">
        <v>49</v>
      </c>
      <c r="AF458" s="3" t="s">
        <v>55</v>
      </c>
      <c r="AG458" s="3" t="s">
        <v>56</v>
      </c>
      <c r="AH458" s="3" t="s">
        <v>57</v>
      </c>
      <c r="AI458" s="3" t="s">
        <v>58</v>
      </c>
      <c r="AJ458" s="3" t="s">
        <v>49</v>
      </c>
      <c r="AK458" s="3" t="s">
        <v>49</v>
      </c>
      <c r="AL458" s="3" t="s">
        <v>49</v>
      </c>
      <c r="AM458" s="3" t="s">
        <v>59</v>
      </c>
      <c r="AN458" s="3" t="s">
        <v>60</v>
      </c>
      <c r="AO458" s="3">
        <v>37.704189405171263</v>
      </c>
      <c r="AP458" s="3">
        <v>44.238334375778351</v>
      </c>
    </row>
    <row r="459" spans="1:42" x14ac:dyDescent="0.25">
      <c r="A459" s="2">
        <v>458</v>
      </c>
      <c r="B459" s="3" t="s">
        <v>42</v>
      </c>
      <c r="C459" s="3" t="s">
        <v>43</v>
      </c>
      <c r="D459" s="3" t="s">
        <v>44</v>
      </c>
      <c r="E459" s="3" t="s">
        <v>45</v>
      </c>
      <c r="F459" s="3">
        <v>0.36</v>
      </c>
      <c r="G459" s="3">
        <v>0.48</v>
      </c>
      <c r="H459" s="3">
        <v>0.145636633402836</v>
      </c>
      <c r="I459" s="3">
        <v>11.085217187200447</v>
      </c>
      <c r="J459" s="3">
        <v>2.1150245010004687</v>
      </c>
      <c r="K459" s="3">
        <v>1.6144137116831283</v>
      </c>
      <c r="L459" s="3">
        <v>0.30802504789022139</v>
      </c>
      <c r="M459" s="2">
        <v>1330</v>
      </c>
      <c r="N459" s="3" t="s">
        <v>68</v>
      </c>
      <c r="O459" s="3" t="s">
        <v>47</v>
      </c>
      <c r="P459" s="3" t="s">
        <v>48</v>
      </c>
      <c r="Q459" s="3" t="s">
        <v>42</v>
      </c>
      <c r="R459" s="3" t="s">
        <v>49</v>
      </c>
      <c r="S459" s="3" t="s">
        <v>50</v>
      </c>
      <c r="T459" s="3" t="s">
        <v>51</v>
      </c>
      <c r="U459" s="3" t="s">
        <v>52</v>
      </c>
      <c r="V459" s="3" t="s">
        <v>53</v>
      </c>
      <c r="W459" s="3" t="s">
        <v>54</v>
      </c>
      <c r="X459" s="3">
        <v>297</v>
      </c>
      <c r="Y459" s="3">
        <v>52</v>
      </c>
      <c r="Z459" s="3" t="s">
        <v>44</v>
      </c>
      <c r="AA459" s="7">
        <v>29</v>
      </c>
      <c r="AB459" s="3" t="s">
        <v>49</v>
      </c>
      <c r="AC459" s="3" t="s">
        <v>49</v>
      </c>
      <c r="AD459" s="3" t="s">
        <v>49</v>
      </c>
      <c r="AE459" s="3" t="s">
        <v>49</v>
      </c>
      <c r="AF459" s="3" t="s">
        <v>55</v>
      </c>
      <c r="AG459" s="3" t="s">
        <v>56</v>
      </c>
      <c r="AH459" s="3" t="s">
        <v>57</v>
      </c>
      <c r="AI459" s="3" t="s">
        <v>58</v>
      </c>
      <c r="AJ459" s="3" t="s">
        <v>49</v>
      </c>
      <c r="AK459" s="3" t="s">
        <v>49</v>
      </c>
      <c r="AL459" s="3" t="s">
        <v>49</v>
      </c>
      <c r="AM459" s="3" t="s">
        <v>59</v>
      </c>
      <c r="AN459" s="3" t="s">
        <v>60</v>
      </c>
      <c r="AO459" s="3">
        <v>100.88614734435529</v>
      </c>
      <c r="AP459" s="3">
        <v>589.37054522298047</v>
      </c>
    </row>
    <row r="460" spans="1:42" x14ac:dyDescent="0.25">
      <c r="A460" s="2">
        <v>459</v>
      </c>
      <c r="B460" s="3" t="s">
        <v>42</v>
      </c>
      <c r="C460" s="3" t="s">
        <v>43</v>
      </c>
      <c r="D460" s="3" t="s">
        <v>44</v>
      </c>
      <c r="E460" s="3" t="s">
        <v>45</v>
      </c>
      <c r="F460" s="3">
        <v>0.36</v>
      </c>
      <c r="G460" s="3">
        <v>0.48</v>
      </c>
      <c r="H460" s="3">
        <v>1.15413359644979E-2</v>
      </c>
      <c r="I460" s="3">
        <v>11.085217187200447</v>
      </c>
      <c r="J460" s="3">
        <v>2.1150245010004687</v>
      </c>
      <c r="K460" s="3">
        <v>0.12793821579690676</v>
      </c>
      <c r="L460" s="3">
        <v>2.4410208339190935E-2</v>
      </c>
      <c r="M460" s="2">
        <v>1210</v>
      </c>
      <c r="N460" s="3" t="s">
        <v>65</v>
      </c>
      <c r="O460" s="3" t="s">
        <v>47</v>
      </c>
      <c r="P460" s="3" t="s">
        <v>48</v>
      </c>
      <c r="Q460" s="3" t="s">
        <v>42</v>
      </c>
      <c r="R460" s="3" t="s">
        <v>49</v>
      </c>
      <c r="S460" s="3" t="s">
        <v>50</v>
      </c>
      <c r="T460" s="3" t="s">
        <v>51</v>
      </c>
      <c r="U460" s="3" t="s">
        <v>52</v>
      </c>
      <c r="V460" s="3" t="s">
        <v>53</v>
      </c>
      <c r="W460" s="3" t="s">
        <v>54</v>
      </c>
      <c r="X460" s="3">
        <v>297</v>
      </c>
      <c r="Y460" s="3">
        <v>52</v>
      </c>
      <c r="Z460" s="3" t="s">
        <v>44</v>
      </c>
      <c r="AA460" s="7">
        <v>29</v>
      </c>
      <c r="AB460" s="3" t="s">
        <v>49</v>
      </c>
      <c r="AC460" s="3" t="s">
        <v>49</v>
      </c>
      <c r="AD460" s="3" t="s">
        <v>49</v>
      </c>
      <c r="AE460" s="3" t="s">
        <v>49</v>
      </c>
      <c r="AF460" s="3" t="s">
        <v>55</v>
      </c>
      <c r="AG460" s="3" t="s">
        <v>56</v>
      </c>
      <c r="AH460" s="3" t="s">
        <v>57</v>
      </c>
      <c r="AI460" s="3" t="s">
        <v>58</v>
      </c>
      <c r="AJ460" s="3" t="s">
        <v>49</v>
      </c>
      <c r="AK460" s="3" t="s">
        <v>49</v>
      </c>
      <c r="AL460" s="3" t="s">
        <v>49</v>
      </c>
      <c r="AM460" s="3" t="s">
        <v>59</v>
      </c>
      <c r="AN460" s="3" t="s">
        <v>60</v>
      </c>
      <c r="AO460" s="3">
        <v>39.698987024305112</v>
      </c>
      <c r="AP460" s="3">
        <v>46.706129571004531</v>
      </c>
    </row>
    <row r="461" spans="1:42" x14ac:dyDescent="0.25">
      <c r="A461" s="2">
        <v>460</v>
      </c>
      <c r="B461" s="3" t="s">
        <v>42</v>
      </c>
      <c r="C461" s="3" t="s">
        <v>43</v>
      </c>
      <c r="D461" s="3" t="s">
        <v>44</v>
      </c>
      <c r="E461" s="3" t="s">
        <v>45</v>
      </c>
      <c r="F461" s="3">
        <v>0.36</v>
      </c>
      <c r="G461" s="3">
        <v>0.48</v>
      </c>
      <c r="H461" s="3">
        <v>0.17943136333932999</v>
      </c>
      <c r="I461" s="3">
        <v>11.085217187200447</v>
      </c>
      <c r="J461" s="3">
        <v>2.1150245010004687</v>
      </c>
      <c r="K461" s="3">
        <v>1.989035632811949</v>
      </c>
      <c r="L461" s="3">
        <v>0.3795017297106002</v>
      </c>
      <c r="M461" s="2">
        <v>1330</v>
      </c>
      <c r="N461" s="3" t="s">
        <v>68</v>
      </c>
      <c r="O461" s="3" t="s">
        <v>47</v>
      </c>
      <c r="P461" s="3" t="s">
        <v>48</v>
      </c>
      <c r="Q461" s="3" t="s">
        <v>42</v>
      </c>
      <c r="R461" s="3" t="s">
        <v>49</v>
      </c>
      <c r="S461" s="3" t="s">
        <v>50</v>
      </c>
      <c r="T461" s="3" t="s">
        <v>51</v>
      </c>
      <c r="U461" s="3" t="s">
        <v>52</v>
      </c>
      <c r="V461" s="3" t="s">
        <v>53</v>
      </c>
      <c r="W461" s="3" t="s">
        <v>54</v>
      </c>
      <c r="X461" s="3">
        <v>297</v>
      </c>
      <c r="Y461" s="3">
        <v>52</v>
      </c>
      <c r="Z461" s="3" t="s">
        <v>44</v>
      </c>
      <c r="AA461" s="7">
        <v>29</v>
      </c>
      <c r="AB461" s="3" t="s">
        <v>49</v>
      </c>
      <c r="AC461" s="3" t="s">
        <v>49</v>
      </c>
      <c r="AD461" s="3" t="s">
        <v>49</v>
      </c>
      <c r="AE461" s="3" t="s">
        <v>49</v>
      </c>
      <c r="AF461" s="3" t="s">
        <v>55</v>
      </c>
      <c r="AG461" s="3" t="s">
        <v>56</v>
      </c>
      <c r="AH461" s="3" t="s">
        <v>57</v>
      </c>
      <c r="AI461" s="3" t="s">
        <v>58</v>
      </c>
      <c r="AJ461" s="3" t="s">
        <v>49</v>
      </c>
      <c r="AK461" s="3" t="s">
        <v>49</v>
      </c>
      <c r="AL461" s="3" t="s">
        <v>49</v>
      </c>
      <c r="AM461" s="3" t="s">
        <v>59</v>
      </c>
      <c r="AN461" s="3" t="s">
        <v>60</v>
      </c>
      <c r="AO461" s="3">
        <v>106.88244098658251</v>
      </c>
      <c r="AP461" s="3">
        <v>726.13296510975704</v>
      </c>
    </row>
    <row r="462" spans="1:42" x14ac:dyDescent="0.25">
      <c r="A462" s="2">
        <v>461</v>
      </c>
      <c r="B462" s="3" t="s">
        <v>42</v>
      </c>
      <c r="C462" s="3" t="s">
        <v>43</v>
      </c>
      <c r="D462" s="3" t="s">
        <v>44</v>
      </c>
      <c r="E462" s="3" t="s">
        <v>45</v>
      </c>
      <c r="F462" s="3">
        <v>0.36</v>
      </c>
      <c r="G462" s="3">
        <v>0.48</v>
      </c>
      <c r="H462" s="3">
        <v>0.19279911502694699</v>
      </c>
      <c r="I462" s="3">
        <v>11.085217187200447</v>
      </c>
      <c r="J462" s="3">
        <v>2.1150245010004687</v>
      </c>
      <c r="K462" s="3">
        <v>2.1372200635737486</v>
      </c>
      <c r="L462" s="3">
        <v>0.40777485205320052</v>
      </c>
      <c r="M462" s="2">
        <v>1330</v>
      </c>
      <c r="N462" s="3" t="s">
        <v>68</v>
      </c>
      <c r="O462" s="3" t="s">
        <v>47</v>
      </c>
      <c r="P462" s="3" t="s">
        <v>48</v>
      </c>
      <c r="Q462" s="3" t="s">
        <v>42</v>
      </c>
      <c r="R462" s="3" t="s">
        <v>49</v>
      </c>
      <c r="S462" s="3" t="s">
        <v>50</v>
      </c>
      <c r="T462" s="3" t="s">
        <v>51</v>
      </c>
      <c r="U462" s="3" t="s">
        <v>52</v>
      </c>
      <c r="V462" s="3" t="s">
        <v>53</v>
      </c>
      <c r="W462" s="3" t="s">
        <v>54</v>
      </c>
      <c r="X462" s="3">
        <v>297</v>
      </c>
      <c r="Y462" s="3">
        <v>52</v>
      </c>
      <c r="Z462" s="3" t="s">
        <v>44</v>
      </c>
      <c r="AA462" s="7">
        <v>29</v>
      </c>
      <c r="AB462" s="3" t="s">
        <v>49</v>
      </c>
      <c r="AC462" s="3" t="s">
        <v>49</v>
      </c>
      <c r="AD462" s="3" t="s">
        <v>49</v>
      </c>
      <c r="AE462" s="3" t="s">
        <v>49</v>
      </c>
      <c r="AF462" s="3" t="s">
        <v>55</v>
      </c>
      <c r="AG462" s="3" t="s">
        <v>56</v>
      </c>
      <c r="AH462" s="3" t="s">
        <v>57</v>
      </c>
      <c r="AI462" s="3" t="s">
        <v>58</v>
      </c>
      <c r="AJ462" s="3" t="s">
        <v>49</v>
      </c>
      <c r="AK462" s="3" t="s">
        <v>49</v>
      </c>
      <c r="AL462" s="3" t="s">
        <v>49</v>
      </c>
      <c r="AM462" s="3" t="s">
        <v>59</v>
      </c>
      <c r="AN462" s="3" t="s">
        <v>60</v>
      </c>
      <c r="AO462" s="3">
        <v>113.58372365145456</v>
      </c>
      <c r="AP462" s="3">
        <v>780.23033687983593</v>
      </c>
    </row>
    <row r="463" spans="1:42" x14ac:dyDescent="0.25">
      <c r="A463" s="2">
        <v>462</v>
      </c>
      <c r="B463" s="3" t="s">
        <v>42</v>
      </c>
      <c r="C463" s="3" t="s">
        <v>43</v>
      </c>
      <c r="D463" s="3" t="s">
        <v>44</v>
      </c>
      <c r="E463" s="3" t="s">
        <v>45</v>
      </c>
      <c r="F463" s="3">
        <v>0.36</v>
      </c>
      <c r="G463" s="3">
        <v>0.48</v>
      </c>
      <c r="H463" s="3">
        <v>7.7423475419890295E-2</v>
      </c>
      <c r="I463" s="3">
        <v>11.085217187200447</v>
      </c>
      <c r="J463" s="3">
        <v>2.1150245010004687</v>
      </c>
      <c r="K463" s="3">
        <v>0.85825604041735926</v>
      </c>
      <c r="L463" s="3">
        <v>0.16375254746567552</v>
      </c>
      <c r="M463" s="2">
        <v>1330</v>
      </c>
      <c r="N463" s="3" t="s">
        <v>68</v>
      </c>
      <c r="O463" s="3" t="s">
        <v>47</v>
      </c>
      <c r="P463" s="3" t="s">
        <v>48</v>
      </c>
      <c r="Q463" s="3" t="s">
        <v>42</v>
      </c>
      <c r="R463" s="3" t="s">
        <v>49</v>
      </c>
      <c r="S463" s="3" t="s">
        <v>50</v>
      </c>
      <c r="T463" s="3" t="s">
        <v>51</v>
      </c>
      <c r="U463" s="3" t="s">
        <v>52</v>
      </c>
      <c r="V463" s="3" t="s">
        <v>53</v>
      </c>
      <c r="W463" s="3" t="s">
        <v>54</v>
      </c>
      <c r="X463" s="3">
        <v>297</v>
      </c>
      <c r="Y463" s="3">
        <v>52</v>
      </c>
      <c r="Z463" s="3" t="s">
        <v>44</v>
      </c>
      <c r="AA463" s="7">
        <v>29</v>
      </c>
      <c r="AB463" s="3" t="s">
        <v>49</v>
      </c>
      <c r="AC463" s="3" t="s">
        <v>49</v>
      </c>
      <c r="AD463" s="3" t="s">
        <v>49</v>
      </c>
      <c r="AE463" s="3" t="s">
        <v>49</v>
      </c>
      <c r="AF463" s="3" t="s">
        <v>55</v>
      </c>
      <c r="AG463" s="3" t="s">
        <v>56</v>
      </c>
      <c r="AH463" s="3" t="s">
        <v>57</v>
      </c>
      <c r="AI463" s="3" t="s">
        <v>58</v>
      </c>
      <c r="AJ463" s="3" t="s">
        <v>49</v>
      </c>
      <c r="AK463" s="3" t="s">
        <v>49</v>
      </c>
      <c r="AL463" s="3" t="s">
        <v>49</v>
      </c>
      <c r="AM463" s="3" t="s">
        <v>59</v>
      </c>
      <c r="AN463" s="3" t="s">
        <v>60</v>
      </c>
      <c r="AO463" s="3">
        <v>72.131560849727052</v>
      </c>
      <c r="AP463" s="3">
        <v>313.32168874751153</v>
      </c>
    </row>
    <row r="464" spans="1:42" x14ac:dyDescent="0.25">
      <c r="A464" s="2">
        <v>463</v>
      </c>
      <c r="B464" s="3" t="s">
        <v>42</v>
      </c>
      <c r="C464" s="3" t="s">
        <v>43</v>
      </c>
      <c r="D464" s="3" t="s">
        <v>44</v>
      </c>
      <c r="E464" s="3" t="s">
        <v>45</v>
      </c>
      <c r="F464" s="3">
        <v>0.36</v>
      </c>
      <c r="G464" s="3">
        <v>0.48</v>
      </c>
      <c r="H464" s="3">
        <v>0.28467362539702701</v>
      </c>
      <c r="I464" s="3">
        <v>9.5601531223170717</v>
      </c>
      <c r="J464" s="3">
        <v>1.4050111379433192</v>
      </c>
      <c r="K464" s="3">
        <v>2.7215234486807081</v>
      </c>
      <c r="L464" s="3">
        <v>0.39996961436152711</v>
      </c>
      <c r="M464" s="2">
        <v>1200</v>
      </c>
      <c r="N464" s="3" t="s">
        <v>61</v>
      </c>
      <c r="O464" s="3" t="s">
        <v>47</v>
      </c>
      <c r="P464" s="3" t="s">
        <v>48</v>
      </c>
      <c r="Q464" s="3" t="s">
        <v>42</v>
      </c>
      <c r="R464" s="3" t="s">
        <v>49</v>
      </c>
      <c r="S464" s="3" t="s">
        <v>50</v>
      </c>
      <c r="T464" s="3" t="s">
        <v>51</v>
      </c>
      <c r="U464" s="3" t="s">
        <v>52</v>
      </c>
      <c r="V464" s="3" t="s">
        <v>53</v>
      </c>
      <c r="W464" s="3" t="s">
        <v>54</v>
      </c>
      <c r="X464" s="3">
        <v>297</v>
      </c>
      <c r="Y464" s="3">
        <v>52</v>
      </c>
      <c r="Z464" s="3" t="s">
        <v>44</v>
      </c>
      <c r="AA464" s="7">
        <v>29</v>
      </c>
      <c r="AB464" s="3" t="s">
        <v>49</v>
      </c>
      <c r="AC464" s="3" t="s">
        <v>49</v>
      </c>
      <c r="AD464" s="3" t="s">
        <v>49</v>
      </c>
      <c r="AE464" s="3" t="s">
        <v>49</v>
      </c>
      <c r="AF464" s="3" t="s">
        <v>55</v>
      </c>
      <c r="AG464" s="3" t="s">
        <v>56</v>
      </c>
      <c r="AH464" s="3" t="s">
        <v>57</v>
      </c>
      <c r="AI464" s="3" t="s">
        <v>58</v>
      </c>
      <c r="AJ464" s="3" t="s">
        <v>49</v>
      </c>
      <c r="AK464" s="3" t="s">
        <v>49</v>
      </c>
      <c r="AL464" s="3" t="s">
        <v>49</v>
      </c>
      <c r="AM464" s="3" t="s">
        <v>59</v>
      </c>
      <c r="AN464" s="3" t="s">
        <v>60</v>
      </c>
      <c r="AO464" s="3">
        <v>156.26321777475147</v>
      </c>
      <c r="AP464" s="3">
        <v>1152.0332892258511</v>
      </c>
    </row>
    <row r="465" spans="1:42" x14ac:dyDescent="0.25">
      <c r="A465" s="2">
        <v>464</v>
      </c>
      <c r="B465" s="3" t="s">
        <v>42</v>
      </c>
      <c r="C465" s="3" t="s">
        <v>43</v>
      </c>
      <c r="D465" s="3" t="s">
        <v>44</v>
      </c>
      <c r="E465" s="3" t="s">
        <v>45</v>
      </c>
      <c r="F465" s="3">
        <v>0.36</v>
      </c>
      <c r="G465" s="3">
        <v>0.48</v>
      </c>
      <c r="H465" s="3">
        <v>5.0710494476859401E-2</v>
      </c>
      <c r="I465" s="3">
        <v>9.5601531223170717</v>
      </c>
      <c r="J465" s="3">
        <v>1.4050111379433192</v>
      </c>
      <c r="K465" s="3">
        <v>0.48480009210718999</v>
      </c>
      <c r="L465" s="3">
        <v>7.1248809550600631E-2</v>
      </c>
      <c r="M465" s="2">
        <v>1210</v>
      </c>
      <c r="N465" s="3" t="s">
        <v>65</v>
      </c>
      <c r="O465" s="3" t="s">
        <v>47</v>
      </c>
      <c r="P465" s="3" t="s">
        <v>48</v>
      </c>
      <c r="Q465" s="3" t="s">
        <v>42</v>
      </c>
      <c r="R465" s="3" t="s">
        <v>49</v>
      </c>
      <c r="S465" s="3" t="s">
        <v>50</v>
      </c>
      <c r="T465" s="3" t="s">
        <v>51</v>
      </c>
      <c r="U465" s="3" t="s">
        <v>52</v>
      </c>
      <c r="V465" s="3" t="s">
        <v>53</v>
      </c>
      <c r="W465" s="3" t="s">
        <v>54</v>
      </c>
      <c r="X465" s="3">
        <v>297</v>
      </c>
      <c r="Y465" s="3">
        <v>52</v>
      </c>
      <c r="Z465" s="3" t="s">
        <v>44</v>
      </c>
      <c r="AA465" s="7">
        <v>29</v>
      </c>
      <c r="AB465" s="3" t="s">
        <v>49</v>
      </c>
      <c r="AC465" s="3" t="s">
        <v>49</v>
      </c>
      <c r="AD465" s="3" t="s">
        <v>49</v>
      </c>
      <c r="AE465" s="3" t="s">
        <v>49</v>
      </c>
      <c r="AF465" s="3" t="s">
        <v>55</v>
      </c>
      <c r="AG465" s="3" t="s">
        <v>56</v>
      </c>
      <c r="AH465" s="3" t="s">
        <v>57</v>
      </c>
      <c r="AI465" s="3" t="s">
        <v>58</v>
      </c>
      <c r="AJ465" s="3" t="s">
        <v>49</v>
      </c>
      <c r="AK465" s="3" t="s">
        <v>49</v>
      </c>
      <c r="AL465" s="3" t="s">
        <v>49</v>
      </c>
      <c r="AM465" s="3" t="s">
        <v>59</v>
      </c>
      <c r="AN465" s="3" t="s">
        <v>60</v>
      </c>
      <c r="AO465" s="3">
        <v>58.388133172088601</v>
      </c>
      <c r="AP465" s="3">
        <v>205.21809025675825</v>
      </c>
    </row>
    <row r="466" spans="1:42" x14ac:dyDescent="0.25">
      <c r="A466" s="2">
        <v>465</v>
      </c>
      <c r="B466" s="3" t="s">
        <v>42</v>
      </c>
      <c r="C466" s="3" t="s">
        <v>43</v>
      </c>
      <c r="D466" s="3" t="s">
        <v>44</v>
      </c>
      <c r="E466" s="3" t="s">
        <v>45</v>
      </c>
      <c r="F466" s="3">
        <v>0.36</v>
      </c>
      <c r="G466" s="3">
        <v>0.48</v>
      </c>
      <c r="H466" s="3">
        <v>0.13901831782325699</v>
      </c>
      <c r="I466" s="3">
        <v>9.5601531223170717</v>
      </c>
      <c r="J466" s="3">
        <v>1.4050111379433192</v>
      </c>
      <c r="K466" s="3">
        <v>1.3290364051972774</v>
      </c>
      <c r="L466" s="3">
        <v>0.19532228491982032</v>
      </c>
      <c r="M466" s="2">
        <v>1210</v>
      </c>
      <c r="N466" s="3" t="s">
        <v>65</v>
      </c>
      <c r="O466" s="3" t="s">
        <v>47</v>
      </c>
      <c r="P466" s="3" t="s">
        <v>48</v>
      </c>
      <c r="Q466" s="3" t="s">
        <v>42</v>
      </c>
      <c r="R466" s="3" t="s">
        <v>49</v>
      </c>
      <c r="S466" s="3" t="s">
        <v>50</v>
      </c>
      <c r="T466" s="3" t="s">
        <v>51</v>
      </c>
      <c r="U466" s="3" t="s">
        <v>52</v>
      </c>
      <c r="V466" s="3" t="s">
        <v>53</v>
      </c>
      <c r="W466" s="3" t="s">
        <v>54</v>
      </c>
      <c r="X466" s="3">
        <v>297</v>
      </c>
      <c r="Y466" s="3">
        <v>52</v>
      </c>
      <c r="Z466" s="3" t="s">
        <v>44</v>
      </c>
      <c r="AA466" s="7">
        <v>29</v>
      </c>
      <c r="AB466" s="3" t="s">
        <v>49</v>
      </c>
      <c r="AC466" s="3" t="s">
        <v>49</v>
      </c>
      <c r="AD466" s="3" t="s">
        <v>49</v>
      </c>
      <c r="AE466" s="3" t="s">
        <v>49</v>
      </c>
      <c r="AF466" s="3" t="s">
        <v>55</v>
      </c>
      <c r="AG466" s="3" t="s">
        <v>56</v>
      </c>
      <c r="AH466" s="3" t="s">
        <v>57</v>
      </c>
      <c r="AI466" s="3" t="s">
        <v>58</v>
      </c>
      <c r="AJ466" s="3" t="s">
        <v>49</v>
      </c>
      <c r="AK466" s="3" t="s">
        <v>49</v>
      </c>
      <c r="AL466" s="3" t="s">
        <v>49</v>
      </c>
      <c r="AM466" s="3" t="s">
        <v>59</v>
      </c>
      <c r="AN466" s="3" t="s">
        <v>60</v>
      </c>
      <c r="AO466" s="3">
        <v>98.607910843174636</v>
      </c>
      <c r="AP466" s="3">
        <v>562.58717231429387</v>
      </c>
    </row>
    <row r="467" spans="1:42" x14ac:dyDescent="0.25">
      <c r="A467" s="2">
        <v>466</v>
      </c>
      <c r="B467" s="3" t="s">
        <v>42</v>
      </c>
      <c r="C467" s="3" t="s">
        <v>43</v>
      </c>
      <c r="D467" s="3" t="s">
        <v>44</v>
      </c>
      <c r="E467" s="3" t="s">
        <v>45</v>
      </c>
      <c r="F467" s="3">
        <v>0.36</v>
      </c>
      <c r="G467" s="3">
        <v>0.48</v>
      </c>
      <c r="H467" s="3">
        <v>3.0820576194247302E-4</v>
      </c>
      <c r="I467" s="3">
        <v>9.5601531223170717</v>
      </c>
      <c r="J467" s="3">
        <v>1.4050111379433192</v>
      </c>
      <c r="K467" s="3">
        <v>2.9464942773504456E-3</v>
      </c>
      <c r="L467" s="3">
        <v>4.3303252830748177E-4</v>
      </c>
      <c r="M467" s="2">
        <v>1210</v>
      </c>
      <c r="N467" s="3" t="s">
        <v>65</v>
      </c>
      <c r="O467" s="3" t="s">
        <v>47</v>
      </c>
      <c r="P467" s="3" t="s">
        <v>48</v>
      </c>
      <c r="Q467" s="3" t="s">
        <v>42</v>
      </c>
      <c r="R467" s="3" t="s">
        <v>49</v>
      </c>
      <c r="S467" s="3" t="s">
        <v>50</v>
      </c>
      <c r="T467" s="3" t="s">
        <v>51</v>
      </c>
      <c r="U467" s="3" t="s">
        <v>52</v>
      </c>
      <c r="V467" s="3" t="s">
        <v>53</v>
      </c>
      <c r="W467" s="3" t="s">
        <v>54</v>
      </c>
      <c r="X467" s="3">
        <v>297</v>
      </c>
      <c r="Y467" s="3">
        <v>52</v>
      </c>
      <c r="Z467" s="3" t="s">
        <v>44</v>
      </c>
      <c r="AA467" s="7">
        <v>29</v>
      </c>
      <c r="AB467" s="3" t="s">
        <v>49</v>
      </c>
      <c r="AC467" s="3" t="s">
        <v>49</v>
      </c>
      <c r="AD467" s="3" t="s">
        <v>49</v>
      </c>
      <c r="AE467" s="3" t="s">
        <v>49</v>
      </c>
      <c r="AF467" s="3" t="s">
        <v>55</v>
      </c>
      <c r="AG467" s="3" t="s">
        <v>56</v>
      </c>
      <c r="AH467" s="3" t="s">
        <v>57</v>
      </c>
      <c r="AI467" s="3" t="s">
        <v>58</v>
      </c>
      <c r="AJ467" s="3" t="s">
        <v>49</v>
      </c>
      <c r="AK467" s="3" t="s">
        <v>49</v>
      </c>
      <c r="AL467" s="3" t="s">
        <v>49</v>
      </c>
      <c r="AM467" s="3" t="s">
        <v>59</v>
      </c>
      <c r="AN467" s="3" t="s">
        <v>60</v>
      </c>
      <c r="AO467" s="3">
        <v>6.9618065096953075</v>
      </c>
      <c r="AP467" s="3">
        <v>1.2472644671375839</v>
      </c>
    </row>
    <row r="468" spans="1:42" x14ac:dyDescent="0.25">
      <c r="A468" s="2">
        <v>467</v>
      </c>
      <c r="B468" s="3" t="s">
        <v>42</v>
      </c>
      <c r="C468" s="3" t="s">
        <v>43</v>
      </c>
      <c r="D468" s="3" t="s">
        <v>44</v>
      </c>
      <c r="E468" s="3" t="s">
        <v>45</v>
      </c>
      <c r="F468" s="3">
        <v>0.36</v>
      </c>
      <c r="G468" s="3">
        <v>0.48</v>
      </c>
      <c r="H468" s="3">
        <v>0.1430528101628</v>
      </c>
      <c r="I468" s="3">
        <v>9.5601531223170717</v>
      </c>
      <c r="J468" s="3">
        <v>1.4050111379433192</v>
      </c>
      <c r="K468" s="3">
        <v>1.3676067697341237</v>
      </c>
      <c r="L468" s="3">
        <v>0.20099079159282524</v>
      </c>
      <c r="M468" s="2">
        <v>1210</v>
      </c>
      <c r="N468" s="3" t="s">
        <v>65</v>
      </c>
      <c r="O468" s="3" t="s">
        <v>47</v>
      </c>
      <c r="P468" s="3" t="s">
        <v>48</v>
      </c>
      <c r="Q468" s="3" t="s">
        <v>42</v>
      </c>
      <c r="R468" s="3" t="s">
        <v>49</v>
      </c>
      <c r="S468" s="3" t="s">
        <v>50</v>
      </c>
      <c r="T468" s="3" t="s">
        <v>51</v>
      </c>
      <c r="U468" s="3" t="s">
        <v>52</v>
      </c>
      <c r="V468" s="3" t="s">
        <v>53</v>
      </c>
      <c r="W468" s="3" t="s">
        <v>54</v>
      </c>
      <c r="X468" s="3">
        <v>297</v>
      </c>
      <c r="Y468" s="3">
        <v>52</v>
      </c>
      <c r="Z468" s="3" t="s">
        <v>44</v>
      </c>
      <c r="AA468" s="7">
        <v>29</v>
      </c>
      <c r="AB468" s="3" t="s">
        <v>49</v>
      </c>
      <c r="AC468" s="3" t="s">
        <v>49</v>
      </c>
      <c r="AD468" s="3" t="s">
        <v>49</v>
      </c>
      <c r="AE468" s="3" t="s">
        <v>49</v>
      </c>
      <c r="AF468" s="3" t="s">
        <v>55</v>
      </c>
      <c r="AG468" s="3" t="s">
        <v>56</v>
      </c>
      <c r="AH468" s="3" t="s">
        <v>57</v>
      </c>
      <c r="AI468" s="3" t="s">
        <v>58</v>
      </c>
      <c r="AJ468" s="3" t="s">
        <v>49</v>
      </c>
      <c r="AK468" s="3" t="s">
        <v>49</v>
      </c>
      <c r="AL468" s="3" t="s">
        <v>49</v>
      </c>
      <c r="AM468" s="3" t="s">
        <v>59</v>
      </c>
      <c r="AN468" s="3" t="s">
        <v>60</v>
      </c>
      <c r="AO468" s="3">
        <v>98.989443755986741</v>
      </c>
      <c r="AP468" s="3">
        <v>578.9141835496946</v>
      </c>
    </row>
    <row r="469" spans="1:42" x14ac:dyDescent="0.25">
      <c r="A469" s="2">
        <v>468</v>
      </c>
      <c r="B469" s="3" t="s">
        <v>42</v>
      </c>
      <c r="C469" s="3" t="s">
        <v>43</v>
      </c>
      <c r="D469" s="3" t="s">
        <v>44</v>
      </c>
      <c r="E469" s="3" t="s">
        <v>45</v>
      </c>
      <c r="F469" s="3">
        <v>0.36</v>
      </c>
      <c r="G469" s="3">
        <v>0.48</v>
      </c>
      <c r="H469" s="3">
        <v>3.1182559413113499E-3</v>
      </c>
      <c r="I469" s="3">
        <v>9.5843984274601244</v>
      </c>
      <c r="J469" s="3">
        <v>1.4085246426792022</v>
      </c>
      <c r="K469" s="3">
        <v>2.9886607340322693E-2</v>
      </c>
      <c r="L469" s="3">
        <v>4.3921403355178688E-3</v>
      </c>
      <c r="M469" s="2">
        <v>1200</v>
      </c>
      <c r="N469" s="3" t="s">
        <v>61</v>
      </c>
      <c r="O469" s="3" t="s">
        <v>47</v>
      </c>
      <c r="P469" s="3" t="s">
        <v>48</v>
      </c>
      <c r="Q469" s="3" t="s">
        <v>42</v>
      </c>
      <c r="R469" s="3" t="s">
        <v>49</v>
      </c>
      <c r="S469" s="3" t="s">
        <v>50</v>
      </c>
      <c r="T469" s="3" t="s">
        <v>51</v>
      </c>
      <c r="U469" s="3" t="s">
        <v>52</v>
      </c>
      <c r="V469" s="3" t="s">
        <v>53</v>
      </c>
      <c r="W469" s="3" t="s">
        <v>54</v>
      </c>
      <c r="X469" s="3">
        <v>297</v>
      </c>
      <c r="Y469" s="3">
        <v>52</v>
      </c>
      <c r="Z469" s="3" t="s">
        <v>44</v>
      </c>
      <c r="AA469" s="7">
        <v>29</v>
      </c>
      <c r="AB469" s="3" t="s">
        <v>49</v>
      </c>
      <c r="AC469" s="3" t="s">
        <v>49</v>
      </c>
      <c r="AD469" s="3" t="s">
        <v>49</v>
      </c>
      <c r="AE469" s="3" t="s">
        <v>49</v>
      </c>
      <c r="AF469" s="3" t="s">
        <v>55</v>
      </c>
      <c r="AG469" s="3" t="s">
        <v>56</v>
      </c>
      <c r="AH469" s="3" t="s">
        <v>57</v>
      </c>
      <c r="AI469" s="3" t="s">
        <v>58</v>
      </c>
      <c r="AJ469" s="3" t="s">
        <v>49</v>
      </c>
      <c r="AK469" s="3" t="s">
        <v>49</v>
      </c>
      <c r="AL469" s="3" t="s">
        <v>49</v>
      </c>
      <c r="AM469" s="3" t="s">
        <v>59</v>
      </c>
      <c r="AN469" s="3" t="s">
        <v>60</v>
      </c>
      <c r="AO469" s="3">
        <v>20.17356897932541</v>
      </c>
      <c r="AP469" s="3">
        <v>12.619134082782791</v>
      </c>
    </row>
    <row r="470" spans="1:42" x14ac:dyDescent="0.25">
      <c r="A470" s="2">
        <v>469</v>
      </c>
      <c r="B470" s="3" t="s">
        <v>42</v>
      </c>
      <c r="C470" s="3" t="s">
        <v>43</v>
      </c>
      <c r="D470" s="3" t="s">
        <v>44</v>
      </c>
      <c r="E470" s="3" t="s">
        <v>45</v>
      </c>
      <c r="F470" s="3">
        <v>0.36</v>
      </c>
      <c r="G470" s="3">
        <v>0.48</v>
      </c>
      <c r="H470" s="3">
        <v>0.20871398217298701</v>
      </c>
      <c r="I470" s="3">
        <v>9.5843984274601244</v>
      </c>
      <c r="J470" s="3">
        <v>1.4085246426792022</v>
      </c>
      <c r="K470" s="3">
        <v>2.0003979625277171</v>
      </c>
      <c r="L470" s="3">
        <v>0.29397878716235992</v>
      </c>
      <c r="M470" s="2">
        <v>1210</v>
      </c>
      <c r="N470" s="3" t="s">
        <v>65</v>
      </c>
      <c r="O470" s="3" t="s">
        <v>47</v>
      </c>
      <c r="P470" s="3" t="s">
        <v>48</v>
      </c>
      <c r="Q470" s="3" t="s">
        <v>42</v>
      </c>
      <c r="R470" s="3" t="s">
        <v>49</v>
      </c>
      <c r="S470" s="3" t="s">
        <v>50</v>
      </c>
      <c r="T470" s="3" t="s">
        <v>51</v>
      </c>
      <c r="U470" s="3" t="s">
        <v>52</v>
      </c>
      <c r="V470" s="3" t="s">
        <v>53</v>
      </c>
      <c r="W470" s="3" t="s">
        <v>54</v>
      </c>
      <c r="X470" s="3">
        <v>297</v>
      </c>
      <c r="Y470" s="3">
        <v>52</v>
      </c>
      <c r="Z470" s="3" t="s">
        <v>44</v>
      </c>
      <c r="AA470" s="7">
        <v>29</v>
      </c>
      <c r="AB470" s="3" t="s">
        <v>49</v>
      </c>
      <c r="AC470" s="3" t="s">
        <v>49</v>
      </c>
      <c r="AD470" s="3" t="s">
        <v>49</v>
      </c>
      <c r="AE470" s="3" t="s">
        <v>49</v>
      </c>
      <c r="AF470" s="3" t="s">
        <v>55</v>
      </c>
      <c r="AG470" s="3" t="s">
        <v>56</v>
      </c>
      <c r="AH470" s="3" t="s">
        <v>57</v>
      </c>
      <c r="AI470" s="3" t="s">
        <v>58</v>
      </c>
      <c r="AJ470" s="3" t="s">
        <v>49</v>
      </c>
      <c r="AK470" s="3" t="s">
        <v>49</v>
      </c>
      <c r="AL470" s="3" t="s">
        <v>49</v>
      </c>
      <c r="AM470" s="3" t="s">
        <v>59</v>
      </c>
      <c r="AN470" s="3" t="s">
        <v>60</v>
      </c>
      <c r="AO470" s="3">
        <v>136.71708406499258</v>
      </c>
      <c r="AP470" s="3">
        <v>844.63551920143266</v>
      </c>
    </row>
    <row r="471" spans="1:42" x14ac:dyDescent="0.25">
      <c r="A471" s="2">
        <v>470</v>
      </c>
      <c r="B471" s="3" t="s">
        <v>42</v>
      </c>
      <c r="C471" s="3" t="s">
        <v>43</v>
      </c>
      <c r="D471" s="3" t="s">
        <v>44</v>
      </c>
      <c r="E471" s="3" t="s">
        <v>45</v>
      </c>
      <c r="F471" s="3">
        <v>0.36</v>
      </c>
      <c r="G471" s="3">
        <v>0.48</v>
      </c>
      <c r="H471" s="3">
        <v>0.128928288701708</v>
      </c>
      <c r="I471" s="3">
        <v>9.5843984274601244</v>
      </c>
      <c r="J471" s="3">
        <v>1.4085246426792022</v>
      </c>
      <c r="K471" s="3">
        <v>1.235700087487775</v>
      </c>
      <c r="L471" s="3">
        <v>0.18159867177481429</v>
      </c>
      <c r="M471" s="2">
        <v>1210</v>
      </c>
      <c r="N471" s="3" t="s">
        <v>65</v>
      </c>
      <c r="O471" s="3" t="s">
        <v>47</v>
      </c>
      <c r="P471" s="3" t="s">
        <v>48</v>
      </c>
      <c r="Q471" s="3" t="s">
        <v>42</v>
      </c>
      <c r="R471" s="3" t="s">
        <v>49</v>
      </c>
      <c r="S471" s="3" t="s">
        <v>50</v>
      </c>
      <c r="T471" s="3" t="s">
        <v>51</v>
      </c>
      <c r="U471" s="3" t="s">
        <v>52</v>
      </c>
      <c r="V471" s="3" t="s">
        <v>53</v>
      </c>
      <c r="W471" s="3" t="s">
        <v>54</v>
      </c>
      <c r="X471" s="3">
        <v>297</v>
      </c>
      <c r="Y471" s="3">
        <v>52</v>
      </c>
      <c r="Z471" s="3" t="s">
        <v>44</v>
      </c>
      <c r="AA471" s="7">
        <v>29</v>
      </c>
      <c r="AB471" s="3" t="s">
        <v>49</v>
      </c>
      <c r="AC471" s="3" t="s">
        <v>49</v>
      </c>
      <c r="AD471" s="3" t="s">
        <v>49</v>
      </c>
      <c r="AE471" s="3" t="s">
        <v>49</v>
      </c>
      <c r="AF471" s="3" t="s">
        <v>55</v>
      </c>
      <c r="AG471" s="3" t="s">
        <v>56</v>
      </c>
      <c r="AH471" s="3" t="s">
        <v>57</v>
      </c>
      <c r="AI471" s="3" t="s">
        <v>58</v>
      </c>
      <c r="AJ471" s="3" t="s">
        <v>49</v>
      </c>
      <c r="AK471" s="3" t="s">
        <v>49</v>
      </c>
      <c r="AL471" s="3" t="s">
        <v>49</v>
      </c>
      <c r="AM471" s="3" t="s">
        <v>59</v>
      </c>
      <c r="AN471" s="3" t="s">
        <v>60</v>
      </c>
      <c r="AO471" s="3">
        <v>94.700346351488889</v>
      </c>
      <c r="AP471" s="3">
        <v>521.75427316155037</v>
      </c>
    </row>
    <row r="472" spans="1:42" x14ac:dyDescent="0.25">
      <c r="A472" s="2">
        <v>471</v>
      </c>
      <c r="B472" s="3" t="s">
        <v>42</v>
      </c>
      <c r="C472" s="3" t="s">
        <v>43</v>
      </c>
      <c r="D472" s="3" t="s">
        <v>44</v>
      </c>
      <c r="E472" s="3" t="s">
        <v>45</v>
      </c>
      <c r="F472" s="3">
        <v>0.36</v>
      </c>
      <c r="G472" s="3">
        <v>0.48</v>
      </c>
      <c r="H472" s="3">
        <v>0.27700292696697398</v>
      </c>
      <c r="I472" s="3">
        <v>9.5843984274601244</v>
      </c>
      <c r="J472" s="3">
        <v>1.4085246426792022</v>
      </c>
      <c r="K472" s="3">
        <v>2.6549064176241171</v>
      </c>
      <c r="L472" s="3">
        <v>0.39016544872725017</v>
      </c>
      <c r="M472" s="2">
        <v>1210</v>
      </c>
      <c r="N472" s="3" t="s">
        <v>65</v>
      </c>
      <c r="O472" s="3" t="s">
        <v>47</v>
      </c>
      <c r="P472" s="3" t="s">
        <v>48</v>
      </c>
      <c r="Q472" s="3" t="s">
        <v>42</v>
      </c>
      <c r="R472" s="3" t="s">
        <v>49</v>
      </c>
      <c r="S472" s="3" t="s">
        <v>50</v>
      </c>
      <c r="T472" s="3" t="s">
        <v>51</v>
      </c>
      <c r="U472" s="3" t="s">
        <v>52</v>
      </c>
      <c r="V472" s="3" t="s">
        <v>53</v>
      </c>
      <c r="W472" s="3" t="s">
        <v>54</v>
      </c>
      <c r="X472" s="3">
        <v>297</v>
      </c>
      <c r="Y472" s="3">
        <v>52</v>
      </c>
      <c r="Z472" s="3" t="s">
        <v>44</v>
      </c>
      <c r="AA472" s="7">
        <v>29</v>
      </c>
      <c r="AB472" s="3" t="s">
        <v>49</v>
      </c>
      <c r="AC472" s="3" t="s">
        <v>49</v>
      </c>
      <c r="AD472" s="3" t="s">
        <v>49</v>
      </c>
      <c r="AE472" s="3" t="s">
        <v>49</v>
      </c>
      <c r="AF472" s="3" t="s">
        <v>55</v>
      </c>
      <c r="AG472" s="3" t="s">
        <v>56</v>
      </c>
      <c r="AH472" s="3" t="s">
        <v>57</v>
      </c>
      <c r="AI472" s="3" t="s">
        <v>58</v>
      </c>
      <c r="AJ472" s="3" t="s">
        <v>49</v>
      </c>
      <c r="AK472" s="3" t="s">
        <v>49</v>
      </c>
      <c r="AL472" s="3" t="s">
        <v>49</v>
      </c>
      <c r="AM472" s="3" t="s">
        <v>59</v>
      </c>
      <c r="AN472" s="3" t="s">
        <v>60</v>
      </c>
      <c r="AO472" s="3">
        <v>134.93005179723161</v>
      </c>
      <c r="AP472" s="3">
        <v>1120.9910740198954</v>
      </c>
    </row>
    <row r="473" spans="1:42" x14ac:dyDescent="0.25">
      <c r="A473" s="2">
        <v>472</v>
      </c>
      <c r="B473" s="3" t="s">
        <v>42</v>
      </c>
      <c r="C473" s="3" t="s">
        <v>43</v>
      </c>
      <c r="D473" s="3" t="s">
        <v>44</v>
      </c>
      <c r="E473" s="3" t="s">
        <v>45</v>
      </c>
      <c r="F473" s="3">
        <v>0.36</v>
      </c>
      <c r="G473" s="3">
        <v>0.48</v>
      </c>
      <c r="H473" s="3">
        <v>0.22242819969850899</v>
      </c>
      <c r="I473" s="3">
        <v>9.5673754974343055</v>
      </c>
      <c r="J473" s="3">
        <v>1.406057714608042</v>
      </c>
      <c r="K473" s="3">
        <v>2.1280541077339397</v>
      </c>
      <c r="L473" s="3">
        <v>0.31274688613246671</v>
      </c>
      <c r="M473" s="2">
        <v>1200</v>
      </c>
      <c r="N473" s="3" t="s">
        <v>61</v>
      </c>
      <c r="O473" s="3" t="s">
        <v>47</v>
      </c>
      <c r="P473" s="3" t="s">
        <v>48</v>
      </c>
      <c r="Q473" s="3" t="s">
        <v>42</v>
      </c>
      <c r="R473" s="3" t="s">
        <v>49</v>
      </c>
      <c r="S473" s="3" t="s">
        <v>50</v>
      </c>
      <c r="T473" s="3" t="s">
        <v>51</v>
      </c>
      <c r="U473" s="3" t="s">
        <v>52</v>
      </c>
      <c r="V473" s="3" t="s">
        <v>53</v>
      </c>
      <c r="W473" s="3" t="s">
        <v>54</v>
      </c>
      <c r="X473" s="3">
        <v>297</v>
      </c>
      <c r="Y473" s="3">
        <v>52</v>
      </c>
      <c r="Z473" s="3" t="s">
        <v>44</v>
      </c>
      <c r="AA473" s="7">
        <v>29</v>
      </c>
      <c r="AB473" s="3" t="s">
        <v>49</v>
      </c>
      <c r="AC473" s="3" t="s">
        <v>49</v>
      </c>
      <c r="AD473" s="3" t="s">
        <v>49</v>
      </c>
      <c r="AE473" s="3" t="s">
        <v>49</v>
      </c>
      <c r="AF473" s="3" t="s">
        <v>55</v>
      </c>
      <c r="AG473" s="3" t="s">
        <v>56</v>
      </c>
      <c r="AH473" s="3" t="s">
        <v>57</v>
      </c>
      <c r="AI473" s="3" t="s">
        <v>58</v>
      </c>
      <c r="AJ473" s="3" t="s">
        <v>49</v>
      </c>
      <c r="AK473" s="3" t="s">
        <v>49</v>
      </c>
      <c r="AL473" s="3" t="s">
        <v>49</v>
      </c>
      <c r="AM473" s="3" t="s">
        <v>59</v>
      </c>
      <c r="AN473" s="3" t="s">
        <v>60</v>
      </c>
      <c r="AO473" s="3">
        <v>181.34479952345538</v>
      </c>
      <c r="AP473" s="3">
        <v>900.13498847277936</v>
      </c>
    </row>
    <row r="474" spans="1:42" x14ac:dyDescent="0.25">
      <c r="A474" s="2">
        <v>473</v>
      </c>
      <c r="B474" s="3" t="s">
        <v>42</v>
      </c>
      <c r="C474" s="3" t="s">
        <v>43</v>
      </c>
      <c r="D474" s="3" t="s">
        <v>44</v>
      </c>
      <c r="E474" s="3" t="s">
        <v>45</v>
      </c>
      <c r="F474" s="3">
        <v>0.36</v>
      </c>
      <c r="G474" s="3">
        <v>0.48</v>
      </c>
      <c r="H474" s="3">
        <v>3.6432517490481299E-2</v>
      </c>
      <c r="I474" s="3">
        <v>9.5673754974343055</v>
      </c>
      <c r="J474" s="3">
        <v>1.406057714608042</v>
      </c>
      <c r="K474" s="3">
        <v>0.34856357514827757</v>
      </c>
      <c r="L474" s="3">
        <v>5.1226222280083653E-2</v>
      </c>
      <c r="M474" s="2">
        <v>1210</v>
      </c>
      <c r="N474" s="3" t="s">
        <v>65</v>
      </c>
      <c r="O474" s="3" t="s">
        <v>47</v>
      </c>
      <c r="P474" s="3" t="s">
        <v>48</v>
      </c>
      <c r="Q474" s="3" t="s">
        <v>42</v>
      </c>
      <c r="R474" s="3" t="s">
        <v>49</v>
      </c>
      <c r="S474" s="3" t="s">
        <v>50</v>
      </c>
      <c r="T474" s="3" t="s">
        <v>51</v>
      </c>
      <c r="U474" s="3" t="s">
        <v>52</v>
      </c>
      <c r="V474" s="3" t="s">
        <v>53</v>
      </c>
      <c r="W474" s="3" t="s">
        <v>54</v>
      </c>
      <c r="X474" s="3">
        <v>297</v>
      </c>
      <c r="Y474" s="3">
        <v>52</v>
      </c>
      <c r="Z474" s="3" t="s">
        <v>44</v>
      </c>
      <c r="AA474" s="7">
        <v>29</v>
      </c>
      <c r="AB474" s="3" t="s">
        <v>49</v>
      </c>
      <c r="AC474" s="3" t="s">
        <v>49</v>
      </c>
      <c r="AD474" s="3" t="s">
        <v>49</v>
      </c>
      <c r="AE474" s="3" t="s">
        <v>49</v>
      </c>
      <c r="AF474" s="3" t="s">
        <v>55</v>
      </c>
      <c r="AG474" s="3" t="s">
        <v>56</v>
      </c>
      <c r="AH474" s="3" t="s">
        <v>57</v>
      </c>
      <c r="AI474" s="3" t="s">
        <v>58</v>
      </c>
      <c r="AJ474" s="3" t="s">
        <v>49</v>
      </c>
      <c r="AK474" s="3" t="s">
        <v>49</v>
      </c>
      <c r="AL474" s="3" t="s">
        <v>49</v>
      </c>
      <c r="AM474" s="3" t="s">
        <v>59</v>
      </c>
      <c r="AN474" s="3" t="s">
        <v>60</v>
      </c>
      <c r="AO474" s="3">
        <v>68.239511364609371</v>
      </c>
      <c r="AP474" s="3">
        <v>147.43716739055444</v>
      </c>
    </row>
    <row r="475" spans="1:42" x14ac:dyDescent="0.25">
      <c r="A475" s="2">
        <v>474</v>
      </c>
      <c r="B475" s="3" t="s">
        <v>42</v>
      </c>
      <c r="C475" s="3" t="s">
        <v>43</v>
      </c>
      <c r="D475" s="3" t="s">
        <v>44</v>
      </c>
      <c r="E475" s="3" t="s">
        <v>45</v>
      </c>
      <c r="F475" s="3">
        <v>0.36</v>
      </c>
      <c r="G475" s="3">
        <v>0.48</v>
      </c>
      <c r="H475" s="3">
        <v>0.227691406228194</v>
      </c>
      <c r="I475" s="3">
        <v>9.5673754974343055</v>
      </c>
      <c r="J475" s="3">
        <v>1.406057714608042</v>
      </c>
      <c r="K475" s="3">
        <v>2.1784091809239841</v>
      </c>
      <c r="L475" s="3">
        <v>0.32014725827710577</v>
      </c>
      <c r="M475" s="2">
        <v>1210</v>
      </c>
      <c r="N475" s="3" t="s">
        <v>65</v>
      </c>
      <c r="O475" s="3" t="s">
        <v>47</v>
      </c>
      <c r="P475" s="3" t="s">
        <v>48</v>
      </c>
      <c r="Q475" s="3" t="s">
        <v>42</v>
      </c>
      <c r="R475" s="3" t="s">
        <v>49</v>
      </c>
      <c r="S475" s="3" t="s">
        <v>50</v>
      </c>
      <c r="T475" s="3" t="s">
        <v>51</v>
      </c>
      <c r="U475" s="3" t="s">
        <v>52</v>
      </c>
      <c r="V475" s="3" t="s">
        <v>53</v>
      </c>
      <c r="W475" s="3" t="s">
        <v>54</v>
      </c>
      <c r="X475" s="3">
        <v>297</v>
      </c>
      <c r="Y475" s="3">
        <v>52</v>
      </c>
      <c r="Z475" s="3" t="s">
        <v>44</v>
      </c>
      <c r="AA475" s="7">
        <v>29</v>
      </c>
      <c r="AB475" s="3" t="s">
        <v>49</v>
      </c>
      <c r="AC475" s="3" t="s">
        <v>49</v>
      </c>
      <c r="AD475" s="3" t="s">
        <v>49</v>
      </c>
      <c r="AE475" s="3" t="s">
        <v>49</v>
      </c>
      <c r="AF475" s="3" t="s">
        <v>55</v>
      </c>
      <c r="AG475" s="3" t="s">
        <v>56</v>
      </c>
      <c r="AH475" s="3" t="s">
        <v>57</v>
      </c>
      <c r="AI475" s="3" t="s">
        <v>58</v>
      </c>
      <c r="AJ475" s="3" t="s">
        <v>49</v>
      </c>
      <c r="AK475" s="3" t="s">
        <v>49</v>
      </c>
      <c r="AL475" s="3" t="s">
        <v>49</v>
      </c>
      <c r="AM475" s="3" t="s">
        <v>59</v>
      </c>
      <c r="AN475" s="3" t="s">
        <v>60</v>
      </c>
      <c r="AO475" s="3">
        <v>121.14941399588746</v>
      </c>
      <c r="AP475" s="3">
        <v>921.4344296198542</v>
      </c>
    </row>
    <row r="476" spans="1:42" x14ac:dyDescent="0.25">
      <c r="A476" s="2">
        <v>475</v>
      </c>
      <c r="B476" s="3" t="s">
        <v>42</v>
      </c>
      <c r="C476" s="3" t="s">
        <v>43</v>
      </c>
      <c r="D476" s="3" t="s">
        <v>44</v>
      </c>
      <c r="E476" s="3" t="s">
        <v>45</v>
      </c>
      <c r="F476" s="3">
        <v>0.36</v>
      </c>
      <c r="G476" s="3">
        <v>0.48</v>
      </c>
      <c r="H476" s="3">
        <v>5.3807839636439701E-6</v>
      </c>
      <c r="I476" s="3">
        <v>9.5673754974343055</v>
      </c>
      <c r="J476" s="3">
        <v>1.406057714608042</v>
      </c>
      <c r="K476" s="3">
        <v>5.147998065075476E-5</v>
      </c>
      <c r="L476" s="3">
        <v>7.5656928027208422E-6</v>
      </c>
      <c r="M476" s="2">
        <v>1210</v>
      </c>
      <c r="N476" s="3" t="s">
        <v>65</v>
      </c>
      <c r="O476" s="3" t="s">
        <v>47</v>
      </c>
      <c r="P476" s="3" t="s">
        <v>48</v>
      </c>
      <c r="Q476" s="3" t="s">
        <v>42</v>
      </c>
      <c r="R476" s="3" t="s">
        <v>49</v>
      </c>
      <c r="S476" s="3" t="s">
        <v>50</v>
      </c>
      <c r="T476" s="3" t="s">
        <v>51</v>
      </c>
      <c r="U476" s="3" t="s">
        <v>52</v>
      </c>
      <c r="V476" s="3" t="s">
        <v>53</v>
      </c>
      <c r="W476" s="3" t="s">
        <v>54</v>
      </c>
      <c r="X476" s="3">
        <v>297</v>
      </c>
      <c r="Y476" s="3">
        <v>52</v>
      </c>
      <c r="Z476" s="3" t="s">
        <v>44</v>
      </c>
      <c r="AA476" s="7">
        <v>29</v>
      </c>
      <c r="AB476" s="3" t="s">
        <v>49</v>
      </c>
      <c r="AC476" s="3" t="s">
        <v>49</v>
      </c>
      <c r="AD476" s="3" t="s">
        <v>49</v>
      </c>
      <c r="AE476" s="3" t="s">
        <v>49</v>
      </c>
      <c r="AF476" s="3" t="s">
        <v>55</v>
      </c>
      <c r="AG476" s="3" t="s">
        <v>56</v>
      </c>
      <c r="AH476" s="3" t="s">
        <v>57</v>
      </c>
      <c r="AI476" s="3" t="s">
        <v>58</v>
      </c>
      <c r="AJ476" s="3" t="s">
        <v>49</v>
      </c>
      <c r="AK476" s="3" t="s">
        <v>49</v>
      </c>
      <c r="AL476" s="3" t="s">
        <v>49</v>
      </c>
      <c r="AM476" s="3" t="s">
        <v>59</v>
      </c>
      <c r="AN476" s="3" t="s">
        <v>60</v>
      </c>
      <c r="AO476" s="3">
        <v>0.83317770717169326</v>
      </c>
      <c r="AP476" s="3">
        <v>2.1775260140819527E-2</v>
      </c>
    </row>
    <row r="477" spans="1:42" x14ac:dyDescent="0.25">
      <c r="A477" s="2">
        <v>476</v>
      </c>
      <c r="B477" s="3" t="s">
        <v>42</v>
      </c>
      <c r="C477" s="3" t="s">
        <v>43</v>
      </c>
      <c r="D477" s="3" t="s">
        <v>44</v>
      </c>
      <c r="E477" s="3" t="s">
        <v>45</v>
      </c>
      <c r="F477" s="3">
        <v>0.36</v>
      </c>
      <c r="G477" s="3">
        <v>0.48</v>
      </c>
      <c r="H477" s="3">
        <v>0.12008047768859</v>
      </c>
      <c r="I477" s="3">
        <v>9.5673754974343055</v>
      </c>
      <c r="J477" s="3">
        <v>1.406057714608042</v>
      </c>
      <c r="K477" s="3">
        <v>1.1488550199580227</v>
      </c>
      <c r="L477" s="3">
        <v>0.16884008202786083</v>
      </c>
      <c r="M477" s="2">
        <v>1210</v>
      </c>
      <c r="N477" s="3" t="s">
        <v>65</v>
      </c>
      <c r="O477" s="3" t="s">
        <v>47</v>
      </c>
      <c r="P477" s="3" t="s">
        <v>48</v>
      </c>
      <c r="Q477" s="3" t="s">
        <v>42</v>
      </c>
      <c r="R477" s="3" t="s">
        <v>49</v>
      </c>
      <c r="S477" s="3" t="s">
        <v>50</v>
      </c>
      <c r="T477" s="3" t="s">
        <v>51</v>
      </c>
      <c r="U477" s="3" t="s">
        <v>52</v>
      </c>
      <c r="V477" s="3" t="s">
        <v>53</v>
      </c>
      <c r="W477" s="3" t="s">
        <v>54</v>
      </c>
      <c r="X477" s="3">
        <v>297</v>
      </c>
      <c r="Y477" s="3">
        <v>52</v>
      </c>
      <c r="Z477" s="3" t="s">
        <v>44</v>
      </c>
      <c r="AA477" s="7">
        <v>29</v>
      </c>
      <c r="AB477" s="3" t="s">
        <v>49</v>
      </c>
      <c r="AC477" s="3" t="s">
        <v>49</v>
      </c>
      <c r="AD477" s="3" t="s">
        <v>49</v>
      </c>
      <c r="AE477" s="3" t="s">
        <v>49</v>
      </c>
      <c r="AF477" s="3" t="s">
        <v>55</v>
      </c>
      <c r="AG477" s="3" t="s">
        <v>56</v>
      </c>
      <c r="AH477" s="3" t="s">
        <v>57</v>
      </c>
      <c r="AI477" s="3" t="s">
        <v>58</v>
      </c>
      <c r="AJ477" s="3" t="s">
        <v>49</v>
      </c>
      <c r="AK477" s="3" t="s">
        <v>49</v>
      </c>
      <c r="AL477" s="3" t="s">
        <v>49</v>
      </c>
      <c r="AM477" s="3" t="s">
        <v>59</v>
      </c>
      <c r="AN477" s="3" t="s">
        <v>60</v>
      </c>
      <c r="AO477" s="3">
        <v>91.444715590749567</v>
      </c>
      <c r="AP477" s="3">
        <v>485.94845233892909</v>
      </c>
    </row>
    <row r="478" spans="1:42" x14ac:dyDescent="0.25">
      <c r="A478" s="2">
        <v>477</v>
      </c>
      <c r="B478" s="3" t="s">
        <v>42</v>
      </c>
      <c r="C478" s="3" t="s">
        <v>43</v>
      </c>
      <c r="D478" s="3" t="s">
        <v>44</v>
      </c>
      <c r="E478" s="3" t="s">
        <v>45</v>
      </c>
      <c r="F478" s="3">
        <v>0.36</v>
      </c>
      <c r="G478" s="3">
        <v>0.48</v>
      </c>
      <c r="H478" s="3">
        <v>7.1980297012336101E-3</v>
      </c>
      <c r="I478" s="3">
        <v>9.5673754974343055</v>
      </c>
      <c r="J478" s="3">
        <v>1.406057714608042</v>
      </c>
      <c r="K478" s="3">
        <v>6.886625299338682E-2</v>
      </c>
      <c r="L478" s="3">
        <v>1.0120845191397337E-2</v>
      </c>
      <c r="M478" s="2">
        <v>1210</v>
      </c>
      <c r="N478" s="3" t="s">
        <v>65</v>
      </c>
      <c r="O478" s="3" t="s">
        <v>47</v>
      </c>
      <c r="P478" s="3" t="s">
        <v>48</v>
      </c>
      <c r="Q478" s="3" t="s">
        <v>42</v>
      </c>
      <c r="R478" s="3" t="s">
        <v>49</v>
      </c>
      <c r="S478" s="3" t="s">
        <v>50</v>
      </c>
      <c r="T478" s="3" t="s">
        <v>51</v>
      </c>
      <c r="U478" s="3" t="s">
        <v>52</v>
      </c>
      <c r="V478" s="3" t="s">
        <v>53</v>
      </c>
      <c r="W478" s="3" t="s">
        <v>54</v>
      </c>
      <c r="X478" s="3">
        <v>297</v>
      </c>
      <c r="Y478" s="3">
        <v>52</v>
      </c>
      <c r="Z478" s="3" t="s">
        <v>44</v>
      </c>
      <c r="AA478" s="7">
        <v>29</v>
      </c>
      <c r="AB478" s="3" t="s">
        <v>49</v>
      </c>
      <c r="AC478" s="3" t="s">
        <v>49</v>
      </c>
      <c r="AD478" s="3" t="s">
        <v>49</v>
      </c>
      <c r="AE478" s="3" t="s">
        <v>49</v>
      </c>
      <c r="AF478" s="3" t="s">
        <v>55</v>
      </c>
      <c r="AG478" s="3" t="s">
        <v>56</v>
      </c>
      <c r="AH478" s="3" t="s">
        <v>57</v>
      </c>
      <c r="AI478" s="3" t="s">
        <v>58</v>
      </c>
      <c r="AJ478" s="3" t="s">
        <v>49</v>
      </c>
      <c r="AK478" s="3" t="s">
        <v>49</v>
      </c>
      <c r="AL478" s="3" t="s">
        <v>49</v>
      </c>
      <c r="AM478" s="3" t="s">
        <v>59</v>
      </c>
      <c r="AN478" s="3" t="s">
        <v>60</v>
      </c>
      <c r="AO478" s="3">
        <v>22.30281409119743</v>
      </c>
      <c r="AP478" s="3">
        <v>29.129392725063184</v>
      </c>
    </row>
    <row r="479" spans="1:42" x14ac:dyDescent="0.25">
      <c r="A479" s="2">
        <v>478</v>
      </c>
      <c r="B479" s="3" t="s">
        <v>42</v>
      </c>
      <c r="C479" s="3" t="s">
        <v>43</v>
      </c>
      <c r="D479" s="3" t="s">
        <v>44</v>
      </c>
      <c r="E479" s="3" t="s">
        <v>45</v>
      </c>
      <c r="F479" s="3">
        <v>0.36</v>
      </c>
      <c r="G479" s="3">
        <v>0.48</v>
      </c>
      <c r="H479" s="3">
        <v>3.9274421459829997E-3</v>
      </c>
      <c r="I479" s="3">
        <v>9.5673754974343055</v>
      </c>
      <c r="J479" s="3">
        <v>1.406057714608042</v>
      </c>
      <c r="K479" s="3">
        <v>3.7575313755068555E-2</v>
      </c>
      <c r="L479" s="3">
        <v>5.5222103280361604E-3</v>
      </c>
      <c r="M479" s="2">
        <v>1210</v>
      </c>
      <c r="N479" s="3" t="s">
        <v>65</v>
      </c>
      <c r="O479" s="3" t="s">
        <v>47</v>
      </c>
      <c r="P479" s="3" t="s">
        <v>48</v>
      </c>
      <c r="Q479" s="3" t="s">
        <v>42</v>
      </c>
      <c r="R479" s="3" t="s">
        <v>49</v>
      </c>
      <c r="S479" s="3" t="s">
        <v>50</v>
      </c>
      <c r="T479" s="3" t="s">
        <v>51</v>
      </c>
      <c r="U479" s="3" t="s">
        <v>52</v>
      </c>
      <c r="V479" s="3" t="s">
        <v>53</v>
      </c>
      <c r="W479" s="3" t="s">
        <v>54</v>
      </c>
      <c r="X479" s="3">
        <v>297</v>
      </c>
      <c r="Y479" s="3">
        <v>52</v>
      </c>
      <c r="Z479" s="3" t="s">
        <v>44</v>
      </c>
      <c r="AA479" s="7">
        <v>29</v>
      </c>
      <c r="AB479" s="3" t="s">
        <v>49</v>
      </c>
      <c r="AC479" s="3" t="s">
        <v>49</v>
      </c>
      <c r="AD479" s="3" t="s">
        <v>49</v>
      </c>
      <c r="AE479" s="3" t="s">
        <v>49</v>
      </c>
      <c r="AF479" s="3" t="s">
        <v>55</v>
      </c>
      <c r="AG479" s="3" t="s">
        <v>56</v>
      </c>
      <c r="AH479" s="3" t="s">
        <v>57</v>
      </c>
      <c r="AI479" s="3" t="s">
        <v>58</v>
      </c>
      <c r="AJ479" s="3" t="s">
        <v>49</v>
      </c>
      <c r="AK479" s="3" t="s">
        <v>49</v>
      </c>
      <c r="AL479" s="3" t="s">
        <v>49</v>
      </c>
      <c r="AM479" s="3" t="s">
        <v>59</v>
      </c>
      <c r="AN479" s="3" t="s">
        <v>60</v>
      </c>
      <c r="AO479" s="3">
        <v>22.725294143169108</v>
      </c>
      <c r="AP479" s="3">
        <v>15.893794472075736</v>
      </c>
    </row>
    <row r="480" spans="1:42" x14ac:dyDescent="0.25">
      <c r="A480" s="2">
        <v>479</v>
      </c>
      <c r="B480" s="3" t="s">
        <v>42</v>
      </c>
      <c r="C480" s="3" t="s">
        <v>43</v>
      </c>
      <c r="D480" s="3" t="s">
        <v>44</v>
      </c>
      <c r="E480" s="3" t="s">
        <v>45</v>
      </c>
      <c r="F480" s="3">
        <v>0.36</v>
      </c>
      <c r="G480" s="3">
        <v>0.48</v>
      </c>
      <c r="H480" s="3">
        <v>9.54020610650415E-3</v>
      </c>
      <c r="I480" s="3">
        <v>8.1201429310741506</v>
      </c>
      <c r="J480" s="3">
        <v>1.1695913090226606</v>
      </c>
      <c r="K480" s="3">
        <v>7.7467837176720122E-2</v>
      </c>
      <c r="L480" s="3">
        <v>1.1158142148452168E-2</v>
      </c>
      <c r="M480" s="2">
        <v>1200</v>
      </c>
      <c r="N480" s="3" t="s">
        <v>61</v>
      </c>
      <c r="O480" s="3" t="s">
        <v>47</v>
      </c>
      <c r="P480" s="3" t="s">
        <v>48</v>
      </c>
      <c r="Q480" s="3" t="s">
        <v>42</v>
      </c>
      <c r="R480" s="3" t="s">
        <v>49</v>
      </c>
      <c r="S480" s="3" t="s">
        <v>50</v>
      </c>
      <c r="T480" s="3" t="s">
        <v>51</v>
      </c>
      <c r="U480" s="3" t="s">
        <v>52</v>
      </c>
      <c r="V480" s="3" t="s">
        <v>53</v>
      </c>
      <c r="W480" s="3" t="s">
        <v>54</v>
      </c>
      <c r="X480" s="3">
        <v>297</v>
      </c>
      <c r="Y480" s="3">
        <v>52</v>
      </c>
      <c r="Z480" s="3" t="s">
        <v>44</v>
      </c>
      <c r="AA480" s="7">
        <v>29</v>
      </c>
      <c r="AB480" s="3" t="s">
        <v>49</v>
      </c>
      <c r="AC480" s="3" t="s">
        <v>49</v>
      </c>
      <c r="AD480" s="3" t="s">
        <v>49</v>
      </c>
      <c r="AE480" s="3" t="s">
        <v>49</v>
      </c>
      <c r="AF480" s="3" t="s">
        <v>55</v>
      </c>
      <c r="AG480" s="3" t="s">
        <v>56</v>
      </c>
      <c r="AH480" s="3" t="s">
        <v>57</v>
      </c>
      <c r="AI480" s="3" t="s">
        <v>58</v>
      </c>
      <c r="AJ480" s="3" t="s">
        <v>49</v>
      </c>
      <c r="AK480" s="3" t="s">
        <v>49</v>
      </c>
      <c r="AL480" s="3" t="s">
        <v>49</v>
      </c>
      <c r="AM480" s="3" t="s">
        <v>59</v>
      </c>
      <c r="AN480" s="3" t="s">
        <v>60</v>
      </c>
      <c r="AO480" s="3">
        <v>41.771249793129307</v>
      </c>
      <c r="AP480" s="3">
        <v>38.607844353126019</v>
      </c>
    </row>
    <row r="481" spans="1:42" x14ac:dyDescent="0.25">
      <c r="A481" s="2">
        <v>480</v>
      </c>
      <c r="B481" s="3" t="s">
        <v>66</v>
      </c>
      <c r="C481" s="3" t="s">
        <v>43</v>
      </c>
      <c r="D481" s="3" t="s">
        <v>44</v>
      </c>
      <c r="E481" s="3" t="s">
        <v>45</v>
      </c>
      <c r="F481" s="3">
        <v>0.36</v>
      </c>
      <c r="G481" s="3">
        <v>0.48</v>
      </c>
      <c r="H481" s="3">
        <v>0.27269942198744002</v>
      </c>
      <c r="I481" s="3">
        <v>8.1201429310741506</v>
      </c>
      <c r="J481" s="3">
        <v>1.1695913090226606</v>
      </c>
      <c r="K481" s="3">
        <v>2.2143582837593176</v>
      </c>
      <c r="L481" s="3">
        <v>0.31894687393201288</v>
      </c>
      <c r="M481" s="2">
        <v>3100</v>
      </c>
      <c r="N481" s="3" t="s">
        <v>67</v>
      </c>
      <c r="O481" s="3" t="s">
        <v>47</v>
      </c>
      <c r="P481" s="3" t="s">
        <v>48</v>
      </c>
      <c r="Q481" s="3" t="s">
        <v>42</v>
      </c>
      <c r="R481" s="3" t="s">
        <v>49</v>
      </c>
      <c r="S481" s="3" t="s">
        <v>50</v>
      </c>
      <c r="T481" s="3" t="s">
        <v>51</v>
      </c>
      <c r="U481" s="3" t="s">
        <v>52</v>
      </c>
      <c r="V481" s="3" t="s">
        <v>53</v>
      </c>
      <c r="W481" s="3" t="s">
        <v>54</v>
      </c>
      <c r="X481" s="3">
        <v>297</v>
      </c>
      <c r="Y481" s="3">
        <v>52</v>
      </c>
      <c r="Z481" s="3" t="s">
        <v>44</v>
      </c>
      <c r="AA481" s="7">
        <v>29</v>
      </c>
      <c r="AB481" s="3" t="s">
        <v>49</v>
      </c>
      <c r="AC481" s="3" t="s">
        <v>49</v>
      </c>
      <c r="AD481" s="3" t="s">
        <v>49</v>
      </c>
      <c r="AE481" s="3" t="s">
        <v>49</v>
      </c>
      <c r="AF481" s="3" t="s">
        <v>55</v>
      </c>
      <c r="AG481" s="3" t="s">
        <v>56</v>
      </c>
      <c r="AH481" s="3" t="s">
        <v>57</v>
      </c>
      <c r="AI481" s="3" t="s">
        <v>58</v>
      </c>
      <c r="AJ481" s="3" t="s">
        <v>49</v>
      </c>
      <c r="AK481" s="3" t="s">
        <v>49</v>
      </c>
      <c r="AL481" s="3" t="s">
        <v>49</v>
      </c>
      <c r="AM481" s="3" t="s">
        <v>59</v>
      </c>
      <c r="AN481" s="3" t="s">
        <v>60</v>
      </c>
      <c r="AO481" s="3">
        <v>176.14751729189962</v>
      </c>
      <c r="AP481" s="3">
        <v>1103.575407254641</v>
      </c>
    </row>
    <row r="482" spans="1:42" x14ac:dyDescent="0.25">
      <c r="A482" s="2">
        <v>481</v>
      </c>
      <c r="B482" s="3" t="s">
        <v>42</v>
      </c>
      <c r="C482" s="3" t="s">
        <v>43</v>
      </c>
      <c r="D482" s="3" t="s">
        <v>44</v>
      </c>
      <c r="E482" s="3" t="s">
        <v>45</v>
      </c>
      <c r="F482" s="3">
        <v>0.36</v>
      </c>
      <c r="G482" s="3">
        <v>0.48</v>
      </c>
      <c r="H482" s="3">
        <v>7.1141638255389199E-3</v>
      </c>
      <c r="I482" s="3">
        <v>8.1201429310741506</v>
      </c>
      <c r="J482" s="3">
        <v>1.1695913090226606</v>
      </c>
      <c r="K482" s="3">
        <v>5.7768027098453301E-2</v>
      </c>
      <c r="L482" s="3">
        <v>8.3206641813137246E-3</v>
      </c>
      <c r="M482" s="2">
        <v>1210</v>
      </c>
      <c r="N482" s="3" t="s">
        <v>65</v>
      </c>
      <c r="O482" s="3" t="s">
        <v>47</v>
      </c>
      <c r="P482" s="3" t="s">
        <v>48</v>
      </c>
      <c r="Q482" s="3" t="s">
        <v>42</v>
      </c>
      <c r="R482" s="3" t="s">
        <v>49</v>
      </c>
      <c r="S482" s="3" t="s">
        <v>50</v>
      </c>
      <c r="T482" s="3" t="s">
        <v>51</v>
      </c>
      <c r="U482" s="3" t="s">
        <v>52</v>
      </c>
      <c r="V482" s="3" t="s">
        <v>53</v>
      </c>
      <c r="W482" s="3" t="s">
        <v>54</v>
      </c>
      <c r="X482" s="3">
        <v>297</v>
      </c>
      <c r="Y482" s="3">
        <v>52</v>
      </c>
      <c r="Z482" s="3" t="s">
        <v>44</v>
      </c>
      <c r="AA482" s="7">
        <v>29</v>
      </c>
      <c r="AB482" s="3" t="s">
        <v>49</v>
      </c>
      <c r="AC482" s="3" t="s">
        <v>49</v>
      </c>
      <c r="AD482" s="3" t="s">
        <v>49</v>
      </c>
      <c r="AE482" s="3" t="s">
        <v>49</v>
      </c>
      <c r="AF482" s="3" t="s">
        <v>55</v>
      </c>
      <c r="AG482" s="3" t="s">
        <v>56</v>
      </c>
      <c r="AH482" s="3" t="s">
        <v>57</v>
      </c>
      <c r="AI482" s="3" t="s">
        <v>58</v>
      </c>
      <c r="AJ482" s="3" t="s">
        <v>49</v>
      </c>
      <c r="AK482" s="3" t="s">
        <v>49</v>
      </c>
      <c r="AL482" s="3" t="s">
        <v>49</v>
      </c>
      <c r="AM482" s="3" t="s">
        <v>59</v>
      </c>
      <c r="AN482" s="3" t="s">
        <v>60</v>
      </c>
      <c r="AO482" s="3">
        <v>30.376390985855799</v>
      </c>
      <c r="AP482" s="3">
        <v>28.789999567387934</v>
      </c>
    </row>
    <row r="483" spans="1:42" x14ac:dyDescent="0.25">
      <c r="A483" s="2">
        <v>482</v>
      </c>
      <c r="B483" s="3" t="s">
        <v>42</v>
      </c>
      <c r="C483" s="3" t="s">
        <v>43</v>
      </c>
      <c r="D483" s="3" t="s">
        <v>44</v>
      </c>
      <c r="E483" s="3" t="s">
        <v>45</v>
      </c>
      <c r="F483" s="3">
        <v>0.36</v>
      </c>
      <c r="G483" s="3">
        <v>0.48</v>
      </c>
      <c r="H483" s="3">
        <v>0.27602241948092798</v>
      </c>
      <c r="I483" s="3">
        <v>8.1201429310741506</v>
      </c>
      <c r="J483" s="3">
        <v>1.1695913090226606</v>
      </c>
      <c r="K483" s="3">
        <v>2.2413414983660411</v>
      </c>
      <c r="L483" s="3">
        <v>0.32283342292030048</v>
      </c>
      <c r="M483" s="2">
        <v>1210</v>
      </c>
      <c r="N483" s="3" t="s">
        <v>65</v>
      </c>
      <c r="O483" s="3" t="s">
        <v>47</v>
      </c>
      <c r="P483" s="3" t="s">
        <v>48</v>
      </c>
      <c r="Q483" s="3" t="s">
        <v>42</v>
      </c>
      <c r="R483" s="3" t="s">
        <v>49</v>
      </c>
      <c r="S483" s="3" t="s">
        <v>50</v>
      </c>
      <c r="T483" s="3" t="s">
        <v>51</v>
      </c>
      <c r="U483" s="3" t="s">
        <v>52</v>
      </c>
      <c r="V483" s="3" t="s">
        <v>53</v>
      </c>
      <c r="W483" s="3" t="s">
        <v>54</v>
      </c>
      <c r="X483" s="3">
        <v>297</v>
      </c>
      <c r="Y483" s="3">
        <v>52</v>
      </c>
      <c r="Z483" s="3" t="s">
        <v>44</v>
      </c>
      <c r="AA483" s="7">
        <v>29</v>
      </c>
      <c r="AB483" s="3" t="s">
        <v>49</v>
      </c>
      <c r="AC483" s="3" t="s">
        <v>49</v>
      </c>
      <c r="AD483" s="3" t="s">
        <v>49</v>
      </c>
      <c r="AE483" s="3" t="s">
        <v>49</v>
      </c>
      <c r="AF483" s="3" t="s">
        <v>55</v>
      </c>
      <c r="AG483" s="3" t="s">
        <v>56</v>
      </c>
      <c r="AH483" s="3" t="s">
        <v>57</v>
      </c>
      <c r="AI483" s="3" t="s">
        <v>58</v>
      </c>
      <c r="AJ483" s="3" t="s">
        <v>49</v>
      </c>
      <c r="AK483" s="3" t="s">
        <v>49</v>
      </c>
      <c r="AL483" s="3" t="s">
        <v>49</v>
      </c>
      <c r="AM483" s="3" t="s">
        <v>59</v>
      </c>
      <c r="AN483" s="3" t="s">
        <v>60</v>
      </c>
      <c r="AO483" s="3">
        <v>132.05209505747843</v>
      </c>
      <c r="AP483" s="3">
        <v>1117.0231010027801</v>
      </c>
    </row>
    <row r="484" spans="1:42" x14ac:dyDescent="0.25">
      <c r="A484" s="2">
        <v>483</v>
      </c>
      <c r="B484" s="3" t="s">
        <v>42</v>
      </c>
      <c r="C484" s="3" t="s">
        <v>43</v>
      </c>
      <c r="D484" s="3" t="s">
        <v>44</v>
      </c>
      <c r="E484" s="3" t="s">
        <v>45</v>
      </c>
      <c r="F484" s="3">
        <v>0.36</v>
      </c>
      <c r="G484" s="3">
        <v>0.48</v>
      </c>
      <c r="H484" s="3">
        <v>8.1130811897643998E-3</v>
      </c>
      <c r="I484" s="3">
        <v>8.1201429310741506</v>
      </c>
      <c r="J484" s="3">
        <v>1.1695913090226606</v>
      </c>
      <c r="K484" s="3">
        <v>6.5879378872296057E-2</v>
      </c>
      <c r="L484" s="3">
        <v>9.4889892489436693E-3</v>
      </c>
      <c r="M484" s="2">
        <v>1330</v>
      </c>
      <c r="N484" s="3" t="s">
        <v>68</v>
      </c>
      <c r="O484" s="3" t="s">
        <v>47</v>
      </c>
      <c r="P484" s="3" t="s">
        <v>48</v>
      </c>
      <c r="Q484" s="3" t="s">
        <v>42</v>
      </c>
      <c r="R484" s="3" t="s">
        <v>49</v>
      </c>
      <c r="S484" s="3" t="s">
        <v>50</v>
      </c>
      <c r="T484" s="3" t="s">
        <v>51</v>
      </c>
      <c r="U484" s="3" t="s">
        <v>52</v>
      </c>
      <c r="V484" s="3" t="s">
        <v>53</v>
      </c>
      <c r="W484" s="3" t="s">
        <v>54</v>
      </c>
      <c r="X484" s="3">
        <v>297</v>
      </c>
      <c r="Y484" s="3">
        <v>52</v>
      </c>
      <c r="Z484" s="3" t="s">
        <v>44</v>
      </c>
      <c r="AA484" s="7">
        <v>29</v>
      </c>
      <c r="AB484" s="3" t="s">
        <v>49</v>
      </c>
      <c r="AC484" s="3" t="s">
        <v>49</v>
      </c>
      <c r="AD484" s="3" t="s">
        <v>49</v>
      </c>
      <c r="AE484" s="3" t="s">
        <v>49</v>
      </c>
      <c r="AF484" s="3" t="s">
        <v>55</v>
      </c>
      <c r="AG484" s="3" t="s">
        <v>56</v>
      </c>
      <c r="AH484" s="3" t="s">
        <v>57</v>
      </c>
      <c r="AI484" s="3" t="s">
        <v>58</v>
      </c>
      <c r="AJ484" s="3" t="s">
        <v>49</v>
      </c>
      <c r="AK484" s="3" t="s">
        <v>49</v>
      </c>
      <c r="AL484" s="3" t="s">
        <v>49</v>
      </c>
      <c r="AM484" s="3" t="s">
        <v>59</v>
      </c>
      <c r="AN484" s="3" t="s">
        <v>60</v>
      </c>
      <c r="AO484" s="3">
        <v>33.787475455329258</v>
      </c>
      <c r="AP484" s="3">
        <v>32.832474718250708</v>
      </c>
    </row>
    <row r="485" spans="1:42" x14ac:dyDescent="0.25">
      <c r="A485" s="2">
        <v>484</v>
      </c>
      <c r="B485" s="3" t="s">
        <v>42</v>
      </c>
      <c r="C485" s="3" t="s">
        <v>43</v>
      </c>
      <c r="D485" s="3" t="s">
        <v>44</v>
      </c>
      <c r="E485" s="3" t="s">
        <v>45</v>
      </c>
      <c r="F485" s="3">
        <v>0.36</v>
      </c>
      <c r="G485" s="3">
        <v>0.48</v>
      </c>
      <c r="H485" s="3">
        <v>4.42741610777376E-2</v>
      </c>
      <c r="I485" s="3">
        <v>8.1201429310741506</v>
      </c>
      <c r="J485" s="3">
        <v>1.1695913090226606</v>
      </c>
      <c r="K485" s="3">
        <v>0.35951251610462925</v>
      </c>
      <c r="L485" s="3">
        <v>5.1782674010791251E-2</v>
      </c>
      <c r="M485" s="2">
        <v>1210</v>
      </c>
      <c r="N485" s="3" t="s">
        <v>65</v>
      </c>
      <c r="O485" s="3" t="s">
        <v>47</v>
      </c>
      <c r="P485" s="3" t="s">
        <v>48</v>
      </c>
      <c r="Q485" s="3" t="s">
        <v>42</v>
      </c>
      <c r="R485" s="3" t="s">
        <v>49</v>
      </c>
      <c r="S485" s="3" t="s">
        <v>50</v>
      </c>
      <c r="T485" s="3" t="s">
        <v>51</v>
      </c>
      <c r="U485" s="3" t="s">
        <v>52</v>
      </c>
      <c r="V485" s="3" t="s">
        <v>53</v>
      </c>
      <c r="W485" s="3" t="s">
        <v>54</v>
      </c>
      <c r="X485" s="3">
        <v>297</v>
      </c>
      <c r="Y485" s="3">
        <v>52</v>
      </c>
      <c r="Z485" s="3" t="s">
        <v>44</v>
      </c>
      <c r="AA485" s="7">
        <v>29</v>
      </c>
      <c r="AB485" s="3" t="s">
        <v>49</v>
      </c>
      <c r="AC485" s="3" t="s">
        <v>49</v>
      </c>
      <c r="AD485" s="3" t="s">
        <v>49</v>
      </c>
      <c r="AE485" s="3" t="s">
        <v>49</v>
      </c>
      <c r="AF485" s="3" t="s">
        <v>55</v>
      </c>
      <c r="AG485" s="3" t="s">
        <v>56</v>
      </c>
      <c r="AH485" s="3" t="s">
        <v>57</v>
      </c>
      <c r="AI485" s="3" t="s">
        <v>58</v>
      </c>
      <c r="AJ485" s="3" t="s">
        <v>49</v>
      </c>
      <c r="AK485" s="3" t="s">
        <v>49</v>
      </c>
      <c r="AL485" s="3" t="s">
        <v>49</v>
      </c>
      <c r="AM485" s="3" t="s">
        <v>59</v>
      </c>
      <c r="AN485" s="3" t="s">
        <v>60</v>
      </c>
      <c r="AO485" s="3">
        <v>60.520290514526337</v>
      </c>
      <c r="AP485" s="3">
        <v>179.17117310381434</v>
      </c>
    </row>
    <row r="486" spans="1:42" x14ac:dyDescent="0.25">
      <c r="A486" s="2">
        <v>485</v>
      </c>
      <c r="B486" s="3" t="s">
        <v>42</v>
      </c>
      <c r="C486" s="3" t="s">
        <v>43</v>
      </c>
      <c r="D486" s="3" t="s">
        <v>44</v>
      </c>
      <c r="E486" s="3" t="s">
        <v>45</v>
      </c>
      <c r="F486" s="3">
        <v>0.36</v>
      </c>
      <c r="G486" s="3">
        <v>0.48</v>
      </c>
      <c r="H486" s="3">
        <v>0.30954730843518902</v>
      </c>
      <c r="I486" s="3">
        <v>9.6009378311413567</v>
      </c>
      <c r="J486" s="3">
        <v>1.4109172782399109</v>
      </c>
      <c r="K486" s="3">
        <v>2.9719444640833883</v>
      </c>
      <c r="L486" s="3">
        <v>0.43674564590386711</v>
      </c>
      <c r="M486" s="2">
        <v>1200</v>
      </c>
      <c r="N486" s="3" t="s">
        <v>61</v>
      </c>
      <c r="O486" s="3" t="s">
        <v>47</v>
      </c>
      <c r="P486" s="3" t="s">
        <v>48</v>
      </c>
      <c r="Q486" s="3" t="s">
        <v>42</v>
      </c>
      <c r="R486" s="3" t="s">
        <v>49</v>
      </c>
      <c r="S486" s="3" t="s">
        <v>50</v>
      </c>
      <c r="T486" s="3" t="s">
        <v>51</v>
      </c>
      <c r="U486" s="3" t="s">
        <v>52</v>
      </c>
      <c r="V486" s="3" t="s">
        <v>53</v>
      </c>
      <c r="W486" s="3" t="s">
        <v>54</v>
      </c>
      <c r="X486" s="3">
        <v>297</v>
      </c>
      <c r="Y486" s="3">
        <v>52</v>
      </c>
      <c r="Z486" s="3" t="s">
        <v>44</v>
      </c>
      <c r="AA486" s="7">
        <v>29</v>
      </c>
      <c r="AB486" s="3" t="s">
        <v>49</v>
      </c>
      <c r="AC486" s="3" t="s">
        <v>49</v>
      </c>
      <c r="AD486" s="3" t="s">
        <v>49</v>
      </c>
      <c r="AE486" s="3" t="s">
        <v>49</v>
      </c>
      <c r="AF486" s="3" t="s">
        <v>55</v>
      </c>
      <c r="AG486" s="3" t="s">
        <v>56</v>
      </c>
      <c r="AH486" s="3" t="s">
        <v>57</v>
      </c>
      <c r="AI486" s="3" t="s">
        <v>58</v>
      </c>
      <c r="AJ486" s="3" t="s">
        <v>49</v>
      </c>
      <c r="AK486" s="3" t="s">
        <v>49</v>
      </c>
      <c r="AL486" s="3" t="s">
        <v>49</v>
      </c>
      <c r="AM486" s="3" t="s">
        <v>59</v>
      </c>
      <c r="AN486" s="3" t="s">
        <v>60</v>
      </c>
      <c r="AO486" s="3">
        <v>203.39495067858482</v>
      </c>
      <c r="AP486" s="3">
        <v>1252.6935131775804</v>
      </c>
    </row>
    <row r="487" spans="1:42" x14ac:dyDescent="0.25">
      <c r="A487" s="2">
        <v>486</v>
      </c>
      <c r="B487" s="3" t="s">
        <v>42</v>
      </c>
      <c r="C487" s="3" t="s">
        <v>43</v>
      </c>
      <c r="D487" s="3" t="s">
        <v>44</v>
      </c>
      <c r="E487" s="3" t="s">
        <v>45</v>
      </c>
      <c r="F487" s="3">
        <v>0.36</v>
      </c>
      <c r="G487" s="3">
        <v>0.48</v>
      </c>
      <c r="H487" s="3">
        <v>0.30611002641884599</v>
      </c>
      <c r="I487" s="3">
        <v>9.6009378311413567</v>
      </c>
      <c r="J487" s="3">
        <v>1.4109172782399109</v>
      </c>
      <c r="K487" s="3">
        <v>2.9389433331363786</v>
      </c>
      <c r="L487" s="3">
        <v>0.43189592531682541</v>
      </c>
      <c r="M487" s="2">
        <v>1210</v>
      </c>
      <c r="N487" s="3" t="s">
        <v>65</v>
      </c>
      <c r="O487" s="3" t="s">
        <v>47</v>
      </c>
      <c r="P487" s="3" t="s">
        <v>48</v>
      </c>
      <c r="Q487" s="3" t="s">
        <v>42</v>
      </c>
      <c r="R487" s="3" t="s">
        <v>49</v>
      </c>
      <c r="S487" s="3" t="s">
        <v>50</v>
      </c>
      <c r="T487" s="3" t="s">
        <v>51</v>
      </c>
      <c r="U487" s="3" t="s">
        <v>52</v>
      </c>
      <c r="V487" s="3" t="s">
        <v>53</v>
      </c>
      <c r="W487" s="3" t="s">
        <v>54</v>
      </c>
      <c r="X487" s="3">
        <v>297</v>
      </c>
      <c r="Y487" s="3">
        <v>52</v>
      </c>
      <c r="Z487" s="3" t="s">
        <v>44</v>
      </c>
      <c r="AA487" s="7">
        <v>29</v>
      </c>
      <c r="AB487" s="3" t="s">
        <v>49</v>
      </c>
      <c r="AC487" s="3" t="s">
        <v>49</v>
      </c>
      <c r="AD487" s="3" t="s">
        <v>49</v>
      </c>
      <c r="AE487" s="3" t="s">
        <v>49</v>
      </c>
      <c r="AF487" s="3" t="s">
        <v>55</v>
      </c>
      <c r="AG487" s="3" t="s">
        <v>56</v>
      </c>
      <c r="AH487" s="3" t="s">
        <v>57</v>
      </c>
      <c r="AI487" s="3" t="s">
        <v>58</v>
      </c>
      <c r="AJ487" s="3" t="s">
        <v>49</v>
      </c>
      <c r="AK487" s="3" t="s">
        <v>49</v>
      </c>
      <c r="AL487" s="3" t="s">
        <v>49</v>
      </c>
      <c r="AM487" s="3" t="s">
        <v>59</v>
      </c>
      <c r="AN487" s="3" t="s">
        <v>60</v>
      </c>
      <c r="AO487" s="3">
        <v>144.02003734577218</v>
      </c>
      <c r="AP487" s="3">
        <v>1238.7833263741391</v>
      </c>
    </row>
    <row r="488" spans="1:42" x14ac:dyDescent="0.25">
      <c r="A488" s="2">
        <v>487</v>
      </c>
      <c r="B488" s="3" t="s">
        <v>42</v>
      </c>
      <c r="C488" s="3" t="s">
        <v>43</v>
      </c>
      <c r="D488" s="3" t="s">
        <v>44</v>
      </c>
      <c r="E488" s="3" t="s">
        <v>45</v>
      </c>
      <c r="F488" s="3">
        <v>0.36</v>
      </c>
      <c r="G488" s="3">
        <v>0.48</v>
      </c>
      <c r="H488" s="3">
        <v>1.7066250792989201E-3</v>
      </c>
      <c r="I488" s="3">
        <v>9.6009378311413567</v>
      </c>
      <c r="J488" s="3">
        <v>1.4109172782399109</v>
      </c>
      <c r="K488" s="3">
        <v>1.6385201287415621E-2</v>
      </c>
      <c r="L488" s="3">
        <v>2.4079068118604044E-3</v>
      </c>
      <c r="M488" s="2">
        <v>1210</v>
      </c>
      <c r="N488" s="3" t="s">
        <v>65</v>
      </c>
      <c r="O488" s="3" t="s">
        <v>47</v>
      </c>
      <c r="P488" s="3" t="s">
        <v>48</v>
      </c>
      <c r="Q488" s="3" t="s">
        <v>42</v>
      </c>
      <c r="R488" s="3" t="s">
        <v>49</v>
      </c>
      <c r="S488" s="3" t="s">
        <v>50</v>
      </c>
      <c r="T488" s="3" t="s">
        <v>51</v>
      </c>
      <c r="U488" s="3" t="s">
        <v>52</v>
      </c>
      <c r="V488" s="3" t="s">
        <v>53</v>
      </c>
      <c r="W488" s="3" t="s">
        <v>54</v>
      </c>
      <c r="X488" s="3">
        <v>297</v>
      </c>
      <c r="Y488" s="3">
        <v>52</v>
      </c>
      <c r="Z488" s="3" t="s">
        <v>44</v>
      </c>
      <c r="AA488" s="7">
        <v>29</v>
      </c>
      <c r="AB488" s="3" t="s">
        <v>49</v>
      </c>
      <c r="AC488" s="3" t="s">
        <v>49</v>
      </c>
      <c r="AD488" s="3" t="s">
        <v>49</v>
      </c>
      <c r="AE488" s="3" t="s">
        <v>49</v>
      </c>
      <c r="AF488" s="3" t="s">
        <v>55</v>
      </c>
      <c r="AG488" s="3" t="s">
        <v>56</v>
      </c>
      <c r="AH488" s="3" t="s">
        <v>57</v>
      </c>
      <c r="AI488" s="3" t="s">
        <v>58</v>
      </c>
      <c r="AJ488" s="3" t="s">
        <v>49</v>
      </c>
      <c r="AK488" s="3" t="s">
        <v>49</v>
      </c>
      <c r="AL488" s="3" t="s">
        <v>49</v>
      </c>
      <c r="AM488" s="3" t="s">
        <v>59</v>
      </c>
      <c r="AN488" s="3" t="s">
        <v>60</v>
      </c>
      <c r="AO488" s="3">
        <v>13.619926036175665</v>
      </c>
      <c r="AP488" s="3">
        <v>6.9064666627897271</v>
      </c>
    </row>
    <row r="489" spans="1:42" x14ac:dyDescent="0.25">
      <c r="A489" s="2">
        <v>488</v>
      </c>
      <c r="B489" s="3" t="s">
        <v>42</v>
      </c>
      <c r="C489" s="3" t="s">
        <v>43</v>
      </c>
      <c r="D489" s="3" t="s">
        <v>44</v>
      </c>
      <c r="E489" s="3" t="s">
        <v>45</v>
      </c>
      <c r="F489" s="3">
        <v>0.36</v>
      </c>
      <c r="G489" s="3">
        <v>0.48</v>
      </c>
      <c r="H489" s="3">
        <v>0.23885888382102299</v>
      </c>
      <c r="I489" s="3">
        <v>9.5785915891693882</v>
      </c>
      <c r="J489" s="3">
        <v>1.4076784950534265</v>
      </c>
      <c r="K489" s="3">
        <v>2.287931695566439</v>
      </c>
      <c r="L489" s="3">
        <v>0.33623651410731886</v>
      </c>
      <c r="M489" s="2">
        <v>1200</v>
      </c>
      <c r="N489" s="3" t="s">
        <v>61</v>
      </c>
      <c r="O489" s="3" t="s">
        <v>47</v>
      </c>
      <c r="P489" s="3" t="s">
        <v>48</v>
      </c>
      <c r="Q489" s="3" t="s">
        <v>42</v>
      </c>
      <c r="R489" s="3" t="s">
        <v>49</v>
      </c>
      <c r="S489" s="3" t="s">
        <v>50</v>
      </c>
      <c r="T489" s="3" t="s">
        <v>51</v>
      </c>
      <c r="U489" s="3" t="s">
        <v>52</v>
      </c>
      <c r="V489" s="3" t="s">
        <v>53</v>
      </c>
      <c r="W489" s="3" t="s">
        <v>54</v>
      </c>
      <c r="X489" s="3">
        <v>297</v>
      </c>
      <c r="Y489" s="3">
        <v>52</v>
      </c>
      <c r="Z489" s="3" t="s">
        <v>44</v>
      </c>
      <c r="AA489" s="7">
        <v>29</v>
      </c>
      <c r="AB489" s="3" t="s">
        <v>49</v>
      </c>
      <c r="AC489" s="3" t="s">
        <v>49</v>
      </c>
      <c r="AD489" s="3" t="s">
        <v>49</v>
      </c>
      <c r="AE489" s="3" t="s">
        <v>49</v>
      </c>
      <c r="AF489" s="3" t="s">
        <v>55</v>
      </c>
      <c r="AG489" s="3" t="s">
        <v>56</v>
      </c>
      <c r="AH489" s="3" t="s">
        <v>57</v>
      </c>
      <c r="AI489" s="3" t="s">
        <v>58</v>
      </c>
      <c r="AJ489" s="3" t="s">
        <v>49</v>
      </c>
      <c r="AK489" s="3" t="s">
        <v>49</v>
      </c>
      <c r="AL489" s="3" t="s">
        <v>49</v>
      </c>
      <c r="AM489" s="3" t="s">
        <v>59</v>
      </c>
      <c r="AN489" s="3" t="s">
        <v>60</v>
      </c>
      <c r="AO489" s="3">
        <v>245.16305196526039</v>
      </c>
      <c r="AP489" s="3">
        <v>966.62760803840365</v>
      </c>
    </row>
    <row r="490" spans="1:42" x14ac:dyDescent="0.25">
      <c r="A490" s="2">
        <v>489</v>
      </c>
      <c r="B490" s="3" t="s">
        <v>42</v>
      </c>
      <c r="C490" s="3" t="s">
        <v>43</v>
      </c>
      <c r="D490" s="3" t="s">
        <v>44</v>
      </c>
      <c r="E490" s="3" t="s">
        <v>45</v>
      </c>
      <c r="F490" s="3">
        <v>0.36</v>
      </c>
      <c r="G490" s="3">
        <v>0.48</v>
      </c>
      <c r="H490" s="3">
        <v>4.8589213440801401E-2</v>
      </c>
      <c r="I490" s="3">
        <v>9.5785915891693882</v>
      </c>
      <c r="J490" s="3">
        <v>1.4076784950534265</v>
      </c>
      <c r="K490" s="3">
        <v>0.46541623118841652</v>
      </c>
      <c r="L490" s="3">
        <v>6.8397990852177043E-2</v>
      </c>
      <c r="M490" s="2">
        <v>1210</v>
      </c>
      <c r="N490" s="3" t="s">
        <v>65</v>
      </c>
      <c r="O490" s="3" t="s">
        <v>47</v>
      </c>
      <c r="P490" s="3" t="s">
        <v>48</v>
      </c>
      <c r="Q490" s="3" t="s">
        <v>42</v>
      </c>
      <c r="R490" s="3" t="s">
        <v>49</v>
      </c>
      <c r="S490" s="3" t="s">
        <v>50</v>
      </c>
      <c r="T490" s="3" t="s">
        <v>51</v>
      </c>
      <c r="U490" s="3" t="s">
        <v>52</v>
      </c>
      <c r="V490" s="3" t="s">
        <v>53</v>
      </c>
      <c r="W490" s="3" t="s">
        <v>54</v>
      </c>
      <c r="X490" s="3">
        <v>297</v>
      </c>
      <c r="Y490" s="3">
        <v>52</v>
      </c>
      <c r="Z490" s="3" t="s">
        <v>44</v>
      </c>
      <c r="AA490" s="7">
        <v>29</v>
      </c>
      <c r="AB490" s="3" t="s">
        <v>49</v>
      </c>
      <c r="AC490" s="3" t="s">
        <v>49</v>
      </c>
      <c r="AD490" s="3" t="s">
        <v>49</v>
      </c>
      <c r="AE490" s="3" t="s">
        <v>49</v>
      </c>
      <c r="AF490" s="3" t="s">
        <v>55</v>
      </c>
      <c r="AG490" s="3" t="s">
        <v>56</v>
      </c>
      <c r="AH490" s="3" t="s">
        <v>57</v>
      </c>
      <c r="AI490" s="3" t="s">
        <v>58</v>
      </c>
      <c r="AJ490" s="3" t="s">
        <v>49</v>
      </c>
      <c r="AK490" s="3" t="s">
        <v>49</v>
      </c>
      <c r="AL490" s="3" t="s">
        <v>49</v>
      </c>
      <c r="AM490" s="3" t="s">
        <v>59</v>
      </c>
      <c r="AN490" s="3" t="s">
        <v>60</v>
      </c>
      <c r="AO490" s="3">
        <v>58.045039550888269</v>
      </c>
      <c r="AP490" s="3">
        <v>196.63357047227171</v>
      </c>
    </row>
    <row r="491" spans="1:42" x14ac:dyDescent="0.25">
      <c r="A491" s="2">
        <v>490</v>
      </c>
      <c r="B491" s="3" t="s">
        <v>42</v>
      </c>
      <c r="C491" s="3" t="s">
        <v>43</v>
      </c>
      <c r="D491" s="3" t="s">
        <v>44</v>
      </c>
      <c r="E491" s="3" t="s">
        <v>45</v>
      </c>
      <c r="F491" s="3">
        <v>0.36</v>
      </c>
      <c r="G491" s="3">
        <v>0.48</v>
      </c>
      <c r="H491" s="3">
        <v>0.153838812550226</v>
      </c>
      <c r="I491" s="3">
        <v>9.5785915891693882</v>
      </c>
      <c r="J491" s="3">
        <v>1.4076784950534265</v>
      </c>
      <c r="K491" s="3">
        <v>1.4735591559814007</v>
      </c>
      <c r="L491" s="3">
        <v>0.2165555881315083</v>
      </c>
      <c r="M491" s="2">
        <v>1210</v>
      </c>
      <c r="N491" s="3" t="s">
        <v>65</v>
      </c>
      <c r="O491" s="3" t="s">
        <v>47</v>
      </c>
      <c r="P491" s="3" t="s">
        <v>48</v>
      </c>
      <c r="Q491" s="3" t="s">
        <v>42</v>
      </c>
      <c r="R491" s="3" t="s">
        <v>49</v>
      </c>
      <c r="S491" s="3" t="s">
        <v>50</v>
      </c>
      <c r="T491" s="3" t="s">
        <v>51</v>
      </c>
      <c r="U491" s="3" t="s">
        <v>52</v>
      </c>
      <c r="V491" s="3" t="s">
        <v>53</v>
      </c>
      <c r="W491" s="3" t="s">
        <v>54</v>
      </c>
      <c r="X491" s="3">
        <v>297</v>
      </c>
      <c r="Y491" s="3">
        <v>52</v>
      </c>
      <c r="Z491" s="3" t="s">
        <v>44</v>
      </c>
      <c r="AA491" s="7">
        <v>29</v>
      </c>
      <c r="AB491" s="3" t="s">
        <v>49</v>
      </c>
      <c r="AC491" s="3" t="s">
        <v>49</v>
      </c>
      <c r="AD491" s="3" t="s">
        <v>49</v>
      </c>
      <c r="AE491" s="3" t="s">
        <v>49</v>
      </c>
      <c r="AF491" s="3" t="s">
        <v>55</v>
      </c>
      <c r="AG491" s="3" t="s">
        <v>56</v>
      </c>
      <c r="AH491" s="3" t="s">
        <v>57</v>
      </c>
      <c r="AI491" s="3" t="s">
        <v>58</v>
      </c>
      <c r="AJ491" s="3" t="s">
        <v>49</v>
      </c>
      <c r="AK491" s="3" t="s">
        <v>49</v>
      </c>
      <c r="AL491" s="3" t="s">
        <v>49</v>
      </c>
      <c r="AM491" s="3" t="s">
        <v>59</v>
      </c>
      <c r="AN491" s="3" t="s">
        <v>60</v>
      </c>
      <c r="AO491" s="3">
        <v>102.04437201320894</v>
      </c>
      <c r="AP491" s="3">
        <v>622.56358658327031</v>
      </c>
    </row>
    <row r="492" spans="1:42" x14ac:dyDescent="0.25">
      <c r="A492" s="2">
        <v>491</v>
      </c>
      <c r="B492" s="3" t="s">
        <v>42</v>
      </c>
      <c r="C492" s="3" t="s">
        <v>43</v>
      </c>
      <c r="D492" s="3" t="s">
        <v>44</v>
      </c>
      <c r="E492" s="3" t="s">
        <v>45</v>
      </c>
      <c r="F492" s="3">
        <v>0.36</v>
      </c>
      <c r="G492" s="3">
        <v>0.48</v>
      </c>
      <c r="H492" s="3">
        <v>1.7870803449670802E-2</v>
      </c>
      <c r="I492" s="3">
        <v>9.5785915891693882</v>
      </c>
      <c r="J492" s="3">
        <v>1.4076784950534265</v>
      </c>
      <c r="K492" s="3">
        <v>0.17117712761471604</v>
      </c>
      <c r="L492" s="3">
        <v>2.5156345705428178E-2</v>
      </c>
      <c r="M492" s="2">
        <v>1210</v>
      </c>
      <c r="N492" s="3" t="s">
        <v>65</v>
      </c>
      <c r="O492" s="3" t="s">
        <v>47</v>
      </c>
      <c r="P492" s="3" t="s">
        <v>48</v>
      </c>
      <c r="Q492" s="3" t="s">
        <v>42</v>
      </c>
      <c r="R492" s="3" t="s">
        <v>49</v>
      </c>
      <c r="S492" s="3" t="s">
        <v>50</v>
      </c>
      <c r="T492" s="3" t="s">
        <v>51</v>
      </c>
      <c r="U492" s="3" t="s">
        <v>52</v>
      </c>
      <c r="V492" s="3" t="s">
        <v>53</v>
      </c>
      <c r="W492" s="3" t="s">
        <v>54</v>
      </c>
      <c r="X492" s="3">
        <v>297</v>
      </c>
      <c r="Y492" s="3">
        <v>52</v>
      </c>
      <c r="Z492" s="3" t="s">
        <v>44</v>
      </c>
      <c r="AA492" s="7">
        <v>29</v>
      </c>
      <c r="AB492" s="3" t="s">
        <v>49</v>
      </c>
      <c r="AC492" s="3" t="s">
        <v>49</v>
      </c>
      <c r="AD492" s="3" t="s">
        <v>49</v>
      </c>
      <c r="AE492" s="3" t="s">
        <v>49</v>
      </c>
      <c r="AF492" s="3" t="s">
        <v>55</v>
      </c>
      <c r="AG492" s="3" t="s">
        <v>56</v>
      </c>
      <c r="AH492" s="3" t="s">
        <v>57</v>
      </c>
      <c r="AI492" s="3" t="s">
        <v>58</v>
      </c>
      <c r="AJ492" s="3" t="s">
        <v>49</v>
      </c>
      <c r="AK492" s="3" t="s">
        <v>49</v>
      </c>
      <c r="AL492" s="3" t="s">
        <v>49</v>
      </c>
      <c r="AM492" s="3" t="s">
        <v>59</v>
      </c>
      <c r="AN492" s="3" t="s">
        <v>60</v>
      </c>
      <c r="AO492" s="3">
        <v>49.708857702791668</v>
      </c>
      <c r="AP492" s="3">
        <v>72.32057571374817</v>
      </c>
    </row>
    <row r="493" spans="1:42" x14ac:dyDescent="0.25">
      <c r="A493" s="2">
        <v>492</v>
      </c>
      <c r="B493" s="3" t="s">
        <v>42</v>
      </c>
      <c r="C493" s="3" t="s">
        <v>43</v>
      </c>
      <c r="D493" s="3" t="s">
        <v>44</v>
      </c>
      <c r="E493" s="3" t="s">
        <v>45</v>
      </c>
      <c r="F493" s="3">
        <v>0.36</v>
      </c>
      <c r="G493" s="3">
        <v>0.48</v>
      </c>
      <c r="H493" s="3">
        <v>0.158605740498246</v>
      </c>
      <c r="I493" s="3">
        <v>9.5785915891693882</v>
      </c>
      <c r="J493" s="3">
        <v>1.4076784950534265</v>
      </c>
      <c r="K493" s="3">
        <v>1.5192196119304817</v>
      </c>
      <c r="L493" s="3">
        <v>0.22326589009140521</v>
      </c>
      <c r="M493" s="2">
        <v>1210</v>
      </c>
      <c r="N493" s="3" t="s">
        <v>65</v>
      </c>
      <c r="O493" s="3" t="s">
        <v>47</v>
      </c>
      <c r="P493" s="3" t="s">
        <v>48</v>
      </c>
      <c r="Q493" s="3" t="s">
        <v>42</v>
      </c>
      <c r="R493" s="3" t="s">
        <v>49</v>
      </c>
      <c r="S493" s="3" t="s">
        <v>50</v>
      </c>
      <c r="T493" s="3" t="s">
        <v>51</v>
      </c>
      <c r="U493" s="3" t="s">
        <v>52</v>
      </c>
      <c r="V493" s="3" t="s">
        <v>53</v>
      </c>
      <c r="W493" s="3" t="s">
        <v>54</v>
      </c>
      <c r="X493" s="3">
        <v>297</v>
      </c>
      <c r="Y493" s="3">
        <v>52</v>
      </c>
      <c r="Z493" s="3" t="s">
        <v>44</v>
      </c>
      <c r="AA493" s="7">
        <v>29</v>
      </c>
      <c r="AB493" s="3" t="s">
        <v>49</v>
      </c>
      <c r="AC493" s="3" t="s">
        <v>49</v>
      </c>
      <c r="AD493" s="3" t="s">
        <v>49</v>
      </c>
      <c r="AE493" s="3" t="s">
        <v>49</v>
      </c>
      <c r="AF493" s="3" t="s">
        <v>55</v>
      </c>
      <c r="AG493" s="3" t="s">
        <v>56</v>
      </c>
      <c r="AH493" s="3" t="s">
        <v>57</v>
      </c>
      <c r="AI493" s="3" t="s">
        <v>58</v>
      </c>
      <c r="AJ493" s="3" t="s">
        <v>49</v>
      </c>
      <c r="AK493" s="3" t="s">
        <v>49</v>
      </c>
      <c r="AL493" s="3" t="s">
        <v>49</v>
      </c>
      <c r="AM493" s="3" t="s">
        <v>59</v>
      </c>
      <c r="AN493" s="3" t="s">
        <v>60</v>
      </c>
      <c r="AO493" s="3">
        <v>128.98929988801996</v>
      </c>
      <c r="AP493" s="3">
        <v>641.85465956483517</v>
      </c>
    </row>
    <row r="494" spans="1:42" x14ac:dyDescent="0.25">
      <c r="A494" s="2">
        <v>493</v>
      </c>
      <c r="B494" s="3" t="s">
        <v>42</v>
      </c>
      <c r="C494" s="3" t="s">
        <v>43</v>
      </c>
      <c r="D494" s="3" t="s">
        <v>44</v>
      </c>
      <c r="E494" s="3" t="s">
        <v>45</v>
      </c>
      <c r="F494" s="3">
        <v>0.36</v>
      </c>
      <c r="G494" s="3">
        <v>0.48</v>
      </c>
      <c r="H494" s="3">
        <v>0.324401832161482</v>
      </c>
      <c r="I494" s="3">
        <v>9.5896964663599604</v>
      </c>
      <c r="J494" s="3">
        <v>1.4092878846398653</v>
      </c>
      <c r="K494" s="3">
        <v>3.1109151035596607</v>
      </c>
      <c r="L494" s="3">
        <v>0.45717557182015162</v>
      </c>
      <c r="M494" s="2">
        <v>1200</v>
      </c>
      <c r="N494" s="3" t="s">
        <v>61</v>
      </c>
      <c r="O494" s="3" t="s">
        <v>47</v>
      </c>
      <c r="P494" s="3" t="s">
        <v>48</v>
      </c>
      <c r="Q494" s="3" t="s">
        <v>42</v>
      </c>
      <c r="R494" s="3" t="s">
        <v>49</v>
      </c>
      <c r="S494" s="3" t="s">
        <v>50</v>
      </c>
      <c r="T494" s="3" t="s">
        <v>51</v>
      </c>
      <c r="U494" s="3" t="s">
        <v>52</v>
      </c>
      <c r="V494" s="3" t="s">
        <v>53</v>
      </c>
      <c r="W494" s="3" t="s">
        <v>54</v>
      </c>
      <c r="X494" s="3">
        <v>297</v>
      </c>
      <c r="Y494" s="3">
        <v>52</v>
      </c>
      <c r="Z494" s="3" t="s">
        <v>44</v>
      </c>
      <c r="AA494" s="7">
        <v>29</v>
      </c>
      <c r="AB494" s="3" t="s">
        <v>49</v>
      </c>
      <c r="AC494" s="3" t="s">
        <v>49</v>
      </c>
      <c r="AD494" s="3" t="s">
        <v>49</v>
      </c>
      <c r="AE494" s="3" t="s">
        <v>49</v>
      </c>
      <c r="AF494" s="3" t="s">
        <v>55</v>
      </c>
      <c r="AG494" s="3" t="s">
        <v>56</v>
      </c>
      <c r="AH494" s="3" t="s">
        <v>57</v>
      </c>
      <c r="AI494" s="3" t="s">
        <v>58</v>
      </c>
      <c r="AJ494" s="3" t="s">
        <v>49</v>
      </c>
      <c r="AK494" s="3" t="s">
        <v>49</v>
      </c>
      <c r="AL494" s="3" t="s">
        <v>49</v>
      </c>
      <c r="AM494" s="3" t="s">
        <v>59</v>
      </c>
      <c r="AN494" s="3" t="s">
        <v>60</v>
      </c>
      <c r="AO494" s="3">
        <v>258.80997227928253</v>
      </c>
      <c r="AP494" s="3">
        <v>1312.8076379210215</v>
      </c>
    </row>
    <row r="495" spans="1:42" x14ac:dyDescent="0.25">
      <c r="A495" s="2">
        <v>494</v>
      </c>
      <c r="B495" s="3" t="s">
        <v>42</v>
      </c>
      <c r="C495" s="3" t="s">
        <v>43</v>
      </c>
      <c r="D495" s="3" t="s">
        <v>44</v>
      </c>
      <c r="E495" s="3" t="s">
        <v>45</v>
      </c>
      <c r="F495" s="3">
        <v>0.36</v>
      </c>
      <c r="G495" s="3">
        <v>0.48</v>
      </c>
      <c r="H495" s="3">
        <v>5.05894834238272E-2</v>
      </c>
      <c r="I495" s="3">
        <v>9.5896964663599604</v>
      </c>
      <c r="J495" s="3">
        <v>1.4092878846398653</v>
      </c>
      <c r="K495" s="3">
        <v>0.48513779042445149</v>
      </c>
      <c r="L495" s="3">
        <v>7.1295146079388971E-2</v>
      </c>
      <c r="M495" s="2">
        <v>1210</v>
      </c>
      <c r="N495" s="3" t="s">
        <v>65</v>
      </c>
      <c r="O495" s="3" t="s">
        <v>47</v>
      </c>
      <c r="P495" s="3" t="s">
        <v>48</v>
      </c>
      <c r="Q495" s="3" t="s">
        <v>42</v>
      </c>
      <c r="R495" s="3" t="s">
        <v>49</v>
      </c>
      <c r="S495" s="3" t="s">
        <v>50</v>
      </c>
      <c r="T495" s="3" t="s">
        <v>51</v>
      </c>
      <c r="U495" s="3" t="s">
        <v>52</v>
      </c>
      <c r="V495" s="3" t="s">
        <v>53</v>
      </c>
      <c r="W495" s="3" t="s">
        <v>54</v>
      </c>
      <c r="X495" s="3">
        <v>297</v>
      </c>
      <c r="Y495" s="3">
        <v>52</v>
      </c>
      <c r="Z495" s="3" t="s">
        <v>44</v>
      </c>
      <c r="AA495" s="7">
        <v>29</v>
      </c>
      <c r="AB495" s="3" t="s">
        <v>49</v>
      </c>
      <c r="AC495" s="3" t="s">
        <v>49</v>
      </c>
      <c r="AD495" s="3" t="s">
        <v>49</v>
      </c>
      <c r="AE495" s="3" t="s">
        <v>49</v>
      </c>
      <c r="AF495" s="3" t="s">
        <v>55</v>
      </c>
      <c r="AG495" s="3" t="s">
        <v>56</v>
      </c>
      <c r="AH495" s="3" t="s">
        <v>57</v>
      </c>
      <c r="AI495" s="3" t="s">
        <v>58</v>
      </c>
      <c r="AJ495" s="3" t="s">
        <v>49</v>
      </c>
      <c r="AK495" s="3" t="s">
        <v>49</v>
      </c>
      <c r="AL495" s="3" t="s">
        <v>49</v>
      </c>
      <c r="AM495" s="3" t="s">
        <v>59</v>
      </c>
      <c r="AN495" s="3" t="s">
        <v>60</v>
      </c>
      <c r="AO495" s="3">
        <v>71.64089065453237</v>
      </c>
      <c r="AP495" s="3">
        <v>204.72837589961352</v>
      </c>
    </row>
    <row r="496" spans="1:42" x14ac:dyDescent="0.25">
      <c r="A496" s="2">
        <v>495</v>
      </c>
      <c r="B496" s="3" t="s">
        <v>42</v>
      </c>
      <c r="C496" s="3" t="s">
        <v>43</v>
      </c>
      <c r="D496" s="3" t="s">
        <v>44</v>
      </c>
      <c r="E496" s="3" t="s">
        <v>45</v>
      </c>
      <c r="F496" s="3">
        <v>0.36</v>
      </c>
      <c r="G496" s="3">
        <v>0.48</v>
      </c>
      <c r="H496" s="3">
        <v>9.1822214315674805E-2</v>
      </c>
      <c r="I496" s="3">
        <v>9.5896964663599604</v>
      </c>
      <c r="J496" s="3">
        <v>1.4092878846398653</v>
      </c>
      <c r="K496" s="3">
        <v>0.88054716415637369</v>
      </c>
      <c r="L496" s="3">
        <v>0.12940393417588569</v>
      </c>
      <c r="M496" s="2">
        <v>1210</v>
      </c>
      <c r="N496" s="3" t="s">
        <v>65</v>
      </c>
      <c r="O496" s="3" t="s">
        <v>47</v>
      </c>
      <c r="P496" s="3" t="s">
        <v>48</v>
      </c>
      <c r="Q496" s="3" t="s">
        <v>42</v>
      </c>
      <c r="R496" s="3" t="s">
        <v>49</v>
      </c>
      <c r="S496" s="3" t="s">
        <v>50</v>
      </c>
      <c r="T496" s="3" t="s">
        <v>51</v>
      </c>
      <c r="U496" s="3" t="s">
        <v>52</v>
      </c>
      <c r="V496" s="3" t="s">
        <v>53</v>
      </c>
      <c r="W496" s="3" t="s">
        <v>54</v>
      </c>
      <c r="X496" s="3">
        <v>297</v>
      </c>
      <c r="Y496" s="3">
        <v>52</v>
      </c>
      <c r="Z496" s="3" t="s">
        <v>44</v>
      </c>
      <c r="AA496" s="7">
        <v>29</v>
      </c>
      <c r="AB496" s="3" t="s">
        <v>49</v>
      </c>
      <c r="AC496" s="3" t="s">
        <v>49</v>
      </c>
      <c r="AD496" s="3" t="s">
        <v>49</v>
      </c>
      <c r="AE496" s="3" t="s">
        <v>49</v>
      </c>
      <c r="AF496" s="3" t="s">
        <v>55</v>
      </c>
      <c r="AG496" s="3" t="s">
        <v>56</v>
      </c>
      <c r="AH496" s="3" t="s">
        <v>57</v>
      </c>
      <c r="AI496" s="3" t="s">
        <v>58</v>
      </c>
      <c r="AJ496" s="3" t="s">
        <v>49</v>
      </c>
      <c r="AK496" s="3" t="s">
        <v>49</v>
      </c>
      <c r="AL496" s="3" t="s">
        <v>49</v>
      </c>
      <c r="AM496" s="3" t="s">
        <v>59</v>
      </c>
      <c r="AN496" s="3" t="s">
        <v>60</v>
      </c>
      <c r="AO496" s="3">
        <v>79.38611030498204</v>
      </c>
      <c r="AP496" s="3">
        <v>371.59131772237782</v>
      </c>
    </row>
    <row r="497" spans="1:42" x14ac:dyDescent="0.25">
      <c r="A497" s="2">
        <v>496</v>
      </c>
      <c r="B497" s="3" t="s">
        <v>42</v>
      </c>
      <c r="C497" s="3" t="s">
        <v>43</v>
      </c>
      <c r="D497" s="3" t="s">
        <v>44</v>
      </c>
      <c r="E497" s="3" t="s">
        <v>45</v>
      </c>
      <c r="F497" s="3">
        <v>0.36</v>
      </c>
      <c r="G497" s="3">
        <v>0.48</v>
      </c>
      <c r="H497" s="3">
        <v>0.12776580619896599</v>
      </c>
      <c r="I497" s="3">
        <v>9.5896964663599604</v>
      </c>
      <c r="J497" s="3">
        <v>1.4092878846398653</v>
      </c>
      <c r="K497" s="3">
        <v>1.2252353002278558</v>
      </c>
      <c r="L497" s="3">
        <v>0.18005880274744776</v>
      </c>
      <c r="M497" s="2">
        <v>1210</v>
      </c>
      <c r="N497" s="3" t="s">
        <v>65</v>
      </c>
      <c r="O497" s="3" t="s">
        <v>47</v>
      </c>
      <c r="P497" s="3" t="s">
        <v>48</v>
      </c>
      <c r="Q497" s="3" t="s">
        <v>42</v>
      </c>
      <c r="R497" s="3" t="s">
        <v>49</v>
      </c>
      <c r="S497" s="3" t="s">
        <v>50</v>
      </c>
      <c r="T497" s="3" t="s">
        <v>51</v>
      </c>
      <c r="U497" s="3" t="s">
        <v>52</v>
      </c>
      <c r="V497" s="3" t="s">
        <v>53</v>
      </c>
      <c r="W497" s="3" t="s">
        <v>54</v>
      </c>
      <c r="X497" s="3">
        <v>297</v>
      </c>
      <c r="Y497" s="3">
        <v>52</v>
      </c>
      <c r="Z497" s="3" t="s">
        <v>44</v>
      </c>
      <c r="AA497" s="7">
        <v>29</v>
      </c>
      <c r="AB497" s="3" t="s">
        <v>49</v>
      </c>
      <c r="AC497" s="3" t="s">
        <v>49</v>
      </c>
      <c r="AD497" s="3" t="s">
        <v>49</v>
      </c>
      <c r="AE497" s="3" t="s">
        <v>49</v>
      </c>
      <c r="AF497" s="3" t="s">
        <v>55</v>
      </c>
      <c r="AG497" s="3" t="s">
        <v>56</v>
      </c>
      <c r="AH497" s="3" t="s">
        <v>57</v>
      </c>
      <c r="AI497" s="3" t="s">
        <v>58</v>
      </c>
      <c r="AJ497" s="3" t="s">
        <v>49</v>
      </c>
      <c r="AK497" s="3" t="s">
        <v>49</v>
      </c>
      <c r="AL497" s="3" t="s">
        <v>49</v>
      </c>
      <c r="AM497" s="3" t="s">
        <v>59</v>
      </c>
      <c r="AN497" s="3" t="s">
        <v>60</v>
      </c>
      <c r="AO497" s="3">
        <v>123.97887537300008</v>
      </c>
      <c r="AP497" s="3">
        <v>517.04987337939815</v>
      </c>
    </row>
    <row r="498" spans="1:42" x14ac:dyDescent="0.25">
      <c r="A498" s="2">
        <v>497</v>
      </c>
      <c r="B498" s="3" t="s">
        <v>42</v>
      </c>
      <c r="C498" s="3" t="s">
        <v>43</v>
      </c>
      <c r="D498" s="3" t="s">
        <v>44</v>
      </c>
      <c r="E498" s="3" t="s">
        <v>45</v>
      </c>
      <c r="F498" s="3">
        <v>0.36</v>
      </c>
      <c r="G498" s="3">
        <v>0.48</v>
      </c>
      <c r="H498" s="3">
        <v>0.100122807197483</v>
      </c>
      <c r="I498" s="3">
        <v>9.5721902021983727</v>
      </c>
      <c r="J498" s="3">
        <v>1.4067554032162137</v>
      </c>
      <c r="K498" s="3">
        <v>0.95839455407234342</v>
      </c>
      <c r="L498" s="3">
        <v>0.14084830001023441</v>
      </c>
      <c r="M498" s="2">
        <v>1200</v>
      </c>
      <c r="N498" s="3" t="s">
        <v>61</v>
      </c>
      <c r="O498" s="3" t="s">
        <v>47</v>
      </c>
      <c r="P498" s="3" t="s">
        <v>48</v>
      </c>
      <c r="Q498" s="3" t="s">
        <v>42</v>
      </c>
      <c r="R498" s="3" t="s">
        <v>49</v>
      </c>
      <c r="S498" s="3" t="s">
        <v>50</v>
      </c>
      <c r="T498" s="3" t="s">
        <v>51</v>
      </c>
      <c r="U498" s="3" t="s">
        <v>52</v>
      </c>
      <c r="V498" s="3" t="s">
        <v>53</v>
      </c>
      <c r="W498" s="3" t="s">
        <v>54</v>
      </c>
      <c r="X498" s="3">
        <v>297</v>
      </c>
      <c r="Y498" s="3">
        <v>52</v>
      </c>
      <c r="Z498" s="3" t="s">
        <v>44</v>
      </c>
      <c r="AA498" s="7">
        <v>29</v>
      </c>
      <c r="AB498" s="3" t="s">
        <v>49</v>
      </c>
      <c r="AC498" s="3" t="s">
        <v>49</v>
      </c>
      <c r="AD498" s="3" t="s">
        <v>49</v>
      </c>
      <c r="AE498" s="3" t="s">
        <v>49</v>
      </c>
      <c r="AF498" s="3" t="s">
        <v>55</v>
      </c>
      <c r="AG498" s="3" t="s">
        <v>56</v>
      </c>
      <c r="AH498" s="3" t="s">
        <v>57</v>
      </c>
      <c r="AI498" s="3" t="s">
        <v>58</v>
      </c>
      <c r="AJ498" s="3" t="s">
        <v>49</v>
      </c>
      <c r="AK498" s="3" t="s">
        <v>49</v>
      </c>
      <c r="AL498" s="3" t="s">
        <v>49</v>
      </c>
      <c r="AM498" s="3" t="s">
        <v>59</v>
      </c>
      <c r="AN498" s="3" t="s">
        <v>60</v>
      </c>
      <c r="AO498" s="3">
        <v>153.20855479258091</v>
      </c>
      <c r="AP498" s="3">
        <v>405.18262533585278</v>
      </c>
    </row>
    <row r="499" spans="1:42" x14ac:dyDescent="0.25">
      <c r="A499" s="2">
        <v>498</v>
      </c>
      <c r="B499" s="3" t="s">
        <v>42</v>
      </c>
      <c r="C499" s="3" t="s">
        <v>43</v>
      </c>
      <c r="D499" s="3" t="s">
        <v>44</v>
      </c>
      <c r="E499" s="3" t="s">
        <v>45</v>
      </c>
      <c r="F499" s="3">
        <v>0.36</v>
      </c>
      <c r="G499" s="3">
        <v>0.48</v>
      </c>
      <c r="H499" s="3">
        <v>1.5722834134577798E-2</v>
      </c>
      <c r="I499" s="3">
        <v>9.5721902021983727</v>
      </c>
      <c r="J499" s="3">
        <v>1.4067554032162137</v>
      </c>
      <c r="K499" s="3">
        <v>0.15050195885379572</v>
      </c>
      <c r="L499" s="3">
        <v>2.211818187268964E-2</v>
      </c>
      <c r="M499" s="2">
        <v>1210</v>
      </c>
      <c r="N499" s="3" t="s">
        <v>65</v>
      </c>
      <c r="O499" s="3" t="s">
        <v>47</v>
      </c>
      <c r="P499" s="3" t="s">
        <v>48</v>
      </c>
      <c r="Q499" s="3" t="s">
        <v>42</v>
      </c>
      <c r="R499" s="3" t="s">
        <v>49</v>
      </c>
      <c r="S499" s="3" t="s">
        <v>50</v>
      </c>
      <c r="T499" s="3" t="s">
        <v>51</v>
      </c>
      <c r="U499" s="3" t="s">
        <v>52</v>
      </c>
      <c r="V499" s="3" t="s">
        <v>53</v>
      </c>
      <c r="W499" s="3" t="s">
        <v>54</v>
      </c>
      <c r="X499" s="3">
        <v>297</v>
      </c>
      <c r="Y499" s="3">
        <v>52</v>
      </c>
      <c r="Z499" s="3" t="s">
        <v>44</v>
      </c>
      <c r="AA499" s="7">
        <v>29</v>
      </c>
      <c r="AB499" s="3" t="s">
        <v>49</v>
      </c>
      <c r="AC499" s="3" t="s">
        <v>49</v>
      </c>
      <c r="AD499" s="3" t="s">
        <v>49</v>
      </c>
      <c r="AE499" s="3" t="s">
        <v>49</v>
      </c>
      <c r="AF499" s="3" t="s">
        <v>55</v>
      </c>
      <c r="AG499" s="3" t="s">
        <v>56</v>
      </c>
      <c r="AH499" s="3" t="s">
        <v>57</v>
      </c>
      <c r="AI499" s="3" t="s">
        <v>58</v>
      </c>
      <c r="AJ499" s="3" t="s">
        <v>49</v>
      </c>
      <c r="AK499" s="3" t="s">
        <v>49</v>
      </c>
      <c r="AL499" s="3" t="s">
        <v>49</v>
      </c>
      <c r="AM499" s="3" t="s">
        <v>59</v>
      </c>
      <c r="AN499" s="3" t="s">
        <v>60</v>
      </c>
      <c r="AO499" s="3">
        <v>42.710513509109447</v>
      </c>
      <c r="AP499" s="3">
        <v>63.628052295846196</v>
      </c>
    </row>
    <row r="500" spans="1:42" x14ac:dyDescent="0.25">
      <c r="A500" s="2">
        <v>499</v>
      </c>
      <c r="B500" s="3" t="s">
        <v>42</v>
      </c>
      <c r="C500" s="3" t="s">
        <v>43</v>
      </c>
      <c r="D500" s="3" t="s">
        <v>44</v>
      </c>
      <c r="E500" s="3" t="s">
        <v>45</v>
      </c>
      <c r="F500" s="3">
        <v>0.36</v>
      </c>
      <c r="G500" s="3">
        <v>0.48</v>
      </c>
      <c r="H500" s="3">
        <v>0.103528945779036</v>
      </c>
      <c r="I500" s="3">
        <v>9.5721902021983727</v>
      </c>
      <c r="J500" s="3">
        <v>1.4067554032162137</v>
      </c>
      <c r="K500" s="3">
        <v>0.990998760430015</v>
      </c>
      <c r="L500" s="3">
        <v>0.14563990386393733</v>
      </c>
      <c r="M500" s="2">
        <v>1210</v>
      </c>
      <c r="N500" s="3" t="s">
        <v>65</v>
      </c>
      <c r="O500" s="3" t="s">
        <v>47</v>
      </c>
      <c r="P500" s="3" t="s">
        <v>48</v>
      </c>
      <c r="Q500" s="3" t="s">
        <v>42</v>
      </c>
      <c r="R500" s="3" t="s">
        <v>49</v>
      </c>
      <c r="S500" s="3" t="s">
        <v>50</v>
      </c>
      <c r="T500" s="3" t="s">
        <v>51</v>
      </c>
      <c r="U500" s="3" t="s">
        <v>52</v>
      </c>
      <c r="V500" s="3" t="s">
        <v>53</v>
      </c>
      <c r="W500" s="3" t="s">
        <v>54</v>
      </c>
      <c r="X500" s="3">
        <v>297</v>
      </c>
      <c r="Y500" s="3">
        <v>52</v>
      </c>
      <c r="Z500" s="3" t="s">
        <v>44</v>
      </c>
      <c r="AA500" s="7">
        <v>29</v>
      </c>
      <c r="AB500" s="3" t="s">
        <v>49</v>
      </c>
      <c r="AC500" s="3" t="s">
        <v>49</v>
      </c>
      <c r="AD500" s="3" t="s">
        <v>49</v>
      </c>
      <c r="AE500" s="3" t="s">
        <v>49</v>
      </c>
      <c r="AF500" s="3" t="s">
        <v>55</v>
      </c>
      <c r="AG500" s="3" t="s">
        <v>56</v>
      </c>
      <c r="AH500" s="3" t="s">
        <v>57</v>
      </c>
      <c r="AI500" s="3" t="s">
        <v>58</v>
      </c>
      <c r="AJ500" s="3" t="s">
        <v>49</v>
      </c>
      <c r="AK500" s="3" t="s">
        <v>49</v>
      </c>
      <c r="AL500" s="3" t="s">
        <v>49</v>
      </c>
      <c r="AM500" s="3" t="s">
        <v>59</v>
      </c>
      <c r="AN500" s="3" t="s">
        <v>60</v>
      </c>
      <c r="AO500" s="3">
        <v>103.22154661799227</v>
      </c>
      <c r="AP500" s="3">
        <v>418.96677913019465</v>
      </c>
    </row>
    <row r="501" spans="1:42" x14ac:dyDescent="0.25">
      <c r="A501" s="2">
        <v>500</v>
      </c>
      <c r="B501" s="3" t="s">
        <v>42</v>
      </c>
      <c r="C501" s="3" t="s">
        <v>43</v>
      </c>
      <c r="D501" s="3" t="s">
        <v>44</v>
      </c>
      <c r="E501" s="3" t="s">
        <v>45</v>
      </c>
      <c r="F501" s="3">
        <v>0.36</v>
      </c>
      <c r="G501" s="3">
        <v>0.48</v>
      </c>
      <c r="H501" s="3">
        <v>0.30004259811733802</v>
      </c>
      <c r="I501" s="3">
        <v>9.5721902021983727</v>
      </c>
      <c r="J501" s="3">
        <v>1.4067554032162137</v>
      </c>
      <c r="K501" s="3">
        <v>2.8720648179409269</v>
      </c>
      <c r="L501" s="3">
        <v>0.42208654609659624</v>
      </c>
      <c r="M501" s="2">
        <v>1210</v>
      </c>
      <c r="N501" s="3" t="s">
        <v>65</v>
      </c>
      <c r="O501" s="3" t="s">
        <v>47</v>
      </c>
      <c r="P501" s="3" t="s">
        <v>48</v>
      </c>
      <c r="Q501" s="3" t="s">
        <v>42</v>
      </c>
      <c r="R501" s="3" t="s">
        <v>49</v>
      </c>
      <c r="S501" s="3" t="s">
        <v>50</v>
      </c>
      <c r="T501" s="3" t="s">
        <v>51</v>
      </c>
      <c r="U501" s="3" t="s">
        <v>52</v>
      </c>
      <c r="V501" s="3" t="s">
        <v>53</v>
      </c>
      <c r="W501" s="3" t="s">
        <v>54</v>
      </c>
      <c r="X501" s="3">
        <v>297</v>
      </c>
      <c r="Y501" s="3">
        <v>52</v>
      </c>
      <c r="Z501" s="3" t="s">
        <v>44</v>
      </c>
      <c r="AA501" s="7">
        <v>29</v>
      </c>
      <c r="AB501" s="3" t="s">
        <v>49</v>
      </c>
      <c r="AC501" s="3" t="s">
        <v>49</v>
      </c>
      <c r="AD501" s="3" t="s">
        <v>49</v>
      </c>
      <c r="AE501" s="3" t="s">
        <v>49</v>
      </c>
      <c r="AF501" s="3" t="s">
        <v>55</v>
      </c>
      <c r="AG501" s="3" t="s">
        <v>56</v>
      </c>
      <c r="AH501" s="3" t="s">
        <v>57</v>
      </c>
      <c r="AI501" s="3" t="s">
        <v>58</v>
      </c>
      <c r="AJ501" s="3" t="s">
        <v>49</v>
      </c>
      <c r="AK501" s="3" t="s">
        <v>49</v>
      </c>
      <c r="AL501" s="3" t="s">
        <v>49</v>
      </c>
      <c r="AM501" s="3" t="s">
        <v>59</v>
      </c>
      <c r="AN501" s="3" t="s">
        <v>60</v>
      </c>
      <c r="AO501" s="3">
        <v>138.01904025168494</v>
      </c>
      <c r="AP501" s="3">
        <v>1214.2293151847298</v>
      </c>
    </row>
    <row r="502" spans="1:42" x14ac:dyDescent="0.25">
      <c r="A502" s="2">
        <v>501</v>
      </c>
      <c r="B502" s="3" t="s">
        <v>42</v>
      </c>
      <c r="C502" s="3" t="s">
        <v>43</v>
      </c>
      <c r="D502" s="3" t="s">
        <v>44</v>
      </c>
      <c r="E502" s="3" t="s">
        <v>45</v>
      </c>
      <c r="F502" s="3">
        <v>0.36</v>
      </c>
      <c r="G502" s="3">
        <v>0.48</v>
      </c>
      <c r="H502" s="3">
        <v>9.8346268439478093E-2</v>
      </c>
      <c r="I502" s="3">
        <v>9.5721902021983727</v>
      </c>
      <c r="J502" s="3">
        <v>1.4067554032162137</v>
      </c>
      <c r="K502" s="3">
        <v>0.94138918717914322</v>
      </c>
      <c r="L502" s="3">
        <v>0.13834914451338801</v>
      </c>
      <c r="M502" s="2">
        <v>1210</v>
      </c>
      <c r="N502" s="3" t="s">
        <v>65</v>
      </c>
      <c r="O502" s="3" t="s">
        <v>47</v>
      </c>
      <c r="P502" s="3" t="s">
        <v>48</v>
      </c>
      <c r="Q502" s="3" t="s">
        <v>42</v>
      </c>
      <c r="R502" s="3" t="s">
        <v>49</v>
      </c>
      <c r="S502" s="3" t="s">
        <v>50</v>
      </c>
      <c r="T502" s="3" t="s">
        <v>51</v>
      </c>
      <c r="U502" s="3" t="s">
        <v>52</v>
      </c>
      <c r="V502" s="3" t="s">
        <v>53</v>
      </c>
      <c r="W502" s="3" t="s">
        <v>54</v>
      </c>
      <c r="X502" s="3">
        <v>297</v>
      </c>
      <c r="Y502" s="3">
        <v>52</v>
      </c>
      <c r="Z502" s="3" t="s">
        <v>44</v>
      </c>
      <c r="AA502" s="7">
        <v>29</v>
      </c>
      <c r="AB502" s="3" t="s">
        <v>49</v>
      </c>
      <c r="AC502" s="3" t="s">
        <v>49</v>
      </c>
      <c r="AD502" s="3" t="s">
        <v>49</v>
      </c>
      <c r="AE502" s="3" t="s">
        <v>49</v>
      </c>
      <c r="AF502" s="3" t="s">
        <v>55</v>
      </c>
      <c r="AG502" s="3" t="s">
        <v>56</v>
      </c>
      <c r="AH502" s="3" t="s">
        <v>57</v>
      </c>
      <c r="AI502" s="3" t="s">
        <v>58</v>
      </c>
      <c r="AJ502" s="3" t="s">
        <v>49</v>
      </c>
      <c r="AK502" s="3" t="s">
        <v>49</v>
      </c>
      <c r="AL502" s="3" t="s">
        <v>49</v>
      </c>
      <c r="AM502" s="3" t="s">
        <v>59</v>
      </c>
      <c r="AN502" s="3" t="s">
        <v>60</v>
      </c>
      <c r="AO502" s="3">
        <v>88.659018476909282</v>
      </c>
      <c r="AP502" s="3">
        <v>397.99322805337653</v>
      </c>
    </row>
    <row r="503" spans="1:42" x14ac:dyDescent="0.25">
      <c r="A503" s="2">
        <v>502</v>
      </c>
      <c r="B503" s="3" t="s">
        <v>42</v>
      </c>
      <c r="C503" s="3" t="s">
        <v>43</v>
      </c>
      <c r="D503" s="3" t="s">
        <v>44</v>
      </c>
      <c r="E503" s="3" t="s">
        <v>45</v>
      </c>
      <c r="F503" s="3">
        <v>0.36</v>
      </c>
      <c r="G503" s="3">
        <v>0.48</v>
      </c>
      <c r="H503" s="3">
        <v>0.34863483975079401</v>
      </c>
      <c r="I503" s="3">
        <v>9.5632603050280558</v>
      </c>
      <c r="J503" s="3">
        <v>1.4054575688819864</v>
      </c>
      <c r="K503" s="3">
        <v>3.3340857239385855</v>
      </c>
      <c r="L503" s="3">
        <v>0.48999147430371187</v>
      </c>
      <c r="M503" s="2">
        <v>1200</v>
      </c>
      <c r="N503" s="3" t="s">
        <v>61</v>
      </c>
      <c r="O503" s="3" t="s">
        <v>47</v>
      </c>
      <c r="P503" s="3" t="s">
        <v>48</v>
      </c>
      <c r="Q503" s="3" t="s">
        <v>42</v>
      </c>
      <c r="R503" s="3" t="s">
        <v>49</v>
      </c>
      <c r="S503" s="3" t="s">
        <v>50</v>
      </c>
      <c r="T503" s="3" t="s">
        <v>51</v>
      </c>
      <c r="U503" s="3" t="s">
        <v>52</v>
      </c>
      <c r="V503" s="3" t="s">
        <v>53</v>
      </c>
      <c r="W503" s="3" t="s">
        <v>54</v>
      </c>
      <c r="X503" s="3">
        <v>297</v>
      </c>
      <c r="Y503" s="3">
        <v>52</v>
      </c>
      <c r="Z503" s="3" t="s">
        <v>44</v>
      </c>
      <c r="AA503" s="7">
        <v>29</v>
      </c>
      <c r="AB503" s="3" t="s">
        <v>49</v>
      </c>
      <c r="AC503" s="3" t="s">
        <v>49</v>
      </c>
      <c r="AD503" s="3" t="s">
        <v>49</v>
      </c>
      <c r="AE503" s="3" t="s">
        <v>49</v>
      </c>
      <c r="AF503" s="3" t="s">
        <v>55</v>
      </c>
      <c r="AG503" s="3" t="s">
        <v>56</v>
      </c>
      <c r="AH503" s="3" t="s">
        <v>57</v>
      </c>
      <c r="AI503" s="3" t="s">
        <v>58</v>
      </c>
      <c r="AJ503" s="3" t="s">
        <v>49</v>
      </c>
      <c r="AK503" s="3" t="s">
        <v>49</v>
      </c>
      <c r="AL503" s="3" t="s">
        <v>49</v>
      </c>
      <c r="AM503" s="3" t="s">
        <v>59</v>
      </c>
      <c r="AN503" s="3" t="s">
        <v>60</v>
      </c>
      <c r="AO503" s="3">
        <v>178.84122105609828</v>
      </c>
      <c r="AP503" s="3">
        <v>1410.8751403178958</v>
      </c>
    </row>
    <row r="504" spans="1:42" x14ac:dyDescent="0.25">
      <c r="A504" s="2">
        <v>503</v>
      </c>
      <c r="B504" s="3" t="s">
        <v>42</v>
      </c>
      <c r="C504" s="3" t="s">
        <v>43</v>
      </c>
      <c r="D504" s="3" t="s">
        <v>44</v>
      </c>
      <c r="E504" s="3" t="s">
        <v>45</v>
      </c>
      <c r="F504" s="3">
        <v>0.36</v>
      </c>
      <c r="G504" s="3">
        <v>0.48</v>
      </c>
      <c r="H504" s="3">
        <v>1.3164279348206499E-2</v>
      </c>
      <c r="I504" s="3">
        <v>9.5632603050280558</v>
      </c>
      <c r="J504" s="3">
        <v>1.4054575688819864</v>
      </c>
      <c r="K504" s="3">
        <v>0.12589343013500381</v>
      </c>
      <c r="L504" s="3">
        <v>1.8501836048813648E-2</v>
      </c>
      <c r="M504" s="2">
        <v>1210</v>
      </c>
      <c r="N504" s="3" t="s">
        <v>65</v>
      </c>
      <c r="O504" s="3" t="s">
        <v>47</v>
      </c>
      <c r="P504" s="3" t="s">
        <v>48</v>
      </c>
      <c r="Q504" s="3" t="s">
        <v>42</v>
      </c>
      <c r="R504" s="3" t="s">
        <v>49</v>
      </c>
      <c r="S504" s="3" t="s">
        <v>50</v>
      </c>
      <c r="T504" s="3" t="s">
        <v>51</v>
      </c>
      <c r="U504" s="3" t="s">
        <v>52</v>
      </c>
      <c r="V504" s="3" t="s">
        <v>53</v>
      </c>
      <c r="W504" s="3" t="s">
        <v>54</v>
      </c>
      <c r="X504" s="3">
        <v>297</v>
      </c>
      <c r="Y504" s="3">
        <v>52</v>
      </c>
      <c r="Z504" s="3" t="s">
        <v>44</v>
      </c>
      <c r="AA504" s="7">
        <v>29</v>
      </c>
      <c r="AB504" s="3" t="s">
        <v>49</v>
      </c>
      <c r="AC504" s="3" t="s">
        <v>49</v>
      </c>
      <c r="AD504" s="3" t="s">
        <v>49</v>
      </c>
      <c r="AE504" s="3" t="s">
        <v>49</v>
      </c>
      <c r="AF504" s="3" t="s">
        <v>55</v>
      </c>
      <c r="AG504" s="3" t="s">
        <v>56</v>
      </c>
      <c r="AH504" s="3" t="s">
        <v>57</v>
      </c>
      <c r="AI504" s="3" t="s">
        <v>58</v>
      </c>
      <c r="AJ504" s="3" t="s">
        <v>49</v>
      </c>
      <c r="AK504" s="3" t="s">
        <v>49</v>
      </c>
      <c r="AL504" s="3" t="s">
        <v>49</v>
      </c>
      <c r="AM504" s="3" t="s">
        <v>59</v>
      </c>
      <c r="AN504" s="3" t="s">
        <v>60</v>
      </c>
      <c r="AO504" s="3">
        <v>33.375057705446494</v>
      </c>
      <c r="AP504" s="3">
        <v>53.273948426557091</v>
      </c>
    </row>
    <row r="505" spans="1:42" x14ac:dyDescent="0.25">
      <c r="A505" s="2">
        <v>504</v>
      </c>
      <c r="B505" s="3" t="s">
        <v>42</v>
      </c>
      <c r="C505" s="3" t="s">
        <v>43</v>
      </c>
      <c r="D505" s="3" t="s">
        <v>44</v>
      </c>
      <c r="E505" s="3" t="s">
        <v>45</v>
      </c>
      <c r="F505" s="3">
        <v>0.36</v>
      </c>
      <c r="G505" s="3">
        <v>0.48</v>
      </c>
      <c r="H505" s="3">
        <v>5.2944906917939301E-2</v>
      </c>
      <c r="I505" s="3">
        <v>9.5632603050280558</v>
      </c>
      <c r="J505" s="3">
        <v>1.4054575688819864</v>
      </c>
      <c r="K505" s="3">
        <v>0.50632592668173426</v>
      </c>
      <c r="L505" s="3">
        <v>7.4411820161570025E-2</v>
      </c>
      <c r="M505" s="2">
        <v>1210</v>
      </c>
      <c r="N505" s="3" t="s">
        <v>65</v>
      </c>
      <c r="O505" s="3" t="s">
        <v>47</v>
      </c>
      <c r="P505" s="3" t="s">
        <v>48</v>
      </c>
      <c r="Q505" s="3" t="s">
        <v>42</v>
      </c>
      <c r="R505" s="3" t="s">
        <v>49</v>
      </c>
      <c r="S505" s="3" t="s">
        <v>50</v>
      </c>
      <c r="T505" s="3" t="s">
        <v>51</v>
      </c>
      <c r="U505" s="3" t="s">
        <v>52</v>
      </c>
      <c r="V505" s="3" t="s">
        <v>53</v>
      </c>
      <c r="W505" s="3" t="s">
        <v>54</v>
      </c>
      <c r="X505" s="3">
        <v>297</v>
      </c>
      <c r="Y505" s="3">
        <v>52</v>
      </c>
      <c r="Z505" s="3" t="s">
        <v>44</v>
      </c>
      <c r="AA505" s="7">
        <v>29</v>
      </c>
      <c r="AB505" s="3" t="s">
        <v>49</v>
      </c>
      <c r="AC505" s="3" t="s">
        <v>49</v>
      </c>
      <c r="AD505" s="3" t="s">
        <v>49</v>
      </c>
      <c r="AE505" s="3" t="s">
        <v>49</v>
      </c>
      <c r="AF505" s="3" t="s">
        <v>55</v>
      </c>
      <c r="AG505" s="3" t="s">
        <v>56</v>
      </c>
      <c r="AH505" s="3" t="s">
        <v>57</v>
      </c>
      <c r="AI505" s="3" t="s">
        <v>58</v>
      </c>
      <c r="AJ505" s="3" t="s">
        <v>49</v>
      </c>
      <c r="AK505" s="3" t="s">
        <v>49</v>
      </c>
      <c r="AL505" s="3" t="s">
        <v>49</v>
      </c>
      <c r="AM505" s="3" t="s">
        <v>59</v>
      </c>
      <c r="AN505" s="3" t="s">
        <v>60</v>
      </c>
      <c r="AO505" s="3">
        <v>70.64662666587634</v>
      </c>
      <c r="AP505" s="3">
        <v>214.26043659423266</v>
      </c>
    </row>
    <row r="506" spans="1:42" x14ac:dyDescent="0.25">
      <c r="A506" s="2">
        <v>505</v>
      </c>
      <c r="B506" s="3" t="s">
        <v>42</v>
      </c>
      <c r="C506" s="3" t="s">
        <v>43</v>
      </c>
      <c r="D506" s="3" t="s">
        <v>44</v>
      </c>
      <c r="E506" s="3" t="s">
        <v>45</v>
      </c>
      <c r="F506" s="3">
        <v>0.36</v>
      </c>
      <c r="G506" s="3">
        <v>0.48</v>
      </c>
      <c r="H506" s="3">
        <v>9.9864794077638097E-2</v>
      </c>
      <c r="I506" s="3">
        <v>9.5632603050280558</v>
      </c>
      <c r="J506" s="3">
        <v>1.4054575688819864</v>
      </c>
      <c r="K506" s="3">
        <v>0.95503302107247734</v>
      </c>
      <c r="L506" s="3">
        <v>0.14035573070125743</v>
      </c>
      <c r="M506" s="2">
        <v>1200</v>
      </c>
      <c r="N506" s="3" t="s">
        <v>61</v>
      </c>
      <c r="O506" s="3" t="s">
        <v>47</v>
      </c>
      <c r="P506" s="3" t="s">
        <v>48</v>
      </c>
      <c r="Q506" s="3" t="s">
        <v>42</v>
      </c>
      <c r="R506" s="3" t="s">
        <v>49</v>
      </c>
      <c r="S506" s="3" t="s">
        <v>50</v>
      </c>
      <c r="T506" s="3" t="s">
        <v>51</v>
      </c>
      <c r="U506" s="3" t="s">
        <v>52</v>
      </c>
      <c r="V506" s="3" t="s">
        <v>53</v>
      </c>
      <c r="W506" s="3" t="s">
        <v>54</v>
      </c>
      <c r="X506" s="3">
        <v>297</v>
      </c>
      <c r="Y506" s="3">
        <v>52</v>
      </c>
      <c r="Z506" s="3" t="s">
        <v>44</v>
      </c>
      <c r="AA506" s="7">
        <v>29</v>
      </c>
      <c r="AB506" s="3" t="s">
        <v>49</v>
      </c>
      <c r="AC506" s="3" t="s">
        <v>49</v>
      </c>
      <c r="AD506" s="3" t="s">
        <v>49</v>
      </c>
      <c r="AE506" s="3" t="s">
        <v>49</v>
      </c>
      <c r="AF506" s="3" t="s">
        <v>55</v>
      </c>
      <c r="AG506" s="3" t="s">
        <v>56</v>
      </c>
      <c r="AH506" s="3" t="s">
        <v>57</v>
      </c>
      <c r="AI506" s="3" t="s">
        <v>58</v>
      </c>
      <c r="AJ506" s="3" t="s">
        <v>49</v>
      </c>
      <c r="AK506" s="3" t="s">
        <v>49</v>
      </c>
      <c r="AL506" s="3" t="s">
        <v>49</v>
      </c>
      <c r="AM506" s="3" t="s">
        <v>59</v>
      </c>
      <c r="AN506" s="3" t="s">
        <v>60</v>
      </c>
      <c r="AO506" s="3">
        <v>82.920934725595117</v>
      </c>
      <c r="AP506" s="3">
        <v>404.13848328474319</v>
      </c>
    </row>
    <row r="507" spans="1:42" x14ac:dyDescent="0.25">
      <c r="A507" s="2">
        <v>506</v>
      </c>
      <c r="B507" s="3" t="s">
        <v>42</v>
      </c>
      <c r="C507" s="3" t="s">
        <v>43</v>
      </c>
      <c r="D507" s="3" t="s">
        <v>44</v>
      </c>
      <c r="E507" s="3" t="s">
        <v>45</v>
      </c>
      <c r="F507" s="3">
        <v>0.36</v>
      </c>
      <c r="G507" s="3">
        <v>0.48</v>
      </c>
      <c r="H507" s="3">
        <v>0.103154633642376</v>
      </c>
      <c r="I507" s="3">
        <v>9.5632603050280558</v>
      </c>
      <c r="J507" s="3">
        <v>1.4054575688819864</v>
      </c>
      <c r="K507" s="3">
        <v>0.98649461319184606</v>
      </c>
      <c r="L507" s="3">
        <v>0.14497946061792572</v>
      </c>
      <c r="M507" s="2">
        <v>1210</v>
      </c>
      <c r="N507" s="3" t="s">
        <v>65</v>
      </c>
      <c r="O507" s="3" t="s">
        <v>47</v>
      </c>
      <c r="P507" s="3" t="s">
        <v>48</v>
      </c>
      <c r="Q507" s="3" t="s">
        <v>42</v>
      </c>
      <c r="R507" s="3" t="s">
        <v>49</v>
      </c>
      <c r="S507" s="3" t="s">
        <v>50</v>
      </c>
      <c r="T507" s="3" t="s">
        <v>51</v>
      </c>
      <c r="U507" s="3" t="s">
        <v>52</v>
      </c>
      <c r="V507" s="3" t="s">
        <v>53</v>
      </c>
      <c r="W507" s="3" t="s">
        <v>54</v>
      </c>
      <c r="X507" s="3">
        <v>297</v>
      </c>
      <c r="Y507" s="3">
        <v>52</v>
      </c>
      <c r="Z507" s="3" t="s">
        <v>44</v>
      </c>
      <c r="AA507" s="7">
        <v>29</v>
      </c>
      <c r="AB507" s="3" t="s">
        <v>49</v>
      </c>
      <c r="AC507" s="3" t="s">
        <v>49</v>
      </c>
      <c r="AD507" s="3" t="s">
        <v>49</v>
      </c>
      <c r="AE507" s="3" t="s">
        <v>49</v>
      </c>
      <c r="AF507" s="3" t="s">
        <v>55</v>
      </c>
      <c r="AG507" s="3" t="s">
        <v>56</v>
      </c>
      <c r="AH507" s="3" t="s">
        <v>57</v>
      </c>
      <c r="AI507" s="3" t="s">
        <v>58</v>
      </c>
      <c r="AJ507" s="3" t="s">
        <v>49</v>
      </c>
      <c r="AK507" s="3" t="s">
        <v>49</v>
      </c>
      <c r="AL507" s="3" t="s">
        <v>49</v>
      </c>
      <c r="AM507" s="3" t="s">
        <v>59</v>
      </c>
      <c r="AN507" s="3" t="s">
        <v>60</v>
      </c>
      <c r="AO507" s="3">
        <v>85.847135842290797</v>
      </c>
      <c r="AP507" s="3">
        <v>417.45199165596807</v>
      </c>
    </row>
    <row r="508" spans="1:42" x14ac:dyDescent="0.25">
      <c r="A508" s="2">
        <v>507</v>
      </c>
      <c r="B508" s="3" t="s">
        <v>42</v>
      </c>
      <c r="C508" s="3" t="s">
        <v>43</v>
      </c>
      <c r="D508" s="3" t="s">
        <v>44</v>
      </c>
      <c r="E508" s="3" t="s">
        <v>45</v>
      </c>
      <c r="F508" s="3">
        <v>0.36</v>
      </c>
      <c r="G508" s="3">
        <v>0.48</v>
      </c>
      <c r="H508" s="3">
        <v>6.5106527971548603E-2</v>
      </c>
      <c r="I508" s="3">
        <v>10.369582119101111</v>
      </c>
      <c r="J508" s="3">
        <v>1.7905728180556688</v>
      </c>
      <c r="K508" s="3">
        <v>0.67512748829052671</v>
      </c>
      <c r="L508" s="3">
        <v>0.11657797926383601</v>
      </c>
      <c r="M508" s="2">
        <v>1200</v>
      </c>
      <c r="N508" s="3" t="s">
        <v>61</v>
      </c>
      <c r="O508" s="3" t="s">
        <v>47</v>
      </c>
      <c r="P508" s="3" t="s">
        <v>48</v>
      </c>
      <c r="Q508" s="3" t="s">
        <v>42</v>
      </c>
      <c r="R508" s="3" t="s">
        <v>49</v>
      </c>
      <c r="S508" s="3" t="s">
        <v>50</v>
      </c>
      <c r="T508" s="3" t="s">
        <v>51</v>
      </c>
      <c r="U508" s="3" t="s">
        <v>52</v>
      </c>
      <c r="V508" s="3" t="s">
        <v>53</v>
      </c>
      <c r="W508" s="3" t="s">
        <v>54</v>
      </c>
      <c r="X508" s="3">
        <v>297</v>
      </c>
      <c r="Y508" s="3">
        <v>52</v>
      </c>
      <c r="Z508" s="3" t="s">
        <v>44</v>
      </c>
      <c r="AA508" s="7">
        <v>29</v>
      </c>
      <c r="AB508" s="3" t="s">
        <v>49</v>
      </c>
      <c r="AC508" s="3" t="s">
        <v>49</v>
      </c>
      <c r="AD508" s="3" t="s">
        <v>49</v>
      </c>
      <c r="AE508" s="3" t="s">
        <v>49</v>
      </c>
      <c r="AF508" s="3" t="s">
        <v>55</v>
      </c>
      <c r="AG508" s="3" t="s">
        <v>56</v>
      </c>
      <c r="AH508" s="3" t="s">
        <v>57</v>
      </c>
      <c r="AI508" s="3" t="s">
        <v>58</v>
      </c>
      <c r="AJ508" s="3" t="s">
        <v>49</v>
      </c>
      <c r="AK508" s="3" t="s">
        <v>49</v>
      </c>
      <c r="AL508" s="3" t="s">
        <v>49</v>
      </c>
      <c r="AM508" s="3" t="s">
        <v>59</v>
      </c>
      <c r="AN508" s="3" t="s">
        <v>60</v>
      </c>
      <c r="AO508" s="3">
        <v>78.96573559283506</v>
      </c>
      <c r="AP508" s="3">
        <v>263.47677086182665</v>
      </c>
    </row>
    <row r="509" spans="1:42" x14ac:dyDescent="0.25">
      <c r="A509" s="2">
        <v>508</v>
      </c>
      <c r="B509" s="3" t="s">
        <v>42</v>
      </c>
      <c r="C509" s="3" t="s">
        <v>43</v>
      </c>
      <c r="D509" s="3" t="s">
        <v>44</v>
      </c>
      <c r="E509" s="3" t="s">
        <v>45</v>
      </c>
      <c r="F509" s="3">
        <v>0.36</v>
      </c>
      <c r="G509" s="3">
        <v>0.48</v>
      </c>
      <c r="H509" s="3">
        <v>8.1901905649106599E-3</v>
      </c>
      <c r="I509" s="3">
        <v>10.369582119101111</v>
      </c>
      <c r="J509" s="3">
        <v>1.7905728180556688</v>
      </c>
      <c r="K509" s="3">
        <v>8.49288536339282E-2</v>
      </c>
      <c r="L509" s="3">
        <v>1.466513260022503E-2</v>
      </c>
      <c r="M509" s="2">
        <v>1410</v>
      </c>
      <c r="N509" s="3" t="s">
        <v>63</v>
      </c>
      <c r="O509" s="3" t="s">
        <v>47</v>
      </c>
      <c r="P509" s="3" t="s">
        <v>48</v>
      </c>
      <c r="Q509" s="3" t="s">
        <v>42</v>
      </c>
      <c r="R509" s="3" t="s">
        <v>49</v>
      </c>
      <c r="S509" s="3" t="s">
        <v>50</v>
      </c>
      <c r="T509" s="3" t="s">
        <v>51</v>
      </c>
      <c r="U509" s="3" t="s">
        <v>52</v>
      </c>
      <c r="V509" s="3" t="s">
        <v>53</v>
      </c>
      <c r="W509" s="3" t="s">
        <v>54</v>
      </c>
      <c r="X509" s="3">
        <v>297</v>
      </c>
      <c r="Y509" s="3">
        <v>52</v>
      </c>
      <c r="Z509" s="3" t="s">
        <v>44</v>
      </c>
      <c r="AA509" s="7">
        <v>29</v>
      </c>
      <c r="AB509" s="3" t="s">
        <v>49</v>
      </c>
      <c r="AC509" s="3" t="s">
        <v>49</v>
      </c>
      <c r="AD509" s="3" t="s">
        <v>49</v>
      </c>
      <c r="AE509" s="3" t="s">
        <v>49</v>
      </c>
      <c r="AF509" s="3" t="s">
        <v>55</v>
      </c>
      <c r="AG509" s="3" t="s">
        <v>56</v>
      </c>
      <c r="AH509" s="3" t="s">
        <v>57</v>
      </c>
      <c r="AI509" s="3" t="s">
        <v>58</v>
      </c>
      <c r="AJ509" s="3" t="s">
        <v>49</v>
      </c>
      <c r="AK509" s="3" t="s">
        <v>49</v>
      </c>
      <c r="AL509" s="3" t="s">
        <v>49</v>
      </c>
      <c r="AM509" s="3" t="s">
        <v>59</v>
      </c>
      <c r="AN509" s="3" t="s">
        <v>60</v>
      </c>
      <c r="AO509" s="3">
        <v>25.748551301740324</v>
      </c>
      <c r="AP509" s="3">
        <v>33.144525288288577</v>
      </c>
    </row>
    <row r="510" spans="1:42" x14ac:dyDescent="0.25">
      <c r="A510" s="2">
        <v>509</v>
      </c>
      <c r="B510" s="3" t="s">
        <v>42</v>
      </c>
      <c r="C510" s="3" t="s">
        <v>43</v>
      </c>
      <c r="D510" s="3" t="s">
        <v>44</v>
      </c>
      <c r="E510" s="3" t="s">
        <v>45</v>
      </c>
      <c r="F510" s="3">
        <v>0.36</v>
      </c>
      <c r="G510" s="3">
        <v>0.48</v>
      </c>
      <c r="H510" s="3">
        <v>0.15535648095919899</v>
      </c>
      <c r="I510" s="3">
        <v>10.369582119101111</v>
      </c>
      <c r="J510" s="3">
        <v>1.7905728180556688</v>
      </c>
      <c r="K510" s="3">
        <v>1.6109817870409819</v>
      </c>
      <c r="L510" s="3">
        <v>0.27817709191432477</v>
      </c>
      <c r="M510" s="2">
        <v>1330</v>
      </c>
      <c r="N510" s="3" t="s">
        <v>68</v>
      </c>
      <c r="O510" s="3" t="s">
        <v>47</v>
      </c>
      <c r="P510" s="3" t="s">
        <v>48</v>
      </c>
      <c r="Q510" s="3" t="s">
        <v>42</v>
      </c>
      <c r="R510" s="3" t="s">
        <v>49</v>
      </c>
      <c r="S510" s="3" t="s">
        <v>50</v>
      </c>
      <c r="T510" s="3" t="s">
        <v>51</v>
      </c>
      <c r="U510" s="3" t="s">
        <v>52</v>
      </c>
      <c r="V510" s="3" t="s">
        <v>53</v>
      </c>
      <c r="W510" s="3" t="s">
        <v>54</v>
      </c>
      <c r="X510" s="3">
        <v>297</v>
      </c>
      <c r="Y510" s="3">
        <v>52</v>
      </c>
      <c r="Z510" s="3" t="s">
        <v>44</v>
      </c>
      <c r="AA510" s="7">
        <v>29</v>
      </c>
      <c r="AB510" s="3" t="s">
        <v>49</v>
      </c>
      <c r="AC510" s="3" t="s">
        <v>49</v>
      </c>
      <c r="AD510" s="3" t="s">
        <v>49</v>
      </c>
      <c r="AE510" s="3" t="s">
        <v>49</v>
      </c>
      <c r="AF510" s="3" t="s">
        <v>55</v>
      </c>
      <c r="AG510" s="3" t="s">
        <v>56</v>
      </c>
      <c r="AH510" s="3" t="s">
        <v>57</v>
      </c>
      <c r="AI510" s="3" t="s">
        <v>58</v>
      </c>
      <c r="AJ510" s="3" t="s">
        <v>49</v>
      </c>
      <c r="AK510" s="3" t="s">
        <v>49</v>
      </c>
      <c r="AL510" s="3" t="s">
        <v>49</v>
      </c>
      <c r="AM510" s="3" t="s">
        <v>59</v>
      </c>
      <c r="AN510" s="3" t="s">
        <v>60</v>
      </c>
      <c r="AO510" s="3">
        <v>104.78372919613216</v>
      </c>
      <c r="AP510" s="3">
        <v>628.70537273119976</v>
      </c>
    </row>
    <row r="511" spans="1:42" x14ac:dyDescent="0.25">
      <c r="A511" s="2">
        <v>510</v>
      </c>
      <c r="B511" s="3" t="s">
        <v>42</v>
      </c>
      <c r="C511" s="3" t="s">
        <v>43</v>
      </c>
      <c r="D511" s="3" t="s">
        <v>44</v>
      </c>
      <c r="E511" s="3" t="s">
        <v>45</v>
      </c>
      <c r="F511" s="3">
        <v>0.36</v>
      </c>
      <c r="G511" s="3">
        <v>0.48</v>
      </c>
      <c r="H511" s="3">
        <v>0.111278148294278</v>
      </c>
      <c r="I511" s="3">
        <v>10.369582119101111</v>
      </c>
      <c r="J511" s="3">
        <v>1.7905728180556688</v>
      </c>
      <c r="K511" s="3">
        <v>1.1539078967990268</v>
      </c>
      <c r="L511" s="3">
        <v>0.19925162757930198</v>
      </c>
      <c r="M511" s="2">
        <v>1330</v>
      </c>
      <c r="N511" s="3" t="s">
        <v>68</v>
      </c>
      <c r="O511" s="3" t="s">
        <v>47</v>
      </c>
      <c r="P511" s="3" t="s">
        <v>48</v>
      </c>
      <c r="Q511" s="3" t="s">
        <v>42</v>
      </c>
      <c r="R511" s="3" t="s">
        <v>49</v>
      </c>
      <c r="S511" s="3" t="s">
        <v>50</v>
      </c>
      <c r="T511" s="3" t="s">
        <v>51</v>
      </c>
      <c r="U511" s="3" t="s">
        <v>52</v>
      </c>
      <c r="V511" s="3" t="s">
        <v>53</v>
      </c>
      <c r="W511" s="3" t="s">
        <v>54</v>
      </c>
      <c r="X511" s="3">
        <v>297</v>
      </c>
      <c r="Y511" s="3">
        <v>52</v>
      </c>
      <c r="Z511" s="3" t="s">
        <v>44</v>
      </c>
      <c r="AA511" s="7">
        <v>29</v>
      </c>
      <c r="AB511" s="3" t="s">
        <v>49</v>
      </c>
      <c r="AC511" s="3" t="s">
        <v>49</v>
      </c>
      <c r="AD511" s="3" t="s">
        <v>49</v>
      </c>
      <c r="AE511" s="3" t="s">
        <v>49</v>
      </c>
      <c r="AF511" s="3" t="s">
        <v>55</v>
      </c>
      <c r="AG511" s="3" t="s">
        <v>56</v>
      </c>
      <c r="AH511" s="3" t="s">
        <v>57</v>
      </c>
      <c r="AI511" s="3" t="s">
        <v>58</v>
      </c>
      <c r="AJ511" s="3" t="s">
        <v>49</v>
      </c>
      <c r="AK511" s="3" t="s">
        <v>49</v>
      </c>
      <c r="AL511" s="3" t="s">
        <v>49</v>
      </c>
      <c r="AM511" s="3" t="s">
        <v>59</v>
      </c>
      <c r="AN511" s="3" t="s">
        <v>60</v>
      </c>
      <c r="AO511" s="3">
        <v>91.521033176354621</v>
      </c>
      <c r="AP511" s="3">
        <v>450.32668909748008</v>
      </c>
    </row>
    <row r="512" spans="1:42" x14ac:dyDescent="0.25">
      <c r="A512" s="2">
        <v>511</v>
      </c>
      <c r="B512" s="3" t="s">
        <v>42</v>
      </c>
      <c r="C512" s="3" t="s">
        <v>43</v>
      </c>
      <c r="D512" s="3" t="s">
        <v>44</v>
      </c>
      <c r="E512" s="3" t="s">
        <v>45</v>
      </c>
      <c r="F512" s="3">
        <v>0.36</v>
      </c>
      <c r="G512" s="3">
        <v>0.48</v>
      </c>
      <c r="H512" s="3">
        <v>2.4122680573110299E-2</v>
      </c>
      <c r="I512" s="3">
        <v>10.369582119101111</v>
      </c>
      <c r="J512" s="3">
        <v>1.7905728180556688</v>
      </c>
      <c r="K512" s="3">
        <v>0.25014211713571227</v>
      </c>
      <c r="L512" s="3">
        <v>4.3193416132850847E-2</v>
      </c>
      <c r="M512" s="2">
        <v>1410</v>
      </c>
      <c r="N512" s="3" t="s">
        <v>63</v>
      </c>
      <c r="O512" s="3" t="s">
        <v>47</v>
      </c>
      <c r="P512" s="3" t="s">
        <v>48</v>
      </c>
      <c r="Q512" s="3" t="s">
        <v>42</v>
      </c>
      <c r="R512" s="3" t="s">
        <v>49</v>
      </c>
      <c r="S512" s="3" t="s">
        <v>50</v>
      </c>
      <c r="T512" s="3" t="s">
        <v>51</v>
      </c>
      <c r="U512" s="3" t="s">
        <v>52</v>
      </c>
      <c r="V512" s="3" t="s">
        <v>53</v>
      </c>
      <c r="W512" s="3" t="s">
        <v>54</v>
      </c>
      <c r="X512" s="3">
        <v>297</v>
      </c>
      <c r="Y512" s="3">
        <v>52</v>
      </c>
      <c r="Z512" s="3" t="s">
        <v>44</v>
      </c>
      <c r="AA512" s="7">
        <v>29</v>
      </c>
      <c r="AB512" s="3" t="s">
        <v>49</v>
      </c>
      <c r="AC512" s="3" t="s">
        <v>49</v>
      </c>
      <c r="AD512" s="3" t="s">
        <v>49</v>
      </c>
      <c r="AE512" s="3" t="s">
        <v>49</v>
      </c>
      <c r="AF512" s="3" t="s">
        <v>55</v>
      </c>
      <c r="AG512" s="3" t="s">
        <v>56</v>
      </c>
      <c r="AH512" s="3" t="s">
        <v>57</v>
      </c>
      <c r="AI512" s="3" t="s">
        <v>58</v>
      </c>
      <c r="AJ512" s="3" t="s">
        <v>49</v>
      </c>
      <c r="AK512" s="3" t="s">
        <v>49</v>
      </c>
      <c r="AL512" s="3" t="s">
        <v>49</v>
      </c>
      <c r="AM512" s="3" t="s">
        <v>59</v>
      </c>
      <c r="AN512" s="3" t="s">
        <v>60</v>
      </c>
      <c r="AO512" s="3">
        <v>103.92043889355416</v>
      </c>
      <c r="AP512" s="3">
        <v>97.621024802795333</v>
      </c>
    </row>
    <row r="513" spans="1:42" x14ac:dyDescent="0.25">
      <c r="A513" s="2">
        <v>512</v>
      </c>
      <c r="B513" s="3" t="s">
        <v>42</v>
      </c>
      <c r="C513" s="3" t="s">
        <v>43</v>
      </c>
      <c r="D513" s="3" t="s">
        <v>44</v>
      </c>
      <c r="E513" s="3" t="s">
        <v>45</v>
      </c>
      <c r="F513" s="3">
        <v>0.36</v>
      </c>
      <c r="G513" s="3">
        <v>0.48</v>
      </c>
      <c r="H513" s="3">
        <v>8.5182042987521703E-2</v>
      </c>
      <c r="I513" s="3">
        <v>10.369582119101111</v>
      </c>
      <c r="J513" s="3">
        <v>1.7905728180556688</v>
      </c>
      <c r="K513" s="3">
        <v>0.88330218983190723</v>
      </c>
      <c r="L513" s="3">
        <v>0.15252465075990584</v>
      </c>
      <c r="M513" s="2">
        <v>1410</v>
      </c>
      <c r="N513" s="3" t="s">
        <v>63</v>
      </c>
      <c r="O513" s="3" t="s">
        <v>47</v>
      </c>
      <c r="P513" s="3" t="s">
        <v>48</v>
      </c>
      <c r="Q513" s="3" t="s">
        <v>42</v>
      </c>
      <c r="R513" s="3" t="s">
        <v>49</v>
      </c>
      <c r="S513" s="3" t="s">
        <v>50</v>
      </c>
      <c r="T513" s="3" t="s">
        <v>51</v>
      </c>
      <c r="U513" s="3" t="s">
        <v>52</v>
      </c>
      <c r="V513" s="3" t="s">
        <v>53</v>
      </c>
      <c r="W513" s="3" t="s">
        <v>54</v>
      </c>
      <c r="X513" s="3">
        <v>297</v>
      </c>
      <c r="Y513" s="3">
        <v>52</v>
      </c>
      <c r="Z513" s="3" t="s">
        <v>44</v>
      </c>
      <c r="AA513" s="7">
        <v>29</v>
      </c>
      <c r="AB513" s="3" t="s">
        <v>49</v>
      </c>
      <c r="AC513" s="3" t="s">
        <v>49</v>
      </c>
      <c r="AD513" s="3" t="s">
        <v>49</v>
      </c>
      <c r="AE513" s="3" t="s">
        <v>49</v>
      </c>
      <c r="AF513" s="3" t="s">
        <v>55</v>
      </c>
      <c r="AG513" s="3" t="s">
        <v>56</v>
      </c>
      <c r="AH513" s="3" t="s">
        <v>57</v>
      </c>
      <c r="AI513" s="3" t="s">
        <v>58</v>
      </c>
      <c r="AJ513" s="3" t="s">
        <v>49</v>
      </c>
      <c r="AK513" s="3" t="s">
        <v>49</v>
      </c>
      <c r="AL513" s="3" t="s">
        <v>49</v>
      </c>
      <c r="AM513" s="3" t="s">
        <v>59</v>
      </c>
      <c r="AN513" s="3" t="s">
        <v>60</v>
      </c>
      <c r="AO513" s="3">
        <v>86.121487608138722</v>
      </c>
      <c r="AP513" s="3">
        <v>344.71949773720502</v>
      </c>
    </row>
    <row r="514" spans="1:42" x14ac:dyDescent="0.25">
      <c r="A514" s="2">
        <v>513</v>
      </c>
      <c r="B514" s="3" t="s">
        <v>42</v>
      </c>
      <c r="C514" s="3" t="s">
        <v>43</v>
      </c>
      <c r="D514" s="3" t="s">
        <v>44</v>
      </c>
      <c r="E514" s="3" t="s">
        <v>45</v>
      </c>
      <c r="F514" s="3">
        <v>0.36</v>
      </c>
      <c r="G514" s="3">
        <v>0.48</v>
      </c>
      <c r="H514" s="3">
        <v>0.16843786728770899</v>
      </c>
      <c r="I514" s="3">
        <v>9.600937830426032</v>
      </c>
      <c r="J514" s="3">
        <v>1.4109172781347892</v>
      </c>
      <c r="K514" s="3">
        <v>1.6171614921188446</v>
      </c>
      <c r="L514" s="3">
        <v>0.23765189724840322</v>
      </c>
      <c r="M514" s="2">
        <v>1200</v>
      </c>
      <c r="N514" s="3" t="s">
        <v>61</v>
      </c>
      <c r="O514" s="3" t="s">
        <v>47</v>
      </c>
      <c r="P514" s="3" t="s">
        <v>48</v>
      </c>
      <c r="Q514" s="3" t="s">
        <v>42</v>
      </c>
      <c r="R514" s="3" t="s">
        <v>49</v>
      </c>
      <c r="S514" s="3" t="s">
        <v>50</v>
      </c>
      <c r="T514" s="3" t="s">
        <v>51</v>
      </c>
      <c r="U514" s="3" t="s">
        <v>52</v>
      </c>
      <c r="V514" s="3" t="s">
        <v>53</v>
      </c>
      <c r="W514" s="3" t="s">
        <v>54</v>
      </c>
      <c r="X514" s="3">
        <v>297</v>
      </c>
      <c r="Y514" s="3">
        <v>52</v>
      </c>
      <c r="Z514" s="3" t="s">
        <v>44</v>
      </c>
      <c r="AA514" s="7">
        <v>29</v>
      </c>
      <c r="AB514" s="3" t="s">
        <v>49</v>
      </c>
      <c r="AC514" s="3" t="s">
        <v>49</v>
      </c>
      <c r="AD514" s="3" t="s">
        <v>49</v>
      </c>
      <c r="AE514" s="3" t="s">
        <v>49</v>
      </c>
      <c r="AF514" s="3" t="s">
        <v>55</v>
      </c>
      <c r="AG514" s="3" t="s">
        <v>56</v>
      </c>
      <c r="AH514" s="3" t="s">
        <v>57</v>
      </c>
      <c r="AI514" s="3" t="s">
        <v>58</v>
      </c>
      <c r="AJ514" s="3" t="s">
        <v>49</v>
      </c>
      <c r="AK514" s="3" t="s">
        <v>49</v>
      </c>
      <c r="AL514" s="3" t="s">
        <v>49</v>
      </c>
      <c r="AM514" s="3" t="s">
        <v>59</v>
      </c>
      <c r="AN514" s="3" t="s">
        <v>60</v>
      </c>
      <c r="AO514" s="3">
        <v>195.36316807261272</v>
      </c>
      <c r="AP514" s="3">
        <v>681.64386500862247</v>
      </c>
    </row>
    <row r="515" spans="1:42" x14ac:dyDescent="0.25">
      <c r="A515" s="2">
        <v>514</v>
      </c>
      <c r="B515" s="3" t="s">
        <v>42</v>
      </c>
      <c r="C515" s="3" t="s">
        <v>43</v>
      </c>
      <c r="D515" s="3" t="s">
        <v>44</v>
      </c>
      <c r="E515" s="3" t="s">
        <v>45</v>
      </c>
      <c r="F515" s="3">
        <v>0.36</v>
      </c>
      <c r="G515" s="3">
        <v>0.48</v>
      </c>
      <c r="H515" s="3">
        <v>0.129707380211806</v>
      </c>
      <c r="I515" s="3">
        <v>9.600937830426032</v>
      </c>
      <c r="J515" s="3">
        <v>1.4109172781347892</v>
      </c>
      <c r="K515" s="3">
        <v>1.2453124935609812</v>
      </c>
      <c r="L515" s="3">
        <v>0.18300638384243553</v>
      </c>
      <c r="M515" s="2">
        <v>1210</v>
      </c>
      <c r="N515" s="3" t="s">
        <v>65</v>
      </c>
      <c r="O515" s="3" t="s">
        <v>47</v>
      </c>
      <c r="P515" s="3" t="s">
        <v>48</v>
      </c>
      <c r="Q515" s="3" t="s">
        <v>42</v>
      </c>
      <c r="R515" s="3" t="s">
        <v>49</v>
      </c>
      <c r="S515" s="3" t="s">
        <v>50</v>
      </c>
      <c r="T515" s="3" t="s">
        <v>51</v>
      </c>
      <c r="U515" s="3" t="s">
        <v>52</v>
      </c>
      <c r="V515" s="3" t="s">
        <v>53</v>
      </c>
      <c r="W515" s="3" t="s">
        <v>54</v>
      </c>
      <c r="X515" s="3">
        <v>297</v>
      </c>
      <c r="Y515" s="3">
        <v>52</v>
      </c>
      <c r="Z515" s="3" t="s">
        <v>44</v>
      </c>
      <c r="AA515" s="7">
        <v>29</v>
      </c>
      <c r="AB515" s="3" t="s">
        <v>49</v>
      </c>
      <c r="AC515" s="3" t="s">
        <v>49</v>
      </c>
      <c r="AD515" s="3" t="s">
        <v>49</v>
      </c>
      <c r="AE515" s="3" t="s">
        <v>49</v>
      </c>
      <c r="AF515" s="3" t="s">
        <v>55</v>
      </c>
      <c r="AG515" s="3" t="s">
        <v>56</v>
      </c>
      <c r="AH515" s="3" t="s">
        <v>57</v>
      </c>
      <c r="AI515" s="3" t="s">
        <v>58</v>
      </c>
      <c r="AJ515" s="3" t="s">
        <v>49</v>
      </c>
      <c r="AK515" s="3" t="s">
        <v>49</v>
      </c>
      <c r="AL515" s="3" t="s">
        <v>49</v>
      </c>
      <c r="AM515" s="3" t="s">
        <v>59</v>
      </c>
      <c r="AN515" s="3" t="s">
        <v>60</v>
      </c>
      <c r="AO515" s="3">
        <v>136.52614753073266</v>
      </c>
      <c r="AP515" s="3">
        <v>524.90714464282746</v>
      </c>
    </row>
    <row r="516" spans="1:42" x14ac:dyDescent="0.25">
      <c r="A516" s="2">
        <v>515</v>
      </c>
      <c r="B516" s="3" t="s">
        <v>42</v>
      </c>
      <c r="C516" s="3" t="s">
        <v>43</v>
      </c>
      <c r="D516" s="3" t="s">
        <v>44</v>
      </c>
      <c r="E516" s="3" t="s">
        <v>45</v>
      </c>
      <c r="F516" s="3">
        <v>0.36</v>
      </c>
      <c r="G516" s="3">
        <v>0.48</v>
      </c>
      <c r="H516" s="3">
        <v>0.18734805184866801</v>
      </c>
      <c r="I516" s="3">
        <v>9.600937830426032</v>
      </c>
      <c r="J516" s="3">
        <v>1.4109172781347892</v>
      </c>
      <c r="K516" s="3">
        <v>1.7987169984504945</v>
      </c>
      <c r="L516" s="3">
        <v>0.26433260337817804</v>
      </c>
      <c r="M516" s="2">
        <v>1210</v>
      </c>
      <c r="N516" s="3" t="s">
        <v>65</v>
      </c>
      <c r="O516" s="3" t="s">
        <v>47</v>
      </c>
      <c r="P516" s="3" t="s">
        <v>48</v>
      </c>
      <c r="Q516" s="3" t="s">
        <v>42</v>
      </c>
      <c r="R516" s="3" t="s">
        <v>49</v>
      </c>
      <c r="S516" s="3" t="s">
        <v>50</v>
      </c>
      <c r="T516" s="3" t="s">
        <v>51</v>
      </c>
      <c r="U516" s="3" t="s">
        <v>52</v>
      </c>
      <c r="V516" s="3" t="s">
        <v>53</v>
      </c>
      <c r="W516" s="3" t="s">
        <v>54</v>
      </c>
      <c r="X516" s="3">
        <v>297</v>
      </c>
      <c r="Y516" s="3">
        <v>52</v>
      </c>
      <c r="Z516" s="3" t="s">
        <v>44</v>
      </c>
      <c r="AA516" s="7">
        <v>29</v>
      </c>
      <c r="AB516" s="3" t="s">
        <v>49</v>
      </c>
      <c r="AC516" s="3" t="s">
        <v>49</v>
      </c>
      <c r="AD516" s="3" t="s">
        <v>49</v>
      </c>
      <c r="AE516" s="3" t="s">
        <v>49</v>
      </c>
      <c r="AF516" s="3" t="s">
        <v>55</v>
      </c>
      <c r="AG516" s="3" t="s">
        <v>56</v>
      </c>
      <c r="AH516" s="3" t="s">
        <v>57</v>
      </c>
      <c r="AI516" s="3" t="s">
        <v>58</v>
      </c>
      <c r="AJ516" s="3" t="s">
        <v>49</v>
      </c>
      <c r="AK516" s="3" t="s">
        <v>49</v>
      </c>
      <c r="AL516" s="3" t="s">
        <v>49</v>
      </c>
      <c r="AM516" s="3" t="s">
        <v>59</v>
      </c>
      <c r="AN516" s="3" t="s">
        <v>60</v>
      </c>
      <c r="AO516" s="3">
        <v>113.38881559404308</v>
      </c>
      <c r="AP516" s="3">
        <v>758.17066684790859</v>
      </c>
    </row>
    <row r="517" spans="1:42" x14ac:dyDescent="0.25">
      <c r="A517" s="2">
        <v>516</v>
      </c>
      <c r="B517" s="3" t="s">
        <v>42</v>
      </c>
      <c r="C517" s="3" t="s">
        <v>43</v>
      </c>
      <c r="D517" s="3" t="s">
        <v>44</v>
      </c>
      <c r="E517" s="3" t="s">
        <v>45</v>
      </c>
      <c r="F517" s="3">
        <v>0.36</v>
      </c>
      <c r="G517" s="3">
        <v>0.48</v>
      </c>
      <c r="H517" s="3">
        <v>9.1345243130837694E-2</v>
      </c>
      <c r="I517" s="3">
        <v>9.1529439187128201</v>
      </c>
      <c r="J517" s="3">
        <v>1.338287036828621</v>
      </c>
      <c r="K517" s="3">
        <v>0.83607788761774493</v>
      </c>
      <c r="L517" s="3">
        <v>0.12224615475795873</v>
      </c>
      <c r="M517" s="2">
        <v>1200</v>
      </c>
      <c r="N517" s="3" t="s">
        <v>61</v>
      </c>
      <c r="O517" s="3" t="s">
        <v>47</v>
      </c>
      <c r="P517" s="3" t="s">
        <v>48</v>
      </c>
      <c r="Q517" s="3" t="s">
        <v>42</v>
      </c>
      <c r="R517" s="3" t="s">
        <v>49</v>
      </c>
      <c r="S517" s="3" t="s">
        <v>50</v>
      </c>
      <c r="T517" s="3" t="s">
        <v>51</v>
      </c>
      <c r="U517" s="3" t="s">
        <v>52</v>
      </c>
      <c r="V517" s="3" t="s">
        <v>53</v>
      </c>
      <c r="W517" s="3" t="s">
        <v>54</v>
      </c>
      <c r="X517" s="3">
        <v>297</v>
      </c>
      <c r="Y517" s="3">
        <v>52</v>
      </c>
      <c r="Z517" s="3" t="s">
        <v>44</v>
      </c>
      <c r="AA517" s="7">
        <v>29</v>
      </c>
      <c r="AB517" s="3" t="s">
        <v>49</v>
      </c>
      <c r="AC517" s="3" t="s">
        <v>49</v>
      </c>
      <c r="AD517" s="3" t="s">
        <v>49</v>
      </c>
      <c r="AE517" s="3" t="s">
        <v>49</v>
      </c>
      <c r="AF517" s="3" t="s">
        <v>55</v>
      </c>
      <c r="AG517" s="3" t="s">
        <v>56</v>
      </c>
      <c r="AH517" s="3" t="s">
        <v>57</v>
      </c>
      <c r="AI517" s="3" t="s">
        <v>58</v>
      </c>
      <c r="AJ517" s="3" t="s">
        <v>49</v>
      </c>
      <c r="AK517" s="3" t="s">
        <v>49</v>
      </c>
      <c r="AL517" s="3" t="s">
        <v>49</v>
      </c>
      <c r="AM517" s="3" t="s">
        <v>59</v>
      </c>
      <c r="AN517" s="3" t="s">
        <v>60</v>
      </c>
      <c r="AO517" s="3">
        <v>111.99466380442385</v>
      </c>
      <c r="AP517" s="3">
        <v>369.66108381972015</v>
      </c>
    </row>
    <row r="518" spans="1:42" x14ac:dyDescent="0.25">
      <c r="A518" s="2">
        <v>517</v>
      </c>
      <c r="B518" s="3" t="s">
        <v>66</v>
      </c>
      <c r="C518" s="3" t="s">
        <v>43</v>
      </c>
      <c r="D518" s="3" t="s">
        <v>44</v>
      </c>
      <c r="E518" s="3" t="s">
        <v>45</v>
      </c>
      <c r="F518" s="3">
        <v>0.36</v>
      </c>
      <c r="G518" s="3">
        <v>0.48</v>
      </c>
      <c r="H518" s="3">
        <v>3.9163239494180699E-2</v>
      </c>
      <c r="I518" s="3">
        <v>9.1529439187128201</v>
      </c>
      <c r="J518" s="3">
        <v>1.338287036828621</v>
      </c>
      <c r="K518" s="3">
        <v>0.35845893476535495</v>
      </c>
      <c r="L518" s="3">
        <v>5.2411655735276709E-2</v>
      </c>
      <c r="M518" s="2">
        <v>3100</v>
      </c>
      <c r="N518" s="3" t="s">
        <v>67</v>
      </c>
      <c r="O518" s="3" t="s">
        <v>47</v>
      </c>
      <c r="P518" s="3" t="s">
        <v>48</v>
      </c>
      <c r="Q518" s="3" t="s">
        <v>42</v>
      </c>
      <c r="R518" s="3" t="s">
        <v>49</v>
      </c>
      <c r="S518" s="3" t="s">
        <v>50</v>
      </c>
      <c r="T518" s="3" t="s">
        <v>51</v>
      </c>
      <c r="U518" s="3" t="s">
        <v>52</v>
      </c>
      <c r="V518" s="3" t="s">
        <v>53</v>
      </c>
      <c r="W518" s="3" t="s">
        <v>54</v>
      </c>
      <c r="X518" s="3">
        <v>297</v>
      </c>
      <c r="Y518" s="3">
        <v>52</v>
      </c>
      <c r="Z518" s="3" t="s">
        <v>44</v>
      </c>
      <c r="AA518" s="7">
        <v>29</v>
      </c>
      <c r="AB518" s="3" t="s">
        <v>49</v>
      </c>
      <c r="AC518" s="3" t="s">
        <v>49</v>
      </c>
      <c r="AD518" s="3" t="s">
        <v>49</v>
      </c>
      <c r="AE518" s="3" t="s">
        <v>49</v>
      </c>
      <c r="AF518" s="3" t="s">
        <v>55</v>
      </c>
      <c r="AG518" s="3" t="s">
        <v>56</v>
      </c>
      <c r="AH518" s="3" t="s">
        <v>57</v>
      </c>
      <c r="AI518" s="3" t="s">
        <v>58</v>
      </c>
      <c r="AJ518" s="3" t="s">
        <v>49</v>
      </c>
      <c r="AK518" s="3" t="s">
        <v>49</v>
      </c>
      <c r="AL518" s="3" t="s">
        <v>49</v>
      </c>
      <c r="AM518" s="3" t="s">
        <v>59</v>
      </c>
      <c r="AN518" s="3" t="s">
        <v>60</v>
      </c>
      <c r="AO518" s="3">
        <v>50.699027102916133</v>
      </c>
      <c r="AP518" s="3">
        <v>158.48800726901436</v>
      </c>
    </row>
    <row r="519" spans="1:42" x14ac:dyDescent="0.25">
      <c r="A519" s="2">
        <v>518</v>
      </c>
      <c r="B519" s="3" t="s">
        <v>42</v>
      </c>
      <c r="C519" s="3" t="s">
        <v>43</v>
      </c>
      <c r="D519" s="3" t="s">
        <v>44</v>
      </c>
      <c r="E519" s="3" t="s">
        <v>45</v>
      </c>
      <c r="F519" s="3">
        <v>0.36</v>
      </c>
      <c r="G519" s="3">
        <v>0.48</v>
      </c>
      <c r="H519" s="3">
        <v>5.3556194762307399E-2</v>
      </c>
      <c r="I519" s="3">
        <v>9.1529439187128201</v>
      </c>
      <c r="J519" s="3">
        <v>1.338287036828621</v>
      </c>
      <c r="K519" s="3">
        <v>0.49019684715906092</v>
      </c>
      <c r="L519" s="3">
        <v>7.1673561192264881E-2</v>
      </c>
      <c r="M519" s="2">
        <v>1210</v>
      </c>
      <c r="N519" s="3" t="s">
        <v>65</v>
      </c>
      <c r="O519" s="3" t="s">
        <v>47</v>
      </c>
      <c r="P519" s="3" t="s">
        <v>48</v>
      </c>
      <c r="Q519" s="3" t="s">
        <v>42</v>
      </c>
      <c r="R519" s="3" t="s">
        <v>49</v>
      </c>
      <c r="S519" s="3" t="s">
        <v>50</v>
      </c>
      <c r="T519" s="3" t="s">
        <v>51</v>
      </c>
      <c r="U519" s="3" t="s">
        <v>52</v>
      </c>
      <c r="V519" s="3" t="s">
        <v>53</v>
      </c>
      <c r="W519" s="3" t="s">
        <v>54</v>
      </c>
      <c r="X519" s="3">
        <v>297</v>
      </c>
      <c r="Y519" s="3">
        <v>52</v>
      </c>
      <c r="Z519" s="3" t="s">
        <v>44</v>
      </c>
      <c r="AA519" s="7">
        <v>29</v>
      </c>
      <c r="AB519" s="3" t="s">
        <v>49</v>
      </c>
      <c r="AC519" s="3" t="s">
        <v>49</v>
      </c>
      <c r="AD519" s="3" t="s">
        <v>49</v>
      </c>
      <c r="AE519" s="3" t="s">
        <v>49</v>
      </c>
      <c r="AF519" s="3" t="s">
        <v>55</v>
      </c>
      <c r="AG519" s="3" t="s">
        <v>56</v>
      </c>
      <c r="AH519" s="3" t="s">
        <v>57</v>
      </c>
      <c r="AI519" s="3" t="s">
        <v>58</v>
      </c>
      <c r="AJ519" s="3" t="s">
        <v>49</v>
      </c>
      <c r="AK519" s="3" t="s">
        <v>49</v>
      </c>
      <c r="AL519" s="3" t="s">
        <v>49</v>
      </c>
      <c r="AM519" s="3" t="s">
        <v>59</v>
      </c>
      <c r="AN519" s="3" t="s">
        <v>60</v>
      </c>
      <c r="AO519" s="3">
        <v>72.150169513725245</v>
      </c>
      <c r="AP519" s="3">
        <v>216.73423073314876</v>
      </c>
    </row>
    <row r="520" spans="1:42" x14ac:dyDescent="0.25">
      <c r="A520" s="2">
        <v>519</v>
      </c>
      <c r="B520" s="3" t="s">
        <v>42</v>
      </c>
      <c r="C520" s="3" t="s">
        <v>43</v>
      </c>
      <c r="D520" s="3" t="s">
        <v>44</v>
      </c>
      <c r="E520" s="3" t="s">
        <v>45</v>
      </c>
      <c r="F520" s="3">
        <v>0.36</v>
      </c>
      <c r="G520" s="3">
        <v>0.48</v>
      </c>
      <c r="H520" s="3">
        <v>0.29429930379014901</v>
      </c>
      <c r="I520" s="3">
        <v>9.6591190696812426</v>
      </c>
      <c r="J520" s="3">
        <v>1.4698198053259872</v>
      </c>
      <c r="K520" s="3">
        <v>2.8426720174333417</v>
      </c>
      <c r="L520" s="3">
        <v>0.43256694540441037</v>
      </c>
      <c r="M520" s="2">
        <v>1200</v>
      </c>
      <c r="N520" s="3" t="s">
        <v>61</v>
      </c>
      <c r="O520" s="3" t="s">
        <v>47</v>
      </c>
      <c r="P520" s="3" t="s">
        <v>48</v>
      </c>
      <c r="Q520" s="3" t="s">
        <v>42</v>
      </c>
      <c r="R520" s="3" t="s">
        <v>49</v>
      </c>
      <c r="S520" s="3" t="s">
        <v>50</v>
      </c>
      <c r="T520" s="3" t="s">
        <v>51</v>
      </c>
      <c r="U520" s="3" t="s">
        <v>52</v>
      </c>
      <c r="V520" s="3" t="s">
        <v>53</v>
      </c>
      <c r="W520" s="3" t="s">
        <v>54</v>
      </c>
      <c r="X520" s="3">
        <v>297</v>
      </c>
      <c r="Y520" s="3">
        <v>52</v>
      </c>
      <c r="Z520" s="3" t="s">
        <v>44</v>
      </c>
      <c r="AA520" s="7">
        <v>29</v>
      </c>
      <c r="AB520" s="3" t="s">
        <v>49</v>
      </c>
      <c r="AC520" s="3" t="s">
        <v>49</v>
      </c>
      <c r="AD520" s="3" t="s">
        <v>49</v>
      </c>
      <c r="AE520" s="3" t="s">
        <v>49</v>
      </c>
      <c r="AF520" s="3" t="s">
        <v>55</v>
      </c>
      <c r="AG520" s="3" t="s">
        <v>56</v>
      </c>
      <c r="AH520" s="3" t="s">
        <v>57</v>
      </c>
      <c r="AI520" s="3" t="s">
        <v>58</v>
      </c>
      <c r="AJ520" s="3" t="s">
        <v>49</v>
      </c>
      <c r="AK520" s="3" t="s">
        <v>49</v>
      </c>
      <c r="AL520" s="3" t="s">
        <v>49</v>
      </c>
      <c r="AM520" s="3" t="s">
        <v>59</v>
      </c>
      <c r="AN520" s="3" t="s">
        <v>60</v>
      </c>
      <c r="AO520" s="3">
        <v>170.40197054490204</v>
      </c>
      <c r="AP520" s="3">
        <v>1190.9870276510119</v>
      </c>
    </row>
    <row r="521" spans="1:42" x14ac:dyDescent="0.25">
      <c r="A521" s="2">
        <v>520</v>
      </c>
      <c r="B521" s="3" t="s">
        <v>42</v>
      </c>
      <c r="C521" s="3" t="s">
        <v>43</v>
      </c>
      <c r="D521" s="3" t="s">
        <v>44</v>
      </c>
      <c r="E521" s="3" t="s">
        <v>45</v>
      </c>
      <c r="F521" s="3">
        <v>0.36</v>
      </c>
      <c r="G521" s="3">
        <v>0.48</v>
      </c>
      <c r="H521" s="3">
        <v>0.12055527223882</v>
      </c>
      <c r="I521" s="3">
        <v>9.6591190696812426</v>
      </c>
      <c r="J521" s="3">
        <v>1.4698198053259872</v>
      </c>
      <c r="K521" s="3">
        <v>1.1644577290325999</v>
      </c>
      <c r="L521" s="3">
        <v>0.17719452677308381</v>
      </c>
      <c r="M521" s="2">
        <v>1210</v>
      </c>
      <c r="N521" s="3" t="s">
        <v>65</v>
      </c>
      <c r="O521" s="3" t="s">
        <v>47</v>
      </c>
      <c r="P521" s="3" t="s">
        <v>48</v>
      </c>
      <c r="Q521" s="3" t="s">
        <v>42</v>
      </c>
      <c r="R521" s="3" t="s">
        <v>49</v>
      </c>
      <c r="S521" s="3" t="s">
        <v>50</v>
      </c>
      <c r="T521" s="3" t="s">
        <v>51</v>
      </c>
      <c r="U521" s="3" t="s">
        <v>52</v>
      </c>
      <c r="V521" s="3" t="s">
        <v>53</v>
      </c>
      <c r="W521" s="3" t="s">
        <v>54</v>
      </c>
      <c r="X521" s="3">
        <v>297</v>
      </c>
      <c r="Y521" s="3">
        <v>52</v>
      </c>
      <c r="Z521" s="3" t="s">
        <v>44</v>
      </c>
      <c r="AA521" s="7">
        <v>29</v>
      </c>
      <c r="AB521" s="3" t="s">
        <v>49</v>
      </c>
      <c r="AC521" s="3" t="s">
        <v>49</v>
      </c>
      <c r="AD521" s="3" t="s">
        <v>49</v>
      </c>
      <c r="AE521" s="3" t="s">
        <v>49</v>
      </c>
      <c r="AF521" s="3" t="s">
        <v>55</v>
      </c>
      <c r="AG521" s="3" t="s">
        <v>56</v>
      </c>
      <c r="AH521" s="3" t="s">
        <v>57</v>
      </c>
      <c r="AI521" s="3" t="s">
        <v>58</v>
      </c>
      <c r="AJ521" s="3" t="s">
        <v>49</v>
      </c>
      <c r="AK521" s="3" t="s">
        <v>49</v>
      </c>
      <c r="AL521" s="3" t="s">
        <v>49</v>
      </c>
      <c r="AM521" s="3" t="s">
        <v>59</v>
      </c>
      <c r="AN521" s="3" t="s">
        <v>60</v>
      </c>
      <c r="AO521" s="3">
        <v>90.991236010848368</v>
      </c>
      <c r="AP521" s="3">
        <v>487.86987771385054</v>
      </c>
    </row>
    <row r="522" spans="1:42" x14ac:dyDescent="0.25">
      <c r="A522" s="2">
        <v>521</v>
      </c>
      <c r="B522" s="3" t="s">
        <v>42</v>
      </c>
      <c r="C522" s="3" t="s">
        <v>43</v>
      </c>
      <c r="D522" s="3" t="s">
        <v>44</v>
      </c>
      <c r="E522" s="3" t="s">
        <v>45</v>
      </c>
      <c r="F522" s="3">
        <v>0.36</v>
      </c>
      <c r="G522" s="3">
        <v>0.48</v>
      </c>
      <c r="H522" s="3">
        <v>0.25575995883249403</v>
      </c>
      <c r="I522" s="3">
        <v>9.567363844489984</v>
      </c>
      <c r="J522" s="3">
        <v>1.4060581569065178</v>
      </c>
      <c r="K522" s="3">
        <v>2.4469485830022499</v>
      </c>
      <c r="L522" s="3">
        <v>0.35961337632650342</v>
      </c>
      <c r="M522" s="2">
        <v>1200</v>
      </c>
      <c r="N522" s="3" t="s">
        <v>61</v>
      </c>
      <c r="O522" s="3" t="s">
        <v>47</v>
      </c>
      <c r="P522" s="3" t="s">
        <v>48</v>
      </c>
      <c r="Q522" s="3" t="s">
        <v>42</v>
      </c>
      <c r="R522" s="3" t="s">
        <v>49</v>
      </c>
      <c r="S522" s="3" t="s">
        <v>50</v>
      </c>
      <c r="T522" s="3" t="s">
        <v>51</v>
      </c>
      <c r="U522" s="3" t="s">
        <v>52</v>
      </c>
      <c r="V522" s="3" t="s">
        <v>53</v>
      </c>
      <c r="W522" s="3" t="s">
        <v>54</v>
      </c>
      <c r="X522" s="3">
        <v>297</v>
      </c>
      <c r="Y522" s="3">
        <v>52</v>
      </c>
      <c r="Z522" s="3" t="s">
        <v>44</v>
      </c>
      <c r="AA522" s="7">
        <v>29</v>
      </c>
      <c r="AB522" s="3" t="s">
        <v>49</v>
      </c>
      <c r="AC522" s="3" t="s">
        <v>49</v>
      </c>
      <c r="AD522" s="3" t="s">
        <v>49</v>
      </c>
      <c r="AE522" s="3" t="s">
        <v>49</v>
      </c>
      <c r="AF522" s="3" t="s">
        <v>55</v>
      </c>
      <c r="AG522" s="3" t="s">
        <v>56</v>
      </c>
      <c r="AH522" s="3" t="s">
        <v>57</v>
      </c>
      <c r="AI522" s="3" t="s">
        <v>58</v>
      </c>
      <c r="AJ522" s="3" t="s">
        <v>49</v>
      </c>
      <c r="AK522" s="3" t="s">
        <v>49</v>
      </c>
      <c r="AL522" s="3" t="s">
        <v>49</v>
      </c>
      <c r="AM522" s="3" t="s">
        <v>59</v>
      </c>
      <c r="AN522" s="3" t="s">
        <v>60</v>
      </c>
      <c r="AO522" s="3">
        <v>181.55404208146155</v>
      </c>
      <c r="AP522" s="3">
        <v>1035.0238319940395</v>
      </c>
    </row>
    <row r="523" spans="1:42" x14ac:dyDescent="0.25">
      <c r="A523" s="2">
        <v>522</v>
      </c>
      <c r="B523" s="3" t="s">
        <v>42</v>
      </c>
      <c r="C523" s="3" t="s">
        <v>43</v>
      </c>
      <c r="D523" s="3" t="s">
        <v>44</v>
      </c>
      <c r="E523" s="3" t="s">
        <v>45</v>
      </c>
      <c r="F523" s="3">
        <v>0.36</v>
      </c>
      <c r="G523" s="3">
        <v>0.48</v>
      </c>
      <c r="H523" s="3">
        <v>0.156610576543809</v>
      </c>
      <c r="I523" s="3">
        <v>9.567363844489984</v>
      </c>
      <c r="J523" s="3">
        <v>1.4060581569065178</v>
      </c>
      <c r="K523" s="3">
        <v>1.4983503676899694</v>
      </c>
      <c r="L523" s="3">
        <v>0.2202035786072552</v>
      </c>
      <c r="M523" s="2">
        <v>1210</v>
      </c>
      <c r="N523" s="3" t="s">
        <v>65</v>
      </c>
      <c r="O523" s="3" t="s">
        <v>47</v>
      </c>
      <c r="P523" s="3" t="s">
        <v>48</v>
      </c>
      <c r="Q523" s="3" t="s">
        <v>42</v>
      </c>
      <c r="R523" s="3" t="s">
        <v>49</v>
      </c>
      <c r="S523" s="3" t="s">
        <v>50</v>
      </c>
      <c r="T523" s="3" t="s">
        <v>51</v>
      </c>
      <c r="U523" s="3" t="s">
        <v>52</v>
      </c>
      <c r="V523" s="3" t="s">
        <v>53</v>
      </c>
      <c r="W523" s="3" t="s">
        <v>54</v>
      </c>
      <c r="X523" s="3">
        <v>297</v>
      </c>
      <c r="Y523" s="3">
        <v>52</v>
      </c>
      <c r="Z523" s="3" t="s">
        <v>44</v>
      </c>
      <c r="AA523" s="7">
        <v>29</v>
      </c>
      <c r="AB523" s="3" t="s">
        <v>49</v>
      </c>
      <c r="AC523" s="3" t="s">
        <v>49</v>
      </c>
      <c r="AD523" s="3" t="s">
        <v>49</v>
      </c>
      <c r="AE523" s="3" t="s">
        <v>49</v>
      </c>
      <c r="AF523" s="3" t="s">
        <v>55</v>
      </c>
      <c r="AG523" s="3" t="s">
        <v>56</v>
      </c>
      <c r="AH523" s="3" t="s">
        <v>57</v>
      </c>
      <c r="AI523" s="3" t="s">
        <v>58</v>
      </c>
      <c r="AJ523" s="3" t="s">
        <v>49</v>
      </c>
      <c r="AK523" s="3" t="s">
        <v>49</v>
      </c>
      <c r="AL523" s="3" t="s">
        <v>49</v>
      </c>
      <c r="AM523" s="3" t="s">
        <v>59</v>
      </c>
      <c r="AN523" s="3" t="s">
        <v>60</v>
      </c>
      <c r="AO523" s="3">
        <v>105.57533812928685</v>
      </c>
      <c r="AP523" s="3">
        <v>633.78051750208078</v>
      </c>
    </row>
    <row r="524" spans="1:42" x14ac:dyDescent="0.25">
      <c r="A524" s="2">
        <v>523</v>
      </c>
      <c r="B524" s="3" t="s">
        <v>42</v>
      </c>
      <c r="C524" s="3" t="s">
        <v>43</v>
      </c>
      <c r="D524" s="3" t="s">
        <v>44</v>
      </c>
      <c r="E524" s="3" t="s">
        <v>45</v>
      </c>
      <c r="F524" s="3">
        <v>0.36</v>
      </c>
      <c r="G524" s="3">
        <v>0.48</v>
      </c>
      <c r="H524" s="3">
        <v>5.7051668701878699E-3</v>
      </c>
      <c r="I524" s="3">
        <v>9.567363844489984</v>
      </c>
      <c r="J524" s="3">
        <v>1.4060581569065178</v>
      </c>
      <c r="K524" s="3">
        <v>5.4583407240617506E-2</v>
      </c>
      <c r="L524" s="3">
        <v>8.0217964143404832E-3</v>
      </c>
      <c r="M524" s="2">
        <v>1210</v>
      </c>
      <c r="N524" s="3" t="s">
        <v>65</v>
      </c>
      <c r="O524" s="3" t="s">
        <v>47</v>
      </c>
      <c r="P524" s="3" t="s">
        <v>48</v>
      </c>
      <c r="Q524" s="3" t="s">
        <v>42</v>
      </c>
      <c r="R524" s="3" t="s">
        <v>49</v>
      </c>
      <c r="S524" s="3" t="s">
        <v>50</v>
      </c>
      <c r="T524" s="3" t="s">
        <v>51</v>
      </c>
      <c r="U524" s="3" t="s">
        <v>52</v>
      </c>
      <c r="V524" s="3" t="s">
        <v>53</v>
      </c>
      <c r="W524" s="3" t="s">
        <v>54</v>
      </c>
      <c r="X524" s="3">
        <v>297</v>
      </c>
      <c r="Y524" s="3">
        <v>52</v>
      </c>
      <c r="Z524" s="3" t="s">
        <v>44</v>
      </c>
      <c r="AA524" s="7">
        <v>29</v>
      </c>
      <c r="AB524" s="3" t="s">
        <v>49</v>
      </c>
      <c r="AC524" s="3" t="s">
        <v>49</v>
      </c>
      <c r="AD524" s="3" t="s">
        <v>49</v>
      </c>
      <c r="AE524" s="3" t="s">
        <v>49</v>
      </c>
      <c r="AF524" s="3" t="s">
        <v>55</v>
      </c>
      <c r="AG524" s="3" t="s">
        <v>56</v>
      </c>
      <c r="AH524" s="3" t="s">
        <v>57</v>
      </c>
      <c r="AI524" s="3" t="s">
        <v>58</v>
      </c>
      <c r="AJ524" s="3" t="s">
        <v>49</v>
      </c>
      <c r="AK524" s="3" t="s">
        <v>49</v>
      </c>
      <c r="AL524" s="3" t="s">
        <v>49</v>
      </c>
      <c r="AM524" s="3" t="s">
        <v>59</v>
      </c>
      <c r="AN524" s="3" t="s">
        <v>60</v>
      </c>
      <c r="AO524" s="3">
        <v>19.789657957564302</v>
      </c>
      <c r="AP524" s="3">
        <v>23.087991189483493</v>
      </c>
    </row>
    <row r="525" spans="1:42" x14ac:dyDescent="0.25">
      <c r="A525" s="2">
        <v>524</v>
      </c>
      <c r="B525" s="3" t="s">
        <v>42</v>
      </c>
      <c r="C525" s="3" t="s">
        <v>43</v>
      </c>
      <c r="D525" s="3" t="s">
        <v>44</v>
      </c>
      <c r="E525" s="3" t="s">
        <v>45</v>
      </c>
      <c r="F525" s="3">
        <v>0.36</v>
      </c>
      <c r="G525" s="3">
        <v>0.48</v>
      </c>
      <c r="H525" s="3">
        <v>0.144949322494688</v>
      </c>
      <c r="I525" s="3">
        <v>9.567363844489984</v>
      </c>
      <c r="J525" s="3">
        <v>1.4060581569065178</v>
      </c>
      <c r="K525" s="3">
        <v>1.3867829073189968</v>
      </c>
      <c r="L525" s="3">
        <v>0.20380717723172947</v>
      </c>
      <c r="M525" s="2">
        <v>1210</v>
      </c>
      <c r="N525" s="3" t="s">
        <v>65</v>
      </c>
      <c r="O525" s="3" t="s">
        <v>47</v>
      </c>
      <c r="P525" s="3" t="s">
        <v>48</v>
      </c>
      <c r="Q525" s="3" t="s">
        <v>42</v>
      </c>
      <c r="R525" s="3" t="s">
        <v>49</v>
      </c>
      <c r="S525" s="3" t="s">
        <v>50</v>
      </c>
      <c r="T525" s="3" t="s">
        <v>51</v>
      </c>
      <c r="U525" s="3" t="s">
        <v>52</v>
      </c>
      <c r="V525" s="3" t="s">
        <v>53</v>
      </c>
      <c r="W525" s="3" t="s">
        <v>54</v>
      </c>
      <c r="X525" s="3">
        <v>297</v>
      </c>
      <c r="Y525" s="3">
        <v>52</v>
      </c>
      <c r="Z525" s="3" t="s">
        <v>44</v>
      </c>
      <c r="AA525" s="7">
        <v>29</v>
      </c>
      <c r="AB525" s="3" t="s">
        <v>49</v>
      </c>
      <c r="AC525" s="3" t="s">
        <v>49</v>
      </c>
      <c r="AD525" s="3" t="s">
        <v>49</v>
      </c>
      <c r="AE525" s="3" t="s">
        <v>49</v>
      </c>
      <c r="AF525" s="3" t="s">
        <v>55</v>
      </c>
      <c r="AG525" s="3" t="s">
        <v>56</v>
      </c>
      <c r="AH525" s="3" t="s">
        <v>57</v>
      </c>
      <c r="AI525" s="3" t="s">
        <v>58</v>
      </c>
      <c r="AJ525" s="3" t="s">
        <v>49</v>
      </c>
      <c r="AK525" s="3" t="s">
        <v>49</v>
      </c>
      <c r="AL525" s="3" t="s">
        <v>49</v>
      </c>
      <c r="AM525" s="3" t="s">
        <v>59</v>
      </c>
      <c r="AN525" s="3" t="s">
        <v>60</v>
      </c>
      <c r="AO525" s="3">
        <v>116.08764543146437</v>
      </c>
      <c r="AP525" s="3">
        <v>586.589096660157</v>
      </c>
    </row>
    <row r="526" spans="1:42" x14ac:dyDescent="0.25">
      <c r="A526" s="2">
        <v>525</v>
      </c>
      <c r="B526" s="3" t="s">
        <v>42</v>
      </c>
      <c r="C526" s="3" t="s">
        <v>43</v>
      </c>
      <c r="D526" s="3" t="s">
        <v>44</v>
      </c>
      <c r="E526" s="3" t="s">
        <v>45</v>
      </c>
      <c r="F526" s="3">
        <v>0.36</v>
      </c>
      <c r="G526" s="3">
        <v>0.48</v>
      </c>
      <c r="H526" s="3">
        <v>5.4738428995774399E-2</v>
      </c>
      <c r="I526" s="3">
        <v>9.567363844489984</v>
      </c>
      <c r="J526" s="3">
        <v>1.4060581569065178</v>
      </c>
      <c r="K526" s="3">
        <v>0.52370246647835417</v>
      </c>
      <c r="L526" s="3">
        <v>7.6965414585756842E-2</v>
      </c>
      <c r="M526" s="2">
        <v>1210</v>
      </c>
      <c r="N526" s="3" t="s">
        <v>65</v>
      </c>
      <c r="O526" s="3" t="s">
        <v>47</v>
      </c>
      <c r="P526" s="3" t="s">
        <v>48</v>
      </c>
      <c r="Q526" s="3" t="s">
        <v>42</v>
      </c>
      <c r="R526" s="3" t="s">
        <v>49</v>
      </c>
      <c r="S526" s="3" t="s">
        <v>50</v>
      </c>
      <c r="T526" s="3" t="s">
        <v>51</v>
      </c>
      <c r="U526" s="3" t="s">
        <v>52</v>
      </c>
      <c r="V526" s="3" t="s">
        <v>53</v>
      </c>
      <c r="W526" s="3" t="s">
        <v>54</v>
      </c>
      <c r="X526" s="3">
        <v>297</v>
      </c>
      <c r="Y526" s="3">
        <v>52</v>
      </c>
      <c r="Z526" s="3" t="s">
        <v>44</v>
      </c>
      <c r="AA526" s="7">
        <v>29</v>
      </c>
      <c r="AB526" s="3" t="s">
        <v>49</v>
      </c>
      <c r="AC526" s="3" t="s">
        <v>49</v>
      </c>
      <c r="AD526" s="3" t="s">
        <v>49</v>
      </c>
      <c r="AE526" s="3" t="s">
        <v>49</v>
      </c>
      <c r="AF526" s="3" t="s">
        <v>55</v>
      </c>
      <c r="AG526" s="3" t="s">
        <v>56</v>
      </c>
      <c r="AH526" s="3" t="s">
        <v>57</v>
      </c>
      <c r="AI526" s="3" t="s">
        <v>58</v>
      </c>
      <c r="AJ526" s="3" t="s">
        <v>49</v>
      </c>
      <c r="AK526" s="3" t="s">
        <v>49</v>
      </c>
      <c r="AL526" s="3" t="s">
        <v>49</v>
      </c>
      <c r="AM526" s="3" t="s">
        <v>59</v>
      </c>
      <c r="AN526" s="3" t="s">
        <v>60</v>
      </c>
      <c r="AO526" s="3">
        <v>71.085653592108699</v>
      </c>
      <c r="AP526" s="3">
        <v>221.51856293363591</v>
      </c>
    </row>
    <row r="527" spans="1:42" x14ac:dyDescent="0.25">
      <c r="A527" s="2">
        <v>526</v>
      </c>
      <c r="B527" s="3" t="s">
        <v>42</v>
      </c>
      <c r="C527" s="3" t="s">
        <v>43</v>
      </c>
      <c r="D527" s="3" t="s">
        <v>44</v>
      </c>
      <c r="E527" s="3" t="s">
        <v>45</v>
      </c>
      <c r="F527" s="3">
        <v>0.36</v>
      </c>
      <c r="G527" s="3">
        <v>0.48</v>
      </c>
      <c r="H527" s="3">
        <v>1.08088902806498E-2</v>
      </c>
      <c r="I527" s="3">
        <v>9.5795152697717594</v>
      </c>
      <c r="J527" s="3">
        <v>1.4078169651472474</v>
      </c>
      <c r="K527" s="3">
        <v>0.10354392949277232</v>
      </c>
      <c r="L527" s="3">
        <v>1.5216939111513981E-2</v>
      </c>
      <c r="M527" s="2">
        <v>1200</v>
      </c>
      <c r="N527" s="3" t="s">
        <v>61</v>
      </c>
      <c r="O527" s="3" t="s">
        <v>47</v>
      </c>
      <c r="P527" s="3" t="s">
        <v>48</v>
      </c>
      <c r="Q527" s="3" t="s">
        <v>42</v>
      </c>
      <c r="R527" s="3" t="s">
        <v>49</v>
      </c>
      <c r="S527" s="3" t="s">
        <v>50</v>
      </c>
      <c r="T527" s="3" t="s">
        <v>51</v>
      </c>
      <c r="U527" s="3" t="s">
        <v>52</v>
      </c>
      <c r="V527" s="3" t="s">
        <v>53</v>
      </c>
      <c r="W527" s="3" t="s">
        <v>54</v>
      </c>
      <c r="X527" s="3">
        <v>297</v>
      </c>
      <c r="Y527" s="3">
        <v>52</v>
      </c>
      <c r="Z527" s="3" t="s">
        <v>44</v>
      </c>
      <c r="AA527" s="7">
        <v>29</v>
      </c>
      <c r="AB527" s="3" t="s">
        <v>49</v>
      </c>
      <c r="AC527" s="3" t="s">
        <v>49</v>
      </c>
      <c r="AD527" s="3" t="s">
        <v>49</v>
      </c>
      <c r="AE527" s="3" t="s">
        <v>49</v>
      </c>
      <c r="AF527" s="3" t="s">
        <v>55</v>
      </c>
      <c r="AG527" s="3" t="s">
        <v>56</v>
      </c>
      <c r="AH527" s="3" t="s">
        <v>57</v>
      </c>
      <c r="AI527" s="3" t="s">
        <v>58</v>
      </c>
      <c r="AJ527" s="3" t="s">
        <v>49</v>
      </c>
      <c r="AK527" s="3" t="s">
        <v>49</v>
      </c>
      <c r="AL527" s="3" t="s">
        <v>49</v>
      </c>
      <c r="AM527" s="3" t="s">
        <v>59</v>
      </c>
      <c r="AN527" s="3" t="s">
        <v>60</v>
      </c>
      <c r="AO527" s="3">
        <v>37.627089631569916</v>
      </c>
      <c r="AP527" s="3">
        <v>43.742027051264714</v>
      </c>
    </row>
    <row r="528" spans="1:42" x14ac:dyDescent="0.25">
      <c r="A528" s="2">
        <v>527</v>
      </c>
      <c r="B528" s="3" t="s">
        <v>42</v>
      </c>
      <c r="C528" s="3" t="s">
        <v>43</v>
      </c>
      <c r="D528" s="3" t="s">
        <v>44</v>
      </c>
      <c r="E528" s="3" t="s">
        <v>45</v>
      </c>
      <c r="F528" s="3">
        <v>0.36</v>
      </c>
      <c r="G528" s="3">
        <v>0.48</v>
      </c>
      <c r="H528" s="3">
        <v>2.5705165557108899E-2</v>
      </c>
      <c r="I528" s="3">
        <v>9.5795152697717594</v>
      </c>
      <c r="J528" s="3">
        <v>1.4078169651472474</v>
      </c>
      <c r="K528" s="3">
        <v>0.24624302596633579</v>
      </c>
      <c r="L528" s="3">
        <v>3.6188168163216607E-2</v>
      </c>
      <c r="M528" s="2">
        <v>1210</v>
      </c>
      <c r="N528" s="3" t="s">
        <v>65</v>
      </c>
      <c r="O528" s="3" t="s">
        <v>47</v>
      </c>
      <c r="P528" s="3" t="s">
        <v>48</v>
      </c>
      <c r="Q528" s="3" t="s">
        <v>42</v>
      </c>
      <c r="R528" s="3" t="s">
        <v>49</v>
      </c>
      <c r="S528" s="3" t="s">
        <v>50</v>
      </c>
      <c r="T528" s="3" t="s">
        <v>51</v>
      </c>
      <c r="U528" s="3" t="s">
        <v>52</v>
      </c>
      <c r="V528" s="3" t="s">
        <v>53</v>
      </c>
      <c r="W528" s="3" t="s">
        <v>54</v>
      </c>
      <c r="X528" s="3">
        <v>297</v>
      </c>
      <c r="Y528" s="3">
        <v>52</v>
      </c>
      <c r="Z528" s="3" t="s">
        <v>44</v>
      </c>
      <c r="AA528" s="7">
        <v>29</v>
      </c>
      <c r="AB528" s="3" t="s">
        <v>49</v>
      </c>
      <c r="AC528" s="3" t="s">
        <v>49</v>
      </c>
      <c r="AD528" s="3" t="s">
        <v>49</v>
      </c>
      <c r="AE528" s="3" t="s">
        <v>49</v>
      </c>
      <c r="AF528" s="3" t="s">
        <v>55</v>
      </c>
      <c r="AG528" s="3" t="s">
        <v>56</v>
      </c>
      <c r="AH528" s="3" t="s">
        <v>57</v>
      </c>
      <c r="AI528" s="3" t="s">
        <v>58</v>
      </c>
      <c r="AJ528" s="3" t="s">
        <v>49</v>
      </c>
      <c r="AK528" s="3" t="s">
        <v>49</v>
      </c>
      <c r="AL528" s="3" t="s">
        <v>49</v>
      </c>
      <c r="AM528" s="3" t="s">
        <v>59</v>
      </c>
      <c r="AN528" s="3" t="s">
        <v>60</v>
      </c>
      <c r="AO528" s="3">
        <v>60.153121800124069</v>
      </c>
      <c r="AP528" s="3">
        <v>104.02511432364129</v>
      </c>
    </row>
    <row r="529" spans="1:42" x14ac:dyDescent="0.25">
      <c r="A529" s="2">
        <v>528</v>
      </c>
      <c r="B529" s="3" t="s">
        <v>42</v>
      </c>
      <c r="C529" s="3" t="s">
        <v>43</v>
      </c>
      <c r="D529" s="3" t="s">
        <v>44</v>
      </c>
      <c r="E529" s="3" t="s">
        <v>45</v>
      </c>
      <c r="F529" s="3">
        <v>0.36</v>
      </c>
      <c r="G529" s="3">
        <v>0.48</v>
      </c>
      <c r="H529" s="3">
        <v>0.16442880182310099</v>
      </c>
      <c r="I529" s="3">
        <v>9.5795152697717594</v>
      </c>
      <c r="J529" s="3">
        <v>1.4078169651472474</v>
      </c>
      <c r="K529" s="3">
        <v>1.5751482178546705</v>
      </c>
      <c r="L529" s="3">
        <v>0.23148565676539623</v>
      </c>
      <c r="M529" s="2">
        <v>1210</v>
      </c>
      <c r="N529" s="3" t="s">
        <v>65</v>
      </c>
      <c r="O529" s="3" t="s">
        <v>47</v>
      </c>
      <c r="P529" s="3" t="s">
        <v>48</v>
      </c>
      <c r="Q529" s="3" t="s">
        <v>42</v>
      </c>
      <c r="R529" s="3" t="s">
        <v>49</v>
      </c>
      <c r="S529" s="3" t="s">
        <v>50</v>
      </c>
      <c r="T529" s="3" t="s">
        <v>51</v>
      </c>
      <c r="U529" s="3" t="s">
        <v>52</v>
      </c>
      <c r="V529" s="3" t="s">
        <v>53</v>
      </c>
      <c r="W529" s="3" t="s">
        <v>54</v>
      </c>
      <c r="X529" s="3">
        <v>297</v>
      </c>
      <c r="Y529" s="3">
        <v>52</v>
      </c>
      <c r="Z529" s="3" t="s">
        <v>44</v>
      </c>
      <c r="AA529" s="7">
        <v>29</v>
      </c>
      <c r="AB529" s="3" t="s">
        <v>49</v>
      </c>
      <c r="AC529" s="3" t="s">
        <v>49</v>
      </c>
      <c r="AD529" s="3" t="s">
        <v>49</v>
      </c>
      <c r="AE529" s="3" t="s">
        <v>49</v>
      </c>
      <c r="AF529" s="3" t="s">
        <v>55</v>
      </c>
      <c r="AG529" s="3" t="s">
        <v>56</v>
      </c>
      <c r="AH529" s="3" t="s">
        <v>57</v>
      </c>
      <c r="AI529" s="3" t="s">
        <v>58</v>
      </c>
      <c r="AJ529" s="3" t="s">
        <v>49</v>
      </c>
      <c r="AK529" s="3" t="s">
        <v>49</v>
      </c>
      <c r="AL529" s="3" t="s">
        <v>49</v>
      </c>
      <c r="AM529" s="3" t="s">
        <v>59</v>
      </c>
      <c r="AN529" s="3" t="s">
        <v>60</v>
      </c>
      <c r="AO529" s="3">
        <v>113.83275899896549</v>
      </c>
      <c r="AP529" s="3">
        <v>665.41975268535316</v>
      </c>
    </row>
    <row r="530" spans="1:42" x14ac:dyDescent="0.25">
      <c r="A530" s="2">
        <v>529</v>
      </c>
      <c r="B530" s="3" t="s">
        <v>42</v>
      </c>
      <c r="C530" s="3" t="s">
        <v>43</v>
      </c>
      <c r="D530" s="3" t="s">
        <v>44</v>
      </c>
      <c r="E530" s="3" t="s">
        <v>45</v>
      </c>
      <c r="F530" s="3">
        <v>0.36</v>
      </c>
      <c r="G530" s="3">
        <v>0.48</v>
      </c>
      <c r="H530" s="3">
        <v>0.10928153347595899</v>
      </c>
      <c r="I530" s="3">
        <v>9.5795152697717594</v>
      </c>
      <c r="J530" s="3">
        <v>1.4078169651472474</v>
      </c>
      <c r="K530" s="3">
        <v>1.0468641186370229</v>
      </c>
      <c r="L530" s="3">
        <v>0.15384839680476192</v>
      </c>
      <c r="M530" s="2">
        <v>1210</v>
      </c>
      <c r="N530" s="3" t="s">
        <v>65</v>
      </c>
      <c r="O530" s="3" t="s">
        <v>47</v>
      </c>
      <c r="P530" s="3" t="s">
        <v>48</v>
      </c>
      <c r="Q530" s="3" t="s">
        <v>42</v>
      </c>
      <c r="R530" s="3" t="s">
        <v>49</v>
      </c>
      <c r="S530" s="3" t="s">
        <v>50</v>
      </c>
      <c r="T530" s="3" t="s">
        <v>51</v>
      </c>
      <c r="U530" s="3" t="s">
        <v>52</v>
      </c>
      <c r="V530" s="3" t="s">
        <v>53</v>
      </c>
      <c r="W530" s="3" t="s">
        <v>54</v>
      </c>
      <c r="X530" s="3">
        <v>297</v>
      </c>
      <c r="Y530" s="3">
        <v>52</v>
      </c>
      <c r="Z530" s="3" t="s">
        <v>44</v>
      </c>
      <c r="AA530" s="7">
        <v>29</v>
      </c>
      <c r="AB530" s="3" t="s">
        <v>49</v>
      </c>
      <c r="AC530" s="3" t="s">
        <v>49</v>
      </c>
      <c r="AD530" s="3" t="s">
        <v>49</v>
      </c>
      <c r="AE530" s="3" t="s">
        <v>49</v>
      </c>
      <c r="AF530" s="3" t="s">
        <v>55</v>
      </c>
      <c r="AG530" s="3" t="s">
        <v>56</v>
      </c>
      <c r="AH530" s="3" t="s">
        <v>57</v>
      </c>
      <c r="AI530" s="3" t="s">
        <v>58</v>
      </c>
      <c r="AJ530" s="3" t="s">
        <v>49</v>
      </c>
      <c r="AK530" s="3" t="s">
        <v>49</v>
      </c>
      <c r="AL530" s="3" t="s">
        <v>49</v>
      </c>
      <c r="AM530" s="3" t="s">
        <v>59</v>
      </c>
      <c r="AN530" s="3" t="s">
        <v>60</v>
      </c>
      <c r="AO530" s="3">
        <v>87.559330481593548</v>
      </c>
      <c r="AP530" s="3">
        <v>442.24667559690448</v>
      </c>
    </row>
    <row r="531" spans="1:42" x14ac:dyDescent="0.25">
      <c r="A531" s="2">
        <v>530</v>
      </c>
      <c r="B531" s="3" t="s">
        <v>42</v>
      </c>
      <c r="C531" s="3" t="s">
        <v>43</v>
      </c>
      <c r="D531" s="3" t="s">
        <v>44</v>
      </c>
      <c r="E531" s="3" t="s">
        <v>45</v>
      </c>
      <c r="F531" s="3">
        <v>0.36</v>
      </c>
      <c r="G531" s="3">
        <v>0.48</v>
      </c>
      <c r="H531" s="3">
        <v>0.260046202084939</v>
      </c>
      <c r="I531" s="3">
        <v>9.5795152697717594</v>
      </c>
      <c r="J531" s="3">
        <v>1.4078169651472474</v>
      </c>
      <c r="K531" s="3">
        <v>2.4911165637188257</v>
      </c>
      <c r="L531" s="3">
        <v>0.36609745501728663</v>
      </c>
      <c r="M531" s="2">
        <v>1210</v>
      </c>
      <c r="N531" s="3" t="s">
        <v>65</v>
      </c>
      <c r="O531" s="3" t="s">
        <v>47</v>
      </c>
      <c r="P531" s="3" t="s">
        <v>48</v>
      </c>
      <c r="Q531" s="3" t="s">
        <v>42</v>
      </c>
      <c r="R531" s="3" t="s">
        <v>49</v>
      </c>
      <c r="S531" s="3" t="s">
        <v>50</v>
      </c>
      <c r="T531" s="3" t="s">
        <v>51</v>
      </c>
      <c r="U531" s="3" t="s">
        <v>52</v>
      </c>
      <c r="V531" s="3" t="s">
        <v>53</v>
      </c>
      <c r="W531" s="3" t="s">
        <v>54</v>
      </c>
      <c r="X531" s="3">
        <v>297</v>
      </c>
      <c r="Y531" s="3">
        <v>52</v>
      </c>
      <c r="Z531" s="3" t="s">
        <v>44</v>
      </c>
      <c r="AA531" s="7">
        <v>29</v>
      </c>
      <c r="AB531" s="3" t="s">
        <v>49</v>
      </c>
      <c r="AC531" s="3" t="s">
        <v>49</v>
      </c>
      <c r="AD531" s="3" t="s">
        <v>49</v>
      </c>
      <c r="AE531" s="3" t="s">
        <v>49</v>
      </c>
      <c r="AF531" s="3" t="s">
        <v>55</v>
      </c>
      <c r="AG531" s="3" t="s">
        <v>56</v>
      </c>
      <c r="AH531" s="3" t="s">
        <v>57</v>
      </c>
      <c r="AI531" s="3" t="s">
        <v>58</v>
      </c>
      <c r="AJ531" s="3" t="s">
        <v>49</v>
      </c>
      <c r="AK531" s="3" t="s">
        <v>49</v>
      </c>
      <c r="AL531" s="3" t="s">
        <v>49</v>
      </c>
      <c r="AM531" s="3" t="s">
        <v>59</v>
      </c>
      <c r="AN531" s="3" t="s">
        <v>60</v>
      </c>
      <c r="AO531" s="3">
        <v>129.10998725604702</v>
      </c>
      <c r="AP531" s="3">
        <v>1052.3696430281625</v>
      </c>
    </row>
    <row r="532" spans="1:42" x14ac:dyDescent="0.25">
      <c r="A532" s="2">
        <v>531</v>
      </c>
      <c r="B532" s="3" t="s">
        <v>42</v>
      </c>
      <c r="C532" s="3" t="s">
        <v>43</v>
      </c>
      <c r="D532" s="3" t="s">
        <v>44</v>
      </c>
      <c r="E532" s="3" t="s">
        <v>45</v>
      </c>
      <c r="F532" s="3">
        <v>0.36</v>
      </c>
      <c r="G532" s="3">
        <v>0.48</v>
      </c>
      <c r="H532" s="3">
        <v>4.7492860331088703E-2</v>
      </c>
      <c r="I532" s="3">
        <v>9.5795152697717594</v>
      </c>
      <c r="J532" s="3">
        <v>1.4078169651472474</v>
      </c>
      <c r="K532" s="3">
        <v>0.45495858074680168</v>
      </c>
      <c r="L532" s="3">
        <v>6.6861254497475389E-2</v>
      </c>
      <c r="M532" s="2">
        <v>1210</v>
      </c>
      <c r="N532" s="3" t="s">
        <v>65</v>
      </c>
      <c r="O532" s="3" t="s">
        <v>47</v>
      </c>
      <c r="P532" s="3" t="s">
        <v>48</v>
      </c>
      <c r="Q532" s="3" t="s">
        <v>42</v>
      </c>
      <c r="R532" s="3" t="s">
        <v>49</v>
      </c>
      <c r="S532" s="3" t="s">
        <v>50</v>
      </c>
      <c r="T532" s="3" t="s">
        <v>51</v>
      </c>
      <c r="U532" s="3" t="s">
        <v>52</v>
      </c>
      <c r="V532" s="3" t="s">
        <v>53</v>
      </c>
      <c r="W532" s="3" t="s">
        <v>54</v>
      </c>
      <c r="X532" s="3">
        <v>297</v>
      </c>
      <c r="Y532" s="3">
        <v>52</v>
      </c>
      <c r="Z532" s="3" t="s">
        <v>44</v>
      </c>
      <c r="AA532" s="7">
        <v>29</v>
      </c>
      <c r="AB532" s="3" t="s">
        <v>49</v>
      </c>
      <c r="AC532" s="3" t="s">
        <v>49</v>
      </c>
      <c r="AD532" s="3" t="s">
        <v>49</v>
      </c>
      <c r="AE532" s="3" t="s">
        <v>49</v>
      </c>
      <c r="AF532" s="3" t="s">
        <v>55</v>
      </c>
      <c r="AG532" s="3" t="s">
        <v>56</v>
      </c>
      <c r="AH532" s="3" t="s">
        <v>57</v>
      </c>
      <c r="AI532" s="3" t="s">
        <v>58</v>
      </c>
      <c r="AJ532" s="3" t="s">
        <v>49</v>
      </c>
      <c r="AK532" s="3" t="s">
        <v>49</v>
      </c>
      <c r="AL532" s="3" t="s">
        <v>49</v>
      </c>
      <c r="AM532" s="3" t="s">
        <v>59</v>
      </c>
      <c r="AN532" s="3" t="s">
        <v>60</v>
      </c>
      <c r="AO532" s="3">
        <v>65.59607106790412</v>
      </c>
      <c r="AP532" s="3">
        <v>192.19678684901248</v>
      </c>
    </row>
    <row r="533" spans="1:42" x14ac:dyDescent="0.25">
      <c r="A533" s="2">
        <v>532</v>
      </c>
      <c r="B533" s="3" t="s">
        <v>42</v>
      </c>
      <c r="C533" s="3" t="s">
        <v>43</v>
      </c>
      <c r="D533" s="3" t="s">
        <v>44</v>
      </c>
      <c r="E533" s="3" t="s">
        <v>45</v>
      </c>
      <c r="F533" s="3">
        <v>0.36</v>
      </c>
      <c r="G533" s="3">
        <v>0.48</v>
      </c>
      <c r="H533" s="3">
        <v>0.15515831898152099</v>
      </c>
      <c r="I533" s="3">
        <v>11.212544714819098</v>
      </c>
      <c r="J533" s="3">
        <v>1.7223379007221189</v>
      </c>
      <c r="K533" s="3">
        <v>1.7397195894564688</v>
      </c>
      <c r="L533" s="3">
        <v>0.26723505339420578</v>
      </c>
      <c r="M533" s="2">
        <v>1400</v>
      </c>
      <c r="N533" s="3" t="s">
        <v>46</v>
      </c>
      <c r="O533" s="3" t="s">
        <v>47</v>
      </c>
      <c r="P533" s="3" t="s">
        <v>48</v>
      </c>
      <c r="Q533" s="3" t="s">
        <v>42</v>
      </c>
      <c r="R533" s="3" t="s">
        <v>49</v>
      </c>
      <c r="S533" s="3" t="s">
        <v>50</v>
      </c>
      <c r="T533" s="3" t="s">
        <v>51</v>
      </c>
      <c r="U533" s="3" t="s">
        <v>52</v>
      </c>
      <c r="V533" s="3" t="s">
        <v>53</v>
      </c>
      <c r="W533" s="3" t="s">
        <v>54</v>
      </c>
      <c r="X533" s="3">
        <v>297</v>
      </c>
      <c r="Y533" s="3">
        <v>52</v>
      </c>
      <c r="Z533" s="3" t="s">
        <v>44</v>
      </c>
      <c r="AA533" s="7">
        <v>29</v>
      </c>
      <c r="AB533" s="3" t="s">
        <v>49</v>
      </c>
      <c r="AC533" s="3" t="s">
        <v>49</v>
      </c>
      <c r="AD533" s="3" t="s">
        <v>49</v>
      </c>
      <c r="AE533" s="3" t="s">
        <v>49</v>
      </c>
      <c r="AF533" s="3" t="s">
        <v>55</v>
      </c>
      <c r="AG533" s="3" t="s">
        <v>56</v>
      </c>
      <c r="AH533" s="3" t="s">
        <v>57</v>
      </c>
      <c r="AI533" s="3" t="s">
        <v>58</v>
      </c>
      <c r="AJ533" s="3" t="s">
        <v>49</v>
      </c>
      <c r="AK533" s="3" t="s">
        <v>49</v>
      </c>
      <c r="AL533" s="3" t="s">
        <v>49</v>
      </c>
      <c r="AM533" s="3" t="s">
        <v>59</v>
      </c>
      <c r="AN533" s="3" t="s">
        <v>60</v>
      </c>
      <c r="AO533" s="3">
        <v>144.34983067630392</v>
      </c>
      <c r="AP533" s="3">
        <v>627.90343965915542</v>
      </c>
    </row>
    <row r="534" spans="1:42" x14ac:dyDescent="0.25">
      <c r="A534" s="2">
        <v>533</v>
      </c>
      <c r="B534" s="3" t="s">
        <v>42</v>
      </c>
      <c r="C534" s="3" t="s">
        <v>43</v>
      </c>
      <c r="D534" s="3" t="s">
        <v>44</v>
      </c>
      <c r="E534" s="3" t="s">
        <v>45</v>
      </c>
      <c r="F534" s="3">
        <v>0.36</v>
      </c>
      <c r="G534" s="3">
        <v>0.48</v>
      </c>
      <c r="H534" s="3">
        <v>6.6453031654240005E-2</v>
      </c>
      <c r="I534" s="3">
        <v>11.212544714819098</v>
      </c>
      <c r="J534" s="3">
        <v>1.7223379007221189</v>
      </c>
      <c r="K534" s="3">
        <v>0.74510758885845496</v>
      </c>
      <c r="L534" s="3">
        <v>0.11445457503598425</v>
      </c>
      <c r="M534" s="2">
        <v>1200</v>
      </c>
      <c r="N534" s="3" t="s">
        <v>61</v>
      </c>
      <c r="O534" s="3" t="s">
        <v>47</v>
      </c>
      <c r="P534" s="3" t="s">
        <v>48</v>
      </c>
      <c r="Q534" s="3" t="s">
        <v>42</v>
      </c>
      <c r="R534" s="3" t="s">
        <v>49</v>
      </c>
      <c r="S534" s="3" t="s">
        <v>50</v>
      </c>
      <c r="T534" s="3" t="s">
        <v>51</v>
      </c>
      <c r="U534" s="3" t="s">
        <v>52</v>
      </c>
      <c r="V534" s="3" t="s">
        <v>53</v>
      </c>
      <c r="W534" s="3" t="s">
        <v>54</v>
      </c>
      <c r="X534" s="3">
        <v>297</v>
      </c>
      <c r="Y534" s="3">
        <v>52</v>
      </c>
      <c r="Z534" s="3" t="s">
        <v>44</v>
      </c>
      <c r="AA534" s="7">
        <v>29</v>
      </c>
      <c r="AB534" s="3" t="s">
        <v>49</v>
      </c>
      <c r="AC534" s="3" t="s">
        <v>49</v>
      </c>
      <c r="AD534" s="3" t="s">
        <v>49</v>
      </c>
      <c r="AE534" s="3" t="s">
        <v>49</v>
      </c>
      <c r="AF534" s="3" t="s">
        <v>55</v>
      </c>
      <c r="AG534" s="3" t="s">
        <v>56</v>
      </c>
      <c r="AH534" s="3" t="s">
        <v>57</v>
      </c>
      <c r="AI534" s="3" t="s">
        <v>58</v>
      </c>
      <c r="AJ534" s="3" t="s">
        <v>49</v>
      </c>
      <c r="AK534" s="3" t="s">
        <v>49</v>
      </c>
      <c r="AL534" s="3" t="s">
        <v>49</v>
      </c>
      <c r="AM534" s="3" t="s">
        <v>59</v>
      </c>
      <c r="AN534" s="3" t="s">
        <v>60</v>
      </c>
      <c r="AO534" s="3">
        <v>140.11151714905424</v>
      </c>
      <c r="AP534" s="3">
        <v>268.92587793791165</v>
      </c>
    </row>
    <row r="535" spans="1:42" x14ac:dyDescent="0.25">
      <c r="A535" s="2">
        <v>534</v>
      </c>
      <c r="B535" s="3" t="s">
        <v>42</v>
      </c>
      <c r="C535" s="3" t="s">
        <v>43</v>
      </c>
      <c r="D535" s="3" t="s">
        <v>44</v>
      </c>
      <c r="E535" s="3" t="s">
        <v>45</v>
      </c>
      <c r="F535" s="3">
        <v>0.36</v>
      </c>
      <c r="G535" s="3">
        <v>0.48</v>
      </c>
      <c r="H535" s="3">
        <v>0.134271352136941</v>
      </c>
      <c r="I535" s="3">
        <v>11.212544714819098</v>
      </c>
      <c r="J535" s="3">
        <v>1.7223379007221189</v>
      </c>
      <c r="K535" s="3">
        <v>1.5055235397546718</v>
      </c>
      <c r="L535" s="3">
        <v>0.23126063876665934</v>
      </c>
      <c r="M535" s="2">
        <v>1430</v>
      </c>
      <c r="N535" s="3" t="s">
        <v>64</v>
      </c>
      <c r="O535" s="3" t="s">
        <v>47</v>
      </c>
      <c r="P535" s="3" t="s">
        <v>48</v>
      </c>
      <c r="Q535" s="3" t="s">
        <v>42</v>
      </c>
      <c r="R535" s="3" t="s">
        <v>49</v>
      </c>
      <c r="S535" s="3" t="s">
        <v>50</v>
      </c>
      <c r="T535" s="3" t="s">
        <v>51</v>
      </c>
      <c r="U535" s="3" t="s">
        <v>52</v>
      </c>
      <c r="V535" s="3" t="s">
        <v>53</v>
      </c>
      <c r="W535" s="3" t="s">
        <v>54</v>
      </c>
      <c r="X535" s="3">
        <v>297</v>
      </c>
      <c r="Y535" s="3">
        <v>52</v>
      </c>
      <c r="Z535" s="3" t="s">
        <v>44</v>
      </c>
      <c r="AA535" s="7">
        <v>29</v>
      </c>
      <c r="AB535" s="3" t="s">
        <v>49</v>
      </c>
      <c r="AC535" s="3" t="s">
        <v>49</v>
      </c>
      <c r="AD535" s="3" t="s">
        <v>49</v>
      </c>
      <c r="AE535" s="3" t="s">
        <v>49</v>
      </c>
      <c r="AF535" s="3" t="s">
        <v>55</v>
      </c>
      <c r="AG535" s="3" t="s">
        <v>56</v>
      </c>
      <c r="AH535" s="3" t="s">
        <v>57</v>
      </c>
      <c r="AI535" s="3" t="s">
        <v>58</v>
      </c>
      <c r="AJ535" s="3" t="s">
        <v>49</v>
      </c>
      <c r="AK535" s="3" t="s">
        <v>49</v>
      </c>
      <c r="AL535" s="3" t="s">
        <v>49</v>
      </c>
      <c r="AM535" s="3" t="s">
        <v>59</v>
      </c>
      <c r="AN535" s="3" t="s">
        <v>60</v>
      </c>
      <c r="AO535" s="3">
        <v>94.776243742685622</v>
      </c>
      <c r="AP535" s="3">
        <v>543.37688373971105</v>
      </c>
    </row>
    <row r="536" spans="1:42" x14ac:dyDescent="0.25">
      <c r="A536" s="2">
        <v>535</v>
      </c>
      <c r="B536" s="3" t="s">
        <v>42</v>
      </c>
      <c r="C536" s="3" t="s">
        <v>43</v>
      </c>
      <c r="D536" s="3" t="s">
        <v>44</v>
      </c>
      <c r="E536" s="3" t="s">
        <v>45</v>
      </c>
      <c r="F536" s="3">
        <v>0.36</v>
      </c>
      <c r="G536" s="3">
        <v>0.48</v>
      </c>
      <c r="H536" s="3">
        <v>6.8094928728819601E-2</v>
      </c>
      <c r="I536" s="3">
        <v>11.212544714819098</v>
      </c>
      <c r="J536" s="3">
        <v>1.7223379007221189</v>
      </c>
      <c r="K536" s="3">
        <v>0.76351743322430932</v>
      </c>
      <c r="L536" s="3">
        <v>0.11728247659661746</v>
      </c>
      <c r="M536" s="2">
        <v>1210</v>
      </c>
      <c r="N536" s="3" t="s">
        <v>65</v>
      </c>
      <c r="O536" s="3" t="s">
        <v>47</v>
      </c>
      <c r="P536" s="3" t="s">
        <v>48</v>
      </c>
      <c r="Q536" s="3" t="s">
        <v>42</v>
      </c>
      <c r="R536" s="3" t="s">
        <v>49</v>
      </c>
      <c r="S536" s="3" t="s">
        <v>50</v>
      </c>
      <c r="T536" s="3" t="s">
        <v>51</v>
      </c>
      <c r="U536" s="3" t="s">
        <v>52</v>
      </c>
      <c r="V536" s="3" t="s">
        <v>53</v>
      </c>
      <c r="W536" s="3" t="s">
        <v>54</v>
      </c>
      <c r="X536" s="3">
        <v>297</v>
      </c>
      <c r="Y536" s="3">
        <v>52</v>
      </c>
      <c r="Z536" s="3" t="s">
        <v>44</v>
      </c>
      <c r="AA536" s="7">
        <v>29</v>
      </c>
      <c r="AB536" s="3" t="s">
        <v>49</v>
      </c>
      <c r="AC536" s="3" t="s">
        <v>49</v>
      </c>
      <c r="AD536" s="3" t="s">
        <v>49</v>
      </c>
      <c r="AE536" s="3" t="s">
        <v>49</v>
      </c>
      <c r="AF536" s="3" t="s">
        <v>55</v>
      </c>
      <c r="AG536" s="3" t="s">
        <v>56</v>
      </c>
      <c r="AH536" s="3" t="s">
        <v>57</v>
      </c>
      <c r="AI536" s="3" t="s">
        <v>58</v>
      </c>
      <c r="AJ536" s="3" t="s">
        <v>49</v>
      </c>
      <c r="AK536" s="3" t="s">
        <v>49</v>
      </c>
      <c r="AL536" s="3" t="s">
        <v>49</v>
      </c>
      <c r="AM536" s="3" t="s">
        <v>59</v>
      </c>
      <c r="AN536" s="3" t="s">
        <v>60</v>
      </c>
      <c r="AO536" s="3">
        <v>67.270606917891158</v>
      </c>
      <c r="AP536" s="3">
        <v>275.57039965909388</v>
      </c>
    </row>
    <row r="537" spans="1:42" x14ac:dyDescent="0.25">
      <c r="A537" s="2">
        <v>536</v>
      </c>
      <c r="B537" s="3" t="s">
        <v>42</v>
      </c>
      <c r="C537" s="3" t="s">
        <v>43</v>
      </c>
      <c r="D537" s="3" t="s">
        <v>44</v>
      </c>
      <c r="E537" s="3" t="s">
        <v>45</v>
      </c>
      <c r="F537" s="3">
        <v>0.36</v>
      </c>
      <c r="G537" s="3">
        <v>0.48</v>
      </c>
      <c r="H537" s="3">
        <v>0.14108859806235899</v>
      </c>
      <c r="I537" s="3">
        <v>11.212544714819098</v>
      </c>
      <c r="J537" s="3">
        <v>1.7223379007221189</v>
      </c>
      <c r="K537" s="3">
        <v>1.5819622145253391</v>
      </c>
      <c r="L537" s="3">
        <v>0.2430022398025502</v>
      </c>
      <c r="M537" s="2">
        <v>1330</v>
      </c>
      <c r="N537" s="3" t="s">
        <v>68</v>
      </c>
      <c r="O537" s="3" t="s">
        <v>47</v>
      </c>
      <c r="P537" s="3" t="s">
        <v>48</v>
      </c>
      <c r="Q537" s="3" t="s">
        <v>42</v>
      </c>
      <c r="R537" s="3" t="s">
        <v>49</v>
      </c>
      <c r="S537" s="3" t="s">
        <v>50</v>
      </c>
      <c r="T537" s="3" t="s">
        <v>51</v>
      </c>
      <c r="U537" s="3" t="s">
        <v>52</v>
      </c>
      <c r="V537" s="3" t="s">
        <v>53</v>
      </c>
      <c r="W537" s="3" t="s">
        <v>54</v>
      </c>
      <c r="X537" s="3">
        <v>297</v>
      </c>
      <c r="Y537" s="3">
        <v>52</v>
      </c>
      <c r="Z537" s="3" t="s">
        <v>44</v>
      </c>
      <c r="AA537" s="7">
        <v>29</v>
      </c>
      <c r="AB537" s="3" t="s">
        <v>49</v>
      </c>
      <c r="AC537" s="3" t="s">
        <v>49</v>
      </c>
      <c r="AD537" s="3" t="s">
        <v>49</v>
      </c>
      <c r="AE537" s="3" t="s">
        <v>49</v>
      </c>
      <c r="AF537" s="3" t="s">
        <v>55</v>
      </c>
      <c r="AG537" s="3" t="s">
        <v>56</v>
      </c>
      <c r="AH537" s="3" t="s">
        <v>57</v>
      </c>
      <c r="AI537" s="3" t="s">
        <v>58</v>
      </c>
      <c r="AJ537" s="3" t="s">
        <v>49</v>
      </c>
      <c r="AK537" s="3" t="s">
        <v>49</v>
      </c>
      <c r="AL537" s="3" t="s">
        <v>49</v>
      </c>
      <c r="AM537" s="3" t="s">
        <v>59</v>
      </c>
      <c r="AN537" s="3" t="s">
        <v>60</v>
      </c>
      <c r="AO537" s="3">
        <v>96.992826375238593</v>
      </c>
      <c r="AP537" s="3">
        <v>570.96529919606792</v>
      </c>
    </row>
    <row r="538" spans="1:42" x14ac:dyDescent="0.25">
      <c r="A538" s="2">
        <v>537</v>
      </c>
      <c r="B538" s="3" t="s">
        <v>42</v>
      </c>
      <c r="C538" s="3" t="s">
        <v>43</v>
      </c>
      <c r="D538" s="3" t="s">
        <v>44</v>
      </c>
      <c r="E538" s="3" t="s">
        <v>45</v>
      </c>
      <c r="F538" s="3">
        <v>0.36</v>
      </c>
      <c r="G538" s="3">
        <v>0.48</v>
      </c>
      <c r="H538" s="3">
        <v>5.2697224311154797E-2</v>
      </c>
      <c r="I538" s="3">
        <v>11.212544714819098</v>
      </c>
      <c r="J538" s="3">
        <v>1.7223379007221189</v>
      </c>
      <c r="K538" s="3">
        <v>0.59086998393567514</v>
      </c>
      <c r="L538" s="3">
        <v>9.0762426693956955E-2</v>
      </c>
      <c r="M538" s="2">
        <v>1300</v>
      </c>
      <c r="N538" s="3" t="s">
        <v>70</v>
      </c>
      <c r="O538" s="3" t="s">
        <v>47</v>
      </c>
      <c r="P538" s="3" t="s">
        <v>48</v>
      </c>
      <c r="Q538" s="3" t="s">
        <v>42</v>
      </c>
      <c r="R538" s="3" t="s">
        <v>49</v>
      </c>
      <c r="S538" s="3" t="s">
        <v>50</v>
      </c>
      <c r="T538" s="3" t="s">
        <v>51</v>
      </c>
      <c r="U538" s="3" t="s">
        <v>52</v>
      </c>
      <c r="V538" s="3" t="s">
        <v>53</v>
      </c>
      <c r="W538" s="3" t="s">
        <v>54</v>
      </c>
      <c r="X538" s="3">
        <v>297</v>
      </c>
      <c r="Y538" s="3">
        <v>52</v>
      </c>
      <c r="Z538" s="3" t="s">
        <v>44</v>
      </c>
      <c r="AA538" s="7">
        <v>29</v>
      </c>
      <c r="AB538" s="3" t="s">
        <v>49</v>
      </c>
      <c r="AC538" s="3" t="s">
        <v>49</v>
      </c>
      <c r="AD538" s="3" t="s">
        <v>49</v>
      </c>
      <c r="AE538" s="3" t="s">
        <v>49</v>
      </c>
      <c r="AF538" s="3" t="s">
        <v>55</v>
      </c>
      <c r="AG538" s="3" t="s">
        <v>56</v>
      </c>
      <c r="AH538" s="3" t="s">
        <v>57</v>
      </c>
      <c r="AI538" s="3" t="s">
        <v>58</v>
      </c>
      <c r="AJ538" s="3" t="s">
        <v>49</v>
      </c>
      <c r="AK538" s="3" t="s">
        <v>49</v>
      </c>
      <c r="AL538" s="3" t="s">
        <v>49</v>
      </c>
      <c r="AM538" s="3" t="s">
        <v>59</v>
      </c>
      <c r="AN538" s="3" t="s">
        <v>60</v>
      </c>
      <c r="AO538" s="3">
        <v>63.513028518682191</v>
      </c>
      <c r="AP538" s="3">
        <v>213.25810064625034</v>
      </c>
    </row>
    <row r="539" spans="1:42" x14ac:dyDescent="0.25">
      <c r="A539" s="2">
        <v>538</v>
      </c>
      <c r="B539" s="3" t="s">
        <v>42</v>
      </c>
      <c r="C539" s="3" t="s">
        <v>43</v>
      </c>
      <c r="D539" s="3" t="s">
        <v>44</v>
      </c>
      <c r="E539" s="3" t="s">
        <v>45</v>
      </c>
      <c r="F539" s="3">
        <v>0.36</v>
      </c>
      <c r="G539" s="3">
        <v>0.48</v>
      </c>
      <c r="H539" s="3">
        <v>0.14792115175259099</v>
      </c>
      <c r="I539" s="3">
        <v>9.5750983413600093</v>
      </c>
      <c r="J539" s="3">
        <v>1.407179025107816</v>
      </c>
      <c r="K539" s="3">
        <v>1.4163595747982962</v>
      </c>
      <c r="L539" s="3">
        <v>0.20815154211603629</v>
      </c>
      <c r="M539" s="2">
        <v>1200</v>
      </c>
      <c r="N539" s="3" t="s">
        <v>61</v>
      </c>
      <c r="O539" s="3" t="s">
        <v>47</v>
      </c>
      <c r="P539" s="3" t="s">
        <v>48</v>
      </c>
      <c r="Q539" s="3" t="s">
        <v>42</v>
      </c>
      <c r="R539" s="3" t="s">
        <v>49</v>
      </c>
      <c r="S539" s="3" t="s">
        <v>50</v>
      </c>
      <c r="T539" s="3" t="s">
        <v>51</v>
      </c>
      <c r="U539" s="3" t="s">
        <v>52</v>
      </c>
      <c r="V539" s="3" t="s">
        <v>53</v>
      </c>
      <c r="W539" s="3" t="s">
        <v>54</v>
      </c>
      <c r="X539" s="3">
        <v>297</v>
      </c>
      <c r="Y539" s="3">
        <v>52</v>
      </c>
      <c r="Z539" s="3" t="s">
        <v>44</v>
      </c>
      <c r="AA539" s="7">
        <v>29</v>
      </c>
      <c r="AB539" s="3" t="s">
        <v>49</v>
      </c>
      <c r="AC539" s="3" t="s">
        <v>49</v>
      </c>
      <c r="AD539" s="3" t="s">
        <v>49</v>
      </c>
      <c r="AE539" s="3" t="s">
        <v>49</v>
      </c>
      <c r="AF539" s="3" t="s">
        <v>55</v>
      </c>
      <c r="AG539" s="3" t="s">
        <v>56</v>
      </c>
      <c r="AH539" s="3" t="s">
        <v>57</v>
      </c>
      <c r="AI539" s="3" t="s">
        <v>58</v>
      </c>
      <c r="AJ539" s="3" t="s">
        <v>49</v>
      </c>
      <c r="AK539" s="3" t="s">
        <v>49</v>
      </c>
      <c r="AL539" s="3" t="s">
        <v>49</v>
      </c>
      <c r="AM539" s="3" t="s">
        <v>59</v>
      </c>
      <c r="AN539" s="3" t="s">
        <v>60</v>
      </c>
      <c r="AO539" s="3">
        <v>125.1552761308858</v>
      </c>
      <c r="AP539" s="3">
        <v>598.61566297877857</v>
      </c>
    </row>
    <row r="540" spans="1:42" x14ac:dyDescent="0.25">
      <c r="A540" s="2">
        <v>539</v>
      </c>
      <c r="B540" s="3" t="s">
        <v>42</v>
      </c>
      <c r="C540" s="3" t="s">
        <v>43</v>
      </c>
      <c r="D540" s="3" t="s">
        <v>44</v>
      </c>
      <c r="E540" s="3" t="s">
        <v>45</v>
      </c>
      <c r="F540" s="3">
        <v>0.36</v>
      </c>
      <c r="G540" s="3">
        <v>0.48</v>
      </c>
      <c r="H540" s="3">
        <v>3.3187199163869402E-3</v>
      </c>
      <c r="I540" s="3">
        <v>9.5750983413600093</v>
      </c>
      <c r="J540" s="3">
        <v>1.407179025107816</v>
      </c>
      <c r="K540" s="3">
        <v>3.1777069566835021E-2</v>
      </c>
      <c r="L540" s="3">
        <v>4.6700330565472674E-3</v>
      </c>
      <c r="M540" s="2">
        <v>1210</v>
      </c>
      <c r="N540" s="3" t="s">
        <v>65</v>
      </c>
      <c r="O540" s="3" t="s">
        <v>47</v>
      </c>
      <c r="P540" s="3" t="s">
        <v>48</v>
      </c>
      <c r="Q540" s="3" t="s">
        <v>42</v>
      </c>
      <c r="R540" s="3" t="s">
        <v>49</v>
      </c>
      <c r="S540" s="3" t="s">
        <v>50</v>
      </c>
      <c r="T540" s="3" t="s">
        <v>51</v>
      </c>
      <c r="U540" s="3" t="s">
        <v>52</v>
      </c>
      <c r="V540" s="3" t="s">
        <v>53</v>
      </c>
      <c r="W540" s="3" t="s">
        <v>54</v>
      </c>
      <c r="X540" s="3">
        <v>297</v>
      </c>
      <c r="Y540" s="3">
        <v>52</v>
      </c>
      <c r="Z540" s="3" t="s">
        <v>44</v>
      </c>
      <c r="AA540" s="7">
        <v>29</v>
      </c>
      <c r="AB540" s="3" t="s">
        <v>49</v>
      </c>
      <c r="AC540" s="3" t="s">
        <v>49</v>
      </c>
      <c r="AD540" s="3" t="s">
        <v>49</v>
      </c>
      <c r="AE540" s="3" t="s">
        <v>49</v>
      </c>
      <c r="AF540" s="3" t="s">
        <v>55</v>
      </c>
      <c r="AG540" s="3" t="s">
        <v>56</v>
      </c>
      <c r="AH540" s="3" t="s">
        <v>57</v>
      </c>
      <c r="AI540" s="3" t="s">
        <v>58</v>
      </c>
      <c r="AJ540" s="3" t="s">
        <v>49</v>
      </c>
      <c r="AK540" s="3" t="s">
        <v>49</v>
      </c>
      <c r="AL540" s="3" t="s">
        <v>49</v>
      </c>
      <c r="AM540" s="3" t="s">
        <v>59</v>
      </c>
      <c r="AN540" s="3" t="s">
        <v>60</v>
      </c>
      <c r="AO540" s="3">
        <v>20.894076201030593</v>
      </c>
      <c r="AP540" s="3">
        <v>13.430383007777289</v>
      </c>
    </row>
    <row r="541" spans="1:42" x14ac:dyDescent="0.25">
      <c r="A541" s="2">
        <v>540</v>
      </c>
      <c r="B541" s="3" t="s">
        <v>42</v>
      </c>
      <c r="C541" s="3" t="s">
        <v>43</v>
      </c>
      <c r="D541" s="3" t="s">
        <v>44</v>
      </c>
      <c r="E541" s="3" t="s">
        <v>45</v>
      </c>
      <c r="F541" s="3">
        <v>0.36</v>
      </c>
      <c r="G541" s="3">
        <v>0.48</v>
      </c>
      <c r="H541" s="3">
        <v>0.23733066928445501</v>
      </c>
      <c r="I541" s="3">
        <v>9.5750983413600093</v>
      </c>
      <c r="J541" s="3">
        <v>1.407179025107816</v>
      </c>
      <c r="K541" s="3">
        <v>2.2724644978194459</v>
      </c>
      <c r="L541" s="3">
        <v>0.33396673983188491</v>
      </c>
      <c r="M541" s="2">
        <v>1210</v>
      </c>
      <c r="N541" s="3" t="s">
        <v>65</v>
      </c>
      <c r="O541" s="3" t="s">
        <v>47</v>
      </c>
      <c r="P541" s="3" t="s">
        <v>48</v>
      </c>
      <c r="Q541" s="3" t="s">
        <v>42</v>
      </c>
      <c r="R541" s="3" t="s">
        <v>49</v>
      </c>
      <c r="S541" s="3" t="s">
        <v>50</v>
      </c>
      <c r="T541" s="3" t="s">
        <v>51</v>
      </c>
      <c r="U541" s="3" t="s">
        <v>52</v>
      </c>
      <c r="V541" s="3" t="s">
        <v>53</v>
      </c>
      <c r="W541" s="3" t="s">
        <v>54</v>
      </c>
      <c r="X541" s="3">
        <v>297</v>
      </c>
      <c r="Y541" s="3">
        <v>52</v>
      </c>
      <c r="Z541" s="3" t="s">
        <v>44</v>
      </c>
      <c r="AA541" s="7">
        <v>29</v>
      </c>
      <c r="AB541" s="3" t="s">
        <v>49</v>
      </c>
      <c r="AC541" s="3" t="s">
        <v>49</v>
      </c>
      <c r="AD541" s="3" t="s">
        <v>49</v>
      </c>
      <c r="AE541" s="3" t="s">
        <v>49</v>
      </c>
      <c r="AF541" s="3" t="s">
        <v>55</v>
      </c>
      <c r="AG541" s="3" t="s">
        <v>56</v>
      </c>
      <c r="AH541" s="3" t="s">
        <v>57</v>
      </c>
      <c r="AI541" s="3" t="s">
        <v>58</v>
      </c>
      <c r="AJ541" s="3" t="s">
        <v>49</v>
      </c>
      <c r="AK541" s="3" t="s">
        <v>49</v>
      </c>
      <c r="AL541" s="3" t="s">
        <v>49</v>
      </c>
      <c r="AM541" s="3" t="s">
        <v>59</v>
      </c>
      <c r="AN541" s="3" t="s">
        <v>60</v>
      </c>
      <c r="AO541" s="3">
        <v>126.03708298331843</v>
      </c>
      <c r="AP541" s="3">
        <v>960.44314322628702</v>
      </c>
    </row>
    <row r="542" spans="1:42" x14ac:dyDescent="0.25">
      <c r="A542" s="2">
        <v>541</v>
      </c>
      <c r="B542" s="3" t="s">
        <v>42</v>
      </c>
      <c r="C542" s="3" t="s">
        <v>43</v>
      </c>
      <c r="D542" s="3" t="s">
        <v>44</v>
      </c>
      <c r="E542" s="3" t="s">
        <v>45</v>
      </c>
      <c r="F542" s="3">
        <v>0.36</v>
      </c>
      <c r="G542" s="3">
        <v>0.48</v>
      </c>
      <c r="H542" s="3">
        <v>0.14841596801022799</v>
      </c>
      <c r="I542" s="3">
        <v>9.5750983413600093</v>
      </c>
      <c r="J542" s="3">
        <v>1.407179025107816</v>
      </c>
      <c r="K542" s="3">
        <v>1.4210974891260744</v>
      </c>
      <c r="L542" s="3">
        <v>0.20884783717506544</v>
      </c>
      <c r="M542" s="2">
        <v>1210</v>
      </c>
      <c r="N542" s="3" t="s">
        <v>65</v>
      </c>
      <c r="O542" s="3" t="s">
        <v>47</v>
      </c>
      <c r="P542" s="3" t="s">
        <v>48</v>
      </c>
      <c r="Q542" s="3" t="s">
        <v>42</v>
      </c>
      <c r="R542" s="3" t="s">
        <v>49</v>
      </c>
      <c r="S542" s="3" t="s">
        <v>50</v>
      </c>
      <c r="T542" s="3" t="s">
        <v>51</v>
      </c>
      <c r="U542" s="3" t="s">
        <v>52</v>
      </c>
      <c r="V542" s="3" t="s">
        <v>53</v>
      </c>
      <c r="W542" s="3" t="s">
        <v>54</v>
      </c>
      <c r="X542" s="3">
        <v>297</v>
      </c>
      <c r="Y542" s="3">
        <v>52</v>
      </c>
      <c r="Z542" s="3" t="s">
        <v>44</v>
      </c>
      <c r="AA542" s="7">
        <v>29</v>
      </c>
      <c r="AB542" s="3" t="s">
        <v>49</v>
      </c>
      <c r="AC542" s="3" t="s">
        <v>49</v>
      </c>
      <c r="AD542" s="3" t="s">
        <v>49</v>
      </c>
      <c r="AE542" s="3" t="s">
        <v>49</v>
      </c>
      <c r="AF542" s="3" t="s">
        <v>55</v>
      </c>
      <c r="AG542" s="3" t="s">
        <v>56</v>
      </c>
      <c r="AH542" s="3" t="s">
        <v>57</v>
      </c>
      <c r="AI542" s="3" t="s">
        <v>58</v>
      </c>
      <c r="AJ542" s="3" t="s">
        <v>49</v>
      </c>
      <c r="AK542" s="3" t="s">
        <v>49</v>
      </c>
      <c r="AL542" s="3" t="s">
        <v>49</v>
      </c>
      <c r="AM542" s="3" t="s">
        <v>59</v>
      </c>
      <c r="AN542" s="3" t="s">
        <v>60</v>
      </c>
      <c r="AO542" s="3">
        <v>99.185608819185617</v>
      </c>
      <c r="AP542" s="3">
        <v>600.6181133289025</v>
      </c>
    </row>
    <row r="543" spans="1:42" x14ac:dyDescent="0.25">
      <c r="A543" s="2">
        <v>542</v>
      </c>
      <c r="B543" s="3" t="s">
        <v>42</v>
      </c>
      <c r="C543" s="3" t="s">
        <v>43</v>
      </c>
      <c r="D543" s="3" t="s">
        <v>44</v>
      </c>
      <c r="E543" s="3" t="s">
        <v>45</v>
      </c>
      <c r="F543" s="3">
        <v>0.36</v>
      </c>
      <c r="G543" s="3">
        <v>0.48</v>
      </c>
      <c r="H543" s="3">
        <v>1.30408560189393E-2</v>
      </c>
      <c r="I543" s="3">
        <v>9.5750983413600093</v>
      </c>
      <c r="J543" s="3">
        <v>1.407179025107816</v>
      </c>
      <c r="K543" s="3">
        <v>0.12486747883686038</v>
      </c>
      <c r="L543" s="3">
        <v>1.8350819059302397E-2</v>
      </c>
      <c r="M543" s="2">
        <v>1210</v>
      </c>
      <c r="N543" s="3" t="s">
        <v>65</v>
      </c>
      <c r="O543" s="3" t="s">
        <v>47</v>
      </c>
      <c r="P543" s="3" t="s">
        <v>48</v>
      </c>
      <c r="Q543" s="3" t="s">
        <v>42</v>
      </c>
      <c r="R543" s="3" t="s">
        <v>49</v>
      </c>
      <c r="S543" s="3" t="s">
        <v>50</v>
      </c>
      <c r="T543" s="3" t="s">
        <v>51</v>
      </c>
      <c r="U543" s="3" t="s">
        <v>52</v>
      </c>
      <c r="V543" s="3" t="s">
        <v>53</v>
      </c>
      <c r="W543" s="3" t="s">
        <v>54</v>
      </c>
      <c r="X543" s="3">
        <v>297</v>
      </c>
      <c r="Y543" s="3">
        <v>52</v>
      </c>
      <c r="Z543" s="3" t="s">
        <v>44</v>
      </c>
      <c r="AA543" s="7">
        <v>29</v>
      </c>
      <c r="AB543" s="3" t="s">
        <v>49</v>
      </c>
      <c r="AC543" s="3" t="s">
        <v>49</v>
      </c>
      <c r="AD543" s="3" t="s">
        <v>49</v>
      </c>
      <c r="AE543" s="3" t="s">
        <v>49</v>
      </c>
      <c r="AF543" s="3" t="s">
        <v>55</v>
      </c>
      <c r="AG543" s="3" t="s">
        <v>56</v>
      </c>
      <c r="AH543" s="3" t="s">
        <v>57</v>
      </c>
      <c r="AI543" s="3" t="s">
        <v>58</v>
      </c>
      <c r="AJ543" s="3" t="s">
        <v>49</v>
      </c>
      <c r="AK543" s="3" t="s">
        <v>49</v>
      </c>
      <c r="AL543" s="3" t="s">
        <v>49</v>
      </c>
      <c r="AM543" s="3" t="s">
        <v>59</v>
      </c>
      <c r="AN543" s="3" t="s">
        <v>60</v>
      </c>
      <c r="AO543" s="3">
        <v>41.406700349006137</v>
      </c>
      <c r="AP543" s="3">
        <v>52.774471933838271</v>
      </c>
    </row>
    <row r="544" spans="1:42" x14ac:dyDescent="0.25">
      <c r="A544" s="2">
        <v>543</v>
      </c>
      <c r="B544" s="3" t="s">
        <v>42</v>
      </c>
      <c r="C544" s="3" t="s">
        <v>43</v>
      </c>
      <c r="D544" s="3" t="s">
        <v>44</v>
      </c>
      <c r="E544" s="3" t="s">
        <v>45</v>
      </c>
      <c r="F544" s="3">
        <v>0.36</v>
      </c>
      <c r="G544" s="3">
        <v>0.48</v>
      </c>
      <c r="H544" s="3">
        <v>6.7736088754353801E-2</v>
      </c>
      <c r="I544" s="3">
        <v>9.5750983413600093</v>
      </c>
      <c r="J544" s="3">
        <v>1.407179025107816</v>
      </c>
      <c r="K544" s="3">
        <v>0.6485797110820275</v>
      </c>
      <c r="L544" s="3">
        <v>9.5316803337968076E-2</v>
      </c>
      <c r="M544" s="2">
        <v>1210</v>
      </c>
      <c r="N544" s="3" t="s">
        <v>65</v>
      </c>
      <c r="O544" s="3" t="s">
        <v>47</v>
      </c>
      <c r="P544" s="3" t="s">
        <v>48</v>
      </c>
      <c r="Q544" s="3" t="s">
        <v>42</v>
      </c>
      <c r="R544" s="3" t="s">
        <v>49</v>
      </c>
      <c r="S544" s="3" t="s">
        <v>50</v>
      </c>
      <c r="T544" s="3" t="s">
        <v>51</v>
      </c>
      <c r="U544" s="3" t="s">
        <v>52</v>
      </c>
      <c r="V544" s="3" t="s">
        <v>53</v>
      </c>
      <c r="W544" s="3" t="s">
        <v>54</v>
      </c>
      <c r="X544" s="3">
        <v>297</v>
      </c>
      <c r="Y544" s="3">
        <v>52</v>
      </c>
      <c r="Z544" s="3" t="s">
        <v>44</v>
      </c>
      <c r="AA544" s="7">
        <v>29</v>
      </c>
      <c r="AB544" s="3" t="s">
        <v>49</v>
      </c>
      <c r="AC544" s="3" t="s">
        <v>49</v>
      </c>
      <c r="AD544" s="3" t="s">
        <v>49</v>
      </c>
      <c r="AE544" s="3" t="s">
        <v>49</v>
      </c>
      <c r="AF544" s="3" t="s">
        <v>55</v>
      </c>
      <c r="AG544" s="3" t="s">
        <v>56</v>
      </c>
      <c r="AH544" s="3" t="s">
        <v>57</v>
      </c>
      <c r="AI544" s="3" t="s">
        <v>58</v>
      </c>
      <c r="AJ544" s="3" t="s">
        <v>49</v>
      </c>
      <c r="AK544" s="3" t="s">
        <v>49</v>
      </c>
      <c r="AL544" s="3" t="s">
        <v>49</v>
      </c>
      <c r="AM544" s="3" t="s">
        <v>59</v>
      </c>
      <c r="AN544" s="3" t="s">
        <v>60</v>
      </c>
      <c r="AO544" s="3">
        <v>74.01729454754549</v>
      </c>
      <c r="AP544" s="3">
        <v>274.118225803813</v>
      </c>
    </row>
    <row r="545" spans="1:42" x14ac:dyDescent="0.25">
      <c r="A545" s="2">
        <v>544</v>
      </c>
      <c r="B545" s="3" t="s">
        <v>42</v>
      </c>
      <c r="C545" s="3" t="s">
        <v>43</v>
      </c>
      <c r="D545" s="3" t="s">
        <v>44</v>
      </c>
      <c r="E545" s="3" t="s">
        <v>45</v>
      </c>
      <c r="F545" s="3">
        <v>0.36</v>
      </c>
      <c r="G545" s="3">
        <v>0.48</v>
      </c>
      <c r="H545" s="3">
        <v>0.221296021149545</v>
      </c>
      <c r="I545" s="3">
        <v>9.5622750719915963</v>
      </c>
      <c r="J545" s="3">
        <v>1.4053207660406697</v>
      </c>
      <c r="K545" s="3">
        <v>2.1160934265692193</v>
      </c>
      <c r="L545" s="3">
        <v>0.31099189396363081</v>
      </c>
      <c r="M545" s="2">
        <v>1200</v>
      </c>
      <c r="N545" s="3" t="s">
        <v>61</v>
      </c>
      <c r="O545" s="3" t="s">
        <v>47</v>
      </c>
      <c r="P545" s="3" t="s">
        <v>48</v>
      </c>
      <c r="Q545" s="3" t="s">
        <v>42</v>
      </c>
      <c r="R545" s="3" t="s">
        <v>49</v>
      </c>
      <c r="S545" s="3" t="s">
        <v>50</v>
      </c>
      <c r="T545" s="3" t="s">
        <v>51</v>
      </c>
      <c r="U545" s="3" t="s">
        <v>52</v>
      </c>
      <c r="V545" s="3" t="s">
        <v>53</v>
      </c>
      <c r="W545" s="3" t="s">
        <v>54</v>
      </c>
      <c r="X545" s="3">
        <v>297</v>
      </c>
      <c r="Y545" s="3">
        <v>52</v>
      </c>
      <c r="Z545" s="3" t="s">
        <v>44</v>
      </c>
      <c r="AA545" s="7">
        <v>29</v>
      </c>
      <c r="AB545" s="3" t="s">
        <v>49</v>
      </c>
      <c r="AC545" s="3" t="s">
        <v>49</v>
      </c>
      <c r="AD545" s="3" t="s">
        <v>49</v>
      </c>
      <c r="AE545" s="3" t="s">
        <v>49</v>
      </c>
      <c r="AF545" s="3" t="s">
        <v>55</v>
      </c>
      <c r="AG545" s="3" t="s">
        <v>56</v>
      </c>
      <c r="AH545" s="3" t="s">
        <v>57</v>
      </c>
      <c r="AI545" s="3" t="s">
        <v>58</v>
      </c>
      <c r="AJ545" s="3" t="s">
        <v>49</v>
      </c>
      <c r="AK545" s="3" t="s">
        <v>49</v>
      </c>
      <c r="AL545" s="3" t="s">
        <v>49</v>
      </c>
      <c r="AM545" s="3" t="s">
        <v>59</v>
      </c>
      <c r="AN545" s="3" t="s">
        <v>60</v>
      </c>
      <c r="AO545" s="3">
        <v>136.07277555308346</v>
      </c>
      <c r="AP545" s="3">
        <v>895.55322444060403</v>
      </c>
    </row>
    <row r="546" spans="1:42" x14ac:dyDescent="0.25">
      <c r="A546" s="2">
        <v>545</v>
      </c>
      <c r="B546" s="3" t="s">
        <v>42</v>
      </c>
      <c r="C546" s="3" t="s">
        <v>43</v>
      </c>
      <c r="D546" s="3" t="s">
        <v>44</v>
      </c>
      <c r="E546" s="3" t="s">
        <v>45</v>
      </c>
      <c r="F546" s="3">
        <v>0.36</v>
      </c>
      <c r="G546" s="3">
        <v>0.48</v>
      </c>
      <c r="H546" s="3">
        <v>2.5218745706788E-2</v>
      </c>
      <c r="I546" s="3">
        <v>9.5622750719915963</v>
      </c>
      <c r="J546" s="3">
        <v>1.4053207660406697</v>
      </c>
      <c r="K546" s="3">
        <v>0.24114858341891399</v>
      </c>
      <c r="L546" s="3">
        <v>3.5440427035248162E-2</v>
      </c>
      <c r="M546" s="2">
        <v>1210</v>
      </c>
      <c r="N546" s="3" t="s">
        <v>65</v>
      </c>
      <c r="O546" s="3" t="s">
        <v>47</v>
      </c>
      <c r="P546" s="3" t="s">
        <v>48</v>
      </c>
      <c r="Q546" s="3" t="s">
        <v>42</v>
      </c>
      <c r="R546" s="3" t="s">
        <v>49</v>
      </c>
      <c r="S546" s="3" t="s">
        <v>50</v>
      </c>
      <c r="T546" s="3" t="s">
        <v>51</v>
      </c>
      <c r="U546" s="3" t="s">
        <v>52</v>
      </c>
      <c r="V546" s="3" t="s">
        <v>53</v>
      </c>
      <c r="W546" s="3" t="s">
        <v>54</v>
      </c>
      <c r="X546" s="3">
        <v>297</v>
      </c>
      <c r="Y546" s="3">
        <v>52</v>
      </c>
      <c r="Z546" s="3" t="s">
        <v>44</v>
      </c>
      <c r="AA546" s="7">
        <v>29</v>
      </c>
      <c r="AB546" s="3" t="s">
        <v>49</v>
      </c>
      <c r="AC546" s="3" t="s">
        <v>49</v>
      </c>
      <c r="AD546" s="3" t="s">
        <v>49</v>
      </c>
      <c r="AE546" s="3" t="s">
        <v>49</v>
      </c>
      <c r="AF546" s="3" t="s">
        <v>55</v>
      </c>
      <c r="AG546" s="3" t="s">
        <v>56</v>
      </c>
      <c r="AH546" s="3" t="s">
        <v>57</v>
      </c>
      <c r="AI546" s="3" t="s">
        <v>58</v>
      </c>
      <c r="AJ546" s="3" t="s">
        <v>49</v>
      </c>
      <c r="AK546" s="3" t="s">
        <v>49</v>
      </c>
      <c r="AL546" s="3" t="s">
        <v>49</v>
      </c>
      <c r="AM546" s="3" t="s">
        <v>59</v>
      </c>
      <c r="AN546" s="3" t="s">
        <v>60</v>
      </c>
      <c r="AO546" s="3">
        <v>57.271213735279751</v>
      </c>
      <c r="AP546" s="3">
        <v>102.05664302838726</v>
      </c>
    </row>
    <row r="547" spans="1:42" x14ac:dyDescent="0.25">
      <c r="A547" s="2">
        <v>546</v>
      </c>
      <c r="B547" s="3" t="s">
        <v>42</v>
      </c>
      <c r="C547" s="3" t="s">
        <v>43</v>
      </c>
      <c r="D547" s="3" t="s">
        <v>44</v>
      </c>
      <c r="E547" s="3" t="s">
        <v>45</v>
      </c>
      <c r="F547" s="3">
        <v>0.36</v>
      </c>
      <c r="G547" s="3">
        <v>0.48</v>
      </c>
      <c r="H547" s="3">
        <v>0.140523456279086</v>
      </c>
      <c r="I547" s="3">
        <v>9.5622750719915963</v>
      </c>
      <c r="J547" s="3">
        <v>1.4053207660406697</v>
      </c>
      <c r="K547" s="3">
        <v>1.3437239430076049</v>
      </c>
      <c r="L547" s="3">
        <v>0.19748053122480769</v>
      </c>
      <c r="M547" s="2">
        <v>1210</v>
      </c>
      <c r="N547" s="3" t="s">
        <v>65</v>
      </c>
      <c r="O547" s="3" t="s">
        <v>47</v>
      </c>
      <c r="P547" s="3" t="s">
        <v>48</v>
      </c>
      <c r="Q547" s="3" t="s">
        <v>42</v>
      </c>
      <c r="R547" s="3" t="s">
        <v>49</v>
      </c>
      <c r="S547" s="3" t="s">
        <v>50</v>
      </c>
      <c r="T547" s="3" t="s">
        <v>51</v>
      </c>
      <c r="U547" s="3" t="s">
        <v>52</v>
      </c>
      <c r="V547" s="3" t="s">
        <v>53</v>
      </c>
      <c r="W547" s="3" t="s">
        <v>54</v>
      </c>
      <c r="X547" s="3">
        <v>297</v>
      </c>
      <c r="Y547" s="3">
        <v>52</v>
      </c>
      <c r="Z547" s="3" t="s">
        <v>44</v>
      </c>
      <c r="AA547" s="7">
        <v>29</v>
      </c>
      <c r="AB547" s="3" t="s">
        <v>49</v>
      </c>
      <c r="AC547" s="3" t="s">
        <v>49</v>
      </c>
      <c r="AD547" s="3" t="s">
        <v>49</v>
      </c>
      <c r="AE547" s="3" t="s">
        <v>49</v>
      </c>
      <c r="AF547" s="3" t="s">
        <v>55</v>
      </c>
      <c r="AG547" s="3" t="s">
        <v>56</v>
      </c>
      <c r="AH547" s="3" t="s">
        <v>57</v>
      </c>
      <c r="AI547" s="3" t="s">
        <v>58</v>
      </c>
      <c r="AJ547" s="3" t="s">
        <v>49</v>
      </c>
      <c r="AK547" s="3" t="s">
        <v>49</v>
      </c>
      <c r="AL547" s="3" t="s">
        <v>49</v>
      </c>
      <c r="AM547" s="3" t="s">
        <v>59</v>
      </c>
      <c r="AN547" s="3" t="s">
        <v>60</v>
      </c>
      <c r="AO547" s="3">
        <v>96.986272116587756</v>
      </c>
      <c r="AP547" s="3">
        <v>568.67825154086609</v>
      </c>
    </row>
    <row r="548" spans="1:42" x14ac:dyDescent="0.25">
      <c r="A548" s="2">
        <v>547</v>
      </c>
      <c r="B548" s="3" t="s">
        <v>42</v>
      </c>
      <c r="C548" s="3" t="s">
        <v>43</v>
      </c>
      <c r="D548" s="3" t="s">
        <v>44</v>
      </c>
      <c r="E548" s="3" t="s">
        <v>45</v>
      </c>
      <c r="F548" s="3">
        <v>0.36</v>
      </c>
      <c r="G548" s="3">
        <v>0.48</v>
      </c>
      <c r="H548" s="3">
        <v>7.4040033045880598E-3</v>
      </c>
      <c r="I548" s="3">
        <v>9.5622750719915963</v>
      </c>
      <c r="J548" s="3">
        <v>1.4053207660406697</v>
      </c>
      <c r="K548" s="3">
        <v>7.0799116232405812E-2</v>
      </c>
      <c r="L548" s="3">
        <v>1.0404999595771342E-2</v>
      </c>
      <c r="M548" s="2">
        <v>1210</v>
      </c>
      <c r="N548" s="3" t="s">
        <v>65</v>
      </c>
      <c r="O548" s="3" t="s">
        <v>47</v>
      </c>
      <c r="P548" s="3" t="s">
        <v>48</v>
      </c>
      <c r="Q548" s="3" t="s">
        <v>42</v>
      </c>
      <c r="R548" s="3" t="s">
        <v>49</v>
      </c>
      <c r="S548" s="3" t="s">
        <v>50</v>
      </c>
      <c r="T548" s="3" t="s">
        <v>51</v>
      </c>
      <c r="U548" s="3" t="s">
        <v>52</v>
      </c>
      <c r="V548" s="3" t="s">
        <v>53</v>
      </c>
      <c r="W548" s="3" t="s">
        <v>54</v>
      </c>
      <c r="X548" s="3">
        <v>297</v>
      </c>
      <c r="Y548" s="3">
        <v>52</v>
      </c>
      <c r="Z548" s="3" t="s">
        <v>44</v>
      </c>
      <c r="AA548" s="7">
        <v>29</v>
      </c>
      <c r="AB548" s="3" t="s">
        <v>49</v>
      </c>
      <c r="AC548" s="3" t="s">
        <v>49</v>
      </c>
      <c r="AD548" s="3" t="s">
        <v>49</v>
      </c>
      <c r="AE548" s="3" t="s">
        <v>49</v>
      </c>
      <c r="AF548" s="3" t="s">
        <v>55</v>
      </c>
      <c r="AG548" s="3" t="s">
        <v>56</v>
      </c>
      <c r="AH548" s="3" t="s">
        <v>57</v>
      </c>
      <c r="AI548" s="3" t="s">
        <v>58</v>
      </c>
      <c r="AJ548" s="3" t="s">
        <v>49</v>
      </c>
      <c r="AK548" s="3" t="s">
        <v>49</v>
      </c>
      <c r="AL548" s="3" t="s">
        <v>49</v>
      </c>
      <c r="AM548" s="3" t="s">
        <v>59</v>
      </c>
      <c r="AN548" s="3" t="s">
        <v>60</v>
      </c>
      <c r="AO548" s="3">
        <v>31.001368092993872</v>
      </c>
      <c r="AP548" s="3">
        <v>29.962938324643019</v>
      </c>
    </row>
    <row r="549" spans="1:42" x14ac:dyDescent="0.25">
      <c r="A549" s="2">
        <v>548</v>
      </c>
      <c r="B549" s="3" t="s">
        <v>42</v>
      </c>
      <c r="C549" s="3" t="s">
        <v>43</v>
      </c>
      <c r="D549" s="3" t="s">
        <v>44</v>
      </c>
      <c r="E549" s="3" t="s">
        <v>45</v>
      </c>
      <c r="F549" s="3">
        <v>0.36</v>
      </c>
      <c r="G549" s="3">
        <v>0.48</v>
      </c>
      <c r="H549" s="3">
        <v>0.20149425647044</v>
      </c>
      <c r="I549" s="3">
        <v>9.5622750719915963</v>
      </c>
      <c r="J549" s="3">
        <v>1.4053207660406697</v>
      </c>
      <c r="K549" s="3">
        <v>1.9267435057967699</v>
      </c>
      <c r="L549" s="3">
        <v>0.2831640628558339</v>
      </c>
      <c r="M549" s="2">
        <v>1210</v>
      </c>
      <c r="N549" s="3" t="s">
        <v>65</v>
      </c>
      <c r="O549" s="3" t="s">
        <v>47</v>
      </c>
      <c r="P549" s="3" t="s">
        <v>48</v>
      </c>
      <c r="Q549" s="3" t="s">
        <v>42</v>
      </c>
      <c r="R549" s="3" t="s">
        <v>49</v>
      </c>
      <c r="S549" s="3" t="s">
        <v>50</v>
      </c>
      <c r="T549" s="3" t="s">
        <v>51</v>
      </c>
      <c r="U549" s="3" t="s">
        <v>52</v>
      </c>
      <c r="V549" s="3" t="s">
        <v>53</v>
      </c>
      <c r="W549" s="3" t="s">
        <v>54</v>
      </c>
      <c r="X549" s="3">
        <v>297</v>
      </c>
      <c r="Y549" s="3">
        <v>52</v>
      </c>
      <c r="Z549" s="3" t="s">
        <v>44</v>
      </c>
      <c r="AA549" s="7">
        <v>29</v>
      </c>
      <c r="AB549" s="3" t="s">
        <v>49</v>
      </c>
      <c r="AC549" s="3" t="s">
        <v>49</v>
      </c>
      <c r="AD549" s="3" t="s">
        <v>49</v>
      </c>
      <c r="AE549" s="3" t="s">
        <v>49</v>
      </c>
      <c r="AF549" s="3" t="s">
        <v>55</v>
      </c>
      <c r="AG549" s="3" t="s">
        <v>56</v>
      </c>
      <c r="AH549" s="3" t="s">
        <v>57</v>
      </c>
      <c r="AI549" s="3" t="s">
        <v>58</v>
      </c>
      <c r="AJ549" s="3" t="s">
        <v>49</v>
      </c>
      <c r="AK549" s="3" t="s">
        <v>49</v>
      </c>
      <c r="AL549" s="3" t="s">
        <v>49</v>
      </c>
      <c r="AM549" s="3" t="s">
        <v>59</v>
      </c>
      <c r="AN549" s="3" t="s">
        <v>60</v>
      </c>
      <c r="AO549" s="3">
        <v>112.59187441177993</v>
      </c>
      <c r="AP549" s="3">
        <v>815.41832587411272</v>
      </c>
    </row>
    <row r="550" spans="1:42" x14ac:dyDescent="0.25">
      <c r="A550" s="2">
        <v>549</v>
      </c>
      <c r="B550" s="3" t="s">
        <v>42</v>
      </c>
      <c r="C550" s="3" t="s">
        <v>43</v>
      </c>
      <c r="D550" s="3" t="s">
        <v>44</v>
      </c>
      <c r="E550" s="3" t="s">
        <v>45</v>
      </c>
      <c r="F550" s="3">
        <v>0.36</v>
      </c>
      <c r="G550" s="3">
        <v>0.48</v>
      </c>
      <c r="H550" s="3">
        <v>2.1826970826506101E-2</v>
      </c>
      <c r="I550" s="3">
        <v>9.5622750719915963</v>
      </c>
      <c r="J550" s="3">
        <v>1.4053207660406697</v>
      </c>
      <c r="K550" s="3">
        <v>0.20871549903138709</v>
      </c>
      <c r="L550" s="3">
        <v>3.0673895362252904E-2</v>
      </c>
      <c r="M550" s="2">
        <v>1210</v>
      </c>
      <c r="N550" s="3" t="s">
        <v>65</v>
      </c>
      <c r="O550" s="3" t="s">
        <v>47</v>
      </c>
      <c r="P550" s="3" t="s">
        <v>48</v>
      </c>
      <c r="Q550" s="3" t="s">
        <v>42</v>
      </c>
      <c r="R550" s="3" t="s">
        <v>49</v>
      </c>
      <c r="S550" s="3" t="s">
        <v>50</v>
      </c>
      <c r="T550" s="3" t="s">
        <v>51</v>
      </c>
      <c r="U550" s="3" t="s">
        <v>52</v>
      </c>
      <c r="V550" s="3" t="s">
        <v>53</v>
      </c>
      <c r="W550" s="3" t="s">
        <v>54</v>
      </c>
      <c r="X550" s="3">
        <v>297</v>
      </c>
      <c r="Y550" s="3">
        <v>52</v>
      </c>
      <c r="Z550" s="3" t="s">
        <v>44</v>
      </c>
      <c r="AA550" s="7">
        <v>29</v>
      </c>
      <c r="AB550" s="3" t="s">
        <v>49</v>
      </c>
      <c r="AC550" s="3" t="s">
        <v>49</v>
      </c>
      <c r="AD550" s="3" t="s">
        <v>49</v>
      </c>
      <c r="AE550" s="3" t="s">
        <v>49</v>
      </c>
      <c r="AF550" s="3" t="s">
        <v>55</v>
      </c>
      <c r="AG550" s="3" t="s">
        <v>56</v>
      </c>
      <c r="AH550" s="3" t="s">
        <v>57</v>
      </c>
      <c r="AI550" s="3" t="s">
        <v>58</v>
      </c>
      <c r="AJ550" s="3" t="s">
        <v>49</v>
      </c>
      <c r="AK550" s="3" t="s">
        <v>49</v>
      </c>
      <c r="AL550" s="3" t="s">
        <v>49</v>
      </c>
      <c r="AM550" s="3" t="s">
        <v>59</v>
      </c>
      <c r="AN550" s="3" t="s">
        <v>60</v>
      </c>
      <c r="AO550" s="3">
        <v>53.076596513503844</v>
      </c>
      <c r="AP550" s="3">
        <v>88.330617070783603</v>
      </c>
    </row>
    <row r="551" spans="1:42" x14ac:dyDescent="0.25">
      <c r="A551" s="2">
        <v>550</v>
      </c>
      <c r="B551" s="3" t="s">
        <v>42</v>
      </c>
      <c r="C551" s="3" t="s">
        <v>71</v>
      </c>
      <c r="D551" s="3" t="s">
        <v>72</v>
      </c>
      <c r="E551" s="3" t="s">
        <v>73</v>
      </c>
      <c r="F551" s="3">
        <v>0.56000000000000005</v>
      </c>
      <c r="G551" s="3">
        <v>0.48</v>
      </c>
      <c r="H551" s="3">
        <v>8.1205802161621599E-2</v>
      </c>
      <c r="I551" s="3">
        <v>10.419334049810509</v>
      </c>
      <c r="J551" s="3">
        <v>1.3693649388373921</v>
      </c>
      <c r="K551" s="3">
        <v>0.84611037950475976</v>
      </c>
      <c r="L551" s="3">
        <v>0.11120037831029032</v>
      </c>
      <c r="M551" s="2">
        <v>1400</v>
      </c>
      <c r="N551" s="3" t="s">
        <v>46</v>
      </c>
      <c r="O551" s="3" t="s">
        <v>47</v>
      </c>
      <c r="P551" s="3" t="s">
        <v>48</v>
      </c>
      <c r="Q551" s="3" t="s">
        <v>42</v>
      </c>
      <c r="R551" s="3" t="s">
        <v>49</v>
      </c>
      <c r="S551" s="3" t="s">
        <v>50</v>
      </c>
      <c r="T551" s="3" t="s">
        <v>51</v>
      </c>
      <c r="U551" s="3" t="s">
        <v>52</v>
      </c>
      <c r="V551" s="3" t="s">
        <v>53</v>
      </c>
      <c r="W551" s="3" t="s">
        <v>54</v>
      </c>
      <c r="X551" s="3">
        <v>297</v>
      </c>
      <c r="Y551" s="3">
        <v>52</v>
      </c>
      <c r="Z551" s="3" t="s">
        <v>44</v>
      </c>
      <c r="AA551" s="7">
        <v>29</v>
      </c>
      <c r="AB551" s="3" t="s">
        <v>49</v>
      </c>
      <c r="AC551" s="3" t="s">
        <v>49</v>
      </c>
      <c r="AD551" s="3" t="s">
        <v>49</v>
      </c>
      <c r="AE551" s="3" t="s">
        <v>49</v>
      </c>
      <c r="AF551" s="3" t="s">
        <v>55</v>
      </c>
      <c r="AG551" s="3" t="s">
        <v>56</v>
      </c>
      <c r="AH551" s="3" t="s">
        <v>57</v>
      </c>
      <c r="AI551" s="3" t="s">
        <v>58</v>
      </c>
      <c r="AJ551" s="3" t="s">
        <v>49</v>
      </c>
      <c r="AK551" s="3" t="s">
        <v>49</v>
      </c>
      <c r="AL551" s="3" t="s">
        <v>49</v>
      </c>
      <c r="AM551" s="3" t="s">
        <v>59</v>
      </c>
      <c r="AN551" s="3" t="s">
        <v>60</v>
      </c>
      <c r="AO551" s="3">
        <v>136.6273195901054</v>
      </c>
      <c r="AP551" s="3">
        <v>328.62822201390236</v>
      </c>
    </row>
    <row r="552" spans="1:42" x14ac:dyDescent="0.25">
      <c r="A552" s="2">
        <v>551</v>
      </c>
      <c r="B552" s="3" t="s">
        <v>42</v>
      </c>
      <c r="C552" s="3" t="s">
        <v>71</v>
      </c>
      <c r="D552" s="3" t="s">
        <v>72</v>
      </c>
      <c r="E552" s="3" t="s">
        <v>73</v>
      </c>
      <c r="F552" s="3">
        <v>0.56000000000000005</v>
      </c>
      <c r="G552" s="3">
        <v>0.48</v>
      </c>
      <c r="H552" s="3">
        <v>1.6838644987906701E-2</v>
      </c>
      <c r="I552" s="3">
        <v>10.419334049810509</v>
      </c>
      <c r="J552" s="3">
        <v>1.3693649388373921</v>
      </c>
      <c r="K552" s="3">
        <v>0.17544746707516734</v>
      </c>
      <c r="L552" s="3">
        <v>2.3058250063969419E-2</v>
      </c>
      <c r="M552" s="2">
        <v>8140</v>
      </c>
      <c r="N552" s="3" t="s">
        <v>69</v>
      </c>
      <c r="O552" s="3" t="s">
        <v>47</v>
      </c>
      <c r="P552" s="3" t="s">
        <v>48</v>
      </c>
      <c r="Q552" s="3" t="s">
        <v>42</v>
      </c>
      <c r="R552" s="3" t="s">
        <v>49</v>
      </c>
      <c r="S552" s="3" t="s">
        <v>50</v>
      </c>
      <c r="T552" s="3" t="s">
        <v>51</v>
      </c>
      <c r="U552" s="3" t="s">
        <v>52</v>
      </c>
      <c r="V552" s="3" t="s">
        <v>53</v>
      </c>
      <c r="W552" s="3" t="s">
        <v>54</v>
      </c>
      <c r="X552" s="3">
        <v>297</v>
      </c>
      <c r="Y552" s="3">
        <v>52</v>
      </c>
      <c r="Z552" s="3" t="s">
        <v>44</v>
      </c>
      <c r="AA552" s="7">
        <v>29</v>
      </c>
      <c r="AB552" s="3" t="s">
        <v>49</v>
      </c>
      <c r="AC552" s="3" t="s">
        <v>49</v>
      </c>
      <c r="AD552" s="3" t="s">
        <v>49</v>
      </c>
      <c r="AE552" s="3" t="s">
        <v>49</v>
      </c>
      <c r="AF552" s="3" t="s">
        <v>55</v>
      </c>
      <c r="AG552" s="3" t="s">
        <v>56</v>
      </c>
      <c r="AH552" s="3" t="s">
        <v>57</v>
      </c>
      <c r="AI552" s="3" t="s">
        <v>58</v>
      </c>
      <c r="AJ552" s="3" t="s">
        <v>49</v>
      </c>
      <c r="AK552" s="3" t="s">
        <v>49</v>
      </c>
      <c r="AL552" s="3" t="s">
        <v>49</v>
      </c>
      <c r="AM552" s="3" t="s">
        <v>59</v>
      </c>
      <c r="AN552" s="3" t="s">
        <v>60</v>
      </c>
      <c r="AO552" s="3">
        <v>108.60656571074732</v>
      </c>
      <c r="AP552" s="3">
        <v>68.143578613823934</v>
      </c>
    </row>
    <row r="553" spans="1:42" x14ac:dyDescent="0.25">
      <c r="A553" s="2">
        <v>552</v>
      </c>
      <c r="B553" s="3" t="s">
        <v>42</v>
      </c>
      <c r="C553" s="3" t="s">
        <v>71</v>
      </c>
      <c r="D553" s="3" t="s">
        <v>72</v>
      </c>
      <c r="E553" s="3" t="s">
        <v>73</v>
      </c>
      <c r="F553" s="3">
        <v>0.56000000000000005</v>
      </c>
      <c r="G553" s="3">
        <v>0.48</v>
      </c>
      <c r="H553" s="3">
        <v>2.96084889231326E-2</v>
      </c>
      <c r="I553" s="3">
        <v>10.419334049810509</v>
      </c>
      <c r="J553" s="3">
        <v>1.3693649388373921</v>
      </c>
      <c r="K553" s="3">
        <v>0.30850073680023277</v>
      </c>
      <c r="L553" s="3">
        <v>4.0544826623293076E-2</v>
      </c>
      <c r="M553" s="2">
        <v>1410</v>
      </c>
      <c r="N553" s="3" t="s">
        <v>63</v>
      </c>
      <c r="O553" s="3" t="s">
        <v>47</v>
      </c>
      <c r="P553" s="3" t="s">
        <v>48</v>
      </c>
      <c r="Q553" s="3" t="s">
        <v>42</v>
      </c>
      <c r="R553" s="3" t="s">
        <v>49</v>
      </c>
      <c r="S553" s="3" t="s">
        <v>50</v>
      </c>
      <c r="T553" s="3" t="s">
        <v>51</v>
      </c>
      <c r="U553" s="3" t="s">
        <v>52</v>
      </c>
      <c r="V553" s="3" t="s">
        <v>53</v>
      </c>
      <c r="W553" s="3" t="s">
        <v>54</v>
      </c>
      <c r="X553" s="3">
        <v>297</v>
      </c>
      <c r="Y553" s="3">
        <v>52</v>
      </c>
      <c r="Z553" s="3" t="s">
        <v>44</v>
      </c>
      <c r="AA553" s="7">
        <v>29</v>
      </c>
      <c r="AB553" s="3" t="s">
        <v>49</v>
      </c>
      <c r="AC553" s="3" t="s">
        <v>49</v>
      </c>
      <c r="AD553" s="3" t="s">
        <v>49</v>
      </c>
      <c r="AE553" s="3" t="s">
        <v>49</v>
      </c>
      <c r="AF553" s="3" t="s">
        <v>55</v>
      </c>
      <c r="AG553" s="3" t="s">
        <v>56</v>
      </c>
      <c r="AH553" s="3" t="s">
        <v>57</v>
      </c>
      <c r="AI553" s="3" t="s">
        <v>58</v>
      </c>
      <c r="AJ553" s="3" t="s">
        <v>49</v>
      </c>
      <c r="AK553" s="3" t="s">
        <v>49</v>
      </c>
      <c r="AL553" s="3" t="s">
        <v>49</v>
      </c>
      <c r="AM553" s="3" t="s">
        <v>59</v>
      </c>
      <c r="AN553" s="3" t="s">
        <v>60</v>
      </c>
      <c r="AO553" s="3">
        <v>48.620476486098575</v>
      </c>
      <c r="AP553" s="3">
        <v>119.8213035561385</v>
      </c>
    </row>
    <row r="554" spans="1:42" x14ac:dyDescent="0.25">
      <c r="A554" s="2">
        <v>553</v>
      </c>
      <c r="B554" s="3" t="s">
        <v>42</v>
      </c>
      <c r="C554" s="3" t="s">
        <v>71</v>
      </c>
      <c r="D554" s="3" t="s">
        <v>72</v>
      </c>
      <c r="E554" s="3" t="s">
        <v>73</v>
      </c>
      <c r="F554" s="3">
        <v>0.56000000000000005</v>
      </c>
      <c r="G554" s="3">
        <v>0.48</v>
      </c>
      <c r="H554" s="3">
        <v>3.5438466269591302E-2</v>
      </c>
      <c r="I554" s="3">
        <v>10.419334049810509</v>
      </c>
      <c r="J554" s="3">
        <v>1.3693649388373921</v>
      </c>
      <c r="K554" s="3">
        <v>0.36924521827581386</v>
      </c>
      <c r="L554" s="3">
        <v>4.8528193195749879E-2</v>
      </c>
      <c r="M554" s="2">
        <v>1430</v>
      </c>
      <c r="N554" s="3" t="s">
        <v>64</v>
      </c>
      <c r="O554" s="3" t="s">
        <v>47</v>
      </c>
      <c r="P554" s="3" t="s">
        <v>48</v>
      </c>
      <c r="Q554" s="3" t="s">
        <v>42</v>
      </c>
      <c r="R554" s="3" t="s">
        <v>49</v>
      </c>
      <c r="S554" s="3" t="s">
        <v>50</v>
      </c>
      <c r="T554" s="3" t="s">
        <v>51</v>
      </c>
      <c r="U554" s="3" t="s">
        <v>52</v>
      </c>
      <c r="V554" s="3" t="s">
        <v>53</v>
      </c>
      <c r="W554" s="3" t="s">
        <v>54</v>
      </c>
      <c r="X554" s="3">
        <v>297</v>
      </c>
      <c r="Y554" s="3">
        <v>52</v>
      </c>
      <c r="Z554" s="3" t="s">
        <v>44</v>
      </c>
      <c r="AA554" s="7">
        <v>29</v>
      </c>
      <c r="AB554" s="3" t="s">
        <v>49</v>
      </c>
      <c r="AC554" s="3" t="s">
        <v>49</v>
      </c>
      <c r="AD554" s="3" t="s">
        <v>49</v>
      </c>
      <c r="AE554" s="3" t="s">
        <v>49</v>
      </c>
      <c r="AF554" s="3" t="s">
        <v>55</v>
      </c>
      <c r="AG554" s="3" t="s">
        <v>56</v>
      </c>
      <c r="AH554" s="3" t="s">
        <v>57</v>
      </c>
      <c r="AI554" s="3" t="s">
        <v>58</v>
      </c>
      <c r="AJ554" s="3" t="s">
        <v>49</v>
      </c>
      <c r="AK554" s="3" t="s">
        <v>49</v>
      </c>
      <c r="AL554" s="3" t="s">
        <v>49</v>
      </c>
      <c r="AM554" s="3" t="s">
        <v>59</v>
      </c>
      <c r="AN554" s="3" t="s">
        <v>60</v>
      </c>
      <c r="AO554" s="3">
        <v>63.207258804221809</v>
      </c>
      <c r="AP554" s="3">
        <v>143.4143848231015</v>
      </c>
    </row>
    <row r="555" spans="1:42" x14ac:dyDescent="0.25">
      <c r="A555" s="2">
        <v>554</v>
      </c>
      <c r="B555" s="3" t="s">
        <v>42</v>
      </c>
      <c r="C555" s="3" t="s">
        <v>43</v>
      </c>
      <c r="D555" s="3" t="s">
        <v>44</v>
      </c>
      <c r="E555" s="3" t="s">
        <v>45</v>
      </c>
      <c r="F555" s="3">
        <v>0.36</v>
      </c>
      <c r="G555" s="3">
        <v>0.48</v>
      </c>
      <c r="H555" s="3">
        <v>0.144636637928619</v>
      </c>
      <c r="I555" s="3">
        <v>11.005908736802439</v>
      </c>
      <c r="J555" s="3">
        <v>1.478550194236887</v>
      </c>
      <c r="K555" s="3">
        <v>1.591857637040319</v>
      </c>
      <c r="L555" s="3">
        <v>0.21385252910312993</v>
      </c>
      <c r="M555" s="2">
        <v>1400</v>
      </c>
      <c r="N555" s="3" t="s">
        <v>46</v>
      </c>
      <c r="O555" s="3" t="s">
        <v>47</v>
      </c>
      <c r="P555" s="3" t="s">
        <v>48</v>
      </c>
      <c r="Q555" s="3" t="s">
        <v>42</v>
      </c>
      <c r="R555" s="3" t="s">
        <v>49</v>
      </c>
      <c r="S555" s="3" t="s">
        <v>50</v>
      </c>
      <c r="T555" s="3" t="s">
        <v>51</v>
      </c>
      <c r="U555" s="3" t="s">
        <v>52</v>
      </c>
      <c r="V555" s="3" t="s">
        <v>53</v>
      </c>
      <c r="W555" s="3" t="s">
        <v>54</v>
      </c>
      <c r="X555" s="3">
        <v>297</v>
      </c>
      <c r="Y555" s="3">
        <v>52</v>
      </c>
      <c r="Z555" s="3" t="s">
        <v>44</v>
      </c>
      <c r="AA555" s="7">
        <v>29</v>
      </c>
      <c r="AB555" s="3" t="s">
        <v>49</v>
      </c>
      <c r="AC555" s="3" t="s">
        <v>49</v>
      </c>
      <c r="AD555" s="3" t="s">
        <v>49</v>
      </c>
      <c r="AE555" s="3" t="s">
        <v>49</v>
      </c>
      <c r="AF555" s="3" t="s">
        <v>55</v>
      </c>
      <c r="AG555" s="3" t="s">
        <v>56</v>
      </c>
      <c r="AH555" s="3" t="s">
        <v>57</v>
      </c>
      <c r="AI555" s="3" t="s">
        <v>58</v>
      </c>
      <c r="AJ555" s="3" t="s">
        <v>49</v>
      </c>
      <c r="AK555" s="3" t="s">
        <v>49</v>
      </c>
      <c r="AL555" s="3" t="s">
        <v>49</v>
      </c>
      <c r="AM555" s="3" t="s">
        <v>59</v>
      </c>
      <c r="AN555" s="3" t="s">
        <v>60</v>
      </c>
      <c r="AO555" s="3">
        <v>125.29292611415164</v>
      </c>
      <c r="AP555" s="3">
        <v>585.32370711577641</v>
      </c>
    </row>
    <row r="556" spans="1:42" x14ac:dyDescent="0.25">
      <c r="A556" s="2">
        <v>555</v>
      </c>
      <c r="B556" s="3" t="s">
        <v>42</v>
      </c>
      <c r="C556" s="3" t="s">
        <v>43</v>
      </c>
      <c r="D556" s="3" t="s">
        <v>44</v>
      </c>
      <c r="E556" s="3" t="s">
        <v>45</v>
      </c>
      <c r="F556" s="3">
        <v>0.36</v>
      </c>
      <c r="G556" s="3">
        <v>0.48</v>
      </c>
      <c r="H556" s="3">
        <v>6.1597704462142501E-2</v>
      </c>
      <c r="I556" s="3">
        <v>11.005908736802439</v>
      </c>
      <c r="J556" s="3">
        <v>1.478550194236887</v>
      </c>
      <c r="K556" s="3">
        <v>0.67793871370686876</v>
      </c>
      <c r="L556" s="3">
        <v>9.1075297897047158E-2</v>
      </c>
      <c r="M556" s="2">
        <v>1200</v>
      </c>
      <c r="N556" s="3" t="s">
        <v>61</v>
      </c>
      <c r="O556" s="3" t="s">
        <v>47</v>
      </c>
      <c r="P556" s="3" t="s">
        <v>48</v>
      </c>
      <c r="Q556" s="3" t="s">
        <v>42</v>
      </c>
      <c r="R556" s="3" t="s">
        <v>49</v>
      </c>
      <c r="S556" s="3" t="s">
        <v>50</v>
      </c>
      <c r="T556" s="3" t="s">
        <v>51</v>
      </c>
      <c r="U556" s="3" t="s">
        <v>52</v>
      </c>
      <c r="V556" s="3" t="s">
        <v>53</v>
      </c>
      <c r="W556" s="3" t="s">
        <v>54</v>
      </c>
      <c r="X556" s="3">
        <v>297</v>
      </c>
      <c r="Y556" s="3">
        <v>52</v>
      </c>
      <c r="Z556" s="3" t="s">
        <v>44</v>
      </c>
      <c r="AA556" s="7">
        <v>29</v>
      </c>
      <c r="AB556" s="3" t="s">
        <v>49</v>
      </c>
      <c r="AC556" s="3" t="s">
        <v>49</v>
      </c>
      <c r="AD556" s="3" t="s">
        <v>49</v>
      </c>
      <c r="AE556" s="3" t="s">
        <v>49</v>
      </c>
      <c r="AF556" s="3" t="s">
        <v>55</v>
      </c>
      <c r="AG556" s="3" t="s">
        <v>56</v>
      </c>
      <c r="AH556" s="3" t="s">
        <v>57</v>
      </c>
      <c r="AI556" s="3" t="s">
        <v>58</v>
      </c>
      <c r="AJ556" s="3" t="s">
        <v>49</v>
      </c>
      <c r="AK556" s="3" t="s">
        <v>49</v>
      </c>
      <c r="AL556" s="3" t="s">
        <v>49</v>
      </c>
      <c r="AM556" s="3" t="s">
        <v>59</v>
      </c>
      <c r="AN556" s="3" t="s">
        <v>60</v>
      </c>
      <c r="AO556" s="3">
        <v>123.97496844031654</v>
      </c>
      <c r="AP556" s="3">
        <v>249.27706590771842</v>
      </c>
    </row>
    <row r="557" spans="1:42" x14ac:dyDescent="0.25">
      <c r="A557" s="2">
        <v>556</v>
      </c>
      <c r="B557" s="3" t="s">
        <v>42</v>
      </c>
      <c r="C557" s="3" t="s">
        <v>43</v>
      </c>
      <c r="D557" s="3" t="s">
        <v>44</v>
      </c>
      <c r="E557" s="3" t="s">
        <v>45</v>
      </c>
      <c r="F557" s="3">
        <v>0.36</v>
      </c>
      <c r="G557" s="3">
        <v>0.48</v>
      </c>
      <c r="H557" s="3">
        <v>0.19863274869196401</v>
      </c>
      <c r="I557" s="3">
        <v>11.005908736802439</v>
      </c>
      <c r="J557" s="3">
        <v>1.478550194236887</v>
      </c>
      <c r="K557" s="3">
        <v>2.1861339042439698</v>
      </c>
      <c r="L557" s="3">
        <v>0.29368848916031015</v>
      </c>
      <c r="M557" s="2">
        <v>1430</v>
      </c>
      <c r="N557" s="3" t="s">
        <v>64</v>
      </c>
      <c r="O557" s="3" t="s">
        <v>47</v>
      </c>
      <c r="P557" s="3" t="s">
        <v>48</v>
      </c>
      <c r="Q557" s="3" t="s">
        <v>42</v>
      </c>
      <c r="R557" s="3" t="s">
        <v>49</v>
      </c>
      <c r="S557" s="3" t="s">
        <v>50</v>
      </c>
      <c r="T557" s="3" t="s">
        <v>51</v>
      </c>
      <c r="U557" s="3" t="s">
        <v>52</v>
      </c>
      <c r="V557" s="3" t="s">
        <v>53</v>
      </c>
      <c r="W557" s="3" t="s">
        <v>54</v>
      </c>
      <c r="X557" s="3">
        <v>297</v>
      </c>
      <c r="Y557" s="3">
        <v>52</v>
      </c>
      <c r="Z557" s="3" t="s">
        <v>44</v>
      </c>
      <c r="AA557" s="7">
        <v>29</v>
      </c>
      <c r="AB557" s="3" t="s">
        <v>49</v>
      </c>
      <c r="AC557" s="3" t="s">
        <v>49</v>
      </c>
      <c r="AD557" s="3" t="s">
        <v>49</v>
      </c>
      <c r="AE557" s="3" t="s">
        <v>49</v>
      </c>
      <c r="AF557" s="3" t="s">
        <v>55</v>
      </c>
      <c r="AG557" s="3" t="s">
        <v>56</v>
      </c>
      <c r="AH557" s="3" t="s">
        <v>57</v>
      </c>
      <c r="AI557" s="3" t="s">
        <v>58</v>
      </c>
      <c r="AJ557" s="3" t="s">
        <v>49</v>
      </c>
      <c r="AK557" s="3" t="s">
        <v>49</v>
      </c>
      <c r="AL557" s="3" t="s">
        <v>49</v>
      </c>
      <c r="AM557" s="3" t="s">
        <v>59</v>
      </c>
      <c r="AN557" s="3" t="s">
        <v>60</v>
      </c>
      <c r="AO557" s="3">
        <v>112.72882362364072</v>
      </c>
      <c r="AP557" s="3">
        <v>803.83821474304068</v>
      </c>
    </row>
    <row r="558" spans="1:42" x14ac:dyDescent="0.25">
      <c r="A558" s="2">
        <v>557</v>
      </c>
      <c r="B558" s="3" t="s">
        <v>42</v>
      </c>
      <c r="C558" s="3" t="s">
        <v>43</v>
      </c>
      <c r="D558" s="3" t="s">
        <v>44</v>
      </c>
      <c r="E558" s="3" t="s">
        <v>45</v>
      </c>
      <c r="F558" s="3">
        <v>0.36</v>
      </c>
      <c r="G558" s="3">
        <v>0.48</v>
      </c>
      <c r="H558" s="3">
        <v>0.13955560709453699</v>
      </c>
      <c r="I558" s="3">
        <v>11.005908736802439</v>
      </c>
      <c r="J558" s="3">
        <v>1.478550194236887</v>
      </c>
      <c r="K558" s="3">
        <v>1.5359362753915331</v>
      </c>
      <c r="L558" s="3">
        <v>0.20633996997647436</v>
      </c>
      <c r="M558" s="2">
        <v>1410</v>
      </c>
      <c r="N558" s="3" t="s">
        <v>63</v>
      </c>
      <c r="O558" s="3" t="s">
        <v>47</v>
      </c>
      <c r="P558" s="3" t="s">
        <v>48</v>
      </c>
      <c r="Q558" s="3" t="s">
        <v>42</v>
      </c>
      <c r="R558" s="3" t="s">
        <v>49</v>
      </c>
      <c r="S558" s="3" t="s">
        <v>50</v>
      </c>
      <c r="T558" s="3" t="s">
        <v>51</v>
      </c>
      <c r="U558" s="3" t="s">
        <v>52</v>
      </c>
      <c r="V558" s="3" t="s">
        <v>53</v>
      </c>
      <c r="W558" s="3" t="s">
        <v>54</v>
      </c>
      <c r="X558" s="3">
        <v>297</v>
      </c>
      <c r="Y558" s="3">
        <v>52</v>
      </c>
      <c r="Z558" s="3" t="s">
        <v>44</v>
      </c>
      <c r="AA558" s="7">
        <v>29</v>
      </c>
      <c r="AB558" s="3" t="s">
        <v>49</v>
      </c>
      <c r="AC558" s="3" t="s">
        <v>49</v>
      </c>
      <c r="AD558" s="3" t="s">
        <v>49</v>
      </c>
      <c r="AE558" s="3" t="s">
        <v>49</v>
      </c>
      <c r="AF558" s="3" t="s">
        <v>55</v>
      </c>
      <c r="AG558" s="3" t="s">
        <v>56</v>
      </c>
      <c r="AH558" s="3" t="s">
        <v>57</v>
      </c>
      <c r="AI558" s="3" t="s">
        <v>58</v>
      </c>
      <c r="AJ558" s="3" t="s">
        <v>49</v>
      </c>
      <c r="AK558" s="3" t="s">
        <v>49</v>
      </c>
      <c r="AL558" s="3" t="s">
        <v>49</v>
      </c>
      <c r="AM558" s="3" t="s">
        <v>59</v>
      </c>
      <c r="AN558" s="3" t="s">
        <v>60</v>
      </c>
      <c r="AO558" s="3">
        <v>96.418270559262595</v>
      </c>
      <c r="AP558" s="3">
        <v>564.76150485245785</v>
      </c>
    </row>
    <row r="559" spans="1:42" x14ac:dyDescent="0.25">
      <c r="A559" s="2">
        <v>558</v>
      </c>
      <c r="B559" s="3" t="s">
        <v>42</v>
      </c>
      <c r="C559" s="3" t="s">
        <v>43</v>
      </c>
      <c r="D559" s="3" t="s">
        <v>44</v>
      </c>
      <c r="E559" s="3" t="s">
        <v>45</v>
      </c>
      <c r="F559" s="3">
        <v>0.36</v>
      </c>
      <c r="G559" s="3">
        <v>0.48</v>
      </c>
      <c r="H559" s="3">
        <v>5.8714145627765502E-2</v>
      </c>
      <c r="I559" s="3">
        <v>11.005908736802439</v>
      </c>
      <c r="J559" s="3">
        <v>1.478550194236887</v>
      </c>
      <c r="K559" s="3">
        <v>0.6462025283385151</v>
      </c>
      <c r="L559" s="3">
        <v>8.681181142238556E-2</v>
      </c>
      <c r="M559" s="2">
        <v>1430</v>
      </c>
      <c r="N559" s="3" t="s">
        <v>64</v>
      </c>
      <c r="O559" s="3" t="s">
        <v>47</v>
      </c>
      <c r="P559" s="3" t="s">
        <v>48</v>
      </c>
      <c r="Q559" s="3" t="s">
        <v>42</v>
      </c>
      <c r="R559" s="3" t="s">
        <v>49</v>
      </c>
      <c r="S559" s="3" t="s">
        <v>50</v>
      </c>
      <c r="T559" s="3" t="s">
        <v>51</v>
      </c>
      <c r="U559" s="3" t="s">
        <v>52</v>
      </c>
      <c r="V559" s="3" t="s">
        <v>53</v>
      </c>
      <c r="W559" s="3" t="s">
        <v>54</v>
      </c>
      <c r="X559" s="3">
        <v>297</v>
      </c>
      <c r="Y559" s="3">
        <v>52</v>
      </c>
      <c r="Z559" s="3" t="s">
        <v>44</v>
      </c>
      <c r="AA559" s="7">
        <v>29</v>
      </c>
      <c r="AB559" s="3" t="s">
        <v>49</v>
      </c>
      <c r="AC559" s="3" t="s">
        <v>49</v>
      </c>
      <c r="AD559" s="3" t="s">
        <v>49</v>
      </c>
      <c r="AE559" s="3" t="s">
        <v>49</v>
      </c>
      <c r="AF559" s="3" t="s">
        <v>55</v>
      </c>
      <c r="AG559" s="3" t="s">
        <v>56</v>
      </c>
      <c r="AH559" s="3" t="s">
        <v>57</v>
      </c>
      <c r="AI559" s="3" t="s">
        <v>58</v>
      </c>
      <c r="AJ559" s="3" t="s">
        <v>49</v>
      </c>
      <c r="AK559" s="3" t="s">
        <v>49</v>
      </c>
      <c r="AL559" s="3" t="s">
        <v>49</v>
      </c>
      <c r="AM559" s="3" t="s">
        <v>59</v>
      </c>
      <c r="AN559" s="3" t="s">
        <v>60</v>
      </c>
      <c r="AO559" s="3">
        <v>88.688751436639109</v>
      </c>
      <c r="AP559" s="3">
        <v>237.60771731945164</v>
      </c>
    </row>
    <row r="560" spans="1:42" x14ac:dyDescent="0.25">
      <c r="A560" s="2">
        <v>559</v>
      </c>
      <c r="B560" s="3" t="s">
        <v>42</v>
      </c>
      <c r="C560" s="3" t="s">
        <v>43</v>
      </c>
      <c r="D560" s="3" t="s">
        <v>44</v>
      </c>
      <c r="E560" s="3" t="s">
        <v>45</v>
      </c>
      <c r="F560" s="3">
        <v>0.36</v>
      </c>
      <c r="G560" s="3">
        <v>0.48</v>
      </c>
      <c r="H560" s="3">
        <v>1.46266098168579E-2</v>
      </c>
      <c r="I560" s="3">
        <v>11.005908736802439</v>
      </c>
      <c r="J560" s="3">
        <v>1.478550194236887</v>
      </c>
      <c r="K560" s="3">
        <v>0.16097913277315667</v>
      </c>
      <c r="L560" s="3">
        <v>2.1626176785742406E-2</v>
      </c>
      <c r="M560" s="2">
        <v>1210</v>
      </c>
      <c r="N560" s="3" t="s">
        <v>65</v>
      </c>
      <c r="O560" s="3" t="s">
        <v>47</v>
      </c>
      <c r="P560" s="3" t="s">
        <v>48</v>
      </c>
      <c r="Q560" s="3" t="s">
        <v>42</v>
      </c>
      <c r="R560" s="3" t="s">
        <v>49</v>
      </c>
      <c r="S560" s="3" t="s">
        <v>50</v>
      </c>
      <c r="T560" s="3" t="s">
        <v>51</v>
      </c>
      <c r="U560" s="3" t="s">
        <v>52</v>
      </c>
      <c r="V560" s="3" t="s">
        <v>53</v>
      </c>
      <c r="W560" s="3" t="s">
        <v>54</v>
      </c>
      <c r="X560" s="3">
        <v>297</v>
      </c>
      <c r="Y560" s="3">
        <v>52</v>
      </c>
      <c r="Z560" s="3" t="s">
        <v>44</v>
      </c>
      <c r="AA560" s="7">
        <v>29</v>
      </c>
      <c r="AB560" s="3" t="s">
        <v>49</v>
      </c>
      <c r="AC560" s="3" t="s">
        <v>49</v>
      </c>
      <c r="AD560" s="3" t="s">
        <v>49</v>
      </c>
      <c r="AE560" s="3" t="s">
        <v>49</v>
      </c>
      <c r="AF560" s="3" t="s">
        <v>55</v>
      </c>
      <c r="AG560" s="3" t="s">
        <v>56</v>
      </c>
      <c r="AH560" s="3" t="s">
        <v>57</v>
      </c>
      <c r="AI560" s="3" t="s">
        <v>58</v>
      </c>
      <c r="AJ560" s="3" t="s">
        <v>49</v>
      </c>
      <c r="AK560" s="3" t="s">
        <v>49</v>
      </c>
      <c r="AL560" s="3" t="s">
        <v>49</v>
      </c>
      <c r="AM560" s="3" t="s">
        <v>59</v>
      </c>
      <c r="AN560" s="3" t="s">
        <v>60</v>
      </c>
      <c r="AO560" s="3">
        <v>43.992606051058694</v>
      </c>
      <c r="AP560" s="3">
        <v>59.191789875290361</v>
      </c>
    </row>
    <row r="561" spans="1:42" x14ac:dyDescent="0.25">
      <c r="A561" s="2">
        <v>560</v>
      </c>
      <c r="B561" s="3" t="s">
        <v>42</v>
      </c>
      <c r="C561" s="3" t="s">
        <v>43</v>
      </c>
      <c r="D561" s="3" t="s">
        <v>44</v>
      </c>
      <c r="E561" s="3" t="s">
        <v>45</v>
      </c>
      <c r="F561" s="3">
        <v>0.36</v>
      </c>
      <c r="G561" s="3">
        <v>0.48</v>
      </c>
      <c r="H561" s="3">
        <v>0.128595040956061</v>
      </c>
      <c r="I561" s="3">
        <v>9.7815280547095469</v>
      </c>
      <c r="J561" s="3">
        <v>1.5262717560085863</v>
      </c>
      <c r="K561" s="3">
        <v>1.2578560008082338</v>
      </c>
      <c r="L561" s="3">
        <v>0.19627097897400331</v>
      </c>
      <c r="M561" s="2">
        <v>1200</v>
      </c>
      <c r="N561" s="3" t="s">
        <v>61</v>
      </c>
      <c r="O561" s="3" t="s">
        <v>47</v>
      </c>
      <c r="P561" s="3" t="s">
        <v>48</v>
      </c>
      <c r="Q561" s="3" t="s">
        <v>42</v>
      </c>
      <c r="R561" s="3" t="s">
        <v>49</v>
      </c>
      <c r="S561" s="3" t="s">
        <v>50</v>
      </c>
      <c r="T561" s="3" t="s">
        <v>51</v>
      </c>
      <c r="U561" s="3" t="s">
        <v>52</v>
      </c>
      <c r="V561" s="3" t="s">
        <v>53</v>
      </c>
      <c r="W561" s="3" t="s">
        <v>54</v>
      </c>
      <c r="X561" s="3">
        <v>297</v>
      </c>
      <c r="Y561" s="3">
        <v>52</v>
      </c>
      <c r="Z561" s="3" t="s">
        <v>44</v>
      </c>
      <c r="AA561" s="7">
        <v>29</v>
      </c>
      <c r="AB561" s="3" t="s">
        <v>49</v>
      </c>
      <c r="AC561" s="3" t="s">
        <v>49</v>
      </c>
      <c r="AD561" s="3" t="s">
        <v>49</v>
      </c>
      <c r="AE561" s="3" t="s">
        <v>49</v>
      </c>
      <c r="AF561" s="3" t="s">
        <v>55</v>
      </c>
      <c r="AG561" s="3" t="s">
        <v>56</v>
      </c>
      <c r="AH561" s="3" t="s">
        <v>57</v>
      </c>
      <c r="AI561" s="3" t="s">
        <v>58</v>
      </c>
      <c r="AJ561" s="3" t="s">
        <v>49</v>
      </c>
      <c r="AK561" s="3" t="s">
        <v>49</v>
      </c>
      <c r="AL561" s="3" t="s">
        <v>49</v>
      </c>
      <c r="AM561" s="3" t="s">
        <v>59</v>
      </c>
      <c r="AN561" s="3" t="s">
        <v>60</v>
      </c>
      <c r="AO561" s="3">
        <v>121.547481999534</v>
      </c>
      <c r="AP561" s="3">
        <v>520.40566738182542</v>
      </c>
    </row>
    <row r="562" spans="1:42" x14ac:dyDescent="0.25">
      <c r="A562" s="2">
        <v>561</v>
      </c>
      <c r="B562" s="3" t="s">
        <v>42</v>
      </c>
      <c r="C562" s="3" t="s">
        <v>43</v>
      </c>
      <c r="D562" s="3" t="s">
        <v>44</v>
      </c>
      <c r="E562" s="3" t="s">
        <v>45</v>
      </c>
      <c r="F562" s="3">
        <v>0.36</v>
      </c>
      <c r="G562" s="3">
        <v>0.48</v>
      </c>
      <c r="H562" s="3">
        <v>0.21448211998061301</v>
      </c>
      <c r="I562" s="3">
        <v>9.5721902029115569</v>
      </c>
      <c r="J562" s="3">
        <v>1.4067554033210252</v>
      </c>
      <c r="K562" s="3">
        <v>2.0530636475781248</v>
      </c>
      <c r="L562" s="3">
        <v>0.30172388119847576</v>
      </c>
      <c r="M562" s="2">
        <v>1200</v>
      </c>
      <c r="N562" s="3" t="s">
        <v>61</v>
      </c>
      <c r="O562" s="3" t="s">
        <v>47</v>
      </c>
      <c r="P562" s="3" t="s">
        <v>48</v>
      </c>
      <c r="Q562" s="3" t="s">
        <v>42</v>
      </c>
      <c r="R562" s="3" t="s">
        <v>49</v>
      </c>
      <c r="S562" s="3" t="s">
        <v>50</v>
      </c>
      <c r="T562" s="3" t="s">
        <v>51</v>
      </c>
      <c r="U562" s="3" t="s">
        <v>52</v>
      </c>
      <c r="V562" s="3" t="s">
        <v>53</v>
      </c>
      <c r="W562" s="3" t="s">
        <v>54</v>
      </c>
      <c r="X562" s="3">
        <v>297</v>
      </c>
      <c r="Y562" s="3">
        <v>52</v>
      </c>
      <c r="Z562" s="3" t="s">
        <v>44</v>
      </c>
      <c r="AA562" s="7">
        <v>29</v>
      </c>
      <c r="AB562" s="3" t="s">
        <v>49</v>
      </c>
      <c r="AC562" s="3" t="s">
        <v>49</v>
      </c>
      <c r="AD562" s="3" t="s">
        <v>49</v>
      </c>
      <c r="AE562" s="3" t="s">
        <v>49</v>
      </c>
      <c r="AF562" s="3" t="s">
        <v>55</v>
      </c>
      <c r="AG562" s="3" t="s">
        <v>56</v>
      </c>
      <c r="AH562" s="3" t="s">
        <v>57</v>
      </c>
      <c r="AI562" s="3" t="s">
        <v>58</v>
      </c>
      <c r="AJ562" s="3" t="s">
        <v>49</v>
      </c>
      <c r="AK562" s="3" t="s">
        <v>49</v>
      </c>
      <c r="AL562" s="3" t="s">
        <v>49</v>
      </c>
      <c r="AM562" s="3" t="s">
        <v>59</v>
      </c>
      <c r="AN562" s="3" t="s">
        <v>60</v>
      </c>
      <c r="AO562" s="3">
        <v>141.05038075420006</v>
      </c>
      <c r="AP562" s="3">
        <v>867.97834473351088</v>
      </c>
    </row>
    <row r="563" spans="1:42" x14ac:dyDescent="0.25">
      <c r="A563" s="2">
        <v>562</v>
      </c>
      <c r="B563" s="3" t="s">
        <v>42</v>
      </c>
      <c r="C563" s="3" t="s">
        <v>43</v>
      </c>
      <c r="D563" s="3" t="s">
        <v>44</v>
      </c>
      <c r="E563" s="3" t="s">
        <v>45</v>
      </c>
      <c r="F563" s="3">
        <v>0.36</v>
      </c>
      <c r="G563" s="3">
        <v>0.48</v>
      </c>
      <c r="H563" s="3">
        <v>4.8022124539542299E-2</v>
      </c>
      <c r="I563" s="3">
        <v>9.5721902029115569</v>
      </c>
      <c r="J563" s="3">
        <v>1.4067554033210252</v>
      </c>
      <c r="K563" s="3">
        <v>0.45967691004040545</v>
      </c>
      <c r="L563" s="3">
        <v>6.7555383174956324E-2</v>
      </c>
      <c r="M563" s="2">
        <v>1210</v>
      </c>
      <c r="N563" s="3" t="s">
        <v>65</v>
      </c>
      <c r="O563" s="3" t="s">
        <v>47</v>
      </c>
      <c r="P563" s="3" t="s">
        <v>48</v>
      </c>
      <c r="Q563" s="3" t="s">
        <v>42</v>
      </c>
      <c r="R563" s="3" t="s">
        <v>49</v>
      </c>
      <c r="S563" s="3" t="s">
        <v>50</v>
      </c>
      <c r="T563" s="3" t="s">
        <v>51</v>
      </c>
      <c r="U563" s="3" t="s">
        <v>52</v>
      </c>
      <c r="V563" s="3" t="s">
        <v>53</v>
      </c>
      <c r="W563" s="3" t="s">
        <v>54</v>
      </c>
      <c r="X563" s="3">
        <v>297</v>
      </c>
      <c r="Y563" s="3">
        <v>52</v>
      </c>
      <c r="Z563" s="3" t="s">
        <v>44</v>
      </c>
      <c r="AA563" s="7">
        <v>29</v>
      </c>
      <c r="AB563" s="3" t="s">
        <v>49</v>
      </c>
      <c r="AC563" s="3" t="s">
        <v>49</v>
      </c>
      <c r="AD563" s="3" t="s">
        <v>49</v>
      </c>
      <c r="AE563" s="3" t="s">
        <v>49</v>
      </c>
      <c r="AF563" s="3" t="s">
        <v>55</v>
      </c>
      <c r="AG563" s="3" t="s">
        <v>56</v>
      </c>
      <c r="AH563" s="3" t="s">
        <v>57</v>
      </c>
      <c r="AI563" s="3" t="s">
        <v>58</v>
      </c>
      <c r="AJ563" s="3" t="s">
        <v>49</v>
      </c>
      <c r="AK563" s="3" t="s">
        <v>49</v>
      </c>
      <c r="AL563" s="3" t="s">
        <v>49</v>
      </c>
      <c r="AM563" s="3" t="s">
        <v>59</v>
      </c>
      <c r="AN563" s="3" t="s">
        <v>60</v>
      </c>
      <c r="AO563" s="3">
        <v>65.353438797668275</v>
      </c>
      <c r="AP563" s="3">
        <v>194.33864311013951</v>
      </c>
    </row>
    <row r="564" spans="1:42" x14ac:dyDescent="0.25">
      <c r="A564" s="2">
        <v>563</v>
      </c>
      <c r="B564" s="3" t="s">
        <v>42</v>
      </c>
      <c r="C564" s="3" t="s">
        <v>43</v>
      </c>
      <c r="D564" s="3" t="s">
        <v>44</v>
      </c>
      <c r="E564" s="3" t="s">
        <v>45</v>
      </c>
      <c r="F564" s="3">
        <v>0.36</v>
      </c>
      <c r="G564" s="3">
        <v>0.48</v>
      </c>
      <c r="H564" s="3">
        <v>4.5955227137514397E-2</v>
      </c>
      <c r="I564" s="3">
        <v>9.5721902029115569</v>
      </c>
      <c r="J564" s="3">
        <v>1.4067554033210252</v>
      </c>
      <c r="K564" s="3">
        <v>0.43989217497829064</v>
      </c>
      <c r="L564" s="3">
        <v>6.4647764086543394E-2</v>
      </c>
      <c r="M564" s="2">
        <v>1210</v>
      </c>
      <c r="N564" s="3" t="s">
        <v>65</v>
      </c>
      <c r="O564" s="3" t="s">
        <v>47</v>
      </c>
      <c r="P564" s="3" t="s">
        <v>48</v>
      </c>
      <c r="Q564" s="3" t="s">
        <v>42</v>
      </c>
      <c r="R564" s="3" t="s">
        <v>49</v>
      </c>
      <c r="S564" s="3" t="s">
        <v>50</v>
      </c>
      <c r="T564" s="3" t="s">
        <v>51</v>
      </c>
      <c r="U564" s="3" t="s">
        <v>52</v>
      </c>
      <c r="V564" s="3" t="s">
        <v>53</v>
      </c>
      <c r="W564" s="3" t="s">
        <v>54</v>
      </c>
      <c r="X564" s="3">
        <v>297</v>
      </c>
      <c r="Y564" s="3">
        <v>52</v>
      </c>
      <c r="Z564" s="3" t="s">
        <v>44</v>
      </c>
      <c r="AA564" s="7">
        <v>29</v>
      </c>
      <c r="AB564" s="3" t="s">
        <v>49</v>
      </c>
      <c r="AC564" s="3" t="s">
        <v>49</v>
      </c>
      <c r="AD564" s="3" t="s">
        <v>49</v>
      </c>
      <c r="AE564" s="3" t="s">
        <v>49</v>
      </c>
      <c r="AF564" s="3" t="s">
        <v>55</v>
      </c>
      <c r="AG564" s="3" t="s">
        <v>56</v>
      </c>
      <c r="AH564" s="3" t="s">
        <v>57</v>
      </c>
      <c r="AI564" s="3" t="s">
        <v>58</v>
      </c>
      <c r="AJ564" s="3" t="s">
        <v>49</v>
      </c>
      <c r="AK564" s="3" t="s">
        <v>49</v>
      </c>
      <c r="AL564" s="3" t="s">
        <v>49</v>
      </c>
      <c r="AM564" s="3" t="s">
        <v>59</v>
      </c>
      <c r="AN564" s="3" t="s">
        <v>60</v>
      </c>
      <c r="AO564" s="3">
        <v>58.349157526757097</v>
      </c>
      <c r="AP564" s="3">
        <v>185.9742060843011</v>
      </c>
    </row>
    <row r="565" spans="1:42" x14ac:dyDescent="0.25">
      <c r="A565" s="2">
        <v>564</v>
      </c>
      <c r="B565" s="3" t="s">
        <v>42</v>
      </c>
      <c r="C565" s="3" t="s">
        <v>43</v>
      </c>
      <c r="D565" s="3" t="s">
        <v>44</v>
      </c>
      <c r="E565" s="3" t="s">
        <v>45</v>
      </c>
      <c r="F565" s="3">
        <v>0.36</v>
      </c>
      <c r="G565" s="3">
        <v>0.48</v>
      </c>
      <c r="H565" s="3">
        <v>1.0828143317705499E-2</v>
      </c>
      <c r="I565" s="3">
        <v>9.5721902029115569</v>
      </c>
      <c r="J565" s="3">
        <v>1.4067554033210252</v>
      </c>
      <c r="K565" s="3">
        <v>0.10364904738146283</v>
      </c>
      <c r="L565" s="3">
        <v>1.5232549120116663E-2</v>
      </c>
      <c r="M565" s="2">
        <v>1210</v>
      </c>
      <c r="N565" s="3" t="s">
        <v>65</v>
      </c>
      <c r="O565" s="3" t="s">
        <v>47</v>
      </c>
      <c r="P565" s="3" t="s">
        <v>48</v>
      </c>
      <c r="Q565" s="3" t="s">
        <v>42</v>
      </c>
      <c r="R565" s="3" t="s">
        <v>49</v>
      </c>
      <c r="S565" s="3" t="s">
        <v>50</v>
      </c>
      <c r="T565" s="3" t="s">
        <v>51</v>
      </c>
      <c r="U565" s="3" t="s">
        <v>52</v>
      </c>
      <c r="V565" s="3" t="s">
        <v>53</v>
      </c>
      <c r="W565" s="3" t="s">
        <v>54</v>
      </c>
      <c r="X565" s="3">
        <v>297</v>
      </c>
      <c r="Y565" s="3">
        <v>52</v>
      </c>
      <c r="Z565" s="3" t="s">
        <v>44</v>
      </c>
      <c r="AA565" s="7">
        <v>29</v>
      </c>
      <c r="AB565" s="3" t="s">
        <v>49</v>
      </c>
      <c r="AC565" s="3" t="s">
        <v>49</v>
      </c>
      <c r="AD565" s="3" t="s">
        <v>49</v>
      </c>
      <c r="AE565" s="3" t="s">
        <v>49</v>
      </c>
      <c r="AF565" s="3" t="s">
        <v>55</v>
      </c>
      <c r="AG565" s="3" t="s">
        <v>56</v>
      </c>
      <c r="AH565" s="3" t="s">
        <v>57</v>
      </c>
      <c r="AI565" s="3" t="s">
        <v>58</v>
      </c>
      <c r="AJ565" s="3" t="s">
        <v>49</v>
      </c>
      <c r="AK565" s="3" t="s">
        <v>49</v>
      </c>
      <c r="AL565" s="3" t="s">
        <v>49</v>
      </c>
      <c r="AM565" s="3" t="s">
        <v>59</v>
      </c>
      <c r="AN565" s="3" t="s">
        <v>60</v>
      </c>
      <c r="AO565" s="3">
        <v>39.300702554120249</v>
      </c>
      <c r="AP565" s="3">
        <v>43.819941327924198</v>
      </c>
    </row>
    <row r="566" spans="1:42" x14ac:dyDescent="0.25">
      <c r="A566" s="2">
        <v>565</v>
      </c>
      <c r="B566" s="3" t="s">
        <v>42</v>
      </c>
      <c r="C566" s="3" t="s">
        <v>43</v>
      </c>
      <c r="D566" s="3" t="s">
        <v>44</v>
      </c>
      <c r="E566" s="3" t="s">
        <v>45</v>
      </c>
      <c r="F566" s="3">
        <v>0.36</v>
      </c>
      <c r="G566" s="3">
        <v>0.48</v>
      </c>
      <c r="H566" s="3">
        <v>0.13718298436551399</v>
      </c>
      <c r="I566" s="3">
        <v>9.5721902029115569</v>
      </c>
      <c r="J566" s="3">
        <v>1.4067554033210252</v>
      </c>
      <c r="K566" s="3">
        <v>1.3131416189497422</v>
      </c>
      <c r="L566" s="3">
        <v>0.19298290449989053</v>
      </c>
      <c r="M566" s="2">
        <v>1210</v>
      </c>
      <c r="N566" s="3" t="s">
        <v>65</v>
      </c>
      <c r="O566" s="3" t="s">
        <v>47</v>
      </c>
      <c r="P566" s="3" t="s">
        <v>48</v>
      </c>
      <c r="Q566" s="3" t="s">
        <v>42</v>
      </c>
      <c r="R566" s="3" t="s">
        <v>49</v>
      </c>
      <c r="S566" s="3" t="s">
        <v>50</v>
      </c>
      <c r="T566" s="3" t="s">
        <v>51</v>
      </c>
      <c r="U566" s="3" t="s">
        <v>52</v>
      </c>
      <c r="V566" s="3" t="s">
        <v>53</v>
      </c>
      <c r="W566" s="3" t="s">
        <v>54</v>
      </c>
      <c r="X566" s="3">
        <v>297</v>
      </c>
      <c r="Y566" s="3">
        <v>52</v>
      </c>
      <c r="Z566" s="3" t="s">
        <v>44</v>
      </c>
      <c r="AA566" s="7">
        <v>29</v>
      </c>
      <c r="AB566" s="3" t="s">
        <v>49</v>
      </c>
      <c r="AC566" s="3" t="s">
        <v>49</v>
      </c>
      <c r="AD566" s="3" t="s">
        <v>49</v>
      </c>
      <c r="AE566" s="3" t="s">
        <v>49</v>
      </c>
      <c r="AF566" s="3" t="s">
        <v>55</v>
      </c>
      <c r="AG566" s="3" t="s">
        <v>56</v>
      </c>
      <c r="AH566" s="3" t="s">
        <v>57</v>
      </c>
      <c r="AI566" s="3" t="s">
        <v>58</v>
      </c>
      <c r="AJ566" s="3" t="s">
        <v>49</v>
      </c>
      <c r="AK566" s="3" t="s">
        <v>49</v>
      </c>
      <c r="AL566" s="3" t="s">
        <v>49</v>
      </c>
      <c r="AM566" s="3" t="s">
        <v>59</v>
      </c>
      <c r="AN566" s="3" t="s">
        <v>60</v>
      </c>
      <c r="AO566" s="3">
        <v>96.508561154836144</v>
      </c>
      <c r="AP566" s="3">
        <v>555.15984132358017</v>
      </c>
    </row>
    <row r="567" spans="1:42" x14ac:dyDescent="0.25">
      <c r="A567" s="2">
        <v>566</v>
      </c>
      <c r="B567" s="3" t="s">
        <v>42</v>
      </c>
      <c r="C567" s="3" t="s">
        <v>43</v>
      </c>
      <c r="D567" s="3" t="s">
        <v>44</v>
      </c>
      <c r="E567" s="3" t="s">
        <v>45</v>
      </c>
      <c r="F567" s="3">
        <v>0.36</v>
      </c>
      <c r="G567" s="3">
        <v>0.48</v>
      </c>
      <c r="H567" s="3">
        <v>0.129543733856298</v>
      </c>
      <c r="I567" s="3">
        <v>9.5721902029115569</v>
      </c>
      <c r="J567" s="3">
        <v>1.4067554033210252</v>
      </c>
      <c r="K567" s="3">
        <v>1.2400172600678379</v>
      </c>
      <c r="L567" s="3">
        <v>0.18223634756872803</v>
      </c>
      <c r="M567" s="2">
        <v>1210</v>
      </c>
      <c r="N567" s="3" t="s">
        <v>65</v>
      </c>
      <c r="O567" s="3" t="s">
        <v>47</v>
      </c>
      <c r="P567" s="3" t="s">
        <v>48</v>
      </c>
      <c r="Q567" s="3" t="s">
        <v>42</v>
      </c>
      <c r="R567" s="3" t="s">
        <v>49</v>
      </c>
      <c r="S567" s="3" t="s">
        <v>50</v>
      </c>
      <c r="T567" s="3" t="s">
        <v>51</v>
      </c>
      <c r="U567" s="3" t="s">
        <v>52</v>
      </c>
      <c r="V567" s="3" t="s">
        <v>53</v>
      </c>
      <c r="W567" s="3" t="s">
        <v>54</v>
      </c>
      <c r="X567" s="3">
        <v>297</v>
      </c>
      <c r="Y567" s="3">
        <v>52</v>
      </c>
      <c r="Z567" s="3" t="s">
        <v>44</v>
      </c>
      <c r="AA567" s="7">
        <v>29</v>
      </c>
      <c r="AB567" s="3" t="s">
        <v>49</v>
      </c>
      <c r="AC567" s="3" t="s">
        <v>49</v>
      </c>
      <c r="AD567" s="3" t="s">
        <v>49</v>
      </c>
      <c r="AE567" s="3" t="s">
        <v>49</v>
      </c>
      <c r="AF567" s="3" t="s">
        <v>55</v>
      </c>
      <c r="AG567" s="3" t="s">
        <v>56</v>
      </c>
      <c r="AH567" s="3" t="s">
        <v>57</v>
      </c>
      <c r="AI567" s="3" t="s">
        <v>58</v>
      </c>
      <c r="AJ567" s="3" t="s">
        <v>49</v>
      </c>
      <c r="AK567" s="3" t="s">
        <v>49</v>
      </c>
      <c r="AL567" s="3" t="s">
        <v>49</v>
      </c>
      <c r="AM567" s="3" t="s">
        <v>59</v>
      </c>
      <c r="AN567" s="3" t="s">
        <v>60</v>
      </c>
      <c r="AO567" s="3">
        <v>96.162044140326074</v>
      </c>
      <c r="AP567" s="3">
        <v>524.24489133803786</v>
      </c>
    </row>
    <row r="568" spans="1:42" x14ac:dyDescent="0.25">
      <c r="A568" s="2">
        <v>567</v>
      </c>
      <c r="B568" s="3" t="s">
        <v>42</v>
      </c>
      <c r="C568" s="3" t="s">
        <v>43</v>
      </c>
      <c r="D568" s="3" t="s">
        <v>44</v>
      </c>
      <c r="E568" s="3" t="s">
        <v>45</v>
      </c>
      <c r="F568" s="3">
        <v>0.36</v>
      </c>
      <c r="G568" s="3">
        <v>0.48</v>
      </c>
      <c r="H568" s="3">
        <v>3.1749120562779301E-2</v>
      </c>
      <c r="I568" s="3">
        <v>9.5721902029115569</v>
      </c>
      <c r="J568" s="3">
        <v>1.4067554033210252</v>
      </c>
      <c r="K568" s="3">
        <v>0.30390862080209385</v>
      </c>
      <c r="L568" s="3">
        <v>4.4663246902380452E-2</v>
      </c>
      <c r="M568" s="2">
        <v>1210</v>
      </c>
      <c r="N568" s="3" t="s">
        <v>65</v>
      </c>
      <c r="O568" s="3" t="s">
        <v>47</v>
      </c>
      <c r="P568" s="3" t="s">
        <v>48</v>
      </c>
      <c r="Q568" s="3" t="s">
        <v>42</v>
      </c>
      <c r="R568" s="3" t="s">
        <v>49</v>
      </c>
      <c r="S568" s="3" t="s">
        <v>50</v>
      </c>
      <c r="T568" s="3" t="s">
        <v>51</v>
      </c>
      <c r="U568" s="3" t="s">
        <v>52</v>
      </c>
      <c r="V568" s="3" t="s">
        <v>53</v>
      </c>
      <c r="W568" s="3" t="s">
        <v>54</v>
      </c>
      <c r="X568" s="3">
        <v>297</v>
      </c>
      <c r="Y568" s="3">
        <v>52</v>
      </c>
      <c r="Z568" s="3" t="s">
        <v>44</v>
      </c>
      <c r="AA568" s="7">
        <v>29</v>
      </c>
      <c r="AB568" s="3" t="s">
        <v>49</v>
      </c>
      <c r="AC568" s="3" t="s">
        <v>49</v>
      </c>
      <c r="AD568" s="3" t="s">
        <v>49</v>
      </c>
      <c r="AE568" s="3" t="s">
        <v>49</v>
      </c>
      <c r="AF568" s="3" t="s">
        <v>55</v>
      </c>
      <c r="AG568" s="3" t="s">
        <v>56</v>
      </c>
      <c r="AH568" s="3" t="s">
        <v>57</v>
      </c>
      <c r="AI568" s="3" t="s">
        <v>58</v>
      </c>
      <c r="AJ568" s="3" t="s">
        <v>49</v>
      </c>
      <c r="AK568" s="3" t="s">
        <v>49</v>
      </c>
      <c r="AL568" s="3" t="s">
        <v>49</v>
      </c>
      <c r="AM568" s="3" t="s">
        <v>59</v>
      </c>
      <c r="AN568" s="3" t="s">
        <v>60</v>
      </c>
      <c r="AO568" s="3">
        <v>46.302725601819702</v>
      </c>
      <c r="AP568" s="3">
        <v>128.48413245503531</v>
      </c>
    </row>
    <row r="569" spans="1:42" x14ac:dyDescent="0.25">
      <c r="A569" s="2">
        <v>568</v>
      </c>
      <c r="B569" s="3" t="s">
        <v>42</v>
      </c>
      <c r="C569" s="3" t="s">
        <v>43</v>
      </c>
      <c r="D569" s="3" t="s">
        <v>44</v>
      </c>
      <c r="E569" s="3" t="s">
        <v>45</v>
      </c>
      <c r="F569" s="3">
        <v>0.36</v>
      </c>
      <c r="G569" s="3">
        <v>0.48</v>
      </c>
      <c r="H569" s="3">
        <v>0.21967017487198601</v>
      </c>
      <c r="I569" s="3">
        <v>10.076858692930012</v>
      </c>
      <c r="J569" s="3">
        <v>1.6386991469999619</v>
      </c>
      <c r="K569" s="3">
        <v>2.213585311236228</v>
      </c>
      <c r="L569" s="3">
        <v>0.35997332818405592</v>
      </c>
      <c r="M569" s="2">
        <v>1200</v>
      </c>
      <c r="N569" s="3" t="s">
        <v>61</v>
      </c>
      <c r="O569" s="3" t="s">
        <v>47</v>
      </c>
      <c r="P569" s="3" t="s">
        <v>48</v>
      </c>
      <c r="Q569" s="3" t="s">
        <v>42</v>
      </c>
      <c r="R569" s="3" t="s">
        <v>49</v>
      </c>
      <c r="S569" s="3" t="s">
        <v>50</v>
      </c>
      <c r="T569" s="3" t="s">
        <v>51</v>
      </c>
      <c r="U569" s="3" t="s">
        <v>52</v>
      </c>
      <c r="V569" s="3" t="s">
        <v>53</v>
      </c>
      <c r="W569" s="3" t="s">
        <v>54</v>
      </c>
      <c r="X569" s="3">
        <v>297</v>
      </c>
      <c r="Y569" s="3">
        <v>52</v>
      </c>
      <c r="Z569" s="3" t="s">
        <v>44</v>
      </c>
      <c r="AA569" s="7">
        <v>29</v>
      </c>
      <c r="AB569" s="3" t="s">
        <v>49</v>
      </c>
      <c r="AC569" s="3" t="s">
        <v>49</v>
      </c>
      <c r="AD569" s="3" t="s">
        <v>49</v>
      </c>
      <c r="AE569" s="3" t="s">
        <v>49</v>
      </c>
      <c r="AF569" s="3" t="s">
        <v>55</v>
      </c>
      <c r="AG569" s="3" t="s">
        <v>56</v>
      </c>
      <c r="AH569" s="3" t="s">
        <v>57</v>
      </c>
      <c r="AI569" s="3" t="s">
        <v>58</v>
      </c>
      <c r="AJ569" s="3" t="s">
        <v>49</v>
      </c>
      <c r="AK569" s="3" t="s">
        <v>49</v>
      </c>
      <c r="AL569" s="3" t="s">
        <v>49</v>
      </c>
      <c r="AM569" s="3" t="s">
        <v>59</v>
      </c>
      <c r="AN569" s="3" t="s">
        <v>60</v>
      </c>
      <c r="AO569" s="3">
        <v>141.72186804044986</v>
      </c>
      <c r="AP569" s="3">
        <v>888.97365799042677</v>
      </c>
    </row>
    <row r="570" spans="1:42" x14ac:dyDescent="0.25">
      <c r="A570" s="2">
        <v>569</v>
      </c>
      <c r="B570" s="3" t="s">
        <v>42</v>
      </c>
      <c r="C570" s="3" t="s">
        <v>43</v>
      </c>
      <c r="D570" s="3" t="s">
        <v>44</v>
      </c>
      <c r="E570" s="3" t="s">
        <v>45</v>
      </c>
      <c r="F570" s="3">
        <v>0.36</v>
      </c>
      <c r="G570" s="3">
        <v>0.48</v>
      </c>
      <c r="H570" s="3">
        <v>0.19281343364664999</v>
      </c>
      <c r="I570" s="3">
        <v>10.076858692930012</v>
      </c>
      <c r="J570" s="3">
        <v>1.6386991469999619</v>
      </c>
      <c r="K570" s="3">
        <v>1.942953724955929</v>
      </c>
      <c r="L570" s="3">
        <v>0.31596320924689908</v>
      </c>
      <c r="M570" s="2">
        <v>1330</v>
      </c>
      <c r="N570" s="3" t="s">
        <v>68</v>
      </c>
      <c r="O570" s="3" t="s">
        <v>47</v>
      </c>
      <c r="P570" s="3" t="s">
        <v>48</v>
      </c>
      <c r="Q570" s="3" t="s">
        <v>42</v>
      </c>
      <c r="R570" s="3" t="s">
        <v>49</v>
      </c>
      <c r="S570" s="3" t="s">
        <v>50</v>
      </c>
      <c r="T570" s="3" t="s">
        <v>51</v>
      </c>
      <c r="U570" s="3" t="s">
        <v>52</v>
      </c>
      <c r="V570" s="3" t="s">
        <v>53</v>
      </c>
      <c r="W570" s="3" t="s">
        <v>54</v>
      </c>
      <c r="X570" s="3">
        <v>297</v>
      </c>
      <c r="Y570" s="3">
        <v>52</v>
      </c>
      <c r="Z570" s="3" t="s">
        <v>44</v>
      </c>
      <c r="AA570" s="7">
        <v>29</v>
      </c>
      <c r="AB570" s="3" t="s">
        <v>49</v>
      </c>
      <c r="AC570" s="3" t="s">
        <v>49</v>
      </c>
      <c r="AD570" s="3" t="s">
        <v>49</v>
      </c>
      <c r="AE570" s="3" t="s">
        <v>49</v>
      </c>
      <c r="AF570" s="3" t="s">
        <v>55</v>
      </c>
      <c r="AG570" s="3" t="s">
        <v>56</v>
      </c>
      <c r="AH570" s="3" t="s">
        <v>57</v>
      </c>
      <c r="AI570" s="3" t="s">
        <v>58</v>
      </c>
      <c r="AJ570" s="3" t="s">
        <v>49</v>
      </c>
      <c r="AK570" s="3" t="s">
        <v>49</v>
      </c>
      <c r="AL570" s="3" t="s">
        <v>49</v>
      </c>
      <c r="AM570" s="3" t="s">
        <v>59</v>
      </c>
      <c r="AN570" s="3" t="s">
        <v>60</v>
      </c>
      <c r="AO570" s="3">
        <v>110.49092160682183</v>
      </c>
      <c r="AP570" s="3">
        <v>780.28828227794156</v>
      </c>
    </row>
    <row r="571" spans="1:42" x14ac:dyDescent="0.25">
      <c r="A571" s="2">
        <v>570</v>
      </c>
      <c r="B571" s="3" t="s">
        <v>42</v>
      </c>
      <c r="C571" s="3" t="s">
        <v>43</v>
      </c>
      <c r="D571" s="3" t="s">
        <v>44</v>
      </c>
      <c r="E571" s="3" t="s">
        <v>45</v>
      </c>
      <c r="F571" s="3">
        <v>0.36</v>
      </c>
      <c r="G571" s="3">
        <v>0.48</v>
      </c>
      <c r="H571" s="3">
        <v>2.15972392330625E-4</v>
      </c>
      <c r="I571" s="3">
        <v>10.076858692930012</v>
      </c>
      <c r="J571" s="3">
        <v>1.6386991469999619</v>
      </c>
      <c r="K571" s="3">
        <v>2.1763232790897495E-3</v>
      </c>
      <c r="L571" s="3">
        <v>3.5391377508773631E-4</v>
      </c>
      <c r="M571" s="2">
        <v>1210</v>
      </c>
      <c r="N571" s="3" t="s">
        <v>65</v>
      </c>
      <c r="O571" s="3" t="s">
        <v>47</v>
      </c>
      <c r="P571" s="3" t="s">
        <v>48</v>
      </c>
      <c r="Q571" s="3" t="s">
        <v>42</v>
      </c>
      <c r="R571" s="3" t="s">
        <v>49</v>
      </c>
      <c r="S571" s="3" t="s">
        <v>50</v>
      </c>
      <c r="T571" s="3" t="s">
        <v>51</v>
      </c>
      <c r="U571" s="3" t="s">
        <v>52</v>
      </c>
      <c r="V571" s="3" t="s">
        <v>53</v>
      </c>
      <c r="W571" s="3" t="s">
        <v>54</v>
      </c>
      <c r="X571" s="3">
        <v>297</v>
      </c>
      <c r="Y571" s="3">
        <v>52</v>
      </c>
      <c r="Z571" s="3" t="s">
        <v>44</v>
      </c>
      <c r="AA571" s="7">
        <v>29</v>
      </c>
      <c r="AB571" s="3" t="s">
        <v>49</v>
      </c>
      <c r="AC571" s="3" t="s">
        <v>49</v>
      </c>
      <c r="AD571" s="3" t="s">
        <v>49</v>
      </c>
      <c r="AE571" s="3" t="s">
        <v>49</v>
      </c>
      <c r="AF571" s="3" t="s">
        <v>55</v>
      </c>
      <c r="AG571" s="3" t="s">
        <v>56</v>
      </c>
      <c r="AH571" s="3" t="s">
        <v>57</v>
      </c>
      <c r="AI571" s="3" t="s">
        <v>58</v>
      </c>
      <c r="AJ571" s="3" t="s">
        <v>49</v>
      </c>
      <c r="AK571" s="3" t="s">
        <v>49</v>
      </c>
      <c r="AL571" s="3" t="s">
        <v>49</v>
      </c>
      <c r="AM571" s="3" t="s">
        <v>59</v>
      </c>
      <c r="AN571" s="3" t="s">
        <v>60</v>
      </c>
      <c r="AO571" s="3">
        <v>5.4955833668008509</v>
      </c>
      <c r="AP571" s="3">
        <v>0.87400926296428305</v>
      </c>
    </row>
    <row r="572" spans="1:42" x14ac:dyDescent="0.25">
      <c r="A572" s="2">
        <v>571</v>
      </c>
      <c r="B572" s="3" t="s">
        <v>42</v>
      </c>
      <c r="C572" s="3" t="s">
        <v>43</v>
      </c>
      <c r="D572" s="3" t="s">
        <v>44</v>
      </c>
      <c r="E572" s="3" t="s">
        <v>45</v>
      </c>
      <c r="F572" s="3">
        <v>0.36</v>
      </c>
      <c r="G572" s="3">
        <v>0.48</v>
      </c>
      <c r="H572" s="3">
        <v>2.8375388603072201E-2</v>
      </c>
      <c r="I572" s="3">
        <v>10.076858692930012</v>
      </c>
      <c r="J572" s="3">
        <v>1.6386991469999619</v>
      </c>
      <c r="K572" s="3">
        <v>0.28593478131013528</v>
      </c>
      <c r="L572" s="3">
        <v>4.6498725099646858E-2</v>
      </c>
      <c r="M572" s="2">
        <v>1210</v>
      </c>
      <c r="N572" s="3" t="s">
        <v>65</v>
      </c>
      <c r="O572" s="3" t="s">
        <v>47</v>
      </c>
      <c r="P572" s="3" t="s">
        <v>48</v>
      </c>
      <c r="Q572" s="3" t="s">
        <v>42</v>
      </c>
      <c r="R572" s="3" t="s">
        <v>49</v>
      </c>
      <c r="S572" s="3" t="s">
        <v>50</v>
      </c>
      <c r="T572" s="3" t="s">
        <v>51</v>
      </c>
      <c r="U572" s="3" t="s">
        <v>52</v>
      </c>
      <c r="V572" s="3" t="s">
        <v>53</v>
      </c>
      <c r="W572" s="3" t="s">
        <v>54</v>
      </c>
      <c r="X572" s="3">
        <v>297</v>
      </c>
      <c r="Y572" s="3">
        <v>52</v>
      </c>
      <c r="Z572" s="3" t="s">
        <v>44</v>
      </c>
      <c r="AA572" s="7">
        <v>29</v>
      </c>
      <c r="AB572" s="3" t="s">
        <v>49</v>
      </c>
      <c r="AC572" s="3" t="s">
        <v>49</v>
      </c>
      <c r="AD572" s="3" t="s">
        <v>49</v>
      </c>
      <c r="AE572" s="3" t="s">
        <v>49</v>
      </c>
      <c r="AF572" s="3" t="s">
        <v>55</v>
      </c>
      <c r="AG572" s="3" t="s">
        <v>56</v>
      </c>
      <c r="AH572" s="3" t="s">
        <v>57</v>
      </c>
      <c r="AI572" s="3" t="s">
        <v>58</v>
      </c>
      <c r="AJ572" s="3" t="s">
        <v>49</v>
      </c>
      <c r="AK572" s="3" t="s">
        <v>49</v>
      </c>
      <c r="AL572" s="3" t="s">
        <v>49</v>
      </c>
      <c r="AM572" s="3" t="s">
        <v>59</v>
      </c>
      <c r="AN572" s="3" t="s">
        <v>60</v>
      </c>
      <c r="AO572" s="3">
        <v>47.36004527567939</v>
      </c>
      <c r="AP572" s="3">
        <v>114.83112360643844</v>
      </c>
    </row>
    <row r="573" spans="1:42" x14ac:dyDescent="0.25">
      <c r="A573" s="2">
        <v>572</v>
      </c>
      <c r="B573" s="3" t="s">
        <v>42</v>
      </c>
      <c r="C573" s="3" t="s">
        <v>43</v>
      </c>
      <c r="D573" s="3" t="s">
        <v>44</v>
      </c>
      <c r="E573" s="3" t="s">
        <v>45</v>
      </c>
      <c r="F573" s="3">
        <v>0.36</v>
      </c>
      <c r="G573" s="3">
        <v>0.48</v>
      </c>
      <c r="H573" s="3">
        <v>8.2117927994610193E-2</v>
      </c>
      <c r="I573" s="3">
        <v>10.076858692930012</v>
      </c>
      <c r="J573" s="3">
        <v>1.6386991469999619</v>
      </c>
      <c r="K573" s="3">
        <v>0.82749075655788851</v>
      </c>
      <c r="L573" s="3">
        <v>0.134566578558172</v>
      </c>
      <c r="M573" s="2">
        <v>1210</v>
      </c>
      <c r="N573" s="3" t="s">
        <v>65</v>
      </c>
      <c r="O573" s="3" t="s">
        <v>47</v>
      </c>
      <c r="P573" s="3" t="s">
        <v>48</v>
      </c>
      <c r="Q573" s="3" t="s">
        <v>42</v>
      </c>
      <c r="R573" s="3" t="s">
        <v>49</v>
      </c>
      <c r="S573" s="3" t="s">
        <v>50</v>
      </c>
      <c r="T573" s="3" t="s">
        <v>51</v>
      </c>
      <c r="U573" s="3" t="s">
        <v>52</v>
      </c>
      <c r="V573" s="3" t="s">
        <v>53</v>
      </c>
      <c r="W573" s="3" t="s">
        <v>54</v>
      </c>
      <c r="X573" s="3">
        <v>297</v>
      </c>
      <c r="Y573" s="3">
        <v>52</v>
      </c>
      <c r="Z573" s="3" t="s">
        <v>44</v>
      </c>
      <c r="AA573" s="7">
        <v>29</v>
      </c>
      <c r="AB573" s="3" t="s">
        <v>49</v>
      </c>
      <c r="AC573" s="3" t="s">
        <v>49</v>
      </c>
      <c r="AD573" s="3" t="s">
        <v>49</v>
      </c>
      <c r="AE573" s="3" t="s">
        <v>49</v>
      </c>
      <c r="AF573" s="3" t="s">
        <v>55</v>
      </c>
      <c r="AG573" s="3" t="s">
        <v>56</v>
      </c>
      <c r="AH573" s="3" t="s">
        <v>57</v>
      </c>
      <c r="AI573" s="3" t="s">
        <v>58</v>
      </c>
      <c r="AJ573" s="3" t="s">
        <v>49</v>
      </c>
      <c r="AK573" s="3" t="s">
        <v>49</v>
      </c>
      <c r="AL573" s="3" t="s">
        <v>49</v>
      </c>
      <c r="AM573" s="3" t="s">
        <v>59</v>
      </c>
      <c r="AN573" s="3" t="s">
        <v>60</v>
      </c>
      <c r="AO573" s="3">
        <v>104.09173412105432</v>
      </c>
      <c r="AP573" s="3">
        <v>332.31946429916911</v>
      </c>
    </row>
    <row r="574" spans="1:42" x14ac:dyDescent="0.25">
      <c r="A574" s="2">
        <v>573</v>
      </c>
      <c r="B574" s="3" t="s">
        <v>42</v>
      </c>
      <c r="C574" s="3" t="s">
        <v>43</v>
      </c>
      <c r="D574" s="3" t="s">
        <v>44</v>
      </c>
      <c r="E574" s="3" t="s">
        <v>45</v>
      </c>
      <c r="F574" s="3">
        <v>0.36</v>
      </c>
      <c r="G574" s="3">
        <v>0.48</v>
      </c>
      <c r="H574" s="3">
        <v>8.0275545819858504E-2</v>
      </c>
      <c r="I574" s="3">
        <v>10.076858692930012</v>
      </c>
      <c r="J574" s="3">
        <v>1.6386991469999619</v>
      </c>
      <c r="K574" s="3">
        <v>0.80892533172454262</v>
      </c>
      <c r="L574" s="3">
        <v>0.13154746845995849</v>
      </c>
      <c r="M574" s="2">
        <v>1210</v>
      </c>
      <c r="N574" s="3" t="s">
        <v>65</v>
      </c>
      <c r="O574" s="3" t="s">
        <v>47</v>
      </c>
      <c r="P574" s="3" t="s">
        <v>48</v>
      </c>
      <c r="Q574" s="3" t="s">
        <v>42</v>
      </c>
      <c r="R574" s="3" t="s">
        <v>49</v>
      </c>
      <c r="S574" s="3" t="s">
        <v>50</v>
      </c>
      <c r="T574" s="3" t="s">
        <v>51</v>
      </c>
      <c r="U574" s="3" t="s">
        <v>52</v>
      </c>
      <c r="V574" s="3" t="s">
        <v>53</v>
      </c>
      <c r="W574" s="3" t="s">
        <v>54</v>
      </c>
      <c r="X574" s="3">
        <v>297</v>
      </c>
      <c r="Y574" s="3">
        <v>52</v>
      </c>
      <c r="Z574" s="3" t="s">
        <v>44</v>
      </c>
      <c r="AA574" s="7">
        <v>29</v>
      </c>
      <c r="AB574" s="3" t="s">
        <v>49</v>
      </c>
      <c r="AC574" s="3" t="s">
        <v>49</v>
      </c>
      <c r="AD574" s="3" t="s">
        <v>49</v>
      </c>
      <c r="AE574" s="3" t="s">
        <v>49</v>
      </c>
      <c r="AF574" s="3" t="s">
        <v>55</v>
      </c>
      <c r="AG574" s="3" t="s">
        <v>56</v>
      </c>
      <c r="AH574" s="3" t="s">
        <v>57</v>
      </c>
      <c r="AI574" s="3" t="s">
        <v>58</v>
      </c>
      <c r="AJ574" s="3" t="s">
        <v>49</v>
      </c>
      <c r="AK574" s="3" t="s">
        <v>49</v>
      </c>
      <c r="AL574" s="3" t="s">
        <v>49</v>
      </c>
      <c r="AM574" s="3" t="s">
        <v>59</v>
      </c>
      <c r="AN574" s="3" t="s">
        <v>60</v>
      </c>
      <c r="AO574" s="3">
        <v>73.217791794786848</v>
      </c>
      <c r="AP574" s="3">
        <v>324.8636081627597</v>
      </c>
    </row>
    <row r="575" spans="1:42" x14ac:dyDescent="0.25">
      <c r="A575" s="2">
        <v>574</v>
      </c>
      <c r="B575" s="3" t="s">
        <v>42</v>
      </c>
      <c r="C575" s="3" t="s">
        <v>43</v>
      </c>
      <c r="D575" s="3" t="s">
        <v>44</v>
      </c>
      <c r="E575" s="3" t="s">
        <v>45</v>
      </c>
      <c r="F575" s="3">
        <v>0.36</v>
      </c>
      <c r="G575" s="3">
        <v>0.48</v>
      </c>
      <c r="H575" s="3">
        <v>1.4295010155298301E-2</v>
      </c>
      <c r="I575" s="3">
        <v>10.076858692930012</v>
      </c>
      <c r="J575" s="3">
        <v>1.6386991469999619</v>
      </c>
      <c r="K575" s="3">
        <v>0.14404879734894047</v>
      </c>
      <c r="L575" s="3">
        <v>2.3425220947843117E-2</v>
      </c>
      <c r="M575" s="2">
        <v>1210</v>
      </c>
      <c r="N575" s="3" t="s">
        <v>65</v>
      </c>
      <c r="O575" s="3" t="s">
        <v>47</v>
      </c>
      <c r="P575" s="3" t="s">
        <v>48</v>
      </c>
      <c r="Q575" s="3" t="s">
        <v>42</v>
      </c>
      <c r="R575" s="3" t="s">
        <v>49</v>
      </c>
      <c r="S575" s="3" t="s">
        <v>50</v>
      </c>
      <c r="T575" s="3" t="s">
        <v>51</v>
      </c>
      <c r="U575" s="3" t="s">
        <v>52</v>
      </c>
      <c r="V575" s="3" t="s">
        <v>53</v>
      </c>
      <c r="W575" s="3" t="s">
        <v>54</v>
      </c>
      <c r="X575" s="3">
        <v>297</v>
      </c>
      <c r="Y575" s="3">
        <v>52</v>
      </c>
      <c r="Z575" s="3" t="s">
        <v>44</v>
      </c>
      <c r="AA575" s="7">
        <v>29</v>
      </c>
      <c r="AB575" s="3" t="s">
        <v>49</v>
      </c>
      <c r="AC575" s="3" t="s">
        <v>49</v>
      </c>
      <c r="AD575" s="3" t="s">
        <v>49</v>
      </c>
      <c r="AE575" s="3" t="s">
        <v>49</v>
      </c>
      <c r="AF575" s="3" t="s">
        <v>55</v>
      </c>
      <c r="AG575" s="3" t="s">
        <v>56</v>
      </c>
      <c r="AH575" s="3" t="s">
        <v>57</v>
      </c>
      <c r="AI575" s="3" t="s">
        <v>58</v>
      </c>
      <c r="AJ575" s="3" t="s">
        <v>49</v>
      </c>
      <c r="AK575" s="3" t="s">
        <v>49</v>
      </c>
      <c r="AL575" s="3" t="s">
        <v>49</v>
      </c>
      <c r="AM575" s="3" t="s">
        <v>59</v>
      </c>
      <c r="AN575" s="3" t="s">
        <v>60</v>
      </c>
      <c r="AO575" s="3">
        <v>46.010350899079157</v>
      </c>
      <c r="AP575" s="3">
        <v>57.849853655241972</v>
      </c>
    </row>
    <row r="576" spans="1:42" x14ac:dyDescent="0.25">
      <c r="A576" s="2">
        <v>575</v>
      </c>
      <c r="B576" s="3" t="s">
        <v>42</v>
      </c>
      <c r="C576" s="3" t="s">
        <v>43</v>
      </c>
      <c r="D576" s="3" t="s">
        <v>44</v>
      </c>
      <c r="E576" s="3" t="s">
        <v>45</v>
      </c>
      <c r="F576" s="3">
        <v>0.36</v>
      </c>
      <c r="G576" s="3">
        <v>0.48</v>
      </c>
      <c r="H576" s="3">
        <v>8.9528024668863396E-4</v>
      </c>
      <c r="I576" s="3">
        <v>9.6334741287995769</v>
      </c>
      <c r="J576" s="3">
        <v>1.2745182964826223</v>
      </c>
      <c r="K576" s="3">
        <v>8.6246590945002581E-3</v>
      </c>
      <c r="L576" s="3">
        <v>1.1410510548841397E-3</v>
      </c>
      <c r="M576" s="2">
        <v>1400</v>
      </c>
      <c r="N576" s="3" t="s">
        <v>46</v>
      </c>
      <c r="O576" s="3" t="s">
        <v>47</v>
      </c>
      <c r="P576" s="3" t="s">
        <v>48</v>
      </c>
      <c r="Q576" s="3" t="s">
        <v>42</v>
      </c>
      <c r="R576" s="3" t="s">
        <v>49</v>
      </c>
      <c r="S576" s="3" t="s">
        <v>50</v>
      </c>
      <c r="T576" s="3" t="s">
        <v>51</v>
      </c>
      <c r="U576" s="3" t="s">
        <v>52</v>
      </c>
      <c r="V576" s="3" t="s">
        <v>53</v>
      </c>
      <c r="W576" s="3" t="s">
        <v>54</v>
      </c>
      <c r="X576" s="3">
        <v>297</v>
      </c>
      <c r="Y576" s="3">
        <v>52</v>
      </c>
      <c r="Z576" s="3" t="s">
        <v>44</v>
      </c>
      <c r="AA576" s="7">
        <v>29</v>
      </c>
      <c r="AB576" s="3" t="s">
        <v>49</v>
      </c>
      <c r="AC576" s="3" t="s">
        <v>49</v>
      </c>
      <c r="AD576" s="3" t="s">
        <v>49</v>
      </c>
      <c r="AE576" s="3" t="s">
        <v>49</v>
      </c>
      <c r="AF576" s="3" t="s">
        <v>55</v>
      </c>
      <c r="AG576" s="3" t="s">
        <v>56</v>
      </c>
      <c r="AH576" s="3" t="s">
        <v>57</v>
      </c>
      <c r="AI576" s="3" t="s">
        <v>58</v>
      </c>
      <c r="AJ576" s="3" t="s">
        <v>49</v>
      </c>
      <c r="AK576" s="3" t="s">
        <v>49</v>
      </c>
      <c r="AL576" s="3" t="s">
        <v>49</v>
      </c>
      <c r="AM576" s="3" t="s">
        <v>59</v>
      </c>
      <c r="AN576" s="3" t="s">
        <v>60</v>
      </c>
      <c r="AO576" s="3">
        <v>43.904417399845769</v>
      </c>
      <c r="AP576" s="3">
        <v>3.6230706161597555</v>
      </c>
    </row>
    <row r="577" spans="1:42" x14ac:dyDescent="0.25">
      <c r="A577" s="2">
        <v>576</v>
      </c>
      <c r="B577" s="3" t="s">
        <v>42</v>
      </c>
      <c r="C577" s="3" t="s">
        <v>43</v>
      </c>
      <c r="D577" s="3" t="s">
        <v>44</v>
      </c>
      <c r="E577" s="3" t="s">
        <v>45</v>
      </c>
      <c r="F577" s="3">
        <v>0.36</v>
      </c>
      <c r="G577" s="3">
        <v>0.48</v>
      </c>
      <c r="H577" s="3">
        <v>2.03394491800938E-2</v>
      </c>
      <c r="I577" s="3">
        <v>9.6334741287995769</v>
      </c>
      <c r="J577" s="3">
        <v>1.2745182964826223</v>
      </c>
      <c r="K577" s="3">
        <v>0.1959395574704674</v>
      </c>
      <c r="L577" s="3">
        <v>2.5923000120408018E-2</v>
      </c>
      <c r="M577" s="2">
        <v>8140</v>
      </c>
      <c r="N577" s="3" t="s">
        <v>69</v>
      </c>
      <c r="O577" s="3" t="s">
        <v>47</v>
      </c>
      <c r="P577" s="3" t="s">
        <v>48</v>
      </c>
      <c r="Q577" s="3" t="s">
        <v>42</v>
      </c>
      <c r="R577" s="3" t="s">
        <v>49</v>
      </c>
      <c r="S577" s="3" t="s">
        <v>50</v>
      </c>
      <c r="T577" s="3" t="s">
        <v>51</v>
      </c>
      <c r="U577" s="3" t="s">
        <v>52</v>
      </c>
      <c r="V577" s="3" t="s">
        <v>53</v>
      </c>
      <c r="W577" s="3" t="s">
        <v>54</v>
      </c>
      <c r="X577" s="3">
        <v>297</v>
      </c>
      <c r="Y577" s="3">
        <v>52</v>
      </c>
      <c r="Z577" s="3" t="s">
        <v>44</v>
      </c>
      <c r="AA577" s="7">
        <v>29</v>
      </c>
      <c r="AB577" s="3" t="s">
        <v>49</v>
      </c>
      <c r="AC577" s="3" t="s">
        <v>49</v>
      </c>
      <c r="AD577" s="3" t="s">
        <v>49</v>
      </c>
      <c r="AE577" s="3" t="s">
        <v>49</v>
      </c>
      <c r="AF577" s="3" t="s">
        <v>55</v>
      </c>
      <c r="AG577" s="3" t="s">
        <v>56</v>
      </c>
      <c r="AH577" s="3" t="s">
        <v>57</v>
      </c>
      <c r="AI577" s="3" t="s">
        <v>58</v>
      </c>
      <c r="AJ577" s="3" t="s">
        <v>49</v>
      </c>
      <c r="AK577" s="3" t="s">
        <v>49</v>
      </c>
      <c r="AL577" s="3" t="s">
        <v>49</v>
      </c>
      <c r="AM577" s="3" t="s">
        <v>59</v>
      </c>
      <c r="AN577" s="3" t="s">
        <v>60</v>
      </c>
      <c r="AO577" s="3">
        <v>109.25245354504519</v>
      </c>
      <c r="AP577" s="3">
        <v>82.310830542540913</v>
      </c>
    </row>
    <row r="578" spans="1:42" x14ac:dyDescent="0.25">
      <c r="A578" s="2">
        <v>577</v>
      </c>
      <c r="B578" s="3" t="s">
        <v>42</v>
      </c>
      <c r="C578" s="3" t="s">
        <v>43</v>
      </c>
      <c r="D578" s="3" t="s">
        <v>44</v>
      </c>
      <c r="E578" s="3" t="s">
        <v>45</v>
      </c>
      <c r="F578" s="3">
        <v>0.36</v>
      </c>
      <c r="G578" s="3">
        <v>0.48</v>
      </c>
      <c r="H578" s="3">
        <v>5.2758469765147402E-4</v>
      </c>
      <c r="I578" s="3">
        <v>9.6334741287995769</v>
      </c>
      <c r="J578" s="3">
        <v>1.2745182964826223</v>
      </c>
      <c r="K578" s="3">
        <v>5.0824735355760216E-3</v>
      </c>
      <c r="L578" s="3">
        <v>6.7241635010105601E-4</v>
      </c>
      <c r="M578" s="2">
        <v>1430</v>
      </c>
      <c r="N578" s="3" t="s">
        <v>64</v>
      </c>
      <c r="O578" s="3" t="s">
        <v>47</v>
      </c>
      <c r="P578" s="3" t="s">
        <v>48</v>
      </c>
      <c r="Q578" s="3" t="s">
        <v>42</v>
      </c>
      <c r="R578" s="3" t="s">
        <v>49</v>
      </c>
      <c r="S578" s="3" t="s">
        <v>50</v>
      </c>
      <c r="T578" s="3" t="s">
        <v>51</v>
      </c>
      <c r="U578" s="3" t="s">
        <v>52</v>
      </c>
      <c r="V578" s="3" t="s">
        <v>53</v>
      </c>
      <c r="W578" s="3" t="s">
        <v>54</v>
      </c>
      <c r="X578" s="3">
        <v>297</v>
      </c>
      <c r="Y578" s="3">
        <v>52</v>
      </c>
      <c r="Z578" s="3" t="s">
        <v>44</v>
      </c>
      <c r="AA578" s="7">
        <v>29</v>
      </c>
      <c r="AB578" s="3" t="s">
        <v>49</v>
      </c>
      <c r="AC578" s="3" t="s">
        <v>49</v>
      </c>
      <c r="AD578" s="3" t="s">
        <v>49</v>
      </c>
      <c r="AE578" s="3" t="s">
        <v>49</v>
      </c>
      <c r="AF578" s="3" t="s">
        <v>55</v>
      </c>
      <c r="AG578" s="3" t="s">
        <v>56</v>
      </c>
      <c r="AH578" s="3" t="s">
        <v>57</v>
      </c>
      <c r="AI578" s="3" t="s">
        <v>58</v>
      </c>
      <c r="AJ578" s="3" t="s">
        <v>49</v>
      </c>
      <c r="AK578" s="3" t="s">
        <v>49</v>
      </c>
      <c r="AL578" s="3" t="s">
        <v>49</v>
      </c>
      <c r="AM578" s="3" t="s">
        <v>59</v>
      </c>
      <c r="AN578" s="3" t="s">
        <v>60</v>
      </c>
      <c r="AO578" s="3">
        <v>8.6848778353383853</v>
      </c>
      <c r="AP578" s="3">
        <v>2.1350595220508284</v>
      </c>
    </row>
    <row r="579" spans="1:42" x14ac:dyDescent="0.25">
      <c r="A579" s="2">
        <v>578</v>
      </c>
      <c r="B579" s="3" t="s">
        <v>42</v>
      </c>
      <c r="C579" s="3" t="s">
        <v>43</v>
      </c>
      <c r="D579" s="3" t="s">
        <v>44</v>
      </c>
      <c r="E579" s="3" t="s">
        <v>45</v>
      </c>
      <c r="F579" s="3">
        <v>0.36</v>
      </c>
      <c r="G579" s="3">
        <v>0.48</v>
      </c>
      <c r="H579" s="3">
        <v>0.16349652318994801</v>
      </c>
      <c r="I579" s="3">
        <v>9.6334741287995769</v>
      </c>
      <c r="J579" s="3">
        <v>1.2745182964826223</v>
      </c>
      <c r="K579" s="3">
        <v>1.5750395262990442</v>
      </c>
      <c r="L579" s="3">
        <v>0.20837931021688408</v>
      </c>
      <c r="M579" s="2">
        <v>1410</v>
      </c>
      <c r="N579" s="3" t="s">
        <v>63</v>
      </c>
      <c r="O579" s="3" t="s">
        <v>47</v>
      </c>
      <c r="P579" s="3" t="s">
        <v>48</v>
      </c>
      <c r="Q579" s="3" t="s">
        <v>42</v>
      </c>
      <c r="R579" s="3" t="s">
        <v>49</v>
      </c>
      <c r="S579" s="3" t="s">
        <v>50</v>
      </c>
      <c r="T579" s="3" t="s">
        <v>51</v>
      </c>
      <c r="U579" s="3" t="s">
        <v>52</v>
      </c>
      <c r="V579" s="3" t="s">
        <v>53</v>
      </c>
      <c r="W579" s="3" t="s">
        <v>54</v>
      </c>
      <c r="X579" s="3">
        <v>297</v>
      </c>
      <c r="Y579" s="3">
        <v>52</v>
      </c>
      <c r="Z579" s="3" t="s">
        <v>44</v>
      </c>
      <c r="AA579" s="7">
        <v>29</v>
      </c>
      <c r="AB579" s="3" t="s">
        <v>49</v>
      </c>
      <c r="AC579" s="3" t="s">
        <v>49</v>
      </c>
      <c r="AD579" s="3" t="s">
        <v>49</v>
      </c>
      <c r="AE579" s="3" t="s">
        <v>49</v>
      </c>
      <c r="AF579" s="3" t="s">
        <v>55</v>
      </c>
      <c r="AG579" s="3" t="s">
        <v>56</v>
      </c>
      <c r="AH579" s="3" t="s">
        <v>57</v>
      </c>
      <c r="AI579" s="3" t="s">
        <v>58</v>
      </c>
      <c r="AJ579" s="3" t="s">
        <v>49</v>
      </c>
      <c r="AK579" s="3" t="s">
        <v>49</v>
      </c>
      <c r="AL579" s="3" t="s">
        <v>49</v>
      </c>
      <c r="AM579" s="3" t="s">
        <v>59</v>
      </c>
      <c r="AN579" s="3" t="s">
        <v>60</v>
      </c>
      <c r="AO579" s="3">
        <v>119.24840246506884</v>
      </c>
      <c r="AP579" s="3">
        <v>661.64695491131067</v>
      </c>
    </row>
    <row r="580" spans="1:42" x14ac:dyDescent="0.25">
      <c r="A580" s="2">
        <v>579</v>
      </c>
      <c r="B580" s="3" t="s">
        <v>42</v>
      </c>
      <c r="C580" s="3" t="s">
        <v>43</v>
      </c>
      <c r="D580" s="3" t="s">
        <v>44</v>
      </c>
      <c r="E580" s="3" t="s">
        <v>45</v>
      </c>
      <c r="F580" s="3">
        <v>0.36</v>
      </c>
      <c r="G580" s="3">
        <v>0.48</v>
      </c>
      <c r="H580" s="3">
        <v>9.4072195034498405E-3</v>
      </c>
      <c r="I580" s="3">
        <v>9.6334741287995769</v>
      </c>
      <c r="J580" s="3">
        <v>1.2745182964826223</v>
      </c>
      <c r="K580" s="3">
        <v>9.0624205710422845E-2</v>
      </c>
      <c r="L580" s="3">
        <v>1.198967337617499E-2</v>
      </c>
      <c r="M580" s="2">
        <v>1430</v>
      </c>
      <c r="N580" s="3" t="s">
        <v>64</v>
      </c>
      <c r="O580" s="3" t="s">
        <v>47</v>
      </c>
      <c r="P580" s="3" t="s">
        <v>48</v>
      </c>
      <c r="Q580" s="3" t="s">
        <v>42</v>
      </c>
      <c r="R580" s="3" t="s">
        <v>49</v>
      </c>
      <c r="S580" s="3" t="s">
        <v>50</v>
      </c>
      <c r="T580" s="3" t="s">
        <v>51</v>
      </c>
      <c r="U580" s="3" t="s">
        <v>52</v>
      </c>
      <c r="V580" s="3" t="s">
        <v>53</v>
      </c>
      <c r="W580" s="3" t="s">
        <v>54</v>
      </c>
      <c r="X580" s="3">
        <v>297</v>
      </c>
      <c r="Y580" s="3">
        <v>52</v>
      </c>
      <c r="Z580" s="3" t="s">
        <v>44</v>
      </c>
      <c r="AA580" s="7">
        <v>29</v>
      </c>
      <c r="AB580" s="3" t="s">
        <v>49</v>
      </c>
      <c r="AC580" s="3" t="s">
        <v>49</v>
      </c>
      <c r="AD580" s="3" t="s">
        <v>49</v>
      </c>
      <c r="AE580" s="3" t="s">
        <v>49</v>
      </c>
      <c r="AF580" s="3" t="s">
        <v>55</v>
      </c>
      <c r="AG580" s="3" t="s">
        <v>56</v>
      </c>
      <c r="AH580" s="3" t="s">
        <v>57</v>
      </c>
      <c r="AI580" s="3" t="s">
        <v>58</v>
      </c>
      <c r="AJ580" s="3" t="s">
        <v>49</v>
      </c>
      <c r="AK580" s="3" t="s">
        <v>49</v>
      </c>
      <c r="AL580" s="3" t="s">
        <v>49</v>
      </c>
      <c r="AM580" s="3" t="s">
        <v>59</v>
      </c>
      <c r="AN580" s="3" t="s">
        <v>60</v>
      </c>
      <c r="AO580" s="3">
        <v>25.03893689421583</v>
      </c>
      <c r="AP580" s="3">
        <v>38.069666664462524</v>
      </c>
    </row>
    <row r="581" spans="1:42" x14ac:dyDescent="0.25">
      <c r="A581" s="2">
        <v>580</v>
      </c>
      <c r="B581" s="3" t="s">
        <v>42</v>
      </c>
      <c r="C581" s="3" t="s">
        <v>43</v>
      </c>
      <c r="D581" s="3" t="s">
        <v>44</v>
      </c>
      <c r="E581" s="3" t="s">
        <v>45</v>
      </c>
      <c r="F581" s="3">
        <v>0.36</v>
      </c>
      <c r="G581" s="3">
        <v>0.48</v>
      </c>
      <c r="H581" s="3">
        <v>0.29448249985207497</v>
      </c>
      <c r="I581" s="3">
        <v>9.5721902011285973</v>
      </c>
      <c r="J581" s="3">
        <v>1.4067554030589966</v>
      </c>
      <c r="K581" s="3">
        <v>2.8188424994878858</v>
      </c>
      <c r="L581" s="3">
        <v>0.41426484777322664</v>
      </c>
      <c r="M581" s="2">
        <v>1200</v>
      </c>
      <c r="N581" s="3" t="s">
        <v>61</v>
      </c>
      <c r="O581" s="3" t="s">
        <v>47</v>
      </c>
      <c r="P581" s="3" t="s">
        <v>48</v>
      </c>
      <c r="Q581" s="3" t="s">
        <v>42</v>
      </c>
      <c r="R581" s="3" t="s">
        <v>49</v>
      </c>
      <c r="S581" s="3" t="s">
        <v>50</v>
      </c>
      <c r="T581" s="3" t="s">
        <v>51</v>
      </c>
      <c r="U581" s="3" t="s">
        <v>52</v>
      </c>
      <c r="V581" s="3" t="s">
        <v>53</v>
      </c>
      <c r="W581" s="3" t="s">
        <v>54</v>
      </c>
      <c r="X581" s="3">
        <v>297</v>
      </c>
      <c r="Y581" s="3">
        <v>52</v>
      </c>
      <c r="Z581" s="3" t="s">
        <v>44</v>
      </c>
      <c r="AA581" s="7">
        <v>29</v>
      </c>
      <c r="AB581" s="3" t="s">
        <v>49</v>
      </c>
      <c r="AC581" s="3" t="s">
        <v>49</v>
      </c>
      <c r="AD581" s="3" t="s">
        <v>49</v>
      </c>
      <c r="AE581" s="3" t="s">
        <v>49</v>
      </c>
      <c r="AF581" s="3" t="s">
        <v>55</v>
      </c>
      <c r="AG581" s="3" t="s">
        <v>56</v>
      </c>
      <c r="AH581" s="3" t="s">
        <v>57</v>
      </c>
      <c r="AI581" s="3" t="s">
        <v>58</v>
      </c>
      <c r="AJ581" s="3" t="s">
        <v>49</v>
      </c>
      <c r="AK581" s="3" t="s">
        <v>49</v>
      </c>
      <c r="AL581" s="3" t="s">
        <v>49</v>
      </c>
      <c r="AM581" s="3" t="s">
        <v>59</v>
      </c>
      <c r="AN581" s="3" t="s">
        <v>60</v>
      </c>
      <c r="AO581" s="3">
        <v>193.06349379314923</v>
      </c>
      <c r="AP581" s="3">
        <v>1191.728395810778</v>
      </c>
    </row>
    <row r="582" spans="1:42" x14ac:dyDescent="0.25">
      <c r="A582" s="2">
        <v>581</v>
      </c>
      <c r="B582" s="3" t="s">
        <v>42</v>
      </c>
      <c r="C582" s="3" t="s">
        <v>43</v>
      </c>
      <c r="D582" s="3" t="s">
        <v>44</v>
      </c>
      <c r="E582" s="3" t="s">
        <v>45</v>
      </c>
      <c r="F582" s="3">
        <v>0.36</v>
      </c>
      <c r="G582" s="3">
        <v>0.48</v>
      </c>
      <c r="H582" s="3">
        <v>7.7910724745600804E-2</v>
      </c>
      <c r="I582" s="3">
        <v>9.5721902011285973</v>
      </c>
      <c r="J582" s="3">
        <v>1.4067554030589966</v>
      </c>
      <c r="K582" s="3">
        <v>0.74577627597266738</v>
      </c>
      <c r="L582" s="3">
        <v>0.1096013329921162</v>
      </c>
      <c r="M582" s="2">
        <v>1210</v>
      </c>
      <c r="N582" s="3" t="s">
        <v>65</v>
      </c>
      <c r="O582" s="3" t="s">
        <v>47</v>
      </c>
      <c r="P582" s="3" t="s">
        <v>48</v>
      </c>
      <c r="Q582" s="3" t="s">
        <v>42</v>
      </c>
      <c r="R582" s="3" t="s">
        <v>49</v>
      </c>
      <c r="S582" s="3" t="s">
        <v>50</v>
      </c>
      <c r="T582" s="3" t="s">
        <v>51</v>
      </c>
      <c r="U582" s="3" t="s">
        <v>52</v>
      </c>
      <c r="V582" s="3" t="s">
        <v>53</v>
      </c>
      <c r="W582" s="3" t="s">
        <v>54</v>
      </c>
      <c r="X582" s="3">
        <v>297</v>
      </c>
      <c r="Y582" s="3">
        <v>52</v>
      </c>
      <c r="Z582" s="3" t="s">
        <v>44</v>
      </c>
      <c r="AA582" s="7">
        <v>29</v>
      </c>
      <c r="AB582" s="3" t="s">
        <v>49</v>
      </c>
      <c r="AC582" s="3" t="s">
        <v>49</v>
      </c>
      <c r="AD582" s="3" t="s">
        <v>49</v>
      </c>
      <c r="AE582" s="3" t="s">
        <v>49</v>
      </c>
      <c r="AF582" s="3" t="s">
        <v>55</v>
      </c>
      <c r="AG582" s="3" t="s">
        <v>56</v>
      </c>
      <c r="AH582" s="3" t="s">
        <v>57</v>
      </c>
      <c r="AI582" s="3" t="s">
        <v>58</v>
      </c>
      <c r="AJ582" s="3" t="s">
        <v>49</v>
      </c>
      <c r="AK582" s="3" t="s">
        <v>49</v>
      </c>
      <c r="AL582" s="3" t="s">
        <v>49</v>
      </c>
      <c r="AM582" s="3" t="s">
        <v>59</v>
      </c>
      <c r="AN582" s="3" t="s">
        <v>60</v>
      </c>
      <c r="AO582" s="3">
        <v>85.990023108805772</v>
      </c>
      <c r="AP582" s="3">
        <v>315.29351681057341</v>
      </c>
    </row>
    <row r="583" spans="1:42" x14ac:dyDescent="0.25">
      <c r="A583" s="2">
        <v>582</v>
      </c>
      <c r="B583" s="3" t="s">
        <v>42</v>
      </c>
      <c r="C583" s="3" t="s">
        <v>43</v>
      </c>
      <c r="D583" s="3" t="s">
        <v>44</v>
      </c>
      <c r="E583" s="3" t="s">
        <v>45</v>
      </c>
      <c r="F583" s="3">
        <v>0.36</v>
      </c>
      <c r="G583" s="3">
        <v>0.48</v>
      </c>
      <c r="H583" s="3">
        <v>2.6670596834022799E-3</v>
      </c>
      <c r="I583" s="3">
        <v>9.5721902011285973</v>
      </c>
      <c r="J583" s="3">
        <v>1.4067554030589966</v>
      </c>
      <c r="K583" s="3">
        <v>2.5529602567288444E-2</v>
      </c>
      <c r="L583" s="3">
        <v>3.7519006199069741E-3</v>
      </c>
      <c r="M583" s="2">
        <v>1210</v>
      </c>
      <c r="N583" s="3" t="s">
        <v>65</v>
      </c>
      <c r="O583" s="3" t="s">
        <v>47</v>
      </c>
      <c r="P583" s="3" t="s">
        <v>48</v>
      </c>
      <c r="Q583" s="3" t="s">
        <v>42</v>
      </c>
      <c r="R583" s="3" t="s">
        <v>49</v>
      </c>
      <c r="S583" s="3" t="s">
        <v>50</v>
      </c>
      <c r="T583" s="3" t="s">
        <v>51</v>
      </c>
      <c r="U583" s="3" t="s">
        <v>52</v>
      </c>
      <c r="V583" s="3" t="s">
        <v>53</v>
      </c>
      <c r="W583" s="3" t="s">
        <v>54</v>
      </c>
      <c r="X583" s="3">
        <v>297</v>
      </c>
      <c r="Y583" s="3">
        <v>52</v>
      </c>
      <c r="Z583" s="3" t="s">
        <v>44</v>
      </c>
      <c r="AA583" s="7">
        <v>29</v>
      </c>
      <c r="AB583" s="3" t="s">
        <v>49</v>
      </c>
      <c r="AC583" s="3" t="s">
        <v>49</v>
      </c>
      <c r="AD583" s="3" t="s">
        <v>49</v>
      </c>
      <c r="AE583" s="3" t="s">
        <v>49</v>
      </c>
      <c r="AF583" s="3" t="s">
        <v>55</v>
      </c>
      <c r="AG583" s="3" t="s">
        <v>56</v>
      </c>
      <c r="AH583" s="3" t="s">
        <v>57</v>
      </c>
      <c r="AI583" s="3" t="s">
        <v>58</v>
      </c>
      <c r="AJ583" s="3" t="s">
        <v>49</v>
      </c>
      <c r="AK583" s="3" t="s">
        <v>49</v>
      </c>
      <c r="AL583" s="3" t="s">
        <v>49</v>
      </c>
      <c r="AM583" s="3" t="s">
        <v>59</v>
      </c>
      <c r="AN583" s="3" t="s">
        <v>60</v>
      </c>
      <c r="AO583" s="3">
        <v>13.334023868799711</v>
      </c>
      <c r="AP583" s="3">
        <v>10.793207608700621</v>
      </c>
    </row>
    <row r="584" spans="1:42" x14ac:dyDescent="0.25">
      <c r="A584" s="2">
        <v>583</v>
      </c>
      <c r="B584" s="3" t="s">
        <v>42</v>
      </c>
      <c r="C584" s="3" t="s">
        <v>43</v>
      </c>
      <c r="D584" s="3" t="s">
        <v>44</v>
      </c>
      <c r="E584" s="3" t="s">
        <v>45</v>
      </c>
      <c r="F584" s="3">
        <v>0.36</v>
      </c>
      <c r="G584" s="3">
        <v>0.48</v>
      </c>
      <c r="H584" s="3">
        <v>3.2628712830225998E-3</v>
      </c>
      <c r="I584" s="3">
        <v>9.5721902011285973</v>
      </c>
      <c r="J584" s="3">
        <v>1.4067554030589966</v>
      </c>
      <c r="K584" s="3">
        <v>3.1232824522892826E-2</v>
      </c>
      <c r="L584" s="3">
        <v>4.5900618068780829E-3</v>
      </c>
      <c r="M584" s="2">
        <v>1210</v>
      </c>
      <c r="N584" s="3" t="s">
        <v>65</v>
      </c>
      <c r="O584" s="3" t="s">
        <v>47</v>
      </c>
      <c r="P584" s="3" t="s">
        <v>48</v>
      </c>
      <c r="Q584" s="3" t="s">
        <v>42</v>
      </c>
      <c r="R584" s="3" t="s">
        <v>49</v>
      </c>
      <c r="S584" s="3" t="s">
        <v>50</v>
      </c>
      <c r="T584" s="3" t="s">
        <v>51</v>
      </c>
      <c r="U584" s="3" t="s">
        <v>52</v>
      </c>
      <c r="V584" s="3" t="s">
        <v>53</v>
      </c>
      <c r="W584" s="3" t="s">
        <v>54</v>
      </c>
      <c r="X584" s="3">
        <v>297</v>
      </c>
      <c r="Y584" s="3">
        <v>52</v>
      </c>
      <c r="Z584" s="3" t="s">
        <v>44</v>
      </c>
      <c r="AA584" s="7">
        <v>29</v>
      </c>
      <c r="AB584" s="3" t="s">
        <v>49</v>
      </c>
      <c r="AC584" s="3" t="s">
        <v>49</v>
      </c>
      <c r="AD584" s="3" t="s">
        <v>49</v>
      </c>
      <c r="AE584" s="3" t="s">
        <v>49</v>
      </c>
      <c r="AF584" s="3" t="s">
        <v>55</v>
      </c>
      <c r="AG584" s="3" t="s">
        <v>56</v>
      </c>
      <c r="AH584" s="3" t="s">
        <v>57</v>
      </c>
      <c r="AI584" s="3" t="s">
        <v>58</v>
      </c>
      <c r="AJ584" s="3" t="s">
        <v>49</v>
      </c>
      <c r="AK584" s="3" t="s">
        <v>49</v>
      </c>
      <c r="AL584" s="3" t="s">
        <v>49</v>
      </c>
      <c r="AM584" s="3" t="s">
        <v>59</v>
      </c>
      <c r="AN584" s="3" t="s">
        <v>60</v>
      </c>
      <c r="AO584" s="3">
        <v>22.128579351031252</v>
      </c>
      <c r="AP584" s="3">
        <v>13.204371607164546</v>
      </c>
    </row>
    <row r="585" spans="1:42" x14ac:dyDescent="0.25">
      <c r="A585" s="2">
        <v>584</v>
      </c>
      <c r="B585" s="3" t="s">
        <v>42</v>
      </c>
      <c r="C585" s="3" t="s">
        <v>43</v>
      </c>
      <c r="D585" s="3" t="s">
        <v>44</v>
      </c>
      <c r="E585" s="3" t="s">
        <v>45</v>
      </c>
      <c r="F585" s="3">
        <v>0.36</v>
      </c>
      <c r="G585" s="3">
        <v>0.48</v>
      </c>
      <c r="H585" s="3">
        <v>0.22427987196442001</v>
      </c>
      <c r="I585" s="3">
        <v>9.5721902011285973</v>
      </c>
      <c r="J585" s="3">
        <v>1.4067554030589966</v>
      </c>
      <c r="K585" s="3">
        <v>2.1468495927281976</v>
      </c>
      <c r="L585" s="3">
        <v>0.31550692168332783</v>
      </c>
      <c r="M585" s="2">
        <v>1210</v>
      </c>
      <c r="N585" s="3" t="s">
        <v>65</v>
      </c>
      <c r="O585" s="3" t="s">
        <v>47</v>
      </c>
      <c r="P585" s="3" t="s">
        <v>48</v>
      </c>
      <c r="Q585" s="3" t="s">
        <v>42</v>
      </c>
      <c r="R585" s="3" t="s">
        <v>49</v>
      </c>
      <c r="S585" s="3" t="s">
        <v>50</v>
      </c>
      <c r="T585" s="3" t="s">
        <v>51</v>
      </c>
      <c r="U585" s="3" t="s">
        <v>52</v>
      </c>
      <c r="V585" s="3" t="s">
        <v>53</v>
      </c>
      <c r="W585" s="3" t="s">
        <v>54</v>
      </c>
      <c r="X585" s="3">
        <v>297</v>
      </c>
      <c r="Y585" s="3">
        <v>52</v>
      </c>
      <c r="Z585" s="3" t="s">
        <v>44</v>
      </c>
      <c r="AA585" s="7">
        <v>29</v>
      </c>
      <c r="AB585" s="3" t="s">
        <v>49</v>
      </c>
      <c r="AC585" s="3" t="s">
        <v>49</v>
      </c>
      <c r="AD585" s="3" t="s">
        <v>49</v>
      </c>
      <c r="AE585" s="3" t="s">
        <v>49</v>
      </c>
      <c r="AF585" s="3" t="s">
        <v>55</v>
      </c>
      <c r="AG585" s="3" t="s">
        <v>56</v>
      </c>
      <c r="AH585" s="3" t="s">
        <v>57</v>
      </c>
      <c r="AI585" s="3" t="s">
        <v>58</v>
      </c>
      <c r="AJ585" s="3" t="s">
        <v>49</v>
      </c>
      <c r="AK585" s="3" t="s">
        <v>49</v>
      </c>
      <c r="AL585" s="3" t="s">
        <v>49</v>
      </c>
      <c r="AM585" s="3" t="s">
        <v>59</v>
      </c>
      <c r="AN585" s="3" t="s">
        <v>60</v>
      </c>
      <c r="AO585" s="3">
        <v>119.99700645446234</v>
      </c>
      <c r="AP585" s="3">
        <v>907.62844027426081</v>
      </c>
    </row>
    <row r="586" spans="1:42" x14ac:dyDescent="0.25">
      <c r="A586" s="2">
        <v>585</v>
      </c>
      <c r="B586" s="3" t="s">
        <v>42</v>
      </c>
      <c r="C586" s="3" t="s">
        <v>43</v>
      </c>
      <c r="D586" s="3" t="s">
        <v>44</v>
      </c>
      <c r="E586" s="3" t="s">
        <v>45</v>
      </c>
      <c r="F586" s="3">
        <v>0.36</v>
      </c>
      <c r="G586" s="3">
        <v>0.48</v>
      </c>
      <c r="H586" s="3">
        <v>1.5160426208433201E-2</v>
      </c>
      <c r="I586" s="3">
        <v>9.5721902011285973</v>
      </c>
      <c r="J586" s="3">
        <v>1.4067554030589966</v>
      </c>
      <c r="K586" s="3">
        <v>0.14511848319729745</v>
      </c>
      <c r="L586" s="3">
        <v>2.1327011481390622E-2</v>
      </c>
      <c r="M586" s="2">
        <v>1210</v>
      </c>
      <c r="N586" s="3" t="s">
        <v>65</v>
      </c>
      <c r="O586" s="3" t="s">
        <v>47</v>
      </c>
      <c r="P586" s="3" t="s">
        <v>48</v>
      </c>
      <c r="Q586" s="3" t="s">
        <v>42</v>
      </c>
      <c r="R586" s="3" t="s">
        <v>49</v>
      </c>
      <c r="S586" s="3" t="s">
        <v>50</v>
      </c>
      <c r="T586" s="3" t="s">
        <v>51</v>
      </c>
      <c r="U586" s="3" t="s">
        <v>52</v>
      </c>
      <c r="V586" s="3" t="s">
        <v>53</v>
      </c>
      <c r="W586" s="3" t="s">
        <v>54</v>
      </c>
      <c r="X586" s="3">
        <v>297</v>
      </c>
      <c r="Y586" s="3">
        <v>52</v>
      </c>
      <c r="Z586" s="3" t="s">
        <v>44</v>
      </c>
      <c r="AA586" s="7">
        <v>29</v>
      </c>
      <c r="AB586" s="3" t="s">
        <v>49</v>
      </c>
      <c r="AC586" s="3" t="s">
        <v>49</v>
      </c>
      <c r="AD586" s="3" t="s">
        <v>49</v>
      </c>
      <c r="AE586" s="3" t="s">
        <v>49</v>
      </c>
      <c r="AF586" s="3" t="s">
        <v>55</v>
      </c>
      <c r="AG586" s="3" t="s">
        <v>56</v>
      </c>
      <c r="AH586" s="3" t="s">
        <v>57</v>
      </c>
      <c r="AI586" s="3" t="s">
        <v>58</v>
      </c>
      <c r="AJ586" s="3" t="s">
        <v>49</v>
      </c>
      <c r="AK586" s="3" t="s">
        <v>49</v>
      </c>
      <c r="AL586" s="3" t="s">
        <v>49</v>
      </c>
      <c r="AM586" s="3" t="s">
        <v>59</v>
      </c>
      <c r="AN586" s="3" t="s">
        <v>60</v>
      </c>
      <c r="AO586" s="3">
        <v>46.257794756151782</v>
      </c>
      <c r="AP586" s="3">
        <v>61.352068167919299</v>
      </c>
    </row>
    <row r="587" spans="1:42" x14ac:dyDescent="0.25">
      <c r="A587" s="2">
        <v>586</v>
      </c>
      <c r="B587" s="3" t="s">
        <v>42</v>
      </c>
      <c r="C587" s="3" t="s">
        <v>43</v>
      </c>
      <c r="D587" s="3" t="s">
        <v>44</v>
      </c>
      <c r="E587" s="3" t="s">
        <v>45</v>
      </c>
      <c r="F587" s="3">
        <v>0.36</v>
      </c>
      <c r="G587" s="3">
        <v>0.48</v>
      </c>
      <c r="H587" s="3">
        <v>0.148088760590805</v>
      </c>
      <c r="I587" s="3">
        <v>9.5775183048363566</v>
      </c>
      <c r="J587" s="3">
        <v>1.4075396150688921</v>
      </c>
      <c r="K587" s="3">
        <v>1.4183228152989638</v>
      </c>
      <c r="L587" s="3">
        <v>0.208440797078011</v>
      </c>
      <c r="M587" s="2">
        <v>1200</v>
      </c>
      <c r="N587" s="3" t="s">
        <v>61</v>
      </c>
      <c r="O587" s="3" t="s">
        <v>47</v>
      </c>
      <c r="P587" s="3" t="s">
        <v>48</v>
      </c>
      <c r="Q587" s="3" t="s">
        <v>42</v>
      </c>
      <c r="R587" s="3" t="s">
        <v>49</v>
      </c>
      <c r="S587" s="3" t="s">
        <v>50</v>
      </c>
      <c r="T587" s="3" t="s">
        <v>51</v>
      </c>
      <c r="U587" s="3" t="s">
        <v>52</v>
      </c>
      <c r="V587" s="3" t="s">
        <v>53</v>
      </c>
      <c r="W587" s="3" t="s">
        <v>54</v>
      </c>
      <c r="X587" s="3">
        <v>297</v>
      </c>
      <c r="Y587" s="3">
        <v>52</v>
      </c>
      <c r="Z587" s="3" t="s">
        <v>44</v>
      </c>
      <c r="AA587" s="7">
        <v>29</v>
      </c>
      <c r="AB587" s="3" t="s">
        <v>49</v>
      </c>
      <c r="AC587" s="3" t="s">
        <v>49</v>
      </c>
      <c r="AD587" s="3" t="s">
        <v>49</v>
      </c>
      <c r="AE587" s="3" t="s">
        <v>49</v>
      </c>
      <c r="AF587" s="3" t="s">
        <v>55</v>
      </c>
      <c r="AG587" s="3" t="s">
        <v>56</v>
      </c>
      <c r="AH587" s="3" t="s">
        <v>57</v>
      </c>
      <c r="AI587" s="3" t="s">
        <v>58</v>
      </c>
      <c r="AJ587" s="3" t="s">
        <v>49</v>
      </c>
      <c r="AK587" s="3" t="s">
        <v>49</v>
      </c>
      <c r="AL587" s="3" t="s">
        <v>49</v>
      </c>
      <c r="AM587" s="3" t="s">
        <v>59</v>
      </c>
      <c r="AN587" s="3" t="s">
        <v>60</v>
      </c>
      <c r="AO587" s="3">
        <v>160.0286348111743</v>
      </c>
      <c r="AP587" s="3">
        <v>599.29395188215528</v>
      </c>
    </row>
    <row r="588" spans="1:42" x14ac:dyDescent="0.25">
      <c r="A588" s="2">
        <v>587</v>
      </c>
      <c r="B588" s="3" t="s">
        <v>42</v>
      </c>
      <c r="C588" s="3" t="s">
        <v>43</v>
      </c>
      <c r="D588" s="3" t="s">
        <v>44</v>
      </c>
      <c r="E588" s="3" t="s">
        <v>45</v>
      </c>
      <c r="F588" s="3">
        <v>0.36</v>
      </c>
      <c r="G588" s="3">
        <v>0.48</v>
      </c>
      <c r="H588" s="3">
        <v>0.22357619645777899</v>
      </c>
      <c r="I588" s="3">
        <v>9.5775183048363566</v>
      </c>
      <c r="J588" s="3">
        <v>1.4075396150688921</v>
      </c>
      <c r="K588" s="3">
        <v>2.1413051141000676</v>
      </c>
      <c r="L588" s="3">
        <v>0.31469235350074926</v>
      </c>
      <c r="M588" s="2">
        <v>1210</v>
      </c>
      <c r="N588" s="3" t="s">
        <v>65</v>
      </c>
      <c r="O588" s="3" t="s">
        <v>47</v>
      </c>
      <c r="P588" s="3" t="s">
        <v>48</v>
      </c>
      <c r="Q588" s="3" t="s">
        <v>42</v>
      </c>
      <c r="R588" s="3" t="s">
        <v>49</v>
      </c>
      <c r="S588" s="3" t="s">
        <v>50</v>
      </c>
      <c r="T588" s="3" t="s">
        <v>51</v>
      </c>
      <c r="U588" s="3" t="s">
        <v>52</v>
      </c>
      <c r="V588" s="3" t="s">
        <v>53</v>
      </c>
      <c r="W588" s="3" t="s">
        <v>54</v>
      </c>
      <c r="X588" s="3">
        <v>297</v>
      </c>
      <c r="Y588" s="3">
        <v>52</v>
      </c>
      <c r="Z588" s="3" t="s">
        <v>44</v>
      </c>
      <c r="AA588" s="7">
        <v>29</v>
      </c>
      <c r="AB588" s="3" t="s">
        <v>49</v>
      </c>
      <c r="AC588" s="3" t="s">
        <v>49</v>
      </c>
      <c r="AD588" s="3" t="s">
        <v>49</v>
      </c>
      <c r="AE588" s="3" t="s">
        <v>49</v>
      </c>
      <c r="AF588" s="3" t="s">
        <v>55</v>
      </c>
      <c r="AG588" s="3" t="s">
        <v>56</v>
      </c>
      <c r="AH588" s="3" t="s">
        <v>57</v>
      </c>
      <c r="AI588" s="3" t="s">
        <v>58</v>
      </c>
      <c r="AJ588" s="3" t="s">
        <v>49</v>
      </c>
      <c r="AK588" s="3" t="s">
        <v>49</v>
      </c>
      <c r="AL588" s="3" t="s">
        <v>49</v>
      </c>
      <c r="AM588" s="3" t="s">
        <v>59</v>
      </c>
      <c r="AN588" s="3" t="s">
        <v>60</v>
      </c>
      <c r="AO588" s="3">
        <v>118.58150542237469</v>
      </c>
      <c r="AP588" s="3">
        <v>904.78076653092774</v>
      </c>
    </row>
    <row r="589" spans="1:42" x14ac:dyDescent="0.25">
      <c r="A589" s="2">
        <v>588</v>
      </c>
      <c r="B589" s="3" t="s">
        <v>42</v>
      </c>
      <c r="C589" s="3" t="s">
        <v>43</v>
      </c>
      <c r="D589" s="3" t="s">
        <v>44</v>
      </c>
      <c r="E589" s="3" t="s">
        <v>45</v>
      </c>
      <c r="F589" s="3">
        <v>0.36</v>
      </c>
      <c r="G589" s="3">
        <v>0.48</v>
      </c>
      <c r="H589" s="3">
        <v>7.3973008112157401E-2</v>
      </c>
      <c r="I589" s="3">
        <v>9.5775183048363566</v>
      </c>
      <c r="J589" s="3">
        <v>1.4075396150688921</v>
      </c>
      <c r="K589" s="3">
        <v>0.70847783925799579</v>
      </c>
      <c r="L589" s="3">
        <v>0.10411993936367406</v>
      </c>
      <c r="M589" s="2">
        <v>1210</v>
      </c>
      <c r="N589" s="3" t="s">
        <v>65</v>
      </c>
      <c r="O589" s="3" t="s">
        <v>47</v>
      </c>
      <c r="P589" s="3" t="s">
        <v>48</v>
      </c>
      <c r="Q589" s="3" t="s">
        <v>42</v>
      </c>
      <c r="R589" s="3" t="s">
        <v>49</v>
      </c>
      <c r="S589" s="3" t="s">
        <v>50</v>
      </c>
      <c r="T589" s="3" t="s">
        <v>51</v>
      </c>
      <c r="U589" s="3" t="s">
        <v>52</v>
      </c>
      <c r="V589" s="3" t="s">
        <v>53</v>
      </c>
      <c r="W589" s="3" t="s">
        <v>54</v>
      </c>
      <c r="X589" s="3">
        <v>297</v>
      </c>
      <c r="Y589" s="3">
        <v>52</v>
      </c>
      <c r="Z589" s="3" t="s">
        <v>44</v>
      </c>
      <c r="AA589" s="7">
        <v>29</v>
      </c>
      <c r="AB589" s="3" t="s">
        <v>49</v>
      </c>
      <c r="AC589" s="3" t="s">
        <v>49</v>
      </c>
      <c r="AD589" s="3" t="s">
        <v>49</v>
      </c>
      <c r="AE589" s="3" t="s">
        <v>49</v>
      </c>
      <c r="AF589" s="3" t="s">
        <v>55</v>
      </c>
      <c r="AG589" s="3" t="s">
        <v>56</v>
      </c>
      <c r="AH589" s="3" t="s">
        <v>57</v>
      </c>
      <c r="AI589" s="3" t="s">
        <v>58</v>
      </c>
      <c r="AJ589" s="3" t="s">
        <v>49</v>
      </c>
      <c r="AK589" s="3" t="s">
        <v>49</v>
      </c>
      <c r="AL589" s="3" t="s">
        <v>49</v>
      </c>
      <c r="AM589" s="3" t="s">
        <v>59</v>
      </c>
      <c r="AN589" s="3" t="s">
        <v>60</v>
      </c>
      <c r="AO589" s="3">
        <v>80.258334066163627</v>
      </c>
      <c r="AP589" s="3">
        <v>299.35814296293137</v>
      </c>
    </row>
    <row r="590" spans="1:42" x14ac:dyDescent="0.25">
      <c r="A590" s="2">
        <v>589</v>
      </c>
      <c r="B590" s="3" t="s">
        <v>42</v>
      </c>
      <c r="C590" s="3" t="s">
        <v>43</v>
      </c>
      <c r="D590" s="3" t="s">
        <v>44</v>
      </c>
      <c r="E590" s="3" t="s">
        <v>45</v>
      </c>
      <c r="F590" s="3">
        <v>0.36</v>
      </c>
      <c r="G590" s="3">
        <v>0.48</v>
      </c>
      <c r="H590" s="3">
        <v>0.16031113324078899</v>
      </c>
      <c r="I590" s="3">
        <v>9.5775183048363566</v>
      </c>
      <c r="J590" s="3">
        <v>1.4075396150688921</v>
      </c>
      <c r="K590" s="3">
        <v>1.5353828130827167</v>
      </c>
      <c r="L590" s="3">
        <v>0.22564427077299801</v>
      </c>
      <c r="M590" s="2">
        <v>1210</v>
      </c>
      <c r="N590" s="3" t="s">
        <v>65</v>
      </c>
      <c r="O590" s="3" t="s">
        <v>47</v>
      </c>
      <c r="P590" s="3" t="s">
        <v>48</v>
      </c>
      <c r="Q590" s="3" t="s">
        <v>42</v>
      </c>
      <c r="R590" s="3" t="s">
        <v>49</v>
      </c>
      <c r="S590" s="3" t="s">
        <v>50</v>
      </c>
      <c r="T590" s="3" t="s">
        <v>51</v>
      </c>
      <c r="U590" s="3" t="s">
        <v>52</v>
      </c>
      <c r="V590" s="3" t="s">
        <v>53</v>
      </c>
      <c r="W590" s="3" t="s">
        <v>54</v>
      </c>
      <c r="X590" s="3">
        <v>297</v>
      </c>
      <c r="Y590" s="3">
        <v>52</v>
      </c>
      <c r="Z590" s="3" t="s">
        <v>44</v>
      </c>
      <c r="AA590" s="7">
        <v>29</v>
      </c>
      <c r="AB590" s="3" t="s">
        <v>49</v>
      </c>
      <c r="AC590" s="3" t="s">
        <v>49</v>
      </c>
      <c r="AD590" s="3" t="s">
        <v>49</v>
      </c>
      <c r="AE590" s="3" t="s">
        <v>49</v>
      </c>
      <c r="AF590" s="3" t="s">
        <v>55</v>
      </c>
      <c r="AG590" s="3" t="s">
        <v>56</v>
      </c>
      <c r="AH590" s="3" t="s">
        <v>57</v>
      </c>
      <c r="AI590" s="3" t="s">
        <v>58</v>
      </c>
      <c r="AJ590" s="3" t="s">
        <v>49</v>
      </c>
      <c r="AK590" s="3" t="s">
        <v>49</v>
      </c>
      <c r="AL590" s="3" t="s">
        <v>49</v>
      </c>
      <c r="AM590" s="3" t="s">
        <v>59</v>
      </c>
      <c r="AN590" s="3" t="s">
        <v>60</v>
      </c>
      <c r="AO590" s="3">
        <v>105.35161382003292</v>
      </c>
      <c r="AP590" s="3">
        <v>648.75613913770962</v>
      </c>
    </row>
    <row r="591" spans="1:42" x14ac:dyDescent="0.25">
      <c r="A591" s="2">
        <v>590</v>
      </c>
      <c r="B591" s="3" t="s">
        <v>42</v>
      </c>
      <c r="C591" s="3" t="s">
        <v>43</v>
      </c>
      <c r="D591" s="3" t="s">
        <v>44</v>
      </c>
      <c r="E591" s="3" t="s">
        <v>45</v>
      </c>
      <c r="F591" s="3">
        <v>0.36</v>
      </c>
      <c r="G591" s="3">
        <v>0.48</v>
      </c>
      <c r="H591" s="3">
        <v>1.02701310397726E-5</v>
      </c>
      <c r="I591" s="3">
        <v>9.5775183048363566</v>
      </c>
      <c r="J591" s="3">
        <v>1.4075396150688921</v>
      </c>
      <c r="K591" s="3">
        <v>9.836236802649012E-5</v>
      </c>
      <c r="L591" s="3">
        <v>1.4455616290428605E-5</v>
      </c>
      <c r="M591" s="2">
        <v>1330</v>
      </c>
      <c r="N591" s="3" t="s">
        <v>68</v>
      </c>
      <c r="O591" s="3" t="s">
        <v>47</v>
      </c>
      <c r="P591" s="3" t="s">
        <v>48</v>
      </c>
      <c r="Q591" s="3" t="s">
        <v>42</v>
      </c>
      <c r="R591" s="3" t="s">
        <v>49</v>
      </c>
      <c r="S591" s="3" t="s">
        <v>50</v>
      </c>
      <c r="T591" s="3" t="s">
        <v>51</v>
      </c>
      <c r="U591" s="3" t="s">
        <v>52</v>
      </c>
      <c r="V591" s="3" t="s">
        <v>53</v>
      </c>
      <c r="W591" s="3" t="s">
        <v>54</v>
      </c>
      <c r="X591" s="3">
        <v>297</v>
      </c>
      <c r="Y591" s="3">
        <v>52</v>
      </c>
      <c r="Z591" s="3" t="s">
        <v>44</v>
      </c>
      <c r="AA591" s="7">
        <v>29</v>
      </c>
      <c r="AB591" s="3" t="s">
        <v>49</v>
      </c>
      <c r="AC591" s="3" t="s">
        <v>49</v>
      </c>
      <c r="AD591" s="3" t="s">
        <v>49</v>
      </c>
      <c r="AE591" s="3" t="s">
        <v>49</v>
      </c>
      <c r="AF591" s="3" t="s">
        <v>55</v>
      </c>
      <c r="AG591" s="3" t="s">
        <v>56</v>
      </c>
      <c r="AH591" s="3" t="s">
        <v>57</v>
      </c>
      <c r="AI591" s="3" t="s">
        <v>58</v>
      </c>
      <c r="AJ591" s="3" t="s">
        <v>49</v>
      </c>
      <c r="AK591" s="3" t="s">
        <v>49</v>
      </c>
      <c r="AL591" s="3" t="s">
        <v>49</v>
      </c>
      <c r="AM591" s="3" t="s">
        <v>59</v>
      </c>
      <c r="AN591" s="3" t="s">
        <v>60</v>
      </c>
      <c r="AO591" s="3">
        <v>1.1691294692436545</v>
      </c>
      <c r="AP591" s="3">
        <v>4.1561745757193388E-2</v>
      </c>
    </row>
    <row r="592" spans="1:42" x14ac:dyDescent="0.25">
      <c r="A592" s="2">
        <v>591</v>
      </c>
      <c r="B592" s="3" t="s">
        <v>42</v>
      </c>
      <c r="C592" s="3" t="s">
        <v>43</v>
      </c>
      <c r="D592" s="3" t="s">
        <v>44</v>
      </c>
      <c r="E592" s="3" t="s">
        <v>45</v>
      </c>
      <c r="F592" s="3">
        <v>0.36</v>
      </c>
      <c r="G592" s="3">
        <v>0.48</v>
      </c>
      <c r="H592" s="3">
        <v>1.1665315034087E-2</v>
      </c>
      <c r="I592" s="3">
        <v>9.5775183048363566</v>
      </c>
      <c r="J592" s="3">
        <v>1.4075396150688921</v>
      </c>
      <c r="K592" s="3">
        <v>0.11172476827065099</v>
      </c>
      <c r="L592" s="3">
        <v>1.6419393032736176E-2</v>
      </c>
      <c r="M592" s="2">
        <v>1210</v>
      </c>
      <c r="N592" s="3" t="s">
        <v>65</v>
      </c>
      <c r="O592" s="3" t="s">
        <v>47</v>
      </c>
      <c r="P592" s="3" t="s">
        <v>48</v>
      </c>
      <c r="Q592" s="3" t="s">
        <v>42</v>
      </c>
      <c r="R592" s="3" t="s">
        <v>49</v>
      </c>
      <c r="S592" s="3" t="s">
        <v>50</v>
      </c>
      <c r="T592" s="3" t="s">
        <v>51</v>
      </c>
      <c r="U592" s="3" t="s">
        <v>52</v>
      </c>
      <c r="V592" s="3" t="s">
        <v>53</v>
      </c>
      <c r="W592" s="3" t="s">
        <v>54</v>
      </c>
      <c r="X592" s="3">
        <v>297</v>
      </c>
      <c r="Y592" s="3">
        <v>52</v>
      </c>
      <c r="Z592" s="3" t="s">
        <v>44</v>
      </c>
      <c r="AA592" s="7">
        <v>29</v>
      </c>
      <c r="AB592" s="3" t="s">
        <v>49</v>
      </c>
      <c r="AC592" s="3" t="s">
        <v>49</v>
      </c>
      <c r="AD592" s="3" t="s">
        <v>49</v>
      </c>
      <c r="AE592" s="3" t="s">
        <v>49</v>
      </c>
      <c r="AF592" s="3" t="s">
        <v>55</v>
      </c>
      <c r="AG592" s="3" t="s">
        <v>56</v>
      </c>
      <c r="AH592" s="3" t="s">
        <v>57</v>
      </c>
      <c r="AI592" s="3" t="s">
        <v>58</v>
      </c>
      <c r="AJ592" s="3" t="s">
        <v>49</v>
      </c>
      <c r="AK592" s="3" t="s">
        <v>49</v>
      </c>
      <c r="AL592" s="3" t="s">
        <v>49</v>
      </c>
      <c r="AM592" s="3" t="s">
        <v>59</v>
      </c>
      <c r="AN592" s="3" t="s">
        <v>60</v>
      </c>
      <c r="AO592" s="3">
        <v>41.642837291474123</v>
      </c>
      <c r="AP592" s="3">
        <v>47.207855065014058</v>
      </c>
    </row>
    <row r="593" spans="1:42" x14ac:dyDescent="0.25">
      <c r="A593" s="2">
        <v>592</v>
      </c>
      <c r="B593" s="3" t="s">
        <v>42</v>
      </c>
      <c r="C593" s="3" t="s">
        <v>43</v>
      </c>
      <c r="D593" s="3" t="s">
        <v>44</v>
      </c>
      <c r="E593" s="3" t="s">
        <v>45</v>
      </c>
      <c r="F593" s="3">
        <v>0.36</v>
      </c>
      <c r="G593" s="3">
        <v>0.48</v>
      </c>
      <c r="H593" s="3">
        <v>1.38770032215513E-4</v>
      </c>
      <c r="I593" s="3">
        <v>9.5775183048363566</v>
      </c>
      <c r="J593" s="3">
        <v>1.4075396150688921</v>
      </c>
      <c r="K593" s="3">
        <v>1.3290725237068066E-3</v>
      </c>
      <c r="L593" s="3">
        <v>1.9532431772772093E-4</v>
      </c>
      <c r="M593" s="2">
        <v>1210</v>
      </c>
      <c r="N593" s="3" t="s">
        <v>65</v>
      </c>
      <c r="O593" s="3" t="s">
        <v>47</v>
      </c>
      <c r="P593" s="3" t="s">
        <v>48</v>
      </c>
      <c r="Q593" s="3" t="s">
        <v>42</v>
      </c>
      <c r="R593" s="3" t="s">
        <v>49</v>
      </c>
      <c r="S593" s="3" t="s">
        <v>50</v>
      </c>
      <c r="T593" s="3" t="s">
        <v>51</v>
      </c>
      <c r="U593" s="3" t="s">
        <v>52</v>
      </c>
      <c r="V593" s="3" t="s">
        <v>53</v>
      </c>
      <c r="W593" s="3" t="s">
        <v>54</v>
      </c>
      <c r="X593" s="3">
        <v>297</v>
      </c>
      <c r="Y593" s="3">
        <v>52</v>
      </c>
      <c r="Z593" s="3" t="s">
        <v>44</v>
      </c>
      <c r="AA593" s="7">
        <v>29</v>
      </c>
      <c r="AB593" s="3" t="s">
        <v>49</v>
      </c>
      <c r="AC593" s="3" t="s">
        <v>49</v>
      </c>
      <c r="AD593" s="3" t="s">
        <v>49</v>
      </c>
      <c r="AE593" s="3" t="s">
        <v>49</v>
      </c>
      <c r="AF593" s="3" t="s">
        <v>55</v>
      </c>
      <c r="AG593" s="3" t="s">
        <v>56</v>
      </c>
      <c r="AH593" s="3" t="s">
        <v>57</v>
      </c>
      <c r="AI593" s="3" t="s">
        <v>58</v>
      </c>
      <c r="AJ593" s="3" t="s">
        <v>49</v>
      </c>
      <c r="AK593" s="3" t="s">
        <v>49</v>
      </c>
      <c r="AL593" s="3" t="s">
        <v>49</v>
      </c>
      <c r="AM593" s="3" t="s">
        <v>59</v>
      </c>
      <c r="AN593" s="3" t="s">
        <v>60</v>
      </c>
      <c r="AO593" s="3">
        <v>4.3932330370678319</v>
      </c>
      <c r="AP593" s="3">
        <v>0.56158239610800464</v>
      </c>
    </row>
    <row r="594" spans="1:42" x14ac:dyDescent="0.25">
      <c r="A594" s="2">
        <v>593</v>
      </c>
      <c r="B594" s="3" t="s">
        <v>42</v>
      </c>
      <c r="C594" s="3" t="s">
        <v>43</v>
      </c>
      <c r="D594" s="3" t="s">
        <v>44</v>
      </c>
      <c r="E594" s="3" t="s">
        <v>45</v>
      </c>
      <c r="F594" s="3">
        <v>0.36</v>
      </c>
      <c r="G594" s="3">
        <v>0.48</v>
      </c>
      <c r="H594" s="3">
        <v>0.18687401835085499</v>
      </c>
      <c r="I594" s="3">
        <v>9.5785915898830503</v>
      </c>
      <c r="J594" s="3">
        <v>1.4076784951583066</v>
      </c>
      <c r="K594" s="3">
        <v>1.7899899005431503</v>
      </c>
      <c r="L594" s="3">
        <v>0.26305853693631731</v>
      </c>
      <c r="M594" s="2">
        <v>1200</v>
      </c>
      <c r="N594" s="3" t="s">
        <v>61</v>
      </c>
      <c r="O594" s="3" t="s">
        <v>47</v>
      </c>
      <c r="P594" s="3" t="s">
        <v>48</v>
      </c>
      <c r="Q594" s="3" t="s">
        <v>42</v>
      </c>
      <c r="R594" s="3" t="s">
        <v>49</v>
      </c>
      <c r="S594" s="3" t="s">
        <v>50</v>
      </c>
      <c r="T594" s="3" t="s">
        <v>51</v>
      </c>
      <c r="U594" s="3" t="s">
        <v>52</v>
      </c>
      <c r="V594" s="3" t="s">
        <v>53</v>
      </c>
      <c r="W594" s="3" t="s">
        <v>54</v>
      </c>
      <c r="X594" s="3">
        <v>297</v>
      </c>
      <c r="Y594" s="3">
        <v>52</v>
      </c>
      <c r="Z594" s="3" t="s">
        <v>44</v>
      </c>
      <c r="AA594" s="7">
        <v>29</v>
      </c>
      <c r="AB594" s="3" t="s">
        <v>49</v>
      </c>
      <c r="AC594" s="3" t="s">
        <v>49</v>
      </c>
      <c r="AD594" s="3" t="s">
        <v>49</v>
      </c>
      <c r="AE594" s="3" t="s">
        <v>49</v>
      </c>
      <c r="AF594" s="3" t="s">
        <v>55</v>
      </c>
      <c r="AG594" s="3" t="s">
        <v>56</v>
      </c>
      <c r="AH594" s="3" t="s">
        <v>57</v>
      </c>
      <c r="AI594" s="3" t="s">
        <v>58</v>
      </c>
      <c r="AJ594" s="3" t="s">
        <v>49</v>
      </c>
      <c r="AK594" s="3" t="s">
        <v>49</v>
      </c>
      <c r="AL594" s="3" t="s">
        <v>49</v>
      </c>
      <c r="AM594" s="3" t="s">
        <v>59</v>
      </c>
      <c r="AN594" s="3" t="s">
        <v>60</v>
      </c>
      <c r="AO594" s="3">
        <v>130.37631269680637</v>
      </c>
      <c r="AP594" s="3">
        <v>756.25232134285216</v>
      </c>
    </row>
    <row r="595" spans="1:42" x14ac:dyDescent="0.25">
      <c r="A595" s="2">
        <v>594</v>
      </c>
      <c r="B595" s="3" t="s">
        <v>42</v>
      </c>
      <c r="C595" s="3" t="s">
        <v>43</v>
      </c>
      <c r="D595" s="3" t="s">
        <v>44</v>
      </c>
      <c r="E595" s="3" t="s">
        <v>45</v>
      </c>
      <c r="F595" s="3">
        <v>0.36</v>
      </c>
      <c r="G595" s="3">
        <v>0.48</v>
      </c>
      <c r="H595" s="3">
        <v>4.5886003149951697E-3</v>
      </c>
      <c r="I595" s="3">
        <v>9.5785915898830503</v>
      </c>
      <c r="J595" s="3">
        <v>1.4076784951583066</v>
      </c>
      <c r="K595" s="3">
        <v>4.3952328386547446E-2</v>
      </c>
      <c r="L595" s="3">
        <v>6.4592739862953316E-3</v>
      </c>
      <c r="M595" s="2">
        <v>1210</v>
      </c>
      <c r="N595" s="3" t="s">
        <v>65</v>
      </c>
      <c r="O595" s="3" t="s">
        <v>47</v>
      </c>
      <c r="P595" s="3" t="s">
        <v>48</v>
      </c>
      <c r="Q595" s="3" t="s">
        <v>42</v>
      </c>
      <c r="R595" s="3" t="s">
        <v>49</v>
      </c>
      <c r="S595" s="3" t="s">
        <v>50</v>
      </c>
      <c r="T595" s="3" t="s">
        <v>51</v>
      </c>
      <c r="U595" s="3" t="s">
        <v>52</v>
      </c>
      <c r="V595" s="3" t="s">
        <v>53</v>
      </c>
      <c r="W595" s="3" t="s">
        <v>54</v>
      </c>
      <c r="X595" s="3">
        <v>297</v>
      </c>
      <c r="Y595" s="3">
        <v>52</v>
      </c>
      <c r="Z595" s="3" t="s">
        <v>44</v>
      </c>
      <c r="AA595" s="7">
        <v>29</v>
      </c>
      <c r="AB595" s="3" t="s">
        <v>49</v>
      </c>
      <c r="AC595" s="3" t="s">
        <v>49</v>
      </c>
      <c r="AD595" s="3" t="s">
        <v>49</v>
      </c>
      <c r="AE595" s="3" t="s">
        <v>49</v>
      </c>
      <c r="AF595" s="3" t="s">
        <v>55</v>
      </c>
      <c r="AG595" s="3" t="s">
        <v>56</v>
      </c>
      <c r="AH595" s="3" t="s">
        <v>57</v>
      </c>
      <c r="AI595" s="3" t="s">
        <v>58</v>
      </c>
      <c r="AJ595" s="3" t="s">
        <v>49</v>
      </c>
      <c r="AK595" s="3" t="s">
        <v>49</v>
      </c>
      <c r="AL595" s="3" t="s">
        <v>49</v>
      </c>
      <c r="AM595" s="3" t="s">
        <v>59</v>
      </c>
      <c r="AN595" s="3" t="s">
        <v>60</v>
      </c>
      <c r="AO595" s="3">
        <v>26.247120188322523</v>
      </c>
      <c r="AP595" s="3">
        <v>18.569406654564862</v>
      </c>
    </row>
    <row r="596" spans="1:42" x14ac:dyDescent="0.25">
      <c r="A596" s="2">
        <v>595</v>
      </c>
      <c r="B596" s="3" t="s">
        <v>42</v>
      </c>
      <c r="C596" s="3" t="s">
        <v>43</v>
      </c>
      <c r="D596" s="3" t="s">
        <v>44</v>
      </c>
      <c r="E596" s="3" t="s">
        <v>45</v>
      </c>
      <c r="F596" s="3">
        <v>0.36</v>
      </c>
      <c r="G596" s="3">
        <v>0.48</v>
      </c>
      <c r="H596" s="3">
        <v>0.17061077304611699</v>
      </c>
      <c r="I596" s="3">
        <v>9.5785915898830503</v>
      </c>
      <c r="J596" s="3">
        <v>1.4076784951583066</v>
      </c>
      <c r="K596" s="3">
        <v>1.6342109158429821</v>
      </c>
      <c r="L596" s="3">
        <v>0.24016511625935333</v>
      </c>
      <c r="M596" s="2">
        <v>1210</v>
      </c>
      <c r="N596" s="3" t="s">
        <v>65</v>
      </c>
      <c r="O596" s="3" t="s">
        <v>47</v>
      </c>
      <c r="P596" s="3" t="s">
        <v>48</v>
      </c>
      <c r="Q596" s="3" t="s">
        <v>42</v>
      </c>
      <c r="R596" s="3" t="s">
        <v>49</v>
      </c>
      <c r="S596" s="3" t="s">
        <v>50</v>
      </c>
      <c r="T596" s="3" t="s">
        <v>51</v>
      </c>
      <c r="U596" s="3" t="s">
        <v>52</v>
      </c>
      <c r="V596" s="3" t="s">
        <v>53</v>
      </c>
      <c r="W596" s="3" t="s">
        <v>54</v>
      </c>
      <c r="X596" s="3">
        <v>297</v>
      </c>
      <c r="Y596" s="3">
        <v>52</v>
      </c>
      <c r="Z596" s="3" t="s">
        <v>44</v>
      </c>
      <c r="AA596" s="7">
        <v>29</v>
      </c>
      <c r="AB596" s="3" t="s">
        <v>49</v>
      </c>
      <c r="AC596" s="3" t="s">
        <v>49</v>
      </c>
      <c r="AD596" s="3" t="s">
        <v>49</v>
      </c>
      <c r="AE596" s="3" t="s">
        <v>49</v>
      </c>
      <c r="AF596" s="3" t="s">
        <v>55</v>
      </c>
      <c r="AG596" s="3" t="s">
        <v>56</v>
      </c>
      <c r="AH596" s="3" t="s">
        <v>57</v>
      </c>
      <c r="AI596" s="3" t="s">
        <v>58</v>
      </c>
      <c r="AJ596" s="3" t="s">
        <v>49</v>
      </c>
      <c r="AK596" s="3" t="s">
        <v>49</v>
      </c>
      <c r="AL596" s="3" t="s">
        <v>49</v>
      </c>
      <c r="AM596" s="3" t="s">
        <v>59</v>
      </c>
      <c r="AN596" s="3" t="s">
        <v>60</v>
      </c>
      <c r="AO596" s="3">
        <v>106.84246298454801</v>
      </c>
      <c r="AP596" s="3">
        <v>690.43730263230736</v>
      </c>
    </row>
    <row r="597" spans="1:42" x14ac:dyDescent="0.25">
      <c r="A597" s="2">
        <v>596</v>
      </c>
      <c r="B597" s="3" t="s">
        <v>42</v>
      </c>
      <c r="C597" s="3" t="s">
        <v>43</v>
      </c>
      <c r="D597" s="3" t="s">
        <v>44</v>
      </c>
      <c r="E597" s="3" t="s">
        <v>45</v>
      </c>
      <c r="F597" s="3">
        <v>0.36</v>
      </c>
      <c r="G597" s="3">
        <v>0.48</v>
      </c>
      <c r="H597" s="3">
        <v>2.5914491592312901E-3</v>
      </c>
      <c r="I597" s="3">
        <v>9.5785915898830503</v>
      </c>
      <c r="J597" s="3">
        <v>1.4076784951583066</v>
      </c>
      <c r="K597" s="3">
        <v>2.4822433122222338E-2</v>
      </c>
      <c r="L597" s="3">
        <v>3.6479272527459613E-3</v>
      </c>
      <c r="M597" s="2">
        <v>1210</v>
      </c>
      <c r="N597" s="3" t="s">
        <v>65</v>
      </c>
      <c r="O597" s="3" t="s">
        <v>47</v>
      </c>
      <c r="P597" s="3" t="s">
        <v>48</v>
      </c>
      <c r="Q597" s="3" t="s">
        <v>42</v>
      </c>
      <c r="R597" s="3" t="s">
        <v>49</v>
      </c>
      <c r="S597" s="3" t="s">
        <v>50</v>
      </c>
      <c r="T597" s="3" t="s">
        <v>51</v>
      </c>
      <c r="U597" s="3" t="s">
        <v>52</v>
      </c>
      <c r="V597" s="3" t="s">
        <v>53</v>
      </c>
      <c r="W597" s="3" t="s">
        <v>54</v>
      </c>
      <c r="X597" s="3">
        <v>297</v>
      </c>
      <c r="Y597" s="3">
        <v>52</v>
      </c>
      <c r="Z597" s="3" t="s">
        <v>44</v>
      </c>
      <c r="AA597" s="7">
        <v>29</v>
      </c>
      <c r="AB597" s="3" t="s">
        <v>49</v>
      </c>
      <c r="AC597" s="3" t="s">
        <v>49</v>
      </c>
      <c r="AD597" s="3" t="s">
        <v>49</v>
      </c>
      <c r="AE597" s="3" t="s">
        <v>49</v>
      </c>
      <c r="AF597" s="3" t="s">
        <v>55</v>
      </c>
      <c r="AG597" s="3" t="s">
        <v>56</v>
      </c>
      <c r="AH597" s="3" t="s">
        <v>57</v>
      </c>
      <c r="AI597" s="3" t="s">
        <v>58</v>
      </c>
      <c r="AJ597" s="3" t="s">
        <v>49</v>
      </c>
      <c r="AK597" s="3" t="s">
        <v>49</v>
      </c>
      <c r="AL597" s="3" t="s">
        <v>49</v>
      </c>
      <c r="AM597" s="3" t="s">
        <v>59</v>
      </c>
      <c r="AN597" s="3" t="s">
        <v>60</v>
      </c>
      <c r="AO597" s="3">
        <v>18.388311060721726</v>
      </c>
      <c r="AP597" s="3">
        <v>10.487222673358223</v>
      </c>
    </row>
    <row r="598" spans="1:42" x14ac:dyDescent="0.25">
      <c r="A598" s="2">
        <v>597</v>
      </c>
      <c r="B598" s="3" t="s">
        <v>42</v>
      </c>
      <c r="C598" s="3" t="s">
        <v>43</v>
      </c>
      <c r="D598" s="3" t="s">
        <v>44</v>
      </c>
      <c r="E598" s="3" t="s">
        <v>45</v>
      </c>
      <c r="F598" s="3">
        <v>0.36</v>
      </c>
      <c r="G598" s="3">
        <v>0.48</v>
      </c>
      <c r="H598" s="3">
        <v>1.5703859878375699E-2</v>
      </c>
      <c r="I598" s="3">
        <v>9.5785915898830503</v>
      </c>
      <c r="J598" s="3">
        <v>1.4076784951583066</v>
      </c>
      <c r="K598" s="3">
        <v>0.15042086015971134</v>
      </c>
      <c r="L598" s="3">
        <v>2.2105985841768813E-2</v>
      </c>
      <c r="M598" s="2">
        <v>1210</v>
      </c>
      <c r="N598" s="3" t="s">
        <v>65</v>
      </c>
      <c r="O598" s="3" t="s">
        <v>47</v>
      </c>
      <c r="P598" s="3" t="s">
        <v>48</v>
      </c>
      <c r="Q598" s="3" t="s">
        <v>42</v>
      </c>
      <c r="R598" s="3" t="s">
        <v>49</v>
      </c>
      <c r="S598" s="3" t="s">
        <v>50</v>
      </c>
      <c r="T598" s="3" t="s">
        <v>51</v>
      </c>
      <c r="U598" s="3" t="s">
        <v>52</v>
      </c>
      <c r="V598" s="3" t="s">
        <v>53</v>
      </c>
      <c r="W598" s="3" t="s">
        <v>54</v>
      </c>
      <c r="X598" s="3">
        <v>297</v>
      </c>
      <c r="Y598" s="3">
        <v>52</v>
      </c>
      <c r="Z598" s="3" t="s">
        <v>44</v>
      </c>
      <c r="AA598" s="7">
        <v>29</v>
      </c>
      <c r="AB598" s="3" t="s">
        <v>49</v>
      </c>
      <c r="AC598" s="3" t="s">
        <v>49</v>
      </c>
      <c r="AD598" s="3" t="s">
        <v>49</v>
      </c>
      <c r="AE598" s="3" t="s">
        <v>49</v>
      </c>
      <c r="AF598" s="3" t="s">
        <v>55</v>
      </c>
      <c r="AG598" s="3" t="s">
        <v>56</v>
      </c>
      <c r="AH598" s="3" t="s">
        <v>57</v>
      </c>
      <c r="AI598" s="3" t="s">
        <v>58</v>
      </c>
      <c r="AJ598" s="3" t="s">
        <v>49</v>
      </c>
      <c r="AK598" s="3" t="s">
        <v>49</v>
      </c>
      <c r="AL598" s="3" t="s">
        <v>49</v>
      </c>
      <c r="AM598" s="3" t="s">
        <v>59</v>
      </c>
      <c r="AN598" s="3" t="s">
        <v>60</v>
      </c>
      <c r="AO598" s="3">
        <v>35.990852327146037</v>
      </c>
      <c r="AP598" s="3">
        <v>63.551266205274452</v>
      </c>
    </row>
    <row r="599" spans="1:42" x14ac:dyDescent="0.25">
      <c r="A599" s="2">
        <v>598</v>
      </c>
      <c r="B599" s="3" t="s">
        <v>42</v>
      </c>
      <c r="C599" s="3" t="s">
        <v>43</v>
      </c>
      <c r="D599" s="3" t="s">
        <v>44</v>
      </c>
      <c r="E599" s="3" t="s">
        <v>45</v>
      </c>
      <c r="F599" s="3">
        <v>0.36</v>
      </c>
      <c r="G599" s="3">
        <v>0.48</v>
      </c>
      <c r="H599" s="3">
        <v>0.23670413873869101</v>
      </c>
      <c r="I599" s="3">
        <v>9.5785915898830503</v>
      </c>
      <c r="J599" s="3">
        <v>1.4076784951583066</v>
      </c>
      <c r="K599" s="3">
        <v>2.2672922726129365</v>
      </c>
      <c r="L599" s="3">
        <v>0.33320332581742357</v>
      </c>
      <c r="M599" s="2">
        <v>1210</v>
      </c>
      <c r="N599" s="3" t="s">
        <v>65</v>
      </c>
      <c r="O599" s="3" t="s">
        <v>47</v>
      </c>
      <c r="P599" s="3" t="s">
        <v>48</v>
      </c>
      <c r="Q599" s="3" t="s">
        <v>42</v>
      </c>
      <c r="R599" s="3" t="s">
        <v>49</v>
      </c>
      <c r="S599" s="3" t="s">
        <v>50</v>
      </c>
      <c r="T599" s="3" t="s">
        <v>51</v>
      </c>
      <c r="U599" s="3" t="s">
        <v>52</v>
      </c>
      <c r="V599" s="3" t="s">
        <v>53</v>
      </c>
      <c r="W599" s="3" t="s">
        <v>54</v>
      </c>
      <c r="X599" s="3">
        <v>297</v>
      </c>
      <c r="Y599" s="3">
        <v>52</v>
      </c>
      <c r="Z599" s="3" t="s">
        <v>44</v>
      </c>
      <c r="AA599" s="7">
        <v>29</v>
      </c>
      <c r="AB599" s="3" t="s">
        <v>49</v>
      </c>
      <c r="AC599" s="3" t="s">
        <v>49</v>
      </c>
      <c r="AD599" s="3" t="s">
        <v>49</v>
      </c>
      <c r="AE599" s="3" t="s">
        <v>49</v>
      </c>
      <c r="AF599" s="3" t="s">
        <v>55</v>
      </c>
      <c r="AG599" s="3" t="s">
        <v>56</v>
      </c>
      <c r="AH599" s="3" t="s">
        <v>57</v>
      </c>
      <c r="AI599" s="3" t="s">
        <v>58</v>
      </c>
      <c r="AJ599" s="3" t="s">
        <v>49</v>
      </c>
      <c r="AK599" s="3" t="s">
        <v>49</v>
      </c>
      <c r="AL599" s="3" t="s">
        <v>49</v>
      </c>
      <c r="AM599" s="3" t="s">
        <v>59</v>
      </c>
      <c r="AN599" s="3" t="s">
        <v>60</v>
      </c>
      <c r="AO599" s="3">
        <v>123.63172361784589</v>
      </c>
      <c r="AP599" s="3">
        <v>957.90766406333159</v>
      </c>
    </row>
    <row r="600" spans="1:42" x14ac:dyDescent="0.25">
      <c r="A600" s="2">
        <v>599</v>
      </c>
      <c r="B600" s="3" t="s">
        <v>42</v>
      </c>
      <c r="C600" s="3" t="s">
        <v>43</v>
      </c>
      <c r="D600" s="3" t="s">
        <v>44</v>
      </c>
      <c r="E600" s="3" t="s">
        <v>45</v>
      </c>
      <c r="F600" s="3">
        <v>0.36</v>
      </c>
      <c r="G600" s="3">
        <v>0.48</v>
      </c>
      <c r="H600" s="3">
        <v>6.9061413362161495E-4</v>
      </c>
      <c r="I600" s="3">
        <v>9.5785915898830503</v>
      </c>
      <c r="J600" s="3">
        <v>1.4076784951583066</v>
      </c>
      <c r="K600" s="3">
        <v>6.6151107321623702E-3</v>
      </c>
      <c r="L600" s="3">
        <v>9.721626643515326E-4</v>
      </c>
      <c r="M600" s="2">
        <v>1210</v>
      </c>
      <c r="N600" s="3" t="s">
        <v>65</v>
      </c>
      <c r="O600" s="3" t="s">
        <v>47</v>
      </c>
      <c r="P600" s="3" t="s">
        <v>48</v>
      </c>
      <c r="Q600" s="3" t="s">
        <v>42</v>
      </c>
      <c r="R600" s="3" t="s">
        <v>49</v>
      </c>
      <c r="S600" s="3" t="s">
        <v>50</v>
      </c>
      <c r="T600" s="3" t="s">
        <v>51</v>
      </c>
      <c r="U600" s="3" t="s">
        <v>52</v>
      </c>
      <c r="V600" s="3" t="s">
        <v>53</v>
      </c>
      <c r="W600" s="3" t="s">
        <v>54</v>
      </c>
      <c r="X600" s="3">
        <v>297</v>
      </c>
      <c r="Y600" s="3">
        <v>52</v>
      </c>
      <c r="Z600" s="3" t="s">
        <v>44</v>
      </c>
      <c r="AA600" s="7">
        <v>29</v>
      </c>
      <c r="AB600" s="3" t="s">
        <v>49</v>
      </c>
      <c r="AC600" s="3" t="s">
        <v>49</v>
      </c>
      <c r="AD600" s="3" t="s">
        <v>49</v>
      </c>
      <c r="AE600" s="3" t="s">
        <v>49</v>
      </c>
      <c r="AF600" s="3" t="s">
        <v>55</v>
      </c>
      <c r="AG600" s="3" t="s">
        <v>56</v>
      </c>
      <c r="AH600" s="3" t="s">
        <v>57</v>
      </c>
      <c r="AI600" s="3" t="s">
        <v>58</v>
      </c>
      <c r="AJ600" s="3" t="s">
        <v>49</v>
      </c>
      <c r="AK600" s="3" t="s">
        <v>49</v>
      </c>
      <c r="AL600" s="3" t="s">
        <v>49</v>
      </c>
      <c r="AM600" s="3" t="s">
        <v>59</v>
      </c>
      <c r="AN600" s="3" t="s">
        <v>60</v>
      </c>
      <c r="AO600" s="3">
        <v>9.5930719272511293</v>
      </c>
      <c r="AP600" s="3">
        <v>2.7948162420468448</v>
      </c>
    </row>
    <row r="601" spans="1:42" x14ac:dyDescent="0.25">
      <c r="A601" s="2">
        <v>600</v>
      </c>
      <c r="B601" s="3" t="s">
        <v>42</v>
      </c>
      <c r="C601" s="3" t="s">
        <v>43</v>
      </c>
      <c r="D601" s="3" t="s">
        <v>44</v>
      </c>
      <c r="E601" s="3" t="s">
        <v>45</v>
      </c>
      <c r="F601" s="3">
        <v>0.36</v>
      </c>
      <c r="G601" s="3">
        <v>0.48</v>
      </c>
      <c r="H601" s="3">
        <v>1.8006656237869699E-2</v>
      </c>
      <c r="I601" s="3">
        <v>11.107763382770717</v>
      </c>
      <c r="J601" s="3">
        <v>1.4630686606970082</v>
      </c>
      <c r="K601" s="3">
        <v>0.20001367680514895</v>
      </c>
      <c r="L601" s="3">
        <v>2.634497442557145E-2</v>
      </c>
      <c r="M601" s="2">
        <v>8140</v>
      </c>
      <c r="N601" s="3" t="s">
        <v>69</v>
      </c>
      <c r="O601" s="3" t="s">
        <v>47</v>
      </c>
      <c r="P601" s="3" t="s">
        <v>48</v>
      </c>
      <c r="Q601" s="3" t="s">
        <v>42</v>
      </c>
      <c r="R601" s="3" t="s">
        <v>49</v>
      </c>
      <c r="S601" s="3" t="s">
        <v>50</v>
      </c>
      <c r="T601" s="3" t="s">
        <v>51</v>
      </c>
      <c r="U601" s="3" t="s">
        <v>52</v>
      </c>
      <c r="V601" s="3" t="s">
        <v>53</v>
      </c>
      <c r="W601" s="3" t="s">
        <v>54</v>
      </c>
      <c r="X601" s="3">
        <v>297</v>
      </c>
      <c r="Y601" s="3">
        <v>52</v>
      </c>
      <c r="Z601" s="3" t="s">
        <v>44</v>
      </c>
      <c r="AA601" s="7">
        <v>29</v>
      </c>
      <c r="AB601" s="3" t="s">
        <v>49</v>
      </c>
      <c r="AC601" s="3" t="s">
        <v>49</v>
      </c>
      <c r="AD601" s="3" t="s">
        <v>49</v>
      </c>
      <c r="AE601" s="3" t="s">
        <v>49</v>
      </c>
      <c r="AF601" s="3" t="s">
        <v>55</v>
      </c>
      <c r="AG601" s="3" t="s">
        <v>56</v>
      </c>
      <c r="AH601" s="3" t="s">
        <v>57</v>
      </c>
      <c r="AI601" s="3" t="s">
        <v>58</v>
      </c>
      <c r="AJ601" s="3" t="s">
        <v>49</v>
      </c>
      <c r="AK601" s="3" t="s">
        <v>49</v>
      </c>
      <c r="AL601" s="3" t="s">
        <v>49</v>
      </c>
      <c r="AM601" s="3" t="s">
        <v>59</v>
      </c>
      <c r="AN601" s="3" t="s">
        <v>60</v>
      </c>
      <c r="AO601" s="3">
        <v>108.96020539416844</v>
      </c>
      <c r="AP601" s="3">
        <v>72.870352442171878</v>
      </c>
    </row>
    <row r="602" spans="1:42" x14ac:dyDescent="0.25">
      <c r="A602" s="2">
        <v>601</v>
      </c>
      <c r="B602" s="3" t="s">
        <v>42</v>
      </c>
      <c r="C602" s="3" t="s">
        <v>43</v>
      </c>
      <c r="D602" s="3" t="s">
        <v>44</v>
      </c>
      <c r="E602" s="3" t="s">
        <v>45</v>
      </c>
      <c r="F602" s="3">
        <v>0.36</v>
      </c>
      <c r="G602" s="3">
        <v>0.48</v>
      </c>
      <c r="H602" s="3">
        <v>3.9200903733850302E-2</v>
      </c>
      <c r="I602" s="3">
        <v>11.107763382770717</v>
      </c>
      <c r="J602" s="3">
        <v>1.4630686606970082</v>
      </c>
      <c r="K602" s="3">
        <v>0.43543436306638228</v>
      </c>
      <c r="L602" s="3">
        <v>5.7353613723996714E-2</v>
      </c>
      <c r="M602" s="2">
        <v>1410</v>
      </c>
      <c r="N602" s="3" t="s">
        <v>63</v>
      </c>
      <c r="O602" s="3" t="s">
        <v>47</v>
      </c>
      <c r="P602" s="3" t="s">
        <v>48</v>
      </c>
      <c r="Q602" s="3" t="s">
        <v>42</v>
      </c>
      <c r="R602" s="3" t="s">
        <v>49</v>
      </c>
      <c r="S602" s="3" t="s">
        <v>50</v>
      </c>
      <c r="T602" s="3" t="s">
        <v>51</v>
      </c>
      <c r="U602" s="3" t="s">
        <v>52</v>
      </c>
      <c r="V602" s="3" t="s">
        <v>53</v>
      </c>
      <c r="W602" s="3" t="s">
        <v>54</v>
      </c>
      <c r="X602" s="3">
        <v>297</v>
      </c>
      <c r="Y602" s="3">
        <v>52</v>
      </c>
      <c r="Z602" s="3" t="s">
        <v>44</v>
      </c>
      <c r="AA602" s="7">
        <v>29</v>
      </c>
      <c r="AB602" s="3" t="s">
        <v>49</v>
      </c>
      <c r="AC602" s="3" t="s">
        <v>49</v>
      </c>
      <c r="AD602" s="3" t="s">
        <v>49</v>
      </c>
      <c r="AE602" s="3" t="s">
        <v>49</v>
      </c>
      <c r="AF602" s="3" t="s">
        <v>55</v>
      </c>
      <c r="AG602" s="3" t="s">
        <v>56</v>
      </c>
      <c r="AH602" s="3" t="s">
        <v>57</v>
      </c>
      <c r="AI602" s="3" t="s">
        <v>58</v>
      </c>
      <c r="AJ602" s="3" t="s">
        <v>49</v>
      </c>
      <c r="AK602" s="3" t="s">
        <v>49</v>
      </c>
      <c r="AL602" s="3" t="s">
        <v>49</v>
      </c>
      <c r="AM602" s="3" t="s">
        <v>59</v>
      </c>
      <c r="AN602" s="3" t="s">
        <v>60</v>
      </c>
      <c r="AO602" s="3">
        <v>72.385314026129151</v>
      </c>
      <c r="AP602" s="3">
        <v>158.64042903921614</v>
      </c>
    </row>
    <row r="603" spans="1:42" x14ac:dyDescent="0.25">
      <c r="A603" s="2">
        <v>602</v>
      </c>
      <c r="B603" s="3" t="s">
        <v>42</v>
      </c>
      <c r="C603" s="3" t="s">
        <v>43</v>
      </c>
      <c r="D603" s="3" t="s">
        <v>44</v>
      </c>
      <c r="E603" s="3" t="s">
        <v>45</v>
      </c>
      <c r="F603" s="3">
        <v>0.36</v>
      </c>
      <c r="G603" s="3">
        <v>0.48</v>
      </c>
      <c r="H603" s="3">
        <v>0.39318076153700898</v>
      </c>
      <c r="I603" s="3">
        <v>11.107763382770717</v>
      </c>
      <c r="J603" s="3">
        <v>1.4630686606970082</v>
      </c>
      <c r="K603" s="3">
        <v>4.3673588658106937</v>
      </c>
      <c r="L603" s="3">
        <v>0.57525045019378152</v>
      </c>
      <c r="M603" s="2">
        <v>1410</v>
      </c>
      <c r="N603" s="3" t="s">
        <v>63</v>
      </c>
      <c r="O603" s="3" t="s">
        <v>47</v>
      </c>
      <c r="P603" s="3" t="s">
        <v>48</v>
      </c>
      <c r="Q603" s="3" t="s">
        <v>42</v>
      </c>
      <c r="R603" s="3" t="s">
        <v>49</v>
      </c>
      <c r="S603" s="3" t="s">
        <v>50</v>
      </c>
      <c r="T603" s="3" t="s">
        <v>51</v>
      </c>
      <c r="U603" s="3" t="s">
        <v>52</v>
      </c>
      <c r="V603" s="3" t="s">
        <v>53</v>
      </c>
      <c r="W603" s="3" t="s">
        <v>54</v>
      </c>
      <c r="X603" s="3">
        <v>297</v>
      </c>
      <c r="Y603" s="3">
        <v>52</v>
      </c>
      <c r="Z603" s="3" t="s">
        <v>44</v>
      </c>
      <c r="AA603" s="7">
        <v>29</v>
      </c>
      <c r="AB603" s="3" t="s">
        <v>49</v>
      </c>
      <c r="AC603" s="3" t="s">
        <v>49</v>
      </c>
      <c r="AD603" s="3" t="s">
        <v>49</v>
      </c>
      <c r="AE603" s="3" t="s">
        <v>49</v>
      </c>
      <c r="AF603" s="3" t="s">
        <v>55</v>
      </c>
      <c r="AG603" s="3" t="s">
        <v>56</v>
      </c>
      <c r="AH603" s="3" t="s">
        <v>57</v>
      </c>
      <c r="AI603" s="3" t="s">
        <v>58</v>
      </c>
      <c r="AJ603" s="3" t="s">
        <v>49</v>
      </c>
      <c r="AK603" s="3" t="s">
        <v>49</v>
      </c>
      <c r="AL603" s="3" t="s">
        <v>49</v>
      </c>
      <c r="AM603" s="3" t="s">
        <v>59</v>
      </c>
      <c r="AN603" s="3" t="s">
        <v>60</v>
      </c>
      <c r="AO603" s="3">
        <v>160.63620813163547</v>
      </c>
      <c r="AP603" s="3">
        <v>1591.146089990166</v>
      </c>
    </row>
    <row r="604" spans="1:42" x14ac:dyDescent="0.25">
      <c r="A604" s="2">
        <v>603</v>
      </c>
      <c r="B604" s="3" t="s">
        <v>42</v>
      </c>
      <c r="C604" s="3" t="s">
        <v>43</v>
      </c>
      <c r="D604" s="3" t="s">
        <v>44</v>
      </c>
      <c r="E604" s="3" t="s">
        <v>45</v>
      </c>
      <c r="F604" s="3">
        <v>0.36</v>
      </c>
      <c r="G604" s="3">
        <v>0.48</v>
      </c>
      <c r="H604" s="3">
        <v>8.1323873750861093E-3</v>
      </c>
      <c r="I604" s="3">
        <v>9.5774916661313654</v>
      </c>
      <c r="J604" s="3">
        <v>1.407527286568822</v>
      </c>
      <c r="K604" s="3">
        <v>7.7887872310639136E-2</v>
      </c>
      <c r="L604" s="3">
        <v>1.1446557135381496E-2</v>
      </c>
      <c r="M604" s="2">
        <v>1200</v>
      </c>
      <c r="N604" s="3" t="s">
        <v>61</v>
      </c>
      <c r="O604" s="3" t="s">
        <v>47</v>
      </c>
      <c r="P604" s="3" t="s">
        <v>48</v>
      </c>
      <c r="Q604" s="3" t="s">
        <v>42</v>
      </c>
      <c r="R604" s="3" t="s">
        <v>49</v>
      </c>
      <c r="S604" s="3" t="s">
        <v>50</v>
      </c>
      <c r="T604" s="3" t="s">
        <v>51</v>
      </c>
      <c r="U604" s="3" t="s">
        <v>52</v>
      </c>
      <c r="V604" s="3" t="s">
        <v>53</v>
      </c>
      <c r="W604" s="3" t="s">
        <v>54</v>
      </c>
      <c r="X604" s="3">
        <v>297</v>
      </c>
      <c r="Y604" s="3">
        <v>52</v>
      </c>
      <c r="Z604" s="3" t="s">
        <v>44</v>
      </c>
      <c r="AA604" s="7">
        <v>29</v>
      </c>
      <c r="AB604" s="3" t="s">
        <v>49</v>
      </c>
      <c r="AC604" s="3" t="s">
        <v>49</v>
      </c>
      <c r="AD604" s="3" t="s">
        <v>49</v>
      </c>
      <c r="AE604" s="3" t="s">
        <v>49</v>
      </c>
      <c r="AF604" s="3" t="s">
        <v>55</v>
      </c>
      <c r="AG604" s="3" t="s">
        <v>56</v>
      </c>
      <c r="AH604" s="3" t="s">
        <v>57</v>
      </c>
      <c r="AI604" s="3" t="s">
        <v>58</v>
      </c>
      <c r="AJ604" s="3" t="s">
        <v>49</v>
      </c>
      <c r="AK604" s="3" t="s">
        <v>49</v>
      </c>
      <c r="AL604" s="3" t="s">
        <v>49</v>
      </c>
      <c r="AM604" s="3" t="s">
        <v>59</v>
      </c>
      <c r="AN604" s="3" t="s">
        <v>60</v>
      </c>
      <c r="AO604" s="3">
        <v>42.945775834300207</v>
      </c>
      <c r="AP604" s="3">
        <v>32.910604078311913</v>
      </c>
    </row>
    <row r="605" spans="1:42" x14ac:dyDescent="0.25">
      <c r="A605" s="2">
        <v>604</v>
      </c>
      <c r="B605" s="3" t="s">
        <v>42</v>
      </c>
      <c r="C605" s="3" t="s">
        <v>43</v>
      </c>
      <c r="D605" s="3" t="s">
        <v>44</v>
      </c>
      <c r="E605" s="3" t="s">
        <v>45</v>
      </c>
      <c r="F605" s="3">
        <v>0.36</v>
      </c>
      <c r="G605" s="3">
        <v>0.48</v>
      </c>
      <c r="H605" s="3">
        <v>7.43973364884649E-3</v>
      </c>
      <c r="I605" s="3">
        <v>9.5774916661313654</v>
      </c>
      <c r="J605" s="3">
        <v>1.407527286568822</v>
      </c>
      <c r="K605" s="3">
        <v>7.1253987020064358E-2</v>
      </c>
      <c r="L605" s="3">
        <v>1.0471628115555661E-2</v>
      </c>
      <c r="M605" s="2">
        <v>1210</v>
      </c>
      <c r="N605" s="3" t="s">
        <v>65</v>
      </c>
      <c r="O605" s="3" t="s">
        <v>47</v>
      </c>
      <c r="P605" s="3" t="s">
        <v>48</v>
      </c>
      <c r="Q605" s="3" t="s">
        <v>42</v>
      </c>
      <c r="R605" s="3" t="s">
        <v>49</v>
      </c>
      <c r="S605" s="3" t="s">
        <v>50</v>
      </c>
      <c r="T605" s="3" t="s">
        <v>51</v>
      </c>
      <c r="U605" s="3" t="s">
        <v>52</v>
      </c>
      <c r="V605" s="3" t="s">
        <v>53</v>
      </c>
      <c r="W605" s="3" t="s">
        <v>54</v>
      </c>
      <c r="X605" s="3">
        <v>297</v>
      </c>
      <c r="Y605" s="3">
        <v>52</v>
      </c>
      <c r="Z605" s="3" t="s">
        <v>44</v>
      </c>
      <c r="AA605" s="7">
        <v>29</v>
      </c>
      <c r="AB605" s="3" t="s">
        <v>49</v>
      </c>
      <c r="AC605" s="3" t="s">
        <v>49</v>
      </c>
      <c r="AD605" s="3" t="s">
        <v>49</v>
      </c>
      <c r="AE605" s="3" t="s">
        <v>49</v>
      </c>
      <c r="AF605" s="3" t="s">
        <v>55</v>
      </c>
      <c r="AG605" s="3" t="s">
        <v>56</v>
      </c>
      <c r="AH605" s="3" t="s">
        <v>57</v>
      </c>
      <c r="AI605" s="3" t="s">
        <v>58</v>
      </c>
      <c r="AJ605" s="3" t="s">
        <v>49</v>
      </c>
      <c r="AK605" s="3" t="s">
        <v>49</v>
      </c>
      <c r="AL605" s="3" t="s">
        <v>49</v>
      </c>
      <c r="AM605" s="3" t="s">
        <v>59</v>
      </c>
      <c r="AN605" s="3" t="s">
        <v>60</v>
      </c>
      <c r="AO605" s="3">
        <v>32.141903819998234</v>
      </c>
      <c r="AP605" s="3">
        <v>30.107533897779824</v>
      </c>
    </row>
    <row r="606" spans="1:42" x14ac:dyDescent="0.25">
      <c r="A606" s="2">
        <v>605</v>
      </c>
      <c r="B606" s="3" t="s">
        <v>42</v>
      </c>
      <c r="C606" s="3" t="s">
        <v>43</v>
      </c>
      <c r="D606" s="3" t="s">
        <v>44</v>
      </c>
      <c r="E606" s="3" t="s">
        <v>45</v>
      </c>
      <c r="F606" s="3">
        <v>0.36</v>
      </c>
      <c r="G606" s="3">
        <v>0.48</v>
      </c>
      <c r="H606" s="3">
        <v>0.17809836337339299</v>
      </c>
      <c r="I606" s="3">
        <v>9.5774916661313654</v>
      </c>
      <c r="J606" s="3">
        <v>1.407527286568822</v>
      </c>
      <c r="K606" s="3">
        <v>1.7057355909603069</v>
      </c>
      <c r="L606" s="3">
        <v>0.25067830614129993</v>
      </c>
      <c r="M606" s="2">
        <v>1210</v>
      </c>
      <c r="N606" s="3" t="s">
        <v>65</v>
      </c>
      <c r="O606" s="3" t="s">
        <v>47</v>
      </c>
      <c r="P606" s="3" t="s">
        <v>48</v>
      </c>
      <c r="Q606" s="3" t="s">
        <v>42</v>
      </c>
      <c r="R606" s="3" t="s">
        <v>49</v>
      </c>
      <c r="S606" s="3" t="s">
        <v>50</v>
      </c>
      <c r="T606" s="3" t="s">
        <v>51</v>
      </c>
      <c r="U606" s="3" t="s">
        <v>52</v>
      </c>
      <c r="V606" s="3" t="s">
        <v>53</v>
      </c>
      <c r="W606" s="3" t="s">
        <v>54</v>
      </c>
      <c r="X606" s="3">
        <v>297</v>
      </c>
      <c r="Y606" s="3">
        <v>52</v>
      </c>
      <c r="Z606" s="3" t="s">
        <v>44</v>
      </c>
      <c r="AA606" s="7">
        <v>29</v>
      </c>
      <c r="AB606" s="3" t="s">
        <v>49</v>
      </c>
      <c r="AC606" s="3" t="s">
        <v>49</v>
      </c>
      <c r="AD606" s="3" t="s">
        <v>49</v>
      </c>
      <c r="AE606" s="3" t="s">
        <v>49</v>
      </c>
      <c r="AF606" s="3" t="s">
        <v>55</v>
      </c>
      <c r="AG606" s="3" t="s">
        <v>56</v>
      </c>
      <c r="AH606" s="3" t="s">
        <v>57</v>
      </c>
      <c r="AI606" s="3" t="s">
        <v>58</v>
      </c>
      <c r="AJ606" s="3" t="s">
        <v>49</v>
      </c>
      <c r="AK606" s="3" t="s">
        <v>49</v>
      </c>
      <c r="AL606" s="3" t="s">
        <v>49</v>
      </c>
      <c r="AM606" s="3" t="s">
        <v>59</v>
      </c>
      <c r="AN606" s="3" t="s">
        <v>60</v>
      </c>
      <c r="AO606" s="3">
        <v>109.36181637087901</v>
      </c>
      <c r="AP606" s="3">
        <v>720.73850563654628</v>
      </c>
    </row>
    <row r="607" spans="1:42" x14ac:dyDescent="0.25">
      <c r="A607" s="2">
        <v>606</v>
      </c>
      <c r="B607" s="3" t="s">
        <v>42</v>
      </c>
      <c r="C607" s="3" t="s">
        <v>43</v>
      </c>
      <c r="D607" s="3" t="s">
        <v>44</v>
      </c>
      <c r="E607" s="3" t="s">
        <v>45</v>
      </c>
      <c r="F607" s="3">
        <v>0.36</v>
      </c>
      <c r="G607" s="3">
        <v>0.48</v>
      </c>
      <c r="H607" s="3">
        <v>0.13069356608120899</v>
      </c>
      <c r="I607" s="3">
        <v>9.5774916661313654</v>
      </c>
      <c r="J607" s="3">
        <v>1.407527286568822</v>
      </c>
      <c r="K607" s="3">
        <v>1.2517165399597681</v>
      </c>
      <c r="L607" s="3">
        <v>0.18395476043828712</v>
      </c>
      <c r="M607" s="2">
        <v>1210</v>
      </c>
      <c r="N607" s="3" t="s">
        <v>65</v>
      </c>
      <c r="O607" s="3" t="s">
        <v>47</v>
      </c>
      <c r="P607" s="3" t="s">
        <v>48</v>
      </c>
      <c r="Q607" s="3" t="s">
        <v>42</v>
      </c>
      <c r="R607" s="3" t="s">
        <v>49</v>
      </c>
      <c r="S607" s="3" t="s">
        <v>50</v>
      </c>
      <c r="T607" s="3" t="s">
        <v>51</v>
      </c>
      <c r="U607" s="3" t="s">
        <v>52</v>
      </c>
      <c r="V607" s="3" t="s">
        <v>53</v>
      </c>
      <c r="W607" s="3" t="s">
        <v>54</v>
      </c>
      <c r="X607" s="3">
        <v>297</v>
      </c>
      <c r="Y607" s="3">
        <v>52</v>
      </c>
      <c r="Z607" s="3" t="s">
        <v>44</v>
      </c>
      <c r="AA607" s="7">
        <v>29</v>
      </c>
      <c r="AB607" s="3" t="s">
        <v>49</v>
      </c>
      <c r="AC607" s="3" t="s">
        <v>49</v>
      </c>
      <c r="AD607" s="3" t="s">
        <v>49</v>
      </c>
      <c r="AE607" s="3" t="s">
        <v>49</v>
      </c>
      <c r="AF607" s="3" t="s">
        <v>55</v>
      </c>
      <c r="AG607" s="3" t="s">
        <v>56</v>
      </c>
      <c r="AH607" s="3" t="s">
        <v>57</v>
      </c>
      <c r="AI607" s="3" t="s">
        <v>58</v>
      </c>
      <c r="AJ607" s="3" t="s">
        <v>49</v>
      </c>
      <c r="AK607" s="3" t="s">
        <v>49</v>
      </c>
      <c r="AL607" s="3" t="s">
        <v>49</v>
      </c>
      <c r="AM607" s="3" t="s">
        <v>59</v>
      </c>
      <c r="AN607" s="3" t="s">
        <v>60</v>
      </c>
      <c r="AO607" s="3">
        <v>96.173794067753533</v>
      </c>
      <c r="AP607" s="3">
        <v>528.89809726210058</v>
      </c>
    </row>
    <row r="608" spans="1:42" x14ac:dyDescent="0.25">
      <c r="A608" s="2">
        <v>607</v>
      </c>
      <c r="B608" s="3" t="s">
        <v>42</v>
      </c>
      <c r="C608" s="3" t="s">
        <v>43</v>
      </c>
      <c r="D608" s="3" t="s">
        <v>44</v>
      </c>
      <c r="E608" s="3" t="s">
        <v>45</v>
      </c>
      <c r="F608" s="3">
        <v>0.36</v>
      </c>
      <c r="G608" s="3">
        <v>0.48</v>
      </c>
      <c r="H608" s="3">
        <v>0.29339940293623001</v>
      </c>
      <c r="I608" s="3">
        <v>9.5774916661313654</v>
      </c>
      <c r="J608" s="3">
        <v>1.407527286568822</v>
      </c>
      <c r="K608" s="3">
        <v>2.8100303364696613</v>
      </c>
      <c r="L608" s="3">
        <v>0.41296766549574432</v>
      </c>
      <c r="M608" s="2">
        <v>1210</v>
      </c>
      <c r="N608" s="3" t="s">
        <v>65</v>
      </c>
      <c r="O608" s="3" t="s">
        <v>47</v>
      </c>
      <c r="P608" s="3" t="s">
        <v>48</v>
      </c>
      <c r="Q608" s="3" t="s">
        <v>42</v>
      </c>
      <c r="R608" s="3" t="s">
        <v>49</v>
      </c>
      <c r="S608" s="3" t="s">
        <v>50</v>
      </c>
      <c r="T608" s="3" t="s">
        <v>51</v>
      </c>
      <c r="U608" s="3" t="s">
        <v>52</v>
      </c>
      <c r="V608" s="3" t="s">
        <v>53</v>
      </c>
      <c r="W608" s="3" t="s">
        <v>54</v>
      </c>
      <c r="X608" s="3">
        <v>297</v>
      </c>
      <c r="Y608" s="3">
        <v>52</v>
      </c>
      <c r="Z608" s="3" t="s">
        <v>44</v>
      </c>
      <c r="AA608" s="7">
        <v>29</v>
      </c>
      <c r="AB608" s="3" t="s">
        <v>49</v>
      </c>
      <c r="AC608" s="3" t="s">
        <v>49</v>
      </c>
      <c r="AD608" s="3" t="s">
        <v>49</v>
      </c>
      <c r="AE608" s="3" t="s">
        <v>49</v>
      </c>
      <c r="AF608" s="3" t="s">
        <v>55</v>
      </c>
      <c r="AG608" s="3" t="s">
        <v>56</v>
      </c>
      <c r="AH608" s="3" t="s">
        <v>57</v>
      </c>
      <c r="AI608" s="3" t="s">
        <v>58</v>
      </c>
      <c r="AJ608" s="3" t="s">
        <v>49</v>
      </c>
      <c r="AK608" s="3" t="s">
        <v>49</v>
      </c>
      <c r="AL608" s="3" t="s">
        <v>49</v>
      </c>
      <c r="AM608" s="3" t="s">
        <v>59</v>
      </c>
      <c r="AN608" s="3" t="s">
        <v>60</v>
      </c>
      <c r="AO608" s="3">
        <v>147.85597121227104</v>
      </c>
      <c r="AP608" s="3">
        <v>1187.3452581008066</v>
      </c>
    </row>
    <row r="609" spans="1:42" x14ac:dyDescent="0.25">
      <c r="A609" s="2">
        <v>608</v>
      </c>
      <c r="B609" s="3" t="s">
        <v>42</v>
      </c>
      <c r="C609" s="3" t="s">
        <v>43</v>
      </c>
      <c r="D609" s="3" t="s">
        <v>44</v>
      </c>
      <c r="E609" s="3" t="s">
        <v>45</v>
      </c>
      <c r="F609" s="3">
        <v>0.36</v>
      </c>
      <c r="G609" s="3">
        <v>0.48</v>
      </c>
      <c r="H609" s="3">
        <v>0.28435977096234599</v>
      </c>
      <c r="I609" s="3">
        <v>9.5896964660027155</v>
      </c>
      <c r="J609" s="3">
        <v>1.4092878845873649</v>
      </c>
      <c r="K609" s="3">
        <v>2.726923890670951</v>
      </c>
      <c r="L609" s="3">
        <v>0.40074478008127218</v>
      </c>
      <c r="M609" s="2">
        <v>1210</v>
      </c>
      <c r="N609" s="3" t="s">
        <v>65</v>
      </c>
      <c r="O609" s="3" t="s">
        <v>47</v>
      </c>
      <c r="P609" s="3" t="s">
        <v>48</v>
      </c>
      <c r="Q609" s="3" t="s">
        <v>42</v>
      </c>
      <c r="R609" s="3" t="s">
        <v>49</v>
      </c>
      <c r="S609" s="3" t="s">
        <v>50</v>
      </c>
      <c r="T609" s="3" t="s">
        <v>51</v>
      </c>
      <c r="U609" s="3" t="s">
        <v>52</v>
      </c>
      <c r="V609" s="3" t="s">
        <v>53</v>
      </c>
      <c r="W609" s="3" t="s">
        <v>54</v>
      </c>
      <c r="X609" s="3">
        <v>297</v>
      </c>
      <c r="Y609" s="3">
        <v>52</v>
      </c>
      <c r="Z609" s="3" t="s">
        <v>44</v>
      </c>
      <c r="AA609" s="7">
        <v>29</v>
      </c>
      <c r="AB609" s="3" t="s">
        <v>49</v>
      </c>
      <c r="AC609" s="3" t="s">
        <v>49</v>
      </c>
      <c r="AD609" s="3" t="s">
        <v>49</v>
      </c>
      <c r="AE609" s="3" t="s">
        <v>49</v>
      </c>
      <c r="AF609" s="3" t="s">
        <v>55</v>
      </c>
      <c r="AG609" s="3" t="s">
        <v>56</v>
      </c>
      <c r="AH609" s="3" t="s">
        <v>57</v>
      </c>
      <c r="AI609" s="3" t="s">
        <v>58</v>
      </c>
      <c r="AJ609" s="3" t="s">
        <v>49</v>
      </c>
      <c r="AK609" s="3" t="s">
        <v>49</v>
      </c>
      <c r="AL609" s="3" t="s">
        <v>49</v>
      </c>
      <c r="AM609" s="3" t="s">
        <v>59</v>
      </c>
      <c r="AN609" s="3" t="s">
        <v>60</v>
      </c>
      <c r="AO609" s="3">
        <v>137.43669258306352</v>
      </c>
      <c r="AP609" s="3">
        <v>1150.7631653911628</v>
      </c>
    </row>
    <row r="610" spans="1:42" x14ac:dyDescent="0.25">
      <c r="A610" s="2">
        <v>609</v>
      </c>
      <c r="B610" s="3" t="s">
        <v>42</v>
      </c>
      <c r="C610" s="3" t="s">
        <v>43</v>
      </c>
      <c r="D610" s="3" t="s">
        <v>44</v>
      </c>
      <c r="E610" s="3" t="s">
        <v>45</v>
      </c>
      <c r="F610" s="3">
        <v>0.36</v>
      </c>
      <c r="G610" s="3">
        <v>0.48</v>
      </c>
      <c r="H610" s="3">
        <v>0.102086373152961</v>
      </c>
      <c r="I610" s="3">
        <v>9.5896964660027155</v>
      </c>
      <c r="J610" s="3">
        <v>1.4092878845873649</v>
      </c>
      <c r="K610" s="3">
        <v>0.97897733185198454</v>
      </c>
      <c r="L610" s="3">
        <v>0.14386908886593278</v>
      </c>
      <c r="M610" s="2">
        <v>1210</v>
      </c>
      <c r="N610" s="3" t="s">
        <v>65</v>
      </c>
      <c r="O610" s="3" t="s">
        <v>47</v>
      </c>
      <c r="P610" s="3" t="s">
        <v>48</v>
      </c>
      <c r="Q610" s="3" t="s">
        <v>42</v>
      </c>
      <c r="R610" s="3" t="s">
        <v>49</v>
      </c>
      <c r="S610" s="3" t="s">
        <v>50</v>
      </c>
      <c r="T610" s="3" t="s">
        <v>51</v>
      </c>
      <c r="U610" s="3" t="s">
        <v>52</v>
      </c>
      <c r="V610" s="3" t="s">
        <v>53</v>
      </c>
      <c r="W610" s="3" t="s">
        <v>54</v>
      </c>
      <c r="X610" s="3">
        <v>297</v>
      </c>
      <c r="Y610" s="3">
        <v>52</v>
      </c>
      <c r="Z610" s="3" t="s">
        <v>44</v>
      </c>
      <c r="AA610" s="7">
        <v>29</v>
      </c>
      <c r="AB610" s="3" t="s">
        <v>49</v>
      </c>
      <c r="AC610" s="3" t="s">
        <v>49</v>
      </c>
      <c r="AD610" s="3" t="s">
        <v>49</v>
      </c>
      <c r="AE610" s="3" t="s">
        <v>49</v>
      </c>
      <c r="AF610" s="3" t="s">
        <v>55</v>
      </c>
      <c r="AG610" s="3" t="s">
        <v>56</v>
      </c>
      <c r="AH610" s="3" t="s">
        <v>57</v>
      </c>
      <c r="AI610" s="3" t="s">
        <v>58</v>
      </c>
      <c r="AJ610" s="3" t="s">
        <v>49</v>
      </c>
      <c r="AK610" s="3" t="s">
        <v>49</v>
      </c>
      <c r="AL610" s="3" t="s">
        <v>49</v>
      </c>
      <c r="AM610" s="3" t="s">
        <v>59</v>
      </c>
      <c r="AN610" s="3" t="s">
        <v>60</v>
      </c>
      <c r="AO610" s="3">
        <v>84.039503479887998</v>
      </c>
      <c r="AP610" s="3">
        <v>413.12889483358146</v>
      </c>
    </row>
    <row r="611" spans="1:42" x14ac:dyDescent="0.25">
      <c r="A611" s="2">
        <v>610</v>
      </c>
      <c r="B611" s="3" t="s">
        <v>42</v>
      </c>
      <c r="C611" s="3" t="s">
        <v>43</v>
      </c>
      <c r="D611" s="3" t="s">
        <v>44</v>
      </c>
      <c r="E611" s="3" t="s">
        <v>45</v>
      </c>
      <c r="F611" s="3">
        <v>0.36</v>
      </c>
      <c r="G611" s="3">
        <v>0.48</v>
      </c>
      <c r="H611" s="3">
        <v>9.3061145254559705E-2</v>
      </c>
      <c r="I611" s="3">
        <v>9.5896964660027155</v>
      </c>
      <c r="J611" s="3">
        <v>1.4092878845873649</v>
      </c>
      <c r="K611" s="3">
        <v>0.89242813576981661</v>
      </c>
      <c r="L611" s="3">
        <v>0.13114994453307594</v>
      </c>
      <c r="M611" s="2">
        <v>1210</v>
      </c>
      <c r="N611" s="3" t="s">
        <v>65</v>
      </c>
      <c r="O611" s="3" t="s">
        <v>47</v>
      </c>
      <c r="P611" s="3" t="s">
        <v>48</v>
      </c>
      <c r="Q611" s="3" t="s">
        <v>42</v>
      </c>
      <c r="R611" s="3" t="s">
        <v>49</v>
      </c>
      <c r="S611" s="3" t="s">
        <v>50</v>
      </c>
      <c r="T611" s="3" t="s">
        <v>51</v>
      </c>
      <c r="U611" s="3" t="s">
        <v>52</v>
      </c>
      <c r="V611" s="3" t="s">
        <v>53</v>
      </c>
      <c r="W611" s="3" t="s">
        <v>54</v>
      </c>
      <c r="X611" s="3">
        <v>297</v>
      </c>
      <c r="Y611" s="3">
        <v>52</v>
      </c>
      <c r="Z611" s="3" t="s">
        <v>44</v>
      </c>
      <c r="AA611" s="7">
        <v>29</v>
      </c>
      <c r="AB611" s="3" t="s">
        <v>49</v>
      </c>
      <c r="AC611" s="3" t="s">
        <v>49</v>
      </c>
      <c r="AD611" s="3" t="s">
        <v>49</v>
      </c>
      <c r="AE611" s="3" t="s">
        <v>49</v>
      </c>
      <c r="AF611" s="3" t="s">
        <v>55</v>
      </c>
      <c r="AG611" s="3" t="s">
        <v>56</v>
      </c>
      <c r="AH611" s="3" t="s">
        <v>57</v>
      </c>
      <c r="AI611" s="3" t="s">
        <v>58</v>
      </c>
      <c r="AJ611" s="3" t="s">
        <v>49</v>
      </c>
      <c r="AK611" s="3" t="s">
        <v>49</v>
      </c>
      <c r="AL611" s="3" t="s">
        <v>49</v>
      </c>
      <c r="AM611" s="3" t="s">
        <v>59</v>
      </c>
      <c r="AN611" s="3" t="s">
        <v>60</v>
      </c>
      <c r="AO611" s="3">
        <v>82.416799105527815</v>
      </c>
      <c r="AP611" s="3">
        <v>376.60509334931442</v>
      </c>
    </row>
    <row r="612" spans="1:42" x14ac:dyDescent="0.25">
      <c r="A612" s="2">
        <v>611</v>
      </c>
      <c r="B612" s="3" t="s">
        <v>42</v>
      </c>
      <c r="C612" s="3" t="s">
        <v>43</v>
      </c>
      <c r="D612" s="3" t="s">
        <v>44</v>
      </c>
      <c r="E612" s="3" t="s">
        <v>45</v>
      </c>
      <c r="F612" s="3">
        <v>0.36</v>
      </c>
      <c r="G612" s="3">
        <v>0.48</v>
      </c>
      <c r="H612" s="3">
        <v>0.138256164413114</v>
      </c>
      <c r="I612" s="3">
        <v>9.5896964660027155</v>
      </c>
      <c r="J612" s="3">
        <v>1.4092878845873649</v>
      </c>
      <c r="K612" s="3">
        <v>1.3258346512755297</v>
      </c>
      <c r="L612" s="3">
        <v>0.19484273747692035</v>
      </c>
      <c r="M612" s="2">
        <v>1210</v>
      </c>
      <c r="N612" s="3" t="s">
        <v>65</v>
      </c>
      <c r="O612" s="3" t="s">
        <v>47</v>
      </c>
      <c r="P612" s="3" t="s">
        <v>48</v>
      </c>
      <c r="Q612" s="3" t="s">
        <v>42</v>
      </c>
      <c r="R612" s="3" t="s">
        <v>49</v>
      </c>
      <c r="S612" s="3" t="s">
        <v>50</v>
      </c>
      <c r="T612" s="3" t="s">
        <v>51</v>
      </c>
      <c r="U612" s="3" t="s">
        <v>52</v>
      </c>
      <c r="V612" s="3" t="s">
        <v>53</v>
      </c>
      <c r="W612" s="3" t="s">
        <v>54</v>
      </c>
      <c r="X612" s="3">
        <v>297</v>
      </c>
      <c r="Y612" s="3">
        <v>52</v>
      </c>
      <c r="Z612" s="3" t="s">
        <v>44</v>
      </c>
      <c r="AA612" s="7">
        <v>29</v>
      </c>
      <c r="AB612" s="3" t="s">
        <v>49</v>
      </c>
      <c r="AC612" s="3" t="s">
        <v>49</v>
      </c>
      <c r="AD612" s="3" t="s">
        <v>49</v>
      </c>
      <c r="AE612" s="3" t="s">
        <v>49</v>
      </c>
      <c r="AF612" s="3" t="s">
        <v>55</v>
      </c>
      <c r="AG612" s="3" t="s">
        <v>56</v>
      </c>
      <c r="AH612" s="3" t="s">
        <v>57</v>
      </c>
      <c r="AI612" s="3" t="s">
        <v>58</v>
      </c>
      <c r="AJ612" s="3" t="s">
        <v>49</v>
      </c>
      <c r="AK612" s="3" t="s">
        <v>49</v>
      </c>
      <c r="AL612" s="3" t="s">
        <v>49</v>
      </c>
      <c r="AM612" s="3" t="s">
        <v>59</v>
      </c>
      <c r="AN612" s="3" t="s">
        <v>60</v>
      </c>
      <c r="AO612" s="3">
        <v>95.904469260048586</v>
      </c>
      <c r="AP612" s="3">
        <v>559.50284689160253</v>
      </c>
    </row>
    <row r="613" spans="1:42" x14ac:dyDescent="0.25">
      <c r="A613" s="2">
        <v>612</v>
      </c>
      <c r="B613" s="3" t="s">
        <v>42</v>
      </c>
      <c r="C613" s="3" t="s">
        <v>43</v>
      </c>
      <c r="D613" s="3" t="s">
        <v>44</v>
      </c>
      <c r="E613" s="3" t="s">
        <v>45</v>
      </c>
      <c r="F613" s="3">
        <v>0.36</v>
      </c>
      <c r="G613" s="3">
        <v>0.48</v>
      </c>
      <c r="H613" s="3">
        <v>0.21811721012497201</v>
      </c>
      <c r="I613" s="3">
        <v>9.5721902032681481</v>
      </c>
      <c r="J613" s="3">
        <v>1.4067554033734309</v>
      </c>
      <c r="K613" s="3">
        <v>2.0878594219224373</v>
      </c>
      <c r="L613" s="3">
        <v>0.30683756391204237</v>
      </c>
      <c r="M613" s="2">
        <v>1200</v>
      </c>
      <c r="N613" s="3" t="s">
        <v>61</v>
      </c>
      <c r="O613" s="3" t="s">
        <v>47</v>
      </c>
      <c r="P613" s="3" t="s">
        <v>48</v>
      </c>
      <c r="Q613" s="3" t="s">
        <v>42</v>
      </c>
      <c r="R613" s="3" t="s">
        <v>49</v>
      </c>
      <c r="S613" s="3" t="s">
        <v>50</v>
      </c>
      <c r="T613" s="3" t="s">
        <v>51</v>
      </c>
      <c r="U613" s="3" t="s">
        <v>52</v>
      </c>
      <c r="V613" s="3" t="s">
        <v>53</v>
      </c>
      <c r="W613" s="3" t="s">
        <v>54</v>
      </c>
      <c r="X613" s="3">
        <v>297</v>
      </c>
      <c r="Y613" s="3">
        <v>52</v>
      </c>
      <c r="Z613" s="3" t="s">
        <v>44</v>
      </c>
      <c r="AA613" s="7">
        <v>29</v>
      </c>
      <c r="AB613" s="3" t="s">
        <v>49</v>
      </c>
      <c r="AC613" s="3" t="s">
        <v>49</v>
      </c>
      <c r="AD613" s="3" t="s">
        <v>49</v>
      </c>
      <c r="AE613" s="3" t="s">
        <v>49</v>
      </c>
      <c r="AF613" s="3" t="s">
        <v>55</v>
      </c>
      <c r="AG613" s="3" t="s">
        <v>56</v>
      </c>
      <c r="AH613" s="3" t="s">
        <v>57</v>
      </c>
      <c r="AI613" s="3" t="s">
        <v>58</v>
      </c>
      <c r="AJ613" s="3" t="s">
        <v>49</v>
      </c>
      <c r="AK613" s="3" t="s">
        <v>49</v>
      </c>
      <c r="AL613" s="3" t="s">
        <v>49</v>
      </c>
      <c r="AM613" s="3" t="s">
        <v>59</v>
      </c>
      <c r="AN613" s="3" t="s">
        <v>60</v>
      </c>
      <c r="AO613" s="3">
        <v>135.51946953965239</v>
      </c>
      <c r="AP613" s="3">
        <v>882.68903263021195</v>
      </c>
    </row>
    <row r="614" spans="1:42" x14ac:dyDescent="0.25">
      <c r="A614" s="2">
        <v>613</v>
      </c>
      <c r="B614" s="3" t="s">
        <v>42</v>
      </c>
      <c r="C614" s="3" t="s">
        <v>43</v>
      </c>
      <c r="D614" s="3" t="s">
        <v>44</v>
      </c>
      <c r="E614" s="3" t="s">
        <v>45</v>
      </c>
      <c r="F614" s="3">
        <v>0.36</v>
      </c>
      <c r="G614" s="3">
        <v>0.48</v>
      </c>
      <c r="H614" s="3">
        <v>0.137798934796873</v>
      </c>
      <c r="I614" s="3">
        <v>9.5721902032681481</v>
      </c>
      <c r="J614" s="3">
        <v>1.4067554033734309</v>
      </c>
      <c r="K614" s="3">
        <v>1.3190376136834141</v>
      </c>
      <c r="L614" s="3">
        <v>0.19384939610460417</v>
      </c>
      <c r="M614" s="2">
        <v>1210</v>
      </c>
      <c r="N614" s="3" t="s">
        <v>65</v>
      </c>
      <c r="O614" s="3" t="s">
        <v>47</v>
      </c>
      <c r="P614" s="3" t="s">
        <v>48</v>
      </c>
      <c r="Q614" s="3" t="s">
        <v>42</v>
      </c>
      <c r="R614" s="3" t="s">
        <v>49</v>
      </c>
      <c r="S614" s="3" t="s">
        <v>50</v>
      </c>
      <c r="T614" s="3" t="s">
        <v>51</v>
      </c>
      <c r="U614" s="3" t="s">
        <v>52</v>
      </c>
      <c r="V614" s="3" t="s">
        <v>53</v>
      </c>
      <c r="W614" s="3" t="s">
        <v>54</v>
      </c>
      <c r="X614" s="3">
        <v>297</v>
      </c>
      <c r="Y614" s="3">
        <v>52</v>
      </c>
      <c r="Z614" s="3" t="s">
        <v>44</v>
      </c>
      <c r="AA614" s="7">
        <v>29</v>
      </c>
      <c r="AB614" s="3" t="s">
        <v>49</v>
      </c>
      <c r="AC614" s="3" t="s">
        <v>49</v>
      </c>
      <c r="AD614" s="3" t="s">
        <v>49</v>
      </c>
      <c r="AE614" s="3" t="s">
        <v>49</v>
      </c>
      <c r="AF614" s="3" t="s">
        <v>55</v>
      </c>
      <c r="AG614" s="3" t="s">
        <v>56</v>
      </c>
      <c r="AH614" s="3" t="s">
        <v>57</v>
      </c>
      <c r="AI614" s="3" t="s">
        <v>58</v>
      </c>
      <c r="AJ614" s="3" t="s">
        <v>49</v>
      </c>
      <c r="AK614" s="3" t="s">
        <v>49</v>
      </c>
      <c r="AL614" s="3" t="s">
        <v>49</v>
      </c>
      <c r="AM614" s="3" t="s">
        <v>59</v>
      </c>
      <c r="AN614" s="3" t="s">
        <v>60</v>
      </c>
      <c r="AO614" s="3">
        <v>100.01439798063073</v>
      </c>
      <c r="AP614" s="3">
        <v>557.65250428260356</v>
      </c>
    </row>
    <row r="615" spans="1:42" x14ac:dyDescent="0.25">
      <c r="A615" s="2">
        <v>614</v>
      </c>
      <c r="B615" s="3" t="s">
        <v>42</v>
      </c>
      <c r="C615" s="3" t="s">
        <v>43</v>
      </c>
      <c r="D615" s="3" t="s">
        <v>44</v>
      </c>
      <c r="E615" s="3" t="s">
        <v>45</v>
      </c>
      <c r="F615" s="3">
        <v>0.36</v>
      </c>
      <c r="G615" s="3">
        <v>0.48</v>
      </c>
      <c r="H615" s="3">
        <v>2.3259929622071501E-2</v>
      </c>
      <c r="I615" s="3">
        <v>9.5721902032681481</v>
      </c>
      <c r="J615" s="3">
        <v>1.4067554033734309</v>
      </c>
      <c r="K615" s="3">
        <v>0.22264847045709943</v>
      </c>
      <c r="L615" s="3">
        <v>3.272103167793481E-2</v>
      </c>
      <c r="M615" s="2">
        <v>1210</v>
      </c>
      <c r="N615" s="3" t="s">
        <v>65</v>
      </c>
      <c r="O615" s="3" t="s">
        <v>47</v>
      </c>
      <c r="P615" s="3" t="s">
        <v>48</v>
      </c>
      <c r="Q615" s="3" t="s">
        <v>42</v>
      </c>
      <c r="R615" s="3" t="s">
        <v>49</v>
      </c>
      <c r="S615" s="3" t="s">
        <v>50</v>
      </c>
      <c r="T615" s="3" t="s">
        <v>51</v>
      </c>
      <c r="U615" s="3" t="s">
        <v>52</v>
      </c>
      <c r="V615" s="3" t="s">
        <v>53</v>
      </c>
      <c r="W615" s="3" t="s">
        <v>54</v>
      </c>
      <c r="X615" s="3">
        <v>297</v>
      </c>
      <c r="Y615" s="3">
        <v>52</v>
      </c>
      <c r="Z615" s="3" t="s">
        <v>44</v>
      </c>
      <c r="AA615" s="7">
        <v>29</v>
      </c>
      <c r="AB615" s="3" t="s">
        <v>49</v>
      </c>
      <c r="AC615" s="3" t="s">
        <v>49</v>
      </c>
      <c r="AD615" s="3" t="s">
        <v>49</v>
      </c>
      <c r="AE615" s="3" t="s">
        <v>49</v>
      </c>
      <c r="AF615" s="3" t="s">
        <v>55</v>
      </c>
      <c r="AG615" s="3" t="s">
        <v>56</v>
      </c>
      <c r="AH615" s="3" t="s">
        <v>57</v>
      </c>
      <c r="AI615" s="3" t="s">
        <v>58</v>
      </c>
      <c r="AJ615" s="3" t="s">
        <v>49</v>
      </c>
      <c r="AK615" s="3" t="s">
        <v>49</v>
      </c>
      <c r="AL615" s="3" t="s">
        <v>49</v>
      </c>
      <c r="AM615" s="3" t="s">
        <v>59</v>
      </c>
      <c r="AN615" s="3" t="s">
        <v>60</v>
      </c>
      <c r="AO615" s="3">
        <v>48.757502176322753</v>
      </c>
      <c r="AP615" s="3">
        <v>94.129595575652118</v>
      </c>
    </row>
    <row r="616" spans="1:42" x14ac:dyDescent="0.25">
      <c r="A616" s="2">
        <v>615</v>
      </c>
      <c r="B616" s="3" t="s">
        <v>42</v>
      </c>
      <c r="C616" s="3" t="s">
        <v>43</v>
      </c>
      <c r="D616" s="3" t="s">
        <v>44</v>
      </c>
      <c r="E616" s="3" t="s">
        <v>45</v>
      </c>
      <c r="F616" s="3">
        <v>0.36</v>
      </c>
      <c r="G616" s="3">
        <v>0.48</v>
      </c>
      <c r="H616" s="3">
        <v>1.42499180482737E-2</v>
      </c>
      <c r="I616" s="3">
        <v>9.5721902032681481</v>
      </c>
      <c r="J616" s="3">
        <v>1.4067554033734309</v>
      </c>
      <c r="K616" s="3">
        <v>0.13640292593905948</v>
      </c>
      <c r="L616" s="3">
        <v>2.0046149212037602E-2</v>
      </c>
      <c r="M616" s="2">
        <v>1210</v>
      </c>
      <c r="N616" s="3" t="s">
        <v>65</v>
      </c>
      <c r="O616" s="3" t="s">
        <v>47</v>
      </c>
      <c r="P616" s="3" t="s">
        <v>48</v>
      </c>
      <c r="Q616" s="3" t="s">
        <v>42</v>
      </c>
      <c r="R616" s="3" t="s">
        <v>49</v>
      </c>
      <c r="S616" s="3" t="s">
        <v>50</v>
      </c>
      <c r="T616" s="3" t="s">
        <v>51</v>
      </c>
      <c r="U616" s="3" t="s">
        <v>52</v>
      </c>
      <c r="V616" s="3" t="s">
        <v>53</v>
      </c>
      <c r="W616" s="3" t="s">
        <v>54</v>
      </c>
      <c r="X616" s="3">
        <v>297</v>
      </c>
      <c r="Y616" s="3">
        <v>52</v>
      </c>
      <c r="Z616" s="3" t="s">
        <v>44</v>
      </c>
      <c r="AA616" s="7">
        <v>29</v>
      </c>
      <c r="AB616" s="3" t="s">
        <v>49</v>
      </c>
      <c r="AC616" s="3" t="s">
        <v>49</v>
      </c>
      <c r="AD616" s="3" t="s">
        <v>49</v>
      </c>
      <c r="AE616" s="3" t="s">
        <v>49</v>
      </c>
      <c r="AF616" s="3" t="s">
        <v>55</v>
      </c>
      <c r="AG616" s="3" t="s">
        <v>56</v>
      </c>
      <c r="AH616" s="3" t="s">
        <v>57</v>
      </c>
      <c r="AI616" s="3" t="s">
        <v>58</v>
      </c>
      <c r="AJ616" s="3" t="s">
        <v>49</v>
      </c>
      <c r="AK616" s="3" t="s">
        <v>49</v>
      </c>
      <c r="AL616" s="3" t="s">
        <v>49</v>
      </c>
      <c r="AM616" s="3" t="s">
        <v>59</v>
      </c>
      <c r="AN616" s="3" t="s">
        <v>60</v>
      </c>
      <c r="AO616" s="3">
        <v>43.166816273564365</v>
      </c>
      <c r="AP616" s="3">
        <v>57.667372372330142</v>
      </c>
    </row>
    <row r="617" spans="1:42" x14ac:dyDescent="0.25">
      <c r="A617" s="2">
        <v>616</v>
      </c>
      <c r="B617" s="3" t="s">
        <v>42</v>
      </c>
      <c r="C617" s="3" t="s">
        <v>43</v>
      </c>
      <c r="D617" s="3" t="s">
        <v>44</v>
      </c>
      <c r="E617" s="3" t="s">
        <v>45</v>
      </c>
      <c r="F617" s="3">
        <v>0.36</v>
      </c>
      <c r="G617" s="3">
        <v>0.48</v>
      </c>
      <c r="H617" s="3">
        <v>1.57143141457388E-2</v>
      </c>
      <c r="I617" s="3">
        <v>9.5721902032681481</v>
      </c>
      <c r="J617" s="3">
        <v>1.4067554033734309</v>
      </c>
      <c r="K617" s="3">
        <v>0.15042040391691902</v>
      </c>
      <c r="L617" s="3">
        <v>2.2106196334825596E-2</v>
      </c>
      <c r="M617" s="2">
        <v>1210</v>
      </c>
      <c r="N617" s="3" t="s">
        <v>65</v>
      </c>
      <c r="O617" s="3" t="s">
        <v>47</v>
      </c>
      <c r="P617" s="3" t="s">
        <v>48</v>
      </c>
      <c r="Q617" s="3" t="s">
        <v>42</v>
      </c>
      <c r="R617" s="3" t="s">
        <v>49</v>
      </c>
      <c r="S617" s="3" t="s">
        <v>50</v>
      </c>
      <c r="T617" s="3" t="s">
        <v>51</v>
      </c>
      <c r="U617" s="3" t="s">
        <v>52</v>
      </c>
      <c r="V617" s="3" t="s">
        <v>53</v>
      </c>
      <c r="W617" s="3" t="s">
        <v>54</v>
      </c>
      <c r="X617" s="3">
        <v>297</v>
      </c>
      <c r="Y617" s="3">
        <v>52</v>
      </c>
      <c r="Z617" s="3" t="s">
        <v>44</v>
      </c>
      <c r="AA617" s="7">
        <v>29</v>
      </c>
      <c r="AB617" s="3" t="s">
        <v>49</v>
      </c>
      <c r="AC617" s="3" t="s">
        <v>49</v>
      </c>
      <c r="AD617" s="3" t="s">
        <v>49</v>
      </c>
      <c r="AE617" s="3" t="s">
        <v>49</v>
      </c>
      <c r="AF617" s="3" t="s">
        <v>55</v>
      </c>
      <c r="AG617" s="3" t="s">
        <v>56</v>
      </c>
      <c r="AH617" s="3" t="s">
        <v>57</v>
      </c>
      <c r="AI617" s="3" t="s">
        <v>58</v>
      </c>
      <c r="AJ617" s="3" t="s">
        <v>49</v>
      </c>
      <c r="AK617" s="3" t="s">
        <v>49</v>
      </c>
      <c r="AL617" s="3" t="s">
        <v>49</v>
      </c>
      <c r="AM617" s="3" t="s">
        <v>59</v>
      </c>
      <c r="AN617" s="3" t="s">
        <v>60</v>
      </c>
      <c r="AO617" s="3">
        <v>46.897971457362729</v>
      </c>
      <c r="AP617" s="3">
        <v>63.593573124294316</v>
      </c>
    </row>
    <row r="618" spans="1:42" x14ac:dyDescent="0.25">
      <c r="A618" s="2">
        <v>617</v>
      </c>
      <c r="B618" s="3" t="s">
        <v>42</v>
      </c>
      <c r="C618" s="3" t="s">
        <v>43</v>
      </c>
      <c r="D618" s="3" t="s">
        <v>44</v>
      </c>
      <c r="E618" s="3" t="s">
        <v>45</v>
      </c>
      <c r="F618" s="3">
        <v>0.36</v>
      </c>
      <c r="G618" s="3">
        <v>0.48</v>
      </c>
      <c r="H618" s="3">
        <v>0.20773779612391099</v>
      </c>
      <c r="I618" s="3">
        <v>9.5721902032681481</v>
      </c>
      <c r="J618" s="3">
        <v>1.4067554033734309</v>
      </c>
      <c r="K618" s="3">
        <v>1.9885056969058166</v>
      </c>
      <c r="L618" s="3">
        <v>0.29223626718219997</v>
      </c>
      <c r="M618" s="2">
        <v>1210</v>
      </c>
      <c r="N618" s="3" t="s">
        <v>65</v>
      </c>
      <c r="O618" s="3" t="s">
        <v>47</v>
      </c>
      <c r="P618" s="3" t="s">
        <v>48</v>
      </c>
      <c r="Q618" s="3" t="s">
        <v>42</v>
      </c>
      <c r="R618" s="3" t="s">
        <v>49</v>
      </c>
      <c r="S618" s="3" t="s">
        <v>50</v>
      </c>
      <c r="T618" s="3" t="s">
        <v>51</v>
      </c>
      <c r="U618" s="3" t="s">
        <v>52</v>
      </c>
      <c r="V618" s="3" t="s">
        <v>53</v>
      </c>
      <c r="W618" s="3" t="s">
        <v>54</v>
      </c>
      <c r="X618" s="3">
        <v>297</v>
      </c>
      <c r="Y618" s="3">
        <v>52</v>
      </c>
      <c r="Z618" s="3" t="s">
        <v>44</v>
      </c>
      <c r="AA618" s="7">
        <v>29</v>
      </c>
      <c r="AB618" s="3" t="s">
        <v>49</v>
      </c>
      <c r="AC618" s="3" t="s">
        <v>49</v>
      </c>
      <c r="AD618" s="3" t="s">
        <v>49</v>
      </c>
      <c r="AE618" s="3" t="s">
        <v>49</v>
      </c>
      <c r="AF618" s="3" t="s">
        <v>55</v>
      </c>
      <c r="AG618" s="3" t="s">
        <v>56</v>
      </c>
      <c r="AH618" s="3" t="s">
        <v>57</v>
      </c>
      <c r="AI618" s="3" t="s">
        <v>58</v>
      </c>
      <c r="AJ618" s="3" t="s">
        <v>49</v>
      </c>
      <c r="AK618" s="3" t="s">
        <v>49</v>
      </c>
      <c r="AL618" s="3" t="s">
        <v>49</v>
      </c>
      <c r="AM618" s="3" t="s">
        <v>59</v>
      </c>
      <c r="AN618" s="3" t="s">
        <v>60</v>
      </c>
      <c r="AO618" s="3">
        <v>115.28197053387498</v>
      </c>
      <c r="AP618" s="3">
        <v>840.68503441927146</v>
      </c>
    </row>
    <row r="619" spans="1:42" x14ac:dyDescent="0.25">
      <c r="A619" s="2">
        <v>618</v>
      </c>
      <c r="B619" s="3" t="s">
        <v>42</v>
      </c>
      <c r="C619" s="3" t="s">
        <v>43</v>
      </c>
      <c r="D619" s="3" t="s">
        <v>44</v>
      </c>
      <c r="E619" s="3" t="s">
        <v>45</v>
      </c>
      <c r="F619" s="3">
        <v>0.36</v>
      </c>
      <c r="G619" s="3">
        <v>0.48</v>
      </c>
      <c r="H619" s="3">
        <v>8.8535055292543496E-4</v>
      </c>
      <c r="I619" s="3">
        <v>9.5721902032681481</v>
      </c>
      <c r="J619" s="3">
        <v>1.4067554033734309</v>
      </c>
      <c r="K619" s="3">
        <v>8.4747438891708861E-3</v>
      </c>
      <c r="L619" s="3">
        <v>1.2454716742075103E-3</v>
      </c>
      <c r="M619" s="2">
        <v>1210</v>
      </c>
      <c r="N619" s="3" t="s">
        <v>65</v>
      </c>
      <c r="O619" s="3" t="s">
        <v>47</v>
      </c>
      <c r="P619" s="3" t="s">
        <v>48</v>
      </c>
      <c r="Q619" s="3" t="s">
        <v>42</v>
      </c>
      <c r="R619" s="3" t="s">
        <v>49</v>
      </c>
      <c r="S619" s="3" t="s">
        <v>50</v>
      </c>
      <c r="T619" s="3" t="s">
        <v>51</v>
      </c>
      <c r="U619" s="3" t="s">
        <v>52</v>
      </c>
      <c r="V619" s="3" t="s">
        <v>53</v>
      </c>
      <c r="W619" s="3" t="s">
        <v>54</v>
      </c>
      <c r="X619" s="3">
        <v>297</v>
      </c>
      <c r="Y619" s="3">
        <v>52</v>
      </c>
      <c r="Z619" s="3" t="s">
        <v>44</v>
      </c>
      <c r="AA619" s="7">
        <v>29</v>
      </c>
      <c r="AB619" s="3" t="s">
        <v>49</v>
      </c>
      <c r="AC619" s="3" t="s">
        <v>49</v>
      </c>
      <c r="AD619" s="3" t="s">
        <v>49</v>
      </c>
      <c r="AE619" s="3" t="s">
        <v>49</v>
      </c>
      <c r="AF619" s="3" t="s">
        <v>55</v>
      </c>
      <c r="AG619" s="3" t="s">
        <v>56</v>
      </c>
      <c r="AH619" s="3" t="s">
        <v>57</v>
      </c>
      <c r="AI619" s="3" t="s">
        <v>58</v>
      </c>
      <c r="AJ619" s="3" t="s">
        <v>49</v>
      </c>
      <c r="AK619" s="3" t="s">
        <v>49</v>
      </c>
      <c r="AL619" s="3" t="s">
        <v>49</v>
      </c>
      <c r="AM619" s="3" t="s">
        <v>59</v>
      </c>
      <c r="AN619" s="3" t="s">
        <v>60</v>
      </c>
      <c r="AO619" s="3">
        <v>10.751674315534446</v>
      </c>
      <c r="AP619" s="3">
        <v>3.5828865711816897</v>
      </c>
    </row>
    <row r="620" spans="1:42" x14ac:dyDescent="0.25">
      <c r="A620" s="2">
        <v>619</v>
      </c>
      <c r="B620" s="3" t="s">
        <v>42</v>
      </c>
      <c r="C620" s="3" t="s">
        <v>43</v>
      </c>
      <c r="D620" s="3" t="s">
        <v>44</v>
      </c>
      <c r="E620" s="3" t="s">
        <v>45</v>
      </c>
      <c r="F620" s="3">
        <v>0.36</v>
      </c>
      <c r="G620" s="3">
        <v>0.48</v>
      </c>
      <c r="H620" s="3">
        <v>0.208795925820352</v>
      </c>
      <c r="I620" s="3">
        <v>9.5852546234560485</v>
      </c>
      <c r="J620" s="3">
        <v>1.4086441436833943</v>
      </c>
      <c r="K620" s="3">
        <v>2.001362113328315</v>
      </c>
      <c r="L620" s="3">
        <v>0.29411915813179124</v>
      </c>
      <c r="M620" s="2">
        <v>1200</v>
      </c>
      <c r="N620" s="3" t="s">
        <v>61</v>
      </c>
      <c r="O620" s="3" t="s">
        <v>47</v>
      </c>
      <c r="P620" s="3" t="s">
        <v>48</v>
      </c>
      <c r="Q620" s="3" t="s">
        <v>42</v>
      </c>
      <c r="R620" s="3" t="s">
        <v>49</v>
      </c>
      <c r="S620" s="3" t="s">
        <v>50</v>
      </c>
      <c r="T620" s="3" t="s">
        <v>51</v>
      </c>
      <c r="U620" s="3" t="s">
        <v>52</v>
      </c>
      <c r="V620" s="3" t="s">
        <v>53</v>
      </c>
      <c r="W620" s="3" t="s">
        <v>54</v>
      </c>
      <c r="X620" s="3">
        <v>297</v>
      </c>
      <c r="Y620" s="3">
        <v>52</v>
      </c>
      <c r="Z620" s="3" t="s">
        <v>44</v>
      </c>
      <c r="AA620" s="7">
        <v>29</v>
      </c>
      <c r="AB620" s="3" t="s">
        <v>49</v>
      </c>
      <c r="AC620" s="3" t="s">
        <v>49</v>
      </c>
      <c r="AD620" s="3" t="s">
        <v>49</v>
      </c>
      <c r="AE620" s="3" t="s">
        <v>49</v>
      </c>
      <c r="AF620" s="3" t="s">
        <v>55</v>
      </c>
      <c r="AG620" s="3" t="s">
        <v>56</v>
      </c>
      <c r="AH620" s="3" t="s">
        <v>57</v>
      </c>
      <c r="AI620" s="3" t="s">
        <v>58</v>
      </c>
      <c r="AJ620" s="3" t="s">
        <v>49</v>
      </c>
      <c r="AK620" s="3" t="s">
        <v>49</v>
      </c>
      <c r="AL620" s="3" t="s">
        <v>49</v>
      </c>
      <c r="AM620" s="3" t="s">
        <v>59</v>
      </c>
      <c r="AN620" s="3" t="s">
        <v>60</v>
      </c>
      <c r="AO620" s="3">
        <v>182.77494501646686</v>
      </c>
      <c r="AP620" s="3">
        <v>844.96713337704443</v>
      </c>
    </row>
    <row r="621" spans="1:42" x14ac:dyDescent="0.25">
      <c r="A621" s="2">
        <v>620</v>
      </c>
      <c r="B621" s="3" t="s">
        <v>42</v>
      </c>
      <c r="C621" s="3" t="s">
        <v>43</v>
      </c>
      <c r="D621" s="3" t="s">
        <v>44</v>
      </c>
      <c r="E621" s="3" t="s">
        <v>45</v>
      </c>
      <c r="F621" s="3">
        <v>0.36</v>
      </c>
      <c r="G621" s="3">
        <v>0.48</v>
      </c>
      <c r="H621" s="3">
        <v>1.93570933602632E-2</v>
      </c>
      <c r="I621" s="3">
        <v>9.5852546234560485</v>
      </c>
      <c r="J621" s="3">
        <v>1.4086441436833943</v>
      </c>
      <c r="K621" s="3">
        <v>0.18554266862813321</v>
      </c>
      <c r="L621" s="3">
        <v>2.7267256200667472E-2</v>
      </c>
      <c r="M621" s="2">
        <v>1210</v>
      </c>
      <c r="N621" s="3" t="s">
        <v>65</v>
      </c>
      <c r="O621" s="3" t="s">
        <v>47</v>
      </c>
      <c r="P621" s="3" t="s">
        <v>48</v>
      </c>
      <c r="Q621" s="3" t="s">
        <v>42</v>
      </c>
      <c r="R621" s="3" t="s">
        <v>49</v>
      </c>
      <c r="S621" s="3" t="s">
        <v>50</v>
      </c>
      <c r="T621" s="3" t="s">
        <v>51</v>
      </c>
      <c r="U621" s="3" t="s">
        <v>52</v>
      </c>
      <c r="V621" s="3" t="s">
        <v>53</v>
      </c>
      <c r="W621" s="3" t="s">
        <v>54</v>
      </c>
      <c r="X621" s="3">
        <v>297</v>
      </c>
      <c r="Y621" s="3">
        <v>52</v>
      </c>
      <c r="Z621" s="3" t="s">
        <v>44</v>
      </c>
      <c r="AA621" s="7">
        <v>29</v>
      </c>
      <c r="AB621" s="3" t="s">
        <v>49</v>
      </c>
      <c r="AC621" s="3" t="s">
        <v>49</v>
      </c>
      <c r="AD621" s="3" t="s">
        <v>49</v>
      </c>
      <c r="AE621" s="3" t="s">
        <v>49</v>
      </c>
      <c r="AF621" s="3" t="s">
        <v>55</v>
      </c>
      <c r="AG621" s="3" t="s">
        <v>56</v>
      </c>
      <c r="AH621" s="3" t="s">
        <v>57</v>
      </c>
      <c r="AI621" s="3" t="s">
        <v>58</v>
      </c>
      <c r="AJ621" s="3" t="s">
        <v>49</v>
      </c>
      <c r="AK621" s="3" t="s">
        <v>49</v>
      </c>
      <c r="AL621" s="3" t="s">
        <v>49</v>
      </c>
      <c r="AM621" s="3" t="s">
        <v>59</v>
      </c>
      <c r="AN621" s="3" t="s">
        <v>60</v>
      </c>
      <c r="AO621" s="3">
        <v>52.242738299749448</v>
      </c>
      <c r="AP621" s="3">
        <v>78.335377583977419</v>
      </c>
    </row>
    <row r="622" spans="1:42" x14ac:dyDescent="0.25">
      <c r="A622" s="2">
        <v>621</v>
      </c>
      <c r="B622" s="3" t="s">
        <v>42</v>
      </c>
      <c r="C622" s="3" t="s">
        <v>43</v>
      </c>
      <c r="D622" s="3" t="s">
        <v>44</v>
      </c>
      <c r="E622" s="3" t="s">
        <v>45</v>
      </c>
      <c r="F622" s="3">
        <v>0.36</v>
      </c>
      <c r="G622" s="3">
        <v>0.48</v>
      </c>
      <c r="H622" s="3">
        <v>0.28172708870628299</v>
      </c>
      <c r="I622" s="3">
        <v>9.5852546234560485</v>
      </c>
      <c r="J622" s="3">
        <v>1.4086441436833943</v>
      </c>
      <c r="K622" s="3">
        <v>2.7004258795747114</v>
      </c>
      <c r="L622" s="3">
        <v>0.39685321362307768</v>
      </c>
      <c r="M622" s="2">
        <v>1210</v>
      </c>
      <c r="N622" s="3" t="s">
        <v>65</v>
      </c>
      <c r="O622" s="3" t="s">
        <v>47</v>
      </c>
      <c r="P622" s="3" t="s">
        <v>48</v>
      </c>
      <c r="Q622" s="3" t="s">
        <v>42</v>
      </c>
      <c r="R622" s="3" t="s">
        <v>49</v>
      </c>
      <c r="S622" s="3" t="s">
        <v>50</v>
      </c>
      <c r="T622" s="3" t="s">
        <v>51</v>
      </c>
      <c r="U622" s="3" t="s">
        <v>52</v>
      </c>
      <c r="V622" s="3" t="s">
        <v>53</v>
      </c>
      <c r="W622" s="3" t="s">
        <v>54</v>
      </c>
      <c r="X622" s="3">
        <v>297</v>
      </c>
      <c r="Y622" s="3">
        <v>52</v>
      </c>
      <c r="Z622" s="3" t="s">
        <v>44</v>
      </c>
      <c r="AA622" s="7">
        <v>29</v>
      </c>
      <c r="AB622" s="3" t="s">
        <v>49</v>
      </c>
      <c r="AC622" s="3" t="s">
        <v>49</v>
      </c>
      <c r="AD622" s="3" t="s">
        <v>49</v>
      </c>
      <c r="AE622" s="3" t="s">
        <v>49</v>
      </c>
      <c r="AF622" s="3" t="s">
        <v>55</v>
      </c>
      <c r="AG622" s="3" t="s">
        <v>56</v>
      </c>
      <c r="AH622" s="3" t="s">
        <v>57</v>
      </c>
      <c r="AI622" s="3" t="s">
        <v>58</v>
      </c>
      <c r="AJ622" s="3" t="s">
        <v>49</v>
      </c>
      <c r="AK622" s="3" t="s">
        <v>49</v>
      </c>
      <c r="AL622" s="3" t="s">
        <v>49</v>
      </c>
      <c r="AM622" s="3" t="s">
        <v>59</v>
      </c>
      <c r="AN622" s="3" t="s">
        <v>60</v>
      </c>
      <c r="AO622" s="3">
        <v>133.77954912756843</v>
      </c>
      <c r="AP622" s="3">
        <v>1140.1090782950755</v>
      </c>
    </row>
    <row r="623" spans="1:42" x14ac:dyDescent="0.25">
      <c r="A623" s="2">
        <v>622</v>
      </c>
      <c r="B623" s="3" t="s">
        <v>42</v>
      </c>
      <c r="C623" s="3" t="s">
        <v>43</v>
      </c>
      <c r="D623" s="3" t="s">
        <v>44</v>
      </c>
      <c r="E623" s="3" t="s">
        <v>45</v>
      </c>
      <c r="F623" s="3">
        <v>0.36</v>
      </c>
      <c r="G623" s="3">
        <v>0.48</v>
      </c>
      <c r="H623" s="3">
        <v>2.80049525877012E-2</v>
      </c>
      <c r="I623" s="3">
        <v>9.5852546234560485</v>
      </c>
      <c r="J623" s="3">
        <v>1.4086441436833943</v>
      </c>
      <c r="K623" s="3">
        <v>0.26843460127093033</v>
      </c>
      <c r="L623" s="3">
        <v>3.9449012456796412E-2</v>
      </c>
      <c r="M623" s="2">
        <v>1210</v>
      </c>
      <c r="N623" s="3" t="s">
        <v>65</v>
      </c>
      <c r="O623" s="3" t="s">
        <v>47</v>
      </c>
      <c r="P623" s="3" t="s">
        <v>48</v>
      </c>
      <c r="Q623" s="3" t="s">
        <v>42</v>
      </c>
      <c r="R623" s="3" t="s">
        <v>49</v>
      </c>
      <c r="S623" s="3" t="s">
        <v>50</v>
      </c>
      <c r="T623" s="3" t="s">
        <v>51</v>
      </c>
      <c r="U623" s="3" t="s">
        <v>52</v>
      </c>
      <c r="V623" s="3" t="s">
        <v>53</v>
      </c>
      <c r="W623" s="3" t="s">
        <v>54</v>
      </c>
      <c r="X623" s="3">
        <v>297</v>
      </c>
      <c r="Y623" s="3">
        <v>52</v>
      </c>
      <c r="Z623" s="3" t="s">
        <v>44</v>
      </c>
      <c r="AA623" s="7">
        <v>29</v>
      </c>
      <c r="AB623" s="3" t="s">
        <v>49</v>
      </c>
      <c r="AC623" s="3" t="s">
        <v>49</v>
      </c>
      <c r="AD623" s="3" t="s">
        <v>49</v>
      </c>
      <c r="AE623" s="3" t="s">
        <v>49</v>
      </c>
      <c r="AF623" s="3" t="s">
        <v>55</v>
      </c>
      <c r="AG623" s="3" t="s">
        <v>56</v>
      </c>
      <c r="AH623" s="3" t="s">
        <v>57</v>
      </c>
      <c r="AI623" s="3" t="s">
        <v>58</v>
      </c>
      <c r="AJ623" s="3" t="s">
        <v>49</v>
      </c>
      <c r="AK623" s="3" t="s">
        <v>49</v>
      </c>
      <c r="AL623" s="3" t="s">
        <v>49</v>
      </c>
      <c r="AM623" s="3" t="s">
        <v>59</v>
      </c>
      <c r="AN623" s="3" t="s">
        <v>60</v>
      </c>
      <c r="AO623" s="3">
        <v>64.841952877539697</v>
      </c>
      <c r="AP623" s="3">
        <v>113.3320222385462</v>
      </c>
    </row>
    <row r="624" spans="1:42" x14ac:dyDescent="0.25">
      <c r="A624" s="2">
        <v>623</v>
      </c>
      <c r="B624" s="3" t="s">
        <v>42</v>
      </c>
      <c r="C624" s="3" t="s">
        <v>43</v>
      </c>
      <c r="D624" s="3" t="s">
        <v>44</v>
      </c>
      <c r="E624" s="3" t="s">
        <v>45</v>
      </c>
      <c r="F624" s="3">
        <v>0.36</v>
      </c>
      <c r="G624" s="3">
        <v>0.48</v>
      </c>
      <c r="H624" s="3">
        <v>7.3780641055729498E-2</v>
      </c>
      <c r="I624" s="3">
        <v>9.5852546234560485</v>
      </c>
      <c r="J624" s="3">
        <v>1.4086441436833943</v>
      </c>
      <c r="K624" s="3">
        <v>0.70720623080098233</v>
      </c>
      <c r="L624" s="3">
        <v>0.10393066794035996</v>
      </c>
      <c r="M624" s="2">
        <v>1210</v>
      </c>
      <c r="N624" s="3" t="s">
        <v>65</v>
      </c>
      <c r="O624" s="3" t="s">
        <v>47</v>
      </c>
      <c r="P624" s="3" t="s">
        <v>48</v>
      </c>
      <c r="Q624" s="3" t="s">
        <v>42</v>
      </c>
      <c r="R624" s="3" t="s">
        <v>49</v>
      </c>
      <c r="S624" s="3" t="s">
        <v>50</v>
      </c>
      <c r="T624" s="3" t="s">
        <v>51</v>
      </c>
      <c r="U624" s="3" t="s">
        <v>52</v>
      </c>
      <c r="V624" s="3" t="s">
        <v>53</v>
      </c>
      <c r="W624" s="3" t="s">
        <v>54</v>
      </c>
      <c r="X624" s="3">
        <v>297</v>
      </c>
      <c r="Y624" s="3">
        <v>52</v>
      </c>
      <c r="Z624" s="3" t="s">
        <v>44</v>
      </c>
      <c r="AA624" s="7">
        <v>29</v>
      </c>
      <c r="AB624" s="3" t="s">
        <v>49</v>
      </c>
      <c r="AC624" s="3" t="s">
        <v>49</v>
      </c>
      <c r="AD624" s="3" t="s">
        <v>49</v>
      </c>
      <c r="AE624" s="3" t="s">
        <v>49</v>
      </c>
      <c r="AF624" s="3" t="s">
        <v>55</v>
      </c>
      <c r="AG624" s="3" t="s">
        <v>56</v>
      </c>
      <c r="AH624" s="3" t="s">
        <v>57</v>
      </c>
      <c r="AI624" s="3" t="s">
        <v>58</v>
      </c>
      <c r="AJ624" s="3" t="s">
        <v>49</v>
      </c>
      <c r="AK624" s="3" t="s">
        <v>49</v>
      </c>
      <c r="AL624" s="3" t="s">
        <v>49</v>
      </c>
      <c r="AM624" s="3" t="s">
        <v>59</v>
      </c>
      <c r="AN624" s="3" t="s">
        <v>60</v>
      </c>
      <c r="AO624" s="3">
        <v>82.398252565772779</v>
      </c>
      <c r="AP624" s="3">
        <v>298.57966110516793</v>
      </c>
    </row>
    <row r="625" spans="1:42" x14ac:dyDescent="0.25">
      <c r="A625" s="2">
        <v>624</v>
      </c>
      <c r="B625" s="3" t="s">
        <v>42</v>
      </c>
      <c r="C625" s="3" t="s">
        <v>43</v>
      </c>
      <c r="D625" s="3" t="s">
        <v>44</v>
      </c>
      <c r="E625" s="3" t="s">
        <v>45</v>
      </c>
      <c r="F625" s="3">
        <v>0.36</v>
      </c>
      <c r="G625" s="3">
        <v>0.48</v>
      </c>
      <c r="H625" s="3">
        <v>6.0977520915578504E-3</v>
      </c>
      <c r="I625" s="3">
        <v>9.5852546234560485</v>
      </c>
      <c r="J625" s="3">
        <v>1.4086441436833943</v>
      </c>
      <c r="K625" s="3">
        <v>5.8448506428293676E-2</v>
      </c>
      <c r="L625" s="3">
        <v>8.5895627734061345E-3</v>
      </c>
      <c r="M625" s="2">
        <v>1210</v>
      </c>
      <c r="N625" s="3" t="s">
        <v>65</v>
      </c>
      <c r="O625" s="3" t="s">
        <v>47</v>
      </c>
      <c r="P625" s="3" t="s">
        <v>48</v>
      </c>
      <c r="Q625" s="3" t="s">
        <v>42</v>
      </c>
      <c r="R625" s="3" t="s">
        <v>49</v>
      </c>
      <c r="S625" s="3" t="s">
        <v>50</v>
      </c>
      <c r="T625" s="3" t="s">
        <v>51</v>
      </c>
      <c r="U625" s="3" t="s">
        <v>52</v>
      </c>
      <c r="V625" s="3" t="s">
        <v>53</v>
      </c>
      <c r="W625" s="3" t="s">
        <v>54</v>
      </c>
      <c r="X625" s="3">
        <v>297</v>
      </c>
      <c r="Y625" s="3">
        <v>52</v>
      </c>
      <c r="Z625" s="3" t="s">
        <v>44</v>
      </c>
      <c r="AA625" s="7">
        <v>29</v>
      </c>
      <c r="AB625" s="3" t="s">
        <v>49</v>
      </c>
      <c r="AC625" s="3" t="s">
        <v>49</v>
      </c>
      <c r="AD625" s="3" t="s">
        <v>49</v>
      </c>
      <c r="AE625" s="3" t="s">
        <v>49</v>
      </c>
      <c r="AF625" s="3" t="s">
        <v>55</v>
      </c>
      <c r="AG625" s="3" t="s">
        <v>56</v>
      </c>
      <c r="AH625" s="3" t="s">
        <v>57</v>
      </c>
      <c r="AI625" s="3" t="s">
        <v>58</v>
      </c>
      <c r="AJ625" s="3" t="s">
        <v>49</v>
      </c>
      <c r="AK625" s="3" t="s">
        <v>49</v>
      </c>
      <c r="AL625" s="3" t="s">
        <v>49</v>
      </c>
      <c r="AM625" s="3" t="s">
        <v>59</v>
      </c>
      <c r="AN625" s="3" t="s">
        <v>60</v>
      </c>
      <c r="AO625" s="3">
        <v>23.288457597070781</v>
      </c>
      <c r="AP625" s="3">
        <v>24.6767272139239</v>
      </c>
    </row>
    <row r="626" spans="1:42" x14ac:dyDescent="0.25">
      <c r="A626" s="2">
        <v>625</v>
      </c>
      <c r="B626" s="3" t="s">
        <v>42</v>
      </c>
      <c r="C626" s="3" t="s">
        <v>43</v>
      </c>
      <c r="D626" s="3" t="s">
        <v>44</v>
      </c>
      <c r="E626" s="3" t="s">
        <v>45</v>
      </c>
      <c r="F626" s="3">
        <v>0.36</v>
      </c>
      <c r="G626" s="3">
        <v>0.48</v>
      </c>
      <c r="H626" s="3">
        <v>0.231681389227715</v>
      </c>
      <c r="I626" s="3">
        <v>9.5675464969183395</v>
      </c>
      <c r="J626" s="3">
        <v>1.4060786153817721</v>
      </c>
      <c r="K626" s="3">
        <v>2.2166224639067988</v>
      </c>
      <c r="L626" s="3">
        <v>0.32576224697503092</v>
      </c>
      <c r="M626" s="2">
        <v>1200</v>
      </c>
      <c r="N626" s="3" t="s">
        <v>61</v>
      </c>
      <c r="O626" s="3" t="s">
        <v>47</v>
      </c>
      <c r="P626" s="3" t="s">
        <v>48</v>
      </c>
      <c r="Q626" s="3" t="s">
        <v>42</v>
      </c>
      <c r="R626" s="3" t="s">
        <v>49</v>
      </c>
      <c r="S626" s="3" t="s">
        <v>50</v>
      </c>
      <c r="T626" s="3" t="s">
        <v>51</v>
      </c>
      <c r="U626" s="3" t="s">
        <v>52</v>
      </c>
      <c r="V626" s="3" t="s">
        <v>53</v>
      </c>
      <c r="W626" s="3" t="s">
        <v>54</v>
      </c>
      <c r="X626" s="3">
        <v>297</v>
      </c>
      <c r="Y626" s="3">
        <v>52</v>
      </c>
      <c r="Z626" s="3" t="s">
        <v>44</v>
      </c>
      <c r="AA626" s="7">
        <v>29</v>
      </c>
      <c r="AB626" s="3" t="s">
        <v>49</v>
      </c>
      <c r="AC626" s="3" t="s">
        <v>49</v>
      </c>
      <c r="AD626" s="3" t="s">
        <v>49</v>
      </c>
      <c r="AE626" s="3" t="s">
        <v>49</v>
      </c>
      <c r="AF626" s="3" t="s">
        <v>55</v>
      </c>
      <c r="AG626" s="3" t="s">
        <v>56</v>
      </c>
      <c r="AH626" s="3" t="s">
        <v>57</v>
      </c>
      <c r="AI626" s="3" t="s">
        <v>58</v>
      </c>
      <c r="AJ626" s="3" t="s">
        <v>49</v>
      </c>
      <c r="AK626" s="3" t="s">
        <v>49</v>
      </c>
      <c r="AL626" s="3" t="s">
        <v>49</v>
      </c>
      <c r="AM626" s="3" t="s">
        <v>59</v>
      </c>
      <c r="AN626" s="3" t="s">
        <v>60</v>
      </c>
      <c r="AO626" s="3">
        <v>165.19628693075856</v>
      </c>
      <c r="AP626" s="3">
        <v>937.58131794673295</v>
      </c>
    </row>
    <row r="627" spans="1:42" x14ac:dyDescent="0.25">
      <c r="A627" s="2">
        <v>626</v>
      </c>
      <c r="B627" s="3" t="s">
        <v>42</v>
      </c>
      <c r="C627" s="3" t="s">
        <v>43</v>
      </c>
      <c r="D627" s="3" t="s">
        <v>44</v>
      </c>
      <c r="E627" s="3" t="s">
        <v>45</v>
      </c>
      <c r="F627" s="3">
        <v>0.36</v>
      </c>
      <c r="G627" s="3">
        <v>0.48</v>
      </c>
      <c r="H627" s="3">
        <v>7.31631132300265E-2</v>
      </c>
      <c r="I627" s="3">
        <v>9.5675464969183395</v>
      </c>
      <c r="J627" s="3">
        <v>1.4060786153817721</v>
      </c>
      <c r="K627" s="3">
        <v>0.69999148768757991</v>
      </c>
      <c r="L627" s="3">
        <v>0.10287308894749547</v>
      </c>
      <c r="M627" s="2">
        <v>1210</v>
      </c>
      <c r="N627" s="3" t="s">
        <v>65</v>
      </c>
      <c r="O627" s="3" t="s">
        <v>47</v>
      </c>
      <c r="P627" s="3" t="s">
        <v>48</v>
      </c>
      <c r="Q627" s="3" t="s">
        <v>42</v>
      </c>
      <c r="R627" s="3" t="s">
        <v>49</v>
      </c>
      <c r="S627" s="3" t="s">
        <v>50</v>
      </c>
      <c r="T627" s="3" t="s">
        <v>51</v>
      </c>
      <c r="U627" s="3" t="s">
        <v>52</v>
      </c>
      <c r="V627" s="3" t="s">
        <v>53</v>
      </c>
      <c r="W627" s="3" t="s">
        <v>54</v>
      </c>
      <c r="X627" s="3">
        <v>297</v>
      </c>
      <c r="Y627" s="3">
        <v>52</v>
      </c>
      <c r="Z627" s="3" t="s">
        <v>44</v>
      </c>
      <c r="AA627" s="7">
        <v>29</v>
      </c>
      <c r="AB627" s="3" t="s">
        <v>49</v>
      </c>
      <c r="AC627" s="3" t="s">
        <v>49</v>
      </c>
      <c r="AD627" s="3" t="s">
        <v>49</v>
      </c>
      <c r="AE627" s="3" t="s">
        <v>49</v>
      </c>
      <c r="AF627" s="3" t="s">
        <v>55</v>
      </c>
      <c r="AG627" s="3" t="s">
        <v>56</v>
      </c>
      <c r="AH627" s="3" t="s">
        <v>57</v>
      </c>
      <c r="AI627" s="3" t="s">
        <v>58</v>
      </c>
      <c r="AJ627" s="3" t="s">
        <v>49</v>
      </c>
      <c r="AK627" s="3" t="s">
        <v>49</v>
      </c>
      <c r="AL627" s="3" t="s">
        <v>49</v>
      </c>
      <c r="AM627" s="3" t="s">
        <v>59</v>
      </c>
      <c r="AN627" s="3" t="s">
        <v>60</v>
      </c>
      <c r="AO627" s="3">
        <v>97.090527667901966</v>
      </c>
      <c r="AP627" s="3">
        <v>296.08061465771107</v>
      </c>
    </row>
    <row r="628" spans="1:42" x14ac:dyDescent="0.25">
      <c r="A628" s="2">
        <v>627</v>
      </c>
      <c r="B628" s="3" t="s">
        <v>42</v>
      </c>
      <c r="C628" s="3" t="s">
        <v>43</v>
      </c>
      <c r="D628" s="3" t="s">
        <v>44</v>
      </c>
      <c r="E628" s="3" t="s">
        <v>45</v>
      </c>
      <c r="F628" s="3">
        <v>0.36</v>
      </c>
      <c r="G628" s="3">
        <v>0.48</v>
      </c>
      <c r="H628" s="3">
        <v>7.4515357849146105E-2</v>
      </c>
      <c r="I628" s="3">
        <v>9.5675464969183395</v>
      </c>
      <c r="J628" s="3">
        <v>1.4060786153817721</v>
      </c>
      <c r="K628" s="3">
        <v>0.71292915095621434</v>
      </c>
      <c r="L628" s="3">
        <v>0.10477445118920463</v>
      </c>
      <c r="M628" s="2">
        <v>1210</v>
      </c>
      <c r="N628" s="3" t="s">
        <v>65</v>
      </c>
      <c r="O628" s="3" t="s">
        <v>47</v>
      </c>
      <c r="P628" s="3" t="s">
        <v>48</v>
      </c>
      <c r="Q628" s="3" t="s">
        <v>42</v>
      </c>
      <c r="R628" s="3" t="s">
        <v>49</v>
      </c>
      <c r="S628" s="3" t="s">
        <v>50</v>
      </c>
      <c r="T628" s="3" t="s">
        <v>51</v>
      </c>
      <c r="U628" s="3" t="s">
        <v>52</v>
      </c>
      <c r="V628" s="3" t="s">
        <v>53</v>
      </c>
      <c r="W628" s="3" t="s">
        <v>54</v>
      </c>
      <c r="X628" s="3">
        <v>297</v>
      </c>
      <c r="Y628" s="3">
        <v>52</v>
      </c>
      <c r="Z628" s="3" t="s">
        <v>44</v>
      </c>
      <c r="AA628" s="7">
        <v>29</v>
      </c>
      <c r="AB628" s="3" t="s">
        <v>49</v>
      </c>
      <c r="AC628" s="3" t="s">
        <v>49</v>
      </c>
      <c r="AD628" s="3" t="s">
        <v>49</v>
      </c>
      <c r="AE628" s="3" t="s">
        <v>49</v>
      </c>
      <c r="AF628" s="3" t="s">
        <v>55</v>
      </c>
      <c r="AG628" s="3" t="s">
        <v>56</v>
      </c>
      <c r="AH628" s="3" t="s">
        <v>57</v>
      </c>
      <c r="AI628" s="3" t="s">
        <v>58</v>
      </c>
      <c r="AJ628" s="3" t="s">
        <v>49</v>
      </c>
      <c r="AK628" s="3" t="s">
        <v>49</v>
      </c>
      <c r="AL628" s="3" t="s">
        <v>49</v>
      </c>
      <c r="AM628" s="3" t="s">
        <v>59</v>
      </c>
      <c r="AN628" s="3" t="s">
        <v>60</v>
      </c>
      <c r="AO628" s="3">
        <v>70.704748670742276</v>
      </c>
      <c r="AP628" s="3">
        <v>301.55295447925118</v>
      </c>
    </row>
    <row r="629" spans="1:42" x14ac:dyDescent="0.25">
      <c r="A629" s="2">
        <v>628</v>
      </c>
      <c r="B629" s="3" t="s">
        <v>42</v>
      </c>
      <c r="C629" s="3" t="s">
        <v>43</v>
      </c>
      <c r="D629" s="3" t="s">
        <v>44</v>
      </c>
      <c r="E629" s="3" t="s">
        <v>45</v>
      </c>
      <c r="F629" s="3">
        <v>0.36</v>
      </c>
      <c r="G629" s="3">
        <v>0.48</v>
      </c>
      <c r="H629" s="3">
        <v>0.21120421920584601</v>
      </c>
      <c r="I629" s="3">
        <v>9.5675464969183395</v>
      </c>
      <c r="J629" s="3">
        <v>1.4060786153817721</v>
      </c>
      <c r="K629" s="3">
        <v>2.0207061875972649</v>
      </c>
      <c r="L629" s="3">
        <v>0.29696973610374422</v>
      </c>
      <c r="M629" s="2">
        <v>1210</v>
      </c>
      <c r="N629" s="3" t="s">
        <v>65</v>
      </c>
      <c r="O629" s="3" t="s">
        <v>47</v>
      </c>
      <c r="P629" s="3" t="s">
        <v>48</v>
      </c>
      <c r="Q629" s="3" t="s">
        <v>42</v>
      </c>
      <c r="R629" s="3" t="s">
        <v>49</v>
      </c>
      <c r="S629" s="3" t="s">
        <v>50</v>
      </c>
      <c r="T629" s="3" t="s">
        <v>51</v>
      </c>
      <c r="U629" s="3" t="s">
        <v>52</v>
      </c>
      <c r="V629" s="3" t="s">
        <v>53</v>
      </c>
      <c r="W629" s="3" t="s">
        <v>54</v>
      </c>
      <c r="X629" s="3">
        <v>297</v>
      </c>
      <c r="Y629" s="3">
        <v>52</v>
      </c>
      <c r="Z629" s="3" t="s">
        <v>44</v>
      </c>
      <c r="AA629" s="7">
        <v>29</v>
      </c>
      <c r="AB629" s="3" t="s">
        <v>49</v>
      </c>
      <c r="AC629" s="3" t="s">
        <v>49</v>
      </c>
      <c r="AD629" s="3" t="s">
        <v>49</v>
      </c>
      <c r="AE629" s="3" t="s">
        <v>49</v>
      </c>
      <c r="AF629" s="3" t="s">
        <v>55</v>
      </c>
      <c r="AG629" s="3" t="s">
        <v>56</v>
      </c>
      <c r="AH629" s="3" t="s">
        <v>57</v>
      </c>
      <c r="AI629" s="3" t="s">
        <v>58</v>
      </c>
      <c r="AJ629" s="3" t="s">
        <v>49</v>
      </c>
      <c r="AK629" s="3" t="s">
        <v>49</v>
      </c>
      <c r="AL629" s="3" t="s">
        <v>49</v>
      </c>
      <c r="AM629" s="3" t="s">
        <v>59</v>
      </c>
      <c r="AN629" s="3" t="s">
        <v>60</v>
      </c>
      <c r="AO629" s="3">
        <v>116.98316277268668</v>
      </c>
      <c r="AP629" s="3">
        <v>854.71315093115618</v>
      </c>
    </row>
    <row r="630" spans="1:42" x14ac:dyDescent="0.25">
      <c r="A630" s="2">
        <v>629</v>
      </c>
      <c r="B630" s="3" t="s">
        <v>42</v>
      </c>
      <c r="C630" s="3" t="s">
        <v>43</v>
      </c>
      <c r="D630" s="3" t="s">
        <v>44</v>
      </c>
      <c r="E630" s="3" t="s">
        <v>45</v>
      </c>
      <c r="F630" s="3">
        <v>0.36</v>
      </c>
      <c r="G630" s="3">
        <v>0.48</v>
      </c>
      <c r="H630" s="3">
        <v>2.7199374109152501E-2</v>
      </c>
      <c r="I630" s="3">
        <v>9.5675464969183395</v>
      </c>
      <c r="J630" s="3">
        <v>1.4060786153817721</v>
      </c>
      <c r="K630" s="3">
        <v>0.26023127647639338</v>
      </c>
      <c r="L630" s="3">
        <v>3.8244458286647971E-2</v>
      </c>
      <c r="M630" s="2">
        <v>1210</v>
      </c>
      <c r="N630" s="3" t="s">
        <v>65</v>
      </c>
      <c r="O630" s="3" t="s">
        <v>47</v>
      </c>
      <c r="P630" s="3" t="s">
        <v>48</v>
      </c>
      <c r="Q630" s="3" t="s">
        <v>42</v>
      </c>
      <c r="R630" s="3" t="s">
        <v>49</v>
      </c>
      <c r="S630" s="3" t="s">
        <v>50</v>
      </c>
      <c r="T630" s="3" t="s">
        <v>51</v>
      </c>
      <c r="U630" s="3" t="s">
        <v>52</v>
      </c>
      <c r="V630" s="3" t="s">
        <v>53</v>
      </c>
      <c r="W630" s="3" t="s">
        <v>54</v>
      </c>
      <c r="X630" s="3">
        <v>297</v>
      </c>
      <c r="Y630" s="3">
        <v>52</v>
      </c>
      <c r="Z630" s="3" t="s">
        <v>44</v>
      </c>
      <c r="AA630" s="7">
        <v>29</v>
      </c>
      <c r="AB630" s="3" t="s">
        <v>49</v>
      </c>
      <c r="AC630" s="3" t="s">
        <v>49</v>
      </c>
      <c r="AD630" s="3" t="s">
        <v>49</v>
      </c>
      <c r="AE630" s="3" t="s">
        <v>49</v>
      </c>
      <c r="AF630" s="3" t="s">
        <v>55</v>
      </c>
      <c r="AG630" s="3" t="s">
        <v>56</v>
      </c>
      <c r="AH630" s="3" t="s">
        <v>57</v>
      </c>
      <c r="AI630" s="3" t="s">
        <v>58</v>
      </c>
      <c r="AJ630" s="3" t="s">
        <v>49</v>
      </c>
      <c r="AK630" s="3" t="s">
        <v>49</v>
      </c>
      <c r="AL630" s="3" t="s">
        <v>49</v>
      </c>
      <c r="AM630" s="3" t="s">
        <v>59</v>
      </c>
      <c r="AN630" s="3" t="s">
        <v>60</v>
      </c>
      <c r="AO630" s="3">
        <v>63.15944166676293</v>
      </c>
      <c r="AP630" s="3">
        <v>110.07196179888399</v>
      </c>
    </row>
    <row r="631" spans="1:42" x14ac:dyDescent="0.25">
      <c r="A631" s="2">
        <v>630</v>
      </c>
      <c r="B631" s="3" t="s">
        <v>42</v>
      </c>
      <c r="C631" s="3" t="s">
        <v>43</v>
      </c>
      <c r="D631" s="3" t="s">
        <v>44</v>
      </c>
      <c r="E631" s="3" t="s">
        <v>45</v>
      </c>
      <c r="F631" s="3">
        <v>0.36</v>
      </c>
      <c r="G631" s="3">
        <v>0.48</v>
      </c>
      <c r="H631" s="3">
        <v>3.6508359027716302E-4</v>
      </c>
      <c r="I631" s="3">
        <v>7.1866430341281413</v>
      </c>
      <c r="J631" s="3">
        <v>1.0566440267343853</v>
      </c>
      <c r="K631" s="3">
        <v>2.6237254409398661E-3</v>
      </c>
      <c r="L631" s="3">
        <v>3.8576339492510798E-4</v>
      </c>
      <c r="M631" s="2">
        <v>1200</v>
      </c>
      <c r="N631" s="3" t="s">
        <v>61</v>
      </c>
      <c r="O631" s="3" t="s">
        <v>47</v>
      </c>
      <c r="P631" s="3" t="s">
        <v>48</v>
      </c>
      <c r="Q631" s="3" t="s">
        <v>42</v>
      </c>
      <c r="R631" s="3" t="s">
        <v>49</v>
      </c>
      <c r="S631" s="3" t="s">
        <v>50</v>
      </c>
      <c r="T631" s="3" t="s">
        <v>51</v>
      </c>
      <c r="U631" s="3" t="s">
        <v>52</v>
      </c>
      <c r="V631" s="3" t="s">
        <v>53</v>
      </c>
      <c r="W631" s="3" t="s">
        <v>54</v>
      </c>
      <c r="X631" s="3">
        <v>297</v>
      </c>
      <c r="Y631" s="3">
        <v>52</v>
      </c>
      <c r="Z631" s="3" t="s">
        <v>44</v>
      </c>
      <c r="AA631" s="7">
        <v>29</v>
      </c>
      <c r="AB631" s="3" t="s">
        <v>49</v>
      </c>
      <c r="AC631" s="3" t="s">
        <v>49</v>
      </c>
      <c r="AD631" s="3" t="s">
        <v>49</v>
      </c>
      <c r="AE631" s="3" t="s">
        <v>49</v>
      </c>
      <c r="AF631" s="3" t="s">
        <v>55</v>
      </c>
      <c r="AG631" s="3" t="s">
        <v>56</v>
      </c>
      <c r="AH631" s="3" t="s">
        <v>57</v>
      </c>
      <c r="AI631" s="3" t="s">
        <v>58</v>
      </c>
      <c r="AJ631" s="3" t="s">
        <v>49</v>
      </c>
      <c r="AK631" s="3" t="s">
        <v>49</v>
      </c>
      <c r="AL631" s="3" t="s">
        <v>49</v>
      </c>
      <c r="AM631" s="3" t="s">
        <v>59</v>
      </c>
      <c r="AN631" s="3" t="s">
        <v>60</v>
      </c>
      <c r="AO631" s="3">
        <v>5.1579005958403297</v>
      </c>
      <c r="AP631" s="3">
        <v>1.4774408720259893</v>
      </c>
    </row>
    <row r="632" spans="1:42" x14ac:dyDescent="0.25">
      <c r="A632" s="2">
        <v>631</v>
      </c>
      <c r="B632" s="3" t="s">
        <v>66</v>
      </c>
      <c r="C632" s="3" t="s">
        <v>43</v>
      </c>
      <c r="D632" s="3" t="s">
        <v>44</v>
      </c>
      <c r="E632" s="3" t="s">
        <v>45</v>
      </c>
      <c r="F632" s="3">
        <v>0.36</v>
      </c>
      <c r="G632" s="3">
        <v>0.48</v>
      </c>
      <c r="H632" s="3">
        <v>0.18093246581591799</v>
      </c>
      <c r="I632" s="3">
        <v>7.1866430341281413</v>
      </c>
      <c r="J632" s="3">
        <v>1.0566440267343853</v>
      </c>
      <c r="K632" s="3">
        <v>1.3002970451035951</v>
      </c>
      <c r="L632" s="3">
        <v>0.19118120924671309</v>
      </c>
      <c r="M632" s="2">
        <v>3100</v>
      </c>
      <c r="N632" s="3" t="s">
        <v>67</v>
      </c>
      <c r="O632" s="3" t="s">
        <v>47</v>
      </c>
      <c r="P632" s="3" t="s">
        <v>48</v>
      </c>
      <c r="Q632" s="3" t="s">
        <v>42</v>
      </c>
      <c r="R632" s="3" t="s">
        <v>49</v>
      </c>
      <c r="S632" s="3" t="s">
        <v>50</v>
      </c>
      <c r="T632" s="3" t="s">
        <v>51</v>
      </c>
      <c r="U632" s="3" t="s">
        <v>52</v>
      </c>
      <c r="V632" s="3" t="s">
        <v>53</v>
      </c>
      <c r="W632" s="3" t="s">
        <v>54</v>
      </c>
      <c r="X632" s="3">
        <v>297</v>
      </c>
      <c r="Y632" s="3">
        <v>52</v>
      </c>
      <c r="Z632" s="3" t="s">
        <v>44</v>
      </c>
      <c r="AA632" s="7">
        <v>29</v>
      </c>
      <c r="AB632" s="3" t="s">
        <v>49</v>
      </c>
      <c r="AC632" s="3" t="s">
        <v>49</v>
      </c>
      <c r="AD632" s="3" t="s">
        <v>49</v>
      </c>
      <c r="AE632" s="3" t="s">
        <v>49</v>
      </c>
      <c r="AF632" s="3" t="s">
        <v>55</v>
      </c>
      <c r="AG632" s="3" t="s">
        <v>56</v>
      </c>
      <c r="AH632" s="3" t="s">
        <v>57</v>
      </c>
      <c r="AI632" s="3" t="s">
        <v>58</v>
      </c>
      <c r="AJ632" s="3" t="s">
        <v>49</v>
      </c>
      <c r="AK632" s="3" t="s">
        <v>49</v>
      </c>
      <c r="AL632" s="3" t="s">
        <v>49</v>
      </c>
      <c r="AM632" s="3" t="s">
        <v>59</v>
      </c>
      <c r="AN632" s="3" t="s">
        <v>60</v>
      </c>
      <c r="AO632" s="3">
        <v>145.68343390526758</v>
      </c>
      <c r="AP632" s="3">
        <v>732.20771130781463</v>
      </c>
    </row>
    <row r="633" spans="1:42" x14ac:dyDescent="0.25">
      <c r="A633" s="2">
        <v>632</v>
      </c>
      <c r="B633" s="3" t="s">
        <v>42</v>
      </c>
      <c r="C633" s="3" t="s">
        <v>43</v>
      </c>
      <c r="D633" s="3" t="s">
        <v>44</v>
      </c>
      <c r="E633" s="3" t="s">
        <v>45</v>
      </c>
      <c r="F633" s="3">
        <v>0.36</v>
      </c>
      <c r="G633" s="3">
        <v>0.48</v>
      </c>
      <c r="H633" s="3">
        <v>5.7897652374508002E-2</v>
      </c>
      <c r="I633" s="3">
        <v>7.1866430341281413</v>
      </c>
      <c r="J633" s="3">
        <v>1.0566440267343853</v>
      </c>
      <c r="K633" s="3">
        <v>0.41608976012963056</v>
      </c>
      <c r="L633" s="3">
        <v>6.1177208543467781E-2</v>
      </c>
      <c r="M633" s="2">
        <v>1330</v>
      </c>
      <c r="N633" s="3" t="s">
        <v>68</v>
      </c>
      <c r="O633" s="3" t="s">
        <v>47</v>
      </c>
      <c r="P633" s="3" t="s">
        <v>48</v>
      </c>
      <c r="Q633" s="3" t="s">
        <v>42</v>
      </c>
      <c r="R633" s="3" t="s">
        <v>49</v>
      </c>
      <c r="S633" s="3" t="s">
        <v>50</v>
      </c>
      <c r="T633" s="3" t="s">
        <v>51</v>
      </c>
      <c r="U633" s="3" t="s">
        <v>52</v>
      </c>
      <c r="V633" s="3" t="s">
        <v>53</v>
      </c>
      <c r="W633" s="3" t="s">
        <v>54</v>
      </c>
      <c r="X633" s="3">
        <v>297</v>
      </c>
      <c r="Y633" s="3">
        <v>52</v>
      </c>
      <c r="Z633" s="3" t="s">
        <v>44</v>
      </c>
      <c r="AA633" s="7">
        <v>29</v>
      </c>
      <c r="AB633" s="3" t="s">
        <v>49</v>
      </c>
      <c r="AC633" s="3" t="s">
        <v>49</v>
      </c>
      <c r="AD633" s="3" t="s">
        <v>49</v>
      </c>
      <c r="AE633" s="3" t="s">
        <v>49</v>
      </c>
      <c r="AF633" s="3" t="s">
        <v>55</v>
      </c>
      <c r="AG633" s="3" t="s">
        <v>56</v>
      </c>
      <c r="AH633" s="3" t="s">
        <v>57</v>
      </c>
      <c r="AI633" s="3" t="s">
        <v>58</v>
      </c>
      <c r="AJ633" s="3" t="s">
        <v>49</v>
      </c>
      <c r="AK633" s="3" t="s">
        <v>49</v>
      </c>
      <c r="AL633" s="3" t="s">
        <v>49</v>
      </c>
      <c r="AM633" s="3" t="s">
        <v>59</v>
      </c>
      <c r="AN633" s="3" t="s">
        <v>60</v>
      </c>
      <c r="AO633" s="3">
        <v>70.483777751498323</v>
      </c>
      <c r="AP633" s="3">
        <v>234.30348635366036</v>
      </c>
    </row>
    <row r="634" spans="1:42" x14ac:dyDescent="0.25">
      <c r="A634" s="2">
        <v>633</v>
      </c>
      <c r="B634" s="3" t="s">
        <v>42</v>
      </c>
      <c r="C634" s="3" t="s">
        <v>43</v>
      </c>
      <c r="D634" s="3" t="s">
        <v>44</v>
      </c>
      <c r="E634" s="3" t="s">
        <v>45</v>
      </c>
      <c r="F634" s="3">
        <v>0.36</v>
      </c>
      <c r="G634" s="3">
        <v>0.48</v>
      </c>
      <c r="H634" s="3">
        <v>0.15887591383312899</v>
      </c>
      <c r="I634" s="3">
        <v>10.83548347602418</v>
      </c>
      <c r="J634" s="3">
        <v>1.4270890819238824</v>
      </c>
      <c r="K634" s="3">
        <v>1.7214973390771107</v>
      </c>
      <c r="L634" s="3">
        <v>0.22673008201193789</v>
      </c>
      <c r="M634" s="2">
        <v>1400</v>
      </c>
      <c r="N634" s="3" t="s">
        <v>46</v>
      </c>
      <c r="O634" s="3" t="s">
        <v>47</v>
      </c>
      <c r="P634" s="3" t="s">
        <v>48</v>
      </c>
      <c r="Q634" s="3" t="s">
        <v>42</v>
      </c>
      <c r="R634" s="3" t="s">
        <v>49</v>
      </c>
      <c r="S634" s="3" t="s">
        <v>50</v>
      </c>
      <c r="T634" s="3" t="s">
        <v>51</v>
      </c>
      <c r="U634" s="3" t="s">
        <v>52</v>
      </c>
      <c r="V634" s="3" t="s">
        <v>53</v>
      </c>
      <c r="W634" s="3" t="s">
        <v>54</v>
      </c>
      <c r="X634" s="3">
        <v>297</v>
      </c>
      <c r="Y634" s="3">
        <v>52</v>
      </c>
      <c r="Z634" s="3" t="s">
        <v>44</v>
      </c>
      <c r="AA634" s="7">
        <v>29</v>
      </c>
      <c r="AB634" s="3" t="s">
        <v>49</v>
      </c>
      <c r="AC634" s="3" t="s">
        <v>49</v>
      </c>
      <c r="AD634" s="3" t="s">
        <v>49</v>
      </c>
      <c r="AE634" s="3" t="s">
        <v>49</v>
      </c>
      <c r="AF634" s="3" t="s">
        <v>55</v>
      </c>
      <c r="AG634" s="3" t="s">
        <v>56</v>
      </c>
      <c r="AH634" s="3" t="s">
        <v>57</v>
      </c>
      <c r="AI634" s="3" t="s">
        <v>58</v>
      </c>
      <c r="AJ634" s="3" t="s">
        <v>49</v>
      </c>
      <c r="AK634" s="3" t="s">
        <v>49</v>
      </c>
      <c r="AL634" s="3" t="s">
        <v>49</v>
      </c>
      <c r="AM634" s="3" t="s">
        <v>59</v>
      </c>
      <c r="AN634" s="3" t="s">
        <v>60</v>
      </c>
      <c r="AO634" s="3">
        <v>105.74301479404254</v>
      </c>
      <c r="AP634" s="3">
        <v>642.94801226026857</v>
      </c>
    </row>
    <row r="635" spans="1:42" x14ac:dyDescent="0.25">
      <c r="A635" s="2">
        <v>634</v>
      </c>
      <c r="B635" s="3" t="s">
        <v>42</v>
      </c>
      <c r="C635" s="3" t="s">
        <v>43</v>
      </c>
      <c r="D635" s="3" t="s">
        <v>44</v>
      </c>
      <c r="E635" s="3" t="s">
        <v>45</v>
      </c>
      <c r="F635" s="3">
        <v>0.36</v>
      </c>
      <c r="G635" s="3">
        <v>0.48</v>
      </c>
      <c r="H635" s="3">
        <v>2.30854641597684E-2</v>
      </c>
      <c r="I635" s="3">
        <v>10.83548347602418</v>
      </c>
      <c r="J635" s="3">
        <v>1.4270890819238824</v>
      </c>
      <c r="K635" s="3">
        <v>0.25014216543951895</v>
      </c>
      <c r="L635" s="3">
        <v>3.294501385355058E-2</v>
      </c>
      <c r="M635" s="2">
        <v>8140</v>
      </c>
      <c r="N635" s="3" t="s">
        <v>69</v>
      </c>
      <c r="O635" s="3" t="s">
        <v>47</v>
      </c>
      <c r="P635" s="3" t="s">
        <v>48</v>
      </c>
      <c r="Q635" s="3" t="s">
        <v>42</v>
      </c>
      <c r="R635" s="3" t="s">
        <v>49</v>
      </c>
      <c r="S635" s="3" t="s">
        <v>50</v>
      </c>
      <c r="T635" s="3" t="s">
        <v>51</v>
      </c>
      <c r="U635" s="3" t="s">
        <v>52</v>
      </c>
      <c r="V635" s="3" t="s">
        <v>53</v>
      </c>
      <c r="W635" s="3" t="s">
        <v>54</v>
      </c>
      <c r="X635" s="3">
        <v>297</v>
      </c>
      <c r="Y635" s="3">
        <v>52</v>
      </c>
      <c r="Z635" s="3" t="s">
        <v>44</v>
      </c>
      <c r="AA635" s="7">
        <v>29</v>
      </c>
      <c r="AB635" s="3" t="s">
        <v>49</v>
      </c>
      <c r="AC635" s="3" t="s">
        <v>49</v>
      </c>
      <c r="AD635" s="3" t="s">
        <v>49</v>
      </c>
      <c r="AE635" s="3" t="s">
        <v>49</v>
      </c>
      <c r="AF635" s="3" t="s">
        <v>55</v>
      </c>
      <c r="AG635" s="3" t="s">
        <v>56</v>
      </c>
      <c r="AH635" s="3" t="s">
        <v>57</v>
      </c>
      <c r="AI635" s="3" t="s">
        <v>58</v>
      </c>
      <c r="AJ635" s="3" t="s">
        <v>49</v>
      </c>
      <c r="AK635" s="3" t="s">
        <v>49</v>
      </c>
      <c r="AL635" s="3" t="s">
        <v>49</v>
      </c>
      <c r="AM635" s="3" t="s">
        <v>59</v>
      </c>
      <c r="AN635" s="3" t="s">
        <v>60</v>
      </c>
      <c r="AO635" s="3">
        <v>109.63851674746269</v>
      </c>
      <c r="AP635" s="3">
        <v>93.423558899043954</v>
      </c>
    </row>
    <row r="636" spans="1:42" x14ac:dyDescent="0.25">
      <c r="A636" s="2">
        <v>635</v>
      </c>
      <c r="B636" s="3" t="s">
        <v>42</v>
      </c>
      <c r="C636" s="3" t="s">
        <v>43</v>
      </c>
      <c r="D636" s="3" t="s">
        <v>44</v>
      </c>
      <c r="E636" s="3" t="s">
        <v>45</v>
      </c>
      <c r="F636" s="3">
        <v>0.36</v>
      </c>
      <c r="G636" s="3">
        <v>0.48</v>
      </c>
      <c r="H636" s="3">
        <v>0.104978938649382</v>
      </c>
      <c r="I636" s="3">
        <v>10.83548347602418</v>
      </c>
      <c r="J636" s="3">
        <v>1.4270890819238824</v>
      </c>
      <c r="K636" s="3">
        <v>1.1374975550659348</v>
      </c>
      <c r="L636" s="3">
        <v>0.14981429717849012</v>
      </c>
      <c r="M636" s="2">
        <v>1430</v>
      </c>
      <c r="N636" s="3" t="s">
        <v>64</v>
      </c>
      <c r="O636" s="3" t="s">
        <v>47</v>
      </c>
      <c r="P636" s="3" t="s">
        <v>48</v>
      </c>
      <c r="Q636" s="3" t="s">
        <v>42</v>
      </c>
      <c r="R636" s="3" t="s">
        <v>49</v>
      </c>
      <c r="S636" s="3" t="s">
        <v>50</v>
      </c>
      <c r="T636" s="3" t="s">
        <v>51</v>
      </c>
      <c r="U636" s="3" t="s">
        <v>52</v>
      </c>
      <c r="V636" s="3" t="s">
        <v>53</v>
      </c>
      <c r="W636" s="3" t="s">
        <v>54</v>
      </c>
      <c r="X636" s="3">
        <v>297</v>
      </c>
      <c r="Y636" s="3">
        <v>52</v>
      </c>
      <c r="Z636" s="3" t="s">
        <v>44</v>
      </c>
      <c r="AA636" s="7">
        <v>29</v>
      </c>
      <c r="AB636" s="3" t="s">
        <v>49</v>
      </c>
      <c r="AC636" s="3" t="s">
        <v>49</v>
      </c>
      <c r="AD636" s="3" t="s">
        <v>49</v>
      </c>
      <c r="AE636" s="3" t="s">
        <v>49</v>
      </c>
      <c r="AF636" s="3" t="s">
        <v>55</v>
      </c>
      <c r="AG636" s="3" t="s">
        <v>56</v>
      </c>
      <c r="AH636" s="3" t="s">
        <v>57</v>
      </c>
      <c r="AI636" s="3" t="s">
        <v>58</v>
      </c>
      <c r="AJ636" s="3" t="s">
        <v>49</v>
      </c>
      <c r="AK636" s="3" t="s">
        <v>49</v>
      </c>
      <c r="AL636" s="3" t="s">
        <v>49</v>
      </c>
      <c r="AM636" s="3" t="s">
        <v>59</v>
      </c>
      <c r="AN636" s="3" t="s">
        <v>60</v>
      </c>
      <c r="AO636" s="3">
        <v>85.088158274711958</v>
      </c>
      <c r="AP636" s="3">
        <v>424.83469208998793</v>
      </c>
    </row>
    <row r="637" spans="1:42" x14ac:dyDescent="0.25">
      <c r="A637" s="2">
        <v>636</v>
      </c>
      <c r="B637" s="3" t="s">
        <v>42</v>
      </c>
      <c r="C637" s="3" t="s">
        <v>43</v>
      </c>
      <c r="D637" s="3" t="s">
        <v>44</v>
      </c>
      <c r="E637" s="3" t="s">
        <v>45</v>
      </c>
      <c r="F637" s="3">
        <v>0.36</v>
      </c>
      <c r="G637" s="3">
        <v>0.48</v>
      </c>
      <c r="H637" s="3">
        <v>9.6431184980986698E-2</v>
      </c>
      <c r="I637" s="3">
        <v>10.83548347602418</v>
      </c>
      <c r="J637" s="3">
        <v>1.4270890819238824</v>
      </c>
      <c r="K637" s="3">
        <v>1.0448785114349124</v>
      </c>
      <c r="L637" s="3">
        <v>0.13761589124334839</v>
      </c>
      <c r="M637" s="2">
        <v>1410</v>
      </c>
      <c r="N637" s="3" t="s">
        <v>63</v>
      </c>
      <c r="O637" s="3" t="s">
        <v>47</v>
      </c>
      <c r="P637" s="3" t="s">
        <v>48</v>
      </c>
      <c r="Q637" s="3" t="s">
        <v>42</v>
      </c>
      <c r="R637" s="3" t="s">
        <v>49</v>
      </c>
      <c r="S637" s="3" t="s">
        <v>50</v>
      </c>
      <c r="T637" s="3" t="s">
        <v>51</v>
      </c>
      <c r="U637" s="3" t="s">
        <v>52</v>
      </c>
      <c r="V637" s="3" t="s">
        <v>53</v>
      </c>
      <c r="W637" s="3" t="s">
        <v>54</v>
      </c>
      <c r="X637" s="3">
        <v>297</v>
      </c>
      <c r="Y637" s="3">
        <v>52</v>
      </c>
      <c r="Z637" s="3" t="s">
        <v>44</v>
      </c>
      <c r="AA637" s="7">
        <v>29</v>
      </c>
      <c r="AB637" s="3" t="s">
        <v>49</v>
      </c>
      <c r="AC637" s="3" t="s">
        <v>49</v>
      </c>
      <c r="AD637" s="3" t="s">
        <v>49</v>
      </c>
      <c r="AE637" s="3" t="s">
        <v>49</v>
      </c>
      <c r="AF637" s="3" t="s">
        <v>55</v>
      </c>
      <c r="AG637" s="3" t="s">
        <v>56</v>
      </c>
      <c r="AH637" s="3" t="s">
        <v>57</v>
      </c>
      <c r="AI637" s="3" t="s">
        <v>58</v>
      </c>
      <c r="AJ637" s="3" t="s">
        <v>49</v>
      </c>
      <c r="AK637" s="3" t="s">
        <v>49</v>
      </c>
      <c r="AL637" s="3" t="s">
        <v>49</v>
      </c>
      <c r="AM637" s="3" t="s">
        <v>59</v>
      </c>
      <c r="AN637" s="3" t="s">
        <v>60</v>
      </c>
      <c r="AO637" s="3">
        <v>85.511191583106381</v>
      </c>
      <c r="AP637" s="3">
        <v>390.24316025994864</v>
      </c>
    </row>
    <row r="638" spans="1:42" x14ac:dyDescent="0.25">
      <c r="A638" s="2">
        <v>637</v>
      </c>
      <c r="B638" s="3" t="s">
        <v>42</v>
      </c>
      <c r="C638" s="3" t="s">
        <v>43</v>
      </c>
      <c r="D638" s="3" t="s">
        <v>44</v>
      </c>
      <c r="E638" s="3" t="s">
        <v>45</v>
      </c>
      <c r="F638" s="3">
        <v>0.36</v>
      </c>
      <c r="G638" s="3">
        <v>0.48</v>
      </c>
      <c r="H638" s="3">
        <v>1.13607617002315E-2</v>
      </c>
      <c r="I638" s="3">
        <v>10.83548347602418</v>
      </c>
      <c r="J638" s="3">
        <v>1.4270890819238824</v>
      </c>
      <c r="K638" s="3">
        <v>0.12309934567790679</v>
      </c>
      <c r="L638" s="3">
        <v>1.6212818984739377E-2</v>
      </c>
      <c r="M638" s="2">
        <v>1430</v>
      </c>
      <c r="N638" s="3" t="s">
        <v>64</v>
      </c>
      <c r="O638" s="3" t="s">
        <v>47</v>
      </c>
      <c r="P638" s="3" t="s">
        <v>48</v>
      </c>
      <c r="Q638" s="3" t="s">
        <v>42</v>
      </c>
      <c r="R638" s="3" t="s">
        <v>49</v>
      </c>
      <c r="S638" s="3" t="s">
        <v>50</v>
      </c>
      <c r="T638" s="3" t="s">
        <v>51</v>
      </c>
      <c r="U638" s="3" t="s">
        <v>52</v>
      </c>
      <c r="V638" s="3" t="s">
        <v>53</v>
      </c>
      <c r="W638" s="3" t="s">
        <v>54</v>
      </c>
      <c r="X638" s="3">
        <v>297</v>
      </c>
      <c r="Y638" s="3">
        <v>52</v>
      </c>
      <c r="Z638" s="3" t="s">
        <v>44</v>
      </c>
      <c r="AA638" s="7">
        <v>29</v>
      </c>
      <c r="AB638" s="3" t="s">
        <v>49</v>
      </c>
      <c r="AC638" s="3" t="s">
        <v>49</v>
      </c>
      <c r="AD638" s="3" t="s">
        <v>49</v>
      </c>
      <c r="AE638" s="3" t="s">
        <v>49</v>
      </c>
      <c r="AF638" s="3" t="s">
        <v>55</v>
      </c>
      <c r="AG638" s="3" t="s">
        <v>56</v>
      </c>
      <c r="AH638" s="3" t="s">
        <v>57</v>
      </c>
      <c r="AI638" s="3" t="s">
        <v>58</v>
      </c>
      <c r="AJ638" s="3" t="s">
        <v>49</v>
      </c>
      <c r="AK638" s="3" t="s">
        <v>49</v>
      </c>
      <c r="AL638" s="3" t="s">
        <v>49</v>
      </c>
      <c r="AM638" s="3" t="s">
        <v>59</v>
      </c>
      <c r="AN638" s="3" t="s">
        <v>60</v>
      </c>
      <c r="AO638" s="3">
        <v>27.535951451080827</v>
      </c>
      <c r="AP638" s="3">
        <v>45.975371449937668</v>
      </c>
    </row>
    <row r="639" spans="1:42" x14ac:dyDescent="0.25">
      <c r="A639" s="2">
        <v>638</v>
      </c>
      <c r="B639" s="3" t="s">
        <v>42</v>
      </c>
      <c r="C639" s="3" t="s">
        <v>43</v>
      </c>
      <c r="D639" s="3" t="s">
        <v>44</v>
      </c>
      <c r="E639" s="3" t="s">
        <v>45</v>
      </c>
      <c r="F639" s="3">
        <v>0.36</v>
      </c>
      <c r="G639" s="3">
        <v>0.48</v>
      </c>
      <c r="H639" s="3">
        <v>4.3723662480645003E-3</v>
      </c>
      <c r="I639" s="3">
        <v>10.83548347602418</v>
      </c>
      <c r="J639" s="3">
        <v>1.4270890819238824</v>
      </c>
      <c r="K639" s="3">
        <v>4.7376702232028736E-2</v>
      </c>
      <c r="L639" s="3">
        <v>6.2397561347853382E-3</v>
      </c>
      <c r="M639" s="2">
        <v>1430</v>
      </c>
      <c r="N639" s="3" t="s">
        <v>64</v>
      </c>
      <c r="O639" s="3" t="s">
        <v>47</v>
      </c>
      <c r="P639" s="3" t="s">
        <v>48</v>
      </c>
      <c r="Q639" s="3" t="s">
        <v>42</v>
      </c>
      <c r="R639" s="3" t="s">
        <v>49</v>
      </c>
      <c r="S639" s="3" t="s">
        <v>50</v>
      </c>
      <c r="T639" s="3" t="s">
        <v>51</v>
      </c>
      <c r="U639" s="3" t="s">
        <v>52</v>
      </c>
      <c r="V639" s="3" t="s">
        <v>53</v>
      </c>
      <c r="W639" s="3" t="s">
        <v>54</v>
      </c>
      <c r="X639" s="3">
        <v>297</v>
      </c>
      <c r="Y639" s="3">
        <v>52</v>
      </c>
      <c r="Z639" s="3" t="s">
        <v>44</v>
      </c>
      <c r="AA639" s="7">
        <v>29</v>
      </c>
      <c r="AB639" s="3" t="s">
        <v>49</v>
      </c>
      <c r="AC639" s="3" t="s">
        <v>49</v>
      </c>
      <c r="AD639" s="3" t="s">
        <v>49</v>
      </c>
      <c r="AE639" s="3" t="s">
        <v>49</v>
      </c>
      <c r="AF639" s="3" t="s">
        <v>55</v>
      </c>
      <c r="AG639" s="3" t="s">
        <v>56</v>
      </c>
      <c r="AH639" s="3" t="s">
        <v>57</v>
      </c>
      <c r="AI639" s="3" t="s">
        <v>58</v>
      </c>
      <c r="AJ639" s="3" t="s">
        <v>49</v>
      </c>
      <c r="AK639" s="3" t="s">
        <v>49</v>
      </c>
      <c r="AL639" s="3" t="s">
        <v>49</v>
      </c>
      <c r="AM639" s="3" t="s">
        <v>59</v>
      </c>
      <c r="AN639" s="3" t="s">
        <v>60</v>
      </c>
      <c r="AO639" s="3">
        <v>24.174732791315222</v>
      </c>
      <c r="AP639" s="3">
        <v>17.694338432064814</v>
      </c>
    </row>
    <row r="640" spans="1:42" x14ac:dyDescent="0.25">
      <c r="A640" s="2">
        <v>639</v>
      </c>
      <c r="B640" s="3" t="s">
        <v>42</v>
      </c>
      <c r="C640" s="3" t="s">
        <v>43</v>
      </c>
      <c r="D640" s="3" t="s">
        <v>44</v>
      </c>
      <c r="E640" s="3" t="s">
        <v>45</v>
      </c>
      <c r="F640" s="3">
        <v>0.36</v>
      </c>
      <c r="G640" s="3">
        <v>0.48</v>
      </c>
      <c r="H640" s="3">
        <v>1.45990128677906E-2</v>
      </c>
      <c r="I640" s="3">
        <v>10.83548347602418</v>
      </c>
      <c r="J640" s="3">
        <v>1.4270890819238824</v>
      </c>
      <c r="K640" s="3">
        <v>0.15818736269520942</v>
      </c>
      <c r="L640" s="3">
        <v>2.0834091870490231E-2</v>
      </c>
      <c r="M640" s="2">
        <v>1410</v>
      </c>
      <c r="N640" s="3" t="s">
        <v>63</v>
      </c>
      <c r="O640" s="3" t="s">
        <v>47</v>
      </c>
      <c r="P640" s="3" t="s">
        <v>48</v>
      </c>
      <c r="Q640" s="3" t="s">
        <v>42</v>
      </c>
      <c r="R640" s="3" t="s">
        <v>49</v>
      </c>
      <c r="S640" s="3" t="s">
        <v>50</v>
      </c>
      <c r="T640" s="3" t="s">
        <v>51</v>
      </c>
      <c r="U640" s="3" t="s">
        <v>52</v>
      </c>
      <c r="V640" s="3" t="s">
        <v>53</v>
      </c>
      <c r="W640" s="3" t="s">
        <v>54</v>
      </c>
      <c r="X640" s="3">
        <v>297</v>
      </c>
      <c r="Y640" s="3">
        <v>52</v>
      </c>
      <c r="Z640" s="3" t="s">
        <v>44</v>
      </c>
      <c r="AA640" s="7">
        <v>29</v>
      </c>
      <c r="AB640" s="3" t="s">
        <v>49</v>
      </c>
      <c r="AC640" s="3" t="s">
        <v>49</v>
      </c>
      <c r="AD640" s="3" t="s">
        <v>49</v>
      </c>
      <c r="AE640" s="3" t="s">
        <v>49</v>
      </c>
      <c r="AF640" s="3" t="s">
        <v>55</v>
      </c>
      <c r="AG640" s="3" t="s">
        <v>56</v>
      </c>
      <c r="AH640" s="3" t="s">
        <v>57</v>
      </c>
      <c r="AI640" s="3" t="s">
        <v>58</v>
      </c>
      <c r="AJ640" s="3" t="s">
        <v>49</v>
      </c>
      <c r="AK640" s="3" t="s">
        <v>49</v>
      </c>
      <c r="AL640" s="3" t="s">
        <v>49</v>
      </c>
      <c r="AM640" s="3" t="s">
        <v>59</v>
      </c>
      <c r="AN640" s="3" t="s">
        <v>60</v>
      </c>
      <c r="AO640" s="3">
        <v>45.681842612537473</v>
      </c>
      <c r="AP640" s="3">
        <v>59.080108984718471</v>
      </c>
    </row>
    <row r="641" spans="1:42" x14ac:dyDescent="0.25">
      <c r="A641" s="2">
        <v>640</v>
      </c>
      <c r="B641" s="3" t="s">
        <v>42</v>
      </c>
      <c r="C641" s="3" t="s">
        <v>43</v>
      </c>
      <c r="D641" s="3" t="s">
        <v>44</v>
      </c>
      <c r="E641" s="3" t="s">
        <v>45</v>
      </c>
      <c r="F641" s="3">
        <v>0.36</v>
      </c>
      <c r="G641" s="3">
        <v>0.48</v>
      </c>
      <c r="H641" s="3">
        <v>8.7785587593384506E-2</v>
      </c>
      <c r="I641" s="3">
        <v>9.5852546227418909</v>
      </c>
      <c r="J641" s="3">
        <v>1.408644143578442</v>
      </c>
      <c r="K641" s="3">
        <v>0.84144720928960204</v>
      </c>
      <c r="L641" s="3">
        <v>0.12365865385401342</v>
      </c>
      <c r="M641" s="2">
        <v>1200</v>
      </c>
      <c r="N641" s="3" t="s">
        <v>61</v>
      </c>
      <c r="O641" s="3" t="s">
        <v>47</v>
      </c>
      <c r="P641" s="3" t="s">
        <v>48</v>
      </c>
      <c r="Q641" s="3" t="s">
        <v>42</v>
      </c>
      <c r="R641" s="3" t="s">
        <v>49</v>
      </c>
      <c r="S641" s="3" t="s">
        <v>50</v>
      </c>
      <c r="T641" s="3" t="s">
        <v>51</v>
      </c>
      <c r="U641" s="3" t="s">
        <v>52</v>
      </c>
      <c r="V641" s="3" t="s">
        <v>53</v>
      </c>
      <c r="W641" s="3" t="s">
        <v>54</v>
      </c>
      <c r="X641" s="3">
        <v>297</v>
      </c>
      <c r="Y641" s="3">
        <v>52</v>
      </c>
      <c r="Z641" s="3" t="s">
        <v>44</v>
      </c>
      <c r="AA641" s="7">
        <v>29</v>
      </c>
      <c r="AB641" s="3" t="s">
        <v>49</v>
      </c>
      <c r="AC641" s="3" t="s">
        <v>49</v>
      </c>
      <c r="AD641" s="3" t="s">
        <v>49</v>
      </c>
      <c r="AE641" s="3" t="s">
        <v>49</v>
      </c>
      <c r="AF641" s="3" t="s">
        <v>55</v>
      </c>
      <c r="AG641" s="3" t="s">
        <v>56</v>
      </c>
      <c r="AH641" s="3" t="s">
        <v>57</v>
      </c>
      <c r="AI641" s="3" t="s">
        <v>58</v>
      </c>
      <c r="AJ641" s="3" t="s">
        <v>49</v>
      </c>
      <c r="AK641" s="3" t="s">
        <v>49</v>
      </c>
      <c r="AL641" s="3" t="s">
        <v>49</v>
      </c>
      <c r="AM641" s="3" t="s">
        <v>59</v>
      </c>
      <c r="AN641" s="3" t="s">
        <v>60</v>
      </c>
      <c r="AO641" s="3">
        <v>163.0566083400571</v>
      </c>
      <c r="AP641" s="3">
        <v>355.25566894644601</v>
      </c>
    </row>
    <row r="642" spans="1:42" x14ac:dyDescent="0.25">
      <c r="A642" s="2">
        <v>641</v>
      </c>
      <c r="B642" s="3" t="s">
        <v>42</v>
      </c>
      <c r="C642" s="3" t="s">
        <v>43</v>
      </c>
      <c r="D642" s="3" t="s">
        <v>44</v>
      </c>
      <c r="E642" s="3" t="s">
        <v>45</v>
      </c>
      <c r="F642" s="3">
        <v>0.36</v>
      </c>
      <c r="G642" s="3">
        <v>0.48</v>
      </c>
      <c r="H642" s="3">
        <v>0.18332347433847801</v>
      </c>
      <c r="I642" s="3">
        <v>9.5852546227418909</v>
      </c>
      <c r="J642" s="3">
        <v>1.408644143578442</v>
      </c>
      <c r="K642" s="3">
        <v>1.7572021798600008</v>
      </c>
      <c r="L642" s="3">
        <v>0.25823753850734987</v>
      </c>
      <c r="M642" s="2">
        <v>1210</v>
      </c>
      <c r="N642" s="3" t="s">
        <v>65</v>
      </c>
      <c r="O642" s="3" t="s">
        <v>47</v>
      </c>
      <c r="P642" s="3" t="s">
        <v>48</v>
      </c>
      <c r="Q642" s="3" t="s">
        <v>42</v>
      </c>
      <c r="R642" s="3" t="s">
        <v>49</v>
      </c>
      <c r="S642" s="3" t="s">
        <v>50</v>
      </c>
      <c r="T642" s="3" t="s">
        <v>51</v>
      </c>
      <c r="U642" s="3" t="s">
        <v>52</v>
      </c>
      <c r="V642" s="3" t="s">
        <v>53</v>
      </c>
      <c r="W642" s="3" t="s">
        <v>54</v>
      </c>
      <c r="X642" s="3">
        <v>297</v>
      </c>
      <c r="Y642" s="3">
        <v>52</v>
      </c>
      <c r="Z642" s="3" t="s">
        <v>44</v>
      </c>
      <c r="AA642" s="7">
        <v>29</v>
      </c>
      <c r="AB642" s="3" t="s">
        <v>49</v>
      </c>
      <c r="AC642" s="3" t="s">
        <v>49</v>
      </c>
      <c r="AD642" s="3" t="s">
        <v>49</v>
      </c>
      <c r="AE642" s="3" t="s">
        <v>49</v>
      </c>
      <c r="AF642" s="3" t="s">
        <v>55</v>
      </c>
      <c r="AG642" s="3" t="s">
        <v>56</v>
      </c>
      <c r="AH642" s="3" t="s">
        <v>57</v>
      </c>
      <c r="AI642" s="3" t="s">
        <v>58</v>
      </c>
      <c r="AJ642" s="3" t="s">
        <v>49</v>
      </c>
      <c r="AK642" s="3" t="s">
        <v>49</v>
      </c>
      <c r="AL642" s="3" t="s">
        <v>49</v>
      </c>
      <c r="AM642" s="3" t="s">
        <v>59</v>
      </c>
      <c r="AN642" s="3" t="s">
        <v>60</v>
      </c>
      <c r="AO642" s="3">
        <v>123.86647452620423</v>
      </c>
      <c r="AP642" s="3">
        <v>741.88377950335189</v>
      </c>
    </row>
    <row r="643" spans="1:42" x14ac:dyDescent="0.25">
      <c r="A643" s="2">
        <v>642</v>
      </c>
      <c r="B643" s="3" t="s">
        <v>42</v>
      </c>
      <c r="C643" s="3" t="s">
        <v>43</v>
      </c>
      <c r="D643" s="3" t="s">
        <v>44</v>
      </c>
      <c r="E643" s="3" t="s">
        <v>45</v>
      </c>
      <c r="F643" s="3">
        <v>0.36</v>
      </c>
      <c r="G643" s="3">
        <v>0.48</v>
      </c>
      <c r="H643" s="3">
        <v>0.31222496708984698</v>
      </c>
      <c r="I643" s="3">
        <v>9.5852546227418909</v>
      </c>
      <c r="J643" s="3">
        <v>1.408644143578442</v>
      </c>
      <c r="K643" s="3">
        <v>2.9927558091333903</v>
      </c>
      <c r="L643" s="3">
        <v>0.43981387137008476</v>
      </c>
      <c r="M643" s="2">
        <v>1210</v>
      </c>
      <c r="N643" s="3" t="s">
        <v>65</v>
      </c>
      <c r="O643" s="3" t="s">
        <v>47</v>
      </c>
      <c r="P643" s="3" t="s">
        <v>48</v>
      </c>
      <c r="Q643" s="3" t="s">
        <v>42</v>
      </c>
      <c r="R643" s="3" t="s">
        <v>49</v>
      </c>
      <c r="S643" s="3" t="s">
        <v>50</v>
      </c>
      <c r="T643" s="3" t="s">
        <v>51</v>
      </c>
      <c r="U643" s="3" t="s">
        <v>52</v>
      </c>
      <c r="V643" s="3" t="s">
        <v>53</v>
      </c>
      <c r="W643" s="3" t="s">
        <v>54</v>
      </c>
      <c r="X643" s="3">
        <v>297</v>
      </c>
      <c r="Y643" s="3">
        <v>52</v>
      </c>
      <c r="Z643" s="3" t="s">
        <v>44</v>
      </c>
      <c r="AA643" s="7">
        <v>29</v>
      </c>
      <c r="AB643" s="3" t="s">
        <v>49</v>
      </c>
      <c r="AC643" s="3" t="s">
        <v>49</v>
      </c>
      <c r="AD643" s="3" t="s">
        <v>49</v>
      </c>
      <c r="AE643" s="3" t="s">
        <v>49</v>
      </c>
      <c r="AF643" s="3" t="s">
        <v>55</v>
      </c>
      <c r="AG643" s="3" t="s">
        <v>56</v>
      </c>
      <c r="AH643" s="3" t="s">
        <v>57</v>
      </c>
      <c r="AI643" s="3" t="s">
        <v>58</v>
      </c>
      <c r="AJ643" s="3" t="s">
        <v>49</v>
      </c>
      <c r="AK643" s="3" t="s">
        <v>49</v>
      </c>
      <c r="AL643" s="3" t="s">
        <v>49</v>
      </c>
      <c r="AM643" s="3" t="s">
        <v>59</v>
      </c>
      <c r="AN643" s="3" t="s">
        <v>60</v>
      </c>
      <c r="AO643" s="3">
        <v>143.22258858428958</v>
      </c>
      <c r="AP643" s="3">
        <v>1263.5296133011773</v>
      </c>
    </row>
    <row r="644" spans="1:42" x14ac:dyDescent="0.25">
      <c r="A644" s="2">
        <v>643</v>
      </c>
      <c r="B644" s="3" t="s">
        <v>42</v>
      </c>
      <c r="C644" s="3" t="s">
        <v>43</v>
      </c>
      <c r="D644" s="3" t="s">
        <v>44</v>
      </c>
      <c r="E644" s="3" t="s">
        <v>45</v>
      </c>
      <c r="F644" s="3">
        <v>0.36</v>
      </c>
      <c r="G644" s="3">
        <v>0.48</v>
      </c>
      <c r="H644" s="3">
        <v>3.4429424600176402E-2</v>
      </c>
      <c r="I644" s="3">
        <v>9.5852546227418909</v>
      </c>
      <c r="J644" s="3">
        <v>1.408644143578442</v>
      </c>
      <c r="K644" s="3">
        <v>0.33001480130718425</v>
      </c>
      <c r="L644" s="3">
        <v>4.8498807329814028E-2</v>
      </c>
      <c r="M644" s="2">
        <v>1210</v>
      </c>
      <c r="N644" s="3" t="s">
        <v>65</v>
      </c>
      <c r="O644" s="3" t="s">
        <v>47</v>
      </c>
      <c r="P644" s="3" t="s">
        <v>48</v>
      </c>
      <c r="Q644" s="3" t="s">
        <v>42</v>
      </c>
      <c r="R644" s="3" t="s">
        <v>49</v>
      </c>
      <c r="S644" s="3" t="s">
        <v>50</v>
      </c>
      <c r="T644" s="3" t="s">
        <v>51</v>
      </c>
      <c r="U644" s="3" t="s">
        <v>52</v>
      </c>
      <c r="V644" s="3" t="s">
        <v>53</v>
      </c>
      <c r="W644" s="3" t="s">
        <v>54</v>
      </c>
      <c r="X644" s="3">
        <v>297</v>
      </c>
      <c r="Y644" s="3">
        <v>52</v>
      </c>
      <c r="Z644" s="3" t="s">
        <v>44</v>
      </c>
      <c r="AA644" s="7">
        <v>29</v>
      </c>
      <c r="AB644" s="3" t="s">
        <v>49</v>
      </c>
      <c r="AC644" s="3" t="s">
        <v>49</v>
      </c>
      <c r="AD644" s="3" t="s">
        <v>49</v>
      </c>
      <c r="AE644" s="3" t="s">
        <v>49</v>
      </c>
      <c r="AF644" s="3" t="s">
        <v>55</v>
      </c>
      <c r="AG644" s="3" t="s">
        <v>56</v>
      </c>
      <c r="AH644" s="3" t="s">
        <v>57</v>
      </c>
      <c r="AI644" s="3" t="s">
        <v>58</v>
      </c>
      <c r="AJ644" s="3" t="s">
        <v>49</v>
      </c>
      <c r="AK644" s="3" t="s">
        <v>49</v>
      </c>
      <c r="AL644" s="3" t="s">
        <v>49</v>
      </c>
      <c r="AM644" s="3" t="s">
        <v>59</v>
      </c>
      <c r="AN644" s="3" t="s">
        <v>60</v>
      </c>
      <c r="AO644" s="3">
        <v>68.940970743605504</v>
      </c>
      <c r="AP644" s="3">
        <v>139.33093806276037</v>
      </c>
    </row>
    <row r="645" spans="1:42" x14ac:dyDescent="0.25">
      <c r="A645" s="2">
        <v>644</v>
      </c>
      <c r="B645" s="3" t="s">
        <v>42</v>
      </c>
      <c r="C645" s="3" t="s">
        <v>43</v>
      </c>
      <c r="D645" s="3" t="s">
        <v>44</v>
      </c>
      <c r="E645" s="3" t="s">
        <v>45</v>
      </c>
      <c r="F645" s="3">
        <v>0.36</v>
      </c>
      <c r="G645" s="3">
        <v>0.48</v>
      </c>
      <c r="H645" s="3">
        <v>2.6234843153610299E-2</v>
      </c>
      <c r="I645" s="3">
        <v>10.344585501970675</v>
      </c>
      <c r="J645" s="3">
        <v>1.3658909354338507</v>
      </c>
      <c r="K645" s="3">
        <v>0.27138857813331174</v>
      </c>
      <c r="L645" s="3">
        <v>3.5833934456045123E-2</v>
      </c>
      <c r="M645" s="2">
        <v>1400</v>
      </c>
      <c r="N645" s="3" t="s">
        <v>46</v>
      </c>
      <c r="O645" s="3" t="s">
        <v>47</v>
      </c>
      <c r="P645" s="3" t="s">
        <v>48</v>
      </c>
      <c r="Q645" s="3" t="s">
        <v>42</v>
      </c>
      <c r="R645" s="3" t="s">
        <v>49</v>
      </c>
      <c r="S645" s="3" t="s">
        <v>50</v>
      </c>
      <c r="T645" s="3" t="s">
        <v>51</v>
      </c>
      <c r="U645" s="3" t="s">
        <v>52</v>
      </c>
      <c r="V645" s="3" t="s">
        <v>53</v>
      </c>
      <c r="W645" s="3" t="s">
        <v>54</v>
      </c>
      <c r="X645" s="3">
        <v>297</v>
      </c>
      <c r="Y645" s="3">
        <v>52</v>
      </c>
      <c r="Z645" s="3" t="s">
        <v>44</v>
      </c>
      <c r="AA645" s="7">
        <v>29</v>
      </c>
      <c r="AB645" s="3" t="s">
        <v>49</v>
      </c>
      <c r="AC645" s="3" t="s">
        <v>49</v>
      </c>
      <c r="AD645" s="3" t="s">
        <v>49</v>
      </c>
      <c r="AE645" s="3" t="s">
        <v>49</v>
      </c>
      <c r="AF645" s="3" t="s">
        <v>55</v>
      </c>
      <c r="AG645" s="3" t="s">
        <v>56</v>
      </c>
      <c r="AH645" s="3" t="s">
        <v>57</v>
      </c>
      <c r="AI645" s="3" t="s">
        <v>58</v>
      </c>
      <c r="AJ645" s="3" t="s">
        <v>49</v>
      </c>
      <c r="AK645" s="3" t="s">
        <v>49</v>
      </c>
      <c r="AL645" s="3" t="s">
        <v>49</v>
      </c>
      <c r="AM645" s="3" t="s">
        <v>59</v>
      </c>
      <c r="AN645" s="3" t="s">
        <v>60</v>
      </c>
      <c r="AO645" s="3">
        <v>132.33015948287522</v>
      </c>
      <c r="AP645" s="3">
        <v>106.16864350684436</v>
      </c>
    </row>
    <row r="646" spans="1:42" x14ac:dyDescent="0.25">
      <c r="A646" s="2">
        <v>645</v>
      </c>
      <c r="B646" s="3" t="s">
        <v>42</v>
      </c>
      <c r="C646" s="3" t="s">
        <v>43</v>
      </c>
      <c r="D646" s="3" t="s">
        <v>44</v>
      </c>
      <c r="E646" s="3" t="s">
        <v>45</v>
      </c>
      <c r="F646" s="3">
        <v>0.36</v>
      </c>
      <c r="G646" s="3">
        <v>0.48</v>
      </c>
      <c r="H646" s="3">
        <v>1.7582911779048201E-2</v>
      </c>
      <c r="I646" s="3">
        <v>10.344585501970675</v>
      </c>
      <c r="J646" s="3">
        <v>1.3658909354338507</v>
      </c>
      <c r="K646" s="3">
        <v>0.18188793427197142</v>
      </c>
      <c r="L646" s="3">
        <v>2.4016339817535017E-2</v>
      </c>
      <c r="M646" s="2">
        <v>8140</v>
      </c>
      <c r="N646" s="3" t="s">
        <v>69</v>
      </c>
      <c r="O646" s="3" t="s">
        <v>47</v>
      </c>
      <c r="P646" s="3" t="s">
        <v>48</v>
      </c>
      <c r="Q646" s="3" t="s">
        <v>42</v>
      </c>
      <c r="R646" s="3" t="s">
        <v>49</v>
      </c>
      <c r="S646" s="3" t="s">
        <v>50</v>
      </c>
      <c r="T646" s="3" t="s">
        <v>51</v>
      </c>
      <c r="U646" s="3" t="s">
        <v>52</v>
      </c>
      <c r="V646" s="3" t="s">
        <v>53</v>
      </c>
      <c r="W646" s="3" t="s">
        <v>54</v>
      </c>
      <c r="X646" s="3">
        <v>297</v>
      </c>
      <c r="Y646" s="3">
        <v>52</v>
      </c>
      <c r="Z646" s="3" t="s">
        <v>44</v>
      </c>
      <c r="AA646" s="7">
        <v>29</v>
      </c>
      <c r="AB646" s="3" t="s">
        <v>49</v>
      </c>
      <c r="AC646" s="3" t="s">
        <v>49</v>
      </c>
      <c r="AD646" s="3" t="s">
        <v>49</v>
      </c>
      <c r="AE646" s="3" t="s">
        <v>49</v>
      </c>
      <c r="AF646" s="3" t="s">
        <v>55</v>
      </c>
      <c r="AG646" s="3" t="s">
        <v>56</v>
      </c>
      <c r="AH646" s="3" t="s">
        <v>57</v>
      </c>
      <c r="AI646" s="3" t="s">
        <v>58</v>
      </c>
      <c r="AJ646" s="3" t="s">
        <v>49</v>
      </c>
      <c r="AK646" s="3" t="s">
        <v>49</v>
      </c>
      <c r="AL646" s="3" t="s">
        <v>49</v>
      </c>
      <c r="AM646" s="3" t="s">
        <v>59</v>
      </c>
      <c r="AN646" s="3" t="s">
        <v>60</v>
      </c>
      <c r="AO646" s="3">
        <v>108.72772098821815</v>
      </c>
      <c r="AP646" s="3">
        <v>71.155519457533956</v>
      </c>
    </row>
    <row r="647" spans="1:42" x14ac:dyDescent="0.25">
      <c r="A647" s="2">
        <v>646</v>
      </c>
      <c r="B647" s="3" t="s">
        <v>42</v>
      </c>
      <c r="C647" s="3" t="s">
        <v>43</v>
      </c>
      <c r="D647" s="3" t="s">
        <v>44</v>
      </c>
      <c r="E647" s="3" t="s">
        <v>45</v>
      </c>
      <c r="F647" s="3">
        <v>0.36</v>
      </c>
      <c r="G647" s="3">
        <v>0.48</v>
      </c>
      <c r="H647" s="3">
        <v>4.0066352353781601E-2</v>
      </c>
      <c r="I647" s="3">
        <v>10.344585501970675</v>
      </c>
      <c r="J647" s="3">
        <v>1.3658909354338507</v>
      </c>
      <c r="K647" s="3">
        <v>0.41446980767577779</v>
      </c>
      <c r="L647" s="3">
        <v>5.4726267495929015E-2</v>
      </c>
      <c r="M647" s="2">
        <v>1410</v>
      </c>
      <c r="N647" s="3" t="s">
        <v>63</v>
      </c>
      <c r="O647" s="3" t="s">
        <v>47</v>
      </c>
      <c r="P647" s="3" t="s">
        <v>48</v>
      </c>
      <c r="Q647" s="3" t="s">
        <v>42</v>
      </c>
      <c r="R647" s="3" t="s">
        <v>49</v>
      </c>
      <c r="S647" s="3" t="s">
        <v>50</v>
      </c>
      <c r="T647" s="3" t="s">
        <v>51</v>
      </c>
      <c r="U647" s="3" t="s">
        <v>52</v>
      </c>
      <c r="V647" s="3" t="s">
        <v>53</v>
      </c>
      <c r="W647" s="3" t="s">
        <v>54</v>
      </c>
      <c r="X647" s="3">
        <v>297</v>
      </c>
      <c r="Y647" s="3">
        <v>52</v>
      </c>
      <c r="Z647" s="3" t="s">
        <v>44</v>
      </c>
      <c r="AA647" s="7">
        <v>29</v>
      </c>
      <c r="AB647" s="3" t="s">
        <v>49</v>
      </c>
      <c r="AC647" s="3" t="s">
        <v>49</v>
      </c>
      <c r="AD647" s="3" t="s">
        <v>49</v>
      </c>
      <c r="AE647" s="3" t="s">
        <v>49</v>
      </c>
      <c r="AF647" s="3" t="s">
        <v>55</v>
      </c>
      <c r="AG647" s="3" t="s">
        <v>56</v>
      </c>
      <c r="AH647" s="3" t="s">
        <v>57</v>
      </c>
      <c r="AI647" s="3" t="s">
        <v>58</v>
      </c>
      <c r="AJ647" s="3" t="s">
        <v>49</v>
      </c>
      <c r="AK647" s="3" t="s">
        <v>49</v>
      </c>
      <c r="AL647" s="3" t="s">
        <v>49</v>
      </c>
      <c r="AM647" s="3" t="s">
        <v>59</v>
      </c>
      <c r="AN647" s="3" t="s">
        <v>60</v>
      </c>
      <c r="AO647" s="3">
        <v>56.471147860542857</v>
      </c>
      <c r="AP647" s="3">
        <v>162.14277534504242</v>
      </c>
    </row>
    <row r="648" spans="1:42" x14ac:dyDescent="0.25">
      <c r="A648" s="2">
        <v>647</v>
      </c>
      <c r="B648" s="3" t="s">
        <v>42</v>
      </c>
      <c r="C648" s="3" t="s">
        <v>43</v>
      </c>
      <c r="D648" s="3" t="s">
        <v>44</v>
      </c>
      <c r="E648" s="3" t="s">
        <v>45</v>
      </c>
      <c r="F648" s="3">
        <v>0.36</v>
      </c>
      <c r="G648" s="3">
        <v>0.48</v>
      </c>
      <c r="H648" s="3">
        <v>0.116331723619347</v>
      </c>
      <c r="I648" s="3">
        <v>10.344585501970675</v>
      </c>
      <c r="J648" s="3">
        <v>1.3658909354338507</v>
      </c>
      <c r="K648" s="3">
        <v>1.2034034615719567</v>
      </c>
      <c r="L648" s="3">
        <v>0.15889644679506207</v>
      </c>
      <c r="M648" s="2">
        <v>1430</v>
      </c>
      <c r="N648" s="3" t="s">
        <v>64</v>
      </c>
      <c r="O648" s="3" t="s">
        <v>47</v>
      </c>
      <c r="P648" s="3" t="s">
        <v>48</v>
      </c>
      <c r="Q648" s="3" t="s">
        <v>42</v>
      </c>
      <c r="R648" s="3" t="s">
        <v>49</v>
      </c>
      <c r="S648" s="3" t="s">
        <v>50</v>
      </c>
      <c r="T648" s="3" t="s">
        <v>51</v>
      </c>
      <c r="U648" s="3" t="s">
        <v>52</v>
      </c>
      <c r="V648" s="3" t="s">
        <v>53</v>
      </c>
      <c r="W648" s="3" t="s">
        <v>54</v>
      </c>
      <c r="X648" s="3">
        <v>297</v>
      </c>
      <c r="Y648" s="3">
        <v>52</v>
      </c>
      <c r="Z648" s="3" t="s">
        <v>44</v>
      </c>
      <c r="AA648" s="7">
        <v>29</v>
      </c>
      <c r="AB648" s="3" t="s">
        <v>49</v>
      </c>
      <c r="AC648" s="3" t="s">
        <v>49</v>
      </c>
      <c r="AD648" s="3" t="s">
        <v>49</v>
      </c>
      <c r="AE648" s="3" t="s">
        <v>49</v>
      </c>
      <c r="AF648" s="3" t="s">
        <v>55</v>
      </c>
      <c r="AG648" s="3" t="s">
        <v>56</v>
      </c>
      <c r="AH648" s="3" t="s">
        <v>57</v>
      </c>
      <c r="AI648" s="3" t="s">
        <v>58</v>
      </c>
      <c r="AJ648" s="3" t="s">
        <v>49</v>
      </c>
      <c r="AK648" s="3" t="s">
        <v>49</v>
      </c>
      <c r="AL648" s="3" t="s">
        <v>49</v>
      </c>
      <c r="AM648" s="3" t="s">
        <v>59</v>
      </c>
      <c r="AN648" s="3" t="s">
        <v>60</v>
      </c>
      <c r="AO648" s="3">
        <v>91.934889852588654</v>
      </c>
      <c r="AP648" s="3">
        <v>470.77778285781608</v>
      </c>
    </row>
    <row r="649" spans="1:42" x14ac:dyDescent="0.25">
      <c r="A649" s="2">
        <v>648</v>
      </c>
      <c r="B649" s="3" t="s">
        <v>42</v>
      </c>
      <c r="C649" s="3" t="s">
        <v>43</v>
      </c>
      <c r="D649" s="3" t="s">
        <v>44</v>
      </c>
      <c r="E649" s="3" t="s">
        <v>45</v>
      </c>
      <c r="F649" s="3">
        <v>0.36</v>
      </c>
      <c r="G649" s="3">
        <v>0.48</v>
      </c>
      <c r="H649" s="3">
        <v>8.9546728105771106E-2</v>
      </c>
      <c r="I649" s="3">
        <v>10.344585501970675</v>
      </c>
      <c r="J649" s="3">
        <v>1.3658909354338507</v>
      </c>
      <c r="K649" s="3">
        <v>0.92632378531186976</v>
      </c>
      <c r="L649" s="3">
        <v>0.12231106421743237</v>
      </c>
      <c r="M649" s="2">
        <v>1410</v>
      </c>
      <c r="N649" s="3" t="s">
        <v>63</v>
      </c>
      <c r="O649" s="3" t="s">
        <v>47</v>
      </c>
      <c r="P649" s="3" t="s">
        <v>48</v>
      </c>
      <c r="Q649" s="3" t="s">
        <v>42</v>
      </c>
      <c r="R649" s="3" t="s">
        <v>49</v>
      </c>
      <c r="S649" s="3" t="s">
        <v>50</v>
      </c>
      <c r="T649" s="3" t="s">
        <v>51</v>
      </c>
      <c r="U649" s="3" t="s">
        <v>52</v>
      </c>
      <c r="V649" s="3" t="s">
        <v>53</v>
      </c>
      <c r="W649" s="3" t="s">
        <v>54</v>
      </c>
      <c r="X649" s="3">
        <v>297</v>
      </c>
      <c r="Y649" s="3">
        <v>52</v>
      </c>
      <c r="Z649" s="3" t="s">
        <v>44</v>
      </c>
      <c r="AA649" s="7">
        <v>29</v>
      </c>
      <c r="AB649" s="3" t="s">
        <v>49</v>
      </c>
      <c r="AC649" s="3" t="s">
        <v>49</v>
      </c>
      <c r="AD649" s="3" t="s">
        <v>49</v>
      </c>
      <c r="AE649" s="3" t="s">
        <v>49</v>
      </c>
      <c r="AF649" s="3" t="s">
        <v>55</v>
      </c>
      <c r="AG649" s="3" t="s">
        <v>56</v>
      </c>
      <c r="AH649" s="3" t="s">
        <v>57</v>
      </c>
      <c r="AI649" s="3" t="s">
        <v>58</v>
      </c>
      <c r="AJ649" s="3" t="s">
        <v>49</v>
      </c>
      <c r="AK649" s="3" t="s">
        <v>49</v>
      </c>
      <c r="AL649" s="3" t="s">
        <v>49</v>
      </c>
      <c r="AM649" s="3" t="s">
        <v>59</v>
      </c>
      <c r="AN649" s="3" t="s">
        <v>60</v>
      </c>
      <c r="AO649" s="3">
        <v>84.92904424247719</v>
      </c>
      <c r="AP649" s="3">
        <v>362.38275173974637</v>
      </c>
    </row>
    <row r="650" spans="1:42" x14ac:dyDescent="0.25">
      <c r="A650" s="2">
        <v>649</v>
      </c>
      <c r="B650" s="3" t="s">
        <v>42</v>
      </c>
      <c r="C650" s="3" t="s">
        <v>43</v>
      </c>
      <c r="D650" s="3" t="s">
        <v>44</v>
      </c>
      <c r="E650" s="3" t="s">
        <v>45</v>
      </c>
      <c r="F650" s="3">
        <v>0.36</v>
      </c>
      <c r="G650" s="3">
        <v>0.48</v>
      </c>
      <c r="H650" s="3">
        <v>8.8669238783695106E-2</v>
      </c>
      <c r="I650" s="3">
        <v>10.344585501970675</v>
      </c>
      <c r="J650" s="3">
        <v>1.3658909354338507</v>
      </c>
      <c r="K650" s="3">
        <v>0.91724652199258827</v>
      </c>
      <c r="L650" s="3">
        <v>0.12111250950646878</v>
      </c>
      <c r="M650" s="2">
        <v>1410</v>
      </c>
      <c r="N650" s="3" t="s">
        <v>63</v>
      </c>
      <c r="O650" s="3" t="s">
        <v>47</v>
      </c>
      <c r="P650" s="3" t="s">
        <v>48</v>
      </c>
      <c r="Q650" s="3" t="s">
        <v>42</v>
      </c>
      <c r="R650" s="3" t="s">
        <v>49</v>
      </c>
      <c r="S650" s="3" t="s">
        <v>50</v>
      </c>
      <c r="T650" s="3" t="s">
        <v>51</v>
      </c>
      <c r="U650" s="3" t="s">
        <v>52</v>
      </c>
      <c r="V650" s="3" t="s">
        <v>53</v>
      </c>
      <c r="W650" s="3" t="s">
        <v>54</v>
      </c>
      <c r="X650" s="3">
        <v>297</v>
      </c>
      <c r="Y650" s="3">
        <v>52</v>
      </c>
      <c r="Z650" s="3" t="s">
        <v>44</v>
      </c>
      <c r="AA650" s="7">
        <v>29</v>
      </c>
      <c r="AB650" s="3" t="s">
        <v>49</v>
      </c>
      <c r="AC650" s="3" t="s">
        <v>49</v>
      </c>
      <c r="AD650" s="3" t="s">
        <v>49</v>
      </c>
      <c r="AE650" s="3" t="s">
        <v>49</v>
      </c>
      <c r="AF650" s="3" t="s">
        <v>55</v>
      </c>
      <c r="AG650" s="3" t="s">
        <v>56</v>
      </c>
      <c r="AH650" s="3" t="s">
        <v>57</v>
      </c>
      <c r="AI650" s="3" t="s">
        <v>58</v>
      </c>
      <c r="AJ650" s="3" t="s">
        <v>49</v>
      </c>
      <c r="AK650" s="3" t="s">
        <v>49</v>
      </c>
      <c r="AL650" s="3" t="s">
        <v>49</v>
      </c>
      <c r="AM650" s="3" t="s">
        <v>59</v>
      </c>
      <c r="AN650" s="3" t="s">
        <v>60</v>
      </c>
      <c r="AO650" s="3">
        <v>78.607919075721057</v>
      </c>
      <c r="AP650" s="3">
        <v>358.83167844111586</v>
      </c>
    </row>
    <row r="651" spans="1:42" x14ac:dyDescent="0.25">
      <c r="A651" s="2">
        <v>650</v>
      </c>
      <c r="B651" s="3" t="s">
        <v>42</v>
      </c>
      <c r="C651" s="3" t="s">
        <v>43</v>
      </c>
      <c r="D651" s="3" t="s">
        <v>44</v>
      </c>
      <c r="E651" s="3" t="s">
        <v>45</v>
      </c>
      <c r="F651" s="3">
        <v>0.36</v>
      </c>
      <c r="G651" s="3">
        <v>0.48</v>
      </c>
      <c r="H651" s="3">
        <v>5.7982429702004099E-4</v>
      </c>
      <c r="I651" s="3">
        <v>9.5843984281742163</v>
      </c>
      <c r="J651" s="3">
        <v>1.4085246427841458</v>
      </c>
      <c r="K651" s="3">
        <v>5.5572670809761011E-3</v>
      </c>
      <c r="L651" s="3">
        <v>8.1669681083772173E-4</v>
      </c>
      <c r="M651" s="2">
        <v>1200</v>
      </c>
      <c r="N651" s="3" t="s">
        <v>61</v>
      </c>
      <c r="O651" s="3" t="s">
        <v>47</v>
      </c>
      <c r="P651" s="3" t="s">
        <v>48</v>
      </c>
      <c r="Q651" s="3" t="s">
        <v>42</v>
      </c>
      <c r="R651" s="3" t="s">
        <v>49</v>
      </c>
      <c r="S651" s="3" t="s">
        <v>50</v>
      </c>
      <c r="T651" s="3" t="s">
        <v>51</v>
      </c>
      <c r="U651" s="3" t="s">
        <v>52</v>
      </c>
      <c r="V651" s="3" t="s">
        <v>53</v>
      </c>
      <c r="W651" s="3" t="s">
        <v>54</v>
      </c>
      <c r="X651" s="3">
        <v>297</v>
      </c>
      <c r="Y651" s="3">
        <v>52</v>
      </c>
      <c r="Z651" s="3" t="s">
        <v>44</v>
      </c>
      <c r="AA651" s="7">
        <v>29</v>
      </c>
      <c r="AB651" s="3" t="s">
        <v>49</v>
      </c>
      <c r="AC651" s="3" t="s">
        <v>49</v>
      </c>
      <c r="AD651" s="3" t="s">
        <v>49</v>
      </c>
      <c r="AE651" s="3" t="s">
        <v>49</v>
      </c>
      <c r="AF651" s="3" t="s">
        <v>55</v>
      </c>
      <c r="AG651" s="3" t="s">
        <v>56</v>
      </c>
      <c r="AH651" s="3" t="s">
        <v>57</v>
      </c>
      <c r="AI651" s="3" t="s">
        <v>58</v>
      </c>
      <c r="AJ651" s="3" t="s">
        <v>49</v>
      </c>
      <c r="AK651" s="3" t="s">
        <v>49</v>
      </c>
      <c r="AL651" s="3" t="s">
        <v>49</v>
      </c>
      <c r="AM651" s="3" t="s">
        <v>59</v>
      </c>
      <c r="AN651" s="3" t="s">
        <v>60</v>
      </c>
      <c r="AO651" s="3">
        <v>8.7334343738129778</v>
      </c>
      <c r="AP651" s="3">
        <v>2.3464656802591168</v>
      </c>
    </row>
    <row r="652" spans="1:42" x14ac:dyDescent="0.25">
      <c r="A652" s="2">
        <v>651</v>
      </c>
      <c r="B652" s="3" t="s">
        <v>42</v>
      </c>
      <c r="C652" s="3" t="s">
        <v>43</v>
      </c>
      <c r="D652" s="3" t="s">
        <v>44</v>
      </c>
      <c r="E652" s="3" t="s">
        <v>45</v>
      </c>
      <c r="F652" s="3">
        <v>0.36</v>
      </c>
      <c r="G652" s="3">
        <v>0.48</v>
      </c>
      <c r="H652" s="3">
        <v>9.7115920742951098E-2</v>
      </c>
      <c r="I652" s="3">
        <v>9.5843984281742163</v>
      </c>
      <c r="J652" s="3">
        <v>1.4085246427841458</v>
      </c>
      <c r="K652" s="3">
        <v>0.93079767811943226</v>
      </c>
      <c r="L652" s="3">
        <v>0.1367901675731186</v>
      </c>
      <c r="M652" s="2">
        <v>1210</v>
      </c>
      <c r="N652" s="3" t="s">
        <v>65</v>
      </c>
      <c r="O652" s="3" t="s">
        <v>47</v>
      </c>
      <c r="P652" s="3" t="s">
        <v>48</v>
      </c>
      <c r="Q652" s="3" t="s">
        <v>42</v>
      </c>
      <c r="R652" s="3" t="s">
        <v>49</v>
      </c>
      <c r="S652" s="3" t="s">
        <v>50</v>
      </c>
      <c r="T652" s="3" t="s">
        <v>51</v>
      </c>
      <c r="U652" s="3" t="s">
        <v>52</v>
      </c>
      <c r="V652" s="3" t="s">
        <v>53</v>
      </c>
      <c r="W652" s="3" t="s">
        <v>54</v>
      </c>
      <c r="X652" s="3">
        <v>297</v>
      </c>
      <c r="Y652" s="3">
        <v>52</v>
      </c>
      <c r="Z652" s="3" t="s">
        <v>44</v>
      </c>
      <c r="AA652" s="7">
        <v>29</v>
      </c>
      <c r="AB652" s="3" t="s">
        <v>49</v>
      </c>
      <c r="AC652" s="3" t="s">
        <v>49</v>
      </c>
      <c r="AD652" s="3" t="s">
        <v>49</v>
      </c>
      <c r="AE652" s="3" t="s">
        <v>49</v>
      </c>
      <c r="AF652" s="3" t="s">
        <v>55</v>
      </c>
      <c r="AG652" s="3" t="s">
        <v>56</v>
      </c>
      <c r="AH652" s="3" t="s">
        <v>57</v>
      </c>
      <c r="AI652" s="3" t="s">
        <v>58</v>
      </c>
      <c r="AJ652" s="3" t="s">
        <v>49</v>
      </c>
      <c r="AK652" s="3" t="s">
        <v>49</v>
      </c>
      <c r="AL652" s="3" t="s">
        <v>49</v>
      </c>
      <c r="AM652" s="3" t="s">
        <v>59</v>
      </c>
      <c r="AN652" s="3" t="s">
        <v>60</v>
      </c>
      <c r="AO652" s="3">
        <v>93.073267102783419</v>
      </c>
      <c r="AP652" s="3">
        <v>393.01418757590119</v>
      </c>
    </row>
    <row r="653" spans="1:42" x14ac:dyDescent="0.25">
      <c r="A653" s="2">
        <v>652</v>
      </c>
      <c r="B653" s="3" t="s">
        <v>42</v>
      </c>
      <c r="C653" s="3" t="s">
        <v>43</v>
      </c>
      <c r="D653" s="3" t="s">
        <v>44</v>
      </c>
      <c r="E653" s="3" t="s">
        <v>45</v>
      </c>
      <c r="F653" s="3">
        <v>0.36</v>
      </c>
      <c r="G653" s="3">
        <v>0.48</v>
      </c>
      <c r="H653" s="3">
        <v>0.25833619100496302</v>
      </c>
      <c r="I653" s="3">
        <v>9.5843984281742163</v>
      </c>
      <c r="J653" s="3">
        <v>1.4085246427841458</v>
      </c>
      <c r="K653" s="3">
        <v>2.4759969830084816</v>
      </c>
      <c r="L653" s="3">
        <v>0.36387289115348243</v>
      </c>
      <c r="M653" s="2">
        <v>1210</v>
      </c>
      <c r="N653" s="3" t="s">
        <v>65</v>
      </c>
      <c r="O653" s="3" t="s">
        <v>47</v>
      </c>
      <c r="P653" s="3" t="s">
        <v>48</v>
      </c>
      <c r="Q653" s="3" t="s">
        <v>42</v>
      </c>
      <c r="R653" s="3" t="s">
        <v>49</v>
      </c>
      <c r="S653" s="3" t="s">
        <v>50</v>
      </c>
      <c r="T653" s="3" t="s">
        <v>51</v>
      </c>
      <c r="U653" s="3" t="s">
        <v>52</v>
      </c>
      <c r="V653" s="3" t="s">
        <v>53</v>
      </c>
      <c r="W653" s="3" t="s">
        <v>54</v>
      </c>
      <c r="X653" s="3">
        <v>297</v>
      </c>
      <c r="Y653" s="3">
        <v>52</v>
      </c>
      <c r="Z653" s="3" t="s">
        <v>44</v>
      </c>
      <c r="AA653" s="7">
        <v>29</v>
      </c>
      <c r="AB653" s="3" t="s">
        <v>49</v>
      </c>
      <c r="AC653" s="3" t="s">
        <v>49</v>
      </c>
      <c r="AD653" s="3" t="s">
        <v>49</v>
      </c>
      <c r="AE653" s="3" t="s">
        <v>49</v>
      </c>
      <c r="AF653" s="3" t="s">
        <v>55</v>
      </c>
      <c r="AG653" s="3" t="s">
        <v>56</v>
      </c>
      <c r="AH653" s="3" t="s">
        <v>57</v>
      </c>
      <c r="AI653" s="3" t="s">
        <v>58</v>
      </c>
      <c r="AJ653" s="3" t="s">
        <v>49</v>
      </c>
      <c r="AK653" s="3" t="s">
        <v>49</v>
      </c>
      <c r="AL653" s="3" t="s">
        <v>49</v>
      </c>
      <c r="AM653" s="3" t="s">
        <v>59</v>
      </c>
      <c r="AN653" s="3" t="s">
        <v>60</v>
      </c>
      <c r="AO653" s="3">
        <v>148.05272638661879</v>
      </c>
      <c r="AP653" s="3">
        <v>1045.4494737067876</v>
      </c>
    </row>
    <row r="654" spans="1:42" x14ac:dyDescent="0.25">
      <c r="A654" s="2">
        <v>653</v>
      </c>
      <c r="B654" s="3" t="s">
        <v>42</v>
      </c>
      <c r="C654" s="3" t="s">
        <v>43</v>
      </c>
      <c r="D654" s="3" t="s">
        <v>44</v>
      </c>
      <c r="E654" s="3" t="s">
        <v>45</v>
      </c>
      <c r="F654" s="3">
        <v>0.36</v>
      </c>
      <c r="G654" s="3">
        <v>0.48</v>
      </c>
      <c r="H654" s="3">
        <v>0.11946836336468</v>
      </c>
      <c r="I654" s="3">
        <v>9.5843984281742163</v>
      </c>
      <c r="J654" s="3">
        <v>1.4085246427841458</v>
      </c>
      <c r="K654" s="3">
        <v>1.145032394048985</v>
      </c>
      <c r="L654" s="3">
        <v>0.16827413383224243</v>
      </c>
      <c r="M654" s="2">
        <v>1210</v>
      </c>
      <c r="N654" s="3" t="s">
        <v>65</v>
      </c>
      <c r="O654" s="3" t="s">
        <v>47</v>
      </c>
      <c r="P654" s="3" t="s">
        <v>48</v>
      </c>
      <c r="Q654" s="3" t="s">
        <v>42</v>
      </c>
      <c r="R654" s="3" t="s">
        <v>49</v>
      </c>
      <c r="S654" s="3" t="s">
        <v>50</v>
      </c>
      <c r="T654" s="3" t="s">
        <v>51</v>
      </c>
      <c r="U654" s="3" t="s">
        <v>52</v>
      </c>
      <c r="V654" s="3" t="s">
        <v>53</v>
      </c>
      <c r="W654" s="3" t="s">
        <v>54</v>
      </c>
      <c r="X654" s="3">
        <v>297</v>
      </c>
      <c r="Y654" s="3">
        <v>52</v>
      </c>
      <c r="Z654" s="3" t="s">
        <v>44</v>
      </c>
      <c r="AA654" s="7">
        <v>29</v>
      </c>
      <c r="AB654" s="3" t="s">
        <v>49</v>
      </c>
      <c r="AC654" s="3" t="s">
        <v>49</v>
      </c>
      <c r="AD654" s="3" t="s">
        <v>49</v>
      </c>
      <c r="AE654" s="3" t="s">
        <v>49</v>
      </c>
      <c r="AF654" s="3" t="s">
        <v>55</v>
      </c>
      <c r="AG654" s="3" t="s">
        <v>56</v>
      </c>
      <c r="AH654" s="3" t="s">
        <v>57</v>
      </c>
      <c r="AI654" s="3" t="s">
        <v>58</v>
      </c>
      <c r="AJ654" s="3" t="s">
        <v>49</v>
      </c>
      <c r="AK654" s="3" t="s">
        <v>49</v>
      </c>
      <c r="AL654" s="3" t="s">
        <v>49</v>
      </c>
      <c r="AM654" s="3" t="s">
        <v>59</v>
      </c>
      <c r="AN654" s="3" t="s">
        <v>60</v>
      </c>
      <c r="AO654" s="3">
        <v>112.32689780799622</v>
      </c>
      <c r="AP654" s="3">
        <v>483.47131355597082</v>
      </c>
    </row>
    <row r="655" spans="1:42" x14ac:dyDescent="0.25">
      <c r="A655" s="2">
        <v>654</v>
      </c>
      <c r="B655" s="3" t="s">
        <v>42</v>
      </c>
      <c r="C655" s="3" t="s">
        <v>43</v>
      </c>
      <c r="D655" s="3" t="s">
        <v>44</v>
      </c>
      <c r="E655" s="3" t="s">
        <v>45</v>
      </c>
      <c r="F655" s="3">
        <v>0.36</v>
      </c>
      <c r="G655" s="3">
        <v>0.48</v>
      </c>
      <c r="H655" s="3">
        <v>9.3703497156806398E-2</v>
      </c>
      <c r="I655" s="3">
        <v>9.5843984281742163</v>
      </c>
      <c r="J655" s="3">
        <v>1.4085246427841458</v>
      </c>
      <c r="K655" s="3">
        <v>0.89809165086412235</v>
      </c>
      <c r="L655" s="3">
        <v>0.13198368486041595</v>
      </c>
      <c r="M655" s="2">
        <v>1210</v>
      </c>
      <c r="N655" s="3" t="s">
        <v>65</v>
      </c>
      <c r="O655" s="3" t="s">
        <v>47</v>
      </c>
      <c r="P655" s="3" t="s">
        <v>48</v>
      </c>
      <c r="Q655" s="3" t="s">
        <v>42</v>
      </c>
      <c r="R655" s="3" t="s">
        <v>49</v>
      </c>
      <c r="S655" s="3" t="s">
        <v>50</v>
      </c>
      <c r="T655" s="3" t="s">
        <v>51</v>
      </c>
      <c r="U655" s="3" t="s">
        <v>52</v>
      </c>
      <c r="V655" s="3" t="s">
        <v>53</v>
      </c>
      <c r="W655" s="3" t="s">
        <v>54</v>
      </c>
      <c r="X655" s="3">
        <v>297</v>
      </c>
      <c r="Y655" s="3">
        <v>52</v>
      </c>
      <c r="Z655" s="3" t="s">
        <v>44</v>
      </c>
      <c r="AA655" s="7">
        <v>29</v>
      </c>
      <c r="AB655" s="3" t="s">
        <v>49</v>
      </c>
      <c r="AC655" s="3" t="s">
        <v>49</v>
      </c>
      <c r="AD655" s="3" t="s">
        <v>49</v>
      </c>
      <c r="AE655" s="3" t="s">
        <v>49</v>
      </c>
      <c r="AF655" s="3" t="s">
        <v>55</v>
      </c>
      <c r="AG655" s="3" t="s">
        <v>56</v>
      </c>
      <c r="AH655" s="3" t="s">
        <v>57</v>
      </c>
      <c r="AI655" s="3" t="s">
        <v>58</v>
      </c>
      <c r="AJ655" s="3" t="s">
        <v>49</v>
      </c>
      <c r="AK655" s="3" t="s">
        <v>49</v>
      </c>
      <c r="AL655" s="3" t="s">
        <v>49</v>
      </c>
      <c r="AM655" s="3" t="s">
        <v>59</v>
      </c>
      <c r="AN655" s="3" t="s">
        <v>60</v>
      </c>
      <c r="AO655" s="3">
        <v>98.592541577836272</v>
      </c>
      <c r="AP655" s="3">
        <v>379.20459927036217</v>
      </c>
    </row>
    <row r="656" spans="1:42" x14ac:dyDescent="0.25">
      <c r="A656" s="2">
        <v>655</v>
      </c>
      <c r="B656" s="3" t="s">
        <v>42</v>
      </c>
      <c r="C656" s="3" t="s">
        <v>43</v>
      </c>
      <c r="D656" s="3" t="s">
        <v>44</v>
      </c>
      <c r="E656" s="3" t="s">
        <v>45</v>
      </c>
      <c r="F656" s="3">
        <v>0.36</v>
      </c>
      <c r="G656" s="3">
        <v>0.48</v>
      </c>
      <c r="H656" s="3">
        <v>4.8559657170533503E-2</v>
      </c>
      <c r="I656" s="3">
        <v>9.5843984281742163</v>
      </c>
      <c r="J656" s="3">
        <v>1.4085246427841458</v>
      </c>
      <c r="K656" s="3">
        <v>0.46541510185794011</v>
      </c>
      <c r="L656" s="3">
        <v>6.8397473769846284E-2</v>
      </c>
      <c r="M656" s="2">
        <v>1210</v>
      </c>
      <c r="N656" s="3" t="s">
        <v>65</v>
      </c>
      <c r="O656" s="3" t="s">
        <v>47</v>
      </c>
      <c r="P656" s="3" t="s">
        <v>48</v>
      </c>
      <c r="Q656" s="3" t="s">
        <v>42</v>
      </c>
      <c r="R656" s="3" t="s">
        <v>49</v>
      </c>
      <c r="S656" s="3" t="s">
        <v>50</v>
      </c>
      <c r="T656" s="3" t="s">
        <v>51</v>
      </c>
      <c r="U656" s="3" t="s">
        <v>52</v>
      </c>
      <c r="V656" s="3" t="s">
        <v>53</v>
      </c>
      <c r="W656" s="3" t="s">
        <v>54</v>
      </c>
      <c r="X656" s="3">
        <v>297</v>
      </c>
      <c r="Y656" s="3">
        <v>52</v>
      </c>
      <c r="Z656" s="3" t="s">
        <v>44</v>
      </c>
      <c r="AA656" s="7">
        <v>29</v>
      </c>
      <c r="AB656" s="3" t="s">
        <v>49</v>
      </c>
      <c r="AC656" s="3" t="s">
        <v>49</v>
      </c>
      <c r="AD656" s="3" t="s">
        <v>49</v>
      </c>
      <c r="AE656" s="3" t="s">
        <v>49</v>
      </c>
      <c r="AF656" s="3" t="s">
        <v>55</v>
      </c>
      <c r="AG656" s="3" t="s">
        <v>56</v>
      </c>
      <c r="AH656" s="3" t="s">
        <v>57</v>
      </c>
      <c r="AI656" s="3" t="s">
        <v>58</v>
      </c>
      <c r="AJ656" s="3" t="s">
        <v>49</v>
      </c>
      <c r="AK656" s="3" t="s">
        <v>49</v>
      </c>
      <c r="AL656" s="3" t="s">
        <v>49</v>
      </c>
      <c r="AM656" s="3" t="s">
        <v>59</v>
      </c>
      <c r="AN656" s="3" t="s">
        <v>60</v>
      </c>
      <c r="AO656" s="3">
        <v>58.399888319961185</v>
      </c>
      <c r="AP656" s="3">
        <v>196.51396049011584</v>
      </c>
    </row>
    <row r="657" spans="1:42" x14ac:dyDescent="0.25">
      <c r="A657" s="2">
        <v>656</v>
      </c>
      <c r="B657" s="3" t="s">
        <v>42</v>
      </c>
      <c r="C657" s="3" t="s">
        <v>43</v>
      </c>
      <c r="D657" s="3" t="s">
        <v>44</v>
      </c>
      <c r="E657" s="3" t="s">
        <v>45</v>
      </c>
      <c r="F657" s="3">
        <v>0.36</v>
      </c>
      <c r="G657" s="3">
        <v>0.48</v>
      </c>
      <c r="H657" s="3">
        <v>1.29577279804829E-2</v>
      </c>
      <c r="I657" s="3">
        <v>9.5721902011285973</v>
      </c>
      <c r="J657" s="3">
        <v>1.4067554030589966</v>
      </c>
      <c r="K657" s="3">
        <v>0.12403383680366827</v>
      </c>
      <c r="L657" s="3">
        <v>1.8228353847913062E-2</v>
      </c>
      <c r="M657" s="2">
        <v>1210</v>
      </c>
      <c r="N657" s="3" t="s">
        <v>65</v>
      </c>
      <c r="O657" s="3" t="s">
        <v>47</v>
      </c>
      <c r="P657" s="3" t="s">
        <v>48</v>
      </c>
      <c r="Q657" s="3" t="s">
        <v>42</v>
      </c>
      <c r="R657" s="3" t="s">
        <v>49</v>
      </c>
      <c r="S657" s="3" t="s">
        <v>50</v>
      </c>
      <c r="T657" s="3" t="s">
        <v>51</v>
      </c>
      <c r="U657" s="3" t="s">
        <v>52</v>
      </c>
      <c r="V657" s="3" t="s">
        <v>53</v>
      </c>
      <c r="W657" s="3" t="s">
        <v>54</v>
      </c>
      <c r="X657" s="3">
        <v>297</v>
      </c>
      <c r="Y657" s="3">
        <v>52</v>
      </c>
      <c r="Z657" s="3" t="s">
        <v>44</v>
      </c>
      <c r="AA657" s="7">
        <v>29</v>
      </c>
      <c r="AB657" s="3" t="s">
        <v>49</v>
      </c>
      <c r="AC657" s="3" t="s">
        <v>49</v>
      </c>
      <c r="AD657" s="3" t="s">
        <v>49</v>
      </c>
      <c r="AE657" s="3" t="s">
        <v>49</v>
      </c>
      <c r="AF657" s="3" t="s">
        <v>55</v>
      </c>
      <c r="AG657" s="3" t="s">
        <v>56</v>
      </c>
      <c r="AH657" s="3" t="s">
        <v>57</v>
      </c>
      <c r="AI657" s="3" t="s">
        <v>58</v>
      </c>
      <c r="AJ657" s="3" t="s">
        <v>49</v>
      </c>
      <c r="AK657" s="3" t="s">
        <v>49</v>
      </c>
      <c r="AL657" s="3" t="s">
        <v>49</v>
      </c>
      <c r="AM657" s="3" t="s">
        <v>59</v>
      </c>
      <c r="AN657" s="3" t="s">
        <v>60</v>
      </c>
      <c r="AO657" s="3">
        <v>36.621277380454728</v>
      </c>
      <c r="AP657" s="3">
        <v>52.438064697529292</v>
      </c>
    </row>
    <row r="658" spans="1:42" x14ac:dyDescent="0.25">
      <c r="A658" s="2">
        <v>657</v>
      </c>
      <c r="B658" s="3" t="s">
        <v>42</v>
      </c>
      <c r="C658" s="3" t="s">
        <v>43</v>
      </c>
      <c r="D658" s="3" t="s">
        <v>44</v>
      </c>
      <c r="E658" s="3" t="s">
        <v>45</v>
      </c>
      <c r="F658" s="3">
        <v>0.36</v>
      </c>
      <c r="G658" s="3">
        <v>0.48</v>
      </c>
      <c r="H658" s="3">
        <v>0.193626895247378</v>
      </c>
      <c r="I658" s="3">
        <v>9.5721902011285973</v>
      </c>
      <c r="J658" s="3">
        <v>1.4067554030589966</v>
      </c>
      <c r="K658" s="3">
        <v>1.853433469361905</v>
      </c>
      <c r="L658" s="3">
        <v>0.27238568106678734</v>
      </c>
      <c r="M658" s="2">
        <v>1210</v>
      </c>
      <c r="N658" s="3" t="s">
        <v>65</v>
      </c>
      <c r="O658" s="3" t="s">
        <v>47</v>
      </c>
      <c r="P658" s="3" t="s">
        <v>48</v>
      </c>
      <c r="Q658" s="3" t="s">
        <v>42</v>
      </c>
      <c r="R658" s="3" t="s">
        <v>49</v>
      </c>
      <c r="S658" s="3" t="s">
        <v>50</v>
      </c>
      <c r="T658" s="3" t="s">
        <v>51</v>
      </c>
      <c r="U658" s="3" t="s">
        <v>52</v>
      </c>
      <c r="V658" s="3" t="s">
        <v>53</v>
      </c>
      <c r="W658" s="3" t="s">
        <v>54</v>
      </c>
      <c r="X658" s="3">
        <v>297</v>
      </c>
      <c r="Y658" s="3">
        <v>52</v>
      </c>
      <c r="Z658" s="3" t="s">
        <v>44</v>
      </c>
      <c r="AA658" s="7">
        <v>29</v>
      </c>
      <c r="AB658" s="3" t="s">
        <v>49</v>
      </c>
      <c r="AC658" s="3" t="s">
        <v>49</v>
      </c>
      <c r="AD658" s="3" t="s">
        <v>49</v>
      </c>
      <c r="AE658" s="3" t="s">
        <v>49</v>
      </c>
      <c r="AF658" s="3" t="s">
        <v>55</v>
      </c>
      <c r="AG658" s="3" t="s">
        <v>56</v>
      </c>
      <c r="AH658" s="3" t="s">
        <v>57</v>
      </c>
      <c r="AI658" s="3" t="s">
        <v>58</v>
      </c>
      <c r="AJ658" s="3" t="s">
        <v>49</v>
      </c>
      <c r="AK658" s="3" t="s">
        <v>49</v>
      </c>
      <c r="AL658" s="3" t="s">
        <v>49</v>
      </c>
      <c r="AM658" s="3" t="s">
        <v>59</v>
      </c>
      <c r="AN658" s="3" t="s">
        <v>60</v>
      </c>
      <c r="AO658" s="3">
        <v>112.65625337032063</v>
      </c>
      <c r="AP658" s="3">
        <v>783.58024458122406</v>
      </c>
    </row>
    <row r="659" spans="1:42" x14ac:dyDescent="0.25">
      <c r="A659" s="2">
        <v>658</v>
      </c>
      <c r="B659" s="3" t="s">
        <v>42</v>
      </c>
      <c r="C659" s="3" t="s">
        <v>43</v>
      </c>
      <c r="D659" s="3" t="s">
        <v>44</v>
      </c>
      <c r="E659" s="3" t="s">
        <v>45</v>
      </c>
      <c r="F659" s="3">
        <v>0.36</v>
      </c>
      <c r="G659" s="3">
        <v>0.48</v>
      </c>
      <c r="H659" s="3">
        <v>0.122338221680575</v>
      </c>
      <c r="I659" s="3">
        <v>9.5721902011285973</v>
      </c>
      <c r="J659" s="3">
        <v>1.4067554030589966</v>
      </c>
      <c r="K659" s="3">
        <v>1.1710447267942981</v>
      </c>
      <c r="L659" s="3">
        <v>0.17209995434977815</v>
      </c>
      <c r="M659" s="2">
        <v>1210</v>
      </c>
      <c r="N659" s="3" t="s">
        <v>65</v>
      </c>
      <c r="O659" s="3" t="s">
        <v>47</v>
      </c>
      <c r="P659" s="3" t="s">
        <v>48</v>
      </c>
      <c r="Q659" s="3" t="s">
        <v>42</v>
      </c>
      <c r="R659" s="3" t="s">
        <v>49</v>
      </c>
      <c r="S659" s="3" t="s">
        <v>50</v>
      </c>
      <c r="T659" s="3" t="s">
        <v>51</v>
      </c>
      <c r="U659" s="3" t="s">
        <v>52</v>
      </c>
      <c r="V659" s="3" t="s">
        <v>53</v>
      </c>
      <c r="W659" s="3" t="s">
        <v>54</v>
      </c>
      <c r="X659" s="3">
        <v>297</v>
      </c>
      <c r="Y659" s="3">
        <v>52</v>
      </c>
      <c r="Z659" s="3" t="s">
        <v>44</v>
      </c>
      <c r="AA659" s="7">
        <v>29</v>
      </c>
      <c r="AB659" s="3" t="s">
        <v>49</v>
      </c>
      <c r="AC659" s="3" t="s">
        <v>49</v>
      </c>
      <c r="AD659" s="3" t="s">
        <v>49</v>
      </c>
      <c r="AE659" s="3" t="s">
        <v>49</v>
      </c>
      <c r="AF659" s="3" t="s">
        <v>55</v>
      </c>
      <c r="AG659" s="3" t="s">
        <v>56</v>
      </c>
      <c r="AH659" s="3" t="s">
        <v>57</v>
      </c>
      <c r="AI659" s="3" t="s">
        <v>58</v>
      </c>
      <c r="AJ659" s="3" t="s">
        <v>49</v>
      </c>
      <c r="AK659" s="3" t="s">
        <v>49</v>
      </c>
      <c r="AL659" s="3" t="s">
        <v>49</v>
      </c>
      <c r="AM659" s="3" t="s">
        <v>59</v>
      </c>
      <c r="AN659" s="3" t="s">
        <v>60</v>
      </c>
      <c r="AO659" s="3">
        <v>93.256098898797262</v>
      </c>
      <c r="AP659" s="3">
        <v>495.08521811303058</v>
      </c>
    </row>
    <row r="660" spans="1:42" x14ac:dyDescent="0.25">
      <c r="A660" s="2">
        <v>659</v>
      </c>
      <c r="B660" s="3" t="s">
        <v>42</v>
      </c>
      <c r="C660" s="3" t="s">
        <v>43</v>
      </c>
      <c r="D660" s="3" t="s">
        <v>44</v>
      </c>
      <c r="E660" s="3" t="s">
        <v>45</v>
      </c>
      <c r="F660" s="3">
        <v>0.36</v>
      </c>
      <c r="G660" s="3">
        <v>0.48</v>
      </c>
      <c r="H660" s="3">
        <v>0.15098740060920801</v>
      </c>
      <c r="I660" s="3">
        <v>9.5721902011285973</v>
      </c>
      <c r="J660" s="3">
        <v>1.4067554030589966</v>
      </c>
      <c r="K660" s="3">
        <v>1.4452801166053388</v>
      </c>
      <c r="L660" s="3">
        <v>0.2124023416008366</v>
      </c>
      <c r="M660" s="2">
        <v>1210</v>
      </c>
      <c r="N660" s="3" t="s">
        <v>65</v>
      </c>
      <c r="O660" s="3" t="s">
        <v>47</v>
      </c>
      <c r="P660" s="3" t="s">
        <v>48</v>
      </c>
      <c r="Q660" s="3" t="s">
        <v>42</v>
      </c>
      <c r="R660" s="3" t="s">
        <v>49</v>
      </c>
      <c r="S660" s="3" t="s">
        <v>50</v>
      </c>
      <c r="T660" s="3" t="s">
        <v>51</v>
      </c>
      <c r="U660" s="3" t="s">
        <v>52</v>
      </c>
      <c r="V660" s="3" t="s">
        <v>53</v>
      </c>
      <c r="W660" s="3" t="s">
        <v>54</v>
      </c>
      <c r="X660" s="3">
        <v>297</v>
      </c>
      <c r="Y660" s="3">
        <v>52</v>
      </c>
      <c r="Z660" s="3" t="s">
        <v>44</v>
      </c>
      <c r="AA660" s="7">
        <v>29</v>
      </c>
      <c r="AB660" s="3" t="s">
        <v>49</v>
      </c>
      <c r="AC660" s="3" t="s">
        <v>49</v>
      </c>
      <c r="AD660" s="3" t="s">
        <v>49</v>
      </c>
      <c r="AE660" s="3" t="s">
        <v>49</v>
      </c>
      <c r="AF660" s="3" t="s">
        <v>55</v>
      </c>
      <c r="AG660" s="3" t="s">
        <v>56</v>
      </c>
      <c r="AH660" s="3" t="s">
        <v>57</v>
      </c>
      <c r="AI660" s="3" t="s">
        <v>58</v>
      </c>
      <c r="AJ660" s="3" t="s">
        <v>49</v>
      </c>
      <c r="AK660" s="3" t="s">
        <v>49</v>
      </c>
      <c r="AL660" s="3" t="s">
        <v>49</v>
      </c>
      <c r="AM660" s="3" t="s">
        <v>59</v>
      </c>
      <c r="AN660" s="3" t="s">
        <v>60</v>
      </c>
      <c r="AO660" s="3">
        <v>102.03180600127837</v>
      </c>
      <c r="AP660" s="3">
        <v>611.02433185685629</v>
      </c>
    </row>
    <row r="661" spans="1:42" x14ac:dyDescent="0.25">
      <c r="A661" s="2">
        <v>660</v>
      </c>
      <c r="B661" s="3" t="s">
        <v>42</v>
      </c>
      <c r="C661" s="3" t="s">
        <v>43</v>
      </c>
      <c r="D661" s="3" t="s">
        <v>44</v>
      </c>
      <c r="E661" s="3" t="s">
        <v>45</v>
      </c>
      <c r="F661" s="3">
        <v>0.36</v>
      </c>
      <c r="G661" s="3">
        <v>0.48</v>
      </c>
      <c r="H661" s="3">
        <v>7.6900232646658496E-4</v>
      </c>
      <c r="I661" s="3">
        <v>9.5721902011285973</v>
      </c>
      <c r="J661" s="3">
        <v>1.4067554030589966</v>
      </c>
      <c r="K661" s="3">
        <v>7.3610365340485394E-3</v>
      </c>
      <c r="L661" s="3">
        <v>1.0817981777218068E-3</v>
      </c>
      <c r="M661" s="2">
        <v>1210</v>
      </c>
      <c r="N661" s="3" t="s">
        <v>65</v>
      </c>
      <c r="O661" s="3" t="s">
        <v>47</v>
      </c>
      <c r="P661" s="3" t="s">
        <v>48</v>
      </c>
      <c r="Q661" s="3" t="s">
        <v>42</v>
      </c>
      <c r="R661" s="3" t="s">
        <v>49</v>
      </c>
      <c r="S661" s="3" t="s">
        <v>50</v>
      </c>
      <c r="T661" s="3" t="s">
        <v>51</v>
      </c>
      <c r="U661" s="3" t="s">
        <v>52</v>
      </c>
      <c r="V661" s="3" t="s">
        <v>53</v>
      </c>
      <c r="W661" s="3" t="s">
        <v>54</v>
      </c>
      <c r="X661" s="3">
        <v>297</v>
      </c>
      <c r="Y661" s="3">
        <v>52</v>
      </c>
      <c r="Z661" s="3" t="s">
        <v>44</v>
      </c>
      <c r="AA661" s="7">
        <v>29</v>
      </c>
      <c r="AB661" s="3" t="s">
        <v>49</v>
      </c>
      <c r="AC661" s="3" t="s">
        <v>49</v>
      </c>
      <c r="AD661" s="3" t="s">
        <v>49</v>
      </c>
      <c r="AE661" s="3" t="s">
        <v>49</v>
      </c>
      <c r="AF661" s="3" t="s">
        <v>55</v>
      </c>
      <c r="AG661" s="3" t="s">
        <v>56</v>
      </c>
      <c r="AH661" s="3" t="s">
        <v>57</v>
      </c>
      <c r="AI661" s="3" t="s">
        <v>58</v>
      </c>
      <c r="AJ661" s="3" t="s">
        <v>49</v>
      </c>
      <c r="AK661" s="3" t="s">
        <v>49</v>
      </c>
      <c r="AL661" s="3" t="s">
        <v>49</v>
      </c>
      <c r="AM661" s="3" t="s">
        <v>59</v>
      </c>
      <c r="AN661" s="3" t="s">
        <v>60</v>
      </c>
      <c r="AO661" s="3">
        <v>10.204827135317926</v>
      </c>
      <c r="AP661" s="3">
        <v>3.1120420037018426</v>
      </c>
    </row>
    <row r="662" spans="1:42" x14ac:dyDescent="0.25">
      <c r="A662" s="2">
        <v>661</v>
      </c>
      <c r="B662" s="3" t="s">
        <v>42</v>
      </c>
      <c r="C662" s="3" t="s">
        <v>43</v>
      </c>
      <c r="D662" s="3" t="s">
        <v>44</v>
      </c>
      <c r="E662" s="3" t="s">
        <v>45</v>
      </c>
      <c r="F662" s="3">
        <v>0.36</v>
      </c>
      <c r="G662" s="3">
        <v>0.48</v>
      </c>
      <c r="H662" s="3">
        <v>0.137084206030924</v>
      </c>
      <c r="I662" s="3">
        <v>9.5721902011285973</v>
      </c>
      <c r="J662" s="3">
        <v>1.4067554030589966</v>
      </c>
      <c r="K662" s="3">
        <v>1.3121960936987045</v>
      </c>
      <c r="L662" s="3">
        <v>0.19284394750805503</v>
      </c>
      <c r="M662" s="2">
        <v>1210</v>
      </c>
      <c r="N662" s="3" t="s">
        <v>65</v>
      </c>
      <c r="O662" s="3" t="s">
        <v>47</v>
      </c>
      <c r="P662" s="3" t="s">
        <v>48</v>
      </c>
      <c r="Q662" s="3" t="s">
        <v>42</v>
      </c>
      <c r="R662" s="3" t="s">
        <v>49</v>
      </c>
      <c r="S662" s="3" t="s">
        <v>50</v>
      </c>
      <c r="T662" s="3" t="s">
        <v>51</v>
      </c>
      <c r="U662" s="3" t="s">
        <v>52</v>
      </c>
      <c r="V662" s="3" t="s">
        <v>53</v>
      </c>
      <c r="W662" s="3" t="s">
        <v>54</v>
      </c>
      <c r="X662" s="3">
        <v>297</v>
      </c>
      <c r="Y662" s="3">
        <v>52</v>
      </c>
      <c r="Z662" s="3" t="s">
        <v>44</v>
      </c>
      <c r="AA662" s="7">
        <v>29</v>
      </c>
      <c r="AB662" s="3" t="s">
        <v>49</v>
      </c>
      <c r="AC662" s="3" t="s">
        <v>49</v>
      </c>
      <c r="AD662" s="3" t="s">
        <v>49</v>
      </c>
      <c r="AE662" s="3" t="s">
        <v>49</v>
      </c>
      <c r="AF662" s="3" t="s">
        <v>55</v>
      </c>
      <c r="AG662" s="3" t="s">
        <v>56</v>
      </c>
      <c r="AH662" s="3" t="s">
        <v>57</v>
      </c>
      <c r="AI662" s="3" t="s">
        <v>58</v>
      </c>
      <c r="AJ662" s="3" t="s">
        <v>49</v>
      </c>
      <c r="AK662" s="3" t="s">
        <v>49</v>
      </c>
      <c r="AL662" s="3" t="s">
        <v>49</v>
      </c>
      <c r="AM662" s="3" t="s">
        <v>59</v>
      </c>
      <c r="AN662" s="3" t="s">
        <v>60</v>
      </c>
      <c r="AO662" s="3">
        <v>95.795295724240006</v>
      </c>
      <c r="AP662" s="3">
        <v>554.76009958584837</v>
      </c>
    </row>
    <row r="663" spans="1:42" x14ac:dyDescent="0.25">
      <c r="A663" s="2">
        <v>662</v>
      </c>
      <c r="B663" s="3" t="s">
        <v>42</v>
      </c>
      <c r="C663" s="3" t="s">
        <v>43</v>
      </c>
      <c r="D663" s="3" t="s">
        <v>44</v>
      </c>
      <c r="E663" s="3" t="s">
        <v>45</v>
      </c>
      <c r="F663" s="3">
        <v>0.36</v>
      </c>
      <c r="G663" s="3">
        <v>0.48</v>
      </c>
      <c r="H663" s="3">
        <v>2.4471298610523801E-3</v>
      </c>
      <c r="I663" s="3">
        <v>9.5896964670744484</v>
      </c>
      <c r="J663" s="3">
        <v>1.4092878847448653</v>
      </c>
      <c r="K663" s="3">
        <v>2.3467232583006394E-2</v>
      </c>
      <c r="L663" s="3">
        <v>3.4487104655785052E-3</v>
      </c>
      <c r="M663" s="2">
        <v>1200</v>
      </c>
      <c r="N663" s="3" t="s">
        <v>61</v>
      </c>
      <c r="O663" s="3" t="s">
        <v>47</v>
      </c>
      <c r="P663" s="3" t="s">
        <v>48</v>
      </c>
      <c r="Q663" s="3" t="s">
        <v>42</v>
      </c>
      <c r="R663" s="3" t="s">
        <v>49</v>
      </c>
      <c r="S663" s="3" t="s">
        <v>50</v>
      </c>
      <c r="T663" s="3" t="s">
        <v>51</v>
      </c>
      <c r="U663" s="3" t="s">
        <v>52</v>
      </c>
      <c r="V663" s="3" t="s">
        <v>53</v>
      </c>
      <c r="W663" s="3" t="s">
        <v>54</v>
      </c>
      <c r="X663" s="3">
        <v>297</v>
      </c>
      <c r="Y663" s="3">
        <v>52</v>
      </c>
      <c r="Z663" s="3" t="s">
        <v>44</v>
      </c>
      <c r="AA663" s="7">
        <v>29</v>
      </c>
      <c r="AB663" s="3" t="s">
        <v>49</v>
      </c>
      <c r="AC663" s="3" t="s">
        <v>49</v>
      </c>
      <c r="AD663" s="3" t="s">
        <v>49</v>
      </c>
      <c r="AE663" s="3" t="s">
        <v>49</v>
      </c>
      <c r="AF663" s="3" t="s">
        <v>55</v>
      </c>
      <c r="AG663" s="3" t="s">
        <v>56</v>
      </c>
      <c r="AH663" s="3" t="s">
        <v>57</v>
      </c>
      <c r="AI663" s="3" t="s">
        <v>58</v>
      </c>
      <c r="AJ663" s="3" t="s">
        <v>49</v>
      </c>
      <c r="AK663" s="3" t="s">
        <v>49</v>
      </c>
      <c r="AL663" s="3" t="s">
        <v>49</v>
      </c>
      <c r="AM663" s="3" t="s">
        <v>59</v>
      </c>
      <c r="AN663" s="3" t="s">
        <v>60</v>
      </c>
      <c r="AO663" s="3">
        <v>52.385580224989511</v>
      </c>
      <c r="AP663" s="3">
        <v>9.9031831946466493</v>
      </c>
    </row>
    <row r="664" spans="1:42" x14ac:dyDescent="0.25">
      <c r="A664" s="2">
        <v>663</v>
      </c>
      <c r="B664" s="3" t="s">
        <v>42</v>
      </c>
      <c r="C664" s="3" t="s">
        <v>43</v>
      </c>
      <c r="D664" s="3" t="s">
        <v>44</v>
      </c>
      <c r="E664" s="3" t="s">
        <v>45</v>
      </c>
      <c r="F664" s="3">
        <v>0.36</v>
      </c>
      <c r="G664" s="3">
        <v>0.48</v>
      </c>
      <c r="H664" s="3">
        <v>6.71161605158936E-2</v>
      </c>
      <c r="I664" s="3">
        <v>9.5896964699324005</v>
      </c>
      <c r="J664" s="3">
        <v>1.4092878851648658</v>
      </c>
      <c r="K664" s="3">
        <v>0.64362360757468118</v>
      </c>
      <c r="L664" s="3">
        <v>9.4585991913829354E-2</v>
      </c>
      <c r="M664" s="2">
        <v>1200</v>
      </c>
      <c r="N664" s="3" t="s">
        <v>61</v>
      </c>
      <c r="O664" s="3" t="s">
        <v>47</v>
      </c>
      <c r="P664" s="3" t="s">
        <v>48</v>
      </c>
      <c r="Q664" s="3" t="s">
        <v>42</v>
      </c>
      <c r="R664" s="3" t="s">
        <v>49</v>
      </c>
      <c r="S664" s="3" t="s">
        <v>50</v>
      </c>
      <c r="T664" s="3" t="s">
        <v>51</v>
      </c>
      <c r="U664" s="3" t="s">
        <v>52</v>
      </c>
      <c r="V664" s="3" t="s">
        <v>53</v>
      </c>
      <c r="W664" s="3" t="s">
        <v>54</v>
      </c>
      <c r="X664" s="3">
        <v>297</v>
      </c>
      <c r="Y664" s="3">
        <v>52</v>
      </c>
      <c r="Z664" s="3" t="s">
        <v>44</v>
      </c>
      <c r="AA664" s="7">
        <v>29</v>
      </c>
      <c r="AB664" s="3" t="s">
        <v>49</v>
      </c>
      <c r="AC664" s="3" t="s">
        <v>49</v>
      </c>
      <c r="AD664" s="3" t="s">
        <v>49</v>
      </c>
      <c r="AE664" s="3" t="s">
        <v>49</v>
      </c>
      <c r="AF664" s="3" t="s">
        <v>55</v>
      </c>
      <c r="AG664" s="3" t="s">
        <v>56</v>
      </c>
      <c r="AH664" s="3" t="s">
        <v>57</v>
      </c>
      <c r="AI664" s="3" t="s">
        <v>58</v>
      </c>
      <c r="AJ664" s="3" t="s">
        <v>49</v>
      </c>
      <c r="AK664" s="3" t="s">
        <v>49</v>
      </c>
      <c r="AL664" s="3" t="s">
        <v>49</v>
      </c>
      <c r="AM664" s="3" t="s">
        <v>59</v>
      </c>
      <c r="AN664" s="3" t="s">
        <v>60</v>
      </c>
      <c r="AO664" s="3">
        <v>94.050311473918768</v>
      </c>
      <c r="AP664" s="3">
        <v>271.60946523057339</v>
      </c>
    </row>
    <row r="665" spans="1:42" x14ac:dyDescent="0.25">
      <c r="A665" s="2">
        <v>664</v>
      </c>
      <c r="B665" s="3" t="s">
        <v>42</v>
      </c>
      <c r="C665" s="3" t="s">
        <v>43</v>
      </c>
      <c r="D665" s="3" t="s">
        <v>44</v>
      </c>
      <c r="E665" s="3" t="s">
        <v>45</v>
      </c>
      <c r="F665" s="3">
        <v>0.36</v>
      </c>
      <c r="G665" s="3">
        <v>0.48</v>
      </c>
      <c r="H665" s="3">
        <v>3.6432638713511101E-2</v>
      </c>
      <c r="I665" s="3">
        <v>9.5896964699324005</v>
      </c>
      <c r="J665" s="3">
        <v>1.4092878851648658</v>
      </c>
      <c r="K665" s="3">
        <v>0.34937794686127993</v>
      </c>
      <c r="L665" s="3">
        <v>5.1344076363539673E-2</v>
      </c>
      <c r="M665" s="2">
        <v>1210</v>
      </c>
      <c r="N665" s="3" t="s">
        <v>65</v>
      </c>
      <c r="O665" s="3" t="s">
        <v>47</v>
      </c>
      <c r="P665" s="3" t="s">
        <v>48</v>
      </c>
      <c r="Q665" s="3" t="s">
        <v>42</v>
      </c>
      <c r="R665" s="3" t="s">
        <v>49</v>
      </c>
      <c r="S665" s="3" t="s">
        <v>50</v>
      </c>
      <c r="T665" s="3" t="s">
        <v>51</v>
      </c>
      <c r="U665" s="3" t="s">
        <v>52</v>
      </c>
      <c r="V665" s="3" t="s">
        <v>53</v>
      </c>
      <c r="W665" s="3" t="s">
        <v>54</v>
      </c>
      <c r="X665" s="3">
        <v>297</v>
      </c>
      <c r="Y665" s="3">
        <v>52</v>
      </c>
      <c r="Z665" s="3" t="s">
        <v>44</v>
      </c>
      <c r="AA665" s="7">
        <v>29</v>
      </c>
      <c r="AB665" s="3" t="s">
        <v>49</v>
      </c>
      <c r="AC665" s="3" t="s">
        <v>49</v>
      </c>
      <c r="AD665" s="3" t="s">
        <v>49</v>
      </c>
      <c r="AE665" s="3" t="s">
        <v>49</v>
      </c>
      <c r="AF665" s="3" t="s">
        <v>55</v>
      </c>
      <c r="AG665" s="3" t="s">
        <v>56</v>
      </c>
      <c r="AH665" s="3" t="s">
        <v>57</v>
      </c>
      <c r="AI665" s="3" t="s">
        <v>58</v>
      </c>
      <c r="AJ665" s="3" t="s">
        <v>49</v>
      </c>
      <c r="AK665" s="3" t="s">
        <v>49</v>
      </c>
      <c r="AL665" s="3" t="s">
        <v>49</v>
      </c>
      <c r="AM665" s="3" t="s">
        <v>59</v>
      </c>
      <c r="AN665" s="3" t="s">
        <v>60</v>
      </c>
      <c r="AO665" s="3">
        <v>70.372235790480346</v>
      </c>
      <c r="AP665" s="3">
        <v>147.4376579627511</v>
      </c>
    </row>
    <row r="666" spans="1:42" x14ac:dyDescent="0.25">
      <c r="A666" s="2">
        <v>665</v>
      </c>
      <c r="B666" s="3" t="s">
        <v>42</v>
      </c>
      <c r="C666" s="3" t="s">
        <v>43</v>
      </c>
      <c r="D666" s="3" t="s">
        <v>44</v>
      </c>
      <c r="E666" s="3" t="s">
        <v>45</v>
      </c>
      <c r="F666" s="3">
        <v>0.36</v>
      </c>
      <c r="G666" s="3">
        <v>0.48</v>
      </c>
      <c r="H666" s="3">
        <v>0.294966899793416</v>
      </c>
      <c r="I666" s="3">
        <v>9.5896964699324005</v>
      </c>
      <c r="J666" s="3">
        <v>1.4092878851648658</v>
      </c>
      <c r="K666" s="3">
        <v>2.8286430376958256</v>
      </c>
      <c r="L666" s="3">
        <v>0.41569327840350012</v>
      </c>
      <c r="M666" s="2">
        <v>1210</v>
      </c>
      <c r="N666" s="3" t="s">
        <v>65</v>
      </c>
      <c r="O666" s="3" t="s">
        <v>47</v>
      </c>
      <c r="P666" s="3" t="s">
        <v>48</v>
      </c>
      <c r="Q666" s="3" t="s">
        <v>42</v>
      </c>
      <c r="R666" s="3" t="s">
        <v>49</v>
      </c>
      <c r="S666" s="3" t="s">
        <v>50</v>
      </c>
      <c r="T666" s="3" t="s">
        <v>51</v>
      </c>
      <c r="U666" s="3" t="s">
        <v>52</v>
      </c>
      <c r="V666" s="3" t="s">
        <v>53</v>
      </c>
      <c r="W666" s="3" t="s">
        <v>54</v>
      </c>
      <c r="X666" s="3">
        <v>297</v>
      </c>
      <c r="Y666" s="3">
        <v>52</v>
      </c>
      <c r="Z666" s="3" t="s">
        <v>44</v>
      </c>
      <c r="AA666" s="7">
        <v>29</v>
      </c>
      <c r="AB666" s="3" t="s">
        <v>49</v>
      </c>
      <c r="AC666" s="3" t="s">
        <v>49</v>
      </c>
      <c r="AD666" s="3" t="s">
        <v>49</v>
      </c>
      <c r="AE666" s="3" t="s">
        <v>49</v>
      </c>
      <c r="AF666" s="3" t="s">
        <v>55</v>
      </c>
      <c r="AG666" s="3" t="s">
        <v>56</v>
      </c>
      <c r="AH666" s="3" t="s">
        <v>57</v>
      </c>
      <c r="AI666" s="3" t="s">
        <v>58</v>
      </c>
      <c r="AJ666" s="3" t="s">
        <v>49</v>
      </c>
      <c r="AK666" s="3" t="s">
        <v>49</v>
      </c>
      <c r="AL666" s="3" t="s">
        <v>49</v>
      </c>
      <c r="AM666" s="3" t="s">
        <v>59</v>
      </c>
      <c r="AN666" s="3" t="s">
        <v>60</v>
      </c>
      <c r="AO666" s="3">
        <v>136.41900999596641</v>
      </c>
      <c r="AP666" s="3">
        <v>1193.6886928244041</v>
      </c>
    </row>
    <row r="667" spans="1:42" x14ac:dyDescent="0.25">
      <c r="A667" s="2">
        <v>666</v>
      </c>
      <c r="B667" s="3" t="s">
        <v>42</v>
      </c>
      <c r="C667" s="3" t="s">
        <v>43</v>
      </c>
      <c r="D667" s="3" t="s">
        <v>44</v>
      </c>
      <c r="E667" s="3" t="s">
        <v>45</v>
      </c>
      <c r="F667" s="3">
        <v>0.36</v>
      </c>
      <c r="G667" s="3">
        <v>0.48</v>
      </c>
      <c r="H667" s="3">
        <v>0.17492941443615401</v>
      </c>
      <c r="I667" s="3">
        <v>9.5896964699324005</v>
      </c>
      <c r="J667" s="3">
        <v>1.4092878851648658</v>
      </c>
      <c r="K667" s="3">
        <v>1.6775199881057279</v>
      </c>
      <c r="L667" s="3">
        <v>0.24652590452385584</v>
      </c>
      <c r="M667" s="2">
        <v>1210</v>
      </c>
      <c r="N667" s="3" t="s">
        <v>65</v>
      </c>
      <c r="O667" s="3" t="s">
        <v>47</v>
      </c>
      <c r="P667" s="3" t="s">
        <v>48</v>
      </c>
      <c r="Q667" s="3" t="s">
        <v>42</v>
      </c>
      <c r="R667" s="3" t="s">
        <v>49</v>
      </c>
      <c r="S667" s="3" t="s">
        <v>50</v>
      </c>
      <c r="T667" s="3" t="s">
        <v>51</v>
      </c>
      <c r="U667" s="3" t="s">
        <v>52</v>
      </c>
      <c r="V667" s="3" t="s">
        <v>53</v>
      </c>
      <c r="W667" s="3" t="s">
        <v>54</v>
      </c>
      <c r="X667" s="3">
        <v>297</v>
      </c>
      <c r="Y667" s="3">
        <v>52</v>
      </c>
      <c r="Z667" s="3" t="s">
        <v>44</v>
      </c>
      <c r="AA667" s="7">
        <v>29</v>
      </c>
      <c r="AB667" s="3" t="s">
        <v>49</v>
      </c>
      <c r="AC667" s="3" t="s">
        <v>49</v>
      </c>
      <c r="AD667" s="3" t="s">
        <v>49</v>
      </c>
      <c r="AE667" s="3" t="s">
        <v>49</v>
      </c>
      <c r="AF667" s="3" t="s">
        <v>55</v>
      </c>
      <c r="AG667" s="3" t="s">
        <v>56</v>
      </c>
      <c r="AH667" s="3" t="s">
        <v>57</v>
      </c>
      <c r="AI667" s="3" t="s">
        <v>58</v>
      </c>
      <c r="AJ667" s="3" t="s">
        <v>49</v>
      </c>
      <c r="AK667" s="3" t="s">
        <v>49</v>
      </c>
      <c r="AL667" s="3" t="s">
        <v>49</v>
      </c>
      <c r="AM667" s="3" t="s">
        <v>59</v>
      </c>
      <c r="AN667" s="3" t="s">
        <v>60</v>
      </c>
      <c r="AO667" s="3">
        <v>114.35658657051025</v>
      </c>
      <c r="AP667" s="3">
        <v>707.91422427762086</v>
      </c>
    </row>
    <row r="668" spans="1:42" x14ac:dyDescent="0.25">
      <c r="A668" s="2">
        <v>667</v>
      </c>
      <c r="B668" s="3" t="s">
        <v>42</v>
      </c>
      <c r="C668" s="3" t="s">
        <v>43</v>
      </c>
      <c r="D668" s="3" t="s">
        <v>44</v>
      </c>
      <c r="E668" s="3" t="s">
        <v>45</v>
      </c>
      <c r="F668" s="3">
        <v>0.36</v>
      </c>
      <c r="G668" s="3">
        <v>0.48</v>
      </c>
      <c r="H668" s="3">
        <v>2.6886578433473101E-3</v>
      </c>
      <c r="I668" s="3">
        <v>9.5896964699324005</v>
      </c>
      <c r="J668" s="3">
        <v>1.4092878851648658</v>
      </c>
      <c r="K668" s="3">
        <v>2.5783412629203761E-2</v>
      </c>
      <c r="L668" s="3">
        <v>3.7890929259828598E-3</v>
      </c>
      <c r="M668" s="2">
        <v>1210</v>
      </c>
      <c r="N668" s="3" t="s">
        <v>65</v>
      </c>
      <c r="O668" s="3" t="s">
        <v>47</v>
      </c>
      <c r="P668" s="3" t="s">
        <v>48</v>
      </c>
      <c r="Q668" s="3" t="s">
        <v>42</v>
      </c>
      <c r="R668" s="3" t="s">
        <v>49</v>
      </c>
      <c r="S668" s="3" t="s">
        <v>50</v>
      </c>
      <c r="T668" s="3" t="s">
        <v>51</v>
      </c>
      <c r="U668" s="3" t="s">
        <v>52</v>
      </c>
      <c r="V668" s="3" t="s">
        <v>53</v>
      </c>
      <c r="W668" s="3" t="s">
        <v>54</v>
      </c>
      <c r="X668" s="3">
        <v>297</v>
      </c>
      <c r="Y668" s="3">
        <v>52</v>
      </c>
      <c r="Z668" s="3" t="s">
        <v>44</v>
      </c>
      <c r="AA668" s="7">
        <v>29</v>
      </c>
      <c r="AB668" s="3" t="s">
        <v>49</v>
      </c>
      <c r="AC668" s="3" t="s">
        <v>49</v>
      </c>
      <c r="AD668" s="3" t="s">
        <v>49</v>
      </c>
      <c r="AE668" s="3" t="s">
        <v>49</v>
      </c>
      <c r="AF668" s="3" t="s">
        <v>55</v>
      </c>
      <c r="AG668" s="3" t="s">
        <v>56</v>
      </c>
      <c r="AH668" s="3" t="s">
        <v>57</v>
      </c>
      <c r="AI668" s="3" t="s">
        <v>58</v>
      </c>
      <c r="AJ668" s="3" t="s">
        <v>49</v>
      </c>
      <c r="AK668" s="3" t="s">
        <v>49</v>
      </c>
      <c r="AL668" s="3" t="s">
        <v>49</v>
      </c>
      <c r="AM668" s="3" t="s">
        <v>59</v>
      </c>
      <c r="AN668" s="3" t="s">
        <v>60</v>
      </c>
      <c r="AO668" s="3">
        <v>18.674695764795839</v>
      </c>
      <c r="AP668" s="3">
        <v>10.880612260986188</v>
      </c>
    </row>
    <row r="669" spans="1:42" x14ac:dyDescent="0.25">
      <c r="A669" s="2">
        <v>668</v>
      </c>
      <c r="B669" s="3" t="s">
        <v>42</v>
      </c>
      <c r="C669" s="3" t="s">
        <v>43</v>
      </c>
      <c r="D669" s="3" t="s">
        <v>44</v>
      </c>
      <c r="E669" s="3" t="s">
        <v>45</v>
      </c>
      <c r="F669" s="3">
        <v>0.36</v>
      </c>
      <c r="G669" s="3">
        <v>0.48</v>
      </c>
      <c r="H669" s="3">
        <v>4.1629682181483198E-2</v>
      </c>
      <c r="I669" s="3">
        <v>9.5896964699324005</v>
      </c>
      <c r="J669" s="3">
        <v>1.4092878851648658</v>
      </c>
      <c r="K669" s="3">
        <v>0.39921601626017716</v>
      </c>
      <c r="L669" s="3">
        <v>5.8668206761627956E-2</v>
      </c>
      <c r="M669" s="2">
        <v>1210</v>
      </c>
      <c r="N669" s="3" t="s">
        <v>65</v>
      </c>
      <c r="O669" s="3" t="s">
        <v>47</v>
      </c>
      <c r="P669" s="3" t="s">
        <v>48</v>
      </c>
      <c r="Q669" s="3" t="s">
        <v>42</v>
      </c>
      <c r="R669" s="3" t="s">
        <v>49</v>
      </c>
      <c r="S669" s="3" t="s">
        <v>50</v>
      </c>
      <c r="T669" s="3" t="s">
        <v>51</v>
      </c>
      <c r="U669" s="3" t="s">
        <v>52</v>
      </c>
      <c r="V669" s="3" t="s">
        <v>53</v>
      </c>
      <c r="W669" s="3" t="s">
        <v>54</v>
      </c>
      <c r="X669" s="3">
        <v>297</v>
      </c>
      <c r="Y669" s="3">
        <v>52</v>
      </c>
      <c r="Z669" s="3" t="s">
        <v>44</v>
      </c>
      <c r="AA669" s="7">
        <v>29</v>
      </c>
      <c r="AB669" s="3" t="s">
        <v>49</v>
      </c>
      <c r="AC669" s="3" t="s">
        <v>49</v>
      </c>
      <c r="AD669" s="3" t="s">
        <v>49</v>
      </c>
      <c r="AE669" s="3" t="s">
        <v>49</v>
      </c>
      <c r="AF669" s="3" t="s">
        <v>55</v>
      </c>
      <c r="AG669" s="3" t="s">
        <v>56</v>
      </c>
      <c r="AH669" s="3" t="s">
        <v>57</v>
      </c>
      <c r="AI669" s="3" t="s">
        <v>58</v>
      </c>
      <c r="AJ669" s="3" t="s">
        <v>49</v>
      </c>
      <c r="AK669" s="3" t="s">
        <v>49</v>
      </c>
      <c r="AL669" s="3" t="s">
        <v>49</v>
      </c>
      <c r="AM669" s="3" t="s">
        <v>59</v>
      </c>
      <c r="AN669" s="3" t="s">
        <v>60</v>
      </c>
      <c r="AO669" s="3">
        <v>62.853290897318736</v>
      </c>
      <c r="AP669" s="3">
        <v>168.46934669860622</v>
      </c>
    </row>
    <row r="670" spans="1:42" x14ac:dyDescent="0.25">
      <c r="A670" s="2">
        <v>669</v>
      </c>
      <c r="B670" s="3" t="s">
        <v>42</v>
      </c>
      <c r="C670" s="3" t="s">
        <v>43</v>
      </c>
      <c r="D670" s="3" t="s">
        <v>44</v>
      </c>
      <c r="E670" s="3" t="s">
        <v>45</v>
      </c>
      <c r="F670" s="3">
        <v>0.36</v>
      </c>
      <c r="G670" s="3">
        <v>0.48</v>
      </c>
      <c r="H670" s="3">
        <v>0.21359438294081901</v>
      </c>
      <c r="I670" s="3">
        <v>9.5721902004154131</v>
      </c>
      <c r="J670" s="3">
        <v>1.4067554029541851</v>
      </c>
      <c r="K670" s="3">
        <v>2.0445660592498847</v>
      </c>
      <c r="L670" s="3">
        <v>0.30047505224266235</v>
      </c>
      <c r="M670" s="2">
        <v>1200</v>
      </c>
      <c r="N670" s="3" t="s">
        <v>61</v>
      </c>
      <c r="O670" s="3" t="s">
        <v>47</v>
      </c>
      <c r="P670" s="3" t="s">
        <v>48</v>
      </c>
      <c r="Q670" s="3" t="s">
        <v>42</v>
      </c>
      <c r="R670" s="3" t="s">
        <v>49</v>
      </c>
      <c r="S670" s="3" t="s">
        <v>50</v>
      </c>
      <c r="T670" s="3" t="s">
        <v>51</v>
      </c>
      <c r="U670" s="3" t="s">
        <v>52</v>
      </c>
      <c r="V670" s="3" t="s">
        <v>53</v>
      </c>
      <c r="W670" s="3" t="s">
        <v>54</v>
      </c>
      <c r="X670" s="3">
        <v>297</v>
      </c>
      <c r="Y670" s="3">
        <v>52</v>
      </c>
      <c r="Z670" s="3" t="s">
        <v>44</v>
      </c>
      <c r="AA670" s="7">
        <v>29</v>
      </c>
      <c r="AB670" s="3" t="s">
        <v>49</v>
      </c>
      <c r="AC670" s="3" t="s">
        <v>49</v>
      </c>
      <c r="AD670" s="3" t="s">
        <v>49</v>
      </c>
      <c r="AE670" s="3" t="s">
        <v>49</v>
      </c>
      <c r="AF670" s="3" t="s">
        <v>55</v>
      </c>
      <c r="AG670" s="3" t="s">
        <v>56</v>
      </c>
      <c r="AH670" s="3" t="s">
        <v>57</v>
      </c>
      <c r="AI670" s="3" t="s">
        <v>58</v>
      </c>
      <c r="AJ670" s="3" t="s">
        <v>49</v>
      </c>
      <c r="AK670" s="3" t="s">
        <v>49</v>
      </c>
      <c r="AL670" s="3" t="s">
        <v>49</v>
      </c>
      <c r="AM670" s="3" t="s">
        <v>59</v>
      </c>
      <c r="AN670" s="3" t="s">
        <v>60</v>
      </c>
      <c r="AO670" s="3">
        <v>134.69195927920194</v>
      </c>
      <c r="AP670" s="3">
        <v>864.38580039261888</v>
      </c>
    </row>
    <row r="671" spans="1:42" x14ac:dyDescent="0.25">
      <c r="A671" s="2">
        <v>670</v>
      </c>
      <c r="B671" s="3" t="s">
        <v>42</v>
      </c>
      <c r="C671" s="3" t="s">
        <v>43</v>
      </c>
      <c r="D671" s="3" t="s">
        <v>44</v>
      </c>
      <c r="E671" s="3" t="s">
        <v>45</v>
      </c>
      <c r="F671" s="3">
        <v>0.36</v>
      </c>
      <c r="G671" s="3">
        <v>0.48</v>
      </c>
      <c r="H671" s="3">
        <v>5.3733714966147598E-3</v>
      </c>
      <c r="I671" s="3">
        <v>9.5721902004154131</v>
      </c>
      <c r="J671" s="3">
        <v>1.4067554029541851</v>
      </c>
      <c r="K671" s="3">
        <v>5.1434933983087308E-2</v>
      </c>
      <c r="L671" s="3">
        <v>7.5590193849428295E-3</v>
      </c>
      <c r="M671" s="2">
        <v>1210</v>
      </c>
      <c r="N671" s="3" t="s">
        <v>65</v>
      </c>
      <c r="O671" s="3" t="s">
        <v>47</v>
      </c>
      <c r="P671" s="3" t="s">
        <v>48</v>
      </c>
      <c r="Q671" s="3" t="s">
        <v>42</v>
      </c>
      <c r="R671" s="3" t="s">
        <v>49</v>
      </c>
      <c r="S671" s="3" t="s">
        <v>50</v>
      </c>
      <c r="T671" s="3" t="s">
        <v>51</v>
      </c>
      <c r="U671" s="3" t="s">
        <v>52</v>
      </c>
      <c r="V671" s="3" t="s">
        <v>53</v>
      </c>
      <c r="W671" s="3" t="s">
        <v>54</v>
      </c>
      <c r="X671" s="3">
        <v>297</v>
      </c>
      <c r="Y671" s="3">
        <v>52</v>
      </c>
      <c r="Z671" s="3" t="s">
        <v>44</v>
      </c>
      <c r="AA671" s="7">
        <v>29</v>
      </c>
      <c r="AB671" s="3" t="s">
        <v>49</v>
      </c>
      <c r="AC671" s="3" t="s">
        <v>49</v>
      </c>
      <c r="AD671" s="3" t="s">
        <v>49</v>
      </c>
      <c r="AE671" s="3" t="s">
        <v>49</v>
      </c>
      <c r="AF671" s="3" t="s">
        <v>55</v>
      </c>
      <c r="AG671" s="3" t="s">
        <v>56</v>
      </c>
      <c r="AH671" s="3" t="s">
        <v>57</v>
      </c>
      <c r="AI671" s="3" t="s">
        <v>58</v>
      </c>
      <c r="AJ671" s="3" t="s">
        <v>49</v>
      </c>
      <c r="AK671" s="3" t="s">
        <v>49</v>
      </c>
      <c r="AL671" s="3" t="s">
        <v>49</v>
      </c>
      <c r="AM671" s="3" t="s">
        <v>59</v>
      </c>
      <c r="AN671" s="3" t="s">
        <v>60</v>
      </c>
      <c r="AO671" s="3">
        <v>26.383282030666088</v>
      </c>
      <c r="AP671" s="3">
        <v>21.74526295101656</v>
      </c>
    </row>
    <row r="672" spans="1:42" x14ac:dyDescent="0.25">
      <c r="A672" s="2">
        <v>671</v>
      </c>
      <c r="B672" s="3" t="s">
        <v>42</v>
      </c>
      <c r="C672" s="3" t="s">
        <v>43</v>
      </c>
      <c r="D672" s="3" t="s">
        <v>44</v>
      </c>
      <c r="E672" s="3" t="s">
        <v>45</v>
      </c>
      <c r="F672" s="3">
        <v>0.36</v>
      </c>
      <c r="G672" s="3">
        <v>0.48</v>
      </c>
      <c r="H672" s="3">
        <v>1.59720968276983E-2</v>
      </c>
      <c r="I672" s="3">
        <v>9.5721902004154131</v>
      </c>
      <c r="J672" s="3">
        <v>1.4067554029541851</v>
      </c>
      <c r="K672" s="3">
        <v>0.15288794873417977</v>
      </c>
      <c r="L672" s="3">
        <v>2.2468833508871983E-2</v>
      </c>
      <c r="M672" s="2">
        <v>1210</v>
      </c>
      <c r="N672" s="3" t="s">
        <v>65</v>
      </c>
      <c r="O672" s="3" t="s">
        <v>47</v>
      </c>
      <c r="P672" s="3" t="s">
        <v>48</v>
      </c>
      <c r="Q672" s="3" t="s">
        <v>42</v>
      </c>
      <c r="R672" s="3" t="s">
        <v>49</v>
      </c>
      <c r="S672" s="3" t="s">
        <v>50</v>
      </c>
      <c r="T672" s="3" t="s">
        <v>51</v>
      </c>
      <c r="U672" s="3" t="s">
        <v>52</v>
      </c>
      <c r="V672" s="3" t="s">
        <v>53</v>
      </c>
      <c r="W672" s="3" t="s">
        <v>54</v>
      </c>
      <c r="X672" s="3">
        <v>297</v>
      </c>
      <c r="Y672" s="3">
        <v>52</v>
      </c>
      <c r="Z672" s="3" t="s">
        <v>44</v>
      </c>
      <c r="AA672" s="7">
        <v>29</v>
      </c>
      <c r="AB672" s="3" t="s">
        <v>49</v>
      </c>
      <c r="AC672" s="3" t="s">
        <v>49</v>
      </c>
      <c r="AD672" s="3" t="s">
        <v>49</v>
      </c>
      <c r="AE672" s="3" t="s">
        <v>49</v>
      </c>
      <c r="AF672" s="3" t="s">
        <v>55</v>
      </c>
      <c r="AG672" s="3" t="s">
        <v>56</v>
      </c>
      <c r="AH672" s="3" t="s">
        <v>57</v>
      </c>
      <c r="AI672" s="3" t="s">
        <v>58</v>
      </c>
      <c r="AJ672" s="3" t="s">
        <v>49</v>
      </c>
      <c r="AK672" s="3" t="s">
        <v>49</v>
      </c>
      <c r="AL672" s="3" t="s">
        <v>49</v>
      </c>
      <c r="AM672" s="3" t="s">
        <v>59</v>
      </c>
      <c r="AN672" s="3" t="s">
        <v>60</v>
      </c>
      <c r="AO672" s="3">
        <v>34.165297423018799</v>
      </c>
      <c r="AP672" s="3">
        <v>64.636782626365402</v>
      </c>
    </row>
    <row r="673" spans="1:42" x14ac:dyDescent="0.25">
      <c r="A673" s="2">
        <v>672</v>
      </c>
      <c r="B673" s="3" t="s">
        <v>42</v>
      </c>
      <c r="C673" s="3" t="s">
        <v>43</v>
      </c>
      <c r="D673" s="3" t="s">
        <v>44</v>
      </c>
      <c r="E673" s="3" t="s">
        <v>45</v>
      </c>
      <c r="F673" s="3">
        <v>0.36</v>
      </c>
      <c r="G673" s="3">
        <v>0.48</v>
      </c>
      <c r="H673" s="3">
        <v>5.1734667852674899E-5</v>
      </c>
      <c r="I673" s="3">
        <v>9.5721902004154131</v>
      </c>
      <c r="J673" s="3">
        <v>1.4067554029541851</v>
      </c>
      <c r="K673" s="3">
        <v>4.9521408064112096E-4</v>
      </c>
      <c r="L673" s="3">
        <v>7.2778023521790608E-5</v>
      </c>
      <c r="M673" s="2">
        <v>1210</v>
      </c>
      <c r="N673" s="3" t="s">
        <v>65</v>
      </c>
      <c r="O673" s="3" t="s">
        <v>47</v>
      </c>
      <c r="P673" s="3" t="s">
        <v>48</v>
      </c>
      <c r="Q673" s="3" t="s">
        <v>42</v>
      </c>
      <c r="R673" s="3" t="s">
        <v>49</v>
      </c>
      <c r="S673" s="3" t="s">
        <v>50</v>
      </c>
      <c r="T673" s="3" t="s">
        <v>51</v>
      </c>
      <c r="U673" s="3" t="s">
        <v>52</v>
      </c>
      <c r="V673" s="3" t="s">
        <v>53</v>
      </c>
      <c r="W673" s="3" t="s">
        <v>54</v>
      </c>
      <c r="X673" s="3">
        <v>297</v>
      </c>
      <c r="Y673" s="3">
        <v>52</v>
      </c>
      <c r="Z673" s="3" t="s">
        <v>44</v>
      </c>
      <c r="AA673" s="7">
        <v>29</v>
      </c>
      <c r="AB673" s="3" t="s">
        <v>49</v>
      </c>
      <c r="AC673" s="3" t="s">
        <v>49</v>
      </c>
      <c r="AD673" s="3" t="s">
        <v>49</v>
      </c>
      <c r="AE673" s="3" t="s">
        <v>49</v>
      </c>
      <c r="AF673" s="3" t="s">
        <v>55</v>
      </c>
      <c r="AG673" s="3" t="s">
        <v>56</v>
      </c>
      <c r="AH673" s="3" t="s">
        <v>57</v>
      </c>
      <c r="AI673" s="3" t="s">
        <v>58</v>
      </c>
      <c r="AJ673" s="3" t="s">
        <v>49</v>
      </c>
      <c r="AK673" s="3" t="s">
        <v>49</v>
      </c>
      <c r="AL673" s="3" t="s">
        <v>49</v>
      </c>
      <c r="AM673" s="3" t="s">
        <v>59</v>
      </c>
      <c r="AN673" s="3" t="s">
        <v>60</v>
      </c>
      <c r="AO673" s="3">
        <v>2.5493968789247097</v>
      </c>
      <c r="AP673" s="3">
        <v>0.20936277286032814</v>
      </c>
    </row>
    <row r="674" spans="1:42" x14ac:dyDescent="0.25">
      <c r="A674" s="2">
        <v>673</v>
      </c>
      <c r="B674" s="3" t="s">
        <v>42</v>
      </c>
      <c r="C674" s="3" t="s">
        <v>43</v>
      </c>
      <c r="D674" s="3" t="s">
        <v>44</v>
      </c>
      <c r="E674" s="3" t="s">
        <v>45</v>
      </c>
      <c r="F674" s="3">
        <v>0.36</v>
      </c>
      <c r="G674" s="3">
        <v>0.48</v>
      </c>
      <c r="H674" s="3">
        <v>0.20946142486633501</v>
      </c>
      <c r="I674" s="3">
        <v>9.5721902004154131</v>
      </c>
      <c r="J674" s="3">
        <v>1.4067554029541851</v>
      </c>
      <c r="K674" s="3">
        <v>2.0050045984705815</v>
      </c>
      <c r="L674" s="3">
        <v>0.29466099114119887</v>
      </c>
      <c r="M674" s="2">
        <v>1210</v>
      </c>
      <c r="N674" s="3" t="s">
        <v>65</v>
      </c>
      <c r="O674" s="3" t="s">
        <v>47</v>
      </c>
      <c r="P674" s="3" t="s">
        <v>48</v>
      </c>
      <c r="Q674" s="3" t="s">
        <v>42</v>
      </c>
      <c r="R674" s="3" t="s">
        <v>49</v>
      </c>
      <c r="S674" s="3" t="s">
        <v>50</v>
      </c>
      <c r="T674" s="3" t="s">
        <v>51</v>
      </c>
      <c r="U674" s="3" t="s">
        <v>52</v>
      </c>
      <c r="V674" s="3" t="s">
        <v>53</v>
      </c>
      <c r="W674" s="3" t="s">
        <v>54</v>
      </c>
      <c r="X674" s="3">
        <v>297</v>
      </c>
      <c r="Y674" s="3">
        <v>52</v>
      </c>
      <c r="Z674" s="3" t="s">
        <v>44</v>
      </c>
      <c r="AA674" s="7">
        <v>29</v>
      </c>
      <c r="AB674" s="3" t="s">
        <v>49</v>
      </c>
      <c r="AC674" s="3" t="s">
        <v>49</v>
      </c>
      <c r="AD674" s="3" t="s">
        <v>49</v>
      </c>
      <c r="AE674" s="3" t="s">
        <v>49</v>
      </c>
      <c r="AF674" s="3" t="s">
        <v>55</v>
      </c>
      <c r="AG674" s="3" t="s">
        <v>56</v>
      </c>
      <c r="AH674" s="3" t="s">
        <v>57</v>
      </c>
      <c r="AI674" s="3" t="s">
        <v>58</v>
      </c>
      <c r="AJ674" s="3" t="s">
        <v>49</v>
      </c>
      <c r="AK674" s="3" t="s">
        <v>49</v>
      </c>
      <c r="AL674" s="3" t="s">
        <v>49</v>
      </c>
      <c r="AM674" s="3" t="s">
        <v>59</v>
      </c>
      <c r="AN674" s="3" t="s">
        <v>60</v>
      </c>
      <c r="AO674" s="3">
        <v>120.02423515061849</v>
      </c>
      <c r="AP674" s="3">
        <v>847.66031246538341</v>
      </c>
    </row>
    <row r="675" spans="1:42" x14ac:dyDescent="0.25">
      <c r="A675" s="2">
        <v>674</v>
      </c>
      <c r="B675" s="3" t="s">
        <v>42</v>
      </c>
      <c r="C675" s="3" t="s">
        <v>43</v>
      </c>
      <c r="D675" s="3" t="s">
        <v>44</v>
      </c>
      <c r="E675" s="3" t="s">
        <v>45</v>
      </c>
      <c r="F675" s="3">
        <v>0.36</v>
      </c>
      <c r="G675" s="3">
        <v>0.48</v>
      </c>
      <c r="H675" s="3">
        <v>0.17331044298366099</v>
      </c>
      <c r="I675" s="3">
        <v>9.5721902004154131</v>
      </c>
      <c r="J675" s="3">
        <v>1.4067554029541851</v>
      </c>
      <c r="K675" s="3">
        <v>1.658960523957854</v>
      </c>
      <c r="L675" s="3">
        <v>0.24380540205564835</v>
      </c>
      <c r="M675" s="2">
        <v>1210</v>
      </c>
      <c r="N675" s="3" t="s">
        <v>65</v>
      </c>
      <c r="O675" s="3" t="s">
        <v>47</v>
      </c>
      <c r="P675" s="3" t="s">
        <v>48</v>
      </c>
      <c r="Q675" s="3" t="s">
        <v>42</v>
      </c>
      <c r="R675" s="3" t="s">
        <v>49</v>
      </c>
      <c r="S675" s="3" t="s">
        <v>50</v>
      </c>
      <c r="T675" s="3" t="s">
        <v>51</v>
      </c>
      <c r="U675" s="3" t="s">
        <v>52</v>
      </c>
      <c r="V675" s="3" t="s">
        <v>53</v>
      </c>
      <c r="W675" s="3" t="s">
        <v>54</v>
      </c>
      <c r="X675" s="3">
        <v>297</v>
      </c>
      <c r="Y675" s="3">
        <v>52</v>
      </c>
      <c r="Z675" s="3" t="s">
        <v>44</v>
      </c>
      <c r="AA675" s="7">
        <v>29</v>
      </c>
      <c r="AB675" s="3" t="s">
        <v>49</v>
      </c>
      <c r="AC675" s="3" t="s">
        <v>49</v>
      </c>
      <c r="AD675" s="3" t="s">
        <v>49</v>
      </c>
      <c r="AE675" s="3" t="s">
        <v>49</v>
      </c>
      <c r="AF675" s="3" t="s">
        <v>55</v>
      </c>
      <c r="AG675" s="3" t="s">
        <v>56</v>
      </c>
      <c r="AH675" s="3" t="s">
        <v>57</v>
      </c>
      <c r="AI675" s="3" t="s">
        <v>58</v>
      </c>
      <c r="AJ675" s="3" t="s">
        <v>49</v>
      </c>
      <c r="AK675" s="3" t="s">
        <v>49</v>
      </c>
      <c r="AL675" s="3" t="s">
        <v>49</v>
      </c>
      <c r="AM675" s="3" t="s">
        <v>59</v>
      </c>
      <c r="AN675" s="3" t="s">
        <v>60</v>
      </c>
      <c r="AO675" s="3">
        <v>107.58050911081357</v>
      </c>
      <c r="AP675" s="3">
        <v>701.36247925741668</v>
      </c>
    </row>
    <row r="676" spans="1:42" x14ac:dyDescent="0.25">
      <c r="A676" s="2">
        <v>675</v>
      </c>
      <c r="B676" s="3" t="s">
        <v>42</v>
      </c>
      <c r="C676" s="3" t="s">
        <v>43</v>
      </c>
      <c r="D676" s="3" t="s">
        <v>44</v>
      </c>
      <c r="E676" s="3" t="s">
        <v>45</v>
      </c>
      <c r="F676" s="3">
        <v>0.36</v>
      </c>
      <c r="G676" s="3">
        <v>0.48</v>
      </c>
      <c r="H676" s="3">
        <v>0.180631611629539</v>
      </c>
      <c r="I676" s="3">
        <v>11.975071989757767</v>
      </c>
      <c r="J676" s="3">
        <v>1.5812596925892846</v>
      </c>
      <c r="K676" s="3">
        <v>2.163076552889696</v>
      </c>
      <c r="L676" s="3">
        <v>0.28562548667723187</v>
      </c>
      <c r="M676" s="2">
        <v>1400</v>
      </c>
      <c r="N676" s="3" t="s">
        <v>46</v>
      </c>
      <c r="O676" s="3" t="s">
        <v>47</v>
      </c>
      <c r="P676" s="3" t="s">
        <v>48</v>
      </c>
      <c r="Q676" s="3" t="s">
        <v>42</v>
      </c>
      <c r="R676" s="3" t="s">
        <v>49</v>
      </c>
      <c r="S676" s="3" t="s">
        <v>50</v>
      </c>
      <c r="T676" s="3" t="s">
        <v>51</v>
      </c>
      <c r="U676" s="3" t="s">
        <v>52</v>
      </c>
      <c r="V676" s="3" t="s">
        <v>53</v>
      </c>
      <c r="W676" s="3" t="s">
        <v>54</v>
      </c>
      <c r="X676" s="3">
        <v>297</v>
      </c>
      <c r="Y676" s="3">
        <v>52</v>
      </c>
      <c r="Z676" s="3" t="s">
        <v>44</v>
      </c>
      <c r="AA676" s="7">
        <v>29</v>
      </c>
      <c r="AB676" s="3" t="s">
        <v>49</v>
      </c>
      <c r="AC676" s="3" t="s">
        <v>49</v>
      </c>
      <c r="AD676" s="3" t="s">
        <v>49</v>
      </c>
      <c r="AE676" s="3" t="s">
        <v>49</v>
      </c>
      <c r="AF676" s="3" t="s">
        <v>55</v>
      </c>
      <c r="AG676" s="3" t="s">
        <v>56</v>
      </c>
      <c r="AH676" s="3" t="s">
        <v>57</v>
      </c>
      <c r="AI676" s="3" t="s">
        <v>58</v>
      </c>
      <c r="AJ676" s="3" t="s">
        <v>49</v>
      </c>
      <c r="AK676" s="3" t="s">
        <v>49</v>
      </c>
      <c r="AL676" s="3" t="s">
        <v>49</v>
      </c>
      <c r="AM676" s="3" t="s">
        <v>59</v>
      </c>
      <c r="AN676" s="3" t="s">
        <v>60</v>
      </c>
      <c r="AO676" s="3">
        <v>139.11599031645321</v>
      </c>
      <c r="AP676" s="3">
        <v>730.99019761146064</v>
      </c>
    </row>
    <row r="677" spans="1:42" x14ac:dyDescent="0.25">
      <c r="A677" s="2">
        <v>676</v>
      </c>
      <c r="B677" s="3" t="s">
        <v>42</v>
      </c>
      <c r="C677" s="3" t="s">
        <v>43</v>
      </c>
      <c r="D677" s="3" t="s">
        <v>44</v>
      </c>
      <c r="E677" s="3" t="s">
        <v>45</v>
      </c>
      <c r="F677" s="3">
        <v>0.36</v>
      </c>
      <c r="G677" s="3">
        <v>0.48</v>
      </c>
      <c r="H677" s="3">
        <v>7.16588523288507E-3</v>
      </c>
      <c r="I677" s="3">
        <v>11.975071989757767</v>
      </c>
      <c r="J677" s="3">
        <v>1.5812596925892846</v>
      </c>
      <c r="K677" s="3">
        <v>8.5811991534140819E-2</v>
      </c>
      <c r="L677" s="3">
        <v>1.133112548048194E-2</v>
      </c>
      <c r="M677" s="2">
        <v>1410</v>
      </c>
      <c r="N677" s="3" t="s">
        <v>63</v>
      </c>
      <c r="O677" s="3" t="s">
        <v>47</v>
      </c>
      <c r="P677" s="3" t="s">
        <v>48</v>
      </c>
      <c r="Q677" s="3" t="s">
        <v>42</v>
      </c>
      <c r="R677" s="3" t="s">
        <v>49</v>
      </c>
      <c r="S677" s="3" t="s">
        <v>50</v>
      </c>
      <c r="T677" s="3" t="s">
        <v>51</v>
      </c>
      <c r="U677" s="3" t="s">
        <v>52</v>
      </c>
      <c r="V677" s="3" t="s">
        <v>53</v>
      </c>
      <c r="W677" s="3" t="s">
        <v>54</v>
      </c>
      <c r="X677" s="3">
        <v>297</v>
      </c>
      <c r="Y677" s="3">
        <v>52</v>
      </c>
      <c r="Z677" s="3" t="s">
        <v>44</v>
      </c>
      <c r="AA677" s="7">
        <v>29</v>
      </c>
      <c r="AB677" s="3" t="s">
        <v>49</v>
      </c>
      <c r="AC677" s="3" t="s">
        <v>49</v>
      </c>
      <c r="AD677" s="3" t="s">
        <v>49</v>
      </c>
      <c r="AE677" s="3" t="s">
        <v>49</v>
      </c>
      <c r="AF677" s="3" t="s">
        <v>55</v>
      </c>
      <c r="AG677" s="3" t="s">
        <v>56</v>
      </c>
      <c r="AH677" s="3" t="s">
        <v>57</v>
      </c>
      <c r="AI677" s="3" t="s">
        <v>58</v>
      </c>
      <c r="AJ677" s="3" t="s">
        <v>49</v>
      </c>
      <c r="AK677" s="3" t="s">
        <v>49</v>
      </c>
      <c r="AL677" s="3" t="s">
        <v>49</v>
      </c>
      <c r="AM677" s="3" t="s">
        <v>59</v>
      </c>
      <c r="AN677" s="3" t="s">
        <v>60</v>
      </c>
      <c r="AO677" s="3">
        <v>30.07894340853062</v>
      </c>
      <c r="AP677" s="3">
        <v>28.999308676882276</v>
      </c>
    </row>
    <row r="678" spans="1:42" x14ac:dyDescent="0.25">
      <c r="A678" s="2">
        <v>677</v>
      </c>
      <c r="B678" s="3" t="s">
        <v>42</v>
      </c>
      <c r="C678" s="3" t="s">
        <v>43</v>
      </c>
      <c r="D678" s="3" t="s">
        <v>44</v>
      </c>
      <c r="E678" s="3" t="s">
        <v>45</v>
      </c>
      <c r="F678" s="3">
        <v>0.36</v>
      </c>
      <c r="G678" s="3">
        <v>0.48</v>
      </c>
      <c r="H678" s="3">
        <v>2.7871287433900399E-5</v>
      </c>
      <c r="I678" s="3">
        <v>11.975071989757767</v>
      </c>
      <c r="J678" s="3">
        <v>1.5812596925892846</v>
      </c>
      <c r="K678" s="3">
        <v>3.3376067346818828E-4</v>
      </c>
      <c r="L678" s="3">
        <v>4.4071743399796933E-5</v>
      </c>
      <c r="M678" s="2">
        <v>1430</v>
      </c>
      <c r="N678" s="3" t="s">
        <v>64</v>
      </c>
      <c r="O678" s="3" t="s">
        <v>47</v>
      </c>
      <c r="P678" s="3" t="s">
        <v>48</v>
      </c>
      <c r="Q678" s="3" t="s">
        <v>42</v>
      </c>
      <c r="R678" s="3" t="s">
        <v>49</v>
      </c>
      <c r="S678" s="3" t="s">
        <v>50</v>
      </c>
      <c r="T678" s="3" t="s">
        <v>51</v>
      </c>
      <c r="U678" s="3" t="s">
        <v>52</v>
      </c>
      <c r="V678" s="3" t="s">
        <v>53</v>
      </c>
      <c r="W678" s="3" t="s">
        <v>54</v>
      </c>
      <c r="X678" s="3">
        <v>297</v>
      </c>
      <c r="Y678" s="3">
        <v>52</v>
      </c>
      <c r="Z678" s="3" t="s">
        <v>44</v>
      </c>
      <c r="AA678" s="7">
        <v>29</v>
      </c>
      <c r="AB678" s="3" t="s">
        <v>49</v>
      </c>
      <c r="AC678" s="3" t="s">
        <v>49</v>
      </c>
      <c r="AD678" s="3" t="s">
        <v>49</v>
      </c>
      <c r="AE678" s="3" t="s">
        <v>49</v>
      </c>
      <c r="AF678" s="3" t="s">
        <v>55</v>
      </c>
      <c r="AG678" s="3" t="s">
        <v>56</v>
      </c>
      <c r="AH678" s="3" t="s">
        <v>57</v>
      </c>
      <c r="AI678" s="3" t="s">
        <v>58</v>
      </c>
      <c r="AJ678" s="3" t="s">
        <v>49</v>
      </c>
      <c r="AK678" s="3" t="s">
        <v>49</v>
      </c>
      <c r="AL678" s="3" t="s">
        <v>49</v>
      </c>
      <c r="AM678" s="3" t="s">
        <v>59</v>
      </c>
      <c r="AN678" s="3" t="s">
        <v>60</v>
      </c>
      <c r="AO678" s="3">
        <v>1.9926578022277532</v>
      </c>
      <c r="AP678" s="3">
        <v>0.11279109855243614</v>
      </c>
    </row>
    <row r="679" spans="1:42" x14ac:dyDescent="0.25">
      <c r="A679" s="2">
        <v>678</v>
      </c>
      <c r="B679" s="3" t="s">
        <v>42</v>
      </c>
      <c r="C679" s="3" t="s">
        <v>43</v>
      </c>
      <c r="D679" s="3" t="s">
        <v>44</v>
      </c>
      <c r="E679" s="3" t="s">
        <v>45</v>
      </c>
      <c r="F679" s="3">
        <v>0.36</v>
      </c>
      <c r="G679" s="3">
        <v>0.48</v>
      </c>
      <c r="H679" s="3">
        <v>0.429938085402988</v>
      </c>
      <c r="I679" s="3">
        <v>11.975071989757767</v>
      </c>
      <c r="J679" s="3">
        <v>1.5812596925892846</v>
      </c>
      <c r="K679" s="3">
        <v>5.1485395238394043</v>
      </c>
      <c r="L679" s="3">
        <v>0.67984376475675434</v>
      </c>
      <c r="M679" s="2">
        <v>1430</v>
      </c>
      <c r="N679" s="3" t="s">
        <v>64</v>
      </c>
      <c r="O679" s="3" t="s">
        <v>47</v>
      </c>
      <c r="P679" s="3" t="s">
        <v>48</v>
      </c>
      <c r="Q679" s="3" t="s">
        <v>42</v>
      </c>
      <c r="R679" s="3" t="s">
        <v>49</v>
      </c>
      <c r="S679" s="3" t="s">
        <v>50</v>
      </c>
      <c r="T679" s="3" t="s">
        <v>51</v>
      </c>
      <c r="U679" s="3" t="s">
        <v>52</v>
      </c>
      <c r="V679" s="3" t="s">
        <v>53</v>
      </c>
      <c r="W679" s="3" t="s">
        <v>54</v>
      </c>
      <c r="X679" s="3">
        <v>297</v>
      </c>
      <c r="Y679" s="3">
        <v>52</v>
      </c>
      <c r="Z679" s="3" t="s">
        <v>44</v>
      </c>
      <c r="AA679" s="7">
        <v>29</v>
      </c>
      <c r="AB679" s="3" t="s">
        <v>49</v>
      </c>
      <c r="AC679" s="3" t="s">
        <v>49</v>
      </c>
      <c r="AD679" s="3" t="s">
        <v>49</v>
      </c>
      <c r="AE679" s="3" t="s">
        <v>49</v>
      </c>
      <c r="AF679" s="3" t="s">
        <v>55</v>
      </c>
      <c r="AG679" s="3" t="s">
        <v>56</v>
      </c>
      <c r="AH679" s="3" t="s">
        <v>57</v>
      </c>
      <c r="AI679" s="3" t="s">
        <v>58</v>
      </c>
      <c r="AJ679" s="3" t="s">
        <v>49</v>
      </c>
      <c r="AK679" s="3" t="s">
        <v>49</v>
      </c>
      <c r="AL679" s="3" t="s">
        <v>49</v>
      </c>
      <c r="AM679" s="3" t="s">
        <v>59</v>
      </c>
      <c r="AN679" s="3" t="s">
        <v>60</v>
      </c>
      <c r="AO679" s="3">
        <v>170.01302474990666</v>
      </c>
      <c r="AP679" s="3">
        <v>1739.8977021474432</v>
      </c>
    </row>
    <row r="680" spans="1:42" x14ac:dyDescent="0.25">
      <c r="A680" s="2">
        <v>679</v>
      </c>
      <c r="B680" s="3" t="s">
        <v>42</v>
      </c>
      <c r="C680" s="3" t="s">
        <v>43</v>
      </c>
      <c r="D680" s="3" t="s">
        <v>44</v>
      </c>
      <c r="E680" s="3" t="s">
        <v>45</v>
      </c>
      <c r="F680" s="3">
        <v>0.36</v>
      </c>
      <c r="G680" s="3">
        <v>0.48</v>
      </c>
      <c r="H680" s="3">
        <v>0.226345223762172</v>
      </c>
      <c r="I680" s="3">
        <v>9.5843984292453577</v>
      </c>
      <c r="J680" s="3">
        <v>1.4085246429415603</v>
      </c>
      <c r="K680" s="3">
        <v>2.1693828070933505</v>
      </c>
      <c r="L680" s="3">
        <v>0.31881282548114087</v>
      </c>
      <c r="M680" s="2">
        <v>1200</v>
      </c>
      <c r="N680" s="3" t="s">
        <v>61</v>
      </c>
      <c r="O680" s="3" t="s">
        <v>47</v>
      </c>
      <c r="P680" s="3" t="s">
        <v>48</v>
      </c>
      <c r="Q680" s="3" t="s">
        <v>42</v>
      </c>
      <c r="R680" s="3" t="s">
        <v>49</v>
      </c>
      <c r="S680" s="3" t="s">
        <v>50</v>
      </c>
      <c r="T680" s="3" t="s">
        <v>51</v>
      </c>
      <c r="U680" s="3" t="s">
        <v>52</v>
      </c>
      <c r="V680" s="3" t="s">
        <v>53</v>
      </c>
      <c r="W680" s="3" t="s">
        <v>54</v>
      </c>
      <c r="X680" s="3">
        <v>297</v>
      </c>
      <c r="Y680" s="3">
        <v>52</v>
      </c>
      <c r="Z680" s="3" t="s">
        <v>44</v>
      </c>
      <c r="AA680" s="7">
        <v>29</v>
      </c>
      <c r="AB680" s="3" t="s">
        <v>49</v>
      </c>
      <c r="AC680" s="3" t="s">
        <v>49</v>
      </c>
      <c r="AD680" s="3" t="s">
        <v>49</v>
      </c>
      <c r="AE680" s="3" t="s">
        <v>49</v>
      </c>
      <c r="AF680" s="3" t="s">
        <v>55</v>
      </c>
      <c r="AG680" s="3" t="s">
        <v>56</v>
      </c>
      <c r="AH680" s="3" t="s">
        <v>57</v>
      </c>
      <c r="AI680" s="3" t="s">
        <v>58</v>
      </c>
      <c r="AJ680" s="3" t="s">
        <v>49</v>
      </c>
      <c r="AK680" s="3" t="s">
        <v>49</v>
      </c>
      <c r="AL680" s="3" t="s">
        <v>49</v>
      </c>
      <c r="AM680" s="3" t="s">
        <v>59</v>
      </c>
      <c r="AN680" s="3" t="s">
        <v>60</v>
      </c>
      <c r="AO680" s="3">
        <v>139.76043769537705</v>
      </c>
      <c r="AP680" s="3">
        <v>915.98662246151275</v>
      </c>
    </row>
    <row r="681" spans="1:42" x14ac:dyDescent="0.25">
      <c r="A681" s="2">
        <v>680</v>
      </c>
      <c r="B681" s="3" t="s">
        <v>42</v>
      </c>
      <c r="C681" s="3" t="s">
        <v>43</v>
      </c>
      <c r="D681" s="3" t="s">
        <v>44</v>
      </c>
      <c r="E681" s="3" t="s">
        <v>45</v>
      </c>
      <c r="F681" s="3">
        <v>0.36</v>
      </c>
      <c r="G681" s="3">
        <v>0.48</v>
      </c>
      <c r="H681" s="3">
        <v>7.5496129612291796E-2</v>
      </c>
      <c r="I681" s="3">
        <v>9.5843984292453577</v>
      </c>
      <c r="J681" s="3">
        <v>1.4085246429415603</v>
      </c>
      <c r="K681" s="3">
        <v>0.72358498607015342</v>
      </c>
      <c r="L681" s="3">
        <v>0.10633815900562306</v>
      </c>
      <c r="M681" s="2">
        <v>1210</v>
      </c>
      <c r="N681" s="3" t="s">
        <v>65</v>
      </c>
      <c r="O681" s="3" t="s">
        <v>47</v>
      </c>
      <c r="P681" s="3" t="s">
        <v>48</v>
      </c>
      <c r="Q681" s="3" t="s">
        <v>42</v>
      </c>
      <c r="R681" s="3" t="s">
        <v>49</v>
      </c>
      <c r="S681" s="3" t="s">
        <v>50</v>
      </c>
      <c r="T681" s="3" t="s">
        <v>51</v>
      </c>
      <c r="U681" s="3" t="s">
        <v>52</v>
      </c>
      <c r="V681" s="3" t="s">
        <v>53</v>
      </c>
      <c r="W681" s="3" t="s">
        <v>54</v>
      </c>
      <c r="X681" s="3">
        <v>297</v>
      </c>
      <c r="Y681" s="3">
        <v>52</v>
      </c>
      <c r="Z681" s="3" t="s">
        <v>44</v>
      </c>
      <c r="AA681" s="7">
        <v>29</v>
      </c>
      <c r="AB681" s="3" t="s">
        <v>49</v>
      </c>
      <c r="AC681" s="3" t="s">
        <v>49</v>
      </c>
      <c r="AD681" s="3" t="s">
        <v>49</v>
      </c>
      <c r="AE681" s="3" t="s">
        <v>49</v>
      </c>
      <c r="AF681" s="3" t="s">
        <v>55</v>
      </c>
      <c r="AG681" s="3" t="s">
        <v>56</v>
      </c>
      <c r="AH681" s="3" t="s">
        <v>57</v>
      </c>
      <c r="AI681" s="3" t="s">
        <v>58</v>
      </c>
      <c r="AJ681" s="3" t="s">
        <v>49</v>
      </c>
      <c r="AK681" s="3" t="s">
        <v>49</v>
      </c>
      <c r="AL681" s="3" t="s">
        <v>49</v>
      </c>
      <c r="AM681" s="3" t="s">
        <v>59</v>
      </c>
      <c r="AN681" s="3" t="s">
        <v>60</v>
      </c>
      <c r="AO681" s="3">
        <v>82.696405521939852</v>
      </c>
      <c r="AP681" s="3">
        <v>305.52199698784597</v>
      </c>
    </row>
    <row r="682" spans="1:42" x14ac:dyDescent="0.25">
      <c r="A682" s="2">
        <v>681</v>
      </c>
      <c r="B682" s="3" t="s">
        <v>42</v>
      </c>
      <c r="C682" s="3" t="s">
        <v>43</v>
      </c>
      <c r="D682" s="3" t="s">
        <v>44</v>
      </c>
      <c r="E682" s="3" t="s">
        <v>45</v>
      </c>
      <c r="F682" s="3">
        <v>0.36</v>
      </c>
      <c r="G682" s="3">
        <v>0.48</v>
      </c>
      <c r="H682" s="3">
        <v>9.2487427121611099E-4</v>
      </c>
      <c r="I682" s="3">
        <v>9.5843984292453577</v>
      </c>
      <c r="J682" s="3">
        <v>1.4085246429415603</v>
      </c>
      <c r="K682" s="3">
        <v>8.8643635122931386E-3</v>
      </c>
      <c r="L682" s="3">
        <v>1.3027082026305086E-3</v>
      </c>
      <c r="M682" s="2">
        <v>1210</v>
      </c>
      <c r="N682" s="3" t="s">
        <v>65</v>
      </c>
      <c r="O682" s="3" t="s">
        <v>47</v>
      </c>
      <c r="P682" s="3" t="s">
        <v>48</v>
      </c>
      <c r="Q682" s="3" t="s">
        <v>42</v>
      </c>
      <c r="R682" s="3" t="s">
        <v>49</v>
      </c>
      <c r="S682" s="3" t="s">
        <v>50</v>
      </c>
      <c r="T682" s="3" t="s">
        <v>51</v>
      </c>
      <c r="U682" s="3" t="s">
        <v>52</v>
      </c>
      <c r="V682" s="3" t="s">
        <v>53</v>
      </c>
      <c r="W682" s="3" t="s">
        <v>54</v>
      </c>
      <c r="X682" s="3">
        <v>297</v>
      </c>
      <c r="Y682" s="3">
        <v>52</v>
      </c>
      <c r="Z682" s="3" t="s">
        <v>44</v>
      </c>
      <c r="AA682" s="7">
        <v>29</v>
      </c>
      <c r="AB682" s="3" t="s">
        <v>49</v>
      </c>
      <c r="AC682" s="3" t="s">
        <v>49</v>
      </c>
      <c r="AD682" s="3" t="s">
        <v>49</v>
      </c>
      <c r="AE682" s="3" t="s">
        <v>49</v>
      </c>
      <c r="AF682" s="3" t="s">
        <v>55</v>
      </c>
      <c r="AG682" s="3" t="s">
        <v>56</v>
      </c>
      <c r="AH682" s="3" t="s">
        <v>57</v>
      </c>
      <c r="AI682" s="3" t="s">
        <v>58</v>
      </c>
      <c r="AJ682" s="3" t="s">
        <v>49</v>
      </c>
      <c r="AK682" s="3" t="s">
        <v>49</v>
      </c>
      <c r="AL682" s="3" t="s">
        <v>49</v>
      </c>
      <c r="AM682" s="3" t="s">
        <v>59</v>
      </c>
      <c r="AN682" s="3" t="s">
        <v>60</v>
      </c>
      <c r="AO682" s="3">
        <v>7.9278186915660216</v>
      </c>
      <c r="AP682" s="3">
        <v>3.7428333843834372</v>
      </c>
    </row>
    <row r="683" spans="1:42" x14ac:dyDescent="0.25">
      <c r="A683" s="2">
        <v>682</v>
      </c>
      <c r="B683" s="3" t="s">
        <v>42</v>
      </c>
      <c r="C683" s="3" t="s">
        <v>43</v>
      </c>
      <c r="D683" s="3" t="s">
        <v>44</v>
      </c>
      <c r="E683" s="3" t="s">
        <v>45</v>
      </c>
      <c r="F683" s="3">
        <v>0.36</v>
      </c>
      <c r="G683" s="3">
        <v>0.48</v>
      </c>
      <c r="H683" s="3">
        <v>6.8313772327392094E-2</v>
      </c>
      <c r="I683" s="3">
        <v>9.5843984292453577</v>
      </c>
      <c r="J683" s="3">
        <v>1.4085246429415603</v>
      </c>
      <c r="K683" s="3">
        <v>0.6547464121904818</v>
      </c>
      <c r="L683" s="3">
        <v>9.6221631775430999E-2</v>
      </c>
      <c r="M683" s="2">
        <v>1210</v>
      </c>
      <c r="N683" s="3" t="s">
        <v>65</v>
      </c>
      <c r="O683" s="3" t="s">
        <v>47</v>
      </c>
      <c r="P683" s="3" t="s">
        <v>48</v>
      </c>
      <c r="Q683" s="3" t="s">
        <v>42</v>
      </c>
      <c r="R683" s="3" t="s">
        <v>49</v>
      </c>
      <c r="S683" s="3" t="s">
        <v>50</v>
      </c>
      <c r="T683" s="3" t="s">
        <v>51</v>
      </c>
      <c r="U683" s="3" t="s">
        <v>52</v>
      </c>
      <c r="V683" s="3" t="s">
        <v>53</v>
      </c>
      <c r="W683" s="3" t="s">
        <v>54</v>
      </c>
      <c r="X683" s="3">
        <v>297</v>
      </c>
      <c r="Y683" s="3">
        <v>52</v>
      </c>
      <c r="Z683" s="3" t="s">
        <v>44</v>
      </c>
      <c r="AA683" s="7">
        <v>29</v>
      </c>
      <c r="AB683" s="3" t="s">
        <v>49</v>
      </c>
      <c r="AC683" s="3" t="s">
        <v>49</v>
      </c>
      <c r="AD683" s="3" t="s">
        <v>49</v>
      </c>
      <c r="AE683" s="3" t="s">
        <v>49</v>
      </c>
      <c r="AF683" s="3" t="s">
        <v>55</v>
      </c>
      <c r="AG683" s="3" t="s">
        <v>56</v>
      </c>
      <c r="AH683" s="3" t="s">
        <v>57</v>
      </c>
      <c r="AI683" s="3" t="s">
        <v>58</v>
      </c>
      <c r="AJ683" s="3" t="s">
        <v>49</v>
      </c>
      <c r="AK683" s="3" t="s">
        <v>49</v>
      </c>
      <c r="AL683" s="3" t="s">
        <v>49</v>
      </c>
      <c r="AM683" s="3" t="s">
        <v>59</v>
      </c>
      <c r="AN683" s="3" t="s">
        <v>60</v>
      </c>
      <c r="AO683" s="3">
        <v>75.777815708086735</v>
      </c>
      <c r="AP683" s="3">
        <v>276.45602828147804</v>
      </c>
    </row>
    <row r="684" spans="1:42" x14ac:dyDescent="0.25">
      <c r="A684" s="2">
        <v>683</v>
      </c>
      <c r="B684" s="3" t="s">
        <v>42</v>
      </c>
      <c r="C684" s="3" t="s">
        <v>43</v>
      </c>
      <c r="D684" s="3" t="s">
        <v>44</v>
      </c>
      <c r="E684" s="3" t="s">
        <v>45</v>
      </c>
      <c r="F684" s="3">
        <v>0.36</v>
      </c>
      <c r="G684" s="3">
        <v>0.48</v>
      </c>
      <c r="H684" s="3">
        <v>1.03231044856612E-2</v>
      </c>
      <c r="I684" s="3">
        <v>9.5843984292453577</v>
      </c>
      <c r="J684" s="3">
        <v>1.4085246429415603</v>
      </c>
      <c r="K684" s="3">
        <v>9.8940746417306907E-2</v>
      </c>
      <c r="L684" s="3">
        <v>1.4540347059714362E-2</v>
      </c>
      <c r="M684" s="2">
        <v>1210</v>
      </c>
      <c r="N684" s="3" t="s">
        <v>65</v>
      </c>
      <c r="O684" s="3" t="s">
        <v>47</v>
      </c>
      <c r="P684" s="3" t="s">
        <v>48</v>
      </c>
      <c r="Q684" s="3" t="s">
        <v>42</v>
      </c>
      <c r="R684" s="3" t="s">
        <v>49</v>
      </c>
      <c r="S684" s="3" t="s">
        <v>50</v>
      </c>
      <c r="T684" s="3" t="s">
        <v>51</v>
      </c>
      <c r="U684" s="3" t="s">
        <v>52</v>
      </c>
      <c r="V684" s="3" t="s">
        <v>53</v>
      </c>
      <c r="W684" s="3" t="s">
        <v>54</v>
      </c>
      <c r="X684" s="3">
        <v>297</v>
      </c>
      <c r="Y684" s="3">
        <v>52</v>
      </c>
      <c r="Z684" s="3" t="s">
        <v>44</v>
      </c>
      <c r="AA684" s="7">
        <v>29</v>
      </c>
      <c r="AB684" s="3" t="s">
        <v>49</v>
      </c>
      <c r="AC684" s="3" t="s">
        <v>49</v>
      </c>
      <c r="AD684" s="3" t="s">
        <v>49</v>
      </c>
      <c r="AE684" s="3" t="s">
        <v>49</v>
      </c>
      <c r="AF684" s="3" t="s">
        <v>55</v>
      </c>
      <c r="AG684" s="3" t="s">
        <v>56</v>
      </c>
      <c r="AH684" s="3" t="s">
        <v>57</v>
      </c>
      <c r="AI684" s="3" t="s">
        <v>58</v>
      </c>
      <c r="AJ684" s="3" t="s">
        <v>49</v>
      </c>
      <c r="AK684" s="3" t="s">
        <v>49</v>
      </c>
      <c r="AL684" s="3" t="s">
        <v>49</v>
      </c>
      <c r="AM684" s="3" t="s">
        <v>59</v>
      </c>
      <c r="AN684" s="3" t="s">
        <v>60</v>
      </c>
      <c r="AO684" s="3">
        <v>36.792165491128166</v>
      </c>
      <c r="AP684" s="3">
        <v>41.776121686904361</v>
      </c>
    </row>
    <row r="685" spans="1:42" x14ac:dyDescent="0.25">
      <c r="A685" s="2">
        <v>684</v>
      </c>
      <c r="B685" s="3" t="s">
        <v>42</v>
      </c>
      <c r="C685" s="3" t="s">
        <v>43</v>
      </c>
      <c r="D685" s="3" t="s">
        <v>44</v>
      </c>
      <c r="E685" s="3" t="s">
        <v>45</v>
      </c>
      <c r="F685" s="3">
        <v>0.36</v>
      </c>
      <c r="G685" s="3">
        <v>0.48</v>
      </c>
      <c r="H685" s="3">
        <v>5.5726683955470598E-3</v>
      </c>
      <c r="I685" s="3">
        <v>9.5843984292453577</v>
      </c>
      <c r="J685" s="3">
        <v>1.4085246429415603</v>
      </c>
      <c r="K685" s="3">
        <v>5.341067421698649E-2</v>
      </c>
      <c r="L685" s="3">
        <v>7.8492407620696404E-3</v>
      </c>
      <c r="M685" s="2">
        <v>1210</v>
      </c>
      <c r="N685" s="3" t="s">
        <v>65</v>
      </c>
      <c r="O685" s="3" t="s">
        <v>47</v>
      </c>
      <c r="P685" s="3" t="s">
        <v>48</v>
      </c>
      <c r="Q685" s="3" t="s">
        <v>42</v>
      </c>
      <c r="R685" s="3" t="s">
        <v>49</v>
      </c>
      <c r="S685" s="3" t="s">
        <v>50</v>
      </c>
      <c r="T685" s="3" t="s">
        <v>51</v>
      </c>
      <c r="U685" s="3" t="s">
        <v>52</v>
      </c>
      <c r="V685" s="3" t="s">
        <v>53</v>
      </c>
      <c r="W685" s="3" t="s">
        <v>54</v>
      </c>
      <c r="X685" s="3">
        <v>297</v>
      </c>
      <c r="Y685" s="3">
        <v>52</v>
      </c>
      <c r="Z685" s="3" t="s">
        <v>44</v>
      </c>
      <c r="AA685" s="7">
        <v>29</v>
      </c>
      <c r="AB685" s="3" t="s">
        <v>49</v>
      </c>
      <c r="AC685" s="3" t="s">
        <v>49</v>
      </c>
      <c r="AD685" s="3" t="s">
        <v>49</v>
      </c>
      <c r="AE685" s="3" t="s">
        <v>49</v>
      </c>
      <c r="AF685" s="3" t="s">
        <v>55</v>
      </c>
      <c r="AG685" s="3" t="s">
        <v>56</v>
      </c>
      <c r="AH685" s="3" t="s">
        <v>57</v>
      </c>
      <c r="AI685" s="3" t="s">
        <v>58</v>
      </c>
      <c r="AJ685" s="3" t="s">
        <v>49</v>
      </c>
      <c r="AK685" s="3" t="s">
        <v>49</v>
      </c>
      <c r="AL685" s="3" t="s">
        <v>49</v>
      </c>
      <c r="AM685" s="3" t="s">
        <v>59</v>
      </c>
      <c r="AN685" s="3" t="s">
        <v>60</v>
      </c>
      <c r="AO685" s="3">
        <v>27.89513774690381</v>
      </c>
      <c r="AP685" s="3">
        <v>22.551788886425115</v>
      </c>
    </row>
    <row r="686" spans="1:42" x14ac:dyDescent="0.25">
      <c r="A686" s="2">
        <v>685</v>
      </c>
      <c r="B686" s="3" t="s">
        <v>42</v>
      </c>
      <c r="C686" s="3" t="s">
        <v>43</v>
      </c>
      <c r="D686" s="3" t="s">
        <v>44</v>
      </c>
      <c r="E686" s="3" t="s">
        <v>45</v>
      </c>
      <c r="F686" s="3">
        <v>0.36</v>
      </c>
      <c r="G686" s="3">
        <v>0.48</v>
      </c>
      <c r="H686" s="3">
        <v>0.23078768081363299</v>
      </c>
      <c r="I686" s="3">
        <v>9.5843984292453577</v>
      </c>
      <c r="J686" s="3">
        <v>1.4085246429415603</v>
      </c>
      <c r="K686" s="3">
        <v>2.2119610854793632</v>
      </c>
      <c r="L686" s="3">
        <v>0.32507013571333321</v>
      </c>
      <c r="M686" s="2">
        <v>1210</v>
      </c>
      <c r="N686" s="3" t="s">
        <v>65</v>
      </c>
      <c r="O686" s="3" t="s">
        <v>47</v>
      </c>
      <c r="P686" s="3" t="s">
        <v>48</v>
      </c>
      <c r="Q686" s="3" t="s">
        <v>42</v>
      </c>
      <c r="R686" s="3" t="s">
        <v>49</v>
      </c>
      <c r="S686" s="3" t="s">
        <v>50</v>
      </c>
      <c r="T686" s="3" t="s">
        <v>51</v>
      </c>
      <c r="U686" s="3" t="s">
        <v>52</v>
      </c>
      <c r="V686" s="3" t="s">
        <v>53</v>
      </c>
      <c r="W686" s="3" t="s">
        <v>54</v>
      </c>
      <c r="X686" s="3">
        <v>297</v>
      </c>
      <c r="Y686" s="3">
        <v>52</v>
      </c>
      <c r="Z686" s="3" t="s">
        <v>44</v>
      </c>
      <c r="AA686" s="7">
        <v>29</v>
      </c>
      <c r="AB686" s="3" t="s">
        <v>49</v>
      </c>
      <c r="AC686" s="3" t="s">
        <v>49</v>
      </c>
      <c r="AD686" s="3" t="s">
        <v>49</v>
      </c>
      <c r="AE686" s="3" t="s">
        <v>49</v>
      </c>
      <c r="AF686" s="3" t="s">
        <v>55</v>
      </c>
      <c r="AG686" s="3" t="s">
        <v>56</v>
      </c>
      <c r="AH686" s="3" t="s">
        <v>57</v>
      </c>
      <c r="AI686" s="3" t="s">
        <v>58</v>
      </c>
      <c r="AJ686" s="3" t="s">
        <v>49</v>
      </c>
      <c r="AK686" s="3" t="s">
        <v>49</v>
      </c>
      <c r="AL686" s="3" t="s">
        <v>49</v>
      </c>
      <c r="AM686" s="3" t="s">
        <v>59</v>
      </c>
      <c r="AN686" s="3" t="s">
        <v>60</v>
      </c>
      <c r="AO686" s="3">
        <v>128.88673592896356</v>
      </c>
      <c r="AP686" s="3">
        <v>933.96460831145032</v>
      </c>
    </row>
    <row r="687" spans="1:42" x14ac:dyDescent="0.25">
      <c r="A687" s="2">
        <v>686</v>
      </c>
      <c r="B687" s="3" t="s">
        <v>42</v>
      </c>
      <c r="C687" s="3" t="s">
        <v>43</v>
      </c>
      <c r="D687" s="3" t="s">
        <v>44</v>
      </c>
      <c r="E687" s="3" t="s">
        <v>45</v>
      </c>
      <c r="F687" s="3">
        <v>0.36</v>
      </c>
      <c r="G687" s="3">
        <v>0.48</v>
      </c>
      <c r="H687" s="3">
        <v>0.50386389160292799</v>
      </c>
      <c r="I687" s="3">
        <v>9.5675464969183395</v>
      </c>
      <c r="J687" s="3">
        <v>1.4060786153817721</v>
      </c>
      <c r="K687" s="3">
        <v>4.8207412110292358</v>
      </c>
      <c r="L687" s="3">
        <v>0.70847224304591627</v>
      </c>
      <c r="M687" s="2">
        <v>1200</v>
      </c>
      <c r="N687" s="3" t="s">
        <v>61</v>
      </c>
      <c r="O687" s="3" t="s">
        <v>47</v>
      </c>
      <c r="P687" s="3" t="s">
        <v>48</v>
      </c>
      <c r="Q687" s="3" t="s">
        <v>42</v>
      </c>
      <c r="R687" s="3" t="s">
        <v>49</v>
      </c>
      <c r="S687" s="3" t="s">
        <v>50</v>
      </c>
      <c r="T687" s="3" t="s">
        <v>51</v>
      </c>
      <c r="U687" s="3" t="s">
        <v>52</v>
      </c>
      <c r="V687" s="3" t="s">
        <v>53</v>
      </c>
      <c r="W687" s="3" t="s">
        <v>54</v>
      </c>
      <c r="X687" s="3">
        <v>297</v>
      </c>
      <c r="Y687" s="3">
        <v>52</v>
      </c>
      <c r="Z687" s="3" t="s">
        <v>44</v>
      </c>
      <c r="AA687" s="7">
        <v>29</v>
      </c>
      <c r="AB687" s="3" t="s">
        <v>49</v>
      </c>
      <c r="AC687" s="3" t="s">
        <v>49</v>
      </c>
      <c r="AD687" s="3" t="s">
        <v>49</v>
      </c>
      <c r="AE687" s="3" t="s">
        <v>49</v>
      </c>
      <c r="AF687" s="3" t="s">
        <v>55</v>
      </c>
      <c r="AG687" s="3" t="s">
        <v>56</v>
      </c>
      <c r="AH687" s="3" t="s">
        <v>57</v>
      </c>
      <c r="AI687" s="3" t="s">
        <v>58</v>
      </c>
      <c r="AJ687" s="3" t="s">
        <v>49</v>
      </c>
      <c r="AK687" s="3" t="s">
        <v>49</v>
      </c>
      <c r="AL687" s="3" t="s">
        <v>49</v>
      </c>
      <c r="AM687" s="3" t="s">
        <v>59</v>
      </c>
      <c r="AN687" s="3" t="s">
        <v>60</v>
      </c>
      <c r="AO687" s="3">
        <v>211.12188198189574</v>
      </c>
      <c r="AP687" s="3">
        <v>2039.0648257487683</v>
      </c>
    </row>
    <row r="688" spans="1:42" x14ac:dyDescent="0.25">
      <c r="A688" s="2">
        <v>687</v>
      </c>
      <c r="B688" s="3" t="s">
        <v>42</v>
      </c>
      <c r="C688" s="3" t="s">
        <v>43</v>
      </c>
      <c r="D688" s="3" t="s">
        <v>44</v>
      </c>
      <c r="E688" s="3" t="s">
        <v>45</v>
      </c>
      <c r="F688" s="3">
        <v>0.36</v>
      </c>
      <c r="G688" s="3">
        <v>0.48</v>
      </c>
      <c r="H688" s="3">
        <v>4.7433868822164701E-2</v>
      </c>
      <c r="I688" s="3">
        <v>9.5675464969183395</v>
      </c>
      <c r="J688" s="3">
        <v>1.4060786153817721</v>
      </c>
      <c r="K688" s="3">
        <v>0.45382574548478594</v>
      </c>
      <c r="L688" s="3">
        <v>6.6695748595669957E-2</v>
      </c>
      <c r="M688" s="2">
        <v>1210</v>
      </c>
      <c r="N688" s="3" t="s">
        <v>65</v>
      </c>
      <c r="O688" s="3" t="s">
        <v>47</v>
      </c>
      <c r="P688" s="3" t="s">
        <v>48</v>
      </c>
      <c r="Q688" s="3" t="s">
        <v>42</v>
      </c>
      <c r="R688" s="3" t="s">
        <v>49</v>
      </c>
      <c r="S688" s="3" t="s">
        <v>50</v>
      </c>
      <c r="T688" s="3" t="s">
        <v>51</v>
      </c>
      <c r="U688" s="3" t="s">
        <v>52</v>
      </c>
      <c r="V688" s="3" t="s">
        <v>53</v>
      </c>
      <c r="W688" s="3" t="s">
        <v>54</v>
      </c>
      <c r="X688" s="3">
        <v>297</v>
      </c>
      <c r="Y688" s="3">
        <v>52</v>
      </c>
      <c r="Z688" s="3" t="s">
        <v>44</v>
      </c>
      <c r="AA688" s="7">
        <v>29</v>
      </c>
      <c r="AB688" s="3" t="s">
        <v>49</v>
      </c>
      <c r="AC688" s="3" t="s">
        <v>49</v>
      </c>
      <c r="AD688" s="3" t="s">
        <v>49</v>
      </c>
      <c r="AE688" s="3" t="s">
        <v>49</v>
      </c>
      <c r="AF688" s="3" t="s">
        <v>55</v>
      </c>
      <c r="AG688" s="3" t="s">
        <v>56</v>
      </c>
      <c r="AH688" s="3" t="s">
        <v>57</v>
      </c>
      <c r="AI688" s="3" t="s">
        <v>58</v>
      </c>
      <c r="AJ688" s="3" t="s">
        <v>49</v>
      </c>
      <c r="AK688" s="3" t="s">
        <v>49</v>
      </c>
      <c r="AL688" s="3" t="s">
        <v>49</v>
      </c>
      <c r="AM688" s="3" t="s">
        <v>59</v>
      </c>
      <c r="AN688" s="3" t="s">
        <v>60</v>
      </c>
      <c r="AO688" s="3">
        <v>56.378317734141341</v>
      </c>
      <c r="AP688" s="3">
        <v>191.95805668225628</v>
      </c>
    </row>
    <row r="689" spans="1:42" x14ac:dyDescent="0.25">
      <c r="A689" s="2">
        <v>688</v>
      </c>
      <c r="B689" s="3" t="s">
        <v>42</v>
      </c>
      <c r="C689" s="3" t="s">
        <v>43</v>
      </c>
      <c r="D689" s="3" t="s">
        <v>44</v>
      </c>
      <c r="E689" s="3" t="s">
        <v>45</v>
      </c>
      <c r="F689" s="3">
        <v>0.36</v>
      </c>
      <c r="G689" s="3">
        <v>0.48</v>
      </c>
      <c r="H689" s="3">
        <v>5.8957672642396597E-2</v>
      </c>
      <c r="I689" s="3">
        <v>9.5675464969183395</v>
      </c>
      <c r="J689" s="3">
        <v>1.4060786153817721</v>
      </c>
      <c r="K689" s="3">
        <v>0.56408027435621977</v>
      </c>
      <c r="L689" s="3">
        <v>8.289912271515279E-2</v>
      </c>
      <c r="M689" s="2">
        <v>1210</v>
      </c>
      <c r="N689" s="3" t="s">
        <v>65</v>
      </c>
      <c r="O689" s="3" t="s">
        <v>47</v>
      </c>
      <c r="P689" s="3" t="s">
        <v>48</v>
      </c>
      <c r="Q689" s="3" t="s">
        <v>42</v>
      </c>
      <c r="R689" s="3" t="s">
        <v>49</v>
      </c>
      <c r="S689" s="3" t="s">
        <v>50</v>
      </c>
      <c r="T689" s="3" t="s">
        <v>51</v>
      </c>
      <c r="U689" s="3" t="s">
        <v>52</v>
      </c>
      <c r="V689" s="3" t="s">
        <v>53</v>
      </c>
      <c r="W689" s="3" t="s">
        <v>54</v>
      </c>
      <c r="X689" s="3">
        <v>297</v>
      </c>
      <c r="Y689" s="3">
        <v>52</v>
      </c>
      <c r="Z689" s="3" t="s">
        <v>44</v>
      </c>
      <c r="AA689" s="7">
        <v>29</v>
      </c>
      <c r="AB689" s="3" t="s">
        <v>49</v>
      </c>
      <c r="AC689" s="3" t="s">
        <v>49</v>
      </c>
      <c r="AD689" s="3" t="s">
        <v>49</v>
      </c>
      <c r="AE689" s="3" t="s">
        <v>49</v>
      </c>
      <c r="AF689" s="3" t="s">
        <v>55</v>
      </c>
      <c r="AG689" s="3" t="s">
        <v>56</v>
      </c>
      <c r="AH689" s="3" t="s">
        <v>57</v>
      </c>
      <c r="AI689" s="3" t="s">
        <v>58</v>
      </c>
      <c r="AJ689" s="3" t="s">
        <v>49</v>
      </c>
      <c r="AK689" s="3" t="s">
        <v>49</v>
      </c>
      <c r="AL689" s="3" t="s">
        <v>49</v>
      </c>
      <c r="AM689" s="3" t="s">
        <v>59</v>
      </c>
      <c r="AN689" s="3" t="s">
        <v>60</v>
      </c>
      <c r="AO689" s="3">
        <v>82.42970521296418</v>
      </c>
      <c r="AP689" s="3">
        <v>238.59323618263952</v>
      </c>
    </row>
    <row r="690" spans="1:42" x14ac:dyDescent="0.25">
      <c r="A690" s="2">
        <v>689</v>
      </c>
      <c r="B690" s="3" t="s">
        <v>42</v>
      </c>
      <c r="C690" s="3" t="s">
        <v>43</v>
      </c>
      <c r="D690" s="3" t="s">
        <v>44</v>
      </c>
      <c r="E690" s="3" t="s">
        <v>45</v>
      </c>
      <c r="F690" s="3">
        <v>0.36</v>
      </c>
      <c r="G690" s="3">
        <v>0.48</v>
      </c>
      <c r="H690" s="3">
        <v>7.5080205543966898E-3</v>
      </c>
      <c r="I690" s="3">
        <v>9.5675464969183395</v>
      </c>
      <c r="J690" s="3">
        <v>1.4060786153817721</v>
      </c>
      <c r="K690" s="3">
        <v>7.1833335754008937E-2</v>
      </c>
      <c r="L690" s="3">
        <v>1.0556867145383984E-2</v>
      </c>
      <c r="M690" s="2">
        <v>1210</v>
      </c>
      <c r="N690" s="3" t="s">
        <v>65</v>
      </c>
      <c r="O690" s="3" t="s">
        <v>47</v>
      </c>
      <c r="P690" s="3" t="s">
        <v>48</v>
      </c>
      <c r="Q690" s="3" t="s">
        <v>42</v>
      </c>
      <c r="R690" s="3" t="s">
        <v>49</v>
      </c>
      <c r="S690" s="3" t="s">
        <v>50</v>
      </c>
      <c r="T690" s="3" t="s">
        <v>51</v>
      </c>
      <c r="U690" s="3" t="s">
        <v>52</v>
      </c>
      <c r="V690" s="3" t="s">
        <v>53</v>
      </c>
      <c r="W690" s="3" t="s">
        <v>54</v>
      </c>
      <c r="X690" s="3">
        <v>297</v>
      </c>
      <c r="Y690" s="3">
        <v>52</v>
      </c>
      <c r="Z690" s="3" t="s">
        <v>44</v>
      </c>
      <c r="AA690" s="7">
        <v>29</v>
      </c>
      <c r="AB690" s="3" t="s">
        <v>49</v>
      </c>
      <c r="AC690" s="3" t="s">
        <v>49</v>
      </c>
      <c r="AD690" s="3" t="s">
        <v>49</v>
      </c>
      <c r="AE690" s="3" t="s">
        <v>49</v>
      </c>
      <c r="AF690" s="3" t="s">
        <v>55</v>
      </c>
      <c r="AG690" s="3" t="s">
        <v>56</v>
      </c>
      <c r="AH690" s="3" t="s">
        <v>57</v>
      </c>
      <c r="AI690" s="3" t="s">
        <v>58</v>
      </c>
      <c r="AJ690" s="3" t="s">
        <v>49</v>
      </c>
      <c r="AK690" s="3" t="s">
        <v>49</v>
      </c>
      <c r="AL690" s="3" t="s">
        <v>49</v>
      </c>
      <c r="AM690" s="3" t="s">
        <v>59</v>
      </c>
      <c r="AN690" s="3" t="s">
        <v>60</v>
      </c>
      <c r="AO690" s="3">
        <v>31.206281986548142</v>
      </c>
      <c r="AP690" s="3">
        <v>30.38388120007145</v>
      </c>
    </row>
    <row r="691" spans="1:42" x14ac:dyDescent="0.25">
      <c r="A691" s="2">
        <v>690</v>
      </c>
      <c r="B691" s="3" t="s">
        <v>42</v>
      </c>
      <c r="C691" s="3" t="s">
        <v>43</v>
      </c>
      <c r="D691" s="3" t="s">
        <v>44</v>
      </c>
      <c r="E691" s="3" t="s">
        <v>45</v>
      </c>
      <c r="F691" s="3">
        <v>0.36</v>
      </c>
      <c r="G691" s="3">
        <v>0.48</v>
      </c>
      <c r="H691" s="3">
        <v>0.34102557279680001</v>
      </c>
      <c r="I691" s="3">
        <v>10.203361759209367</v>
      </c>
      <c r="J691" s="3">
        <v>1.6981570225317661</v>
      </c>
      <c r="K691" s="3">
        <v>3.4796072883873395</v>
      </c>
      <c r="L691" s="3">
        <v>0.57911497130780398</v>
      </c>
      <c r="M691" s="2">
        <v>1200</v>
      </c>
      <c r="N691" s="3" t="s">
        <v>61</v>
      </c>
      <c r="O691" s="3" t="s">
        <v>47</v>
      </c>
      <c r="P691" s="3" t="s">
        <v>48</v>
      </c>
      <c r="Q691" s="3" t="s">
        <v>42</v>
      </c>
      <c r="R691" s="3" t="s">
        <v>49</v>
      </c>
      <c r="S691" s="3" t="s">
        <v>50</v>
      </c>
      <c r="T691" s="3" t="s">
        <v>51</v>
      </c>
      <c r="U691" s="3" t="s">
        <v>52</v>
      </c>
      <c r="V691" s="3" t="s">
        <v>53</v>
      </c>
      <c r="W691" s="3" t="s">
        <v>54</v>
      </c>
      <c r="X691" s="3">
        <v>297</v>
      </c>
      <c r="Y691" s="3">
        <v>52</v>
      </c>
      <c r="Z691" s="3" t="s">
        <v>44</v>
      </c>
      <c r="AA691" s="7">
        <v>29</v>
      </c>
      <c r="AB691" s="3" t="s">
        <v>49</v>
      </c>
      <c r="AC691" s="3" t="s">
        <v>49</v>
      </c>
      <c r="AD691" s="3" t="s">
        <v>49</v>
      </c>
      <c r="AE691" s="3" t="s">
        <v>49</v>
      </c>
      <c r="AF691" s="3" t="s">
        <v>55</v>
      </c>
      <c r="AG691" s="3" t="s">
        <v>56</v>
      </c>
      <c r="AH691" s="3" t="s">
        <v>57</v>
      </c>
      <c r="AI691" s="3" t="s">
        <v>58</v>
      </c>
      <c r="AJ691" s="3" t="s">
        <v>49</v>
      </c>
      <c r="AK691" s="3" t="s">
        <v>49</v>
      </c>
      <c r="AL691" s="3" t="s">
        <v>49</v>
      </c>
      <c r="AM691" s="3" t="s">
        <v>59</v>
      </c>
      <c r="AN691" s="3" t="s">
        <v>60</v>
      </c>
      <c r="AO691" s="3">
        <v>222.31390832809666</v>
      </c>
      <c r="AP691" s="3">
        <v>1380.0815294753675</v>
      </c>
    </row>
    <row r="692" spans="1:42" x14ac:dyDescent="0.25">
      <c r="A692" s="2">
        <v>691</v>
      </c>
      <c r="B692" s="3" t="s">
        <v>42</v>
      </c>
      <c r="C692" s="3" t="s">
        <v>43</v>
      </c>
      <c r="D692" s="3" t="s">
        <v>44</v>
      </c>
      <c r="E692" s="3" t="s">
        <v>45</v>
      </c>
      <c r="F692" s="3">
        <v>0.36</v>
      </c>
      <c r="G692" s="3">
        <v>0.48</v>
      </c>
      <c r="H692" s="3">
        <v>3.8970867766882E-3</v>
      </c>
      <c r="I692" s="3">
        <v>10.203361759209367</v>
      </c>
      <c r="J692" s="3">
        <v>1.6981570225317661</v>
      </c>
      <c r="K692" s="3">
        <v>3.976338618958087E-2</v>
      </c>
      <c r="L692" s="3">
        <v>6.6178652772487514E-3</v>
      </c>
      <c r="M692" s="2">
        <v>1430</v>
      </c>
      <c r="N692" s="3" t="s">
        <v>64</v>
      </c>
      <c r="O692" s="3" t="s">
        <v>47</v>
      </c>
      <c r="P692" s="3" t="s">
        <v>48</v>
      </c>
      <c r="Q692" s="3" t="s">
        <v>42</v>
      </c>
      <c r="R692" s="3" t="s">
        <v>49</v>
      </c>
      <c r="S692" s="3" t="s">
        <v>50</v>
      </c>
      <c r="T692" s="3" t="s">
        <v>51</v>
      </c>
      <c r="U692" s="3" t="s">
        <v>52</v>
      </c>
      <c r="V692" s="3" t="s">
        <v>53</v>
      </c>
      <c r="W692" s="3" t="s">
        <v>54</v>
      </c>
      <c r="X692" s="3">
        <v>297</v>
      </c>
      <c r="Y692" s="3">
        <v>52</v>
      </c>
      <c r="Z692" s="3" t="s">
        <v>44</v>
      </c>
      <c r="AA692" s="7">
        <v>29</v>
      </c>
      <c r="AB692" s="3" t="s">
        <v>49</v>
      </c>
      <c r="AC692" s="3" t="s">
        <v>49</v>
      </c>
      <c r="AD692" s="3" t="s">
        <v>49</v>
      </c>
      <c r="AE692" s="3" t="s">
        <v>49</v>
      </c>
      <c r="AF692" s="3" t="s">
        <v>55</v>
      </c>
      <c r="AG692" s="3" t="s">
        <v>56</v>
      </c>
      <c r="AH692" s="3" t="s">
        <v>57</v>
      </c>
      <c r="AI692" s="3" t="s">
        <v>58</v>
      </c>
      <c r="AJ692" s="3" t="s">
        <v>49</v>
      </c>
      <c r="AK692" s="3" t="s">
        <v>49</v>
      </c>
      <c r="AL692" s="3" t="s">
        <v>49</v>
      </c>
      <c r="AM692" s="3" t="s">
        <v>59</v>
      </c>
      <c r="AN692" s="3" t="s">
        <v>60</v>
      </c>
      <c r="AO692" s="3">
        <v>22.358865477293222</v>
      </c>
      <c r="AP692" s="3">
        <v>15.770950650890756</v>
      </c>
    </row>
    <row r="693" spans="1:42" x14ac:dyDescent="0.25">
      <c r="A693" s="2">
        <v>692</v>
      </c>
      <c r="B693" s="3" t="s">
        <v>42</v>
      </c>
      <c r="C693" s="3" t="s">
        <v>43</v>
      </c>
      <c r="D693" s="3" t="s">
        <v>44</v>
      </c>
      <c r="E693" s="3" t="s">
        <v>45</v>
      </c>
      <c r="F693" s="3">
        <v>0.36</v>
      </c>
      <c r="G693" s="3">
        <v>0.48</v>
      </c>
      <c r="H693" s="3">
        <v>2.8266151954700901E-2</v>
      </c>
      <c r="I693" s="3">
        <v>10.203361759209367</v>
      </c>
      <c r="J693" s="3">
        <v>1.6981570225317661</v>
      </c>
      <c r="K693" s="3">
        <v>0.28840977393459627</v>
      </c>
      <c r="L693" s="3">
        <v>4.8000364441825344E-2</v>
      </c>
      <c r="M693" s="2">
        <v>1210</v>
      </c>
      <c r="N693" s="3" t="s">
        <v>65</v>
      </c>
      <c r="O693" s="3" t="s">
        <v>47</v>
      </c>
      <c r="P693" s="3" t="s">
        <v>48</v>
      </c>
      <c r="Q693" s="3" t="s">
        <v>42</v>
      </c>
      <c r="R693" s="3" t="s">
        <v>49</v>
      </c>
      <c r="S693" s="3" t="s">
        <v>50</v>
      </c>
      <c r="T693" s="3" t="s">
        <v>51</v>
      </c>
      <c r="U693" s="3" t="s">
        <v>52</v>
      </c>
      <c r="V693" s="3" t="s">
        <v>53</v>
      </c>
      <c r="W693" s="3" t="s">
        <v>54</v>
      </c>
      <c r="X693" s="3">
        <v>297</v>
      </c>
      <c r="Y693" s="3">
        <v>52</v>
      </c>
      <c r="Z693" s="3" t="s">
        <v>44</v>
      </c>
      <c r="AA693" s="7">
        <v>29</v>
      </c>
      <c r="AB693" s="3" t="s">
        <v>49</v>
      </c>
      <c r="AC693" s="3" t="s">
        <v>49</v>
      </c>
      <c r="AD693" s="3" t="s">
        <v>49</v>
      </c>
      <c r="AE693" s="3" t="s">
        <v>49</v>
      </c>
      <c r="AF693" s="3" t="s">
        <v>55</v>
      </c>
      <c r="AG693" s="3" t="s">
        <v>56</v>
      </c>
      <c r="AH693" s="3" t="s">
        <v>57</v>
      </c>
      <c r="AI693" s="3" t="s">
        <v>58</v>
      </c>
      <c r="AJ693" s="3" t="s">
        <v>49</v>
      </c>
      <c r="AK693" s="3" t="s">
        <v>49</v>
      </c>
      <c r="AL693" s="3" t="s">
        <v>49</v>
      </c>
      <c r="AM693" s="3" t="s">
        <v>59</v>
      </c>
      <c r="AN693" s="3" t="s">
        <v>60</v>
      </c>
      <c r="AO693" s="3">
        <v>47.536252189507003</v>
      </c>
      <c r="AP693" s="3">
        <v>114.3890585744155</v>
      </c>
    </row>
    <row r="694" spans="1:42" x14ac:dyDescent="0.25">
      <c r="A694" s="2">
        <v>693</v>
      </c>
      <c r="B694" s="3" t="s">
        <v>42</v>
      </c>
      <c r="C694" s="3" t="s">
        <v>43</v>
      </c>
      <c r="D694" s="3" t="s">
        <v>44</v>
      </c>
      <c r="E694" s="3" t="s">
        <v>45</v>
      </c>
      <c r="F694" s="3">
        <v>0.36</v>
      </c>
      <c r="G694" s="3">
        <v>0.48</v>
      </c>
      <c r="H694" s="3">
        <v>5.6569728516507899E-2</v>
      </c>
      <c r="I694" s="3">
        <v>10.203361759209367</v>
      </c>
      <c r="J694" s="3">
        <v>1.6981570225317661</v>
      </c>
      <c r="K694" s="3">
        <v>0.57720140467419234</v>
      </c>
      <c r="L694" s="3">
        <v>9.6064281743023394E-2</v>
      </c>
      <c r="M694" s="2">
        <v>1330</v>
      </c>
      <c r="N694" s="3" t="s">
        <v>68</v>
      </c>
      <c r="O694" s="3" t="s">
        <v>47</v>
      </c>
      <c r="P694" s="3" t="s">
        <v>48</v>
      </c>
      <c r="Q694" s="3" t="s">
        <v>42</v>
      </c>
      <c r="R694" s="3" t="s">
        <v>49</v>
      </c>
      <c r="S694" s="3" t="s">
        <v>50</v>
      </c>
      <c r="T694" s="3" t="s">
        <v>51</v>
      </c>
      <c r="U694" s="3" t="s">
        <v>52</v>
      </c>
      <c r="V694" s="3" t="s">
        <v>53</v>
      </c>
      <c r="W694" s="3" t="s">
        <v>54</v>
      </c>
      <c r="X694" s="3">
        <v>297</v>
      </c>
      <c r="Y694" s="3">
        <v>52</v>
      </c>
      <c r="Z694" s="3" t="s">
        <v>44</v>
      </c>
      <c r="AA694" s="7">
        <v>29</v>
      </c>
      <c r="AB694" s="3" t="s">
        <v>49</v>
      </c>
      <c r="AC694" s="3" t="s">
        <v>49</v>
      </c>
      <c r="AD694" s="3" t="s">
        <v>49</v>
      </c>
      <c r="AE694" s="3" t="s">
        <v>49</v>
      </c>
      <c r="AF694" s="3" t="s">
        <v>55</v>
      </c>
      <c r="AG694" s="3" t="s">
        <v>56</v>
      </c>
      <c r="AH694" s="3" t="s">
        <v>57</v>
      </c>
      <c r="AI694" s="3" t="s">
        <v>58</v>
      </c>
      <c r="AJ694" s="3" t="s">
        <v>49</v>
      </c>
      <c r="AK694" s="3" t="s">
        <v>49</v>
      </c>
      <c r="AL694" s="3" t="s">
        <v>49</v>
      </c>
      <c r="AM694" s="3" t="s">
        <v>59</v>
      </c>
      <c r="AN694" s="3" t="s">
        <v>60</v>
      </c>
      <c r="AO694" s="3">
        <v>61.833209254622048</v>
      </c>
      <c r="AP694" s="3">
        <v>228.92956916045452</v>
      </c>
    </row>
    <row r="695" spans="1:42" x14ac:dyDescent="0.25">
      <c r="A695" s="2">
        <v>694</v>
      </c>
      <c r="B695" s="3" t="s">
        <v>42</v>
      </c>
      <c r="C695" s="3" t="s">
        <v>43</v>
      </c>
      <c r="D695" s="3" t="s">
        <v>44</v>
      </c>
      <c r="E695" s="3" t="s">
        <v>45</v>
      </c>
      <c r="F695" s="3">
        <v>0.36</v>
      </c>
      <c r="G695" s="3">
        <v>0.48</v>
      </c>
      <c r="H695" s="3">
        <v>0.188004913692257</v>
      </c>
      <c r="I695" s="3">
        <v>10.203361759209367</v>
      </c>
      <c r="J695" s="3">
        <v>1.6981570225317661</v>
      </c>
      <c r="K695" s="3">
        <v>1.9182821469110325</v>
      </c>
      <c r="L695" s="3">
        <v>0.31926186445698479</v>
      </c>
      <c r="M695" s="2">
        <v>1330</v>
      </c>
      <c r="N695" s="3" t="s">
        <v>68</v>
      </c>
      <c r="O695" s="3" t="s">
        <v>47</v>
      </c>
      <c r="P695" s="3" t="s">
        <v>48</v>
      </c>
      <c r="Q695" s="3" t="s">
        <v>42</v>
      </c>
      <c r="R695" s="3" t="s">
        <v>49</v>
      </c>
      <c r="S695" s="3" t="s">
        <v>50</v>
      </c>
      <c r="T695" s="3" t="s">
        <v>51</v>
      </c>
      <c r="U695" s="3" t="s">
        <v>52</v>
      </c>
      <c r="V695" s="3" t="s">
        <v>53</v>
      </c>
      <c r="W695" s="3" t="s">
        <v>54</v>
      </c>
      <c r="X695" s="3">
        <v>297</v>
      </c>
      <c r="Y695" s="3">
        <v>52</v>
      </c>
      <c r="Z695" s="3" t="s">
        <v>44</v>
      </c>
      <c r="AA695" s="7">
        <v>29</v>
      </c>
      <c r="AB695" s="3" t="s">
        <v>49</v>
      </c>
      <c r="AC695" s="3" t="s">
        <v>49</v>
      </c>
      <c r="AD695" s="3" t="s">
        <v>49</v>
      </c>
      <c r="AE695" s="3" t="s">
        <v>49</v>
      </c>
      <c r="AF695" s="3" t="s">
        <v>55</v>
      </c>
      <c r="AG695" s="3" t="s">
        <v>56</v>
      </c>
      <c r="AH695" s="3" t="s">
        <v>57</v>
      </c>
      <c r="AI695" s="3" t="s">
        <v>58</v>
      </c>
      <c r="AJ695" s="3" t="s">
        <v>49</v>
      </c>
      <c r="AK695" s="3" t="s">
        <v>49</v>
      </c>
      <c r="AL695" s="3" t="s">
        <v>49</v>
      </c>
      <c r="AM695" s="3" t="s">
        <v>59</v>
      </c>
      <c r="AN695" s="3" t="s">
        <v>60</v>
      </c>
      <c r="AO695" s="3">
        <v>113.03247722566246</v>
      </c>
      <c r="AP695" s="3">
        <v>760.82889241826865</v>
      </c>
    </row>
    <row r="696" spans="1:42" x14ac:dyDescent="0.25">
      <c r="A696" s="2">
        <v>695</v>
      </c>
      <c r="B696" s="3" t="s">
        <v>42</v>
      </c>
      <c r="C696" s="3" t="s">
        <v>43</v>
      </c>
      <c r="D696" s="3" t="s">
        <v>44</v>
      </c>
      <c r="E696" s="3" t="s">
        <v>45</v>
      </c>
      <c r="F696" s="3">
        <v>0.36</v>
      </c>
      <c r="G696" s="3">
        <v>0.48</v>
      </c>
      <c r="H696" s="3">
        <v>0.130475451356905</v>
      </c>
      <c r="I696" s="3">
        <v>9.5517171938835475</v>
      </c>
      <c r="J696" s="3">
        <v>1.4045542564125266</v>
      </c>
      <c r="K696" s="3">
        <v>1.2462646121054659</v>
      </c>
      <c r="L696" s="3">
        <v>0.1832598505606865</v>
      </c>
      <c r="M696" s="2">
        <v>1200</v>
      </c>
      <c r="N696" s="3" t="s">
        <v>61</v>
      </c>
      <c r="O696" s="3" t="s">
        <v>47</v>
      </c>
      <c r="P696" s="3" t="s">
        <v>48</v>
      </c>
      <c r="Q696" s="3" t="s">
        <v>42</v>
      </c>
      <c r="R696" s="3" t="s">
        <v>49</v>
      </c>
      <c r="S696" s="3" t="s">
        <v>50</v>
      </c>
      <c r="T696" s="3" t="s">
        <v>51</v>
      </c>
      <c r="U696" s="3" t="s">
        <v>52</v>
      </c>
      <c r="V696" s="3" t="s">
        <v>53</v>
      </c>
      <c r="W696" s="3" t="s">
        <v>54</v>
      </c>
      <c r="X696" s="3">
        <v>297</v>
      </c>
      <c r="Y696" s="3">
        <v>52</v>
      </c>
      <c r="Z696" s="3" t="s">
        <v>44</v>
      </c>
      <c r="AA696" s="7">
        <v>29</v>
      </c>
      <c r="AB696" s="3" t="s">
        <v>49</v>
      </c>
      <c r="AC696" s="3" t="s">
        <v>49</v>
      </c>
      <c r="AD696" s="3" t="s">
        <v>49</v>
      </c>
      <c r="AE696" s="3" t="s">
        <v>49</v>
      </c>
      <c r="AF696" s="3" t="s">
        <v>55</v>
      </c>
      <c r="AG696" s="3" t="s">
        <v>56</v>
      </c>
      <c r="AH696" s="3" t="s">
        <v>57</v>
      </c>
      <c r="AI696" s="3" t="s">
        <v>58</v>
      </c>
      <c r="AJ696" s="3" t="s">
        <v>49</v>
      </c>
      <c r="AK696" s="3" t="s">
        <v>49</v>
      </c>
      <c r="AL696" s="3" t="s">
        <v>49</v>
      </c>
      <c r="AM696" s="3" t="s">
        <v>59</v>
      </c>
      <c r="AN696" s="3" t="s">
        <v>60</v>
      </c>
      <c r="AO696" s="3">
        <v>122.26168528586162</v>
      </c>
      <c r="AP696" s="3">
        <v>528.01541828923177</v>
      </c>
    </row>
    <row r="697" spans="1:42" x14ac:dyDescent="0.25">
      <c r="A697" s="2">
        <v>696</v>
      </c>
      <c r="B697" s="3" t="s">
        <v>42</v>
      </c>
      <c r="C697" s="3" t="s">
        <v>43</v>
      </c>
      <c r="D697" s="3" t="s">
        <v>44</v>
      </c>
      <c r="E697" s="3" t="s">
        <v>45</v>
      </c>
      <c r="F697" s="3">
        <v>0.36</v>
      </c>
      <c r="G697" s="3">
        <v>0.48</v>
      </c>
      <c r="H697" s="3">
        <v>8.6690907467759301E-3</v>
      </c>
      <c r="I697" s="3">
        <v>9.5517171938835475</v>
      </c>
      <c r="J697" s="3">
        <v>1.4045542564125266</v>
      </c>
      <c r="K697" s="3">
        <v>8.280470314131641E-2</v>
      </c>
      <c r="L697" s="3">
        <v>1.2176208307610582E-2</v>
      </c>
      <c r="M697" s="2">
        <v>1200</v>
      </c>
      <c r="N697" s="3" t="s">
        <v>61</v>
      </c>
      <c r="O697" s="3" t="s">
        <v>47</v>
      </c>
      <c r="P697" s="3" t="s">
        <v>48</v>
      </c>
      <c r="Q697" s="3" t="s">
        <v>42</v>
      </c>
      <c r="R697" s="3" t="s">
        <v>49</v>
      </c>
      <c r="S697" s="3" t="s">
        <v>50</v>
      </c>
      <c r="T697" s="3" t="s">
        <v>51</v>
      </c>
      <c r="U697" s="3" t="s">
        <v>52</v>
      </c>
      <c r="V697" s="3" t="s">
        <v>53</v>
      </c>
      <c r="W697" s="3" t="s">
        <v>54</v>
      </c>
      <c r="X697" s="3">
        <v>297</v>
      </c>
      <c r="Y697" s="3">
        <v>52</v>
      </c>
      <c r="Z697" s="3" t="s">
        <v>44</v>
      </c>
      <c r="AA697" s="7">
        <v>29</v>
      </c>
      <c r="AB697" s="3" t="s">
        <v>49</v>
      </c>
      <c r="AC697" s="3" t="s">
        <v>49</v>
      </c>
      <c r="AD697" s="3" t="s">
        <v>49</v>
      </c>
      <c r="AE697" s="3" t="s">
        <v>49</v>
      </c>
      <c r="AF697" s="3" t="s">
        <v>55</v>
      </c>
      <c r="AG697" s="3" t="s">
        <v>56</v>
      </c>
      <c r="AH697" s="3" t="s">
        <v>57</v>
      </c>
      <c r="AI697" s="3" t="s">
        <v>58</v>
      </c>
      <c r="AJ697" s="3" t="s">
        <v>49</v>
      </c>
      <c r="AK697" s="3" t="s">
        <v>49</v>
      </c>
      <c r="AL697" s="3" t="s">
        <v>49</v>
      </c>
      <c r="AM697" s="3" t="s">
        <v>59</v>
      </c>
      <c r="AN697" s="3" t="s">
        <v>60</v>
      </c>
      <c r="AO697" s="3">
        <v>37.338757088180742</v>
      </c>
      <c r="AP697" s="3">
        <v>35.082565564958585</v>
      </c>
    </row>
    <row r="698" spans="1:42" x14ac:dyDescent="0.25">
      <c r="A698" s="2">
        <v>697</v>
      </c>
      <c r="B698" s="3" t="s">
        <v>66</v>
      </c>
      <c r="C698" s="3" t="s">
        <v>43</v>
      </c>
      <c r="D698" s="3" t="s">
        <v>44</v>
      </c>
      <c r="E698" s="3" t="s">
        <v>45</v>
      </c>
      <c r="F698" s="3">
        <v>0.36</v>
      </c>
      <c r="G698" s="3">
        <v>0.48</v>
      </c>
      <c r="H698" s="3">
        <v>3.6529130600181799E-3</v>
      </c>
      <c r="I698" s="3">
        <v>9.5517171938835475</v>
      </c>
      <c r="J698" s="3">
        <v>1.4045542564125266</v>
      </c>
      <c r="K698" s="3">
        <v>3.4891592483137411E-2</v>
      </c>
      <c r="L698" s="3">
        <v>5.1307145867534416E-3</v>
      </c>
      <c r="M698" s="2">
        <v>3100</v>
      </c>
      <c r="N698" s="3" t="s">
        <v>67</v>
      </c>
      <c r="O698" s="3" t="s">
        <v>47</v>
      </c>
      <c r="P698" s="3" t="s">
        <v>48</v>
      </c>
      <c r="Q698" s="3" t="s">
        <v>42</v>
      </c>
      <c r="R698" s="3" t="s">
        <v>49</v>
      </c>
      <c r="S698" s="3" t="s">
        <v>50</v>
      </c>
      <c r="T698" s="3" t="s">
        <v>51</v>
      </c>
      <c r="U698" s="3" t="s">
        <v>52</v>
      </c>
      <c r="V698" s="3" t="s">
        <v>53</v>
      </c>
      <c r="W698" s="3" t="s">
        <v>54</v>
      </c>
      <c r="X698" s="3">
        <v>297</v>
      </c>
      <c r="Y698" s="3">
        <v>52</v>
      </c>
      <c r="Z698" s="3" t="s">
        <v>44</v>
      </c>
      <c r="AA698" s="7">
        <v>29</v>
      </c>
      <c r="AB698" s="3" t="s">
        <v>49</v>
      </c>
      <c r="AC698" s="3" t="s">
        <v>49</v>
      </c>
      <c r="AD698" s="3" t="s">
        <v>49</v>
      </c>
      <c r="AE698" s="3" t="s">
        <v>49</v>
      </c>
      <c r="AF698" s="3" t="s">
        <v>55</v>
      </c>
      <c r="AG698" s="3" t="s">
        <v>56</v>
      </c>
      <c r="AH698" s="3" t="s">
        <v>57</v>
      </c>
      <c r="AI698" s="3" t="s">
        <v>58</v>
      </c>
      <c r="AJ698" s="3" t="s">
        <v>49</v>
      </c>
      <c r="AK698" s="3" t="s">
        <v>49</v>
      </c>
      <c r="AL698" s="3" t="s">
        <v>49</v>
      </c>
      <c r="AM698" s="3" t="s">
        <v>59</v>
      </c>
      <c r="AN698" s="3" t="s">
        <v>60</v>
      </c>
      <c r="AO698" s="3">
        <v>22.023885276098262</v>
      </c>
      <c r="AP698" s="3">
        <v>14.78281467740339</v>
      </c>
    </row>
    <row r="699" spans="1:42" x14ac:dyDescent="0.25">
      <c r="A699" s="2">
        <v>698</v>
      </c>
      <c r="B699" s="3" t="s">
        <v>42</v>
      </c>
      <c r="C699" s="3" t="s">
        <v>43</v>
      </c>
      <c r="D699" s="3" t="s">
        <v>44</v>
      </c>
      <c r="E699" s="3" t="s">
        <v>45</v>
      </c>
      <c r="F699" s="3">
        <v>0.36</v>
      </c>
      <c r="G699" s="3">
        <v>0.48</v>
      </c>
      <c r="H699" s="3">
        <v>0.29109982666437301</v>
      </c>
      <c r="I699" s="3">
        <v>9.5517171938835475</v>
      </c>
      <c r="J699" s="3">
        <v>1.4045542564125266</v>
      </c>
      <c r="K699" s="3">
        <v>2.7805032194866119</v>
      </c>
      <c r="L699" s="3">
        <v>0.40886550058239379</v>
      </c>
      <c r="M699" s="2">
        <v>1210</v>
      </c>
      <c r="N699" s="3" t="s">
        <v>65</v>
      </c>
      <c r="O699" s="3" t="s">
        <v>47</v>
      </c>
      <c r="P699" s="3" t="s">
        <v>48</v>
      </c>
      <c r="Q699" s="3" t="s">
        <v>42</v>
      </c>
      <c r="R699" s="3" t="s">
        <v>49</v>
      </c>
      <c r="S699" s="3" t="s">
        <v>50</v>
      </c>
      <c r="T699" s="3" t="s">
        <v>51</v>
      </c>
      <c r="U699" s="3" t="s">
        <v>52</v>
      </c>
      <c r="V699" s="3" t="s">
        <v>53</v>
      </c>
      <c r="W699" s="3" t="s">
        <v>54</v>
      </c>
      <c r="X699" s="3">
        <v>297</v>
      </c>
      <c r="Y699" s="3">
        <v>52</v>
      </c>
      <c r="Z699" s="3" t="s">
        <v>44</v>
      </c>
      <c r="AA699" s="7">
        <v>29</v>
      </c>
      <c r="AB699" s="3" t="s">
        <v>49</v>
      </c>
      <c r="AC699" s="3" t="s">
        <v>49</v>
      </c>
      <c r="AD699" s="3" t="s">
        <v>49</v>
      </c>
      <c r="AE699" s="3" t="s">
        <v>49</v>
      </c>
      <c r="AF699" s="3" t="s">
        <v>55</v>
      </c>
      <c r="AG699" s="3" t="s">
        <v>56</v>
      </c>
      <c r="AH699" s="3" t="s">
        <v>57</v>
      </c>
      <c r="AI699" s="3" t="s">
        <v>58</v>
      </c>
      <c r="AJ699" s="3" t="s">
        <v>49</v>
      </c>
      <c r="AK699" s="3" t="s">
        <v>49</v>
      </c>
      <c r="AL699" s="3" t="s">
        <v>49</v>
      </c>
      <c r="AM699" s="3" t="s">
        <v>59</v>
      </c>
      <c r="AN699" s="3" t="s">
        <v>60</v>
      </c>
      <c r="AO699" s="3">
        <v>136.04230933238156</v>
      </c>
      <c r="AP699" s="3">
        <v>1178.0392030962453</v>
      </c>
    </row>
    <row r="700" spans="1:42" x14ac:dyDescent="0.25">
      <c r="A700" s="2">
        <v>699</v>
      </c>
      <c r="B700" s="3" t="s">
        <v>42</v>
      </c>
      <c r="C700" s="3" t="s">
        <v>43</v>
      </c>
      <c r="D700" s="3" t="s">
        <v>44</v>
      </c>
      <c r="E700" s="3" t="s">
        <v>45</v>
      </c>
      <c r="F700" s="3">
        <v>0.36</v>
      </c>
      <c r="G700" s="3">
        <v>0.48</v>
      </c>
      <c r="H700" s="3">
        <v>1.47915195974986E-3</v>
      </c>
      <c r="I700" s="3">
        <v>9.5517171938835475</v>
      </c>
      <c r="J700" s="3">
        <v>1.4045542564125266</v>
      </c>
      <c r="K700" s="3">
        <v>1.4128441206309282E-2</v>
      </c>
      <c r="L700" s="3">
        <v>2.077549180947596E-3</v>
      </c>
      <c r="M700" s="2">
        <v>1330</v>
      </c>
      <c r="N700" s="3" t="s">
        <v>68</v>
      </c>
      <c r="O700" s="3" t="s">
        <v>47</v>
      </c>
      <c r="P700" s="3" t="s">
        <v>48</v>
      </c>
      <c r="Q700" s="3" t="s">
        <v>42</v>
      </c>
      <c r="R700" s="3" t="s">
        <v>49</v>
      </c>
      <c r="S700" s="3" t="s">
        <v>50</v>
      </c>
      <c r="T700" s="3" t="s">
        <v>51</v>
      </c>
      <c r="U700" s="3" t="s">
        <v>52</v>
      </c>
      <c r="V700" s="3" t="s">
        <v>53</v>
      </c>
      <c r="W700" s="3" t="s">
        <v>54</v>
      </c>
      <c r="X700" s="3">
        <v>297</v>
      </c>
      <c r="Y700" s="3">
        <v>52</v>
      </c>
      <c r="Z700" s="3" t="s">
        <v>44</v>
      </c>
      <c r="AA700" s="7">
        <v>29</v>
      </c>
      <c r="AB700" s="3" t="s">
        <v>49</v>
      </c>
      <c r="AC700" s="3" t="s">
        <v>49</v>
      </c>
      <c r="AD700" s="3" t="s">
        <v>49</v>
      </c>
      <c r="AE700" s="3" t="s">
        <v>49</v>
      </c>
      <c r="AF700" s="3" t="s">
        <v>55</v>
      </c>
      <c r="AG700" s="3" t="s">
        <v>56</v>
      </c>
      <c r="AH700" s="3" t="s">
        <v>57</v>
      </c>
      <c r="AI700" s="3" t="s">
        <v>58</v>
      </c>
      <c r="AJ700" s="3" t="s">
        <v>49</v>
      </c>
      <c r="AK700" s="3" t="s">
        <v>49</v>
      </c>
      <c r="AL700" s="3" t="s">
        <v>49</v>
      </c>
      <c r="AM700" s="3" t="s">
        <v>59</v>
      </c>
      <c r="AN700" s="3" t="s">
        <v>60</v>
      </c>
      <c r="AO700" s="3">
        <v>13.981434578583778</v>
      </c>
      <c r="AP700" s="3">
        <v>5.9859156080192752</v>
      </c>
    </row>
    <row r="701" spans="1:42" x14ac:dyDescent="0.25">
      <c r="A701" s="2">
        <v>700</v>
      </c>
      <c r="B701" s="3" t="s">
        <v>42</v>
      </c>
      <c r="C701" s="3" t="s">
        <v>43</v>
      </c>
      <c r="D701" s="3" t="s">
        <v>44</v>
      </c>
      <c r="E701" s="3" t="s">
        <v>45</v>
      </c>
      <c r="F701" s="3">
        <v>0.36</v>
      </c>
      <c r="G701" s="3">
        <v>0.48</v>
      </c>
      <c r="H701" s="3">
        <v>2.4725784831063002E-3</v>
      </c>
      <c r="I701" s="3">
        <v>9.5517171938835475</v>
      </c>
      <c r="J701" s="3">
        <v>1.4045542564125266</v>
      </c>
      <c r="K701" s="3">
        <v>2.3617370410312949E-2</v>
      </c>
      <c r="L701" s="3">
        <v>3.4728706327609824E-3</v>
      </c>
      <c r="M701" s="2">
        <v>1210</v>
      </c>
      <c r="N701" s="3" t="s">
        <v>65</v>
      </c>
      <c r="O701" s="3" t="s">
        <v>47</v>
      </c>
      <c r="P701" s="3" t="s">
        <v>48</v>
      </c>
      <c r="Q701" s="3" t="s">
        <v>42</v>
      </c>
      <c r="R701" s="3" t="s">
        <v>49</v>
      </c>
      <c r="S701" s="3" t="s">
        <v>50</v>
      </c>
      <c r="T701" s="3" t="s">
        <v>51</v>
      </c>
      <c r="U701" s="3" t="s">
        <v>52</v>
      </c>
      <c r="V701" s="3" t="s">
        <v>53</v>
      </c>
      <c r="W701" s="3" t="s">
        <v>54</v>
      </c>
      <c r="X701" s="3">
        <v>297</v>
      </c>
      <c r="Y701" s="3">
        <v>52</v>
      </c>
      <c r="Z701" s="3" t="s">
        <v>44</v>
      </c>
      <c r="AA701" s="7">
        <v>29</v>
      </c>
      <c r="AB701" s="3" t="s">
        <v>49</v>
      </c>
      <c r="AC701" s="3" t="s">
        <v>49</v>
      </c>
      <c r="AD701" s="3" t="s">
        <v>49</v>
      </c>
      <c r="AE701" s="3" t="s">
        <v>49</v>
      </c>
      <c r="AF701" s="3" t="s">
        <v>55</v>
      </c>
      <c r="AG701" s="3" t="s">
        <v>56</v>
      </c>
      <c r="AH701" s="3" t="s">
        <v>57</v>
      </c>
      <c r="AI701" s="3" t="s">
        <v>58</v>
      </c>
      <c r="AJ701" s="3" t="s">
        <v>49</v>
      </c>
      <c r="AK701" s="3" t="s">
        <v>49</v>
      </c>
      <c r="AL701" s="3" t="s">
        <v>49</v>
      </c>
      <c r="AM701" s="3" t="s">
        <v>59</v>
      </c>
      <c r="AN701" s="3" t="s">
        <v>60</v>
      </c>
      <c r="AO701" s="3">
        <v>13.013870268723601</v>
      </c>
      <c r="AP701" s="3">
        <v>10.006170114246771</v>
      </c>
    </row>
    <row r="702" spans="1:42" x14ac:dyDescent="0.25">
      <c r="A702" s="2">
        <v>701</v>
      </c>
      <c r="B702" s="3" t="s">
        <v>42</v>
      </c>
      <c r="C702" s="3" t="s">
        <v>43</v>
      </c>
      <c r="D702" s="3" t="s">
        <v>44</v>
      </c>
      <c r="E702" s="3" t="s">
        <v>45</v>
      </c>
      <c r="F702" s="3">
        <v>0.36</v>
      </c>
      <c r="G702" s="3">
        <v>0.48</v>
      </c>
      <c r="H702" s="3">
        <v>6.0859419339854399E-2</v>
      </c>
      <c r="I702" s="3">
        <v>9.5517171938835475</v>
      </c>
      <c r="J702" s="3">
        <v>1.4045542564125266</v>
      </c>
      <c r="K702" s="3">
        <v>0.5813119621182562</v>
      </c>
      <c r="L702" s="3">
        <v>8.5480356476587332E-2</v>
      </c>
      <c r="M702" s="2">
        <v>1210</v>
      </c>
      <c r="N702" s="3" t="s">
        <v>65</v>
      </c>
      <c r="O702" s="3" t="s">
        <v>47</v>
      </c>
      <c r="P702" s="3" t="s">
        <v>48</v>
      </c>
      <c r="Q702" s="3" t="s">
        <v>42</v>
      </c>
      <c r="R702" s="3" t="s">
        <v>49</v>
      </c>
      <c r="S702" s="3" t="s">
        <v>50</v>
      </c>
      <c r="T702" s="3" t="s">
        <v>51</v>
      </c>
      <c r="U702" s="3" t="s">
        <v>52</v>
      </c>
      <c r="V702" s="3" t="s">
        <v>53</v>
      </c>
      <c r="W702" s="3" t="s">
        <v>54</v>
      </c>
      <c r="X702" s="3">
        <v>297</v>
      </c>
      <c r="Y702" s="3">
        <v>52</v>
      </c>
      <c r="Z702" s="3" t="s">
        <v>44</v>
      </c>
      <c r="AA702" s="7">
        <v>29</v>
      </c>
      <c r="AB702" s="3" t="s">
        <v>49</v>
      </c>
      <c r="AC702" s="3" t="s">
        <v>49</v>
      </c>
      <c r="AD702" s="3" t="s">
        <v>49</v>
      </c>
      <c r="AE702" s="3" t="s">
        <v>49</v>
      </c>
      <c r="AF702" s="3" t="s">
        <v>55</v>
      </c>
      <c r="AG702" s="3" t="s">
        <v>56</v>
      </c>
      <c r="AH702" s="3" t="s">
        <v>57</v>
      </c>
      <c r="AI702" s="3" t="s">
        <v>58</v>
      </c>
      <c r="AJ702" s="3" t="s">
        <v>49</v>
      </c>
      <c r="AK702" s="3" t="s">
        <v>49</v>
      </c>
      <c r="AL702" s="3" t="s">
        <v>49</v>
      </c>
      <c r="AM702" s="3" t="s">
        <v>59</v>
      </c>
      <c r="AN702" s="3" t="s">
        <v>60</v>
      </c>
      <c r="AO702" s="3">
        <v>92.646229495597368</v>
      </c>
      <c r="AP702" s="3">
        <v>246.28933201902453</v>
      </c>
    </row>
    <row r="703" spans="1:42" x14ac:dyDescent="0.25">
      <c r="A703" s="2">
        <v>702</v>
      </c>
      <c r="B703" s="3" t="s">
        <v>42</v>
      </c>
      <c r="C703" s="3" t="s">
        <v>43</v>
      </c>
      <c r="D703" s="3" t="s">
        <v>44</v>
      </c>
      <c r="E703" s="3" t="s">
        <v>45</v>
      </c>
      <c r="F703" s="3">
        <v>0.36</v>
      </c>
      <c r="G703" s="3">
        <v>0.48</v>
      </c>
      <c r="H703" s="3">
        <v>0.119055022172197</v>
      </c>
      <c r="I703" s="3">
        <v>9.5517171938835475</v>
      </c>
      <c r="J703" s="3">
        <v>1.4045542564125266</v>
      </c>
      <c r="K703" s="3">
        <v>1.137179902300361</v>
      </c>
      <c r="L703" s="3">
        <v>0.16721923813924702</v>
      </c>
      <c r="M703" s="2">
        <v>1210</v>
      </c>
      <c r="N703" s="3" t="s">
        <v>65</v>
      </c>
      <c r="O703" s="3" t="s">
        <v>47</v>
      </c>
      <c r="P703" s="3" t="s">
        <v>48</v>
      </c>
      <c r="Q703" s="3" t="s">
        <v>42</v>
      </c>
      <c r="R703" s="3" t="s">
        <v>49</v>
      </c>
      <c r="S703" s="3" t="s">
        <v>50</v>
      </c>
      <c r="T703" s="3" t="s">
        <v>51</v>
      </c>
      <c r="U703" s="3" t="s">
        <v>52</v>
      </c>
      <c r="V703" s="3" t="s">
        <v>53</v>
      </c>
      <c r="W703" s="3" t="s">
        <v>54</v>
      </c>
      <c r="X703" s="3">
        <v>297</v>
      </c>
      <c r="Y703" s="3">
        <v>52</v>
      </c>
      <c r="Z703" s="3" t="s">
        <v>44</v>
      </c>
      <c r="AA703" s="7">
        <v>29</v>
      </c>
      <c r="AB703" s="3" t="s">
        <v>49</v>
      </c>
      <c r="AC703" s="3" t="s">
        <v>49</v>
      </c>
      <c r="AD703" s="3" t="s">
        <v>49</v>
      </c>
      <c r="AE703" s="3" t="s">
        <v>49</v>
      </c>
      <c r="AF703" s="3" t="s">
        <v>55</v>
      </c>
      <c r="AG703" s="3" t="s">
        <v>56</v>
      </c>
      <c r="AH703" s="3" t="s">
        <v>57</v>
      </c>
      <c r="AI703" s="3" t="s">
        <v>58</v>
      </c>
      <c r="AJ703" s="3" t="s">
        <v>49</v>
      </c>
      <c r="AK703" s="3" t="s">
        <v>49</v>
      </c>
      <c r="AL703" s="3" t="s">
        <v>49</v>
      </c>
      <c r="AM703" s="3" t="s">
        <v>59</v>
      </c>
      <c r="AN703" s="3" t="s">
        <v>60</v>
      </c>
      <c r="AO703" s="3">
        <v>95.482240811713012</v>
      </c>
      <c r="AP703" s="3">
        <v>481.79858109653168</v>
      </c>
    </row>
    <row r="704" spans="1:42" x14ac:dyDescent="0.25">
      <c r="A704" s="2">
        <v>703</v>
      </c>
      <c r="B704" s="3" t="s">
        <v>42</v>
      </c>
      <c r="C704" s="3" t="s">
        <v>43</v>
      </c>
      <c r="D704" s="3" t="s">
        <v>44</v>
      </c>
      <c r="E704" s="3" t="s">
        <v>45</v>
      </c>
      <c r="F704" s="3">
        <v>0.36</v>
      </c>
      <c r="G704" s="3">
        <v>0.48</v>
      </c>
      <c r="H704" s="3">
        <v>0.210265370370327</v>
      </c>
      <c r="I704" s="3">
        <v>9.5896964677889365</v>
      </c>
      <c r="J704" s="3">
        <v>1.4092878848498656</v>
      </c>
      <c r="K704" s="3">
        <v>2.0163810795386574</v>
      </c>
      <c r="L704" s="3">
        <v>0.29632443906637174</v>
      </c>
      <c r="M704" s="2">
        <v>1200</v>
      </c>
      <c r="N704" s="3" t="s">
        <v>61</v>
      </c>
      <c r="O704" s="3" t="s">
        <v>47</v>
      </c>
      <c r="P704" s="3" t="s">
        <v>48</v>
      </c>
      <c r="Q704" s="3" t="s">
        <v>42</v>
      </c>
      <c r="R704" s="3" t="s">
        <v>49</v>
      </c>
      <c r="S704" s="3" t="s">
        <v>50</v>
      </c>
      <c r="T704" s="3" t="s">
        <v>51</v>
      </c>
      <c r="U704" s="3" t="s">
        <v>52</v>
      </c>
      <c r="V704" s="3" t="s">
        <v>53</v>
      </c>
      <c r="W704" s="3" t="s">
        <v>54</v>
      </c>
      <c r="X704" s="3">
        <v>297</v>
      </c>
      <c r="Y704" s="3">
        <v>52</v>
      </c>
      <c r="Z704" s="3" t="s">
        <v>44</v>
      </c>
      <c r="AA704" s="7">
        <v>29</v>
      </c>
      <c r="AB704" s="3" t="s">
        <v>49</v>
      </c>
      <c r="AC704" s="3" t="s">
        <v>49</v>
      </c>
      <c r="AD704" s="3" t="s">
        <v>49</v>
      </c>
      <c r="AE704" s="3" t="s">
        <v>49</v>
      </c>
      <c r="AF704" s="3" t="s">
        <v>55</v>
      </c>
      <c r="AG704" s="3" t="s">
        <v>56</v>
      </c>
      <c r="AH704" s="3" t="s">
        <v>57</v>
      </c>
      <c r="AI704" s="3" t="s">
        <v>58</v>
      </c>
      <c r="AJ704" s="3" t="s">
        <v>49</v>
      </c>
      <c r="AK704" s="3" t="s">
        <v>49</v>
      </c>
      <c r="AL704" s="3" t="s">
        <v>49</v>
      </c>
      <c r="AM704" s="3" t="s">
        <v>59</v>
      </c>
      <c r="AN704" s="3" t="s">
        <v>60</v>
      </c>
      <c r="AO704" s="3">
        <v>137.1100504787353</v>
      </c>
      <c r="AP704" s="3">
        <v>850.91376449147413</v>
      </c>
    </row>
    <row r="705" spans="1:42" x14ac:dyDescent="0.25">
      <c r="A705" s="2">
        <v>704</v>
      </c>
      <c r="B705" s="3" t="s">
        <v>42</v>
      </c>
      <c r="C705" s="3" t="s">
        <v>43</v>
      </c>
      <c r="D705" s="3" t="s">
        <v>44</v>
      </c>
      <c r="E705" s="3" t="s">
        <v>45</v>
      </c>
      <c r="F705" s="3">
        <v>0.36</v>
      </c>
      <c r="G705" s="3">
        <v>0.48</v>
      </c>
      <c r="H705" s="3">
        <v>3.5943411560076299E-2</v>
      </c>
      <c r="I705" s="3">
        <v>9.5896964677889365</v>
      </c>
      <c r="J705" s="3">
        <v>1.4092878848498656</v>
      </c>
      <c r="K705" s="3">
        <v>0.34468640687794772</v>
      </c>
      <c r="L705" s="3">
        <v>5.0654614451788135E-2</v>
      </c>
      <c r="M705" s="2">
        <v>1210</v>
      </c>
      <c r="N705" s="3" t="s">
        <v>65</v>
      </c>
      <c r="O705" s="3" t="s">
        <v>47</v>
      </c>
      <c r="P705" s="3" t="s">
        <v>48</v>
      </c>
      <c r="Q705" s="3" t="s">
        <v>42</v>
      </c>
      <c r="R705" s="3" t="s">
        <v>49</v>
      </c>
      <c r="S705" s="3" t="s">
        <v>50</v>
      </c>
      <c r="T705" s="3" t="s">
        <v>51</v>
      </c>
      <c r="U705" s="3" t="s">
        <v>52</v>
      </c>
      <c r="V705" s="3" t="s">
        <v>53</v>
      </c>
      <c r="W705" s="3" t="s">
        <v>54</v>
      </c>
      <c r="X705" s="3">
        <v>297</v>
      </c>
      <c r="Y705" s="3">
        <v>52</v>
      </c>
      <c r="Z705" s="3" t="s">
        <v>44</v>
      </c>
      <c r="AA705" s="7">
        <v>29</v>
      </c>
      <c r="AB705" s="3" t="s">
        <v>49</v>
      </c>
      <c r="AC705" s="3" t="s">
        <v>49</v>
      </c>
      <c r="AD705" s="3" t="s">
        <v>49</v>
      </c>
      <c r="AE705" s="3" t="s">
        <v>49</v>
      </c>
      <c r="AF705" s="3" t="s">
        <v>55</v>
      </c>
      <c r="AG705" s="3" t="s">
        <v>56</v>
      </c>
      <c r="AH705" s="3" t="s">
        <v>57</v>
      </c>
      <c r="AI705" s="3" t="s">
        <v>58</v>
      </c>
      <c r="AJ705" s="3" t="s">
        <v>49</v>
      </c>
      <c r="AK705" s="3" t="s">
        <v>49</v>
      </c>
      <c r="AL705" s="3" t="s">
        <v>49</v>
      </c>
      <c r="AM705" s="3" t="s">
        <v>59</v>
      </c>
      <c r="AN705" s="3" t="s">
        <v>60</v>
      </c>
      <c r="AO705" s="3">
        <v>68.691009004544071</v>
      </c>
      <c r="AP705" s="3">
        <v>145.45782591486125</v>
      </c>
    </row>
    <row r="706" spans="1:42" x14ac:dyDescent="0.25">
      <c r="A706" s="2">
        <v>705</v>
      </c>
      <c r="B706" s="3" t="s">
        <v>42</v>
      </c>
      <c r="C706" s="3" t="s">
        <v>43</v>
      </c>
      <c r="D706" s="3" t="s">
        <v>44</v>
      </c>
      <c r="E706" s="3" t="s">
        <v>45</v>
      </c>
      <c r="F706" s="3">
        <v>0.36</v>
      </c>
      <c r="G706" s="3">
        <v>0.48</v>
      </c>
      <c r="H706" s="3">
        <v>3.8829905280753897E-2</v>
      </c>
      <c r="I706" s="3">
        <v>9.5896964677889365</v>
      </c>
      <c r="J706" s="3">
        <v>1.4092878848498656</v>
      </c>
      <c r="K706" s="3">
        <v>0.37236700551542462</v>
      </c>
      <c r="L706" s="3">
        <v>5.4722515082034281E-2</v>
      </c>
      <c r="M706" s="2">
        <v>1210</v>
      </c>
      <c r="N706" s="3" t="s">
        <v>65</v>
      </c>
      <c r="O706" s="3" t="s">
        <v>47</v>
      </c>
      <c r="P706" s="3" t="s">
        <v>48</v>
      </c>
      <c r="Q706" s="3" t="s">
        <v>42</v>
      </c>
      <c r="R706" s="3" t="s">
        <v>49</v>
      </c>
      <c r="S706" s="3" t="s">
        <v>50</v>
      </c>
      <c r="T706" s="3" t="s">
        <v>51</v>
      </c>
      <c r="U706" s="3" t="s">
        <v>52</v>
      </c>
      <c r="V706" s="3" t="s">
        <v>53</v>
      </c>
      <c r="W706" s="3" t="s">
        <v>54</v>
      </c>
      <c r="X706" s="3">
        <v>297</v>
      </c>
      <c r="Y706" s="3">
        <v>52</v>
      </c>
      <c r="Z706" s="3" t="s">
        <v>44</v>
      </c>
      <c r="AA706" s="7">
        <v>29</v>
      </c>
      <c r="AB706" s="3" t="s">
        <v>49</v>
      </c>
      <c r="AC706" s="3" t="s">
        <v>49</v>
      </c>
      <c r="AD706" s="3" t="s">
        <v>49</v>
      </c>
      <c r="AE706" s="3" t="s">
        <v>49</v>
      </c>
      <c r="AF706" s="3" t="s">
        <v>55</v>
      </c>
      <c r="AG706" s="3" t="s">
        <v>56</v>
      </c>
      <c r="AH706" s="3" t="s">
        <v>57</v>
      </c>
      <c r="AI706" s="3" t="s">
        <v>58</v>
      </c>
      <c r="AJ706" s="3" t="s">
        <v>49</v>
      </c>
      <c r="AK706" s="3" t="s">
        <v>49</v>
      </c>
      <c r="AL706" s="3" t="s">
        <v>49</v>
      </c>
      <c r="AM706" s="3" t="s">
        <v>59</v>
      </c>
      <c r="AN706" s="3" t="s">
        <v>60</v>
      </c>
      <c r="AO706" s="3">
        <v>50.890393735220023</v>
      </c>
      <c r="AP706" s="3">
        <v>157.1390515666028</v>
      </c>
    </row>
    <row r="707" spans="1:42" x14ac:dyDescent="0.25">
      <c r="A707" s="2">
        <v>706</v>
      </c>
      <c r="B707" s="3" t="s">
        <v>42</v>
      </c>
      <c r="C707" s="3" t="s">
        <v>43</v>
      </c>
      <c r="D707" s="3" t="s">
        <v>44</v>
      </c>
      <c r="E707" s="3" t="s">
        <v>45</v>
      </c>
      <c r="F707" s="3">
        <v>0.36</v>
      </c>
      <c r="G707" s="3">
        <v>0.48</v>
      </c>
      <c r="H707" s="3">
        <v>0.12788809660001699</v>
      </c>
      <c r="I707" s="3">
        <v>9.5896964677889365</v>
      </c>
      <c r="J707" s="3">
        <v>1.4092878848498656</v>
      </c>
      <c r="K707" s="3">
        <v>1.2264080282374332</v>
      </c>
      <c r="L707" s="3">
        <v>0.18023114515491323</v>
      </c>
      <c r="M707" s="2">
        <v>1210</v>
      </c>
      <c r="N707" s="3" t="s">
        <v>65</v>
      </c>
      <c r="O707" s="3" t="s">
        <v>47</v>
      </c>
      <c r="P707" s="3" t="s">
        <v>48</v>
      </c>
      <c r="Q707" s="3" t="s">
        <v>42</v>
      </c>
      <c r="R707" s="3" t="s">
        <v>49</v>
      </c>
      <c r="S707" s="3" t="s">
        <v>50</v>
      </c>
      <c r="T707" s="3" t="s">
        <v>51</v>
      </c>
      <c r="U707" s="3" t="s">
        <v>52</v>
      </c>
      <c r="V707" s="3" t="s">
        <v>53</v>
      </c>
      <c r="W707" s="3" t="s">
        <v>54</v>
      </c>
      <c r="X707" s="3">
        <v>297</v>
      </c>
      <c r="Y707" s="3">
        <v>52</v>
      </c>
      <c r="Z707" s="3" t="s">
        <v>44</v>
      </c>
      <c r="AA707" s="7">
        <v>29</v>
      </c>
      <c r="AB707" s="3" t="s">
        <v>49</v>
      </c>
      <c r="AC707" s="3" t="s">
        <v>49</v>
      </c>
      <c r="AD707" s="3" t="s">
        <v>49</v>
      </c>
      <c r="AE707" s="3" t="s">
        <v>49</v>
      </c>
      <c r="AF707" s="3" t="s">
        <v>55</v>
      </c>
      <c r="AG707" s="3" t="s">
        <v>56</v>
      </c>
      <c r="AH707" s="3" t="s">
        <v>57</v>
      </c>
      <c r="AI707" s="3" t="s">
        <v>58</v>
      </c>
      <c r="AJ707" s="3" t="s">
        <v>49</v>
      </c>
      <c r="AK707" s="3" t="s">
        <v>49</v>
      </c>
      <c r="AL707" s="3" t="s">
        <v>49</v>
      </c>
      <c r="AM707" s="3" t="s">
        <v>59</v>
      </c>
      <c r="AN707" s="3" t="s">
        <v>60</v>
      </c>
      <c r="AO707" s="3">
        <v>92.436357111530185</v>
      </c>
      <c r="AP707" s="3">
        <v>517.54476507428956</v>
      </c>
    </row>
    <row r="708" spans="1:42" x14ac:dyDescent="0.25">
      <c r="A708" s="2">
        <v>707</v>
      </c>
      <c r="B708" s="3" t="s">
        <v>42</v>
      </c>
      <c r="C708" s="3" t="s">
        <v>43</v>
      </c>
      <c r="D708" s="3" t="s">
        <v>44</v>
      </c>
      <c r="E708" s="3" t="s">
        <v>45</v>
      </c>
      <c r="F708" s="3">
        <v>0.36</v>
      </c>
      <c r="G708" s="3">
        <v>0.48</v>
      </c>
      <c r="H708" s="3">
        <v>0.20313124575566499</v>
      </c>
      <c r="I708" s="3">
        <v>9.5896964677889365</v>
      </c>
      <c r="J708" s="3">
        <v>1.4092878848498656</v>
      </c>
      <c r="K708" s="3">
        <v>1.9479669899206669</v>
      </c>
      <c r="L708" s="3">
        <v>0.28627040367791934</v>
      </c>
      <c r="M708" s="2">
        <v>1210</v>
      </c>
      <c r="N708" s="3" t="s">
        <v>65</v>
      </c>
      <c r="O708" s="3" t="s">
        <v>47</v>
      </c>
      <c r="P708" s="3" t="s">
        <v>48</v>
      </c>
      <c r="Q708" s="3" t="s">
        <v>42</v>
      </c>
      <c r="R708" s="3" t="s">
        <v>49</v>
      </c>
      <c r="S708" s="3" t="s">
        <v>50</v>
      </c>
      <c r="T708" s="3" t="s">
        <v>51</v>
      </c>
      <c r="U708" s="3" t="s">
        <v>52</v>
      </c>
      <c r="V708" s="3" t="s">
        <v>53</v>
      </c>
      <c r="W708" s="3" t="s">
        <v>54</v>
      </c>
      <c r="X708" s="3">
        <v>297</v>
      </c>
      <c r="Y708" s="3">
        <v>52</v>
      </c>
      <c r="Z708" s="3" t="s">
        <v>44</v>
      </c>
      <c r="AA708" s="7">
        <v>29</v>
      </c>
      <c r="AB708" s="3" t="s">
        <v>49</v>
      </c>
      <c r="AC708" s="3" t="s">
        <v>49</v>
      </c>
      <c r="AD708" s="3" t="s">
        <v>49</v>
      </c>
      <c r="AE708" s="3" t="s">
        <v>49</v>
      </c>
      <c r="AF708" s="3" t="s">
        <v>55</v>
      </c>
      <c r="AG708" s="3" t="s">
        <v>56</v>
      </c>
      <c r="AH708" s="3" t="s">
        <v>57</v>
      </c>
      <c r="AI708" s="3" t="s">
        <v>58</v>
      </c>
      <c r="AJ708" s="3" t="s">
        <v>49</v>
      </c>
      <c r="AK708" s="3" t="s">
        <v>49</v>
      </c>
      <c r="AL708" s="3" t="s">
        <v>49</v>
      </c>
      <c r="AM708" s="3" t="s">
        <v>59</v>
      </c>
      <c r="AN708" s="3" t="s">
        <v>60</v>
      </c>
      <c r="AO708" s="3">
        <v>114.58867121461761</v>
      </c>
      <c r="AP708" s="3">
        <v>822.04298647642713</v>
      </c>
    </row>
    <row r="709" spans="1:42" x14ac:dyDescent="0.25">
      <c r="A709" s="2">
        <v>708</v>
      </c>
      <c r="B709" s="3" t="s">
        <v>42</v>
      </c>
      <c r="C709" s="3" t="s">
        <v>43</v>
      </c>
      <c r="D709" s="3" t="s">
        <v>44</v>
      </c>
      <c r="E709" s="3" t="s">
        <v>45</v>
      </c>
      <c r="F709" s="3">
        <v>0.36</v>
      </c>
      <c r="G709" s="3">
        <v>0.48</v>
      </c>
      <c r="H709" s="3">
        <v>1.7054240550465501E-3</v>
      </c>
      <c r="I709" s="3">
        <v>9.5896964677889365</v>
      </c>
      <c r="J709" s="3">
        <v>1.4092878848498656</v>
      </c>
      <c r="K709" s="3">
        <v>1.6354499036762185E-2</v>
      </c>
      <c r="L709" s="3">
        <v>2.4034334593086332E-3</v>
      </c>
      <c r="M709" s="2">
        <v>1210</v>
      </c>
      <c r="N709" s="3" t="s">
        <v>65</v>
      </c>
      <c r="O709" s="3" t="s">
        <v>47</v>
      </c>
      <c r="P709" s="3" t="s">
        <v>48</v>
      </c>
      <c r="Q709" s="3" t="s">
        <v>42</v>
      </c>
      <c r="R709" s="3" t="s">
        <v>49</v>
      </c>
      <c r="S709" s="3" t="s">
        <v>50</v>
      </c>
      <c r="T709" s="3" t="s">
        <v>51</v>
      </c>
      <c r="U709" s="3" t="s">
        <v>52</v>
      </c>
      <c r="V709" s="3" t="s">
        <v>53</v>
      </c>
      <c r="W709" s="3" t="s">
        <v>54</v>
      </c>
      <c r="X709" s="3">
        <v>297</v>
      </c>
      <c r="Y709" s="3">
        <v>52</v>
      </c>
      <c r="Z709" s="3" t="s">
        <v>44</v>
      </c>
      <c r="AA709" s="7">
        <v>29</v>
      </c>
      <c r="AB709" s="3" t="s">
        <v>49</v>
      </c>
      <c r="AC709" s="3" t="s">
        <v>49</v>
      </c>
      <c r="AD709" s="3" t="s">
        <v>49</v>
      </c>
      <c r="AE709" s="3" t="s">
        <v>49</v>
      </c>
      <c r="AF709" s="3" t="s">
        <v>55</v>
      </c>
      <c r="AG709" s="3" t="s">
        <v>56</v>
      </c>
      <c r="AH709" s="3" t="s">
        <v>57</v>
      </c>
      <c r="AI709" s="3" t="s">
        <v>58</v>
      </c>
      <c r="AJ709" s="3" t="s">
        <v>49</v>
      </c>
      <c r="AK709" s="3" t="s">
        <v>49</v>
      </c>
      <c r="AL709" s="3" t="s">
        <v>49</v>
      </c>
      <c r="AM709" s="3" t="s">
        <v>59</v>
      </c>
      <c r="AN709" s="3" t="s">
        <v>60</v>
      </c>
      <c r="AO709" s="3">
        <v>15.231713866865009</v>
      </c>
      <c r="AP709" s="3">
        <v>6.9016062900805872</v>
      </c>
    </row>
    <row r="710" spans="1:42" x14ac:dyDescent="0.25">
      <c r="A710" s="2">
        <v>709</v>
      </c>
      <c r="B710" s="3" t="s">
        <v>42</v>
      </c>
      <c r="C710" s="3" t="s">
        <v>43</v>
      </c>
      <c r="D710" s="3" t="s">
        <v>44</v>
      </c>
      <c r="E710" s="3" t="s">
        <v>45</v>
      </c>
      <c r="F710" s="3">
        <v>0.36</v>
      </c>
      <c r="G710" s="3">
        <v>0.48</v>
      </c>
      <c r="H710" s="3">
        <v>3.6948035737587898E-2</v>
      </c>
      <c r="I710" s="3">
        <v>9.5721902025549639</v>
      </c>
      <c r="J710" s="3">
        <v>1.4067554032686196</v>
      </c>
      <c r="K710" s="3">
        <v>0.35367362569098953</v>
      </c>
      <c r="L710" s="3">
        <v>5.1976848914013829E-2</v>
      </c>
      <c r="M710" s="2">
        <v>1200</v>
      </c>
      <c r="N710" s="3" t="s">
        <v>61</v>
      </c>
      <c r="O710" s="3" t="s">
        <v>47</v>
      </c>
      <c r="P710" s="3" t="s">
        <v>48</v>
      </c>
      <c r="Q710" s="3" t="s">
        <v>42</v>
      </c>
      <c r="R710" s="3" t="s">
        <v>49</v>
      </c>
      <c r="S710" s="3" t="s">
        <v>50</v>
      </c>
      <c r="T710" s="3" t="s">
        <v>51</v>
      </c>
      <c r="U710" s="3" t="s">
        <v>52</v>
      </c>
      <c r="V710" s="3" t="s">
        <v>53</v>
      </c>
      <c r="W710" s="3" t="s">
        <v>54</v>
      </c>
      <c r="X710" s="3">
        <v>297</v>
      </c>
      <c r="Y710" s="3">
        <v>52</v>
      </c>
      <c r="Z710" s="3" t="s">
        <v>44</v>
      </c>
      <c r="AA710" s="7">
        <v>29</v>
      </c>
      <c r="AB710" s="3" t="s">
        <v>49</v>
      </c>
      <c r="AC710" s="3" t="s">
        <v>49</v>
      </c>
      <c r="AD710" s="3" t="s">
        <v>49</v>
      </c>
      <c r="AE710" s="3" t="s">
        <v>49</v>
      </c>
      <c r="AF710" s="3" t="s">
        <v>55</v>
      </c>
      <c r="AG710" s="3" t="s">
        <v>56</v>
      </c>
      <c r="AH710" s="3" t="s">
        <v>57</v>
      </c>
      <c r="AI710" s="3" t="s">
        <v>58</v>
      </c>
      <c r="AJ710" s="3" t="s">
        <v>49</v>
      </c>
      <c r="AK710" s="3" t="s">
        <v>49</v>
      </c>
      <c r="AL710" s="3" t="s">
        <v>49</v>
      </c>
      <c r="AM710" s="3" t="s">
        <v>59</v>
      </c>
      <c r="AN710" s="3" t="s">
        <v>60</v>
      </c>
      <c r="AO710" s="3">
        <v>69.309501727552217</v>
      </c>
      <c r="AP710" s="3">
        <v>149.52339571972252</v>
      </c>
    </row>
    <row r="711" spans="1:42" x14ac:dyDescent="0.25">
      <c r="A711" s="2">
        <v>710</v>
      </c>
      <c r="B711" s="3" t="s">
        <v>42</v>
      </c>
      <c r="C711" s="3" t="s">
        <v>43</v>
      </c>
      <c r="D711" s="3" t="s">
        <v>44</v>
      </c>
      <c r="E711" s="3" t="s">
        <v>45</v>
      </c>
      <c r="F711" s="3">
        <v>0.36</v>
      </c>
      <c r="G711" s="3">
        <v>0.48</v>
      </c>
      <c r="H711" s="3">
        <v>0.118718700594014</v>
      </c>
      <c r="I711" s="3">
        <v>9.5721902025549639</v>
      </c>
      <c r="J711" s="3">
        <v>1.4067554032686196</v>
      </c>
      <c r="K711" s="3">
        <v>1.1363979826860771</v>
      </c>
      <c r="L711" s="3">
        <v>0.16700817352965866</v>
      </c>
      <c r="M711" s="2">
        <v>1210</v>
      </c>
      <c r="N711" s="3" t="s">
        <v>65</v>
      </c>
      <c r="O711" s="3" t="s">
        <v>47</v>
      </c>
      <c r="P711" s="3" t="s">
        <v>48</v>
      </c>
      <c r="Q711" s="3" t="s">
        <v>42</v>
      </c>
      <c r="R711" s="3" t="s">
        <v>49</v>
      </c>
      <c r="S711" s="3" t="s">
        <v>50</v>
      </c>
      <c r="T711" s="3" t="s">
        <v>51</v>
      </c>
      <c r="U711" s="3" t="s">
        <v>52</v>
      </c>
      <c r="V711" s="3" t="s">
        <v>53</v>
      </c>
      <c r="W711" s="3" t="s">
        <v>54</v>
      </c>
      <c r="X711" s="3">
        <v>297</v>
      </c>
      <c r="Y711" s="3">
        <v>52</v>
      </c>
      <c r="Z711" s="3" t="s">
        <v>44</v>
      </c>
      <c r="AA711" s="7">
        <v>29</v>
      </c>
      <c r="AB711" s="3" t="s">
        <v>49</v>
      </c>
      <c r="AC711" s="3" t="s">
        <v>49</v>
      </c>
      <c r="AD711" s="3" t="s">
        <v>49</v>
      </c>
      <c r="AE711" s="3" t="s">
        <v>49</v>
      </c>
      <c r="AF711" s="3" t="s">
        <v>55</v>
      </c>
      <c r="AG711" s="3" t="s">
        <v>56</v>
      </c>
      <c r="AH711" s="3" t="s">
        <v>57</v>
      </c>
      <c r="AI711" s="3" t="s">
        <v>58</v>
      </c>
      <c r="AJ711" s="3" t="s">
        <v>49</v>
      </c>
      <c r="AK711" s="3" t="s">
        <v>49</v>
      </c>
      <c r="AL711" s="3" t="s">
        <v>49</v>
      </c>
      <c r="AM711" s="3" t="s">
        <v>59</v>
      </c>
      <c r="AN711" s="3" t="s">
        <v>60</v>
      </c>
      <c r="AO711" s="3">
        <v>95.175817307322504</v>
      </c>
      <c r="AP711" s="3">
        <v>480.43753595786734</v>
      </c>
    </row>
    <row r="712" spans="1:42" x14ac:dyDescent="0.25">
      <c r="A712" s="2">
        <v>711</v>
      </c>
      <c r="B712" s="3" t="s">
        <v>42</v>
      </c>
      <c r="C712" s="3" t="s">
        <v>43</v>
      </c>
      <c r="D712" s="3" t="s">
        <v>44</v>
      </c>
      <c r="E712" s="3" t="s">
        <v>45</v>
      </c>
      <c r="F712" s="3">
        <v>0.36</v>
      </c>
      <c r="G712" s="3">
        <v>0.48</v>
      </c>
      <c r="H712" s="3">
        <v>1.2864571968059501E-2</v>
      </c>
      <c r="I712" s="3">
        <v>9.5721902025549639</v>
      </c>
      <c r="J712" s="3">
        <v>1.4067554032686196</v>
      </c>
      <c r="K712" s="3">
        <v>0.12314212975272239</v>
      </c>
      <c r="L712" s="3">
        <v>1.8097306126805723E-2</v>
      </c>
      <c r="M712" s="2">
        <v>1210</v>
      </c>
      <c r="N712" s="3" t="s">
        <v>65</v>
      </c>
      <c r="O712" s="3" t="s">
        <v>47</v>
      </c>
      <c r="P712" s="3" t="s">
        <v>48</v>
      </c>
      <c r="Q712" s="3" t="s">
        <v>42</v>
      </c>
      <c r="R712" s="3" t="s">
        <v>49</v>
      </c>
      <c r="S712" s="3" t="s">
        <v>50</v>
      </c>
      <c r="T712" s="3" t="s">
        <v>51</v>
      </c>
      <c r="U712" s="3" t="s">
        <v>52</v>
      </c>
      <c r="V712" s="3" t="s">
        <v>53</v>
      </c>
      <c r="W712" s="3" t="s">
        <v>54</v>
      </c>
      <c r="X712" s="3">
        <v>297</v>
      </c>
      <c r="Y712" s="3">
        <v>52</v>
      </c>
      <c r="Z712" s="3" t="s">
        <v>44</v>
      </c>
      <c r="AA712" s="7">
        <v>29</v>
      </c>
      <c r="AB712" s="3" t="s">
        <v>49</v>
      </c>
      <c r="AC712" s="3" t="s">
        <v>49</v>
      </c>
      <c r="AD712" s="3" t="s">
        <v>49</v>
      </c>
      <c r="AE712" s="3" t="s">
        <v>49</v>
      </c>
      <c r="AF712" s="3" t="s">
        <v>55</v>
      </c>
      <c r="AG712" s="3" t="s">
        <v>56</v>
      </c>
      <c r="AH712" s="3" t="s">
        <v>57</v>
      </c>
      <c r="AI712" s="3" t="s">
        <v>58</v>
      </c>
      <c r="AJ712" s="3" t="s">
        <v>49</v>
      </c>
      <c r="AK712" s="3" t="s">
        <v>49</v>
      </c>
      <c r="AL712" s="3" t="s">
        <v>49</v>
      </c>
      <c r="AM712" s="3" t="s">
        <v>59</v>
      </c>
      <c r="AN712" s="3" t="s">
        <v>60</v>
      </c>
      <c r="AO712" s="3">
        <v>29.265372534431844</v>
      </c>
      <c r="AP712" s="3">
        <v>52.06107569036859</v>
      </c>
    </row>
    <row r="713" spans="1:42" x14ac:dyDescent="0.25">
      <c r="A713" s="2">
        <v>712</v>
      </c>
      <c r="B713" s="3" t="s">
        <v>42</v>
      </c>
      <c r="C713" s="3" t="s">
        <v>43</v>
      </c>
      <c r="D713" s="3" t="s">
        <v>44</v>
      </c>
      <c r="E713" s="3" t="s">
        <v>45</v>
      </c>
      <c r="F713" s="3">
        <v>0.36</v>
      </c>
      <c r="G713" s="3">
        <v>0.48</v>
      </c>
      <c r="H713" s="3">
        <v>0.23112402688575701</v>
      </c>
      <c r="I713" s="3">
        <v>9.5721902025549639</v>
      </c>
      <c r="J713" s="3">
        <v>1.4067554032686196</v>
      </c>
      <c r="K713" s="3">
        <v>2.2123631457308934</v>
      </c>
      <c r="L713" s="3">
        <v>0.32513497364674038</v>
      </c>
      <c r="M713" s="2">
        <v>1210</v>
      </c>
      <c r="N713" s="3" t="s">
        <v>65</v>
      </c>
      <c r="O713" s="3" t="s">
        <v>47</v>
      </c>
      <c r="P713" s="3" t="s">
        <v>48</v>
      </c>
      <c r="Q713" s="3" t="s">
        <v>42</v>
      </c>
      <c r="R713" s="3" t="s">
        <v>49</v>
      </c>
      <c r="S713" s="3" t="s">
        <v>50</v>
      </c>
      <c r="T713" s="3" t="s">
        <v>51</v>
      </c>
      <c r="U713" s="3" t="s">
        <v>52</v>
      </c>
      <c r="V713" s="3" t="s">
        <v>53</v>
      </c>
      <c r="W713" s="3" t="s">
        <v>54</v>
      </c>
      <c r="X713" s="3">
        <v>297</v>
      </c>
      <c r="Y713" s="3">
        <v>52</v>
      </c>
      <c r="Z713" s="3" t="s">
        <v>44</v>
      </c>
      <c r="AA713" s="7">
        <v>29</v>
      </c>
      <c r="AB713" s="3" t="s">
        <v>49</v>
      </c>
      <c r="AC713" s="3" t="s">
        <v>49</v>
      </c>
      <c r="AD713" s="3" t="s">
        <v>49</v>
      </c>
      <c r="AE713" s="3" t="s">
        <v>49</v>
      </c>
      <c r="AF713" s="3" t="s">
        <v>55</v>
      </c>
      <c r="AG713" s="3" t="s">
        <v>56</v>
      </c>
      <c r="AH713" s="3" t="s">
        <v>57</v>
      </c>
      <c r="AI713" s="3" t="s">
        <v>58</v>
      </c>
      <c r="AJ713" s="3" t="s">
        <v>49</v>
      </c>
      <c r="AK713" s="3" t="s">
        <v>49</v>
      </c>
      <c r="AL713" s="3" t="s">
        <v>49</v>
      </c>
      <c r="AM713" s="3" t="s">
        <v>59</v>
      </c>
      <c r="AN713" s="3" t="s">
        <v>60</v>
      </c>
      <c r="AO713" s="3">
        <v>120.29991822411151</v>
      </c>
      <c r="AP713" s="3">
        <v>935.32575257357485</v>
      </c>
    </row>
    <row r="714" spans="1:42" x14ac:dyDescent="0.25">
      <c r="A714" s="2">
        <v>713</v>
      </c>
      <c r="B714" s="3" t="s">
        <v>42</v>
      </c>
      <c r="C714" s="3" t="s">
        <v>43</v>
      </c>
      <c r="D714" s="3" t="s">
        <v>44</v>
      </c>
      <c r="E714" s="3" t="s">
        <v>45</v>
      </c>
      <c r="F714" s="3">
        <v>0.36</v>
      </c>
      <c r="G714" s="3">
        <v>0.48</v>
      </c>
      <c r="H714" s="3">
        <v>0.174420150734894</v>
      </c>
      <c r="I714" s="3">
        <v>9.5721902025549639</v>
      </c>
      <c r="J714" s="3">
        <v>1.4067554032686196</v>
      </c>
      <c r="K714" s="3">
        <v>1.6695828579927123</v>
      </c>
      <c r="L714" s="3">
        <v>0.24536648948523923</v>
      </c>
      <c r="M714" s="2">
        <v>1210</v>
      </c>
      <c r="N714" s="3" t="s">
        <v>65</v>
      </c>
      <c r="O714" s="3" t="s">
        <v>47</v>
      </c>
      <c r="P714" s="3" t="s">
        <v>48</v>
      </c>
      <c r="Q714" s="3" t="s">
        <v>42</v>
      </c>
      <c r="R714" s="3" t="s">
        <v>49</v>
      </c>
      <c r="S714" s="3" t="s">
        <v>50</v>
      </c>
      <c r="T714" s="3" t="s">
        <v>51</v>
      </c>
      <c r="U714" s="3" t="s">
        <v>52</v>
      </c>
      <c r="V714" s="3" t="s">
        <v>53</v>
      </c>
      <c r="W714" s="3" t="s">
        <v>54</v>
      </c>
      <c r="X714" s="3">
        <v>297</v>
      </c>
      <c r="Y714" s="3">
        <v>52</v>
      </c>
      <c r="Z714" s="3" t="s">
        <v>44</v>
      </c>
      <c r="AA714" s="7">
        <v>29</v>
      </c>
      <c r="AB714" s="3" t="s">
        <v>49</v>
      </c>
      <c r="AC714" s="3" t="s">
        <v>49</v>
      </c>
      <c r="AD714" s="3" t="s">
        <v>49</v>
      </c>
      <c r="AE714" s="3" t="s">
        <v>49</v>
      </c>
      <c r="AF714" s="3" t="s">
        <v>55</v>
      </c>
      <c r="AG714" s="3" t="s">
        <v>56</v>
      </c>
      <c r="AH714" s="3" t="s">
        <v>57</v>
      </c>
      <c r="AI714" s="3" t="s">
        <v>58</v>
      </c>
      <c r="AJ714" s="3" t="s">
        <v>49</v>
      </c>
      <c r="AK714" s="3" t="s">
        <v>49</v>
      </c>
      <c r="AL714" s="3" t="s">
        <v>49</v>
      </c>
      <c r="AM714" s="3" t="s">
        <v>59</v>
      </c>
      <c r="AN714" s="3" t="s">
        <v>60</v>
      </c>
      <c r="AO714" s="3">
        <v>119.08208435666023</v>
      </c>
      <c r="AP714" s="3">
        <v>705.85330719748163</v>
      </c>
    </row>
    <row r="715" spans="1:42" x14ac:dyDescent="0.25">
      <c r="A715" s="2">
        <v>714</v>
      </c>
      <c r="B715" s="3" t="s">
        <v>42</v>
      </c>
      <c r="C715" s="3" t="s">
        <v>43</v>
      </c>
      <c r="D715" s="3" t="s">
        <v>44</v>
      </c>
      <c r="E715" s="3" t="s">
        <v>45</v>
      </c>
      <c r="F715" s="3">
        <v>0.36</v>
      </c>
      <c r="G715" s="3">
        <v>0.48</v>
      </c>
      <c r="H715" s="3">
        <v>2.5291339328873401E-3</v>
      </c>
      <c r="I715" s="3">
        <v>9.5721902025549639</v>
      </c>
      <c r="J715" s="3">
        <v>1.4067554032686196</v>
      </c>
      <c r="K715" s="3">
        <v>2.4209351053333501E-2</v>
      </c>
      <c r="L715" s="3">
        <v>3.5578728256792798E-3</v>
      </c>
      <c r="M715" s="2">
        <v>1210</v>
      </c>
      <c r="N715" s="3" t="s">
        <v>65</v>
      </c>
      <c r="O715" s="3" t="s">
        <v>47</v>
      </c>
      <c r="P715" s="3" t="s">
        <v>48</v>
      </c>
      <c r="Q715" s="3" t="s">
        <v>42</v>
      </c>
      <c r="R715" s="3" t="s">
        <v>49</v>
      </c>
      <c r="S715" s="3" t="s">
        <v>50</v>
      </c>
      <c r="T715" s="3" t="s">
        <v>51</v>
      </c>
      <c r="U715" s="3" t="s">
        <v>52</v>
      </c>
      <c r="V715" s="3" t="s">
        <v>53</v>
      </c>
      <c r="W715" s="3" t="s">
        <v>54</v>
      </c>
      <c r="X715" s="3">
        <v>297</v>
      </c>
      <c r="Y715" s="3">
        <v>52</v>
      </c>
      <c r="Z715" s="3" t="s">
        <v>44</v>
      </c>
      <c r="AA715" s="7">
        <v>29</v>
      </c>
      <c r="AB715" s="3" t="s">
        <v>49</v>
      </c>
      <c r="AC715" s="3" t="s">
        <v>49</v>
      </c>
      <c r="AD715" s="3" t="s">
        <v>49</v>
      </c>
      <c r="AE715" s="3" t="s">
        <v>49</v>
      </c>
      <c r="AF715" s="3" t="s">
        <v>55</v>
      </c>
      <c r="AG715" s="3" t="s">
        <v>56</v>
      </c>
      <c r="AH715" s="3" t="s">
        <v>57</v>
      </c>
      <c r="AI715" s="3" t="s">
        <v>58</v>
      </c>
      <c r="AJ715" s="3" t="s">
        <v>49</v>
      </c>
      <c r="AK715" s="3" t="s">
        <v>49</v>
      </c>
      <c r="AL715" s="3" t="s">
        <v>49</v>
      </c>
      <c r="AM715" s="3" t="s">
        <v>59</v>
      </c>
      <c r="AN715" s="3" t="s">
        <v>60</v>
      </c>
      <c r="AO715" s="3">
        <v>18.344476068315185</v>
      </c>
      <c r="AP715" s="3">
        <v>10.235041899414892</v>
      </c>
    </row>
    <row r="716" spans="1:42" x14ac:dyDescent="0.25">
      <c r="A716" s="2">
        <v>715</v>
      </c>
      <c r="B716" s="3" t="s">
        <v>42</v>
      </c>
      <c r="C716" s="3" t="s">
        <v>43</v>
      </c>
      <c r="D716" s="3" t="s">
        <v>44</v>
      </c>
      <c r="E716" s="3" t="s">
        <v>45</v>
      </c>
      <c r="F716" s="3">
        <v>0.36</v>
      </c>
      <c r="G716" s="3">
        <v>0.48</v>
      </c>
      <c r="H716" s="3">
        <v>4.1158833745673702E-2</v>
      </c>
      <c r="I716" s="3">
        <v>9.5721902025549639</v>
      </c>
      <c r="J716" s="3">
        <v>1.4067554032686196</v>
      </c>
      <c r="K716" s="3">
        <v>0.39398018512892646</v>
      </c>
      <c r="L716" s="3">
        <v>5.7900411763961275E-2</v>
      </c>
      <c r="M716" s="2">
        <v>1210</v>
      </c>
      <c r="N716" s="3" t="s">
        <v>65</v>
      </c>
      <c r="O716" s="3" t="s">
        <v>47</v>
      </c>
      <c r="P716" s="3" t="s">
        <v>48</v>
      </c>
      <c r="Q716" s="3" t="s">
        <v>42</v>
      </c>
      <c r="R716" s="3" t="s">
        <v>49</v>
      </c>
      <c r="S716" s="3" t="s">
        <v>50</v>
      </c>
      <c r="T716" s="3" t="s">
        <v>51</v>
      </c>
      <c r="U716" s="3" t="s">
        <v>52</v>
      </c>
      <c r="V716" s="3" t="s">
        <v>53</v>
      </c>
      <c r="W716" s="3" t="s">
        <v>54</v>
      </c>
      <c r="X716" s="3">
        <v>297</v>
      </c>
      <c r="Y716" s="3">
        <v>52</v>
      </c>
      <c r="Z716" s="3" t="s">
        <v>44</v>
      </c>
      <c r="AA716" s="7">
        <v>29</v>
      </c>
      <c r="AB716" s="3" t="s">
        <v>49</v>
      </c>
      <c r="AC716" s="3" t="s">
        <v>49</v>
      </c>
      <c r="AD716" s="3" t="s">
        <v>49</v>
      </c>
      <c r="AE716" s="3" t="s">
        <v>49</v>
      </c>
      <c r="AF716" s="3" t="s">
        <v>55</v>
      </c>
      <c r="AG716" s="3" t="s">
        <v>56</v>
      </c>
      <c r="AH716" s="3" t="s">
        <v>57</v>
      </c>
      <c r="AI716" s="3" t="s">
        <v>58</v>
      </c>
      <c r="AJ716" s="3" t="s">
        <v>49</v>
      </c>
      <c r="AK716" s="3" t="s">
        <v>49</v>
      </c>
      <c r="AL716" s="3" t="s">
        <v>49</v>
      </c>
      <c r="AM716" s="3" t="s">
        <v>59</v>
      </c>
      <c r="AN716" s="3" t="s">
        <v>60</v>
      </c>
      <c r="AO716" s="3">
        <v>66.014902367841145</v>
      </c>
      <c r="AP716" s="3">
        <v>166.56389068217334</v>
      </c>
    </row>
    <row r="717" spans="1:42" x14ac:dyDescent="0.25">
      <c r="A717" s="2">
        <v>716</v>
      </c>
      <c r="B717" s="3" t="s">
        <v>42</v>
      </c>
      <c r="C717" s="3" t="s">
        <v>43</v>
      </c>
      <c r="D717" s="3" t="s">
        <v>44</v>
      </c>
      <c r="E717" s="3" t="s">
        <v>45</v>
      </c>
      <c r="F717" s="3">
        <v>0.36</v>
      </c>
      <c r="G717" s="3">
        <v>0.48</v>
      </c>
      <c r="H717" s="3">
        <v>0.23115025696099101</v>
      </c>
      <c r="I717" s="3">
        <v>9.5601531205363575</v>
      </c>
      <c r="J717" s="3">
        <v>1.4050111376816155</v>
      </c>
      <c r="K717" s="3">
        <v>2.2098318503983991</v>
      </c>
      <c r="L717" s="3">
        <v>0.32476868550815974</v>
      </c>
      <c r="M717" s="2">
        <v>1200</v>
      </c>
      <c r="N717" s="3" t="s">
        <v>61</v>
      </c>
      <c r="O717" s="3" t="s">
        <v>47</v>
      </c>
      <c r="P717" s="3" t="s">
        <v>48</v>
      </c>
      <c r="Q717" s="3" t="s">
        <v>42</v>
      </c>
      <c r="R717" s="3" t="s">
        <v>49</v>
      </c>
      <c r="S717" s="3" t="s">
        <v>50</v>
      </c>
      <c r="T717" s="3" t="s">
        <v>51</v>
      </c>
      <c r="U717" s="3" t="s">
        <v>52</v>
      </c>
      <c r="V717" s="3" t="s">
        <v>53</v>
      </c>
      <c r="W717" s="3" t="s">
        <v>54</v>
      </c>
      <c r="X717" s="3">
        <v>297</v>
      </c>
      <c r="Y717" s="3">
        <v>52</v>
      </c>
      <c r="Z717" s="3" t="s">
        <v>44</v>
      </c>
      <c r="AA717" s="7">
        <v>29</v>
      </c>
      <c r="AB717" s="3" t="s">
        <v>49</v>
      </c>
      <c r="AC717" s="3" t="s">
        <v>49</v>
      </c>
      <c r="AD717" s="3" t="s">
        <v>49</v>
      </c>
      <c r="AE717" s="3" t="s">
        <v>49</v>
      </c>
      <c r="AF717" s="3" t="s">
        <v>55</v>
      </c>
      <c r="AG717" s="3" t="s">
        <v>56</v>
      </c>
      <c r="AH717" s="3" t="s">
        <v>57</v>
      </c>
      <c r="AI717" s="3" t="s">
        <v>58</v>
      </c>
      <c r="AJ717" s="3" t="s">
        <v>49</v>
      </c>
      <c r="AK717" s="3" t="s">
        <v>49</v>
      </c>
      <c r="AL717" s="3" t="s">
        <v>49</v>
      </c>
      <c r="AM717" s="3" t="s">
        <v>59</v>
      </c>
      <c r="AN717" s="3" t="s">
        <v>60</v>
      </c>
      <c r="AO717" s="3">
        <v>139.08045769997716</v>
      </c>
      <c r="AP717" s="3">
        <v>935.43190192199802</v>
      </c>
    </row>
    <row r="718" spans="1:42" x14ac:dyDescent="0.25">
      <c r="A718" s="2">
        <v>717</v>
      </c>
      <c r="B718" s="3" t="s">
        <v>42</v>
      </c>
      <c r="C718" s="3" t="s">
        <v>43</v>
      </c>
      <c r="D718" s="3" t="s">
        <v>44</v>
      </c>
      <c r="E718" s="3" t="s">
        <v>45</v>
      </c>
      <c r="F718" s="3">
        <v>0.36</v>
      </c>
      <c r="G718" s="3">
        <v>0.48</v>
      </c>
      <c r="H718" s="3">
        <v>3.4347829959568399E-3</v>
      </c>
      <c r="I718" s="3">
        <v>9.5601531205363575</v>
      </c>
      <c r="J718" s="3">
        <v>1.4050111376816155</v>
      </c>
      <c r="K718" s="3">
        <v>3.2837051377162002E-2</v>
      </c>
      <c r="L718" s="3">
        <v>4.8259083648387871E-3</v>
      </c>
      <c r="M718" s="2">
        <v>1210</v>
      </c>
      <c r="N718" s="3" t="s">
        <v>65</v>
      </c>
      <c r="O718" s="3" t="s">
        <v>47</v>
      </c>
      <c r="P718" s="3" t="s">
        <v>48</v>
      </c>
      <c r="Q718" s="3" t="s">
        <v>42</v>
      </c>
      <c r="R718" s="3" t="s">
        <v>49</v>
      </c>
      <c r="S718" s="3" t="s">
        <v>50</v>
      </c>
      <c r="T718" s="3" t="s">
        <v>51</v>
      </c>
      <c r="U718" s="3" t="s">
        <v>52</v>
      </c>
      <c r="V718" s="3" t="s">
        <v>53</v>
      </c>
      <c r="W718" s="3" t="s">
        <v>54</v>
      </c>
      <c r="X718" s="3">
        <v>297</v>
      </c>
      <c r="Y718" s="3">
        <v>52</v>
      </c>
      <c r="Z718" s="3" t="s">
        <v>44</v>
      </c>
      <c r="AA718" s="7">
        <v>29</v>
      </c>
      <c r="AB718" s="3" t="s">
        <v>49</v>
      </c>
      <c r="AC718" s="3" t="s">
        <v>49</v>
      </c>
      <c r="AD718" s="3" t="s">
        <v>49</v>
      </c>
      <c r="AE718" s="3" t="s">
        <v>49</v>
      </c>
      <c r="AF718" s="3" t="s">
        <v>55</v>
      </c>
      <c r="AG718" s="3" t="s">
        <v>56</v>
      </c>
      <c r="AH718" s="3" t="s">
        <v>57</v>
      </c>
      <c r="AI718" s="3" t="s">
        <v>58</v>
      </c>
      <c r="AJ718" s="3" t="s">
        <v>49</v>
      </c>
      <c r="AK718" s="3" t="s">
        <v>49</v>
      </c>
      <c r="AL718" s="3" t="s">
        <v>49</v>
      </c>
      <c r="AM718" s="3" t="s">
        <v>59</v>
      </c>
      <c r="AN718" s="3" t="s">
        <v>60</v>
      </c>
      <c r="AO718" s="3">
        <v>21.253325050404818</v>
      </c>
      <c r="AP718" s="3">
        <v>13.900073626738237</v>
      </c>
    </row>
    <row r="719" spans="1:42" x14ac:dyDescent="0.25">
      <c r="A719" s="2">
        <v>718</v>
      </c>
      <c r="B719" s="3" t="s">
        <v>42</v>
      </c>
      <c r="C719" s="3" t="s">
        <v>43</v>
      </c>
      <c r="D719" s="3" t="s">
        <v>44</v>
      </c>
      <c r="E719" s="3" t="s">
        <v>45</v>
      </c>
      <c r="F719" s="3">
        <v>0.36</v>
      </c>
      <c r="G719" s="3">
        <v>0.48</v>
      </c>
      <c r="H719" s="3">
        <v>1.72862582235997E-2</v>
      </c>
      <c r="I719" s="3">
        <v>9.5601531205363575</v>
      </c>
      <c r="J719" s="3">
        <v>1.4050111376816155</v>
      </c>
      <c r="K719" s="3">
        <v>0.16525927549874395</v>
      </c>
      <c r="L719" s="3">
        <v>2.4287385332997995E-2</v>
      </c>
      <c r="M719" s="2">
        <v>1210</v>
      </c>
      <c r="N719" s="3" t="s">
        <v>65</v>
      </c>
      <c r="O719" s="3" t="s">
        <v>47</v>
      </c>
      <c r="P719" s="3" t="s">
        <v>48</v>
      </c>
      <c r="Q719" s="3" t="s">
        <v>42</v>
      </c>
      <c r="R719" s="3" t="s">
        <v>49</v>
      </c>
      <c r="S719" s="3" t="s">
        <v>50</v>
      </c>
      <c r="T719" s="3" t="s">
        <v>51</v>
      </c>
      <c r="U719" s="3" t="s">
        <v>52</v>
      </c>
      <c r="V719" s="3" t="s">
        <v>53</v>
      </c>
      <c r="W719" s="3" t="s">
        <v>54</v>
      </c>
      <c r="X719" s="3">
        <v>297</v>
      </c>
      <c r="Y719" s="3">
        <v>52</v>
      </c>
      <c r="Z719" s="3" t="s">
        <v>44</v>
      </c>
      <c r="AA719" s="7">
        <v>29</v>
      </c>
      <c r="AB719" s="3" t="s">
        <v>49</v>
      </c>
      <c r="AC719" s="3" t="s">
        <v>49</v>
      </c>
      <c r="AD719" s="3" t="s">
        <v>49</v>
      </c>
      <c r="AE719" s="3" t="s">
        <v>49</v>
      </c>
      <c r="AF719" s="3" t="s">
        <v>55</v>
      </c>
      <c r="AG719" s="3" t="s">
        <v>56</v>
      </c>
      <c r="AH719" s="3" t="s">
        <v>57</v>
      </c>
      <c r="AI719" s="3" t="s">
        <v>58</v>
      </c>
      <c r="AJ719" s="3" t="s">
        <v>49</v>
      </c>
      <c r="AK719" s="3" t="s">
        <v>49</v>
      </c>
      <c r="AL719" s="3" t="s">
        <v>49</v>
      </c>
      <c r="AM719" s="3" t="s">
        <v>59</v>
      </c>
      <c r="AN719" s="3" t="s">
        <v>60</v>
      </c>
      <c r="AO719" s="3">
        <v>47.482251880370811</v>
      </c>
      <c r="AP719" s="3">
        <v>69.955005111439291</v>
      </c>
    </row>
    <row r="720" spans="1:42" x14ac:dyDescent="0.25">
      <c r="A720" s="2">
        <v>719</v>
      </c>
      <c r="B720" s="3" t="s">
        <v>42</v>
      </c>
      <c r="C720" s="3" t="s">
        <v>43</v>
      </c>
      <c r="D720" s="3" t="s">
        <v>44</v>
      </c>
      <c r="E720" s="3" t="s">
        <v>45</v>
      </c>
      <c r="F720" s="3">
        <v>0.36</v>
      </c>
      <c r="G720" s="3">
        <v>0.48</v>
      </c>
      <c r="H720" s="3">
        <v>3.9292253053846503E-2</v>
      </c>
      <c r="I720" s="3">
        <v>9.5601531205363575</v>
      </c>
      <c r="J720" s="3">
        <v>1.4050111376816155</v>
      </c>
      <c r="K720" s="3">
        <v>0.37563995564563485</v>
      </c>
      <c r="L720" s="3">
        <v>5.5206053165258805E-2</v>
      </c>
      <c r="M720" s="2">
        <v>1210</v>
      </c>
      <c r="N720" s="3" t="s">
        <v>65</v>
      </c>
      <c r="O720" s="3" t="s">
        <v>47</v>
      </c>
      <c r="P720" s="3" t="s">
        <v>48</v>
      </c>
      <c r="Q720" s="3" t="s">
        <v>42</v>
      </c>
      <c r="R720" s="3" t="s">
        <v>49</v>
      </c>
      <c r="S720" s="3" t="s">
        <v>50</v>
      </c>
      <c r="T720" s="3" t="s">
        <v>51</v>
      </c>
      <c r="U720" s="3" t="s">
        <v>52</v>
      </c>
      <c r="V720" s="3" t="s">
        <v>53</v>
      </c>
      <c r="W720" s="3" t="s">
        <v>54</v>
      </c>
      <c r="X720" s="3">
        <v>297</v>
      </c>
      <c r="Y720" s="3">
        <v>52</v>
      </c>
      <c r="Z720" s="3" t="s">
        <v>44</v>
      </c>
      <c r="AA720" s="7">
        <v>29</v>
      </c>
      <c r="AB720" s="3" t="s">
        <v>49</v>
      </c>
      <c r="AC720" s="3" t="s">
        <v>49</v>
      </c>
      <c r="AD720" s="3" t="s">
        <v>49</v>
      </c>
      <c r="AE720" s="3" t="s">
        <v>49</v>
      </c>
      <c r="AF720" s="3" t="s">
        <v>55</v>
      </c>
      <c r="AG720" s="3" t="s">
        <v>56</v>
      </c>
      <c r="AH720" s="3" t="s">
        <v>57</v>
      </c>
      <c r="AI720" s="3" t="s">
        <v>58</v>
      </c>
      <c r="AJ720" s="3" t="s">
        <v>49</v>
      </c>
      <c r="AK720" s="3" t="s">
        <v>49</v>
      </c>
      <c r="AL720" s="3" t="s">
        <v>49</v>
      </c>
      <c r="AM720" s="3" t="s">
        <v>59</v>
      </c>
      <c r="AN720" s="3" t="s">
        <v>60</v>
      </c>
      <c r="AO720" s="3">
        <v>52.727160548821388</v>
      </c>
      <c r="AP720" s="3">
        <v>159.01010662152481</v>
      </c>
    </row>
    <row r="721" spans="1:42" x14ac:dyDescent="0.25">
      <c r="A721" s="2">
        <v>720</v>
      </c>
      <c r="B721" s="3" t="s">
        <v>42</v>
      </c>
      <c r="C721" s="3" t="s">
        <v>43</v>
      </c>
      <c r="D721" s="3" t="s">
        <v>44</v>
      </c>
      <c r="E721" s="3" t="s">
        <v>45</v>
      </c>
      <c r="F721" s="3">
        <v>0.36</v>
      </c>
      <c r="G721" s="3">
        <v>0.48</v>
      </c>
      <c r="H721" s="3">
        <v>6.6073375800404205E-2</v>
      </c>
      <c r="I721" s="3">
        <v>9.5601531205363575</v>
      </c>
      <c r="J721" s="3">
        <v>1.4050111376816155</v>
      </c>
      <c r="K721" s="3">
        <v>0.63167158984260574</v>
      </c>
      <c r="L721" s="3">
        <v>9.2833828903790827E-2</v>
      </c>
      <c r="M721" s="2">
        <v>1210</v>
      </c>
      <c r="N721" s="3" t="s">
        <v>65</v>
      </c>
      <c r="O721" s="3" t="s">
        <v>47</v>
      </c>
      <c r="P721" s="3" t="s">
        <v>48</v>
      </c>
      <c r="Q721" s="3" t="s">
        <v>42</v>
      </c>
      <c r="R721" s="3" t="s">
        <v>49</v>
      </c>
      <c r="S721" s="3" t="s">
        <v>50</v>
      </c>
      <c r="T721" s="3" t="s">
        <v>51</v>
      </c>
      <c r="U721" s="3" t="s">
        <v>52</v>
      </c>
      <c r="V721" s="3" t="s">
        <v>53</v>
      </c>
      <c r="W721" s="3" t="s">
        <v>54</v>
      </c>
      <c r="X721" s="3">
        <v>297</v>
      </c>
      <c r="Y721" s="3">
        <v>52</v>
      </c>
      <c r="Z721" s="3" t="s">
        <v>44</v>
      </c>
      <c r="AA721" s="7">
        <v>29</v>
      </c>
      <c r="AB721" s="3" t="s">
        <v>49</v>
      </c>
      <c r="AC721" s="3" t="s">
        <v>49</v>
      </c>
      <c r="AD721" s="3" t="s">
        <v>49</v>
      </c>
      <c r="AE721" s="3" t="s">
        <v>49</v>
      </c>
      <c r="AF721" s="3" t="s">
        <v>55</v>
      </c>
      <c r="AG721" s="3" t="s">
        <v>56</v>
      </c>
      <c r="AH721" s="3" t="s">
        <v>57</v>
      </c>
      <c r="AI721" s="3" t="s">
        <v>58</v>
      </c>
      <c r="AJ721" s="3" t="s">
        <v>49</v>
      </c>
      <c r="AK721" s="3" t="s">
        <v>49</v>
      </c>
      <c r="AL721" s="3" t="s">
        <v>49</v>
      </c>
      <c r="AM721" s="3" t="s">
        <v>59</v>
      </c>
      <c r="AN721" s="3" t="s">
        <v>60</v>
      </c>
      <c r="AO721" s="3">
        <v>79.234998282228773</v>
      </c>
      <c r="AP721" s="3">
        <v>267.38946520751449</v>
      </c>
    </row>
    <row r="722" spans="1:42" x14ac:dyDescent="0.25">
      <c r="A722" s="2">
        <v>721</v>
      </c>
      <c r="B722" s="3" t="s">
        <v>42</v>
      </c>
      <c r="C722" s="3" t="s">
        <v>43</v>
      </c>
      <c r="D722" s="3" t="s">
        <v>44</v>
      </c>
      <c r="E722" s="3" t="s">
        <v>45</v>
      </c>
      <c r="F722" s="3">
        <v>0.36</v>
      </c>
      <c r="G722" s="3">
        <v>0.48</v>
      </c>
      <c r="H722" s="3">
        <v>0.19804286016699099</v>
      </c>
      <c r="I722" s="3">
        <v>9.5601531205363575</v>
      </c>
      <c r="J722" s="3">
        <v>1.4050111376816155</v>
      </c>
      <c r="K722" s="3">
        <v>1.8933200676254045</v>
      </c>
      <c r="L722" s="3">
        <v>0.27825242427294511</v>
      </c>
      <c r="M722" s="2">
        <v>1210</v>
      </c>
      <c r="N722" s="3" t="s">
        <v>65</v>
      </c>
      <c r="O722" s="3" t="s">
        <v>47</v>
      </c>
      <c r="P722" s="3" t="s">
        <v>48</v>
      </c>
      <c r="Q722" s="3" t="s">
        <v>42</v>
      </c>
      <c r="R722" s="3" t="s">
        <v>49</v>
      </c>
      <c r="S722" s="3" t="s">
        <v>50</v>
      </c>
      <c r="T722" s="3" t="s">
        <v>51</v>
      </c>
      <c r="U722" s="3" t="s">
        <v>52</v>
      </c>
      <c r="V722" s="3" t="s">
        <v>53</v>
      </c>
      <c r="W722" s="3" t="s">
        <v>54</v>
      </c>
      <c r="X722" s="3">
        <v>297</v>
      </c>
      <c r="Y722" s="3">
        <v>52</v>
      </c>
      <c r="Z722" s="3" t="s">
        <v>44</v>
      </c>
      <c r="AA722" s="7">
        <v>29</v>
      </c>
      <c r="AB722" s="3" t="s">
        <v>49</v>
      </c>
      <c r="AC722" s="3" t="s">
        <v>49</v>
      </c>
      <c r="AD722" s="3" t="s">
        <v>49</v>
      </c>
      <c r="AE722" s="3" t="s">
        <v>49</v>
      </c>
      <c r="AF722" s="3" t="s">
        <v>55</v>
      </c>
      <c r="AG722" s="3" t="s">
        <v>56</v>
      </c>
      <c r="AH722" s="3" t="s">
        <v>57</v>
      </c>
      <c r="AI722" s="3" t="s">
        <v>58</v>
      </c>
      <c r="AJ722" s="3" t="s">
        <v>49</v>
      </c>
      <c r="AK722" s="3" t="s">
        <v>49</v>
      </c>
      <c r="AL722" s="3" t="s">
        <v>49</v>
      </c>
      <c r="AM722" s="3" t="s">
        <v>59</v>
      </c>
      <c r="AN722" s="3" t="s">
        <v>60</v>
      </c>
      <c r="AO722" s="3">
        <v>112.48596785052581</v>
      </c>
      <c r="AP722" s="3">
        <v>801.45102057725387</v>
      </c>
    </row>
    <row r="723" spans="1:42" x14ac:dyDescent="0.25">
      <c r="A723" s="2">
        <v>722</v>
      </c>
      <c r="B723" s="3" t="s">
        <v>42</v>
      </c>
      <c r="C723" s="3" t="s">
        <v>43</v>
      </c>
      <c r="D723" s="3" t="s">
        <v>44</v>
      </c>
      <c r="E723" s="3" t="s">
        <v>45</v>
      </c>
      <c r="F723" s="3">
        <v>0.36</v>
      </c>
      <c r="G723" s="3">
        <v>0.48</v>
      </c>
      <c r="H723" s="3">
        <v>5.9908902260111703E-2</v>
      </c>
      <c r="I723" s="3">
        <v>9.5601531205363575</v>
      </c>
      <c r="J723" s="3">
        <v>1.4050111376816155</v>
      </c>
      <c r="K723" s="3">
        <v>0.57273827888991458</v>
      </c>
      <c r="L723" s="3">
        <v>8.4172674921736246E-2</v>
      </c>
      <c r="M723" s="2">
        <v>1210</v>
      </c>
      <c r="N723" s="3" t="s">
        <v>65</v>
      </c>
      <c r="O723" s="3" t="s">
        <v>47</v>
      </c>
      <c r="P723" s="3" t="s">
        <v>48</v>
      </c>
      <c r="Q723" s="3" t="s">
        <v>42</v>
      </c>
      <c r="R723" s="3" t="s">
        <v>49</v>
      </c>
      <c r="S723" s="3" t="s">
        <v>50</v>
      </c>
      <c r="T723" s="3" t="s">
        <v>51</v>
      </c>
      <c r="U723" s="3" t="s">
        <v>52</v>
      </c>
      <c r="V723" s="3" t="s">
        <v>53</v>
      </c>
      <c r="W723" s="3" t="s">
        <v>54</v>
      </c>
      <c r="X723" s="3">
        <v>297</v>
      </c>
      <c r="Y723" s="3">
        <v>52</v>
      </c>
      <c r="Z723" s="3" t="s">
        <v>44</v>
      </c>
      <c r="AA723" s="7">
        <v>29</v>
      </c>
      <c r="AB723" s="3" t="s">
        <v>49</v>
      </c>
      <c r="AC723" s="3" t="s">
        <v>49</v>
      </c>
      <c r="AD723" s="3" t="s">
        <v>49</v>
      </c>
      <c r="AE723" s="3" t="s">
        <v>49</v>
      </c>
      <c r="AF723" s="3" t="s">
        <v>55</v>
      </c>
      <c r="AG723" s="3" t="s">
        <v>56</v>
      </c>
      <c r="AH723" s="3" t="s">
        <v>57</v>
      </c>
      <c r="AI723" s="3" t="s">
        <v>58</v>
      </c>
      <c r="AJ723" s="3" t="s">
        <v>49</v>
      </c>
      <c r="AK723" s="3" t="s">
        <v>49</v>
      </c>
      <c r="AL723" s="3" t="s">
        <v>49</v>
      </c>
      <c r="AM723" s="3" t="s">
        <v>59</v>
      </c>
      <c r="AN723" s="3" t="s">
        <v>60</v>
      </c>
      <c r="AO723" s="3">
        <v>64.907433753105266</v>
      </c>
      <c r="AP723" s="3">
        <v>242.44272587026686</v>
      </c>
    </row>
    <row r="724" spans="1:42" x14ac:dyDescent="0.25">
      <c r="A724" s="2">
        <v>723</v>
      </c>
      <c r="B724" s="3" t="s">
        <v>42</v>
      </c>
      <c r="C724" s="3" t="s">
        <v>43</v>
      </c>
      <c r="D724" s="3" t="s">
        <v>44</v>
      </c>
      <c r="E724" s="3" t="s">
        <v>45</v>
      </c>
      <c r="F724" s="3">
        <v>0.36</v>
      </c>
      <c r="G724" s="3">
        <v>0.48</v>
      </c>
      <c r="H724" s="3">
        <v>2.5747642750522399E-3</v>
      </c>
      <c r="I724" s="3">
        <v>9.5601531205363575</v>
      </c>
      <c r="J724" s="3">
        <v>1.4050111376816155</v>
      </c>
      <c r="K724" s="3">
        <v>2.4615140718786205E-2</v>
      </c>
      <c r="L724" s="3">
        <v>3.6175724833531274E-3</v>
      </c>
      <c r="M724" s="2">
        <v>1210</v>
      </c>
      <c r="N724" s="3" t="s">
        <v>65</v>
      </c>
      <c r="O724" s="3" t="s">
        <v>47</v>
      </c>
      <c r="P724" s="3" t="s">
        <v>48</v>
      </c>
      <c r="Q724" s="3" t="s">
        <v>42</v>
      </c>
      <c r="R724" s="3" t="s">
        <v>49</v>
      </c>
      <c r="S724" s="3" t="s">
        <v>50</v>
      </c>
      <c r="T724" s="3" t="s">
        <v>51</v>
      </c>
      <c r="U724" s="3" t="s">
        <v>52</v>
      </c>
      <c r="V724" s="3" t="s">
        <v>53</v>
      </c>
      <c r="W724" s="3" t="s">
        <v>54</v>
      </c>
      <c r="X724" s="3">
        <v>297</v>
      </c>
      <c r="Y724" s="3">
        <v>52</v>
      </c>
      <c r="Z724" s="3" t="s">
        <v>44</v>
      </c>
      <c r="AA724" s="7">
        <v>29</v>
      </c>
      <c r="AB724" s="3" t="s">
        <v>49</v>
      </c>
      <c r="AC724" s="3" t="s">
        <v>49</v>
      </c>
      <c r="AD724" s="3" t="s">
        <v>49</v>
      </c>
      <c r="AE724" s="3" t="s">
        <v>49</v>
      </c>
      <c r="AF724" s="3" t="s">
        <v>55</v>
      </c>
      <c r="AG724" s="3" t="s">
        <v>56</v>
      </c>
      <c r="AH724" s="3" t="s">
        <v>57</v>
      </c>
      <c r="AI724" s="3" t="s">
        <v>58</v>
      </c>
      <c r="AJ724" s="3" t="s">
        <v>49</v>
      </c>
      <c r="AK724" s="3" t="s">
        <v>49</v>
      </c>
      <c r="AL724" s="3" t="s">
        <v>49</v>
      </c>
      <c r="AM724" s="3" t="s">
        <v>59</v>
      </c>
      <c r="AN724" s="3" t="s">
        <v>60</v>
      </c>
      <c r="AO724" s="3">
        <v>13.196392981030547</v>
      </c>
      <c r="AP724" s="3">
        <v>10.419701342661257</v>
      </c>
    </row>
    <row r="725" spans="1:42" x14ac:dyDescent="0.25">
      <c r="A725" s="2">
        <v>724</v>
      </c>
      <c r="B725" s="3" t="s">
        <v>42</v>
      </c>
      <c r="C725" s="3" t="s">
        <v>43</v>
      </c>
      <c r="D725" s="3" t="s">
        <v>44</v>
      </c>
      <c r="E725" s="3" t="s">
        <v>45</v>
      </c>
      <c r="F725" s="3">
        <v>0.36</v>
      </c>
      <c r="G725" s="3">
        <v>0.48</v>
      </c>
      <c r="H725" s="3">
        <v>0.15930488085634001</v>
      </c>
      <c r="I725" s="3">
        <v>9.6509595363212135</v>
      </c>
      <c r="J725" s="3">
        <v>1.5939456879895655</v>
      </c>
      <c r="K725" s="3">
        <v>1.5374449590830093</v>
      </c>
      <c r="L725" s="3">
        <v>0.25392332791665462</v>
      </c>
      <c r="M725" s="2">
        <v>1200</v>
      </c>
      <c r="N725" s="3" t="s">
        <v>61</v>
      </c>
      <c r="O725" s="3" t="s">
        <v>47</v>
      </c>
      <c r="P725" s="3" t="s">
        <v>48</v>
      </c>
      <c r="Q725" s="3" t="s">
        <v>42</v>
      </c>
      <c r="R725" s="3" t="s">
        <v>49</v>
      </c>
      <c r="S725" s="3" t="s">
        <v>50</v>
      </c>
      <c r="T725" s="3" t="s">
        <v>51</v>
      </c>
      <c r="U725" s="3" t="s">
        <v>52</v>
      </c>
      <c r="V725" s="3" t="s">
        <v>53</v>
      </c>
      <c r="W725" s="3" t="s">
        <v>54</v>
      </c>
      <c r="X725" s="3">
        <v>297</v>
      </c>
      <c r="Y725" s="3">
        <v>52</v>
      </c>
      <c r="Z725" s="3" t="s">
        <v>44</v>
      </c>
      <c r="AA725" s="7">
        <v>29</v>
      </c>
      <c r="AB725" s="3" t="s">
        <v>49</v>
      </c>
      <c r="AC725" s="3" t="s">
        <v>49</v>
      </c>
      <c r="AD725" s="3" t="s">
        <v>49</v>
      </c>
      <c r="AE725" s="3" t="s">
        <v>49</v>
      </c>
      <c r="AF725" s="3" t="s">
        <v>55</v>
      </c>
      <c r="AG725" s="3" t="s">
        <v>56</v>
      </c>
      <c r="AH725" s="3" t="s">
        <v>57</v>
      </c>
      <c r="AI725" s="3" t="s">
        <v>58</v>
      </c>
      <c r="AJ725" s="3" t="s">
        <v>49</v>
      </c>
      <c r="AK725" s="3" t="s">
        <v>49</v>
      </c>
      <c r="AL725" s="3" t="s">
        <v>49</v>
      </c>
      <c r="AM725" s="3" t="s">
        <v>59</v>
      </c>
      <c r="AN725" s="3" t="s">
        <v>60</v>
      </c>
      <c r="AO725" s="3">
        <v>104.80440425264069</v>
      </c>
      <c r="AP725" s="3">
        <v>644.68398021314601</v>
      </c>
    </row>
    <row r="726" spans="1:42" x14ac:dyDescent="0.25">
      <c r="A726" s="2">
        <v>725</v>
      </c>
      <c r="B726" s="3" t="s">
        <v>42</v>
      </c>
      <c r="C726" s="3" t="s">
        <v>43</v>
      </c>
      <c r="D726" s="3" t="s">
        <v>44</v>
      </c>
      <c r="E726" s="3" t="s">
        <v>45</v>
      </c>
      <c r="F726" s="3">
        <v>0.36</v>
      </c>
      <c r="G726" s="3">
        <v>0.48</v>
      </c>
      <c r="H726" s="3">
        <v>1.0559587885502601E-2</v>
      </c>
      <c r="I726" s="3">
        <v>9.6509595363212135</v>
      </c>
      <c r="J726" s="3">
        <v>1.5939456879895655</v>
      </c>
      <c r="K726" s="3">
        <v>0.10191015540321328</v>
      </c>
      <c r="L726" s="3">
        <v>1.6831409577043724E-2</v>
      </c>
      <c r="M726" s="2">
        <v>1200</v>
      </c>
      <c r="N726" s="3" t="s">
        <v>61</v>
      </c>
      <c r="O726" s="3" t="s">
        <v>47</v>
      </c>
      <c r="P726" s="3" t="s">
        <v>48</v>
      </c>
      <c r="Q726" s="3" t="s">
        <v>42</v>
      </c>
      <c r="R726" s="3" t="s">
        <v>49</v>
      </c>
      <c r="S726" s="3" t="s">
        <v>50</v>
      </c>
      <c r="T726" s="3" t="s">
        <v>51</v>
      </c>
      <c r="U726" s="3" t="s">
        <v>52</v>
      </c>
      <c r="V726" s="3" t="s">
        <v>53</v>
      </c>
      <c r="W726" s="3" t="s">
        <v>54</v>
      </c>
      <c r="X726" s="3">
        <v>297</v>
      </c>
      <c r="Y726" s="3">
        <v>52</v>
      </c>
      <c r="Z726" s="3" t="s">
        <v>44</v>
      </c>
      <c r="AA726" s="7">
        <v>29</v>
      </c>
      <c r="AB726" s="3" t="s">
        <v>49</v>
      </c>
      <c r="AC726" s="3" t="s">
        <v>49</v>
      </c>
      <c r="AD726" s="3" t="s">
        <v>49</v>
      </c>
      <c r="AE726" s="3" t="s">
        <v>49</v>
      </c>
      <c r="AF726" s="3" t="s">
        <v>55</v>
      </c>
      <c r="AG726" s="3" t="s">
        <v>56</v>
      </c>
      <c r="AH726" s="3" t="s">
        <v>57</v>
      </c>
      <c r="AI726" s="3" t="s">
        <v>58</v>
      </c>
      <c r="AJ726" s="3" t="s">
        <v>49</v>
      </c>
      <c r="AK726" s="3" t="s">
        <v>49</v>
      </c>
      <c r="AL726" s="3" t="s">
        <v>49</v>
      </c>
      <c r="AM726" s="3" t="s">
        <v>59</v>
      </c>
      <c r="AN726" s="3" t="s">
        <v>60</v>
      </c>
      <c r="AO726" s="3">
        <v>54.503579581779761</v>
      </c>
      <c r="AP726" s="3">
        <v>42.733136052343283</v>
      </c>
    </row>
    <row r="727" spans="1:42" x14ac:dyDescent="0.25">
      <c r="A727" s="2">
        <v>726</v>
      </c>
      <c r="B727" s="3" t="s">
        <v>66</v>
      </c>
      <c r="C727" s="3" t="s">
        <v>43</v>
      </c>
      <c r="D727" s="3" t="s">
        <v>44</v>
      </c>
      <c r="E727" s="3" t="s">
        <v>45</v>
      </c>
      <c r="F727" s="3">
        <v>0.36</v>
      </c>
      <c r="G727" s="3">
        <v>0.48</v>
      </c>
      <c r="H727" s="3">
        <v>9.3115997208372006E-2</v>
      </c>
      <c r="I727" s="3">
        <v>9.6509595363212135</v>
      </c>
      <c r="J727" s="3">
        <v>1.5939456879895655</v>
      </c>
      <c r="K727" s="3">
        <v>0.89865872124219726</v>
      </c>
      <c r="L727" s="3">
        <v>0.14842184223313298</v>
      </c>
      <c r="M727" s="2">
        <v>3100</v>
      </c>
      <c r="N727" s="3" t="s">
        <v>67</v>
      </c>
      <c r="O727" s="3" t="s">
        <v>47</v>
      </c>
      <c r="P727" s="3" t="s">
        <v>48</v>
      </c>
      <c r="Q727" s="3" t="s">
        <v>42</v>
      </c>
      <c r="R727" s="3" t="s">
        <v>49</v>
      </c>
      <c r="S727" s="3" t="s">
        <v>50</v>
      </c>
      <c r="T727" s="3" t="s">
        <v>51</v>
      </c>
      <c r="U727" s="3" t="s">
        <v>52</v>
      </c>
      <c r="V727" s="3" t="s">
        <v>53</v>
      </c>
      <c r="W727" s="3" t="s">
        <v>54</v>
      </c>
      <c r="X727" s="3">
        <v>297</v>
      </c>
      <c r="Y727" s="3">
        <v>52</v>
      </c>
      <c r="Z727" s="3" t="s">
        <v>44</v>
      </c>
      <c r="AA727" s="7">
        <v>29</v>
      </c>
      <c r="AB727" s="3" t="s">
        <v>49</v>
      </c>
      <c r="AC727" s="3" t="s">
        <v>49</v>
      </c>
      <c r="AD727" s="3" t="s">
        <v>49</v>
      </c>
      <c r="AE727" s="3" t="s">
        <v>49</v>
      </c>
      <c r="AF727" s="3" t="s">
        <v>55</v>
      </c>
      <c r="AG727" s="3" t="s">
        <v>56</v>
      </c>
      <c r="AH727" s="3" t="s">
        <v>57</v>
      </c>
      <c r="AI727" s="3" t="s">
        <v>58</v>
      </c>
      <c r="AJ727" s="3" t="s">
        <v>49</v>
      </c>
      <c r="AK727" s="3" t="s">
        <v>49</v>
      </c>
      <c r="AL727" s="3" t="s">
        <v>49</v>
      </c>
      <c r="AM727" s="3" t="s">
        <v>59</v>
      </c>
      <c r="AN727" s="3" t="s">
        <v>60</v>
      </c>
      <c r="AO727" s="3">
        <v>79.328754818393975</v>
      </c>
      <c r="AP727" s="3">
        <v>376.82707133088093</v>
      </c>
    </row>
    <row r="728" spans="1:42" x14ac:dyDescent="0.25">
      <c r="A728" s="2">
        <v>727</v>
      </c>
      <c r="B728" s="3" t="s">
        <v>42</v>
      </c>
      <c r="C728" s="3" t="s">
        <v>43</v>
      </c>
      <c r="D728" s="3" t="s">
        <v>44</v>
      </c>
      <c r="E728" s="3" t="s">
        <v>45</v>
      </c>
      <c r="F728" s="3">
        <v>0.36</v>
      </c>
      <c r="G728" s="3">
        <v>0.48</v>
      </c>
      <c r="H728" s="3">
        <v>7.58365847958722E-2</v>
      </c>
      <c r="I728" s="3">
        <v>9.6509595363212135</v>
      </c>
      <c r="J728" s="3">
        <v>1.5939456879895655</v>
      </c>
      <c r="K728" s="3">
        <v>0.73189581123775516</v>
      </c>
      <c r="L728" s="3">
        <v>0.12087939732723553</v>
      </c>
      <c r="M728" s="2">
        <v>1210</v>
      </c>
      <c r="N728" s="3" t="s">
        <v>65</v>
      </c>
      <c r="O728" s="3" t="s">
        <v>47</v>
      </c>
      <c r="P728" s="3" t="s">
        <v>48</v>
      </c>
      <c r="Q728" s="3" t="s">
        <v>42</v>
      </c>
      <c r="R728" s="3" t="s">
        <v>49</v>
      </c>
      <c r="S728" s="3" t="s">
        <v>50</v>
      </c>
      <c r="T728" s="3" t="s">
        <v>51</v>
      </c>
      <c r="U728" s="3" t="s">
        <v>52</v>
      </c>
      <c r="V728" s="3" t="s">
        <v>53</v>
      </c>
      <c r="W728" s="3" t="s">
        <v>54</v>
      </c>
      <c r="X728" s="3">
        <v>297</v>
      </c>
      <c r="Y728" s="3">
        <v>52</v>
      </c>
      <c r="Z728" s="3" t="s">
        <v>44</v>
      </c>
      <c r="AA728" s="7">
        <v>29</v>
      </c>
      <c r="AB728" s="3" t="s">
        <v>49</v>
      </c>
      <c r="AC728" s="3" t="s">
        <v>49</v>
      </c>
      <c r="AD728" s="3" t="s">
        <v>49</v>
      </c>
      <c r="AE728" s="3" t="s">
        <v>49</v>
      </c>
      <c r="AF728" s="3" t="s">
        <v>55</v>
      </c>
      <c r="AG728" s="3" t="s">
        <v>56</v>
      </c>
      <c r="AH728" s="3" t="s">
        <v>57</v>
      </c>
      <c r="AI728" s="3" t="s">
        <v>58</v>
      </c>
      <c r="AJ728" s="3" t="s">
        <v>49</v>
      </c>
      <c r="AK728" s="3" t="s">
        <v>49</v>
      </c>
      <c r="AL728" s="3" t="s">
        <v>49</v>
      </c>
      <c r="AM728" s="3" t="s">
        <v>59</v>
      </c>
      <c r="AN728" s="3" t="s">
        <v>60</v>
      </c>
      <c r="AO728" s="3">
        <v>79.474396418231009</v>
      </c>
      <c r="AP728" s="3">
        <v>306.89977023405777</v>
      </c>
    </row>
    <row r="729" spans="1:42" x14ac:dyDescent="0.25">
      <c r="A729" s="2">
        <v>728</v>
      </c>
      <c r="B729" s="3" t="s">
        <v>42</v>
      </c>
      <c r="C729" s="3" t="s">
        <v>43</v>
      </c>
      <c r="D729" s="3" t="s">
        <v>44</v>
      </c>
      <c r="E729" s="3" t="s">
        <v>45</v>
      </c>
      <c r="F729" s="3">
        <v>0.36</v>
      </c>
      <c r="G729" s="3">
        <v>0.48</v>
      </c>
      <c r="H729" s="3">
        <v>1.9601178979587099E-2</v>
      </c>
      <c r="I729" s="3">
        <v>9.6509595363212135</v>
      </c>
      <c r="J729" s="3">
        <v>1.5939456879895655</v>
      </c>
      <c r="K729" s="3">
        <v>0.18917018519618503</v>
      </c>
      <c r="L729" s="3">
        <v>3.1243214714024567E-2</v>
      </c>
      <c r="M729" s="2">
        <v>1210</v>
      </c>
      <c r="N729" s="3" t="s">
        <v>65</v>
      </c>
      <c r="O729" s="3" t="s">
        <v>47</v>
      </c>
      <c r="P729" s="3" t="s">
        <v>48</v>
      </c>
      <c r="Q729" s="3" t="s">
        <v>42</v>
      </c>
      <c r="R729" s="3" t="s">
        <v>49</v>
      </c>
      <c r="S729" s="3" t="s">
        <v>50</v>
      </c>
      <c r="T729" s="3" t="s">
        <v>51</v>
      </c>
      <c r="U729" s="3" t="s">
        <v>52</v>
      </c>
      <c r="V729" s="3" t="s">
        <v>53</v>
      </c>
      <c r="W729" s="3" t="s">
        <v>54</v>
      </c>
      <c r="X729" s="3">
        <v>297</v>
      </c>
      <c r="Y729" s="3">
        <v>52</v>
      </c>
      <c r="Z729" s="3" t="s">
        <v>44</v>
      </c>
      <c r="AA729" s="7">
        <v>29</v>
      </c>
      <c r="AB729" s="3" t="s">
        <v>49</v>
      </c>
      <c r="AC729" s="3" t="s">
        <v>49</v>
      </c>
      <c r="AD729" s="3" t="s">
        <v>49</v>
      </c>
      <c r="AE729" s="3" t="s">
        <v>49</v>
      </c>
      <c r="AF729" s="3" t="s">
        <v>55</v>
      </c>
      <c r="AG729" s="3" t="s">
        <v>56</v>
      </c>
      <c r="AH729" s="3" t="s">
        <v>57</v>
      </c>
      <c r="AI729" s="3" t="s">
        <v>58</v>
      </c>
      <c r="AJ729" s="3" t="s">
        <v>49</v>
      </c>
      <c r="AK729" s="3" t="s">
        <v>49</v>
      </c>
      <c r="AL729" s="3" t="s">
        <v>49</v>
      </c>
      <c r="AM729" s="3" t="s">
        <v>59</v>
      </c>
      <c r="AN729" s="3" t="s">
        <v>60</v>
      </c>
      <c r="AO729" s="3">
        <v>52.578170322394783</v>
      </c>
      <c r="AP729" s="3">
        <v>79.323157040153859</v>
      </c>
    </row>
    <row r="730" spans="1:42" x14ac:dyDescent="0.25">
      <c r="A730" s="2">
        <v>729</v>
      </c>
      <c r="B730" s="3" t="s">
        <v>42</v>
      </c>
      <c r="C730" s="3" t="s">
        <v>43</v>
      </c>
      <c r="D730" s="3" t="s">
        <v>44</v>
      </c>
      <c r="E730" s="3" t="s">
        <v>45</v>
      </c>
      <c r="F730" s="3">
        <v>0.36</v>
      </c>
      <c r="G730" s="3">
        <v>0.48</v>
      </c>
      <c r="H730" s="3">
        <v>0.22757269938493399</v>
      </c>
      <c r="I730" s="3">
        <v>9.6509595363212135</v>
      </c>
      <c r="J730" s="3">
        <v>1.5939456879895655</v>
      </c>
      <c r="K730" s="3">
        <v>2.1962949133353895</v>
      </c>
      <c r="L730" s="3">
        <v>0.36273852288876118</v>
      </c>
      <c r="M730" s="2">
        <v>1330</v>
      </c>
      <c r="N730" s="3" t="s">
        <v>68</v>
      </c>
      <c r="O730" s="3" t="s">
        <v>47</v>
      </c>
      <c r="P730" s="3" t="s">
        <v>48</v>
      </c>
      <c r="Q730" s="3" t="s">
        <v>42</v>
      </c>
      <c r="R730" s="3" t="s">
        <v>49</v>
      </c>
      <c r="S730" s="3" t="s">
        <v>50</v>
      </c>
      <c r="T730" s="3" t="s">
        <v>51</v>
      </c>
      <c r="U730" s="3" t="s">
        <v>52</v>
      </c>
      <c r="V730" s="3" t="s">
        <v>53</v>
      </c>
      <c r="W730" s="3" t="s">
        <v>54</v>
      </c>
      <c r="X730" s="3">
        <v>297</v>
      </c>
      <c r="Y730" s="3">
        <v>52</v>
      </c>
      <c r="Z730" s="3" t="s">
        <v>44</v>
      </c>
      <c r="AA730" s="7">
        <v>29</v>
      </c>
      <c r="AB730" s="3" t="s">
        <v>49</v>
      </c>
      <c r="AC730" s="3" t="s">
        <v>49</v>
      </c>
      <c r="AD730" s="3" t="s">
        <v>49</v>
      </c>
      <c r="AE730" s="3" t="s">
        <v>49</v>
      </c>
      <c r="AF730" s="3" t="s">
        <v>55</v>
      </c>
      <c r="AG730" s="3" t="s">
        <v>56</v>
      </c>
      <c r="AH730" s="3" t="s">
        <v>57</v>
      </c>
      <c r="AI730" s="3" t="s">
        <v>58</v>
      </c>
      <c r="AJ730" s="3" t="s">
        <v>49</v>
      </c>
      <c r="AK730" s="3" t="s">
        <v>49</v>
      </c>
      <c r="AL730" s="3" t="s">
        <v>49</v>
      </c>
      <c r="AM730" s="3" t="s">
        <v>59</v>
      </c>
      <c r="AN730" s="3" t="s">
        <v>60</v>
      </c>
      <c r="AO730" s="3">
        <v>119.78685578822569</v>
      </c>
      <c r="AP730" s="3">
        <v>920.9540400688245</v>
      </c>
    </row>
    <row r="731" spans="1:42" x14ac:dyDescent="0.25">
      <c r="A731" s="2">
        <v>730</v>
      </c>
      <c r="B731" s="3" t="s">
        <v>42</v>
      </c>
      <c r="C731" s="3" t="s">
        <v>43</v>
      </c>
      <c r="D731" s="3" t="s">
        <v>44</v>
      </c>
      <c r="E731" s="3" t="s">
        <v>45</v>
      </c>
      <c r="F731" s="3">
        <v>0.36</v>
      </c>
      <c r="G731" s="3">
        <v>0.48</v>
      </c>
      <c r="H731" s="3">
        <v>3.1772524511278599E-2</v>
      </c>
      <c r="I731" s="3">
        <v>9.6509595363212135</v>
      </c>
      <c r="J731" s="3">
        <v>1.5939456879895655</v>
      </c>
      <c r="K731" s="3">
        <v>0.30663534842512369</v>
      </c>
      <c r="L731" s="3">
        <v>5.0643678441295296E-2</v>
      </c>
      <c r="M731" s="2">
        <v>1210</v>
      </c>
      <c r="N731" s="3" t="s">
        <v>65</v>
      </c>
      <c r="O731" s="3" t="s">
        <v>47</v>
      </c>
      <c r="P731" s="3" t="s">
        <v>48</v>
      </c>
      <c r="Q731" s="3" t="s">
        <v>42</v>
      </c>
      <c r="R731" s="3" t="s">
        <v>49</v>
      </c>
      <c r="S731" s="3" t="s">
        <v>50</v>
      </c>
      <c r="T731" s="3" t="s">
        <v>51</v>
      </c>
      <c r="U731" s="3" t="s">
        <v>52</v>
      </c>
      <c r="V731" s="3" t="s">
        <v>53</v>
      </c>
      <c r="W731" s="3" t="s">
        <v>54</v>
      </c>
      <c r="X731" s="3">
        <v>297</v>
      </c>
      <c r="Y731" s="3">
        <v>52</v>
      </c>
      <c r="Z731" s="3" t="s">
        <v>44</v>
      </c>
      <c r="AA731" s="7">
        <v>29</v>
      </c>
      <c r="AB731" s="3" t="s">
        <v>49</v>
      </c>
      <c r="AC731" s="3" t="s">
        <v>49</v>
      </c>
      <c r="AD731" s="3" t="s">
        <v>49</v>
      </c>
      <c r="AE731" s="3" t="s">
        <v>49</v>
      </c>
      <c r="AF731" s="3" t="s">
        <v>55</v>
      </c>
      <c r="AG731" s="3" t="s">
        <v>56</v>
      </c>
      <c r="AH731" s="3" t="s">
        <v>57</v>
      </c>
      <c r="AI731" s="3" t="s">
        <v>58</v>
      </c>
      <c r="AJ731" s="3" t="s">
        <v>49</v>
      </c>
      <c r="AK731" s="3" t="s">
        <v>49</v>
      </c>
      <c r="AL731" s="3" t="s">
        <v>49</v>
      </c>
      <c r="AM731" s="3" t="s">
        <v>59</v>
      </c>
      <c r="AN731" s="3" t="s">
        <v>60</v>
      </c>
      <c r="AO731" s="3">
        <v>46.905103526786597</v>
      </c>
      <c r="AP731" s="3">
        <v>128.57884487432915</v>
      </c>
    </row>
    <row r="732" spans="1:42" x14ac:dyDescent="0.25">
      <c r="A732" s="2">
        <v>731</v>
      </c>
      <c r="B732" s="3" t="s">
        <v>42</v>
      </c>
      <c r="C732" s="3" t="s">
        <v>43</v>
      </c>
      <c r="D732" s="3" t="s">
        <v>44</v>
      </c>
      <c r="E732" s="3" t="s">
        <v>45</v>
      </c>
      <c r="F732" s="3">
        <v>0.36</v>
      </c>
      <c r="G732" s="3">
        <v>0.48</v>
      </c>
      <c r="H732" s="3">
        <v>0.171513004077432</v>
      </c>
      <c r="I732" s="3">
        <v>9.5931970436173533</v>
      </c>
      <c r="J732" s="3">
        <v>1.4096391920889726</v>
      </c>
      <c r="K732" s="3">
        <v>1.6453580436575517</v>
      </c>
      <c r="L732" s="3">
        <v>0.24177145250046392</v>
      </c>
      <c r="M732" s="2">
        <v>1200</v>
      </c>
      <c r="N732" s="3" t="s">
        <v>61</v>
      </c>
      <c r="O732" s="3" t="s">
        <v>47</v>
      </c>
      <c r="P732" s="3" t="s">
        <v>48</v>
      </c>
      <c r="Q732" s="3" t="s">
        <v>42</v>
      </c>
      <c r="R732" s="3" t="s">
        <v>49</v>
      </c>
      <c r="S732" s="3" t="s">
        <v>50</v>
      </c>
      <c r="T732" s="3" t="s">
        <v>51</v>
      </c>
      <c r="U732" s="3" t="s">
        <v>52</v>
      </c>
      <c r="V732" s="3" t="s">
        <v>53</v>
      </c>
      <c r="W732" s="3" t="s">
        <v>54</v>
      </c>
      <c r="X732" s="3">
        <v>297</v>
      </c>
      <c r="Y732" s="3">
        <v>52</v>
      </c>
      <c r="Z732" s="3" t="s">
        <v>44</v>
      </c>
      <c r="AA732" s="7">
        <v>29</v>
      </c>
      <c r="AB732" s="3" t="s">
        <v>49</v>
      </c>
      <c r="AC732" s="3" t="s">
        <v>49</v>
      </c>
      <c r="AD732" s="3" t="s">
        <v>49</v>
      </c>
      <c r="AE732" s="3" t="s">
        <v>49</v>
      </c>
      <c r="AF732" s="3" t="s">
        <v>55</v>
      </c>
      <c r="AG732" s="3" t="s">
        <v>56</v>
      </c>
      <c r="AH732" s="3" t="s">
        <v>57</v>
      </c>
      <c r="AI732" s="3" t="s">
        <v>58</v>
      </c>
      <c r="AJ732" s="3" t="s">
        <v>49</v>
      </c>
      <c r="AK732" s="3" t="s">
        <v>49</v>
      </c>
      <c r="AL732" s="3" t="s">
        <v>49</v>
      </c>
      <c r="AM732" s="3" t="s">
        <v>59</v>
      </c>
      <c r="AN732" s="3" t="s">
        <v>60</v>
      </c>
      <c r="AO732" s="3">
        <v>132.69048236055477</v>
      </c>
      <c r="AP732" s="3">
        <v>694.0885020758742</v>
      </c>
    </row>
    <row r="733" spans="1:42" x14ac:dyDescent="0.25">
      <c r="A733" s="2">
        <v>732</v>
      </c>
      <c r="B733" s="3" t="s">
        <v>42</v>
      </c>
      <c r="C733" s="3" t="s">
        <v>43</v>
      </c>
      <c r="D733" s="3" t="s">
        <v>44</v>
      </c>
      <c r="E733" s="3" t="s">
        <v>45</v>
      </c>
      <c r="F733" s="3">
        <v>0.36</v>
      </c>
      <c r="G733" s="3">
        <v>0.48</v>
      </c>
      <c r="H733" s="3">
        <v>6.7274008492495898E-5</v>
      </c>
      <c r="I733" s="3">
        <v>9.5931970436173533</v>
      </c>
      <c r="J733" s="3">
        <v>1.4096391920889726</v>
      </c>
      <c r="K733" s="3">
        <v>6.4537281938250039E-4</v>
      </c>
      <c r="L733" s="3">
        <v>9.4832078979948601E-5</v>
      </c>
      <c r="M733" s="2">
        <v>1210</v>
      </c>
      <c r="N733" s="3" t="s">
        <v>65</v>
      </c>
      <c r="O733" s="3" t="s">
        <v>47</v>
      </c>
      <c r="P733" s="3" t="s">
        <v>48</v>
      </c>
      <c r="Q733" s="3" t="s">
        <v>42</v>
      </c>
      <c r="R733" s="3" t="s">
        <v>49</v>
      </c>
      <c r="S733" s="3" t="s">
        <v>50</v>
      </c>
      <c r="T733" s="3" t="s">
        <v>51</v>
      </c>
      <c r="U733" s="3" t="s">
        <v>52</v>
      </c>
      <c r="V733" s="3" t="s">
        <v>53</v>
      </c>
      <c r="W733" s="3" t="s">
        <v>54</v>
      </c>
      <c r="X733" s="3">
        <v>297</v>
      </c>
      <c r="Y733" s="3">
        <v>52</v>
      </c>
      <c r="Z733" s="3" t="s">
        <v>44</v>
      </c>
      <c r="AA733" s="7">
        <v>29</v>
      </c>
      <c r="AB733" s="3" t="s">
        <v>49</v>
      </c>
      <c r="AC733" s="3" t="s">
        <v>49</v>
      </c>
      <c r="AD733" s="3" t="s">
        <v>49</v>
      </c>
      <c r="AE733" s="3" t="s">
        <v>49</v>
      </c>
      <c r="AF733" s="3" t="s">
        <v>55</v>
      </c>
      <c r="AG733" s="3" t="s">
        <v>56</v>
      </c>
      <c r="AH733" s="3" t="s">
        <v>57</v>
      </c>
      <c r="AI733" s="3" t="s">
        <v>58</v>
      </c>
      <c r="AJ733" s="3" t="s">
        <v>49</v>
      </c>
      <c r="AK733" s="3" t="s">
        <v>49</v>
      </c>
      <c r="AL733" s="3" t="s">
        <v>49</v>
      </c>
      <c r="AM733" s="3" t="s">
        <v>59</v>
      </c>
      <c r="AN733" s="3" t="s">
        <v>60</v>
      </c>
      <c r="AO733" s="3">
        <v>2.671219222067684</v>
      </c>
      <c r="AP733" s="3">
        <v>0.27224825332844921</v>
      </c>
    </row>
    <row r="734" spans="1:42" x14ac:dyDescent="0.25">
      <c r="A734" s="2">
        <v>733</v>
      </c>
      <c r="B734" s="3" t="s">
        <v>42</v>
      </c>
      <c r="C734" s="3" t="s">
        <v>43</v>
      </c>
      <c r="D734" s="3" t="s">
        <v>44</v>
      </c>
      <c r="E734" s="3" t="s">
        <v>45</v>
      </c>
      <c r="F734" s="3">
        <v>0.36</v>
      </c>
      <c r="G734" s="3">
        <v>0.48</v>
      </c>
      <c r="H734" s="3">
        <v>7.1215519771394897E-6</v>
      </c>
      <c r="I734" s="3">
        <v>9.5931970436173533</v>
      </c>
      <c r="J734" s="3">
        <v>1.4096391920889726</v>
      </c>
      <c r="K734" s="3">
        <v>6.8318451373061871E-5</v>
      </c>
      <c r="L734" s="3">
        <v>1.0038818775474535E-5</v>
      </c>
      <c r="M734" s="2">
        <v>1210</v>
      </c>
      <c r="N734" s="3" t="s">
        <v>65</v>
      </c>
      <c r="O734" s="3" t="s">
        <v>47</v>
      </c>
      <c r="P734" s="3" t="s">
        <v>48</v>
      </c>
      <c r="Q734" s="3" t="s">
        <v>42</v>
      </c>
      <c r="R734" s="3" t="s">
        <v>49</v>
      </c>
      <c r="S734" s="3" t="s">
        <v>50</v>
      </c>
      <c r="T734" s="3" t="s">
        <v>51</v>
      </c>
      <c r="U734" s="3" t="s">
        <v>52</v>
      </c>
      <c r="V734" s="3" t="s">
        <v>53</v>
      </c>
      <c r="W734" s="3" t="s">
        <v>54</v>
      </c>
      <c r="X734" s="3">
        <v>297</v>
      </c>
      <c r="Y734" s="3">
        <v>52</v>
      </c>
      <c r="Z734" s="3" t="s">
        <v>44</v>
      </c>
      <c r="AA734" s="7">
        <v>29</v>
      </c>
      <c r="AB734" s="3" t="s">
        <v>49</v>
      </c>
      <c r="AC734" s="3" t="s">
        <v>49</v>
      </c>
      <c r="AD734" s="3" t="s">
        <v>49</v>
      </c>
      <c r="AE734" s="3" t="s">
        <v>49</v>
      </c>
      <c r="AF734" s="3" t="s">
        <v>55</v>
      </c>
      <c r="AG734" s="3" t="s">
        <v>56</v>
      </c>
      <c r="AH734" s="3" t="s">
        <v>57</v>
      </c>
      <c r="AI734" s="3" t="s">
        <v>58</v>
      </c>
      <c r="AJ734" s="3" t="s">
        <v>49</v>
      </c>
      <c r="AK734" s="3" t="s">
        <v>49</v>
      </c>
      <c r="AL734" s="3" t="s">
        <v>49</v>
      </c>
      <c r="AM734" s="3" t="s">
        <v>59</v>
      </c>
      <c r="AN734" s="3" t="s">
        <v>60</v>
      </c>
      <c r="AO734" s="3">
        <v>1.3110063472441917</v>
      </c>
      <c r="AP734" s="3">
        <v>2.8819898356142362E-2</v>
      </c>
    </row>
    <row r="735" spans="1:42" x14ac:dyDescent="0.25">
      <c r="A735" s="2">
        <v>734</v>
      </c>
      <c r="B735" s="3" t="s">
        <v>42</v>
      </c>
      <c r="C735" s="3" t="s">
        <v>43</v>
      </c>
      <c r="D735" s="3" t="s">
        <v>44</v>
      </c>
      <c r="E735" s="3" t="s">
        <v>45</v>
      </c>
      <c r="F735" s="3">
        <v>0.36</v>
      </c>
      <c r="G735" s="3">
        <v>0.48</v>
      </c>
      <c r="H735" s="3">
        <v>1.0535439373268599E-3</v>
      </c>
      <c r="I735" s="3">
        <v>9.5931970436173533</v>
      </c>
      <c r="J735" s="3">
        <v>1.4096391920889726</v>
      </c>
      <c r="K735" s="3">
        <v>1.0106854584885019E-2</v>
      </c>
      <c r="L735" s="3">
        <v>1.4851168246436701E-3</v>
      </c>
      <c r="M735" s="2">
        <v>1210</v>
      </c>
      <c r="N735" s="3" t="s">
        <v>65</v>
      </c>
      <c r="O735" s="3" t="s">
        <v>47</v>
      </c>
      <c r="P735" s="3" t="s">
        <v>48</v>
      </c>
      <c r="Q735" s="3" t="s">
        <v>42</v>
      </c>
      <c r="R735" s="3" t="s">
        <v>49</v>
      </c>
      <c r="S735" s="3" t="s">
        <v>50</v>
      </c>
      <c r="T735" s="3" t="s">
        <v>51</v>
      </c>
      <c r="U735" s="3" t="s">
        <v>52</v>
      </c>
      <c r="V735" s="3" t="s">
        <v>53</v>
      </c>
      <c r="W735" s="3" t="s">
        <v>54</v>
      </c>
      <c r="X735" s="3">
        <v>297</v>
      </c>
      <c r="Y735" s="3">
        <v>52</v>
      </c>
      <c r="Z735" s="3" t="s">
        <v>44</v>
      </c>
      <c r="AA735" s="7">
        <v>29</v>
      </c>
      <c r="AB735" s="3" t="s">
        <v>49</v>
      </c>
      <c r="AC735" s="3" t="s">
        <v>49</v>
      </c>
      <c r="AD735" s="3" t="s">
        <v>49</v>
      </c>
      <c r="AE735" s="3" t="s">
        <v>49</v>
      </c>
      <c r="AF735" s="3" t="s">
        <v>55</v>
      </c>
      <c r="AG735" s="3" t="s">
        <v>56</v>
      </c>
      <c r="AH735" s="3" t="s">
        <v>57</v>
      </c>
      <c r="AI735" s="3" t="s">
        <v>58</v>
      </c>
      <c r="AJ735" s="3" t="s">
        <v>49</v>
      </c>
      <c r="AK735" s="3" t="s">
        <v>49</v>
      </c>
      <c r="AL735" s="3" t="s">
        <v>49</v>
      </c>
      <c r="AM735" s="3" t="s">
        <v>59</v>
      </c>
      <c r="AN735" s="3" t="s">
        <v>60</v>
      </c>
      <c r="AO735" s="3">
        <v>30.993929895832505</v>
      </c>
      <c r="AP735" s="3">
        <v>4.2635410490517973</v>
      </c>
    </row>
    <row r="736" spans="1:42" x14ac:dyDescent="0.25">
      <c r="A736" s="2">
        <v>735</v>
      </c>
      <c r="B736" s="3" t="s">
        <v>42</v>
      </c>
      <c r="C736" s="3" t="s">
        <v>43</v>
      </c>
      <c r="D736" s="3" t="s">
        <v>44</v>
      </c>
      <c r="E736" s="3" t="s">
        <v>45</v>
      </c>
      <c r="F736" s="3">
        <v>0.36</v>
      </c>
      <c r="G736" s="3">
        <v>0.48</v>
      </c>
      <c r="H736" s="3">
        <v>0.234880642145705</v>
      </c>
      <c r="I736" s="3">
        <v>9.5843984274601244</v>
      </c>
      <c r="J736" s="3">
        <v>1.4085246426792024</v>
      </c>
      <c r="K736" s="3">
        <v>2.2511896572221191</v>
      </c>
      <c r="L736" s="3">
        <v>0.33083517255054073</v>
      </c>
      <c r="M736" s="2">
        <v>1200</v>
      </c>
      <c r="N736" s="3" t="s">
        <v>61</v>
      </c>
      <c r="O736" s="3" t="s">
        <v>47</v>
      </c>
      <c r="P736" s="3" t="s">
        <v>48</v>
      </c>
      <c r="Q736" s="3" t="s">
        <v>42</v>
      </c>
      <c r="R736" s="3" t="s">
        <v>49</v>
      </c>
      <c r="S736" s="3" t="s">
        <v>50</v>
      </c>
      <c r="T736" s="3" t="s">
        <v>51</v>
      </c>
      <c r="U736" s="3" t="s">
        <v>52</v>
      </c>
      <c r="V736" s="3" t="s">
        <v>53</v>
      </c>
      <c r="W736" s="3" t="s">
        <v>54</v>
      </c>
      <c r="X736" s="3">
        <v>297</v>
      </c>
      <c r="Y736" s="3">
        <v>52</v>
      </c>
      <c r="Z736" s="3" t="s">
        <v>44</v>
      </c>
      <c r="AA736" s="7">
        <v>29</v>
      </c>
      <c r="AB736" s="3" t="s">
        <v>49</v>
      </c>
      <c r="AC736" s="3" t="s">
        <v>49</v>
      </c>
      <c r="AD736" s="3" t="s">
        <v>49</v>
      </c>
      <c r="AE736" s="3" t="s">
        <v>49</v>
      </c>
      <c r="AF736" s="3" t="s">
        <v>55</v>
      </c>
      <c r="AG736" s="3" t="s">
        <v>56</v>
      </c>
      <c r="AH736" s="3" t="s">
        <v>57</v>
      </c>
      <c r="AI736" s="3" t="s">
        <v>58</v>
      </c>
      <c r="AJ736" s="3" t="s">
        <v>49</v>
      </c>
      <c r="AK736" s="3" t="s">
        <v>49</v>
      </c>
      <c r="AL736" s="3" t="s">
        <v>49</v>
      </c>
      <c r="AM736" s="3" t="s">
        <v>59</v>
      </c>
      <c r="AN736" s="3" t="s">
        <v>60</v>
      </c>
      <c r="AO736" s="3">
        <v>145.82651209566382</v>
      </c>
      <c r="AP736" s="3">
        <v>950.52823516478338</v>
      </c>
    </row>
    <row r="737" spans="1:42" x14ac:dyDescent="0.25">
      <c r="A737" s="2">
        <v>736</v>
      </c>
      <c r="B737" s="3" t="s">
        <v>42</v>
      </c>
      <c r="C737" s="3" t="s">
        <v>43</v>
      </c>
      <c r="D737" s="3" t="s">
        <v>44</v>
      </c>
      <c r="E737" s="3" t="s">
        <v>45</v>
      </c>
      <c r="F737" s="3">
        <v>0.36</v>
      </c>
      <c r="G737" s="3">
        <v>0.48</v>
      </c>
      <c r="H737" s="3">
        <v>4.2216859954859499E-2</v>
      </c>
      <c r="I737" s="3">
        <v>9.5843984274601244</v>
      </c>
      <c r="J737" s="3">
        <v>1.4085246426792024</v>
      </c>
      <c r="K737" s="3">
        <v>0.40462320616365971</v>
      </c>
      <c r="L737" s="3">
        <v>5.9463487582956408E-2</v>
      </c>
      <c r="M737" s="2">
        <v>1210</v>
      </c>
      <c r="N737" s="3" t="s">
        <v>65</v>
      </c>
      <c r="O737" s="3" t="s">
        <v>47</v>
      </c>
      <c r="P737" s="3" t="s">
        <v>48</v>
      </c>
      <c r="Q737" s="3" t="s">
        <v>42</v>
      </c>
      <c r="R737" s="3" t="s">
        <v>49</v>
      </c>
      <c r="S737" s="3" t="s">
        <v>50</v>
      </c>
      <c r="T737" s="3" t="s">
        <v>51</v>
      </c>
      <c r="U737" s="3" t="s">
        <v>52</v>
      </c>
      <c r="V737" s="3" t="s">
        <v>53</v>
      </c>
      <c r="W737" s="3" t="s">
        <v>54</v>
      </c>
      <c r="X737" s="3">
        <v>297</v>
      </c>
      <c r="Y737" s="3">
        <v>52</v>
      </c>
      <c r="Z737" s="3" t="s">
        <v>44</v>
      </c>
      <c r="AA737" s="7">
        <v>29</v>
      </c>
      <c r="AB737" s="3" t="s">
        <v>49</v>
      </c>
      <c r="AC737" s="3" t="s">
        <v>49</v>
      </c>
      <c r="AD737" s="3" t="s">
        <v>49</v>
      </c>
      <c r="AE737" s="3" t="s">
        <v>49</v>
      </c>
      <c r="AF737" s="3" t="s">
        <v>55</v>
      </c>
      <c r="AG737" s="3" t="s">
        <v>56</v>
      </c>
      <c r="AH737" s="3" t="s">
        <v>57</v>
      </c>
      <c r="AI737" s="3" t="s">
        <v>58</v>
      </c>
      <c r="AJ737" s="3" t="s">
        <v>49</v>
      </c>
      <c r="AK737" s="3" t="s">
        <v>49</v>
      </c>
      <c r="AL737" s="3" t="s">
        <v>49</v>
      </c>
      <c r="AM737" s="3" t="s">
        <v>59</v>
      </c>
      <c r="AN737" s="3" t="s">
        <v>60</v>
      </c>
      <c r="AO737" s="3">
        <v>53.220782130830699</v>
      </c>
      <c r="AP737" s="3">
        <v>170.84557084188452</v>
      </c>
    </row>
    <row r="738" spans="1:42" x14ac:dyDescent="0.25">
      <c r="A738" s="2">
        <v>737</v>
      </c>
      <c r="B738" s="3" t="s">
        <v>42</v>
      </c>
      <c r="C738" s="3" t="s">
        <v>43</v>
      </c>
      <c r="D738" s="3" t="s">
        <v>44</v>
      </c>
      <c r="E738" s="3" t="s">
        <v>45</v>
      </c>
      <c r="F738" s="3">
        <v>0.36</v>
      </c>
      <c r="G738" s="3">
        <v>0.48</v>
      </c>
      <c r="H738" s="3">
        <v>0.21821012849650201</v>
      </c>
      <c r="I738" s="3">
        <v>9.5843984274601244</v>
      </c>
      <c r="J738" s="3">
        <v>1.4085246426792024</v>
      </c>
      <c r="K738" s="3">
        <v>2.0914128124177456</v>
      </c>
      <c r="L738" s="3">
        <v>0.30735434326951833</v>
      </c>
      <c r="M738" s="2">
        <v>1210</v>
      </c>
      <c r="N738" s="3" t="s">
        <v>65</v>
      </c>
      <c r="O738" s="3" t="s">
        <v>47</v>
      </c>
      <c r="P738" s="3" t="s">
        <v>48</v>
      </c>
      <c r="Q738" s="3" t="s">
        <v>42</v>
      </c>
      <c r="R738" s="3" t="s">
        <v>49</v>
      </c>
      <c r="S738" s="3" t="s">
        <v>50</v>
      </c>
      <c r="T738" s="3" t="s">
        <v>51</v>
      </c>
      <c r="U738" s="3" t="s">
        <v>52</v>
      </c>
      <c r="V738" s="3" t="s">
        <v>53</v>
      </c>
      <c r="W738" s="3" t="s">
        <v>54</v>
      </c>
      <c r="X738" s="3">
        <v>297</v>
      </c>
      <c r="Y738" s="3">
        <v>52</v>
      </c>
      <c r="Z738" s="3" t="s">
        <v>44</v>
      </c>
      <c r="AA738" s="7">
        <v>29</v>
      </c>
      <c r="AB738" s="3" t="s">
        <v>49</v>
      </c>
      <c r="AC738" s="3" t="s">
        <v>49</v>
      </c>
      <c r="AD738" s="3" t="s">
        <v>49</v>
      </c>
      <c r="AE738" s="3" t="s">
        <v>49</v>
      </c>
      <c r="AF738" s="3" t="s">
        <v>55</v>
      </c>
      <c r="AG738" s="3" t="s">
        <v>56</v>
      </c>
      <c r="AH738" s="3" t="s">
        <v>57</v>
      </c>
      <c r="AI738" s="3" t="s">
        <v>58</v>
      </c>
      <c r="AJ738" s="3" t="s">
        <v>49</v>
      </c>
      <c r="AK738" s="3" t="s">
        <v>49</v>
      </c>
      <c r="AL738" s="3" t="s">
        <v>49</v>
      </c>
      <c r="AM738" s="3" t="s">
        <v>59</v>
      </c>
      <c r="AN738" s="3" t="s">
        <v>60</v>
      </c>
      <c r="AO738" s="3">
        <v>124.85889726487557</v>
      </c>
      <c r="AP738" s="3">
        <v>883.06505993879887</v>
      </c>
    </row>
    <row r="739" spans="1:42" x14ac:dyDescent="0.25">
      <c r="A739" s="2">
        <v>738</v>
      </c>
      <c r="B739" s="3" t="s">
        <v>42</v>
      </c>
      <c r="C739" s="3" t="s">
        <v>43</v>
      </c>
      <c r="D739" s="3" t="s">
        <v>44</v>
      </c>
      <c r="E739" s="3" t="s">
        <v>45</v>
      </c>
      <c r="F739" s="3">
        <v>0.36</v>
      </c>
      <c r="G739" s="3">
        <v>0.48</v>
      </c>
      <c r="H739" s="3">
        <v>1.8478094306459102E-2</v>
      </c>
      <c r="I739" s="3">
        <v>9.5843984274601244</v>
      </c>
      <c r="J739" s="3">
        <v>1.4085246426792024</v>
      </c>
      <c r="K739" s="3">
        <v>0.17710141801328649</v>
      </c>
      <c r="L739" s="3">
        <v>2.6026851180397912E-2</v>
      </c>
      <c r="M739" s="2">
        <v>1210</v>
      </c>
      <c r="N739" s="3" t="s">
        <v>65</v>
      </c>
      <c r="O739" s="3" t="s">
        <v>47</v>
      </c>
      <c r="P739" s="3" t="s">
        <v>48</v>
      </c>
      <c r="Q739" s="3" t="s">
        <v>42</v>
      </c>
      <c r="R739" s="3" t="s">
        <v>49</v>
      </c>
      <c r="S739" s="3" t="s">
        <v>50</v>
      </c>
      <c r="T739" s="3" t="s">
        <v>51</v>
      </c>
      <c r="U739" s="3" t="s">
        <v>52</v>
      </c>
      <c r="V739" s="3" t="s">
        <v>53</v>
      </c>
      <c r="W739" s="3" t="s">
        <v>54</v>
      </c>
      <c r="X739" s="3">
        <v>297</v>
      </c>
      <c r="Y739" s="3">
        <v>52</v>
      </c>
      <c r="Z739" s="3" t="s">
        <v>44</v>
      </c>
      <c r="AA739" s="7">
        <v>29</v>
      </c>
      <c r="AB739" s="3" t="s">
        <v>49</v>
      </c>
      <c r="AC739" s="3" t="s">
        <v>49</v>
      </c>
      <c r="AD739" s="3" t="s">
        <v>49</v>
      </c>
      <c r="AE739" s="3" t="s">
        <v>49</v>
      </c>
      <c r="AF739" s="3" t="s">
        <v>55</v>
      </c>
      <c r="AG739" s="3" t="s">
        <v>56</v>
      </c>
      <c r="AH739" s="3" t="s">
        <v>57</v>
      </c>
      <c r="AI739" s="3" t="s">
        <v>58</v>
      </c>
      <c r="AJ739" s="3" t="s">
        <v>49</v>
      </c>
      <c r="AK739" s="3" t="s">
        <v>49</v>
      </c>
      <c r="AL739" s="3" t="s">
        <v>49</v>
      </c>
      <c r="AM739" s="3" t="s">
        <v>59</v>
      </c>
      <c r="AN739" s="3" t="s">
        <v>60</v>
      </c>
      <c r="AO739" s="3">
        <v>50.709670948177887</v>
      </c>
      <c r="AP739" s="3">
        <v>74.77819461780679</v>
      </c>
    </row>
    <row r="740" spans="1:42" x14ac:dyDescent="0.25">
      <c r="A740" s="2">
        <v>739</v>
      </c>
      <c r="B740" s="3" t="s">
        <v>42</v>
      </c>
      <c r="C740" s="3" t="s">
        <v>43</v>
      </c>
      <c r="D740" s="3" t="s">
        <v>44</v>
      </c>
      <c r="E740" s="3" t="s">
        <v>45</v>
      </c>
      <c r="F740" s="3">
        <v>0.36</v>
      </c>
      <c r="G740" s="3">
        <v>0.48</v>
      </c>
      <c r="H740" s="3">
        <v>2.4916294280701599E-2</v>
      </c>
      <c r="I740" s="3">
        <v>9.5843984274601244</v>
      </c>
      <c r="J740" s="3">
        <v>1.4085246426792024</v>
      </c>
      <c r="K740" s="3">
        <v>0.2388076917220901</v>
      </c>
      <c r="L740" s="3">
        <v>3.5095214498615072E-2</v>
      </c>
      <c r="M740" s="2">
        <v>1210</v>
      </c>
      <c r="N740" s="3" t="s">
        <v>65</v>
      </c>
      <c r="O740" s="3" t="s">
        <v>47</v>
      </c>
      <c r="P740" s="3" t="s">
        <v>48</v>
      </c>
      <c r="Q740" s="3" t="s">
        <v>42</v>
      </c>
      <c r="R740" s="3" t="s">
        <v>49</v>
      </c>
      <c r="S740" s="3" t="s">
        <v>50</v>
      </c>
      <c r="T740" s="3" t="s">
        <v>51</v>
      </c>
      <c r="U740" s="3" t="s">
        <v>52</v>
      </c>
      <c r="V740" s="3" t="s">
        <v>53</v>
      </c>
      <c r="W740" s="3" t="s">
        <v>54</v>
      </c>
      <c r="X740" s="3">
        <v>297</v>
      </c>
      <c r="Y740" s="3">
        <v>52</v>
      </c>
      <c r="Z740" s="3" t="s">
        <v>44</v>
      </c>
      <c r="AA740" s="7">
        <v>29</v>
      </c>
      <c r="AB740" s="3" t="s">
        <v>49</v>
      </c>
      <c r="AC740" s="3" t="s">
        <v>49</v>
      </c>
      <c r="AD740" s="3" t="s">
        <v>49</v>
      </c>
      <c r="AE740" s="3" t="s">
        <v>49</v>
      </c>
      <c r="AF740" s="3" t="s">
        <v>55</v>
      </c>
      <c r="AG740" s="3" t="s">
        <v>56</v>
      </c>
      <c r="AH740" s="3" t="s">
        <v>57</v>
      </c>
      <c r="AI740" s="3" t="s">
        <v>58</v>
      </c>
      <c r="AJ740" s="3" t="s">
        <v>49</v>
      </c>
      <c r="AK740" s="3" t="s">
        <v>49</v>
      </c>
      <c r="AL740" s="3" t="s">
        <v>49</v>
      </c>
      <c r="AM740" s="3" t="s">
        <v>59</v>
      </c>
      <c r="AN740" s="3" t="s">
        <v>60</v>
      </c>
      <c r="AO740" s="3">
        <v>64.856949083673626</v>
      </c>
      <c r="AP740" s="3">
        <v>100.83266553226579</v>
      </c>
    </row>
    <row r="741" spans="1:42" x14ac:dyDescent="0.25">
      <c r="A741" s="2">
        <v>740</v>
      </c>
      <c r="B741" s="3" t="s">
        <v>42</v>
      </c>
      <c r="C741" s="3" t="s">
        <v>43</v>
      </c>
      <c r="D741" s="3" t="s">
        <v>44</v>
      </c>
      <c r="E741" s="3" t="s">
        <v>45</v>
      </c>
      <c r="F741" s="3">
        <v>0.36</v>
      </c>
      <c r="G741" s="3">
        <v>0.48</v>
      </c>
      <c r="H741" s="3">
        <v>0.13289215202495</v>
      </c>
      <c r="I741" s="3">
        <v>9.5631105431828232</v>
      </c>
      <c r="J741" s="3">
        <v>1.4054381386920978</v>
      </c>
      <c r="K741" s="3">
        <v>1.2708623401360539</v>
      </c>
      <c r="L741" s="3">
        <v>0.18677169878873301</v>
      </c>
      <c r="M741" s="2">
        <v>1200</v>
      </c>
      <c r="N741" s="3" t="s">
        <v>61</v>
      </c>
      <c r="O741" s="3" t="s">
        <v>47</v>
      </c>
      <c r="P741" s="3" t="s">
        <v>48</v>
      </c>
      <c r="Q741" s="3" t="s">
        <v>42</v>
      </c>
      <c r="R741" s="3" t="s">
        <v>49</v>
      </c>
      <c r="S741" s="3" t="s">
        <v>50</v>
      </c>
      <c r="T741" s="3" t="s">
        <v>51</v>
      </c>
      <c r="U741" s="3" t="s">
        <v>52</v>
      </c>
      <c r="V741" s="3" t="s">
        <v>53</v>
      </c>
      <c r="W741" s="3" t="s">
        <v>54</v>
      </c>
      <c r="X741" s="3">
        <v>297</v>
      </c>
      <c r="Y741" s="3">
        <v>52</v>
      </c>
      <c r="Z741" s="3" t="s">
        <v>44</v>
      </c>
      <c r="AA741" s="7">
        <v>29</v>
      </c>
      <c r="AB741" s="3" t="s">
        <v>49</v>
      </c>
      <c r="AC741" s="3" t="s">
        <v>49</v>
      </c>
      <c r="AD741" s="3" t="s">
        <v>49</v>
      </c>
      <c r="AE741" s="3" t="s">
        <v>49</v>
      </c>
      <c r="AF741" s="3" t="s">
        <v>55</v>
      </c>
      <c r="AG741" s="3" t="s">
        <v>56</v>
      </c>
      <c r="AH741" s="3" t="s">
        <v>57</v>
      </c>
      <c r="AI741" s="3" t="s">
        <v>58</v>
      </c>
      <c r="AJ741" s="3" t="s">
        <v>49</v>
      </c>
      <c r="AK741" s="3" t="s">
        <v>49</v>
      </c>
      <c r="AL741" s="3" t="s">
        <v>49</v>
      </c>
      <c r="AM741" s="3" t="s">
        <v>59</v>
      </c>
      <c r="AN741" s="3" t="s">
        <v>60</v>
      </c>
      <c r="AO741" s="3">
        <v>122.69140673868452</v>
      </c>
      <c r="AP741" s="3">
        <v>537.79545890872578</v>
      </c>
    </row>
    <row r="742" spans="1:42" x14ac:dyDescent="0.25">
      <c r="A742" s="2">
        <v>741</v>
      </c>
      <c r="B742" s="3" t="s">
        <v>42</v>
      </c>
      <c r="C742" s="3" t="s">
        <v>43</v>
      </c>
      <c r="D742" s="3" t="s">
        <v>44</v>
      </c>
      <c r="E742" s="3" t="s">
        <v>45</v>
      </c>
      <c r="F742" s="3">
        <v>0.36</v>
      </c>
      <c r="G742" s="3">
        <v>0.48</v>
      </c>
      <c r="H742" s="3">
        <v>0.24353036489415</v>
      </c>
      <c r="I742" s="3">
        <v>9.5631105431828232</v>
      </c>
      <c r="J742" s="3">
        <v>1.4054381386920978</v>
      </c>
      <c r="K742" s="3">
        <v>2.3289078001044059</v>
      </c>
      <c r="L742" s="3">
        <v>0.34226686275184159</v>
      </c>
      <c r="M742" s="2">
        <v>1210</v>
      </c>
      <c r="N742" s="3" t="s">
        <v>65</v>
      </c>
      <c r="O742" s="3" t="s">
        <v>47</v>
      </c>
      <c r="P742" s="3" t="s">
        <v>48</v>
      </c>
      <c r="Q742" s="3" t="s">
        <v>42</v>
      </c>
      <c r="R742" s="3" t="s">
        <v>49</v>
      </c>
      <c r="S742" s="3" t="s">
        <v>50</v>
      </c>
      <c r="T742" s="3" t="s">
        <v>51</v>
      </c>
      <c r="U742" s="3" t="s">
        <v>52</v>
      </c>
      <c r="V742" s="3" t="s">
        <v>53</v>
      </c>
      <c r="W742" s="3" t="s">
        <v>54</v>
      </c>
      <c r="X742" s="3">
        <v>297</v>
      </c>
      <c r="Y742" s="3">
        <v>52</v>
      </c>
      <c r="Z742" s="3" t="s">
        <v>44</v>
      </c>
      <c r="AA742" s="7">
        <v>29</v>
      </c>
      <c r="AB742" s="3" t="s">
        <v>49</v>
      </c>
      <c r="AC742" s="3" t="s">
        <v>49</v>
      </c>
      <c r="AD742" s="3" t="s">
        <v>49</v>
      </c>
      <c r="AE742" s="3" t="s">
        <v>49</v>
      </c>
      <c r="AF742" s="3" t="s">
        <v>55</v>
      </c>
      <c r="AG742" s="3" t="s">
        <v>56</v>
      </c>
      <c r="AH742" s="3" t="s">
        <v>57</v>
      </c>
      <c r="AI742" s="3" t="s">
        <v>58</v>
      </c>
      <c r="AJ742" s="3" t="s">
        <v>49</v>
      </c>
      <c r="AK742" s="3" t="s">
        <v>49</v>
      </c>
      <c r="AL742" s="3" t="s">
        <v>49</v>
      </c>
      <c r="AM742" s="3" t="s">
        <v>59</v>
      </c>
      <c r="AN742" s="3" t="s">
        <v>60</v>
      </c>
      <c r="AO742" s="3">
        <v>130.96235734134152</v>
      </c>
      <c r="AP742" s="3">
        <v>985.53242122130621</v>
      </c>
    </row>
    <row r="743" spans="1:42" x14ac:dyDescent="0.25">
      <c r="A743" s="2">
        <v>742</v>
      </c>
      <c r="B743" s="3" t="s">
        <v>42</v>
      </c>
      <c r="C743" s="3" t="s">
        <v>43</v>
      </c>
      <c r="D743" s="3" t="s">
        <v>44</v>
      </c>
      <c r="E743" s="3" t="s">
        <v>45</v>
      </c>
      <c r="F743" s="3">
        <v>0.36</v>
      </c>
      <c r="G743" s="3">
        <v>0.48</v>
      </c>
      <c r="H743" s="3">
        <v>1.23044332173231E-4</v>
      </c>
      <c r="I743" s="3">
        <v>9.5631105431828232</v>
      </c>
      <c r="J743" s="3">
        <v>1.4054381386920978</v>
      </c>
      <c r="K743" s="3">
        <v>1.1766865502847149E-3</v>
      </c>
      <c r="L743" s="3">
        <v>1.7293119718615797E-4</v>
      </c>
      <c r="M743" s="2">
        <v>1210</v>
      </c>
      <c r="N743" s="3" t="s">
        <v>65</v>
      </c>
      <c r="O743" s="3" t="s">
        <v>47</v>
      </c>
      <c r="P743" s="3" t="s">
        <v>48</v>
      </c>
      <c r="Q743" s="3" t="s">
        <v>42</v>
      </c>
      <c r="R743" s="3" t="s">
        <v>49</v>
      </c>
      <c r="S743" s="3" t="s">
        <v>50</v>
      </c>
      <c r="T743" s="3" t="s">
        <v>51</v>
      </c>
      <c r="U743" s="3" t="s">
        <v>52</v>
      </c>
      <c r="V743" s="3" t="s">
        <v>53</v>
      </c>
      <c r="W743" s="3" t="s">
        <v>54</v>
      </c>
      <c r="X743" s="3">
        <v>297</v>
      </c>
      <c r="Y743" s="3">
        <v>52</v>
      </c>
      <c r="Z743" s="3" t="s">
        <v>44</v>
      </c>
      <c r="AA743" s="7">
        <v>29</v>
      </c>
      <c r="AB743" s="3" t="s">
        <v>49</v>
      </c>
      <c r="AC743" s="3" t="s">
        <v>49</v>
      </c>
      <c r="AD743" s="3" t="s">
        <v>49</v>
      </c>
      <c r="AE743" s="3" t="s">
        <v>49</v>
      </c>
      <c r="AF743" s="3" t="s">
        <v>55</v>
      </c>
      <c r="AG743" s="3" t="s">
        <v>56</v>
      </c>
      <c r="AH743" s="3" t="s">
        <v>57</v>
      </c>
      <c r="AI743" s="3" t="s">
        <v>58</v>
      </c>
      <c r="AJ743" s="3" t="s">
        <v>49</v>
      </c>
      <c r="AK743" s="3" t="s">
        <v>49</v>
      </c>
      <c r="AL743" s="3" t="s">
        <v>49</v>
      </c>
      <c r="AM743" s="3" t="s">
        <v>59</v>
      </c>
      <c r="AN743" s="3" t="s">
        <v>60</v>
      </c>
      <c r="AO743" s="3">
        <v>4.1318371142467187</v>
      </c>
      <c r="AP743" s="3">
        <v>0.49794274589516074</v>
      </c>
    </row>
    <row r="744" spans="1:42" x14ac:dyDescent="0.25">
      <c r="A744" s="2">
        <v>743</v>
      </c>
      <c r="B744" s="3" t="s">
        <v>42</v>
      </c>
      <c r="C744" s="3" t="s">
        <v>43</v>
      </c>
      <c r="D744" s="3" t="s">
        <v>44</v>
      </c>
      <c r="E744" s="3" t="s">
        <v>45</v>
      </c>
      <c r="F744" s="3">
        <v>0.36</v>
      </c>
      <c r="G744" s="3">
        <v>0.48</v>
      </c>
      <c r="H744" s="3">
        <v>1.5399725339075999E-3</v>
      </c>
      <c r="I744" s="3">
        <v>9.5631105431828232</v>
      </c>
      <c r="J744" s="3">
        <v>1.4054381386920978</v>
      </c>
      <c r="K744" s="3">
        <v>1.4726927575223736E-2</v>
      </c>
      <c r="L744" s="3">
        <v>2.1643361316920507E-3</v>
      </c>
      <c r="M744" s="2">
        <v>1210</v>
      </c>
      <c r="N744" s="3" t="s">
        <v>65</v>
      </c>
      <c r="O744" s="3" t="s">
        <v>47</v>
      </c>
      <c r="P744" s="3" t="s">
        <v>48</v>
      </c>
      <c r="Q744" s="3" t="s">
        <v>42</v>
      </c>
      <c r="R744" s="3" t="s">
        <v>49</v>
      </c>
      <c r="S744" s="3" t="s">
        <v>50</v>
      </c>
      <c r="T744" s="3" t="s">
        <v>51</v>
      </c>
      <c r="U744" s="3" t="s">
        <v>52</v>
      </c>
      <c r="V744" s="3" t="s">
        <v>53</v>
      </c>
      <c r="W744" s="3" t="s">
        <v>54</v>
      </c>
      <c r="X744" s="3">
        <v>297</v>
      </c>
      <c r="Y744" s="3">
        <v>52</v>
      </c>
      <c r="Z744" s="3" t="s">
        <v>44</v>
      </c>
      <c r="AA744" s="7">
        <v>29</v>
      </c>
      <c r="AB744" s="3" t="s">
        <v>49</v>
      </c>
      <c r="AC744" s="3" t="s">
        <v>49</v>
      </c>
      <c r="AD744" s="3" t="s">
        <v>49</v>
      </c>
      <c r="AE744" s="3" t="s">
        <v>49</v>
      </c>
      <c r="AF744" s="3" t="s">
        <v>55</v>
      </c>
      <c r="AG744" s="3" t="s">
        <v>56</v>
      </c>
      <c r="AH744" s="3" t="s">
        <v>57</v>
      </c>
      <c r="AI744" s="3" t="s">
        <v>58</v>
      </c>
      <c r="AJ744" s="3" t="s">
        <v>49</v>
      </c>
      <c r="AK744" s="3" t="s">
        <v>49</v>
      </c>
      <c r="AL744" s="3" t="s">
        <v>49</v>
      </c>
      <c r="AM744" s="3" t="s">
        <v>59</v>
      </c>
      <c r="AN744" s="3" t="s">
        <v>60</v>
      </c>
      <c r="AO744" s="3">
        <v>10.16418090079649</v>
      </c>
      <c r="AP744" s="3">
        <v>6.232047739163578</v>
      </c>
    </row>
    <row r="745" spans="1:42" x14ac:dyDescent="0.25">
      <c r="A745" s="2">
        <v>744</v>
      </c>
      <c r="B745" s="3" t="s">
        <v>42</v>
      </c>
      <c r="C745" s="3" t="s">
        <v>43</v>
      </c>
      <c r="D745" s="3" t="s">
        <v>44</v>
      </c>
      <c r="E745" s="3" t="s">
        <v>45</v>
      </c>
      <c r="F745" s="3">
        <v>0.36</v>
      </c>
      <c r="G745" s="3">
        <v>0.48</v>
      </c>
      <c r="H745" s="3">
        <v>5.0081326677583202E-3</v>
      </c>
      <c r="I745" s="3">
        <v>9.5631105431828232</v>
      </c>
      <c r="J745" s="3">
        <v>1.4054381386920978</v>
      </c>
      <c r="K745" s="3">
        <v>4.7893326316697911E-2</v>
      </c>
      <c r="L745" s="3">
        <v>7.0386206548973436E-3</v>
      </c>
      <c r="M745" s="2">
        <v>1210</v>
      </c>
      <c r="N745" s="3" t="s">
        <v>65</v>
      </c>
      <c r="O745" s="3" t="s">
        <v>47</v>
      </c>
      <c r="P745" s="3" t="s">
        <v>48</v>
      </c>
      <c r="Q745" s="3" t="s">
        <v>42</v>
      </c>
      <c r="R745" s="3" t="s">
        <v>49</v>
      </c>
      <c r="S745" s="3" t="s">
        <v>50</v>
      </c>
      <c r="T745" s="3" t="s">
        <v>51</v>
      </c>
      <c r="U745" s="3" t="s">
        <v>52</v>
      </c>
      <c r="V745" s="3" t="s">
        <v>53</v>
      </c>
      <c r="W745" s="3" t="s">
        <v>54</v>
      </c>
      <c r="X745" s="3">
        <v>297</v>
      </c>
      <c r="Y745" s="3">
        <v>52</v>
      </c>
      <c r="Z745" s="3" t="s">
        <v>44</v>
      </c>
      <c r="AA745" s="7">
        <v>29</v>
      </c>
      <c r="AB745" s="3" t="s">
        <v>49</v>
      </c>
      <c r="AC745" s="3" t="s">
        <v>49</v>
      </c>
      <c r="AD745" s="3" t="s">
        <v>49</v>
      </c>
      <c r="AE745" s="3" t="s">
        <v>49</v>
      </c>
      <c r="AF745" s="3" t="s">
        <v>55</v>
      </c>
      <c r="AG745" s="3" t="s">
        <v>56</v>
      </c>
      <c r="AH745" s="3" t="s">
        <v>57</v>
      </c>
      <c r="AI745" s="3" t="s">
        <v>58</v>
      </c>
      <c r="AJ745" s="3" t="s">
        <v>49</v>
      </c>
      <c r="AK745" s="3" t="s">
        <v>49</v>
      </c>
      <c r="AL745" s="3" t="s">
        <v>49</v>
      </c>
      <c r="AM745" s="3" t="s">
        <v>59</v>
      </c>
      <c r="AN745" s="3" t="s">
        <v>60</v>
      </c>
      <c r="AO745" s="3">
        <v>25.502267604183604</v>
      </c>
      <c r="AP745" s="3">
        <v>20.267193850748988</v>
      </c>
    </row>
    <row r="746" spans="1:42" x14ac:dyDescent="0.25">
      <c r="A746" s="2">
        <v>745</v>
      </c>
      <c r="B746" s="3" t="s">
        <v>42</v>
      </c>
      <c r="C746" s="3" t="s">
        <v>43</v>
      </c>
      <c r="D746" s="3" t="s">
        <v>44</v>
      </c>
      <c r="E746" s="3" t="s">
        <v>45</v>
      </c>
      <c r="F746" s="3">
        <v>0.36</v>
      </c>
      <c r="G746" s="3">
        <v>0.48</v>
      </c>
      <c r="H746" s="3">
        <v>1.01307378191952E-3</v>
      </c>
      <c r="I746" s="3">
        <v>9.5631105431828232</v>
      </c>
      <c r="J746" s="3">
        <v>1.4054381386920978</v>
      </c>
      <c r="K746" s="3">
        <v>9.6881365648966572E-3</v>
      </c>
      <c r="L746" s="3">
        <v>1.4238125304187343E-3</v>
      </c>
      <c r="M746" s="2">
        <v>1210</v>
      </c>
      <c r="N746" s="3" t="s">
        <v>65</v>
      </c>
      <c r="O746" s="3" t="s">
        <v>47</v>
      </c>
      <c r="P746" s="3" t="s">
        <v>48</v>
      </c>
      <c r="Q746" s="3" t="s">
        <v>42</v>
      </c>
      <c r="R746" s="3" t="s">
        <v>49</v>
      </c>
      <c r="S746" s="3" t="s">
        <v>50</v>
      </c>
      <c r="T746" s="3" t="s">
        <v>51</v>
      </c>
      <c r="U746" s="3" t="s">
        <v>52</v>
      </c>
      <c r="V746" s="3" t="s">
        <v>53</v>
      </c>
      <c r="W746" s="3" t="s">
        <v>54</v>
      </c>
      <c r="X746" s="3">
        <v>297</v>
      </c>
      <c r="Y746" s="3">
        <v>52</v>
      </c>
      <c r="Z746" s="3" t="s">
        <v>44</v>
      </c>
      <c r="AA746" s="7">
        <v>29</v>
      </c>
      <c r="AB746" s="3" t="s">
        <v>49</v>
      </c>
      <c r="AC746" s="3" t="s">
        <v>49</v>
      </c>
      <c r="AD746" s="3" t="s">
        <v>49</v>
      </c>
      <c r="AE746" s="3" t="s">
        <v>49</v>
      </c>
      <c r="AF746" s="3" t="s">
        <v>55</v>
      </c>
      <c r="AG746" s="3" t="s">
        <v>56</v>
      </c>
      <c r="AH746" s="3" t="s">
        <v>57</v>
      </c>
      <c r="AI746" s="3" t="s">
        <v>58</v>
      </c>
      <c r="AJ746" s="3" t="s">
        <v>49</v>
      </c>
      <c r="AK746" s="3" t="s">
        <v>49</v>
      </c>
      <c r="AL746" s="3" t="s">
        <v>49</v>
      </c>
      <c r="AM746" s="3" t="s">
        <v>59</v>
      </c>
      <c r="AN746" s="3" t="s">
        <v>60</v>
      </c>
      <c r="AO746" s="3">
        <v>11.76185881582914</v>
      </c>
      <c r="AP746" s="3">
        <v>4.099764140726073</v>
      </c>
    </row>
    <row r="747" spans="1:42" x14ac:dyDescent="0.25">
      <c r="A747" s="2">
        <v>746</v>
      </c>
      <c r="B747" s="3" t="s">
        <v>42</v>
      </c>
      <c r="C747" s="3" t="s">
        <v>43</v>
      </c>
      <c r="D747" s="3" t="s">
        <v>44</v>
      </c>
      <c r="E747" s="3" t="s">
        <v>45</v>
      </c>
      <c r="F747" s="3">
        <v>0.36</v>
      </c>
      <c r="G747" s="3">
        <v>0.48</v>
      </c>
      <c r="H747" s="3">
        <v>0.23022506763447201</v>
      </c>
      <c r="I747" s="3">
        <v>9.5631105431828232</v>
      </c>
      <c r="J747" s="3">
        <v>1.4054381386920978</v>
      </c>
      <c r="K747" s="3">
        <v>2.201667771600198</v>
      </c>
      <c r="L747" s="3">
        <v>0.32356709053645466</v>
      </c>
      <c r="M747" s="2">
        <v>1210</v>
      </c>
      <c r="N747" s="3" t="s">
        <v>65</v>
      </c>
      <c r="O747" s="3" t="s">
        <v>47</v>
      </c>
      <c r="P747" s="3" t="s">
        <v>48</v>
      </c>
      <c r="Q747" s="3" t="s">
        <v>42</v>
      </c>
      <c r="R747" s="3" t="s">
        <v>49</v>
      </c>
      <c r="S747" s="3" t="s">
        <v>50</v>
      </c>
      <c r="T747" s="3" t="s">
        <v>51</v>
      </c>
      <c r="U747" s="3" t="s">
        <v>52</v>
      </c>
      <c r="V747" s="3" t="s">
        <v>53</v>
      </c>
      <c r="W747" s="3" t="s">
        <v>54</v>
      </c>
      <c r="X747" s="3">
        <v>297</v>
      </c>
      <c r="Y747" s="3">
        <v>52</v>
      </c>
      <c r="Z747" s="3" t="s">
        <v>44</v>
      </c>
      <c r="AA747" s="7">
        <v>29</v>
      </c>
      <c r="AB747" s="3" t="s">
        <v>49</v>
      </c>
      <c r="AC747" s="3" t="s">
        <v>49</v>
      </c>
      <c r="AD747" s="3" t="s">
        <v>49</v>
      </c>
      <c r="AE747" s="3" t="s">
        <v>49</v>
      </c>
      <c r="AF747" s="3" t="s">
        <v>55</v>
      </c>
      <c r="AG747" s="3" t="s">
        <v>56</v>
      </c>
      <c r="AH747" s="3" t="s">
        <v>57</v>
      </c>
      <c r="AI747" s="3" t="s">
        <v>58</v>
      </c>
      <c r="AJ747" s="3" t="s">
        <v>49</v>
      </c>
      <c r="AK747" s="3" t="s">
        <v>49</v>
      </c>
      <c r="AL747" s="3" t="s">
        <v>49</v>
      </c>
      <c r="AM747" s="3" t="s">
        <v>59</v>
      </c>
      <c r="AN747" s="3" t="s">
        <v>60</v>
      </c>
      <c r="AO747" s="3">
        <v>123.39202514774091</v>
      </c>
      <c r="AP747" s="3">
        <v>931.68779355403649</v>
      </c>
    </row>
    <row r="748" spans="1:42" x14ac:dyDescent="0.25">
      <c r="A748" s="2">
        <v>747</v>
      </c>
      <c r="B748" s="3" t="s">
        <v>42</v>
      </c>
      <c r="C748" s="3" t="s">
        <v>43</v>
      </c>
      <c r="D748" s="3" t="s">
        <v>44</v>
      </c>
      <c r="E748" s="3" t="s">
        <v>45</v>
      </c>
      <c r="F748" s="3">
        <v>0.36</v>
      </c>
      <c r="G748" s="3">
        <v>0.48</v>
      </c>
      <c r="H748" s="3">
        <v>1.6100194635818999E-3</v>
      </c>
      <c r="I748" s="3">
        <v>9.5631105431828232</v>
      </c>
      <c r="J748" s="3">
        <v>1.4054381386920978</v>
      </c>
      <c r="K748" s="3">
        <v>1.539679410690962E-2</v>
      </c>
      <c r="L748" s="3">
        <v>2.2627827581545952E-3</v>
      </c>
      <c r="M748" s="2">
        <v>1210</v>
      </c>
      <c r="N748" s="3" t="s">
        <v>65</v>
      </c>
      <c r="O748" s="3" t="s">
        <v>47</v>
      </c>
      <c r="P748" s="3" t="s">
        <v>48</v>
      </c>
      <c r="Q748" s="3" t="s">
        <v>42</v>
      </c>
      <c r="R748" s="3" t="s">
        <v>49</v>
      </c>
      <c r="S748" s="3" t="s">
        <v>50</v>
      </c>
      <c r="T748" s="3" t="s">
        <v>51</v>
      </c>
      <c r="U748" s="3" t="s">
        <v>52</v>
      </c>
      <c r="V748" s="3" t="s">
        <v>53</v>
      </c>
      <c r="W748" s="3" t="s">
        <v>54</v>
      </c>
      <c r="X748" s="3">
        <v>297</v>
      </c>
      <c r="Y748" s="3">
        <v>52</v>
      </c>
      <c r="Z748" s="3" t="s">
        <v>44</v>
      </c>
      <c r="AA748" s="7">
        <v>29</v>
      </c>
      <c r="AB748" s="3" t="s">
        <v>49</v>
      </c>
      <c r="AC748" s="3" t="s">
        <v>49</v>
      </c>
      <c r="AD748" s="3" t="s">
        <v>49</v>
      </c>
      <c r="AE748" s="3" t="s">
        <v>49</v>
      </c>
      <c r="AF748" s="3" t="s">
        <v>55</v>
      </c>
      <c r="AG748" s="3" t="s">
        <v>56</v>
      </c>
      <c r="AH748" s="3" t="s">
        <v>57</v>
      </c>
      <c r="AI748" s="3" t="s">
        <v>58</v>
      </c>
      <c r="AJ748" s="3" t="s">
        <v>49</v>
      </c>
      <c r="AK748" s="3" t="s">
        <v>49</v>
      </c>
      <c r="AL748" s="3" t="s">
        <v>49</v>
      </c>
      <c r="AM748" s="3" t="s">
        <v>59</v>
      </c>
      <c r="AN748" s="3" t="s">
        <v>60</v>
      </c>
      <c r="AO748" s="3">
        <v>11.487543170785438</v>
      </c>
      <c r="AP748" s="3">
        <v>6.5155176063854015</v>
      </c>
    </row>
    <row r="749" spans="1:42" x14ac:dyDescent="0.25">
      <c r="A749" s="2">
        <v>748</v>
      </c>
      <c r="B749" s="3" t="s">
        <v>42</v>
      </c>
      <c r="C749" s="3" t="s">
        <v>43</v>
      </c>
      <c r="D749" s="3" t="s">
        <v>44</v>
      </c>
      <c r="E749" s="3" t="s">
        <v>45</v>
      </c>
      <c r="F749" s="3">
        <v>0.36</v>
      </c>
      <c r="G749" s="3">
        <v>0.48</v>
      </c>
      <c r="H749" s="3">
        <v>1.8216263350011601E-3</v>
      </c>
      <c r="I749" s="3">
        <v>9.5631105431828232</v>
      </c>
      <c r="J749" s="3">
        <v>1.4054381386920978</v>
      </c>
      <c r="K749" s="3">
        <v>1.7420414009989078E-2</v>
      </c>
      <c r="L749" s="3">
        <v>2.5601831256565383E-3</v>
      </c>
      <c r="M749" s="2">
        <v>1210</v>
      </c>
      <c r="N749" s="3" t="s">
        <v>65</v>
      </c>
      <c r="O749" s="3" t="s">
        <v>47</v>
      </c>
      <c r="P749" s="3" t="s">
        <v>48</v>
      </c>
      <c r="Q749" s="3" t="s">
        <v>42</v>
      </c>
      <c r="R749" s="3" t="s">
        <v>49</v>
      </c>
      <c r="S749" s="3" t="s">
        <v>50</v>
      </c>
      <c r="T749" s="3" t="s">
        <v>51</v>
      </c>
      <c r="U749" s="3" t="s">
        <v>52</v>
      </c>
      <c r="V749" s="3" t="s">
        <v>53</v>
      </c>
      <c r="W749" s="3" t="s">
        <v>54</v>
      </c>
      <c r="X749" s="3">
        <v>297</v>
      </c>
      <c r="Y749" s="3">
        <v>52</v>
      </c>
      <c r="Z749" s="3" t="s">
        <v>44</v>
      </c>
      <c r="AA749" s="7">
        <v>29</v>
      </c>
      <c r="AB749" s="3" t="s">
        <v>49</v>
      </c>
      <c r="AC749" s="3" t="s">
        <v>49</v>
      </c>
      <c r="AD749" s="3" t="s">
        <v>49</v>
      </c>
      <c r="AE749" s="3" t="s">
        <v>49</v>
      </c>
      <c r="AF749" s="3" t="s">
        <v>55</v>
      </c>
      <c r="AG749" s="3" t="s">
        <v>56</v>
      </c>
      <c r="AH749" s="3" t="s">
        <v>57</v>
      </c>
      <c r="AI749" s="3" t="s">
        <v>58</v>
      </c>
      <c r="AJ749" s="3" t="s">
        <v>49</v>
      </c>
      <c r="AK749" s="3" t="s">
        <v>49</v>
      </c>
      <c r="AL749" s="3" t="s">
        <v>49</v>
      </c>
      <c r="AM749" s="3" t="s">
        <v>59</v>
      </c>
      <c r="AN749" s="3" t="s">
        <v>60</v>
      </c>
      <c r="AO749" s="3">
        <v>15.234451762620314</v>
      </c>
      <c r="AP749" s="3">
        <v>7.3718602330123986</v>
      </c>
    </row>
    <row r="750" spans="1:42" x14ac:dyDescent="0.25">
      <c r="A750" s="2">
        <v>749</v>
      </c>
      <c r="B750" s="3" t="s">
        <v>42</v>
      </c>
      <c r="C750" s="3" t="s">
        <v>43</v>
      </c>
      <c r="D750" s="3" t="s">
        <v>44</v>
      </c>
      <c r="E750" s="3" t="s">
        <v>45</v>
      </c>
      <c r="F750" s="3">
        <v>0.36</v>
      </c>
      <c r="G750" s="3">
        <v>0.48</v>
      </c>
      <c r="H750" s="3">
        <v>0.28350510329582301</v>
      </c>
      <c r="I750" s="3">
        <v>9.5117797937586204</v>
      </c>
      <c r="J750" s="3">
        <v>1.3906282368000733</v>
      </c>
      <c r="K750" s="3">
        <v>2.6966381129566597</v>
      </c>
      <c r="L750" s="3">
        <v>0.39425020192009302</v>
      </c>
      <c r="M750" s="2">
        <v>1200</v>
      </c>
      <c r="N750" s="3" t="s">
        <v>61</v>
      </c>
      <c r="O750" s="3" t="s">
        <v>47</v>
      </c>
      <c r="P750" s="3" t="s">
        <v>48</v>
      </c>
      <c r="Q750" s="3" t="s">
        <v>42</v>
      </c>
      <c r="R750" s="3" t="s">
        <v>49</v>
      </c>
      <c r="S750" s="3" t="s">
        <v>50</v>
      </c>
      <c r="T750" s="3" t="s">
        <v>51</v>
      </c>
      <c r="U750" s="3" t="s">
        <v>52</v>
      </c>
      <c r="V750" s="3" t="s">
        <v>53</v>
      </c>
      <c r="W750" s="3" t="s">
        <v>54</v>
      </c>
      <c r="X750" s="3">
        <v>297</v>
      </c>
      <c r="Y750" s="3">
        <v>52</v>
      </c>
      <c r="Z750" s="3" t="s">
        <v>44</v>
      </c>
      <c r="AA750" s="7">
        <v>29</v>
      </c>
      <c r="AB750" s="3" t="s">
        <v>49</v>
      </c>
      <c r="AC750" s="3" t="s">
        <v>49</v>
      </c>
      <c r="AD750" s="3" t="s">
        <v>49</v>
      </c>
      <c r="AE750" s="3" t="s">
        <v>49</v>
      </c>
      <c r="AF750" s="3" t="s">
        <v>55</v>
      </c>
      <c r="AG750" s="3" t="s">
        <v>56</v>
      </c>
      <c r="AH750" s="3" t="s">
        <v>57</v>
      </c>
      <c r="AI750" s="3" t="s">
        <v>58</v>
      </c>
      <c r="AJ750" s="3" t="s">
        <v>49</v>
      </c>
      <c r="AK750" s="3" t="s">
        <v>49</v>
      </c>
      <c r="AL750" s="3" t="s">
        <v>49</v>
      </c>
      <c r="AM750" s="3" t="s">
        <v>59</v>
      </c>
      <c r="AN750" s="3" t="s">
        <v>60</v>
      </c>
      <c r="AO750" s="3">
        <v>199.73313949915718</v>
      </c>
      <c r="AP750" s="3">
        <v>1147.3044480558769</v>
      </c>
    </row>
    <row r="751" spans="1:42" x14ac:dyDescent="0.25">
      <c r="A751" s="2">
        <v>750</v>
      </c>
      <c r="B751" s="3" t="s">
        <v>42</v>
      </c>
      <c r="C751" s="3" t="s">
        <v>43</v>
      </c>
      <c r="D751" s="3" t="s">
        <v>44</v>
      </c>
      <c r="E751" s="3" t="s">
        <v>45</v>
      </c>
      <c r="F751" s="3">
        <v>0.36</v>
      </c>
      <c r="G751" s="3">
        <v>0.48</v>
      </c>
      <c r="H751" s="3">
        <v>3.24969029952971E-3</v>
      </c>
      <c r="I751" s="3">
        <v>9.5117797937586204</v>
      </c>
      <c r="J751" s="3">
        <v>1.3906282368000733</v>
      </c>
      <c r="K751" s="3">
        <v>3.0910338527040095E-2</v>
      </c>
      <c r="L751" s="3">
        <v>4.5191110913813028E-3</v>
      </c>
      <c r="M751" s="2">
        <v>1210</v>
      </c>
      <c r="N751" s="3" t="s">
        <v>65</v>
      </c>
      <c r="O751" s="3" t="s">
        <v>47</v>
      </c>
      <c r="P751" s="3" t="s">
        <v>48</v>
      </c>
      <c r="Q751" s="3" t="s">
        <v>42</v>
      </c>
      <c r="R751" s="3" t="s">
        <v>49</v>
      </c>
      <c r="S751" s="3" t="s">
        <v>50</v>
      </c>
      <c r="T751" s="3" t="s">
        <v>51</v>
      </c>
      <c r="U751" s="3" t="s">
        <v>52</v>
      </c>
      <c r="V751" s="3" t="s">
        <v>53</v>
      </c>
      <c r="W751" s="3" t="s">
        <v>54</v>
      </c>
      <c r="X751" s="3">
        <v>297</v>
      </c>
      <c r="Y751" s="3">
        <v>52</v>
      </c>
      <c r="Z751" s="3" t="s">
        <v>44</v>
      </c>
      <c r="AA751" s="7">
        <v>29</v>
      </c>
      <c r="AB751" s="3" t="s">
        <v>49</v>
      </c>
      <c r="AC751" s="3" t="s">
        <v>49</v>
      </c>
      <c r="AD751" s="3" t="s">
        <v>49</v>
      </c>
      <c r="AE751" s="3" t="s">
        <v>49</v>
      </c>
      <c r="AF751" s="3" t="s">
        <v>55</v>
      </c>
      <c r="AG751" s="3" t="s">
        <v>56</v>
      </c>
      <c r="AH751" s="3" t="s">
        <v>57</v>
      </c>
      <c r="AI751" s="3" t="s">
        <v>58</v>
      </c>
      <c r="AJ751" s="3" t="s">
        <v>49</v>
      </c>
      <c r="AK751" s="3" t="s">
        <v>49</v>
      </c>
      <c r="AL751" s="3" t="s">
        <v>49</v>
      </c>
      <c r="AM751" s="3" t="s">
        <v>59</v>
      </c>
      <c r="AN751" s="3" t="s">
        <v>60</v>
      </c>
      <c r="AO751" s="3">
        <v>15.418846322621837</v>
      </c>
      <c r="AP751" s="3">
        <v>13.151030059462773</v>
      </c>
    </row>
    <row r="752" spans="1:42" x14ac:dyDescent="0.25">
      <c r="A752" s="2">
        <v>751</v>
      </c>
      <c r="B752" s="3" t="s">
        <v>42</v>
      </c>
      <c r="C752" s="3" t="s">
        <v>43</v>
      </c>
      <c r="D752" s="3" t="s">
        <v>44</v>
      </c>
      <c r="E752" s="3" t="s">
        <v>45</v>
      </c>
      <c r="F752" s="3">
        <v>0.36</v>
      </c>
      <c r="G752" s="3">
        <v>0.48</v>
      </c>
      <c r="H752" s="3">
        <v>5.5616911178332101E-4</v>
      </c>
      <c r="I752" s="3">
        <v>9.5117797937586204</v>
      </c>
      <c r="J752" s="3">
        <v>1.3906282368000733</v>
      </c>
      <c r="K752" s="3">
        <v>5.2901581193732722E-3</v>
      </c>
      <c r="L752" s="3">
        <v>7.734244712819026E-4</v>
      </c>
      <c r="M752" s="2">
        <v>1430</v>
      </c>
      <c r="N752" s="3" t="s">
        <v>64</v>
      </c>
      <c r="O752" s="3" t="s">
        <v>47</v>
      </c>
      <c r="P752" s="3" t="s">
        <v>48</v>
      </c>
      <c r="Q752" s="3" t="s">
        <v>42</v>
      </c>
      <c r="R752" s="3" t="s">
        <v>49</v>
      </c>
      <c r="S752" s="3" t="s">
        <v>50</v>
      </c>
      <c r="T752" s="3" t="s">
        <v>51</v>
      </c>
      <c r="U752" s="3" t="s">
        <v>52</v>
      </c>
      <c r="V752" s="3" t="s">
        <v>53</v>
      </c>
      <c r="W752" s="3" t="s">
        <v>54</v>
      </c>
      <c r="X752" s="3">
        <v>297</v>
      </c>
      <c r="Y752" s="3">
        <v>52</v>
      </c>
      <c r="Z752" s="3" t="s">
        <v>44</v>
      </c>
      <c r="AA752" s="7">
        <v>29</v>
      </c>
      <c r="AB752" s="3" t="s">
        <v>49</v>
      </c>
      <c r="AC752" s="3" t="s">
        <v>49</v>
      </c>
      <c r="AD752" s="3" t="s">
        <v>49</v>
      </c>
      <c r="AE752" s="3" t="s">
        <v>49</v>
      </c>
      <c r="AF752" s="3" t="s">
        <v>55</v>
      </c>
      <c r="AG752" s="3" t="s">
        <v>56</v>
      </c>
      <c r="AH752" s="3" t="s">
        <v>57</v>
      </c>
      <c r="AI752" s="3" t="s">
        <v>58</v>
      </c>
      <c r="AJ752" s="3" t="s">
        <v>49</v>
      </c>
      <c r="AK752" s="3" t="s">
        <v>49</v>
      </c>
      <c r="AL752" s="3" t="s">
        <v>49</v>
      </c>
      <c r="AM752" s="3" t="s">
        <v>59</v>
      </c>
      <c r="AN752" s="3" t="s">
        <v>60</v>
      </c>
      <c r="AO752" s="3">
        <v>8.5721823815298723</v>
      </c>
      <c r="AP752" s="3">
        <v>2.2507365419608369</v>
      </c>
    </row>
    <row r="753" spans="1:42" x14ac:dyDescent="0.25">
      <c r="A753" s="2">
        <v>752</v>
      </c>
      <c r="B753" s="3" t="s">
        <v>42</v>
      </c>
      <c r="C753" s="3" t="s">
        <v>43</v>
      </c>
      <c r="D753" s="3" t="s">
        <v>44</v>
      </c>
      <c r="E753" s="3" t="s">
        <v>45</v>
      </c>
      <c r="F753" s="3">
        <v>0.36</v>
      </c>
      <c r="G753" s="3">
        <v>0.48</v>
      </c>
      <c r="H753" s="3">
        <v>4.4034313502894197E-2</v>
      </c>
      <c r="I753" s="3">
        <v>9.5117797937586204</v>
      </c>
      <c r="J753" s="3">
        <v>1.3906282368000733</v>
      </c>
      <c r="K753" s="3">
        <v>0.41884469340886138</v>
      </c>
      <c r="L753" s="3">
        <v>6.1235359745231414E-2</v>
      </c>
      <c r="M753" s="2">
        <v>1410</v>
      </c>
      <c r="N753" s="3" t="s">
        <v>63</v>
      </c>
      <c r="O753" s="3" t="s">
        <v>47</v>
      </c>
      <c r="P753" s="3" t="s">
        <v>48</v>
      </c>
      <c r="Q753" s="3" t="s">
        <v>42</v>
      </c>
      <c r="R753" s="3" t="s">
        <v>49</v>
      </c>
      <c r="S753" s="3" t="s">
        <v>50</v>
      </c>
      <c r="T753" s="3" t="s">
        <v>51</v>
      </c>
      <c r="U753" s="3" t="s">
        <v>52</v>
      </c>
      <c r="V753" s="3" t="s">
        <v>53</v>
      </c>
      <c r="W753" s="3" t="s">
        <v>54</v>
      </c>
      <c r="X753" s="3">
        <v>297</v>
      </c>
      <c r="Y753" s="3">
        <v>52</v>
      </c>
      <c r="Z753" s="3" t="s">
        <v>44</v>
      </c>
      <c r="AA753" s="7">
        <v>29</v>
      </c>
      <c r="AB753" s="3" t="s">
        <v>49</v>
      </c>
      <c r="AC753" s="3" t="s">
        <v>49</v>
      </c>
      <c r="AD753" s="3" t="s">
        <v>49</v>
      </c>
      <c r="AE753" s="3" t="s">
        <v>49</v>
      </c>
      <c r="AF753" s="3" t="s">
        <v>55</v>
      </c>
      <c r="AG753" s="3" t="s">
        <v>56</v>
      </c>
      <c r="AH753" s="3" t="s">
        <v>57</v>
      </c>
      <c r="AI753" s="3" t="s">
        <v>58</v>
      </c>
      <c r="AJ753" s="3" t="s">
        <v>49</v>
      </c>
      <c r="AK753" s="3" t="s">
        <v>49</v>
      </c>
      <c r="AL753" s="3" t="s">
        <v>49</v>
      </c>
      <c r="AM753" s="3" t="s">
        <v>59</v>
      </c>
      <c r="AN753" s="3" t="s">
        <v>60</v>
      </c>
      <c r="AO753" s="3">
        <v>69.944254040834096</v>
      </c>
      <c r="AP753" s="3">
        <v>178.20054440516253</v>
      </c>
    </row>
    <row r="754" spans="1:42" x14ac:dyDescent="0.25">
      <c r="A754" s="2">
        <v>753</v>
      </c>
      <c r="B754" s="3" t="s">
        <v>42</v>
      </c>
      <c r="C754" s="3" t="s">
        <v>43</v>
      </c>
      <c r="D754" s="3" t="s">
        <v>44</v>
      </c>
      <c r="E754" s="3" t="s">
        <v>45</v>
      </c>
      <c r="F754" s="3">
        <v>0.36</v>
      </c>
      <c r="G754" s="3">
        <v>0.48</v>
      </c>
      <c r="H754" s="3">
        <v>0.163890262081339</v>
      </c>
      <c r="I754" s="3">
        <v>9.5117797937586204</v>
      </c>
      <c r="J754" s="3">
        <v>1.3906282368000733</v>
      </c>
      <c r="K754" s="3">
        <v>1.558888083259085</v>
      </c>
      <c r="L754" s="3">
        <v>0.22791042618687438</v>
      </c>
      <c r="M754" s="2">
        <v>1210</v>
      </c>
      <c r="N754" s="3" t="s">
        <v>65</v>
      </c>
      <c r="O754" s="3" t="s">
        <v>47</v>
      </c>
      <c r="P754" s="3" t="s">
        <v>48</v>
      </c>
      <c r="Q754" s="3" t="s">
        <v>42</v>
      </c>
      <c r="R754" s="3" t="s">
        <v>49</v>
      </c>
      <c r="S754" s="3" t="s">
        <v>50</v>
      </c>
      <c r="T754" s="3" t="s">
        <v>51</v>
      </c>
      <c r="U754" s="3" t="s">
        <v>52</v>
      </c>
      <c r="V754" s="3" t="s">
        <v>53</v>
      </c>
      <c r="W754" s="3" t="s">
        <v>54</v>
      </c>
      <c r="X754" s="3">
        <v>297</v>
      </c>
      <c r="Y754" s="3">
        <v>52</v>
      </c>
      <c r="Z754" s="3" t="s">
        <v>44</v>
      </c>
      <c r="AA754" s="7">
        <v>29</v>
      </c>
      <c r="AB754" s="3" t="s">
        <v>49</v>
      </c>
      <c r="AC754" s="3" t="s">
        <v>49</v>
      </c>
      <c r="AD754" s="3" t="s">
        <v>49</v>
      </c>
      <c r="AE754" s="3" t="s">
        <v>49</v>
      </c>
      <c r="AF754" s="3" t="s">
        <v>55</v>
      </c>
      <c r="AG754" s="3" t="s">
        <v>56</v>
      </c>
      <c r="AH754" s="3" t="s">
        <v>57</v>
      </c>
      <c r="AI754" s="3" t="s">
        <v>58</v>
      </c>
      <c r="AJ754" s="3" t="s">
        <v>49</v>
      </c>
      <c r="AK754" s="3" t="s">
        <v>49</v>
      </c>
      <c r="AL754" s="3" t="s">
        <v>49</v>
      </c>
      <c r="AM754" s="3" t="s">
        <v>59</v>
      </c>
      <c r="AN754" s="3" t="s">
        <v>60</v>
      </c>
      <c r="AO754" s="3">
        <v>106.89884501600719</v>
      </c>
      <c r="AP754" s="3">
        <v>663.24035967268492</v>
      </c>
    </row>
    <row r="755" spans="1:42" x14ac:dyDescent="0.25">
      <c r="A755" s="2">
        <v>754</v>
      </c>
      <c r="B755" s="3" t="s">
        <v>42</v>
      </c>
      <c r="C755" s="3" t="s">
        <v>43</v>
      </c>
      <c r="D755" s="3" t="s">
        <v>44</v>
      </c>
      <c r="E755" s="3" t="s">
        <v>45</v>
      </c>
      <c r="F755" s="3">
        <v>0.36</v>
      </c>
      <c r="G755" s="3">
        <v>0.48</v>
      </c>
      <c r="H755" s="3">
        <v>0.122527915445585</v>
      </c>
      <c r="I755" s="3">
        <v>9.5117797937586204</v>
      </c>
      <c r="J755" s="3">
        <v>1.3906282368000733</v>
      </c>
      <c r="K755" s="3">
        <v>1.1654585503066801</v>
      </c>
      <c r="L755" s="3">
        <v>0.17039077901488234</v>
      </c>
      <c r="M755" s="2">
        <v>1210</v>
      </c>
      <c r="N755" s="3" t="s">
        <v>65</v>
      </c>
      <c r="O755" s="3" t="s">
        <v>47</v>
      </c>
      <c r="P755" s="3" t="s">
        <v>48</v>
      </c>
      <c r="Q755" s="3" t="s">
        <v>42</v>
      </c>
      <c r="R755" s="3" t="s">
        <v>49</v>
      </c>
      <c r="S755" s="3" t="s">
        <v>50</v>
      </c>
      <c r="T755" s="3" t="s">
        <v>51</v>
      </c>
      <c r="U755" s="3" t="s">
        <v>52</v>
      </c>
      <c r="V755" s="3" t="s">
        <v>53</v>
      </c>
      <c r="W755" s="3" t="s">
        <v>54</v>
      </c>
      <c r="X755" s="3">
        <v>297</v>
      </c>
      <c r="Y755" s="3">
        <v>52</v>
      </c>
      <c r="Z755" s="3" t="s">
        <v>44</v>
      </c>
      <c r="AA755" s="7">
        <v>29</v>
      </c>
      <c r="AB755" s="3" t="s">
        <v>49</v>
      </c>
      <c r="AC755" s="3" t="s">
        <v>49</v>
      </c>
      <c r="AD755" s="3" t="s">
        <v>49</v>
      </c>
      <c r="AE755" s="3" t="s">
        <v>49</v>
      </c>
      <c r="AF755" s="3" t="s">
        <v>55</v>
      </c>
      <c r="AG755" s="3" t="s">
        <v>56</v>
      </c>
      <c r="AH755" s="3" t="s">
        <v>57</v>
      </c>
      <c r="AI755" s="3" t="s">
        <v>58</v>
      </c>
      <c r="AJ755" s="3" t="s">
        <v>49</v>
      </c>
      <c r="AK755" s="3" t="s">
        <v>49</v>
      </c>
      <c r="AL755" s="3" t="s">
        <v>49</v>
      </c>
      <c r="AM755" s="3" t="s">
        <v>59</v>
      </c>
      <c r="AN755" s="3" t="s">
        <v>60</v>
      </c>
      <c r="AO755" s="3">
        <v>92.285744836523776</v>
      </c>
      <c r="AP755" s="3">
        <v>495.85288154424887</v>
      </c>
    </row>
    <row r="756" spans="1:42" x14ac:dyDescent="0.25">
      <c r="A756" s="2">
        <v>755</v>
      </c>
      <c r="B756" s="3" t="s">
        <v>42</v>
      </c>
      <c r="C756" s="3" t="s">
        <v>43</v>
      </c>
      <c r="D756" s="3" t="s">
        <v>44</v>
      </c>
      <c r="E756" s="3" t="s">
        <v>45</v>
      </c>
      <c r="F756" s="3">
        <v>0.36</v>
      </c>
      <c r="G756" s="3">
        <v>0.48</v>
      </c>
      <c r="H756" s="3">
        <v>0.249896934673243</v>
      </c>
      <c r="I756" s="3">
        <v>9.5843984274601226</v>
      </c>
      <c r="J756" s="3">
        <v>1.4085246426792024</v>
      </c>
      <c r="K756" s="3">
        <v>2.3951117877093351</v>
      </c>
      <c r="L756" s="3">
        <v>0.3519859906172576</v>
      </c>
      <c r="M756" s="2">
        <v>1200</v>
      </c>
      <c r="N756" s="3" t="s">
        <v>61</v>
      </c>
      <c r="O756" s="3" t="s">
        <v>47</v>
      </c>
      <c r="P756" s="3" t="s">
        <v>48</v>
      </c>
      <c r="Q756" s="3" t="s">
        <v>42</v>
      </c>
      <c r="R756" s="3" t="s">
        <v>49</v>
      </c>
      <c r="S756" s="3" t="s">
        <v>50</v>
      </c>
      <c r="T756" s="3" t="s">
        <v>51</v>
      </c>
      <c r="U756" s="3" t="s">
        <v>52</v>
      </c>
      <c r="V756" s="3" t="s">
        <v>53</v>
      </c>
      <c r="W756" s="3" t="s">
        <v>54</v>
      </c>
      <c r="X756" s="3">
        <v>297</v>
      </c>
      <c r="Y756" s="3">
        <v>52</v>
      </c>
      <c r="Z756" s="3" t="s">
        <v>44</v>
      </c>
      <c r="AA756" s="7">
        <v>29</v>
      </c>
      <c r="AB756" s="3" t="s">
        <v>49</v>
      </c>
      <c r="AC756" s="3" t="s">
        <v>49</v>
      </c>
      <c r="AD756" s="3" t="s">
        <v>49</v>
      </c>
      <c r="AE756" s="3" t="s">
        <v>49</v>
      </c>
      <c r="AF756" s="3" t="s">
        <v>55</v>
      </c>
      <c r="AG756" s="3" t="s">
        <v>56</v>
      </c>
      <c r="AH756" s="3" t="s">
        <v>57</v>
      </c>
      <c r="AI756" s="3" t="s">
        <v>58</v>
      </c>
      <c r="AJ756" s="3" t="s">
        <v>49</v>
      </c>
      <c r="AK756" s="3" t="s">
        <v>49</v>
      </c>
      <c r="AL756" s="3" t="s">
        <v>49</v>
      </c>
      <c r="AM756" s="3" t="s">
        <v>59</v>
      </c>
      <c r="AN756" s="3" t="s">
        <v>60</v>
      </c>
      <c r="AO756" s="3">
        <v>145.91581457880159</v>
      </c>
      <c r="AP756" s="3">
        <v>1011.2970150204883</v>
      </c>
    </row>
    <row r="757" spans="1:42" x14ac:dyDescent="0.25">
      <c r="A757" s="2">
        <v>756</v>
      </c>
      <c r="B757" s="3" t="s">
        <v>42</v>
      </c>
      <c r="C757" s="3" t="s">
        <v>43</v>
      </c>
      <c r="D757" s="3" t="s">
        <v>44</v>
      </c>
      <c r="E757" s="3" t="s">
        <v>45</v>
      </c>
      <c r="F757" s="3">
        <v>0.36</v>
      </c>
      <c r="G757" s="3">
        <v>0.48</v>
      </c>
      <c r="H757" s="3">
        <v>0.17759383903099299</v>
      </c>
      <c r="I757" s="3">
        <v>9.5843984274601226</v>
      </c>
      <c r="J757" s="3">
        <v>1.4085246426792024</v>
      </c>
      <c r="K757" s="3">
        <v>1.7021301115352554</v>
      </c>
      <c r="L757" s="3">
        <v>0.25014529866315721</v>
      </c>
      <c r="M757" s="2">
        <v>1210</v>
      </c>
      <c r="N757" s="3" t="s">
        <v>65</v>
      </c>
      <c r="O757" s="3" t="s">
        <v>47</v>
      </c>
      <c r="P757" s="3" t="s">
        <v>48</v>
      </c>
      <c r="Q757" s="3" t="s">
        <v>42</v>
      </c>
      <c r="R757" s="3" t="s">
        <v>49</v>
      </c>
      <c r="S757" s="3" t="s">
        <v>50</v>
      </c>
      <c r="T757" s="3" t="s">
        <v>51</v>
      </c>
      <c r="U757" s="3" t="s">
        <v>52</v>
      </c>
      <c r="V757" s="3" t="s">
        <v>53</v>
      </c>
      <c r="W757" s="3" t="s">
        <v>54</v>
      </c>
      <c r="X757" s="3">
        <v>297</v>
      </c>
      <c r="Y757" s="3">
        <v>52</v>
      </c>
      <c r="Z757" s="3" t="s">
        <v>44</v>
      </c>
      <c r="AA757" s="7">
        <v>29</v>
      </c>
      <c r="AB757" s="3" t="s">
        <v>49</v>
      </c>
      <c r="AC757" s="3" t="s">
        <v>49</v>
      </c>
      <c r="AD757" s="3" t="s">
        <v>49</v>
      </c>
      <c r="AE757" s="3" t="s">
        <v>49</v>
      </c>
      <c r="AF757" s="3" t="s">
        <v>55</v>
      </c>
      <c r="AG757" s="3" t="s">
        <v>56</v>
      </c>
      <c r="AH757" s="3" t="s">
        <v>57</v>
      </c>
      <c r="AI757" s="3" t="s">
        <v>58</v>
      </c>
      <c r="AJ757" s="3" t="s">
        <v>49</v>
      </c>
      <c r="AK757" s="3" t="s">
        <v>49</v>
      </c>
      <c r="AL757" s="3" t="s">
        <v>49</v>
      </c>
      <c r="AM757" s="3" t="s">
        <v>59</v>
      </c>
      <c r="AN757" s="3" t="s">
        <v>60</v>
      </c>
      <c r="AO757" s="3">
        <v>106.35677725293891</v>
      </c>
      <c r="AP757" s="3">
        <v>718.69676806124448</v>
      </c>
    </row>
    <row r="758" spans="1:42" x14ac:dyDescent="0.25">
      <c r="A758" s="2">
        <v>757</v>
      </c>
      <c r="B758" s="3" t="s">
        <v>42</v>
      </c>
      <c r="C758" s="3" t="s">
        <v>43</v>
      </c>
      <c r="D758" s="3" t="s">
        <v>44</v>
      </c>
      <c r="E758" s="3" t="s">
        <v>45</v>
      </c>
      <c r="F758" s="3">
        <v>0.36</v>
      </c>
      <c r="G758" s="3">
        <v>0.48</v>
      </c>
      <c r="H758" s="3">
        <v>8.2645309232491998E-2</v>
      </c>
      <c r="I758" s="3">
        <v>9.5843984274601226</v>
      </c>
      <c r="J758" s="3">
        <v>1.4085246426792024</v>
      </c>
      <c r="K758" s="3">
        <v>0.79210557184485186</v>
      </c>
      <c r="L758" s="3">
        <v>0.11640795465580799</v>
      </c>
      <c r="M758" s="2">
        <v>1210</v>
      </c>
      <c r="N758" s="3" t="s">
        <v>65</v>
      </c>
      <c r="O758" s="3" t="s">
        <v>47</v>
      </c>
      <c r="P758" s="3" t="s">
        <v>48</v>
      </c>
      <c r="Q758" s="3" t="s">
        <v>42</v>
      </c>
      <c r="R758" s="3" t="s">
        <v>49</v>
      </c>
      <c r="S758" s="3" t="s">
        <v>50</v>
      </c>
      <c r="T758" s="3" t="s">
        <v>51</v>
      </c>
      <c r="U758" s="3" t="s">
        <v>52</v>
      </c>
      <c r="V758" s="3" t="s">
        <v>53</v>
      </c>
      <c r="W758" s="3" t="s">
        <v>54</v>
      </c>
      <c r="X758" s="3">
        <v>297</v>
      </c>
      <c r="Y758" s="3">
        <v>52</v>
      </c>
      <c r="Z758" s="3" t="s">
        <v>44</v>
      </c>
      <c r="AA758" s="7">
        <v>29</v>
      </c>
      <c r="AB758" s="3" t="s">
        <v>49</v>
      </c>
      <c r="AC758" s="3" t="s">
        <v>49</v>
      </c>
      <c r="AD758" s="3" t="s">
        <v>49</v>
      </c>
      <c r="AE758" s="3" t="s">
        <v>49</v>
      </c>
      <c r="AF758" s="3" t="s">
        <v>55</v>
      </c>
      <c r="AG758" s="3" t="s">
        <v>56</v>
      </c>
      <c r="AH758" s="3" t="s">
        <v>57</v>
      </c>
      <c r="AI758" s="3" t="s">
        <v>58</v>
      </c>
      <c r="AJ758" s="3" t="s">
        <v>49</v>
      </c>
      <c r="AK758" s="3" t="s">
        <v>49</v>
      </c>
      <c r="AL758" s="3" t="s">
        <v>49</v>
      </c>
      <c r="AM758" s="3" t="s">
        <v>59</v>
      </c>
      <c r="AN758" s="3" t="s">
        <v>60</v>
      </c>
      <c r="AO758" s="3">
        <v>74.854809514949579</v>
      </c>
      <c r="AP758" s="3">
        <v>334.45370044874426</v>
      </c>
    </row>
    <row r="759" spans="1:42" x14ac:dyDescent="0.25">
      <c r="A759" s="2">
        <v>758</v>
      </c>
      <c r="B759" s="3" t="s">
        <v>42</v>
      </c>
      <c r="C759" s="3" t="s">
        <v>43</v>
      </c>
      <c r="D759" s="3" t="s">
        <v>44</v>
      </c>
      <c r="E759" s="3" t="s">
        <v>45</v>
      </c>
      <c r="F759" s="3">
        <v>0.36</v>
      </c>
      <c r="G759" s="3">
        <v>0.48</v>
      </c>
      <c r="H759" s="3">
        <v>3.4064753999405901E-3</v>
      </c>
      <c r="I759" s="3">
        <v>9.5843984274601226</v>
      </c>
      <c r="J759" s="3">
        <v>1.4085246426792024</v>
      </c>
      <c r="K759" s="3">
        <v>3.2649017466372186E-2</v>
      </c>
      <c r="L759" s="3">
        <v>4.7981045454968127E-3</v>
      </c>
      <c r="M759" s="2">
        <v>1210</v>
      </c>
      <c r="N759" s="3" t="s">
        <v>65</v>
      </c>
      <c r="O759" s="3" t="s">
        <v>47</v>
      </c>
      <c r="P759" s="3" t="s">
        <v>48</v>
      </c>
      <c r="Q759" s="3" t="s">
        <v>42</v>
      </c>
      <c r="R759" s="3" t="s">
        <v>49</v>
      </c>
      <c r="S759" s="3" t="s">
        <v>50</v>
      </c>
      <c r="T759" s="3" t="s">
        <v>51</v>
      </c>
      <c r="U759" s="3" t="s">
        <v>52</v>
      </c>
      <c r="V759" s="3" t="s">
        <v>53</v>
      </c>
      <c r="W759" s="3" t="s">
        <v>54</v>
      </c>
      <c r="X759" s="3">
        <v>297</v>
      </c>
      <c r="Y759" s="3">
        <v>52</v>
      </c>
      <c r="Z759" s="3" t="s">
        <v>44</v>
      </c>
      <c r="AA759" s="7">
        <v>29</v>
      </c>
      <c r="AB759" s="3" t="s">
        <v>49</v>
      </c>
      <c r="AC759" s="3" t="s">
        <v>49</v>
      </c>
      <c r="AD759" s="3" t="s">
        <v>49</v>
      </c>
      <c r="AE759" s="3" t="s">
        <v>49</v>
      </c>
      <c r="AF759" s="3" t="s">
        <v>55</v>
      </c>
      <c r="AG759" s="3" t="s">
        <v>56</v>
      </c>
      <c r="AH759" s="3" t="s">
        <v>57</v>
      </c>
      <c r="AI759" s="3" t="s">
        <v>58</v>
      </c>
      <c r="AJ759" s="3" t="s">
        <v>49</v>
      </c>
      <c r="AK759" s="3" t="s">
        <v>49</v>
      </c>
      <c r="AL759" s="3" t="s">
        <v>49</v>
      </c>
      <c r="AM759" s="3" t="s">
        <v>59</v>
      </c>
      <c r="AN759" s="3" t="s">
        <v>60</v>
      </c>
      <c r="AO759" s="3">
        <v>21.182141735885377</v>
      </c>
      <c r="AP759" s="3">
        <v>13.785516849997203</v>
      </c>
    </row>
    <row r="760" spans="1:42" x14ac:dyDescent="0.25">
      <c r="A760" s="2">
        <v>759</v>
      </c>
      <c r="B760" s="3" t="s">
        <v>42</v>
      </c>
      <c r="C760" s="3" t="s">
        <v>43</v>
      </c>
      <c r="D760" s="3" t="s">
        <v>44</v>
      </c>
      <c r="E760" s="3" t="s">
        <v>45</v>
      </c>
      <c r="F760" s="3">
        <v>0.36</v>
      </c>
      <c r="G760" s="3">
        <v>0.48</v>
      </c>
      <c r="H760" s="3">
        <v>5.70702656251771E-2</v>
      </c>
      <c r="I760" s="3">
        <v>9.5843984274601226</v>
      </c>
      <c r="J760" s="3">
        <v>1.4085246426792024</v>
      </c>
      <c r="K760" s="3">
        <v>0.54698416411267892</v>
      </c>
      <c r="L760" s="3">
        <v>8.0384875497309743E-2</v>
      </c>
      <c r="M760" s="2">
        <v>1210</v>
      </c>
      <c r="N760" s="3" t="s">
        <v>65</v>
      </c>
      <c r="O760" s="3" t="s">
        <v>47</v>
      </c>
      <c r="P760" s="3" t="s">
        <v>48</v>
      </c>
      <c r="Q760" s="3" t="s">
        <v>42</v>
      </c>
      <c r="R760" s="3" t="s">
        <v>49</v>
      </c>
      <c r="S760" s="3" t="s">
        <v>50</v>
      </c>
      <c r="T760" s="3" t="s">
        <v>51</v>
      </c>
      <c r="U760" s="3" t="s">
        <v>52</v>
      </c>
      <c r="V760" s="3" t="s">
        <v>53</v>
      </c>
      <c r="W760" s="3" t="s">
        <v>54</v>
      </c>
      <c r="X760" s="3">
        <v>297</v>
      </c>
      <c r="Y760" s="3">
        <v>52</v>
      </c>
      <c r="Z760" s="3" t="s">
        <v>44</v>
      </c>
      <c r="AA760" s="7">
        <v>29</v>
      </c>
      <c r="AB760" s="3" t="s">
        <v>49</v>
      </c>
      <c r="AC760" s="3" t="s">
        <v>49</v>
      </c>
      <c r="AD760" s="3" t="s">
        <v>49</v>
      </c>
      <c r="AE760" s="3" t="s">
        <v>49</v>
      </c>
      <c r="AF760" s="3" t="s">
        <v>55</v>
      </c>
      <c r="AG760" s="3" t="s">
        <v>56</v>
      </c>
      <c r="AH760" s="3" t="s">
        <v>57</v>
      </c>
      <c r="AI760" s="3" t="s">
        <v>58</v>
      </c>
      <c r="AJ760" s="3" t="s">
        <v>49</v>
      </c>
      <c r="AK760" s="3" t="s">
        <v>49</v>
      </c>
      <c r="AL760" s="3" t="s">
        <v>49</v>
      </c>
      <c r="AM760" s="3" t="s">
        <v>59</v>
      </c>
      <c r="AN760" s="3" t="s">
        <v>60</v>
      </c>
      <c r="AO760" s="3">
        <v>74.573817898279245</v>
      </c>
      <c r="AP760" s="3">
        <v>230.95517097332177</v>
      </c>
    </row>
    <row r="761" spans="1:42" x14ac:dyDescent="0.25">
      <c r="A761" s="2">
        <v>760</v>
      </c>
      <c r="B761" s="3" t="s">
        <v>42</v>
      </c>
      <c r="C761" s="3" t="s">
        <v>43</v>
      </c>
      <c r="D761" s="3" t="s">
        <v>44</v>
      </c>
      <c r="E761" s="3" t="s">
        <v>45</v>
      </c>
      <c r="F761" s="3">
        <v>0.36</v>
      </c>
      <c r="G761" s="3">
        <v>0.48</v>
      </c>
      <c r="H761" s="3">
        <v>4.11380726985517E-2</v>
      </c>
      <c r="I761" s="3">
        <v>9.5843984274601226</v>
      </c>
      <c r="J761" s="3">
        <v>1.4085246426792024</v>
      </c>
      <c r="K761" s="3">
        <v>0.3942836792807391</v>
      </c>
      <c r="L761" s="3">
        <v>5.7943989148238582E-2</v>
      </c>
      <c r="M761" s="2">
        <v>1210</v>
      </c>
      <c r="N761" s="3" t="s">
        <v>65</v>
      </c>
      <c r="O761" s="3" t="s">
        <v>47</v>
      </c>
      <c r="P761" s="3" t="s">
        <v>48</v>
      </c>
      <c r="Q761" s="3" t="s">
        <v>42</v>
      </c>
      <c r="R761" s="3" t="s">
        <v>49</v>
      </c>
      <c r="S761" s="3" t="s">
        <v>50</v>
      </c>
      <c r="T761" s="3" t="s">
        <v>51</v>
      </c>
      <c r="U761" s="3" t="s">
        <v>52</v>
      </c>
      <c r="V761" s="3" t="s">
        <v>53</v>
      </c>
      <c r="W761" s="3" t="s">
        <v>54</v>
      </c>
      <c r="X761" s="3">
        <v>297</v>
      </c>
      <c r="Y761" s="3">
        <v>52</v>
      </c>
      <c r="Z761" s="3" t="s">
        <v>44</v>
      </c>
      <c r="AA761" s="7">
        <v>29</v>
      </c>
      <c r="AB761" s="3" t="s">
        <v>49</v>
      </c>
      <c r="AC761" s="3" t="s">
        <v>49</v>
      </c>
      <c r="AD761" s="3" t="s">
        <v>49</v>
      </c>
      <c r="AE761" s="3" t="s">
        <v>49</v>
      </c>
      <c r="AF761" s="3" t="s">
        <v>55</v>
      </c>
      <c r="AG761" s="3" t="s">
        <v>56</v>
      </c>
      <c r="AH761" s="3" t="s">
        <v>57</v>
      </c>
      <c r="AI761" s="3" t="s">
        <v>58</v>
      </c>
      <c r="AJ761" s="3" t="s">
        <v>49</v>
      </c>
      <c r="AK761" s="3" t="s">
        <v>49</v>
      </c>
      <c r="AL761" s="3" t="s">
        <v>49</v>
      </c>
      <c r="AM761" s="3" t="s">
        <v>59</v>
      </c>
      <c r="AN761" s="3" t="s">
        <v>60</v>
      </c>
      <c r="AO761" s="3">
        <v>52.914271034273646</v>
      </c>
      <c r="AP761" s="3">
        <v>166.47987370529225</v>
      </c>
    </row>
    <row r="762" spans="1:42" x14ac:dyDescent="0.25">
      <c r="A762" s="2">
        <v>761</v>
      </c>
      <c r="B762" s="3" t="s">
        <v>42</v>
      </c>
      <c r="C762" s="3" t="s">
        <v>43</v>
      </c>
      <c r="D762" s="3" t="s">
        <v>44</v>
      </c>
      <c r="E762" s="3" t="s">
        <v>45</v>
      </c>
      <c r="F762" s="3">
        <v>0.36</v>
      </c>
      <c r="G762" s="3">
        <v>0.48</v>
      </c>
      <c r="H762" s="3">
        <v>6.0125571225833003E-3</v>
      </c>
      <c r="I762" s="3">
        <v>9.5843984274601226</v>
      </c>
      <c r="J762" s="3">
        <v>1.4085246426792024</v>
      </c>
      <c r="K762" s="3">
        <v>5.762674303070154E-2</v>
      </c>
      <c r="L762" s="3">
        <v>8.4688348726749355E-3</v>
      </c>
      <c r="M762" s="2">
        <v>1210</v>
      </c>
      <c r="N762" s="3" t="s">
        <v>65</v>
      </c>
      <c r="O762" s="3" t="s">
        <v>47</v>
      </c>
      <c r="P762" s="3" t="s">
        <v>48</v>
      </c>
      <c r="Q762" s="3" t="s">
        <v>42</v>
      </c>
      <c r="R762" s="3" t="s">
        <v>49</v>
      </c>
      <c r="S762" s="3" t="s">
        <v>50</v>
      </c>
      <c r="T762" s="3" t="s">
        <v>51</v>
      </c>
      <c r="U762" s="3" t="s">
        <v>52</v>
      </c>
      <c r="V762" s="3" t="s">
        <v>53</v>
      </c>
      <c r="W762" s="3" t="s">
        <v>54</v>
      </c>
      <c r="X762" s="3">
        <v>297</v>
      </c>
      <c r="Y762" s="3">
        <v>52</v>
      </c>
      <c r="Z762" s="3" t="s">
        <v>44</v>
      </c>
      <c r="AA762" s="7">
        <v>29</v>
      </c>
      <c r="AB762" s="3" t="s">
        <v>49</v>
      </c>
      <c r="AC762" s="3" t="s">
        <v>49</v>
      </c>
      <c r="AD762" s="3" t="s">
        <v>49</v>
      </c>
      <c r="AE762" s="3" t="s">
        <v>49</v>
      </c>
      <c r="AF762" s="3" t="s">
        <v>55</v>
      </c>
      <c r="AG762" s="3" t="s">
        <v>56</v>
      </c>
      <c r="AH762" s="3" t="s">
        <v>57</v>
      </c>
      <c r="AI762" s="3" t="s">
        <v>58</v>
      </c>
      <c r="AJ762" s="3" t="s">
        <v>49</v>
      </c>
      <c r="AK762" s="3" t="s">
        <v>49</v>
      </c>
      <c r="AL762" s="3" t="s">
        <v>49</v>
      </c>
      <c r="AM762" s="3" t="s">
        <v>59</v>
      </c>
      <c r="AN762" s="3" t="s">
        <v>60</v>
      </c>
      <c r="AO762" s="3">
        <v>29.122243904719067</v>
      </c>
      <c r="AP762" s="3">
        <v>24.33195540657308</v>
      </c>
    </row>
    <row r="763" spans="1:42" x14ac:dyDescent="0.25">
      <c r="A763" s="2">
        <v>762</v>
      </c>
      <c r="B763" s="3" t="s">
        <v>42</v>
      </c>
      <c r="C763" s="3" t="s">
        <v>43</v>
      </c>
      <c r="D763" s="3" t="s">
        <v>44</v>
      </c>
      <c r="E763" s="3" t="s">
        <v>45</v>
      </c>
      <c r="F763" s="3">
        <v>0.36</v>
      </c>
      <c r="G763" s="3">
        <v>0.48</v>
      </c>
      <c r="H763" s="3">
        <v>3.73677503504356E-3</v>
      </c>
      <c r="I763" s="3">
        <v>9.5896964667172035</v>
      </c>
      <c r="J763" s="3">
        <v>1.4092878846923653</v>
      </c>
      <c r="K763" s="3">
        <v>3.5834538350474281E-2</v>
      </c>
      <c r="L763" s="3">
        <v>5.2661917847077779E-3</v>
      </c>
      <c r="M763" s="2">
        <v>1200</v>
      </c>
      <c r="N763" s="3" t="s">
        <v>61</v>
      </c>
      <c r="O763" s="3" t="s">
        <v>47</v>
      </c>
      <c r="P763" s="3" t="s">
        <v>48</v>
      </c>
      <c r="Q763" s="3" t="s">
        <v>42</v>
      </c>
      <c r="R763" s="3" t="s">
        <v>49</v>
      </c>
      <c r="S763" s="3" t="s">
        <v>50</v>
      </c>
      <c r="T763" s="3" t="s">
        <v>51</v>
      </c>
      <c r="U763" s="3" t="s">
        <v>52</v>
      </c>
      <c r="V763" s="3" t="s">
        <v>53</v>
      </c>
      <c r="W763" s="3" t="s">
        <v>54</v>
      </c>
      <c r="X763" s="3">
        <v>297</v>
      </c>
      <c r="Y763" s="3">
        <v>52</v>
      </c>
      <c r="Z763" s="3" t="s">
        <v>44</v>
      </c>
      <c r="AA763" s="7">
        <v>29</v>
      </c>
      <c r="AB763" s="3" t="s">
        <v>49</v>
      </c>
      <c r="AC763" s="3" t="s">
        <v>49</v>
      </c>
      <c r="AD763" s="3" t="s">
        <v>49</v>
      </c>
      <c r="AE763" s="3" t="s">
        <v>49</v>
      </c>
      <c r="AF763" s="3" t="s">
        <v>55</v>
      </c>
      <c r="AG763" s="3" t="s">
        <v>56</v>
      </c>
      <c r="AH763" s="3" t="s">
        <v>57</v>
      </c>
      <c r="AI763" s="3" t="s">
        <v>58</v>
      </c>
      <c r="AJ763" s="3" t="s">
        <v>49</v>
      </c>
      <c r="AK763" s="3" t="s">
        <v>49</v>
      </c>
      <c r="AL763" s="3" t="s">
        <v>49</v>
      </c>
      <c r="AM763" s="3" t="s">
        <v>59</v>
      </c>
      <c r="AN763" s="3" t="s">
        <v>60</v>
      </c>
      <c r="AO763" s="3">
        <v>22.140278717420561</v>
      </c>
      <c r="AP763" s="3">
        <v>15.122192049630016</v>
      </c>
    </row>
    <row r="764" spans="1:42" x14ac:dyDescent="0.25">
      <c r="A764" s="2">
        <v>763</v>
      </c>
      <c r="B764" s="3" t="s">
        <v>42</v>
      </c>
      <c r="C764" s="3" t="s">
        <v>43</v>
      </c>
      <c r="D764" s="3" t="s">
        <v>44</v>
      </c>
      <c r="E764" s="3" t="s">
        <v>45</v>
      </c>
      <c r="F764" s="3">
        <v>0.36</v>
      </c>
      <c r="G764" s="3">
        <v>0.48</v>
      </c>
      <c r="H764" s="3">
        <v>0.123309071477881</v>
      </c>
      <c r="I764" s="3">
        <v>9.5896964667172035</v>
      </c>
      <c r="J764" s="3">
        <v>1.4092878846923653</v>
      </c>
      <c r="K764" s="3">
        <v>1.1824965670656147</v>
      </c>
      <c r="L764" s="3">
        <v>0.17377798050644261</v>
      </c>
      <c r="M764" s="2">
        <v>1210</v>
      </c>
      <c r="N764" s="3" t="s">
        <v>65</v>
      </c>
      <c r="O764" s="3" t="s">
        <v>47</v>
      </c>
      <c r="P764" s="3" t="s">
        <v>48</v>
      </c>
      <c r="Q764" s="3" t="s">
        <v>42</v>
      </c>
      <c r="R764" s="3" t="s">
        <v>49</v>
      </c>
      <c r="S764" s="3" t="s">
        <v>50</v>
      </c>
      <c r="T764" s="3" t="s">
        <v>51</v>
      </c>
      <c r="U764" s="3" t="s">
        <v>52</v>
      </c>
      <c r="V764" s="3" t="s">
        <v>53</v>
      </c>
      <c r="W764" s="3" t="s">
        <v>54</v>
      </c>
      <c r="X764" s="3">
        <v>297</v>
      </c>
      <c r="Y764" s="3">
        <v>52</v>
      </c>
      <c r="Z764" s="3" t="s">
        <v>44</v>
      </c>
      <c r="AA764" s="7">
        <v>29</v>
      </c>
      <c r="AB764" s="3" t="s">
        <v>49</v>
      </c>
      <c r="AC764" s="3" t="s">
        <v>49</v>
      </c>
      <c r="AD764" s="3" t="s">
        <v>49</v>
      </c>
      <c r="AE764" s="3" t="s">
        <v>49</v>
      </c>
      <c r="AF764" s="3" t="s">
        <v>55</v>
      </c>
      <c r="AG764" s="3" t="s">
        <v>56</v>
      </c>
      <c r="AH764" s="3" t="s">
        <v>57</v>
      </c>
      <c r="AI764" s="3" t="s">
        <v>58</v>
      </c>
      <c r="AJ764" s="3" t="s">
        <v>49</v>
      </c>
      <c r="AK764" s="3" t="s">
        <v>49</v>
      </c>
      <c r="AL764" s="3" t="s">
        <v>49</v>
      </c>
      <c r="AM764" s="3" t="s">
        <v>59</v>
      </c>
      <c r="AN764" s="3" t="s">
        <v>60</v>
      </c>
      <c r="AO764" s="3">
        <v>94.124668120465145</v>
      </c>
      <c r="AP764" s="3">
        <v>499.01410785044425</v>
      </c>
    </row>
    <row r="765" spans="1:42" x14ac:dyDescent="0.25">
      <c r="A765" s="2">
        <v>764</v>
      </c>
      <c r="B765" s="3" t="s">
        <v>42</v>
      </c>
      <c r="C765" s="3" t="s">
        <v>43</v>
      </c>
      <c r="D765" s="3" t="s">
        <v>44</v>
      </c>
      <c r="E765" s="3" t="s">
        <v>45</v>
      </c>
      <c r="F765" s="3">
        <v>0.36</v>
      </c>
      <c r="G765" s="3">
        <v>0.48</v>
      </c>
      <c r="H765" s="3">
        <v>4.3112059903712398E-2</v>
      </c>
      <c r="I765" s="3">
        <v>9.5896964667172035</v>
      </c>
      <c r="J765" s="3">
        <v>1.4092878846923653</v>
      </c>
      <c r="K765" s="3">
        <v>0.41343156853153118</v>
      </c>
      <c r="L765" s="3">
        <v>6.0757303706433383E-2</v>
      </c>
      <c r="M765" s="2">
        <v>1210</v>
      </c>
      <c r="N765" s="3" t="s">
        <v>65</v>
      </c>
      <c r="O765" s="3" t="s">
        <v>47</v>
      </c>
      <c r="P765" s="3" t="s">
        <v>48</v>
      </c>
      <c r="Q765" s="3" t="s">
        <v>42</v>
      </c>
      <c r="R765" s="3" t="s">
        <v>49</v>
      </c>
      <c r="S765" s="3" t="s">
        <v>50</v>
      </c>
      <c r="T765" s="3" t="s">
        <v>51</v>
      </c>
      <c r="U765" s="3" t="s">
        <v>52</v>
      </c>
      <c r="V765" s="3" t="s">
        <v>53</v>
      </c>
      <c r="W765" s="3" t="s">
        <v>54</v>
      </c>
      <c r="X765" s="3">
        <v>297</v>
      </c>
      <c r="Y765" s="3">
        <v>52</v>
      </c>
      <c r="Z765" s="3" t="s">
        <v>44</v>
      </c>
      <c r="AA765" s="7">
        <v>29</v>
      </c>
      <c r="AB765" s="3" t="s">
        <v>49</v>
      </c>
      <c r="AC765" s="3" t="s">
        <v>49</v>
      </c>
      <c r="AD765" s="3" t="s">
        <v>49</v>
      </c>
      <c r="AE765" s="3" t="s">
        <v>49</v>
      </c>
      <c r="AF765" s="3" t="s">
        <v>55</v>
      </c>
      <c r="AG765" s="3" t="s">
        <v>56</v>
      </c>
      <c r="AH765" s="3" t="s">
        <v>57</v>
      </c>
      <c r="AI765" s="3" t="s">
        <v>58</v>
      </c>
      <c r="AJ765" s="3" t="s">
        <v>49</v>
      </c>
      <c r="AK765" s="3" t="s">
        <v>49</v>
      </c>
      <c r="AL765" s="3" t="s">
        <v>49</v>
      </c>
      <c r="AM765" s="3" t="s">
        <v>59</v>
      </c>
      <c r="AN765" s="3" t="s">
        <v>60</v>
      </c>
      <c r="AO765" s="3">
        <v>59.997317450435581</v>
      </c>
      <c r="AP765" s="3">
        <v>174.46831650423195</v>
      </c>
    </row>
    <row r="766" spans="1:42" x14ac:dyDescent="0.25">
      <c r="A766" s="2">
        <v>765</v>
      </c>
      <c r="B766" s="3" t="s">
        <v>42</v>
      </c>
      <c r="C766" s="3" t="s">
        <v>43</v>
      </c>
      <c r="D766" s="3" t="s">
        <v>44</v>
      </c>
      <c r="E766" s="3" t="s">
        <v>45</v>
      </c>
      <c r="F766" s="3">
        <v>0.36</v>
      </c>
      <c r="G766" s="3">
        <v>0.48</v>
      </c>
      <c r="H766" s="3">
        <v>0.26674350965721599</v>
      </c>
      <c r="I766" s="3">
        <v>9.5896964667172035</v>
      </c>
      <c r="J766" s="3">
        <v>1.4092878846923653</v>
      </c>
      <c r="K766" s="3">
        <v>2.5579892920795504</v>
      </c>
      <c r="L766" s="3">
        <v>0.37591839648023545</v>
      </c>
      <c r="M766" s="2">
        <v>1210</v>
      </c>
      <c r="N766" s="3" t="s">
        <v>65</v>
      </c>
      <c r="O766" s="3" t="s">
        <v>47</v>
      </c>
      <c r="P766" s="3" t="s">
        <v>48</v>
      </c>
      <c r="Q766" s="3" t="s">
        <v>42</v>
      </c>
      <c r="R766" s="3" t="s">
        <v>49</v>
      </c>
      <c r="S766" s="3" t="s">
        <v>50</v>
      </c>
      <c r="T766" s="3" t="s">
        <v>51</v>
      </c>
      <c r="U766" s="3" t="s">
        <v>52</v>
      </c>
      <c r="V766" s="3" t="s">
        <v>53</v>
      </c>
      <c r="W766" s="3" t="s">
        <v>54</v>
      </c>
      <c r="X766" s="3">
        <v>297</v>
      </c>
      <c r="Y766" s="3">
        <v>52</v>
      </c>
      <c r="Z766" s="3" t="s">
        <v>44</v>
      </c>
      <c r="AA766" s="7">
        <v>29</v>
      </c>
      <c r="AB766" s="3" t="s">
        <v>49</v>
      </c>
      <c r="AC766" s="3" t="s">
        <v>49</v>
      </c>
      <c r="AD766" s="3" t="s">
        <v>49</v>
      </c>
      <c r="AE766" s="3" t="s">
        <v>49</v>
      </c>
      <c r="AF766" s="3" t="s">
        <v>55</v>
      </c>
      <c r="AG766" s="3" t="s">
        <v>56</v>
      </c>
      <c r="AH766" s="3" t="s">
        <v>57</v>
      </c>
      <c r="AI766" s="3" t="s">
        <v>58</v>
      </c>
      <c r="AJ766" s="3" t="s">
        <v>49</v>
      </c>
      <c r="AK766" s="3" t="s">
        <v>49</v>
      </c>
      <c r="AL766" s="3" t="s">
        <v>49</v>
      </c>
      <c r="AM766" s="3" t="s">
        <v>59</v>
      </c>
      <c r="AN766" s="3" t="s">
        <v>60</v>
      </c>
      <c r="AO766" s="3">
        <v>132.41400326676936</v>
      </c>
      <c r="AP766" s="3">
        <v>1079.4726851898199</v>
      </c>
    </row>
    <row r="767" spans="1:42" x14ac:dyDescent="0.25">
      <c r="A767" s="2">
        <v>766</v>
      </c>
      <c r="B767" s="3" t="s">
        <v>42</v>
      </c>
      <c r="C767" s="3" t="s">
        <v>43</v>
      </c>
      <c r="D767" s="3" t="s">
        <v>44</v>
      </c>
      <c r="E767" s="3" t="s">
        <v>45</v>
      </c>
      <c r="F767" s="3">
        <v>0.36</v>
      </c>
      <c r="G767" s="3">
        <v>0.48</v>
      </c>
      <c r="H767" s="3">
        <v>0.13641382228821999</v>
      </c>
      <c r="I767" s="3">
        <v>9.5896964667172035</v>
      </c>
      <c r="J767" s="3">
        <v>1.4092878846923653</v>
      </c>
      <c r="K767" s="3">
        <v>1.3081671496087317</v>
      </c>
      <c r="L767" s="3">
        <v>0.19224634705536578</v>
      </c>
      <c r="M767" s="2">
        <v>1210</v>
      </c>
      <c r="N767" s="3" t="s">
        <v>65</v>
      </c>
      <c r="O767" s="3" t="s">
        <v>47</v>
      </c>
      <c r="P767" s="3" t="s">
        <v>48</v>
      </c>
      <c r="Q767" s="3" t="s">
        <v>42</v>
      </c>
      <c r="R767" s="3" t="s">
        <v>49</v>
      </c>
      <c r="S767" s="3" t="s">
        <v>50</v>
      </c>
      <c r="T767" s="3" t="s">
        <v>51</v>
      </c>
      <c r="U767" s="3" t="s">
        <v>52</v>
      </c>
      <c r="V767" s="3" t="s">
        <v>53</v>
      </c>
      <c r="W767" s="3" t="s">
        <v>54</v>
      </c>
      <c r="X767" s="3">
        <v>297</v>
      </c>
      <c r="Y767" s="3">
        <v>52</v>
      </c>
      <c r="Z767" s="3" t="s">
        <v>44</v>
      </c>
      <c r="AA767" s="7">
        <v>29</v>
      </c>
      <c r="AB767" s="3" t="s">
        <v>49</v>
      </c>
      <c r="AC767" s="3" t="s">
        <v>49</v>
      </c>
      <c r="AD767" s="3" t="s">
        <v>49</v>
      </c>
      <c r="AE767" s="3" t="s">
        <v>49</v>
      </c>
      <c r="AF767" s="3" t="s">
        <v>55</v>
      </c>
      <c r="AG767" s="3" t="s">
        <v>56</v>
      </c>
      <c r="AH767" s="3" t="s">
        <v>57</v>
      </c>
      <c r="AI767" s="3" t="s">
        <v>58</v>
      </c>
      <c r="AJ767" s="3" t="s">
        <v>49</v>
      </c>
      <c r="AK767" s="3" t="s">
        <v>49</v>
      </c>
      <c r="AL767" s="3" t="s">
        <v>49</v>
      </c>
      <c r="AM767" s="3" t="s">
        <v>59</v>
      </c>
      <c r="AN767" s="3" t="s">
        <v>60</v>
      </c>
      <c r="AO767" s="3">
        <v>109.73798341600326</v>
      </c>
      <c r="AP767" s="3">
        <v>552.04715283121573</v>
      </c>
    </row>
    <row r="768" spans="1:42" x14ac:dyDescent="0.25">
      <c r="A768" s="2">
        <v>767</v>
      </c>
      <c r="B768" s="3" t="s">
        <v>42</v>
      </c>
      <c r="C768" s="3" t="s">
        <v>43</v>
      </c>
      <c r="D768" s="3" t="s">
        <v>44</v>
      </c>
      <c r="E768" s="3" t="s">
        <v>45</v>
      </c>
      <c r="F768" s="3">
        <v>0.36</v>
      </c>
      <c r="G768" s="3">
        <v>0.48</v>
      </c>
      <c r="H768" s="3">
        <v>4.4448215374880799E-2</v>
      </c>
      <c r="I768" s="3">
        <v>9.5896964667172035</v>
      </c>
      <c r="J768" s="3">
        <v>1.4092878846923653</v>
      </c>
      <c r="K768" s="3">
        <v>0.42624489393237969</v>
      </c>
      <c r="L768" s="3">
        <v>6.2640331424016427E-2</v>
      </c>
      <c r="M768" s="2">
        <v>1210</v>
      </c>
      <c r="N768" s="3" t="s">
        <v>65</v>
      </c>
      <c r="O768" s="3" t="s">
        <v>47</v>
      </c>
      <c r="P768" s="3" t="s">
        <v>48</v>
      </c>
      <c r="Q768" s="3" t="s">
        <v>42</v>
      </c>
      <c r="R768" s="3" t="s">
        <v>49</v>
      </c>
      <c r="S768" s="3" t="s">
        <v>50</v>
      </c>
      <c r="T768" s="3" t="s">
        <v>51</v>
      </c>
      <c r="U768" s="3" t="s">
        <v>52</v>
      </c>
      <c r="V768" s="3" t="s">
        <v>53</v>
      </c>
      <c r="W768" s="3" t="s">
        <v>54</v>
      </c>
      <c r="X768" s="3">
        <v>297</v>
      </c>
      <c r="Y768" s="3">
        <v>52</v>
      </c>
      <c r="Z768" s="3" t="s">
        <v>44</v>
      </c>
      <c r="AA768" s="7">
        <v>29</v>
      </c>
      <c r="AB768" s="3" t="s">
        <v>49</v>
      </c>
      <c r="AC768" s="3" t="s">
        <v>49</v>
      </c>
      <c r="AD768" s="3" t="s">
        <v>49</v>
      </c>
      <c r="AE768" s="3" t="s">
        <v>49</v>
      </c>
      <c r="AF768" s="3" t="s">
        <v>55</v>
      </c>
      <c r="AG768" s="3" t="s">
        <v>56</v>
      </c>
      <c r="AH768" s="3" t="s">
        <v>57</v>
      </c>
      <c r="AI768" s="3" t="s">
        <v>58</v>
      </c>
      <c r="AJ768" s="3" t="s">
        <v>49</v>
      </c>
      <c r="AK768" s="3" t="s">
        <v>49</v>
      </c>
      <c r="AL768" s="3" t="s">
        <v>49</v>
      </c>
      <c r="AM768" s="3" t="s">
        <v>59</v>
      </c>
      <c r="AN768" s="3" t="s">
        <v>60</v>
      </c>
      <c r="AO768" s="3">
        <v>70.056396054187417</v>
      </c>
      <c r="AP768" s="3">
        <v>179.87554585405476</v>
      </c>
    </row>
    <row r="769" spans="1:42" x14ac:dyDescent="0.25">
      <c r="A769" s="2">
        <v>768</v>
      </c>
      <c r="B769" s="3" t="s">
        <v>42</v>
      </c>
      <c r="C769" s="3" t="s">
        <v>43</v>
      </c>
      <c r="D769" s="3" t="s">
        <v>44</v>
      </c>
      <c r="E769" s="3" t="s">
        <v>45</v>
      </c>
      <c r="F769" s="3">
        <v>0.36</v>
      </c>
      <c r="G769" s="3">
        <v>0.48</v>
      </c>
      <c r="H769" s="3">
        <v>3.5614594572131598E-2</v>
      </c>
      <c r="I769" s="3">
        <v>9.5747508243389436</v>
      </c>
      <c r="J769" s="3">
        <v>1.4071246492253253</v>
      </c>
      <c r="K769" s="3">
        <v>0.34100086873801427</v>
      </c>
      <c r="L769" s="3">
        <v>5.0114173894612854E-2</v>
      </c>
      <c r="M769" s="2">
        <v>1200</v>
      </c>
      <c r="N769" s="3" t="s">
        <v>61</v>
      </c>
      <c r="O769" s="3" t="s">
        <v>47</v>
      </c>
      <c r="P769" s="3" t="s">
        <v>48</v>
      </c>
      <c r="Q769" s="3" t="s">
        <v>42</v>
      </c>
      <c r="R769" s="3" t="s">
        <v>49</v>
      </c>
      <c r="S769" s="3" t="s">
        <v>50</v>
      </c>
      <c r="T769" s="3" t="s">
        <v>51</v>
      </c>
      <c r="U769" s="3" t="s">
        <v>52</v>
      </c>
      <c r="V769" s="3" t="s">
        <v>53</v>
      </c>
      <c r="W769" s="3" t="s">
        <v>54</v>
      </c>
      <c r="X769" s="3">
        <v>297</v>
      </c>
      <c r="Y769" s="3">
        <v>52</v>
      </c>
      <c r="Z769" s="3" t="s">
        <v>44</v>
      </c>
      <c r="AA769" s="7">
        <v>29</v>
      </c>
      <c r="AB769" s="3" t="s">
        <v>49</v>
      </c>
      <c r="AC769" s="3" t="s">
        <v>49</v>
      </c>
      <c r="AD769" s="3" t="s">
        <v>49</v>
      </c>
      <c r="AE769" s="3" t="s">
        <v>49</v>
      </c>
      <c r="AF769" s="3" t="s">
        <v>55</v>
      </c>
      <c r="AG769" s="3" t="s">
        <v>56</v>
      </c>
      <c r="AH769" s="3" t="s">
        <v>57</v>
      </c>
      <c r="AI769" s="3" t="s">
        <v>58</v>
      </c>
      <c r="AJ769" s="3" t="s">
        <v>49</v>
      </c>
      <c r="AK769" s="3" t="s">
        <v>49</v>
      </c>
      <c r="AL769" s="3" t="s">
        <v>49</v>
      </c>
      <c r="AM769" s="3" t="s">
        <v>59</v>
      </c>
      <c r="AN769" s="3" t="s">
        <v>60</v>
      </c>
      <c r="AO769" s="3">
        <v>68.441558165795655</v>
      </c>
      <c r="AP769" s="3">
        <v>144.12715077540301</v>
      </c>
    </row>
    <row r="770" spans="1:42" x14ac:dyDescent="0.25">
      <c r="A770" s="2">
        <v>769</v>
      </c>
      <c r="B770" s="3" t="s">
        <v>42</v>
      </c>
      <c r="C770" s="3" t="s">
        <v>43</v>
      </c>
      <c r="D770" s="3" t="s">
        <v>44</v>
      </c>
      <c r="E770" s="3" t="s">
        <v>45</v>
      </c>
      <c r="F770" s="3">
        <v>0.36</v>
      </c>
      <c r="G770" s="3">
        <v>0.48</v>
      </c>
      <c r="H770" s="3">
        <v>6.9987671158264098E-2</v>
      </c>
      <c r="I770" s="3">
        <v>9.5747508243389436</v>
      </c>
      <c r="J770" s="3">
        <v>1.4071246492253253</v>
      </c>
      <c r="K770" s="3">
        <v>0.67011451211615203</v>
      </c>
      <c r="L770" s="3">
        <v>9.8481377228669786E-2</v>
      </c>
      <c r="M770" s="2">
        <v>1210</v>
      </c>
      <c r="N770" s="3" t="s">
        <v>65</v>
      </c>
      <c r="O770" s="3" t="s">
        <v>47</v>
      </c>
      <c r="P770" s="3" t="s">
        <v>48</v>
      </c>
      <c r="Q770" s="3" t="s">
        <v>42</v>
      </c>
      <c r="R770" s="3" t="s">
        <v>49</v>
      </c>
      <c r="S770" s="3" t="s">
        <v>50</v>
      </c>
      <c r="T770" s="3" t="s">
        <v>51</v>
      </c>
      <c r="U770" s="3" t="s">
        <v>52</v>
      </c>
      <c r="V770" s="3" t="s">
        <v>53</v>
      </c>
      <c r="W770" s="3" t="s">
        <v>54</v>
      </c>
      <c r="X770" s="3">
        <v>297</v>
      </c>
      <c r="Y770" s="3">
        <v>52</v>
      </c>
      <c r="Z770" s="3" t="s">
        <v>44</v>
      </c>
      <c r="AA770" s="7">
        <v>29</v>
      </c>
      <c r="AB770" s="3" t="s">
        <v>49</v>
      </c>
      <c r="AC770" s="3" t="s">
        <v>49</v>
      </c>
      <c r="AD770" s="3" t="s">
        <v>49</v>
      </c>
      <c r="AE770" s="3" t="s">
        <v>49</v>
      </c>
      <c r="AF770" s="3" t="s">
        <v>55</v>
      </c>
      <c r="AG770" s="3" t="s">
        <v>56</v>
      </c>
      <c r="AH770" s="3" t="s">
        <v>57</v>
      </c>
      <c r="AI770" s="3" t="s">
        <v>58</v>
      </c>
      <c r="AJ770" s="3" t="s">
        <v>49</v>
      </c>
      <c r="AK770" s="3" t="s">
        <v>49</v>
      </c>
      <c r="AL770" s="3" t="s">
        <v>49</v>
      </c>
      <c r="AM770" s="3" t="s">
        <v>59</v>
      </c>
      <c r="AN770" s="3" t="s">
        <v>60</v>
      </c>
      <c r="AO770" s="3">
        <v>93.263019577252919</v>
      </c>
      <c r="AP770" s="3">
        <v>283.23005651564034</v>
      </c>
    </row>
    <row r="771" spans="1:42" x14ac:dyDescent="0.25">
      <c r="A771" s="2">
        <v>770</v>
      </c>
      <c r="B771" s="3" t="s">
        <v>42</v>
      </c>
      <c r="C771" s="3" t="s">
        <v>43</v>
      </c>
      <c r="D771" s="3" t="s">
        <v>44</v>
      </c>
      <c r="E771" s="3" t="s">
        <v>45</v>
      </c>
      <c r="F771" s="3">
        <v>0.36</v>
      </c>
      <c r="G771" s="3">
        <v>0.48</v>
      </c>
      <c r="H771" s="3">
        <v>2.065086910879E-2</v>
      </c>
      <c r="I771" s="3">
        <v>9.5747508243389436</v>
      </c>
      <c r="J771" s="3">
        <v>1.4071246492253253</v>
      </c>
      <c r="K771" s="3">
        <v>0.19772692602270267</v>
      </c>
      <c r="L771" s="3">
        <v>2.9058346950904236E-2</v>
      </c>
      <c r="M771" s="2">
        <v>1210</v>
      </c>
      <c r="N771" s="3" t="s">
        <v>65</v>
      </c>
      <c r="O771" s="3" t="s">
        <v>47</v>
      </c>
      <c r="P771" s="3" t="s">
        <v>48</v>
      </c>
      <c r="Q771" s="3" t="s">
        <v>42</v>
      </c>
      <c r="R771" s="3" t="s">
        <v>49</v>
      </c>
      <c r="S771" s="3" t="s">
        <v>50</v>
      </c>
      <c r="T771" s="3" t="s">
        <v>51</v>
      </c>
      <c r="U771" s="3" t="s">
        <v>52</v>
      </c>
      <c r="V771" s="3" t="s">
        <v>53</v>
      </c>
      <c r="W771" s="3" t="s">
        <v>54</v>
      </c>
      <c r="X771" s="3">
        <v>297</v>
      </c>
      <c r="Y771" s="3">
        <v>52</v>
      </c>
      <c r="Z771" s="3" t="s">
        <v>44</v>
      </c>
      <c r="AA771" s="7">
        <v>29</v>
      </c>
      <c r="AB771" s="3" t="s">
        <v>49</v>
      </c>
      <c r="AC771" s="3" t="s">
        <v>49</v>
      </c>
      <c r="AD771" s="3" t="s">
        <v>49</v>
      </c>
      <c r="AE771" s="3" t="s">
        <v>49</v>
      </c>
      <c r="AF771" s="3" t="s">
        <v>55</v>
      </c>
      <c r="AG771" s="3" t="s">
        <v>56</v>
      </c>
      <c r="AH771" s="3" t="s">
        <v>57</v>
      </c>
      <c r="AI771" s="3" t="s">
        <v>58</v>
      </c>
      <c r="AJ771" s="3" t="s">
        <v>49</v>
      </c>
      <c r="AK771" s="3" t="s">
        <v>49</v>
      </c>
      <c r="AL771" s="3" t="s">
        <v>49</v>
      </c>
      <c r="AM771" s="3" t="s">
        <v>59</v>
      </c>
      <c r="AN771" s="3" t="s">
        <v>60</v>
      </c>
      <c r="AO771" s="3">
        <v>42.009286964283092</v>
      </c>
      <c r="AP771" s="3">
        <v>83.571102281048439</v>
      </c>
    </row>
    <row r="772" spans="1:42" x14ac:dyDescent="0.25">
      <c r="A772" s="2">
        <v>771</v>
      </c>
      <c r="B772" s="3" t="s">
        <v>42</v>
      </c>
      <c r="C772" s="3" t="s">
        <v>43</v>
      </c>
      <c r="D772" s="3" t="s">
        <v>44</v>
      </c>
      <c r="E772" s="3" t="s">
        <v>45</v>
      </c>
      <c r="F772" s="3">
        <v>0.36</v>
      </c>
      <c r="G772" s="3">
        <v>0.48</v>
      </c>
      <c r="H772" s="3">
        <v>0.30432013132352798</v>
      </c>
      <c r="I772" s="3">
        <v>9.5747508243389436</v>
      </c>
      <c r="J772" s="3">
        <v>1.4071246492253253</v>
      </c>
      <c r="K772" s="3">
        <v>2.9137894282528851</v>
      </c>
      <c r="L772" s="3">
        <v>0.42821635804082425</v>
      </c>
      <c r="M772" s="2">
        <v>1210</v>
      </c>
      <c r="N772" s="3" t="s">
        <v>65</v>
      </c>
      <c r="O772" s="3" t="s">
        <v>47</v>
      </c>
      <c r="P772" s="3" t="s">
        <v>48</v>
      </c>
      <c r="Q772" s="3" t="s">
        <v>42</v>
      </c>
      <c r="R772" s="3" t="s">
        <v>49</v>
      </c>
      <c r="S772" s="3" t="s">
        <v>50</v>
      </c>
      <c r="T772" s="3" t="s">
        <v>51</v>
      </c>
      <c r="U772" s="3" t="s">
        <v>52</v>
      </c>
      <c r="V772" s="3" t="s">
        <v>53</v>
      </c>
      <c r="W772" s="3" t="s">
        <v>54</v>
      </c>
      <c r="X772" s="3">
        <v>297</v>
      </c>
      <c r="Y772" s="3">
        <v>52</v>
      </c>
      <c r="Z772" s="3" t="s">
        <v>44</v>
      </c>
      <c r="AA772" s="7">
        <v>29</v>
      </c>
      <c r="AB772" s="3" t="s">
        <v>49</v>
      </c>
      <c r="AC772" s="3" t="s">
        <v>49</v>
      </c>
      <c r="AD772" s="3" t="s">
        <v>49</v>
      </c>
      <c r="AE772" s="3" t="s">
        <v>49</v>
      </c>
      <c r="AF772" s="3" t="s">
        <v>55</v>
      </c>
      <c r="AG772" s="3" t="s">
        <v>56</v>
      </c>
      <c r="AH772" s="3" t="s">
        <v>57</v>
      </c>
      <c r="AI772" s="3" t="s">
        <v>58</v>
      </c>
      <c r="AJ772" s="3" t="s">
        <v>49</v>
      </c>
      <c r="AK772" s="3" t="s">
        <v>49</v>
      </c>
      <c r="AL772" s="3" t="s">
        <v>49</v>
      </c>
      <c r="AM772" s="3" t="s">
        <v>59</v>
      </c>
      <c r="AN772" s="3" t="s">
        <v>60</v>
      </c>
      <c r="AO772" s="3">
        <v>140.41453515131181</v>
      </c>
      <c r="AP772" s="3">
        <v>1231.5398779122293</v>
      </c>
    </row>
    <row r="773" spans="1:42" x14ac:dyDescent="0.25">
      <c r="A773" s="2">
        <v>772</v>
      </c>
      <c r="B773" s="3" t="s">
        <v>42</v>
      </c>
      <c r="C773" s="3" t="s">
        <v>43</v>
      </c>
      <c r="D773" s="3" t="s">
        <v>44</v>
      </c>
      <c r="E773" s="3" t="s">
        <v>45</v>
      </c>
      <c r="F773" s="3">
        <v>0.36</v>
      </c>
      <c r="G773" s="3">
        <v>0.48</v>
      </c>
      <c r="H773" s="3">
        <v>0.116087627308173</v>
      </c>
      <c r="I773" s="3">
        <v>9.5747508243389436</v>
      </c>
      <c r="J773" s="3">
        <v>1.4071246492253253</v>
      </c>
      <c r="K773" s="3">
        <v>1.1115101052644816</v>
      </c>
      <c r="L773" s="3">
        <v>0.16334976185541322</v>
      </c>
      <c r="M773" s="2">
        <v>1210</v>
      </c>
      <c r="N773" s="3" t="s">
        <v>65</v>
      </c>
      <c r="O773" s="3" t="s">
        <v>47</v>
      </c>
      <c r="P773" s="3" t="s">
        <v>48</v>
      </c>
      <c r="Q773" s="3" t="s">
        <v>42</v>
      </c>
      <c r="R773" s="3" t="s">
        <v>49</v>
      </c>
      <c r="S773" s="3" t="s">
        <v>50</v>
      </c>
      <c r="T773" s="3" t="s">
        <v>51</v>
      </c>
      <c r="U773" s="3" t="s">
        <v>52</v>
      </c>
      <c r="V773" s="3" t="s">
        <v>53</v>
      </c>
      <c r="W773" s="3" t="s">
        <v>54</v>
      </c>
      <c r="X773" s="3">
        <v>297</v>
      </c>
      <c r="Y773" s="3">
        <v>52</v>
      </c>
      <c r="Z773" s="3" t="s">
        <v>44</v>
      </c>
      <c r="AA773" s="7">
        <v>29</v>
      </c>
      <c r="AB773" s="3" t="s">
        <v>49</v>
      </c>
      <c r="AC773" s="3" t="s">
        <v>49</v>
      </c>
      <c r="AD773" s="3" t="s">
        <v>49</v>
      </c>
      <c r="AE773" s="3" t="s">
        <v>49</v>
      </c>
      <c r="AF773" s="3" t="s">
        <v>55</v>
      </c>
      <c r="AG773" s="3" t="s">
        <v>56</v>
      </c>
      <c r="AH773" s="3" t="s">
        <v>57</v>
      </c>
      <c r="AI773" s="3" t="s">
        <v>58</v>
      </c>
      <c r="AJ773" s="3" t="s">
        <v>49</v>
      </c>
      <c r="AK773" s="3" t="s">
        <v>49</v>
      </c>
      <c r="AL773" s="3" t="s">
        <v>49</v>
      </c>
      <c r="AM773" s="3" t="s">
        <v>59</v>
      </c>
      <c r="AN773" s="3" t="s">
        <v>60</v>
      </c>
      <c r="AO773" s="3">
        <v>98.501916260141115</v>
      </c>
      <c r="AP773" s="3">
        <v>469.78996013325775</v>
      </c>
    </row>
    <row r="774" spans="1:42" x14ac:dyDescent="0.25">
      <c r="A774" s="2">
        <v>773</v>
      </c>
      <c r="B774" s="3" t="s">
        <v>42</v>
      </c>
      <c r="C774" s="3" t="s">
        <v>43</v>
      </c>
      <c r="D774" s="3" t="s">
        <v>44</v>
      </c>
      <c r="E774" s="3" t="s">
        <v>45</v>
      </c>
      <c r="F774" s="3">
        <v>0.36</v>
      </c>
      <c r="G774" s="3">
        <v>0.48</v>
      </c>
      <c r="H774" s="3">
        <v>6.7975087559467795E-2</v>
      </c>
      <c r="I774" s="3">
        <v>9.5747508243389436</v>
      </c>
      <c r="J774" s="3">
        <v>1.4071246492253253</v>
      </c>
      <c r="K774" s="3">
        <v>0.65084452564452611</v>
      </c>
      <c r="L774" s="3">
        <v>9.5649421238176893E-2</v>
      </c>
      <c r="M774" s="2">
        <v>1210</v>
      </c>
      <c r="N774" s="3" t="s">
        <v>65</v>
      </c>
      <c r="O774" s="3" t="s">
        <v>47</v>
      </c>
      <c r="P774" s="3" t="s">
        <v>48</v>
      </c>
      <c r="Q774" s="3" t="s">
        <v>42</v>
      </c>
      <c r="R774" s="3" t="s">
        <v>49</v>
      </c>
      <c r="S774" s="3" t="s">
        <v>50</v>
      </c>
      <c r="T774" s="3" t="s">
        <v>51</v>
      </c>
      <c r="U774" s="3" t="s">
        <v>52</v>
      </c>
      <c r="V774" s="3" t="s">
        <v>53</v>
      </c>
      <c r="W774" s="3" t="s">
        <v>54</v>
      </c>
      <c r="X774" s="3">
        <v>297</v>
      </c>
      <c r="Y774" s="3">
        <v>52</v>
      </c>
      <c r="Z774" s="3" t="s">
        <v>44</v>
      </c>
      <c r="AA774" s="7">
        <v>29</v>
      </c>
      <c r="AB774" s="3" t="s">
        <v>49</v>
      </c>
      <c r="AC774" s="3" t="s">
        <v>49</v>
      </c>
      <c r="AD774" s="3" t="s">
        <v>49</v>
      </c>
      <c r="AE774" s="3" t="s">
        <v>49</v>
      </c>
      <c r="AF774" s="3" t="s">
        <v>55</v>
      </c>
      <c r="AG774" s="3" t="s">
        <v>56</v>
      </c>
      <c r="AH774" s="3" t="s">
        <v>57</v>
      </c>
      <c r="AI774" s="3" t="s">
        <v>58</v>
      </c>
      <c r="AJ774" s="3" t="s">
        <v>49</v>
      </c>
      <c r="AK774" s="3" t="s">
        <v>49</v>
      </c>
      <c r="AL774" s="3" t="s">
        <v>49</v>
      </c>
      <c r="AM774" s="3" t="s">
        <v>59</v>
      </c>
      <c r="AN774" s="3" t="s">
        <v>60</v>
      </c>
      <c r="AO774" s="3">
        <v>82.255012856984536</v>
      </c>
      <c r="AP774" s="3">
        <v>275.08541965323479</v>
      </c>
    </row>
    <row r="775" spans="1:42" x14ac:dyDescent="0.25">
      <c r="A775" s="2">
        <v>774</v>
      </c>
      <c r="B775" s="3" t="s">
        <v>42</v>
      </c>
      <c r="C775" s="3" t="s">
        <v>43</v>
      </c>
      <c r="D775" s="3" t="s">
        <v>44</v>
      </c>
      <c r="E775" s="3" t="s">
        <v>45</v>
      </c>
      <c r="F775" s="3">
        <v>0.36</v>
      </c>
      <c r="G775" s="3">
        <v>0.48</v>
      </c>
      <c r="H775" s="3">
        <v>3.1274724994782201E-3</v>
      </c>
      <c r="I775" s="3">
        <v>9.5747508243389436</v>
      </c>
      <c r="J775" s="3">
        <v>1.4071246492253253</v>
      </c>
      <c r="K775" s="3">
        <v>2.9944769892476464E-2</v>
      </c>
      <c r="L775" s="3">
        <v>4.4007436437901422E-3</v>
      </c>
      <c r="M775" s="2">
        <v>1210</v>
      </c>
      <c r="N775" s="3" t="s">
        <v>65</v>
      </c>
      <c r="O775" s="3" t="s">
        <v>47</v>
      </c>
      <c r="P775" s="3" t="s">
        <v>48</v>
      </c>
      <c r="Q775" s="3" t="s">
        <v>42</v>
      </c>
      <c r="R775" s="3" t="s">
        <v>49</v>
      </c>
      <c r="S775" s="3" t="s">
        <v>50</v>
      </c>
      <c r="T775" s="3" t="s">
        <v>51</v>
      </c>
      <c r="U775" s="3" t="s">
        <v>52</v>
      </c>
      <c r="V775" s="3" t="s">
        <v>53</v>
      </c>
      <c r="W775" s="3" t="s">
        <v>54</v>
      </c>
      <c r="X775" s="3">
        <v>297</v>
      </c>
      <c r="Y775" s="3">
        <v>52</v>
      </c>
      <c r="Z775" s="3" t="s">
        <v>44</v>
      </c>
      <c r="AA775" s="7">
        <v>29</v>
      </c>
      <c r="AB775" s="3" t="s">
        <v>49</v>
      </c>
      <c r="AC775" s="3" t="s">
        <v>49</v>
      </c>
      <c r="AD775" s="3" t="s">
        <v>49</v>
      </c>
      <c r="AE775" s="3" t="s">
        <v>49</v>
      </c>
      <c r="AF775" s="3" t="s">
        <v>55</v>
      </c>
      <c r="AG775" s="3" t="s">
        <v>56</v>
      </c>
      <c r="AH775" s="3" t="s">
        <v>57</v>
      </c>
      <c r="AI775" s="3" t="s">
        <v>58</v>
      </c>
      <c r="AJ775" s="3" t="s">
        <v>49</v>
      </c>
      <c r="AK775" s="3" t="s">
        <v>49</v>
      </c>
      <c r="AL775" s="3" t="s">
        <v>49</v>
      </c>
      <c r="AM775" s="3" t="s">
        <v>59</v>
      </c>
      <c r="AN775" s="3" t="s">
        <v>60</v>
      </c>
      <c r="AO775" s="3">
        <v>20.044339325831217</v>
      </c>
      <c r="AP775" s="3">
        <v>12.656432170392822</v>
      </c>
    </row>
    <row r="776" spans="1:42" x14ac:dyDescent="0.25">
      <c r="A776" s="2">
        <v>775</v>
      </c>
      <c r="B776" s="3" t="s">
        <v>42</v>
      </c>
      <c r="C776" s="3" t="s">
        <v>43</v>
      </c>
      <c r="D776" s="3" t="s">
        <v>44</v>
      </c>
      <c r="E776" s="3" t="s">
        <v>45</v>
      </c>
      <c r="F776" s="3">
        <v>0.36</v>
      </c>
      <c r="G776" s="3">
        <v>0.48</v>
      </c>
      <c r="H776" s="3">
        <v>0.100006305712738</v>
      </c>
      <c r="I776" s="3">
        <v>7.8983492134901701</v>
      </c>
      <c r="J776" s="3">
        <v>1.12620792520881</v>
      </c>
      <c r="K776" s="3">
        <v>0.78988472607026161</v>
      </c>
      <c r="L776" s="3">
        <v>0.11262789406454062</v>
      </c>
      <c r="M776" s="2">
        <v>1200</v>
      </c>
      <c r="N776" s="3" t="s">
        <v>61</v>
      </c>
      <c r="O776" s="3" t="s">
        <v>47</v>
      </c>
      <c r="P776" s="3" t="s">
        <v>48</v>
      </c>
      <c r="Q776" s="3" t="s">
        <v>42</v>
      </c>
      <c r="R776" s="3" t="s">
        <v>49</v>
      </c>
      <c r="S776" s="3" t="s">
        <v>50</v>
      </c>
      <c r="T776" s="3" t="s">
        <v>51</v>
      </c>
      <c r="U776" s="3" t="s">
        <v>52</v>
      </c>
      <c r="V776" s="3" t="s">
        <v>53</v>
      </c>
      <c r="W776" s="3" t="s">
        <v>54</v>
      </c>
      <c r="X776" s="3">
        <v>297</v>
      </c>
      <c r="Y776" s="3">
        <v>52</v>
      </c>
      <c r="Z776" s="3" t="s">
        <v>44</v>
      </c>
      <c r="AA776" s="7">
        <v>29</v>
      </c>
      <c r="AB776" s="3" t="s">
        <v>49</v>
      </c>
      <c r="AC776" s="3" t="s">
        <v>49</v>
      </c>
      <c r="AD776" s="3" t="s">
        <v>49</v>
      </c>
      <c r="AE776" s="3" t="s">
        <v>49</v>
      </c>
      <c r="AF776" s="3" t="s">
        <v>55</v>
      </c>
      <c r="AG776" s="3" t="s">
        <v>56</v>
      </c>
      <c r="AH776" s="3" t="s">
        <v>57</v>
      </c>
      <c r="AI776" s="3" t="s">
        <v>58</v>
      </c>
      <c r="AJ776" s="3" t="s">
        <v>49</v>
      </c>
      <c r="AK776" s="3" t="s">
        <v>49</v>
      </c>
      <c r="AL776" s="3" t="s">
        <v>49</v>
      </c>
      <c r="AM776" s="3" t="s">
        <v>59</v>
      </c>
      <c r="AN776" s="3" t="s">
        <v>60</v>
      </c>
      <c r="AO776" s="3">
        <v>131.19384698959902</v>
      </c>
      <c r="AP776" s="3">
        <v>404.71116055409084</v>
      </c>
    </row>
    <row r="777" spans="1:42" x14ac:dyDescent="0.25">
      <c r="A777" s="2">
        <v>776</v>
      </c>
      <c r="B777" s="3" t="s">
        <v>66</v>
      </c>
      <c r="C777" s="3" t="s">
        <v>43</v>
      </c>
      <c r="D777" s="3" t="s">
        <v>44</v>
      </c>
      <c r="E777" s="3" t="s">
        <v>45</v>
      </c>
      <c r="F777" s="3">
        <v>0.36</v>
      </c>
      <c r="G777" s="3">
        <v>0.48</v>
      </c>
      <c r="H777" s="3">
        <v>0.30997158434025002</v>
      </c>
      <c r="I777" s="3">
        <v>7.8983492134901701</v>
      </c>
      <c r="J777" s="3">
        <v>1.12620792520881</v>
      </c>
      <c r="K777" s="3">
        <v>2.4482638193781154</v>
      </c>
      <c r="L777" s="3">
        <v>0.34909245487352064</v>
      </c>
      <c r="M777" s="2">
        <v>3100</v>
      </c>
      <c r="N777" s="3" t="s">
        <v>67</v>
      </c>
      <c r="O777" s="3" t="s">
        <v>47</v>
      </c>
      <c r="P777" s="3" t="s">
        <v>48</v>
      </c>
      <c r="Q777" s="3" t="s">
        <v>42</v>
      </c>
      <c r="R777" s="3" t="s">
        <v>49</v>
      </c>
      <c r="S777" s="3" t="s">
        <v>50</v>
      </c>
      <c r="T777" s="3" t="s">
        <v>51</v>
      </c>
      <c r="U777" s="3" t="s">
        <v>52</v>
      </c>
      <c r="V777" s="3" t="s">
        <v>53</v>
      </c>
      <c r="W777" s="3" t="s">
        <v>54</v>
      </c>
      <c r="X777" s="3">
        <v>297</v>
      </c>
      <c r="Y777" s="3">
        <v>52</v>
      </c>
      <c r="Z777" s="3" t="s">
        <v>44</v>
      </c>
      <c r="AA777" s="7">
        <v>29</v>
      </c>
      <c r="AB777" s="3" t="s">
        <v>49</v>
      </c>
      <c r="AC777" s="3" t="s">
        <v>49</v>
      </c>
      <c r="AD777" s="3" t="s">
        <v>49</v>
      </c>
      <c r="AE777" s="3" t="s">
        <v>49</v>
      </c>
      <c r="AF777" s="3" t="s">
        <v>55</v>
      </c>
      <c r="AG777" s="3" t="s">
        <v>56</v>
      </c>
      <c r="AH777" s="3" t="s">
        <v>57</v>
      </c>
      <c r="AI777" s="3" t="s">
        <v>58</v>
      </c>
      <c r="AJ777" s="3" t="s">
        <v>49</v>
      </c>
      <c r="AK777" s="3" t="s">
        <v>49</v>
      </c>
      <c r="AL777" s="3" t="s">
        <v>49</v>
      </c>
      <c r="AM777" s="3" t="s">
        <v>59</v>
      </c>
      <c r="AN777" s="3" t="s">
        <v>60</v>
      </c>
      <c r="AO777" s="3">
        <v>204.60449442934041</v>
      </c>
      <c r="AP777" s="3">
        <v>1254.410496848843</v>
      </c>
    </row>
    <row r="778" spans="1:42" x14ac:dyDescent="0.25">
      <c r="A778" s="2">
        <v>777</v>
      </c>
      <c r="B778" s="3" t="s">
        <v>42</v>
      </c>
      <c r="C778" s="3" t="s">
        <v>43</v>
      </c>
      <c r="D778" s="3" t="s">
        <v>44</v>
      </c>
      <c r="E778" s="3" t="s">
        <v>45</v>
      </c>
      <c r="F778" s="3">
        <v>0.36</v>
      </c>
      <c r="G778" s="3">
        <v>0.48</v>
      </c>
      <c r="H778" s="3">
        <v>0.20778556356889899</v>
      </c>
      <c r="I778" s="3">
        <v>7.8983492134901701</v>
      </c>
      <c r="J778" s="3">
        <v>1.12620792520881</v>
      </c>
      <c r="K778" s="3">
        <v>1.6411629425890251</v>
      </c>
      <c r="L778" s="3">
        <v>0.23400974843527303</v>
      </c>
      <c r="M778" s="2">
        <v>1210</v>
      </c>
      <c r="N778" s="3" t="s">
        <v>65</v>
      </c>
      <c r="O778" s="3" t="s">
        <v>47</v>
      </c>
      <c r="P778" s="3" t="s">
        <v>48</v>
      </c>
      <c r="Q778" s="3" t="s">
        <v>42</v>
      </c>
      <c r="R778" s="3" t="s">
        <v>49</v>
      </c>
      <c r="S778" s="3" t="s">
        <v>50</v>
      </c>
      <c r="T778" s="3" t="s">
        <v>51</v>
      </c>
      <c r="U778" s="3" t="s">
        <v>52</v>
      </c>
      <c r="V778" s="3" t="s">
        <v>53</v>
      </c>
      <c r="W778" s="3" t="s">
        <v>54</v>
      </c>
      <c r="X778" s="3">
        <v>297</v>
      </c>
      <c r="Y778" s="3">
        <v>52</v>
      </c>
      <c r="Z778" s="3" t="s">
        <v>44</v>
      </c>
      <c r="AA778" s="7">
        <v>29</v>
      </c>
      <c r="AB778" s="3" t="s">
        <v>49</v>
      </c>
      <c r="AC778" s="3" t="s">
        <v>49</v>
      </c>
      <c r="AD778" s="3" t="s">
        <v>49</v>
      </c>
      <c r="AE778" s="3" t="s">
        <v>49</v>
      </c>
      <c r="AF778" s="3" t="s">
        <v>55</v>
      </c>
      <c r="AG778" s="3" t="s">
        <v>56</v>
      </c>
      <c r="AH778" s="3" t="s">
        <v>57</v>
      </c>
      <c r="AI778" s="3" t="s">
        <v>58</v>
      </c>
      <c r="AJ778" s="3" t="s">
        <v>49</v>
      </c>
      <c r="AK778" s="3" t="s">
        <v>49</v>
      </c>
      <c r="AL778" s="3" t="s">
        <v>49</v>
      </c>
      <c r="AM778" s="3" t="s">
        <v>59</v>
      </c>
      <c r="AN778" s="3" t="s">
        <v>60</v>
      </c>
      <c r="AO778" s="3">
        <v>117.70936476878123</v>
      </c>
      <c r="AP778" s="3">
        <v>840.87834241080168</v>
      </c>
    </row>
    <row r="779" spans="1:42" x14ac:dyDescent="0.25">
      <c r="A779" s="2">
        <v>778</v>
      </c>
      <c r="B779" s="3" t="s">
        <v>66</v>
      </c>
      <c r="C779" s="3" t="s">
        <v>43</v>
      </c>
      <c r="D779" s="3" t="s">
        <v>44</v>
      </c>
      <c r="E779" s="3" t="s">
        <v>45</v>
      </c>
      <c r="F779" s="3">
        <v>0.36</v>
      </c>
      <c r="G779" s="3">
        <v>0.48</v>
      </c>
      <c r="H779" s="3">
        <v>0.101926517309032</v>
      </c>
      <c r="I779" s="3">
        <v>6.2304339727543754</v>
      </c>
      <c r="J779" s="3">
        <v>0.84686927023515279</v>
      </c>
      <c r="K779" s="3">
        <v>0.63504643616672984</v>
      </c>
      <c r="L779" s="3">
        <v>8.6318435331110596E-2</v>
      </c>
      <c r="M779" s="2">
        <v>3100</v>
      </c>
      <c r="N779" s="3" t="s">
        <v>67</v>
      </c>
      <c r="O779" s="3" t="s">
        <v>47</v>
      </c>
      <c r="P779" s="3" t="s">
        <v>48</v>
      </c>
      <c r="Q779" s="3" t="s">
        <v>42</v>
      </c>
      <c r="R779" s="3" t="s">
        <v>49</v>
      </c>
      <c r="S779" s="3" t="s">
        <v>50</v>
      </c>
      <c r="T779" s="3" t="s">
        <v>51</v>
      </c>
      <c r="U779" s="3" t="s">
        <v>52</v>
      </c>
      <c r="V779" s="3" t="s">
        <v>53</v>
      </c>
      <c r="W779" s="3" t="s">
        <v>54</v>
      </c>
      <c r="X779" s="3">
        <v>297</v>
      </c>
      <c r="Y779" s="3">
        <v>52</v>
      </c>
      <c r="Z779" s="3" t="s">
        <v>44</v>
      </c>
      <c r="AA779" s="7">
        <v>29</v>
      </c>
      <c r="AB779" s="3" t="s">
        <v>49</v>
      </c>
      <c r="AC779" s="3" t="s">
        <v>49</v>
      </c>
      <c r="AD779" s="3" t="s">
        <v>49</v>
      </c>
      <c r="AE779" s="3" t="s">
        <v>49</v>
      </c>
      <c r="AF779" s="3" t="s">
        <v>55</v>
      </c>
      <c r="AG779" s="3" t="s">
        <v>56</v>
      </c>
      <c r="AH779" s="3" t="s">
        <v>57</v>
      </c>
      <c r="AI779" s="3" t="s">
        <v>58</v>
      </c>
      <c r="AJ779" s="3" t="s">
        <v>49</v>
      </c>
      <c r="AK779" s="3" t="s">
        <v>49</v>
      </c>
      <c r="AL779" s="3" t="s">
        <v>49</v>
      </c>
      <c r="AM779" s="3" t="s">
        <v>59</v>
      </c>
      <c r="AN779" s="3" t="s">
        <v>60</v>
      </c>
      <c r="AO779" s="3">
        <v>82.018924863322084</v>
      </c>
      <c r="AP779" s="3">
        <v>412.48198118492019</v>
      </c>
    </row>
    <row r="780" spans="1:42" x14ac:dyDescent="0.25">
      <c r="A780" s="2">
        <v>779</v>
      </c>
      <c r="B780" s="3" t="s">
        <v>42</v>
      </c>
      <c r="C780" s="3" t="s">
        <v>43</v>
      </c>
      <c r="D780" s="3" t="s">
        <v>44</v>
      </c>
      <c r="E780" s="3" t="s">
        <v>45</v>
      </c>
      <c r="F780" s="3">
        <v>0.36</v>
      </c>
      <c r="G780" s="3">
        <v>0.48</v>
      </c>
      <c r="H780" s="3">
        <v>0.28700316653622399</v>
      </c>
      <c r="I780" s="3">
        <v>10.227577131306747</v>
      </c>
      <c r="J780" s="3">
        <v>1.7126979014795762</v>
      </c>
      <c r="K780" s="3">
        <v>2.9353470226785063</v>
      </c>
      <c r="L780" s="3">
        <v>0.49154972104458416</v>
      </c>
      <c r="M780" s="2">
        <v>1200</v>
      </c>
      <c r="N780" s="3" t="s">
        <v>61</v>
      </c>
      <c r="O780" s="3" t="s">
        <v>47</v>
      </c>
      <c r="P780" s="3" t="s">
        <v>48</v>
      </c>
      <c r="Q780" s="3" t="s">
        <v>42</v>
      </c>
      <c r="R780" s="3" t="s">
        <v>49</v>
      </c>
      <c r="S780" s="3" t="s">
        <v>50</v>
      </c>
      <c r="T780" s="3" t="s">
        <v>51</v>
      </c>
      <c r="U780" s="3" t="s">
        <v>52</v>
      </c>
      <c r="V780" s="3" t="s">
        <v>53</v>
      </c>
      <c r="W780" s="3" t="s">
        <v>54</v>
      </c>
      <c r="X780" s="3">
        <v>297</v>
      </c>
      <c r="Y780" s="3">
        <v>52</v>
      </c>
      <c r="Z780" s="3" t="s">
        <v>44</v>
      </c>
      <c r="AA780" s="7">
        <v>29</v>
      </c>
      <c r="AB780" s="3" t="s">
        <v>49</v>
      </c>
      <c r="AC780" s="3" t="s">
        <v>49</v>
      </c>
      <c r="AD780" s="3" t="s">
        <v>49</v>
      </c>
      <c r="AE780" s="3" t="s">
        <v>49</v>
      </c>
      <c r="AF780" s="3" t="s">
        <v>55</v>
      </c>
      <c r="AG780" s="3" t="s">
        <v>56</v>
      </c>
      <c r="AH780" s="3" t="s">
        <v>57</v>
      </c>
      <c r="AI780" s="3" t="s">
        <v>58</v>
      </c>
      <c r="AJ780" s="3" t="s">
        <v>49</v>
      </c>
      <c r="AK780" s="3" t="s">
        <v>49</v>
      </c>
      <c r="AL780" s="3" t="s">
        <v>49</v>
      </c>
      <c r="AM780" s="3" t="s">
        <v>59</v>
      </c>
      <c r="AN780" s="3" t="s">
        <v>60</v>
      </c>
      <c r="AO780" s="3">
        <v>192.43967224583238</v>
      </c>
      <c r="AP780" s="3">
        <v>1161.4606077462568</v>
      </c>
    </row>
    <row r="781" spans="1:42" x14ac:dyDescent="0.25">
      <c r="A781" s="2">
        <v>780</v>
      </c>
      <c r="B781" s="3" t="s">
        <v>42</v>
      </c>
      <c r="C781" s="3" t="s">
        <v>43</v>
      </c>
      <c r="D781" s="3" t="s">
        <v>44</v>
      </c>
      <c r="E781" s="3" t="s">
        <v>45</v>
      </c>
      <c r="F781" s="3">
        <v>0.36</v>
      </c>
      <c r="G781" s="3">
        <v>0.48</v>
      </c>
      <c r="H781" s="3">
        <v>2.0162434651044701E-2</v>
      </c>
      <c r="I781" s="3">
        <v>10.227577131306747</v>
      </c>
      <c r="J781" s="3">
        <v>1.7126979014795762</v>
      </c>
      <c r="K781" s="3">
        <v>0.2062128555484915</v>
      </c>
      <c r="L781" s="3">
        <v>3.4532159515563349E-2</v>
      </c>
      <c r="M781" s="2">
        <v>1210</v>
      </c>
      <c r="N781" s="3" t="s">
        <v>65</v>
      </c>
      <c r="O781" s="3" t="s">
        <v>47</v>
      </c>
      <c r="P781" s="3" t="s">
        <v>48</v>
      </c>
      <c r="Q781" s="3" t="s">
        <v>42</v>
      </c>
      <c r="R781" s="3" t="s">
        <v>49</v>
      </c>
      <c r="S781" s="3" t="s">
        <v>50</v>
      </c>
      <c r="T781" s="3" t="s">
        <v>51</v>
      </c>
      <c r="U781" s="3" t="s">
        <v>52</v>
      </c>
      <c r="V781" s="3" t="s">
        <v>53</v>
      </c>
      <c r="W781" s="3" t="s">
        <v>54</v>
      </c>
      <c r="X781" s="3">
        <v>297</v>
      </c>
      <c r="Y781" s="3">
        <v>52</v>
      </c>
      <c r="Z781" s="3" t="s">
        <v>44</v>
      </c>
      <c r="AA781" s="7">
        <v>29</v>
      </c>
      <c r="AB781" s="3" t="s">
        <v>49</v>
      </c>
      <c r="AC781" s="3" t="s">
        <v>49</v>
      </c>
      <c r="AD781" s="3" t="s">
        <v>49</v>
      </c>
      <c r="AE781" s="3" t="s">
        <v>49</v>
      </c>
      <c r="AF781" s="3" t="s">
        <v>55</v>
      </c>
      <c r="AG781" s="3" t="s">
        <v>56</v>
      </c>
      <c r="AH781" s="3" t="s">
        <v>57</v>
      </c>
      <c r="AI781" s="3" t="s">
        <v>58</v>
      </c>
      <c r="AJ781" s="3" t="s">
        <v>49</v>
      </c>
      <c r="AK781" s="3" t="s">
        <v>49</v>
      </c>
      <c r="AL781" s="3" t="s">
        <v>49</v>
      </c>
      <c r="AM781" s="3" t="s">
        <v>59</v>
      </c>
      <c r="AN781" s="3" t="s">
        <v>60</v>
      </c>
      <c r="AO781" s="3">
        <v>52.913187691275752</v>
      </c>
      <c r="AP781" s="3">
        <v>81.594478158800484</v>
      </c>
    </row>
    <row r="782" spans="1:42" x14ac:dyDescent="0.25">
      <c r="A782" s="2">
        <v>781</v>
      </c>
      <c r="B782" s="3" t="s">
        <v>42</v>
      </c>
      <c r="C782" s="3" t="s">
        <v>43</v>
      </c>
      <c r="D782" s="3" t="s">
        <v>44</v>
      </c>
      <c r="E782" s="3" t="s">
        <v>45</v>
      </c>
      <c r="F782" s="3">
        <v>0.36</v>
      </c>
      <c r="G782" s="3">
        <v>0.48</v>
      </c>
      <c r="H782" s="3">
        <v>5.01997013299176E-2</v>
      </c>
      <c r="I782" s="3">
        <v>10.227577131306747</v>
      </c>
      <c r="J782" s="3">
        <v>1.7126979014795762</v>
      </c>
      <c r="K782" s="3">
        <v>0.51342131732029417</v>
      </c>
      <c r="L782" s="3">
        <v>8.5976923122651358E-2</v>
      </c>
      <c r="M782" s="2">
        <v>1210</v>
      </c>
      <c r="N782" s="3" t="s">
        <v>65</v>
      </c>
      <c r="O782" s="3" t="s">
        <v>47</v>
      </c>
      <c r="P782" s="3" t="s">
        <v>48</v>
      </c>
      <c r="Q782" s="3" t="s">
        <v>42</v>
      </c>
      <c r="R782" s="3" t="s">
        <v>49</v>
      </c>
      <c r="S782" s="3" t="s">
        <v>50</v>
      </c>
      <c r="T782" s="3" t="s">
        <v>51</v>
      </c>
      <c r="U782" s="3" t="s">
        <v>52</v>
      </c>
      <c r="V782" s="3" t="s">
        <v>53</v>
      </c>
      <c r="W782" s="3" t="s">
        <v>54</v>
      </c>
      <c r="X782" s="3">
        <v>297</v>
      </c>
      <c r="Y782" s="3">
        <v>52</v>
      </c>
      <c r="Z782" s="3" t="s">
        <v>44</v>
      </c>
      <c r="AA782" s="7">
        <v>29</v>
      </c>
      <c r="AB782" s="3" t="s">
        <v>49</v>
      </c>
      <c r="AC782" s="3" t="s">
        <v>49</v>
      </c>
      <c r="AD782" s="3" t="s">
        <v>49</v>
      </c>
      <c r="AE782" s="3" t="s">
        <v>49</v>
      </c>
      <c r="AF782" s="3" t="s">
        <v>55</v>
      </c>
      <c r="AG782" s="3" t="s">
        <v>56</v>
      </c>
      <c r="AH782" s="3" t="s">
        <v>57</v>
      </c>
      <c r="AI782" s="3" t="s">
        <v>58</v>
      </c>
      <c r="AJ782" s="3" t="s">
        <v>49</v>
      </c>
      <c r="AK782" s="3" t="s">
        <v>49</v>
      </c>
      <c r="AL782" s="3" t="s">
        <v>49</v>
      </c>
      <c r="AM782" s="3" t="s">
        <v>59</v>
      </c>
      <c r="AN782" s="3" t="s">
        <v>60</v>
      </c>
      <c r="AO782" s="3">
        <v>58.397318483172434</v>
      </c>
      <c r="AP782" s="3">
        <v>203.15098372953904</v>
      </c>
    </row>
    <row r="783" spans="1:42" x14ac:dyDescent="0.25">
      <c r="A783" s="2">
        <v>782</v>
      </c>
      <c r="B783" s="3" t="s">
        <v>42</v>
      </c>
      <c r="C783" s="3" t="s">
        <v>43</v>
      </c>
      <c r="D783" s="3" t="s">
        <v>44</v>
      </c>
      <c r="E783" s="3" t="s">
        <v>45</v>
      </c>
      <c r="F783" s="3">
        <v>0.36</v>
      </c>
      <c r="G783" s="3">
        <v>0.48</v>
      </c>
      <c r="H783" s="3">
        <v>0.22863145925441</v>
      </c>
      <c r="I783" s="3">
        <v>10.227577131306747</v>
      </c>
      <c r="J783" s="3">
        <v>1.7126979014795762</v>
      </c>
      <c r="K783" s="3">
        <v>2.3383458841676941</v>
      </c>
      <c r="L783" s="3">
        <v>0.39157662047724123</v>
      </c>
      <c r="M783" s="2">
        <v>1330</v>
      </c>
      <c r="N783" s="3" t="s">
        <v>68</v>
      </c>
      <c r="O783" s="3" t="s">
        <v>47</v>
      </c>
      <c r="P783" s="3" t="s">
        <v>48</v>
      </c>
      <c r="Q783" s="3" t="s">
        <v>42</v>
      </c>
      <c r="R783" s="3" t="s">
        <v>49</v>
      </c>
      <c r="S783" s="3" t="s">
        <v>50</v>
      </c>
      <c r="T783" s="3" t="s">
        <v>51</v>
      </c>
      <c r="U783" s="3" t="s">
        <v>52</v>
      </c>
      <c r="V783" s="3" t="s">
        <v>53</v>
      </c>
      <c r="W783" s="3" t="s">
        <v>54</v>
      </c>
      <c r="X783" s="3">
        <v>297</v>
      </c>
      <c r="Y783" s="3">
        <v>52</v>
      </c>
      <c r="Z783" s="3" t="s">
        <v>44</v>
      </c>
      <c r="AA783" s="7">
        <v>29</v>
      </c>
      <c r="AB783" s="3" t="s">
        <v>49</v>
      </c>
      <c r="AC783" s="3" t="s">
        <v>49</v>
      </c>
      <c r="AD783" s="3" t="s">
        <v>49</v>
      </c>
      <c r="AE783" s="3" t="s">
        <v>49</v>
      </c>
      <c r="AF783" s="3" t="s">
        <v>55</v>
      </c>
      <c r="AG783" s="3" t="s">
        <v>56</v>
      </c>
      <c r="AH783" s="3" t="s">
        <v>57</v>
      </c>
      <c r="AI783" s="3" t="s">
        <v>58</v>
      </c>
      <c r="AJ783" s="3" t="s">
        <v>49</v>
      </c>
      <c r="AK783" s="3" t="s">
        <v>49</v>
      </c>
      <c r="AL783" s="3" t="s">
        <v>49</v>
      </c>
      <c r="AM783" s="3" t="s">
        <v>59</v>
      </c>
      <c r="AN783" s="3" t="s">
        <v>60</v>
      </c>
      <c r="AO783" s="3">
        <v>120.81514572949376</v>
      </c>
      <c r="AP783" s="3">
        <v>925.23868924639396</v>
      </c>
    </row>
    <row r="784" spans="1:42" x14ac:dyDescent="0.25">
      <c r="A784" s="2">
        <v>783</v>
      </c>
      <c r="B784" s="3" t="s">
        <v>42</v>
      </c>
      <c r="C784" s="3" t="s">
        <v>43</v>
      </c>
      <c r="D784" s="3" t="s">
        <v>44</v>
      </c>
      <c r="E784" s="3" t="s">
        <v>45</v>
      </c>
      <c r="F784" s="3">
        <v>0.36</v>
      </c>
      <c r="G784" s="3">
        <v>0.48</v>
      </c>
      <c r="H784" s="3">
        <v>3.9496968872961696E-3</v>
      </c>
      <c r="I784" s="3">
        <v>10.227577131306747</v>
      </c>
      <c r="J784" s="3">
        <v>1.7126979014795762</v>
      </c>
      <c r="K784" s="3">
        <v>4.0395829560103749E-2</v>
      </c>
      <c r="L784" s="3">
        <v>6.7646375703525642E-3</v>
      </c>
      <c r="M784" s="2">
        <v>1210</v>
      </c>
      <c r="N784" s="3" t="s">
        <v>65</v>
      </c>
      <c r="O784" s="3" t="s">
        <v>47</v>
      </c>
      <c r="P784" s="3" t="s">
        <v>48</v>
      </c>
      <c r="Q784" s="3" t="s">
        <v>42</v>
      </c>
      <c r="R784" s="3" t="s">
        <v>49</v>
      </c>
      <c r="S784" s="3" t="s">
        <v>50</v>
      </c>
      <c r="T784" s="3" t="s">
        <v>51</v>
      </c>
      <c r="U784" s="3" t="s">
        <v>52</v>
      </c>
      <c r="V784" s="3" t="s">
        <v>53</v>
      </c>
      <c r="W784" s="3" t="s">
        <v>54</v>
      </c>
      <c r="X784" s="3">
        <v>297</v>
      </c>
      <c r="Y784" s="3">
        <v>52</v>
      </c>
      <c r="Z784" s="3" t="s">
        <v>44</v>
      </c>
      <c r="AA784" s="7">
        <v>29</v>
      </c>
      <c r="AB784" s="3" t="s">
        <v>49</v>
      </c>
      <c r="AC784" s="3" t="s">
        <v>49</v>
      </c>
      <c r="AD784" s="3" t="s">
        <v>49</v>
      </c>
      <c r="AE784" s="3" t="s">
        <v>49</v>
      </c>
      <c r="AF784" s="3" t="s">
        <v>55</v>
      </c>
      <c r="AG784" s="3" t="s">
        <v>56</v>
      </c>
      <c r="AH784" s="3" t="s">
        <v>57</v>
      </c>
      <c r="AI784" s="3" t="s">
        <v>58</v>
      </c>
      <c r="AJ784" s="3" t="s">
        <v>49</v>
      </c>
      <c r="AK784" s="3" t="s">
        <v>49</v>
      </c>
      <c r="AL784" s="3" t="s">
        <v>49</v>
      </c>
      <c r="AM784" s="3" t="s">
        <v>59</v>
      </c>
      <c r="AN784" s="3" t="s">
        <v>60</v>
      </c>
      <c r="AO784" s="3">
        <v>23.21726236247445</v>
      </c>
      <c r="AP784" s="3">
        <v>15.983856214887812</v>
      </c>
    </row>
    <row r="785" spans="1:42" x14ac:dyDescent="0.25">
      <c r="A785" s="2">
        <v>784</v>
      </c>
      <c r="B785" s="3" t="s">
        <v>42</v>
      </c>
      <c r="C785" s="3" t="s">
        <v>43</v>
      </c>
      <c r="D785" s="3" t="s">
        <v>44</v>
      </c>
      <c r="E785" s="3" t="s">
        <v>45</v>
      </c>
      <c r="F785" s="3">
        <v>0.36</v>
      </c>
      <c r="G785" s="3">
        <v>0.48</v>
      </c>
      <c r="H785" s="3">
        <v>2.7816995032033699E-2</v>
      </c>
      <c r="I785" s="3">
        <v>10.227577131306747</v>
      </c>
      <c r="J785" s="3">
        <v>1.7126979014795762</v>
      </c>
      <c r="K785" s="3">
        <v>0.28450046225130127</v>
      </c>
      <c r="L785" s="3">
        <v>4.7642109016831913E-2</v>
      </c>
      <c r="M785" s="2">
        <v>1330</v>
      </c>
      <c r="N785" s="3" t="s">
        <v>68</v>
      </c>
      <c r="O785" s="3" t="s">
        <v>47</v>
      </c>
      <c r="P785" s="3" t="s">
        <v>48</v>
      </c>
      <c r="Q785" s="3" t="s">
        <v>42</v>
      </c>
      <c r="R785" s="3" t="s">
        <v>49</v>
      </c>
      <c r="S785" s="3" t="s">
        <v>50</v>
      </c>
      <c r="T785" s="3" t="s">
        <v>51</v>
      </c>
      <c r="U785" s="3" t="s">
        <v>52</v>
      </c>
      <c r="V785" s="3" t="s">
        <v>53</v>
      </c>
      <c r="W785" s="3" t="s">
        <v>54</v>
      </c>
      <c r="X785" s="3">
        <v>297</v>
      </c>
      <c r="Y785" s="3">
        <v>52</v>
      </c>
      <c r="Z785" s="3" t="s">
        <v>44</v>
      </c>
      <c r="AA785" s="7">
        <v>29</v>
      </c>
      <c r="AB785" s="3" t="s">
        <v>49</v>
      </c>
      <c r="AC785" s="3" t="s">
        <v>49</v>
      </c>
      <c r="AD785" s="3" t="s">
        <v>49</v>
      </c>
      <c r="AE785" s="3" t="s">
        <v>49</v>
      </c>
      <c r="AF785" s="3" t="s">
        <v>55</v>
      </c>
      <c r="AG785" s="3" t="s">
        <v>56</v>
      </c>
      <c r="AH785" s="3" t="s">
        <v>57</v>
      </c>
      <c r="AI785" s="3" t="s">
        <v>58</v>
      </c>
      <c r="AJ785" s="3" t="s">
        <v>49</v>
      </c>
      <c r="AK785" s="3" t="s">
        <v>49</v>
      </c>
      <c r="AL785" s="3" t="s">
        <v>49</v>
      </c>
      <c r="AM785" s="3" t="s">
        <v>59</v>
      </c>
      <c r="AN785" s="3" t="s">
        <v>60</v>
      </c>
      <c r="AO785" s="3">
        <v>50.657378157510138</v>
      </c>
      <c r="AP785" s="3">
        <v>112.57138499725431</v>
      </c>
    </row>
    <row r="786" spans="1:42" x14ac:dyDescent="0.25">
      <c r="A786" s="2">
        <v>785</v>
      </c>
      <c r="B786" s="3" t="s">
        <v>42</v>
      </c>
      <c r="C786" s="3" t="s">
        <v>43</v>
      </c>
      <c r="D786" s="3" t="s">
        <v>44</v>
      </c>
      <c r="E786" s="3" t="s">
        <v>45</v>
      </c>
      <c r="F786" s="3">
        <v>0.36</v>
      </c>
      <c r="G786" s="3">
        <v>0.48</v>
      </c>
      <c r="H786" s="3">
        <v>0.20731754403453501</v>
      </c>
      <c r="I786" s="3">
        <v>9.8108218840070673</v>
      </c>
      <c r="J786" s="3">
        <v>1.5133321328833655</v>
      </c>
      <c r="K786" s="3">
        <v>2.0339554979526149</v>
      </c>
      <c r="L786" s="3">
        <v>0.31374030109792389</v>
      </c>
      <c r="M786" s="2">
        <v>1200</v>
      </c>
      <c r="N786" s="3" t="s">
        <v>61</v>
      </c>
      <c r="O786" s="3" t="s">
        <v>47</v>
      </c>
      <c r="P786" s="3" t="s">
        <v>48</v>
      </c>
      <c r="Q786" s="3" t="s">
        <v>42</v>
      </c>
      <c r="R786" s="3" t="s">
        <v>49</v>
      </c>
      <c r="S786" s="3" t="s">
        <v>50</v>
      </c>
      <c r="T786" s="3" t="s">
        <v>51</v>
      </c>
      <c r="U786" s="3" t="s">
        <v>52</v>
      </c>
      <c r="V786" s="3" t="s">
        <v>53</v>
      </c>
      <c r="W786" s="3" t="s">
        <v>54</v>
      </c>
      <c r="X786" s="3">
        <v>297</v>
      </c>
      <c r="Y786" s="3">
        <v>52</v>
      </c>
      <c r="Z786" s="3" t="s">
        <v>44</v>
      </c>
      <c r="AA786" s="7">
        <v>29</v>
      </c>
      <c r="AB786" s="3" t="s">
        <v>49</v>
      </c>
      <c r="AC786" s="3" t="s">
        <v>49</v>
      </c>
      <c r="AD786" s="3" t="s">
        <v>49</v>
      </c>
      <c r="AE786" s="3" t="s">
        <v>49</v>
      </c>
      <c r="AF786" s="3" t="s">
        <v>55</v>
      </c>
      <c r="AG786" s="3" t="s">
        <v>56</v>
      </c>
      <c r="AH786" s="3" t="s">
        <v>57</v>
      </c>
      <c r="AI786" s="3" t="s">
        <v>58</v>
      </c>
      <c r="AJ786" s="3" t="s">
        <v>49</v>
      </c>
      <c r="AK786" s="3" t="s">
        <v>49</v>
      </c>
      <c r="AL786" s="3" t="s">
        <v>49</v>
      </c>
      <c r="AM786" s="3" t="s">
        <v>59</v>
      </c>
      <c r="AN786" s="3" t="s">
        <v>60</v>
      </c>
      <c r="AO786" s="3">
        <v>140.07073430088758</v>
      </c>
      <c r="AP786" s="3">
        <v>838.98433455235295</v>
      </c>
    </row>
    <row r="787" spans="1:42" x14ac:dyDescent="0.25">
      <c r="A787" s="2">
        <v>786</v>
      </c>
      <c r="B787" s="3" t="s">
        <v>42</v>
      </c>
      <c r="C787" s="3" t="s">
        <v>43</v>
      </c>
      <c r="D787" s="3" t="s">
        <v>44</v>
      </c>
      <c r="E787" s="3" t="s">
        <v>45</v>
      </c>
      <c r="F787" s="3">
        <v>0.36</v>
      </c>
      <c r="G787" s="3">
        <v>0.48</v>
      </c>
      <c r="H787" s="3">
        <v>1.4517985214953901E-3</v>
      </c>
      <c r="I787" s="3">
        <v>9.8108218840070673</v>
      </c>
      <c r="J787" s="3">
        <v>1.5133321328833655</v>
      </c>
      <c r="K787" s="3">
        <v>1.4243336705856077E-2</v>
      </c>
      <c r="L787" s="3">
        <v>2.1970533530515351E-3</v>
      </c>
      <c r="M787" s="2">
        <v>1210</v>
      </c>
      <c r="N787" s="3" t="s">
        <v>65</v>
      </c>
      <c r="O787" s="3" t="s">
        <v>47</v>
      </c>
      <c r="P787" s="3" t="s">
        <v>48</v>
      </c>
      <c r="Q787" s="3" t="s">
        <v>42</v>
      </c>
      <c r="R787" s="3" t="s">
        <v>49</v>
      </c>
      <c r="S787" s="3" t="s">
        <v>50</v>
      </c>
      <c r="T787" s="3" t="s">
        <v>51</v>
      </c>
      <c r="U787" s="3" t="s">
        <v>52</v>
      </c>
      <c r="V787" s="3" t="s">
        <v>53</v>
      </c>
      <c r="W787" s="3" t="s">
        <v>54</v>
      </c>
      <c r="X787" s="3">
        <v>297</v>
      </c>
      <c r="Y787" s="3">
        <v>52</v>
      </c>
      <c r="Z787" s="3" t="s">
        <v>44</v>
      </c>
      <c r="AA787" s="7">
        <v>29</v>
      </c>
      <c r="AB787" s="3" t="s">
        <v>49</v>
      </c>
      <c r="AC787" s="3" t="s">
        <v>49</v>
      </c>
      <c r="AD787" s="3" t="s">
        <v>49</v>
      </c>
      <c r="AE787" s="3" t="s">
        <v>49</v>
      </c>
      <c r="AF787" s="3" t="s">
        <v>55</v>
      </c>
      <c r="AG787" s="3" t="s">
        <v>56</v>
      </c>
      <c r="AH787" s="3" t="s">
        <v>57</v>
      </c>
      <c r="AI787" s="3" t="s">
        <v>58</v>
      </c>
      <c r="AJ787" s="3" t="s">
        <v>49</v>
      </c>
      <c r="AK787" s="3" t="s">
        <v>49</v>
      </c>
      <c r="AL787" s="3" t="s">
        <v>49</v>
      </c>
      <c r="AM787" s="3" t="s">
        <v>59</v>
      </c>
      <c r="AN787" s="3" t="s">
        <v>60</v>
      </c>
      <c r="AO787" s="3">
        <v>14.275607826277247</v>
      </c>
      <c r="AP787" s="3">
        <v>5.8752201707444511</v>
      </c>
    </row>
    <row r="788" spans="1:42" x14ac:dyDescent="0.25">
      <c r="A788" s="2">
        <v>787</v>
      </c>
      <c r="B788" s="3" t="s">
        <v>42</v>
      </c>
      <c r="C788" s="3" t="s">
        <v>43</v>
      </c>
      <c r="D788" s="3" t="s">
        <v>44</v>
      </c>
      <c r="E788" s="3" t="s">
        <v>45</v>
      </c>
      <c r="F788" s="3">
        <v>0.36</v>
      </c>
      <c r="G788" s="3">
        <v>0.48</v>
      </c>
      <c r="H788" s="3">
        <v>4.8545664408413701E-2</v>
      </c>
      <c r="I788" s="3">
        <v>9.8108218840070673</v>
      </c>
      <c r="J788" s="3">
        <v>1.5133321328833655</v>
      </c>
      <c r="K788" s="3">
        <v>0.47627286675172814</v>
      </c>
      <c r="L788" s="3">
        <v>7.3465713861424795E-2</v>
      </c>
      <c r="M788" s="2">
        <v>1210</v>
      </c>
      <c r="N788" s="3" t="s">
        <v>65</v>
      </c>
      <c r="O788" s="3" t="s">
        <v>47</v>
      </c>
      <c r="P788" s="3" t="s">
        <v>48</v>
      </c>
      <c r="Q788" s="3" t="s">
        <v>42</v>
      </c>
      <c r="R788" s="3" t="s">
        <v>49</v>
      </c>
      <c r="S788" s="3" t="s">
        <v>50</v>
      </c>
      <c r="T788" s="3" t="s">
        <v>51</v>
      </c>
      <c r="U788" s="3" t="s">
        <v>52</v>
      </c>
      <c r="V788" s="3" t="s">
        <v>53</v>
      </c>
      <c r="W788" s="3" t="s">
        <v>54</v>
      </c>
      <c r="X788" s="3">
        <v>297</v>
      </c>
      <c r="Y788" s="3">
        <v>52</v>
      </c>
      <c r="Z788" s="3" t="s">
        <v>44</v>
      </c>
      <c r="AA788" s="7">
        <v>29</v>
      </c>
      <c r="AB788" s="3" t="s">
        <v>49</v>
      </c>
      <c r="AC788" s="3" t="s">
        <v>49</v>
      </c>
      <c r="AD788" s="3" t="s">
        <v>49</v>
      </c>
      <c r="AE788" s="3" t="s">
        <v>49</v>
      </c>
      <c r="AF788" s="3" t="s">
        <v>55</v>
      </c>
      <c r="AG788" s="3" t="s">
        <v>56</v>
      </c>
      <c r="AH788" s="3" t="s">
        <v>57</v>
      </c>
      <c r="AI788" s="3" t="s">
        <v>58</v>
      </c>
      <c r="AJ788" s="3" t="s">
        <v>49</v>
      </c>
      <c r="AK788" s="3" t="s">
        <v>49</v>
      </c>
      <c r="AL788" s="3" t="s">
        <v>49</v>
      </c>
      <c r="AM788" s="3" t="s">
        <v>59</v>
      </c>
      <c r="AN788" s="3" t="s">
        <v>60</v>
      </c>
      <c r="AO788" s="3">
        <v>58.833572789821815</v>
      </c>
      <c r="AP788" s="3">
        <v>196.45733379086417</v>
      </c>
    </row>
    <row r="789" spans="1:42" x14ac:dyDescent="0.25">
      <c r="A789" s="2">
        <v>788</v>
      </c>
      <c r="B789" s="3" t="s">
        <v>42</v>
      </c>
      <c r="C789" s="3" t="s">
        <v>43</v>
      </c>
      <c r="D789" s="3" t="s">
        <v>44</v>
      </c>
      <c r="E789" s="3" t="s">
        <v>45</v>
      </c>
      <c r="F789" s="3">
        <v>0.36</v>
      </c>
      <c r="G789" s="3">
        <v>0.48</v>
      </c>
      <c r="H789" s="3">
        <v>8.7908722412657903E-3</v>
      </c>
      <c r="I789" s="3">
        <v>9.8108218840070673</v>
      </c>
      <c r="J789" s="3">
        <v>1.5133321328833655</v>
      </c>
      <c r="K789" s="3">
        <v>8.6245681764120674E-2</v>
      </c>
      <c r="L789" s="3">
        <v>1.3303509438779931E-2</v>
      </c>
      <c r="M789" s="2">
        <v>1210</v>
      </c>
      <c r="N789" s="3" t="s">
        <v>65</v>
      </c>
      <c r="O789" s="3" t="s">
        <v>47</v>
      </c>
      <c r="P789" s="3" t="s">
        <v>48</v>
      </c>
      <c r="Q789" s="3" t="s">
        <v>42</v>
      </c>
      <c r="R789" s="3" t="s">
        <v>49</v>
      </c>
      <c r="S789" s="3" t="s">
        <v>50</v>
      </c>
      <c r="T789" s="3" t="s">
        <v>51</v>
      </c>
      <c r="U789" s="3" t="s">
        <v>52</v>
      </c>
      <c r="V789" s="3" t="s">
        <v>53</v>
      </c>
      <c r="W789" s="3" t="s">
        <v>54</v>
      </c>
      <c r="X789" s="3">
        <v>297</v>
      </c>
      <c r="Y789" s="3">
        <v>52</v>
      </c>
      <c r="Z789" s="3" t="s">
        <v>44</v>
      </c>
      <c r="AA789" s="7">
        <v>29</v>
      </c>
      <c r="AB789" s="3" t="s">
        <v>49</v>
      </c>
      <c r="AC789" s="3" t="s">
        <v>49</v>
      </c>
      <c r="AD789" s="3" t="s">
        <v>49</v>
      </c>
      <c r="AE789" s="3" t="s">
        <v>49</v>
      </c>
      <c r="AF789" s="3" t="s">
        <v>55</v>
      </c>
      <c r="AG789" s="3" t="s">
        <v>56</v>
      </c>
      <c r="AH789" s="3" t="s">
        <v>57</v>
      </c>
      <c r="AI789" s="3" t="s">
        <v>58</v>
      </c>
      <c r="AJ789" s="3" t="s">
        <v>49</v>
      </c>
      <c r="AK789" s="3" t="s">
        <v>49</v>
      </c>
      <c r="AL789" s="3" t="s">
        <v>49</v>
      </c>
      <c r="AM789" s="3" t="s">
        <v>59</v>
      </c>
      <c r="AN789" s="3" t="s">
        <v>60</v>
      </c>
      <c r="AO789" s="3">
        <v>26.610784786868837</v>
      </c>
      <c r="AP789" s="3">
        <v>35.57539778806435</v>
      </c>
    </row>
    <row r="790" spans="1:42" x14ac:dyDescent="0.25">
      <c r="A790" s="2">
        <v>789</v>
      </c>
      <c r="B790" s="3" t="s">
        <v>42</v>
      </c>
      <c r="C790" s="3" t="s">
        <v>43</v>
      </c>
      <c r="D790" s="3" t="s">
        <v>44</v>
      </c>
      <c r="E790" s="3" t="s">
        <v>45</v>
      </c>
      <c r="F790" s="3">
        <v>0.36</v>
      </c>
      <c r="G790" s="3">
        <v>0.48</v>
      </c>
      <c r="H790" s="3">
        <v>8.7360294517536394E-2</v>
      </c>
      <c r="I790" s="3">
        <v>9.8108218840070673</v>
      </c>
      <c r="J790" s="3">
        <v>1.5133321328833655</v>
      </c>
      <c r="K790" s="3">
        <v>0.8570762892459487</v>
      </c>
      <c r="L790" s="3">
        <v>0.13220514083154233</v>
      </c>
      <c r="M790" s="2">
        <v>1330</v>
      </c>
      <c r="N790" s="3" t="s">
        <v>68</v>
      </c>
      <c r="O790" s="3" t="s">
        <v>47</v>
      </c>
      <c r="P790" s="3" t="s">
        <v>48</v>
      </c>
      <c r="Q790" s="3" t="s">
        <v>42</v>
      </c>
      <c r="R790" s="3" t="s">
        <v>49</v>
      </c>
      <c r="S790" s="3" t="s">
        <v>50</v>
      </c>
      <c r="T790" s="3" t="s">
        <v>51</v>
      </c>
      <c r="U790" s="3" t="s">
        <v>52</v>
      </c>
      <c r="V790" s="3" t="s">
        <v>53</v>
      </c>
      <c r="W790" s="3" t="s">
        <v>54</v>
      </c>
      <c r="X790" s="3">
        <v>297</v>
      </c>
      <c r="Y790" s="3">
        <v>52</v>
      </c>
      <c r="Z790" s="3" t="s">
        <v>44</v>
      </c>
      <c r="AA790" s="7">
        <v>29</v>
      </c>
      <c r="AB790" s="3" t="s">
        <v>49</v>
      </c>
      <c r="AC790" s="3" t="s">
        <v>49</v>
      </c>
      <c r="AD790" s="3" t="s">
        <v>49</v>
      </c>
      <c r="AE790" s="3" t="s">
        <v>49</v>
      </c>
      <c r="AF790" s="3" t="s">
        <v>55</v>
      </c>
      <c r="AG790" s="3" t="s">
        <v>56</v>
      </c>
      <c r="AH790" s="3" t="s">
        <v>57</v>
      </c>
      <c r="AI790" s="3" t="s">
        <v>58</v>
      </c>
      <c r="AJ790" s="3" t="s">
        <v>49</v>
      </c>
      <c r="AK790" s="3" t="s">
        <v>49</v>
      </c>
      <c r="AL790" s="3" t="s">
        <v>49</v>
      </c>
      <c r="AM790" s="3" t="s">
        <v>59</v>
      </c>
      <c r="AN790" s="3" t="s">
        <v>60</v>
      </c>
      <c r="AO790" s="3">
        <v>77.038474007265478</v>
      </c>
      <c r="AP790" s="3">
        <v>353.53456893104789</v>
      </c>
    </row>
    <row r="791" spans="1:42" x14ac:dyDescent="0.25">
      <c r="A791" s="2">
        <v>790</v>
      </c>
      <c r="B791" s="3" t="s">
        <v>42</v>
      </c>
      <c r="C791" s="3" t="s">
        <v>43</v>
      </c>
      <c r="D791" s="3" t="s">
        <v>44</v>
      </c>
      <c r="E791" s="3" t="s">
        <v>45</v>
      </c>
      <c r="F791" s="3">
        <v>0.36</v>
      </c>
      <c r="G791" s="3">
        <v>0.48</v>
      </c>
      <c r="H791" s="3">
        <v>8.26095930268861E-2</v>
      </c>
      <c r="I791" s="3">
        <v>9.8108218840070673</v>
      </c>
      <c r="J791" s="3">
        <v>1.5133321328833655</v>
      </c>
      <c r="K791" s="3">
        <v>0.81046800309709177</v>
      </c>
      <c r="L791" s="3">
        <v>0.12501575161200434</v>
      </c>
      <c r="M791" s="2">
        <v>1210</v>
      </c>
      <c r="N791" s="3" t="s">
        <v>65</v>
      </c>
      <c r="O791" s="3" t="s">
        <v>47</v>
      </c>
      <c r="P791" s="3" t="s">
        <v>48</v>
      </c>
      <c r="Q791" s="3" t="s">
        <v>42</v>
      </c>
      <c r="R791" s="3" t="s">
        <v>49</v>
      </c>
      <c r="S791" s="3" t="s">
        <v>50</v>
      </c>
      <c r="T791" s="3" t="s">
        <v>51</v>
      </c>
      <c r="U791" s="3" t="s">
        <v>52</v>
      </c>
      <c r="V791" s="3" t="s">
        <v>53</v>
      </c>
      <c r="W791" s="3" t="s">
        <v>54</v>
      </c>
      <c r="X791" s="3">
        <v>297</v>
      </c>
      <c r="Y791" s="3">
        <v>52</v>
      </c>
      <c r="Z791" s="3" t="s">
        <v>44</v>
      </c>
      <c r="AA791" s="7">
        <v>29</v>
      </c>
      <c r="AB791" s="3" t="s">
        <v>49</v>
      </c>
      <c r="AC791" s="3" t="s">
        <v>49</v>
      </c>
      <c r="AD791" s="3" t="s">
        <v>49</v>
      </c>
      <c r="AE791" s="3" t="s">
        <v>49</v>
      </c>
      <c r="AF791" s="3" t="s">
        <v>55</v>
      </c>
      <c r="AG791" s="3" t="s">
        <v>56</v>
      </c>
      <c r="AH791" s="3" t="s">
        <v>57</v>
      </c>
      <c r="AI791" s="3" t="s">
        <v>58</v>
      </c>
      <c r="AJ791" s="3" t="s">
        <v>49</v>
      </c>
      <c r="AK791" s="3" t="s">
        <v>49</v>
      </c>
      <c r="AL791" s="3" t="s">
        <v>49</v>
      </c>
      <c r="AM791" s="3" t="s">
        <v>59</v>
      </c>
      <c r="AN791" s="3" t="s">
        <v>60</v>
      </c>
      <c r="AO791" s="3">
        <v>84.388617948000018</v>
      </c>
      <c r="AP791" s="3">
        <v>334.30916209270418</v>
      </c>
    </row>
    <row r="792" spans="1:42" x14ac:dyDescent="0.25">
      <c r="A792" s="2">
        <v>791</v>
      </c>
      <c r="B792" s="3" t="s">
        <v>42</v>
      </c>
      <c r="C792" s="3" t="s">
        <v>43</v>
      </c>
      <c r="D792" s="3" t="s">
        <v>44</v>
      </c>
      <c r="E792" s="3" t="s">
        <v>45</v>
      </c>
      <c r="F792" s="3">
        <v>0.36</v>
      </c>
      <c r="G792" s="3">
        <v>0.48</v>
      </c>
      <c r="H792" s="3">
        <v>0.18168768703284799</v>
      </c>
      <c r="I792" s="3">
        <v>9.8108218840070673</v>
      </c>
      <c r="J792" s="3">
        <v>1.5133321328833655</v>
      </c>
      <c r="K792" s="3">
        <v>1.7825055359964921</v>
      </c>
      <c r="L792" s="3">
        <v>0.27495381493606524</v>
      </c>
      <c r="M792" s="2">
        <v>1210</v>
      </c>
      <c r="N792" s="3" t="s">
        <v>65</v>
      </c>
      <c r="O792" s="3" t="s">
        <v>47</v>
      </c>
      <c r="P792" s="3" t="s">
        <v>48</v>
      </c>
      <c r="Q792" s="3" t="s">
        <v>42</v>
      </c>
      <c r="R792" s="3" t="s">
        <v>49</v>
      </c>
      <c r="S792" s="3" t="s">
        <v>50</v>
      </c>
      <c r="T792" s="3" t="s">
        <v>51</v>
      </c>
      <c r="U792" s="3" t="s">
        <v>52</v>
      </c>
      <c r="V792" s="3" t="s">
        <v>53</v>
      </c>
      <c r="W792" s="3" t="s">
        <v>54</v>
      </c>
      <c r="X792" s="3">
        <v>297</v>
      </c>
      <c r="Y792" s="3">
        <v>52</v>
      </c>
      <c r="Z792" s="3" t="s">
        <v>44</v>
      </c>
      <c r="AA792" s="7">
        <v>29</v>
      </c>
      <c r="AB792" s="3" t="s">
        <v>49</v>
      </c>
      <c r="AC792" s="3" t="s">
        <v>49</v>
      </c>
      <c r="AD792" s="3" t="s">
        <v>49</v>
      </c>
      <c r="AE792" s="3" t="s">
        <v>49</v>
      </c>
      <c r="AF792" s="3" t="s">
        <v>55</v>
      </c>
      <c r="AG792" s="3" t="s">
        <v>56</v>
      </c>
      <c r="AH792" s="3" t="s">
        <v>57</v>
      </c>
      <c r="AI792" s="3" t="s">
        <v>58</v>
      </c>
      <c r="AJ792" s="3" t="s">
        <v>49</v>
      </c>
      <c r="AK792" s="3" t="s">
        <v>49</v>
      </c>
      <c r="AL792" s="3" t="s">
        <v>49</v>
      </c>
      <c r="AM792" s="3" t="s">
        <v>59</v>
      </c>
      <c r="AN792" s="3" t="s">
        <v>60</v>
      </c>
      <c r="AO792" s="3">
        <v>108.46144871847579</v>
      </c>
      <c r="AP792" s="3">
        <v>735.26398313988329</v>
      </c>
    </row>
    <row r="793" spans="1:42" x14ac:dyDescent="0.25">
      <c r="A793" s="2">
        <v>792</v>
      </c>
      <c r="B793" s="3" t="s">
        <v>42</v>
      </c>
      <c r="C793" s="3" t="s">
        <v>43</v>
      </c>
      <c r="D793" s="3" t="s">
        <v>44</v>
      </c>
      <c r="E793" s="3" t="s">
        <v>45</v>
      </c>
      <c r="F793" s="3">
        <v>0.36</v>
      </c>
      <c r="G793" s="3">
        <v>0.48</v>
      </c>
      <c r="H793" s="3">
        <v>4.385051870191E-2</v>
      </c>
      <c r="I793" s="3">
        <v>9.2434743072591488</v>
      </c>
      <c r="J793" s="3">
        <v>1.3432810545508187</v>
      </c>
      <c r="K793" s="3">
        <v>0.40533114298109191</v>
      </c>
      <c r="L793" s="3">
        <v>5.890357100450206E-2</v>
      </c>
      <c r="M793" s="2">
        <v>1200</v>
      </c>
      <c r="N793" s="3" t="s">
        <v>61</v>
      </c>
      <c r="O793" s="3" t="s">
        <v>47</v>
      </c>
      <c r="P793" s="3" t="s">
        <v>48</v>
      </c>
      <c r="Q793" s="3" t="s">
        <v>42</v>
      </c>
      <c r="R793" s="3" t="s">
        <v>49</v>
      </c>
      <c r="S793" s="3" t="s">
        <v>50</v>
      </c>
      <c r="T793" s="3" t="s">
        <v>51</v>
      </c>
      <c r="U793" s="3" t="s">
        <v>52</v>
      </c>
      <c r="V793" s="3" t="s">
        <v>53</v>
      </c>
      <c r="W793" s="3" t="s">
        <v>54</v>
      </c>
      <c r="X793" s="3">
        <v>297</v>
      </c>
      <c r="Y793" s="3">
        <v>52</v>
      </c>
      <c r="Z793" s="3" t="s">
        <v>44</v>
      </c>
      <c r="AA793" s="7">
        <v>29</v>
      </c>
      <c r="AB793" s="3" t="s">
        <v>49</v>
      </c>
      <c r="AC793" s="3" t="s">
        <v>49</v>
      </c>
      <c r="AD793" s="3" t="s">
        <v>49</v>
      </c>
      <c r="AE793" s="3" t="s">
        <v>49</v>
      </c>
      <c r="AF793" s="3" t="s">
        <v>55</v>
      </c>
      <c r="AG793" s="3" t="s">
        <v>56</v>
      </c>
      <c r="AH793" s="3" t="s">
        <v>57</v>
      </c>
      <c r="AI793" s="3" t="s">
        <v>58</v>
      </c>
      <c r="AJ793" s="3" t="s">
        <v>49</v>
      </c>
      <c r="AK793" s="3" t="s">
        <v>49</v>
      </c>
      <c r="AL793" s="3" t="s">
        <v>49</v>
      </c>
      <c r="AM793" s="3" t="s">
        <v>59</v>
      </c>
      <c r="AN793" s="3" t="s">
        <v>60</v>
      </c>
      <c r="AO793" s="3">
        <v>70.803129878389285</v>
      </c>
      <c r="AP793" s="3">
        <v>177.45675323439576</v>
      </c>
    </row>
    <row r="794" spans="1:42" x14ac:dyDescent="0.25">
      <c r="A794" s="2">
        <v>793</v>
      </c>
      <c r="B794" s="3" t="s">
        <v>42</v>
      </c>
      <c r="C794" s="3" t="s">
        <v>43</v>
      </c>
      <c r="D794" s="3" t="s">
        <v>44</v>
      </c>
      <c r="E794" s="3" t="s">
        <v>45</v>
      </c>
      <c r="F794" s="3">
        <v>0.36</v>
      </c>
      <c r="G794" s="3">
        <v>0.48</v>
      </c>
      <c r="H794" s="3">
        <v>0.10910364951602999</v>
      </c>
      <c r="I794" s="3">
        <v>9.578591588455728</v>
      </c>
      <c r="J794" s="3">
        <v>1.4076784949485464</v>
      </c>
      <c r="K794" s="3">
        <v>1.0450592995240668</v>
      </c>
      <c r="L794" s="3">
        <v>0.15358286114411879</v>
      </c>
      <c r="M794" s="2">
        <v>1200</v>
      </c>
      <c r="N794" s="3" t="s">
        <v>61</v>
      </c>
      <c r="O794" s="3" t="s">
        <v>47</v>
      </c>
      <c r="P794" s="3" t="s">
        <v>48</v>
      </c>
      <c r="Q794" s="3" t="s">
        <v>42</v>
      </c>
      <c r="R794" s="3" t="s">
        <v>49</v>
      </c>
      <c r="S794" s="3" t="s">
        <v>50</v>
      </c>
      <c r="T794" s="3" t="s">
        <v>51</v>
      </c>
      <c r="U794" s="3" t="s">
        <v>52</v>
      </c>
      <c r="V794" s="3" t="s">
        <v>53</v>
      </c>
      <c r="W794" s="3" t="s">
        <v>54</v>
      </c>
      <c r="X794" s="3">
        <v>297</v>
      </c>
      <c r="Y794" s="3">
        <v>52</v>
      </c>
      <c r="Z794" s="3" t="s">
        <v>44</v>
      </c>
      <c r="AA794" s="7">
        <v>29</v>
      </c>
      <c r="AB794" s="3" t="s">
        <v>49</v>
      </c>
      <c r="AC794" s="3" t="s">
        <v>49</v>
      </c>
      <c r="AD794" s="3" t="s">
        <v>49</v>
      </c>
      <c r="AE794" s="3" t="s">
        <v>49</v>
      </c>
      <c r="AF794" s="3" t="s">
        <v>55</v>
      </c>
      <c r="AG794" s="3" t="s">
        <v>56</v>
      </c>
      <c r="AH794" s="3" t="s">
        <v>57</v>
      </c>
      <c r="AI794" s="3" t="s">
        <v>58</v>
      </c>
      <c r="AJ794" s="3" t="s">
        <v>49</v>
      </c>
      <c r="AK794" s="3" t="s">
        <v>49</v>
      </c>
      <c r="AL794" s="3" t="s">
        <v>49</v>
      </c>
      <c r="AM794" s="3" t="s">
        <v>59</v>
      </c>
      <c r="AN794" s="3" t="s">
        <v>60</v>
      </c>
      <c r="AO794" s="3">
        <v>118.29448402170607</v>
      </c>
      <c r="AP794" s="3">
        <v>441.52680475122469</v>
      </c>
    </row>
    <row r="795" spans="1:42" x14ac:dyDescent="0.25">
      <c r="A795" s="2">
        <v>794</v>
      </c>
      <c r="B795" s="3" t="s">
        <v>42</v>
      </c>
      <c r="C795" s="3" t="s">
        <v>43</v>
      </c>
      <c r="D795" s="3" t="s">
        <v>44</v>
      </c>
      <c r="E795" s="3" t="s">
        <v>45</v>
      </c>
      <c r="F795" s="3">
        <v>0.36</v>
      </c>
      <c r="G795" s="3">
        <v>0.48</v>
      </c>
      <c r="H795" s="3">
        <v>1.6965861218318799E-2</v>
      </c>
      <c r="I795" s="3">
        <v>9.578591588455728</v>
      </c>
      <c r="J795" s="3">
        <v>1.4076784949485464</v>
      </c>
      <c r="K795" s="3">
        <v>0.1625090555566957</v>
      </c>
      <c r="L795" s="3">
        <v>2.3882477985308917E-2</v>
      </c>
      <c r="M795" s="2">
        <v>1210</v>
      </c>
      <c r="N795" s="3" t="s">
        <v>65</v>
      </c>
      <c r="O795" s="3" t="s">
        <v>47</v>
      </c>
      <c r="P795" s="3" t="s">
        <v>48</v>
      </c>
      <c r="Q795" s="3" t="s">
        <v>42</v>
      </c>
      <c r="R795" s="3" t="s">
        <v>49</v>
      </c>
      <c r="S795" s="3" t="s">
        <v>50</v>
      </c>
      <c r="T795" s="3" t="s">
        <v>51</v>
      </c>
      <c r="U795" s="3" t="s">
        <v>52</v>
      </c>
      <c r="V795" s="3" t="s">
        <v>53</v>
      </c>
      <c r="W795" s="3" t="s">
        <v>54</v>
      </c>
      <c r="X795" s="3">
        <v>297</v>
      </c>
      <c r="Y795" s="3">
        <v>52</v>
      </c>
      <c r="Z795" s="3" t="s">
        <v>44</v>
      </c>
      <c r="AA795" s="7">
        <v>29</v>
      </c>
      <c r="AB795" s="3" t="s">
        <v>49</v>
      </c>
      <c r="AC795" s="3" t="s">
        <v>49</v>
      </c>
      <c r="AD795" s="3" t="s">
        <v>49</v>
      </c>
      <c r="AE795" s="3" t="s">
        <v>49</v>
      </c>
      <c r="AF795" s="3" t="s">
        <v>55</v>
      </c>
      <c r="AG795" s="3" t="s">
        <v>56</v>
      </c>
      <c r="AH795" s="3" t="s">
        <v>57</v>
      </c>
      <c r="AI795" s="3" t="s">
        <v>58</v>
      </c>
      <c r="AJ795" s="3" t="s">
        <v>49</v>
      </c>
      <c r="AK795" s="3" t="s">
        <v>49</v>
      </c>
      <c r="AL795" s="3" t="s">
        <v>49</v>
      </c>
      <c r="AM795" s="3" t="s">
        <v>59</v>
      </c>
      <c r="AN795" s="3" t="s">
        <v>60</v>
      </c>
      <c r="AO795" s="3">
        <v>65.757233290643299</v>
      </c>
      <c r="AP795" s="3">
        <v>68.658404432900653</v>
      </c>
    </row>
    <row r="796" spans="1:42" x14ac:dyDescent="0.25">
      <c r="A796" s="2">
        <v>795</v>
      </c>
      <c r="B796" s="3" t="s">
        <v>42</v>
      </c>
      <c r="C796" s="3" t="s">
        <v>43</v>
      </c>
      <c r="D796" s="3" t="s">
        <v>44</v>
      </c>
      <c r="E796" s="3" t="s">
        <v>45</v>
      </c>
      <c r="F796" s="3">
        <v>0.36</v>
      </c>
      <c r="G796" s="3">
        <v>0.48</v>
      </c>
      <c r="H796" s="3">
        <v>2.8645808853047299E-3</v>
      </c>
      <c r="I796" s="3">
        <v>9.578591588455728</v>
      </c>
      <c r="J796" s="3">
        <v>1.4076784949485464</v>
      </c>
      <c r="K796" s="3">
        <v>2.7438650372430949E-2</v>
      </c>
      <c r="L796" s="3">
        <v>4.032408909284137E-3</v>
      </c>
      <c r="M796" s="2">
        <v>1210</v>
      </c>
      <c r="N796" s="3" t="s">
        <v>65</v>
      </c>
      <c r="O796" s="3" t="s">
        <v>47</v>
      </c>
      <c r="P796" s="3" t="s">
        <v>48</v>
      </c>
      <c r="Q796" s="3" t="s">
        <v>42</v>
      </c>
      <c r="R796" s="3" t="s">
        <v>49</v>
      </c>
      <c r="S796" s="3" t="s">
        <v>50</v>
      </c>
      <c r="T796" s="3" t="s">
        <v>51</v>
      </c>
      <c r="U796" s="3" t="s">
        <v>52</v>
      </c>
      <c r="V796" s="3" t="s">
        <v>53</v>
      </c>
      <c r="W796" s="3" t="s">
        <v>54</v>
      </c>
      <c r="X796" s="3">
        <v>297</v>
      </c>
      <c r="Y796" s="3">
        <v>52</v>
      </c>
      <c r="Z796" s="3" t="s">
        <v>44</v>
      </c>
      <c r="AA796" s="7">
        <v>29</v>
      </c>
      <c r="AB796" s="3" t="s">
        <v>49</v>
      </c>
      <c r="AC796" s="3" t="s">
        <v>49</v>
      </c>
      <c r="AD796" s="3" t="s">
        <v>49</v>
      </c>
      <c r="AE796" s="3" t="s">
        <v>49</v>
      </c>
      <c r="AF796" s="3" t="s">
        <v>55</v>
      </c>
      <c r="AG796" s="3" t="s">
        <v>56</v>
      </c>
      <c r="AH796" s="3" t="s">
        <v>57</v>
      </c>
      <c r="AI796" s="3" t="s">
        <v>58</v>
      </c>
      <c r="AJ796" s="3" t="s">
        <v>49</v>
      </c>
      <c r="AK796" s="3" t="s">
        <v>49</v>
      </c>
      <c r="AL796" s="3" t="s">
        <v>49</v>
      </c>
      <c r="AM796" s="3" t="s">
        <v>59</v>
      </c>
      <c r="AN796" s="3" t="s">
        <v>60</v>
      </c>
      <c r="AO796" s="3">
        <v>21.055542468222654</v>
      </c>
      <c r="AP796" s="3">
        <v>11.592547553179713</v>
      </c>
    </row>
    <row r="797" spans="1:42" x14ac:dyDescent="0.25">
      <c r="A797" s="2">
        <v>796</v>
      </c>
      <c r="B797" s="3" t="s">
        <v>42</v>
      </c>
      <c r="C797" s="3" t="s">
        <v>43</v>
      </c>
      <c r="D797" s="3" t="s">
        <v>44</v>
      </c>
      <c r="E797" s="3" t="s">
        <v>45</v>
      </c>
      <c r="F797" s="3">
        <v>0.36</v>
      </c>
      <c r="G797" s="3">
        <v>0.48</v>
      </c>
      <c r="H797" s="3">
        <v>2.39270566265057E-2</v>
      </c>
      <c r="I797" s="3">
        <v>7.8007982396440374</v>
      </c>
      <c r="J797" s="3">
        <v>1.0678691167948571</v>
      </c>
      <c r="K797" s="3">
        <v>0.18665014121190887</v>
      </c>
      <c r="L797" s="3">
        <v>2.5550964827247176E-2</v>
      </c>
      <c r="M797" s="2">
        <v>1200</v>
      </c>
      <c r="N797" s="3" t="s">
        <v>61</v>
      </c>
      <c r="O797" s="3" t="s">
        <v>47</v>
      </c>
      <c r="P797" s="3" t="s">
        <v>48</v>
      </c>
      <c r="Q797" s="3" t="s">
        <v>42</v>
      </c>
      <c r="R797" s="3" t="s">
        <v>49</v>
      </c>
      <c r="S797" s="3" t="s">
        <v>50</v>
      </c>
      <c r="T797" s="3" t="s">
        <v>51</v>
      </c>
      <c r="U797" s="3" t="s">
        <v>52</v>
      </c>
      <c r="V797" s="3" t="s">
        <v>53</v>
      </c>
      <c r="W797" s="3" t="s">
        <v>54</v>
      </c>
      <c r="X797" s="3">
        <v>297</v>
      </c>
      <c r="Y797" s="3">
        <v>52</v>
      </c>
      <c r="Z797" s="3" t="s">
        <v>44</v>
      </c>
      <c r="AA797" s="7">
        <v>29</v>
      </c>
      <c r="AB797" s="3" t="s">
        <v>49</v>
      </c>
      <c r="AC797" s="3" t="s">
        <v>49</v>
      </c>
      <c r="AD797" s="3" t="s">
        <v>49</v>
      </c>
      <c r="AE797" s="3" t="s">
        <v>49</v>
      </c>
      <c r="AF797" s="3" t="s">
        <v>55</v>
      </c>
      <c r="AG797" s="3" t="s">
        <v>56</v>
      </c>
      <c r="AH797" s="3" t="s">
        <v>57</v>
      </c>
      <c r="AI797" s="3" t="s">
        <v>58</v>
      </c>
      <c r="AJ797" s="3" t="s">
        <v>49</v>
      </c>
      <c r="AK797" s="3" t="s">
        <v>49</v>
      </c>
      <c r="AL797" s="3" t="s">
        <v>49</v>
      </c>
      <c r="AM797" s="3" t="s">
        <v>59</v>
      </c>
      <c r="AN797" s="3" t="s">
        <v>60</v>
      </c>
      <c r="AO797" s="3">
        <v>52.495403978566387</v>
      </c>
      <c r="AP797" s="3">
        <v>96.829362778103146</v>
      </c>
    </row>
    <row r="798" spans="1:42" x14ac:dyDescent="0.25">
      <c r="A798" s="2">
        <v>797</v>
      </c>
      <c r="B798" s="3" t="s">
        <v>42</v>
      </c>
      <c r="C798" s="3" t="s">
        <v>43</v>
      </c>
      <c r="D798" s="3" t="s">
        <v>44</v>
      </c>
      <c r="E798" s="3" t="s">
        <v>45</v>
      </c>
      <c r="F798" s="3">
        <v>0.36</v>
      </c>
      <c r="G798" s="3">
        <v>0.48</v>
      </c>
      <c r="H798" s="3">
        <v>2.22153655560124E-2</v>
      </c>
      <c r="I798" s="3">
        <v>7.8007982396440374</v>
      </c>
      <c r="J798" s="3">
        <v>1.0678691167948571</v>
      </c>
      <c r="K798" s="3">
        <v>0.1732975845223903</v>
      </c>
      <c r="L798" s="3">
        <v>2.3723102795573849E-2</v>
      </c>
      <c r="M798" s="2">
        <v>1700</v>
      </c>
      <c r="N798" s="3" t="s">
        <v>62</v>
      </c>
      <c r="O798" s="3" t="s">
        <v>47</v>
      </c>
      <c r="P798" s="3" t="s">
        <v>48</v>
      </c>
      <c r="Q798" s="3" t="s">
        <v>42</v>
      </c>
      <c r="R798" s="3" t="s">
        <v>49</v>
      </c>
      <c r="S798" s="3" t="s">
        <v>50</v>
      </c>
      <c r="T798" s="3" t="s">
        <v>51</v>
      </c>
      <c r="U798" s="3" t="s">
        <v>52</v>
      </c>
      <c r="V798" s="3" t="s">
        <v>53</v>
      </c>
      <c r="W798" s="3" t="s">
        <v>54</v>
      </c>
      <c r="X798" s="3">
        <v>297</v>
      </c>
      <c r="Y798" s="3">
        <v>52</v>
      </c>
      <c r="Z798" s="3" t="s">
        <v>44</v>
      </c>
      <c r="AA798" s="7">
        <v>29</v>
      </c>
      <c r="AB798" s="3" t="s">
        <v>49</v>
      </c>
      <c r="AC798" s="3" t="s">
        <v>49</v>
      </c>
      <c r="AD798" s="3" t="s">
        <v>49</v>
      </c>
      <c r="AE798" s="3" t="s">
        <v>49</v>
      </c>
      <c r="AF798" s="3" t="s">
        <v>55</v>
      </c>
      <c r="AG798" s="3" t="s">
        <v>56</v>
      </c>
      <c r="AH798" s="3" t="s">
        <v>57</v>
      </c>
      <c r="AI798" s="3" t="s">
        <v>58</v>
      </c>
      <c r="AJ798" s="3" t="s">
        <v>49</v>
      </c>
      <c r="AK798" s="3" t="s">
        <v>49</v>
      </c>
      <c r="AL798" s="3" t="s">
        <v>49</v>
      </c>
      <c r="AM798" s="3" t="s">
        <v>59</v>
      </c>
      <c r="AN798" s="3" t="s">
        <v>60</v>
      </c>
      <c r="AO798" s="3">
        <v>65.430714149599424</v>
      </c>
      <c r="AP798" s="3">
        <v>89.902394776312718</v>
      </c>
    </row>
    <row r="799" spans="1:42" x14ac:dyDescent="0.25">
      <c r="A799" s="2">
        <v>798</v>
      </c>
      <c r="B799" s="3" t="s">
        <v>42</v>
      </c>
      <c r="C799" s="3" t="s">
        <v>43</v>
      </c>
      <c r="D799" s="3" t="s">
        <v>44</v>
      </c>
      <c r="E799" s="3" t="s">
        <v>45</v>
      </c>
      <c r="F799" s="3">
        <v>0.36</v>
      </c>
      <c r="G799" s="3">
        <v>0.48</v>
      </c>
      <c r="H799" s="3">
        <v>0.36801334756092802</v>
      </c>
      <c r="I799" s="3">
        <v>9.5918438745603005</v>
      </c>
      <c r="J799" s="3">
        <v>1.4096034124747521</v>
      </c>
      <c r="K799" s="3">
        <v>3.5299265735587184</v>
      </c>
      <c r="L799" s="3">
        <v>0.51875287055814112</v>
      </c>
      <c r="M799" s="2">
        <v>1200</v>
      </c>
      <c r="N799" s="3" t="s">
        <v>61</v>
      </c>
      <c r="O799" s="3" t="s">
        <v>47</v>
      </c>
      <c r="P799" s="3" t="s">
        <v>48</v>
      </c>
      <c r="Q799" s="3" t="s">
        <v>42</v>
      </c>
      <c r="R799" s="3" t="s">
        <v>49</v>
      </c>
      <c r="S799" s="3" t="s">
        <v>50</v>
      </c>
      <c r="T799" s="3" t="s">
        <v>51</v>
      </c>
      <c r="U799" s="3" t="s">
        <v>52</v>
      </c>
      <c r="V799" s="3" t="s">
        <v>53</v>
      </c>
      <c r="W799" s="3" t="s">
        <v>54</v>
      </c>
      <c r="X799" s="3">
        <v>297</v>
      </c>
      <c r="Y799" s="3">
        <v>52</v>
      </c>
      <c r="Z799" s="3" t="s">
        <v>44</v>
      </c>
      <c r="AA799" s="7">
        <v>29</v>
      </c>
      <c r="AB799" s="3" t="s">
        <v>49</v>
      </c>
      <c r="AC799" s="3" t="s">
        <v>49</v>
      </c>
      <c r="AD799" s="3" t="s">
        <v>49</v>
      </c>
      <c r="AE799" s="3" t="s">
        <v>49</v>
      </c>
      <c r="AF799" s="3" t="s">
        <v>55</v>
      </c>
      <c r="AG799" s="3" t="s">
        <v>56</v>
      </c>
      <c r="AH799" s="3" t="s">
        <v>57</v>
      </c>
      <c r="AI799" s="3" t="s">
        <v>58</v>
      </c>
      <c r="AJ799" s="3" t="s">
        <v>49</v>
      </c>
      <c r="AK799" s="3" t="s">
        <v>49</v>
      </c>
      <c r="AL799" s="3" t="s">
        <v>49</v>
      </c>
      <c r="AM799" s="3" t="s">
        <v>59</v>
      </c>
      <c r="AN799" s="3" t="s">
        <v>60</v>
      </c>
      <c r="AO799" s="3">
        <v>198.57654882316621</v>
      </c>
      <c r="AP799" s="3">
        <v>1489.2971791058649</v>
      </c>
    </row>
    <row r="800" spans="1:42" x14ac:dyDescent="0.25">
      <c r="A800" s="2">
        <v>799</v>
      </c>
      <c r="B800" s="3" t="s">
        <v>42</v>
      </c>
      <c r="C800" s="3" t="s">
        <v>43</v>
      </c>
      <c r="D800" s="3" t="s">
        <v>44</v>
      </c>
      <c r="E800" s="3" t="s">
        <v>45</v>
      </c>
      <c r="F800" s="3">
        <v>0.36</v>
      </c>
      <c r="G800" s="3">
        <v>0.48</v>
      </c>
      <c r="H800" s="3">
        <v>7.8885556732908001E-3</v>
      </c>
      <c r="I800" s="3">
        <v>9.5918438745603005</v>
      </c>
      <c r="J800" s="3">
        <v>1.4096034124747521</v>
      </c>
      <c r="K800" s="3">
        <v>7.5665794413982274E-2</v>
      </c>
      <c r="L800" s="3">
        <v>1.1119734996567777E-2</v>
      </c>
      <c r="M800" s="2">
        <v>1210</v>
      </c>
      <c r="N800" s="3" t="s">
        <v>65</v>
      </c>
      <c r="O800" s="3" t="s">
        <v>47</v>
      </c>
      <c r="P800" s="3" t="s">
        <v>48</v>
      </c>
      <c r="Q800" s="3" t="s">
        <v>42</v>
      </c>
      <c r="R800" s="3" t="s">
        <v>49</v>
      </c>
      <c r="S800" s="3" t="s">
        <v>50</v>
      </c>
      <c r="T800" s="3" t="s">
        <v>51</v>
      </c>
      <c r="U800" s="3" t="s">
        <v>52</v>
      </c>
      <c r="V800" s="3" t="s">
        <v>53</v>
      </c>
      <c r="W800" s="3" t="s">
        <v>54</v>
      </c>
      <c r="X800" s="3">
        <v>297</v>
      </c>
      <c r="Y800" s="3">
        <v>52</v>
      </c>
      <c r="Z800" s="3" t="s">
        <v>44</v>
      </c>
      <c r="AA800" s="7">
        <v>29</v>
      </c>
      <c r="AB800" s="3" t="s">
        <v>49</v>
      </c>
      <c r="AC800" s="3" t="s">
        <v>49</v>
      </c>
      <c r="AD800" s="3" t="s">
        <v>49</v>
      </c>
      <c r="AE800" s="3" t="s">
        <v>49</v>
      </c>
      <c r="AF800" s="3" t="s">
        <v>55</v>
      </c>
      <c r="AG800" s="3" t="s">
        <v>56</v>
      </c>
      <c r="AH800" s="3" t="s">
        <v>57</v>
      </c>
      <c r="AI800" s="3" t="s">
        <v>58</v>
      </c>
      <c r="AJ800" s="3" t="s">
        <v>49</v>
      </c>
      <c r="AK800" s="3" t="s">
        <v>49</v>
      </c>
      <c r="AL800" s="3" t="s">
        <v>49</v>
      </c>
      <c r="AM800" s="3" t="s">
        <v>59</v>
      </c>
      <c r="AN800" s="3" t="s">
        <v>60</v>
      </c>
      <c r="AO800" s="3">
        <v>23.559728053402726</v>
      </c>
      <c r="AP800" s="3">
        <v>31.923852189916822</v>
      </c>
    </row>
    <row r="801" spans="1:42" x14ac:dyDescent="0.25">
      <c r="A801" s="2">
        <v>800</v>
      </c>
      <c r="B801" s="3" t="s">
        <v>42</v>
      </c>
      <c r="C801" s="3" t="s">
        <v>43</v>
      </c>
      <c r="D801" s="3" t="s">
        <v>44</v>
      </c>
      <c r="E801" s="3" t="s">
        <v>45</v>
      </c>
      <c r="F801" s="3">
        <v>0.36</v>
      </c>
      <c r="G801" s="3">
        <v>0.48</v>
      </c>
      <c r="H801" s="3">
        <v>0.12634489085122499</v>
      </c>
      <c r="I801" s="3">
        <v>9.5918438745603005</v>
      </c>
      <c r="J801" s="3">
        <v>1.4096034124747521</v>
      </c>
      <c r="K801" s="3">
        <v>1.2118804673933121</v>
      </c>
      <c r="L801" s="3">
        <v>0.17809618929263685</v>
      </c>
      <c r="M801" s="2">
        <v>1210</v>
      </c>
      <c r="N801" s="3" t="s">
        <v>65</v>
      </c>
      <c r="O801" s="3" t="s">
        <v>47</v>
      </c>
      <c r="P801" s="3" t="s">
        <v>48</v>
      </c>
      <c r="Q801" s="3" t="s">
        <v>42</v>
      </c>
      <c r="R801" s="3" t="s">
        <v>49</v>
      </c>
      <c r="S801" s="3" t="s">
        <v>50</v>
      </c>
      <c r="T801" s="3" t="s">
        <v>51</v>
      </c>
      <c r="U801" s="3" t="s">
        <v>52</v>
      </c>
      <c r="V801" s="3" t="s">
        <v>53</v>
      </c>
      <c r="W801" s="3" t="s">
        <v>54</v>
      </c>
      <c r="X801" s="3">
        <v>297</v>
      </c>
      <c r="Y801" s="3">
        <v>52</v>
      </c>
      <c r="Z801" s="3" t="s">
        <v>44</v>
      </c>
      <c r="AA801" s="7">
        <v>29</v>
      </c>
      <c r="AB801" s="3" t="s">
        <v>49</v>
      </c>
      <c r="AC801" s="3" t="s">
        <v>49</v>
      </c>
      <c r="AD801" s="3" t="s">
        <v>49</v>
      </c>
      <c r="AE801" s="3" t="s">
        <v>49</v>
      </c>
      <c r="AF801" s="3" t="s">
        <v>55</v>
      </c>
      <c r="AG801" s="3" t="s">
        <v>56</v>
      </c>
      <c r="AH801" s="3" t="s">
        <v>57</v>
      </c>
      <c r="AI801" s="3" t="s">
        <v>58</v>
      </c>
      <c r="AJ801" s="3" t="s">
        <v>49</v>
      </c>
      <c r="AK801" s="3" t="s">
        <v>49</v>
      </c>
      <c r="AL801" s="3" t="s">
        <v>49</v>
      </c>
      <c r="AM801" s="3" t="s">
        <v>59</v>
      </c>
      <c r="AN801" s="3" t="s">
        <v>60</v>
      </c>
      <c r="AO801" s="3">
        <v>103.62557217396457</v>
      </c>
      <c r="AP801" s="3">
        <v>511.29963297870728</v>
      </c>
    </row>
    <row r="802" spans="1:42" x14ac:dyDescent="0.25">
      <c r="A802" s="2">
        <v>801</v>
      </c>
      <c r="B802" s="3" t="s">
        <v>42</v>
      </c>
      <c r="C802" s="3" t="s">
        <v>43</v>
      </c>
      <c r="D802" s="3" t="s">
        <v>44</v>
      </c>
      <c r="E802" s="3" t="s">
        <v>45</v>
      </c>
      <c r="F802" s="3">
        <v>0.36</v>
      </c>
      <c r="G802" s="3">
        <v>0.48</v>
      </c>
      <c r="H802" s="3">
        <v>0.119937995404331</v>
      </c>
      <c r="I802" s="3">
        <v>9.5601531219609299</v>
      </c>
      <c r="J802" s="3">
        <v>1.4050111378909784</v>
      </c>
      <c r="K802" s="3">
        <v>1.1466256012064506</v>
      </c>
      <c r="L802" s="3">
        <v>0.16851421939940203</v>
      </c>
      <c r="M802" s="2">
        <v>1200</v>
      </c>
      <c r="N802" s="3" t="s">
        <v>61</v>
      </c>
      <c r="O802" s="3" t="s">
        <v>47</v>
      </c>
      <c r="P802" s="3" t="s">
        <v>48</v>
      </c>
      <c r="Q802" s="3" t="s">
        <v>42</v>
      </c>
      <c r="R802" s="3" t="s">
        <v>49</v>
      </c>
      <c r="S802" s="3" t="s">
        <v>50</v>
      </c>
      <c r="T802" s="3" t="s">
        <v>51</v>
      </c>
      <c r="U802" s="3" t="s">
        <v>52</v>
      </c>
      <c r="V802" s="3" t="s">
        <v>53</v>
      </c>
      <c r="W802" s="3" t="s">
        <v>54</v>
      </c>
      <c r="X802" s="3">
        <v>297</v>
      </c>
      <c r="Y802" s="3">
        <v>52</v>
      </c>
      <c r="Z802" s="3" t="s">
        <v>44</v>
      </c>
      <c r="AA802" s="7">
        <v>29</v>
      </c>
      <c r="AB802" s="3" t="s">
        <v>49</v>
      </c>
      <c r="AC802" s="3" t="s">
        <v>49</v>
      </c>
      <c r="AD802" s="3" t="s">
        <v>49</v>
      </c>
      <c r="AE802" s="3" t="s">
        <v>49</v>
      </c>
      <c r="AF802" s="3" t="s">
        <v>55</v>
      </c>
      <c r="AG802" s="3" t="s">
        <v>56</v>
      </c>
      <c r="AH802" s="3" t="s">
        <v>57</v>
      </c>
      <c r="AI802" s="3" t="s">
        <v>58</v>
      </c>
      <c r="AJ802" s="3" t="s">
        <v>49</v>
      </c>
      <c r="AK802" s="3" t="s">
        <v>49</v>
      </c>
      <c r="AL802" s="3" t="s">
        <v>49</v>
      </c>
      <c r="AM802" s="3" t="s">
        <v>59</v>
      </c>
      <c r="AN802" s="3" t="s">
        <v>60</v>
      </c>
      <c r="AO802" s="3">
        <v>139.3595717554918</v>
      </c>
      <c r="AP802" s="3">
        <v>485.37184699180045</v>
      </c>
    </row>
    <row r="803" spans="1:42" x14ac:dyDescent="0.25">
      <c r="A803" s="2">
        <v>802</v>
      </c>
      <c r="B803" s="3" t="s">
        <v>42</v>
      </c>
      <c r="C803" s="3" t="s">
        <v>43</v>
      </c>
      <c r="D803" s="3" t="s">
        <v>44</v>
      </c>
      <c r="E803" s="3" t="s">
        <v>45</v>
      </c>
      <c r="F803" s="3">
        <v>0.36</v>
      </c>
      <c r="G803" s="3">
        <v>0.48</v>
      </c>
      <c r="H803" s="3">
        <v>0.160118101264459</v>
      </c>
      <c r="I803" s="3">
        <v>9.5601531219609299</v>
      </c>
      <c r="J803" s="3">
        <v>1.4050111378909784</v>
      </c>
      <c r="K803" s="3">
        <v>1.530753565685874</v>
      </c>
      <c r="L803" s="3">
        <v>0.22496771565452045</v>
      </c>
      <c r="M803" s="2">
        <v>1210</v>
      </c>
      <c r="N803" s="3" t="s">
        <v>65</v>
      </c>
      <c r="O803" s="3" t="s">
        <v>47</v>
      </c>
      <c r="P803" s="3" t="s">
        <v>48</v>
      </c>
      <c r="Q803" s="3" t="s">
        <v>42</v>
      </c>
      <c r="R803" s="3" t="s">
        <v>49</v>
      </c>
      <c r="S803" s="3" t="s">
        <v>50</v>
      </c>
      <c r="T803" s="3" t="s">
        <v>51</v>
      </c>
      <c r="U803" s="3" t="s">
        <v>52</v>
      </c>
      <c r="V803" s="3" t="s">
        <v>53</v>
      </c>
      <c r="W803" s="3" t="s">
        <v>54</v>
      </c>
      <c r="X803" s="3">
        <v>297</v>
      </c>
      <c r="Y803" s="3">
        <v>52</v>
      </c>
      <c r="Z803" s="3" t="s">
        <v>44</v>
      </c>
      <c r="AA803" s="7">
        <v>29</v>
      </c>
      <c r="AB803" s="3" t="s">
        <v>49</v>
      </c>
      <c r="AC803" s="3" t="s">
        <v>49</v>
      </c>
      <c r="AD803" s="3" t="s">
        <v>49</v>
      </c>
      <c r="AE803" s="3" t="s">
        <v>49</v>
      </c>
      <c r="AF803" s="3" t="s">
        <v>55</v>
      </c>
      <c r="AG803" s="3" t="s">
        <v>56</v>
      </c>
      <c r="AH803" s="3" t="s">
        <v>57</v>
      </c>
      <c r="AI803" s="3" t="s">
        <v>58</v>
      </c>
      <c r="AJ803" s="3" t="s">
        <v>49</v>
      </c>
      <c r="AK803" s="3" t="s">
        <v>49</v>
      </c>
      <c r="AL803" s="3" t="s">
        <v>49</v>
      </c>
      <c r="AM803" s="3" t="s">
        <v>59</v>
      </c>
      <c r="AN803" s="3" t="s">
        <v>60</v>
      </c>
      <c r="AO803" s="3">
        <v>104.25764732810597</v>
      </c>
      <c r="AP803" s="3">
        <v>647.97496644456987</v>
      </c>
    </row>
    <row r="804" spans="1:42" x14ac:dyDescent="0.25">
      <c r="A804" s="2">
        <v>803</v>
      </c>
      <c r="B804" s="3" t="s">
        <v>42</v>
      </c>
      <c r="C804" s="3" t="s">
        <v>43</v>
      </c>
      <c r="D804" s="3" t="s">
        <v>44</v>
      </c>
      <c r="E804" s="3" t="s">
        <v>45</v>
      </c>
      <c r="F804" s="3">
        <v>0.36</v>
      </c>
      <c r="G804" s="3">
        <v>0.48</v>
      </c>
      <c r="H804" s="3">
        <v>5.4096175981377802E-2</v>
      </c>
      <c r="I804" s="3">
        <v>9.5601531219609299</v>
      </c>
      <c r="J804" s="3">
        <v>1.4050111378909784</v>
      </c>
      <c r="K804" s="3">
        <v>0.51716772569451686</v>
      </c>
      <c r="L804" s="3">
        <v>7.6005729771146238E-2</v>
      </c>
      <c r="M804" s="2">
        <v>1210</v>
      </c>
      <c r="N804" s="3" t="s">
        <v>65</v>
      </c>
      <c r="O804" s="3" t="s">
        <v>47</v>
      </c>
      <c r="P804" s="3" t="s">
        <v>48</v>
      </c>
      <c r="Q804" s="3" t="s">
        <v>42</v>
      </c>
      <c r="R804" s="3" t="s">
        <v>49</v>
      </c>
      <c r="S804" s="3" t="s">
        <v>50</v>
      </c>
      <c r="T804" s="3" t="s">
        <v>51</v>
      </c>
      <c r="U804" s="3" t="s">
        <v>52</v>
      </c>
      <c r="V804" s="3" t="s">
        <v>53</v>
      </c>
      <c r="W804" s="3" t="s">
        <v>54</v>
      </c>
      <c r="X804" s="3">
        <v>297</v>
      </c>
      <c r="Y804" s="3">
        <v>52</v>
      </c>
      <c r="Z804" s="3" t="s">
        <v>44</v>
      </c>
      <c r="AA804" s="7">
        <v>29</v>
      </c>
      <c r="AB804" s="3" t="s">
        <v>49</v>
      </c>
      <c r="AC804" s="3" t="s">
        <v>49</v>
      </c>
      <c r="AD804" s="3" t="s">
        <v>49</v>
      </c>
      <c r="AE804" s="3" t="s">
        <v>49</v>
      </c>
      <c r="AF804" s="3" t="s">
        <v>55</v>
      </c>
      <c r="AG804" s="3" t="s">
        <v>56</v>
      </c>
      <c r="AH804" s="3" t="s">
        <v>57</v>
      </c>
      <c r="AI804" s="3" t="s">
        <v>58</v>
      </c>
      <c r="AJ804" s="3" t="s">
        <v>49</v>
      </c>
      <c r="AK804" s="3" t="s">
        <v>49</v>
      </c>
      <c r="AL804" s="3" t="s">
        <v>49</v>
      </c>
      <c r="AM804" s="3" t="s">
        <v>59</v>
      </c>
      <c r="AN804" s="3" t="s">
        <v>60</v>
      </c>
      <c r="AO804" s="3">
        <v>60.221626973947508</v>
      </c>
      <c r="AP804" s="3">
        <v>218.91945719751951</v>
      </c>
    </row>
    <row r="805" spans="1:42" x14ac:dyDescent="0.25">
      <c r="A805" s="2">
        <v>804</v>
      </c>
      <c r="B805" s="3" t="s">
        <v>42</v>
      </c>
      <c r="C805" s="3" t="s">
        <v>43</v>
      </c>
      <c r="D805" s="3" t="s">
        <v>44</v>
      </c>
      <c r="E805" s="3" t="s">
        <v>45</v>
      </c>
      <c r="F805" s="3">
        <v>0.36</v>
      </c>
      <c r="G805" s="3">
        <v>0.48</v>
      </c>
      <c r="H805" s="3">
        <v>0.18726470302303799</v>
      </c>
      <c r="I805" s="3">
        <v>9.5601531219609299</v>
      </c>
      <c r="J805" s="3">
        <v>1.4050111378909784</v>
      </c>
      <c r="K805" s="3">
        <v>1.7902792352387831</v>
      </c>
      <c r="L805" s="3">
        <v>0.26310899348121475</v>
      </c>
      <c r="M805" s="2">
        <v>1210</v>
      </c>
      <c r="N805" s="3" t="s">
        <v>65</v>
      </c>
      <c r="O805" s="3" t="s">
        <v>47</v>
      </c>
      <c r="P805" s="3" t="s">
        <v>48</v>
      </c>
      <c r="Q805" s="3" t="s">
        <v>42</v>
      </c>
      <c r="R805" s="3" t="s">
        <v>49</v>
      </c>
      <c r="S805" s="3" t="s">
        <v>50</v>
      </c>
      <c r="T805" s="3" t="s">
        <v>51</v>
      </c>
      <c r="U805" s="3" t="s">
        <v>52</v>
      </c>
      <c r="V805" s="3" t="s">
        <v>53</v>
      </c>
      <c r="W805" s="3" t="s">
        <v>54</v>
      </c>
      <c r="X805" s="3">
        <v>297</v>
      </c>
      <c r="Y805" s="3">
        <v>52</v>
      </c>
      <c r="Z805" s="3" t="s">
        <v>44</v>
      </c>
      <c r="AA805" s="7">
        <v>29</v>
      </c>
      <c r="AB805" s="3" t="s">
        <v>49</v>
      </c>
      <c r="AC805" s="3" t="s">
        <v>49</v>
      </c>
      <c r="AD805" s="3" t="s">
        <v>49</v>
      </c>
      <c r="AE805" s="3" t="s">
        <v>49</v>
      </c>
      <c r="AF805" s="3" t="s">
        <v>55</v>
      </c>
      <c r="AG805" s="3" t="s">
        <v>56</v>
      </c>
      <c r="AH805" s="3" t="s">
        <v>57</v>
      </c>
      <c r="AI805" s="3" t="s">
        <v>58</v>
      </c>
      <c r="AJ805" s="3" t="s">
        <v>49</v>
      </c>
      <c r="AK805" s="3" t="s">
        <v>49</v>
      </c>
      <c r="AL805" s="3" t="s">
        <v>49</v>
      </c>
      <c r="AM805" s="3" t="s">
        <v>59</v>
      </c>
      <c r="AN805" s="3" t="s">
        <v>60</v>
      </c>
      <c r="AO805" s="3">
        <v>112.62923241818595</v>
      </c>
      <c r="AP805" s="3">
        <v>757.83336611761092</v>
      </c>
    </row>
    <row r="806" spans="1:42" x14ac:dyDescent="0.25">
      <c r="A806" s="2">
        <v>805</v>
      </c>
      <c r="B806" s="3" t="s">
        <v>42</v>
      </c>
      <c r="C806" s="3" t="s">
        <v>43</v>
      </c>
      <c r="D806" s="3" t="s">
        <v>44</v>
      </c>
      <c r="E806" s="3" t="s">
        <v>45</v>
      </c>
      <c r="F806" s="3">
        <v>0.36</v>
      </c>
      <c r="G806" s="3">
        <v>0.48</v>
      </c>
      <c r="H806" s="3">
        <v>9.6346477925666293E-2</v>
      </c>
      <c r="I806" s="3">
        <v>9.5601531219609299</v>
      </c>
      <c r="J806" s="3">
        <v>1.4050111378909784</v>
      </c>
      <c r="K806" s="3">
        <v>0.9210870817309984</v>
      </c>
      <c r="L806" s="3">
        <v>0.13536787458212843</v>
      </c>
      <c r="M806" s="2">
        <v>1210</v>
      </c>
      <c r="N806" s="3" t="s">
        <v>65</v>
      </c>
      <c r="O806" s="3" t="s">
        <v>47</v>
      </c>
      <c r="P806" s="3" t="s">
        <v>48</v>
      </c>
      <c r="Q806" s="3" t="s">
        <v>42</v>
      </c>
      <c r="R806" s="3" t="s">
        <v>49</v>
      </c>
      <c r="S806" s="3" t="s">
        <v>50</v>
      </c>
      <c r="T806" s="3" t="s">
        <v>51</v>
      </c>
      <c r="U806" s="3" t="s">
        <v>52</v>
      </c>
      <c r="V806" s="3" t="s">
        <v>53</v>
      </c>
      <c r="W806" s="3" t="s">
        <v>54</v>
      </c>
      <c r="X806" s="3">
        <v>297</v>
      </c>
      <c r="Y806" s="3">
        <v>52</v>
      </c>
      <c r="Z806" s="3" t="s">
        <v>44</v>
      </c>
      <c r="AA806" s="7">
        <v>29</v>
      </c>
      <c r="AB806" s="3" t="s">
        <v>49</v>
      </c>
      <c r="AC806" s="3" t="s">
        <v>49</v>
      </c>
      <c r="AD806" s="3" t="s">
        <v>49</v>
      </c>
      <c r="AE806" s="3" t="s">
        <v>49</v>
      </c>
      <c r="AF806" s="3" t="s">
        <v>55</v>
      </c>
      <c r="AG806" s="3" t="s">
        <v>56</v>
      </c>
      <c r="AH806" s="3" t="s">
        <v>57</v>
      </c>
      <c r="AI806" s="3" t="s">
        <v>58</v>
      </c>
      <c r="AJ806" s="3" t="s">
        <v>49</v>
      </c>
      <c r="AK806" s="3" t="s">
        <v>49</v>
      </c>
      <c r="AL806" s="3" t="s">
        <v>49</v>
      </c>
      <c r="AM806" s="3" t="s">
        <v>59</v>
      </c>
      <c r="AN806" s="3" t="s">
        <v>60</v>
      </c>
      <c r="AO806" s="3">
        <v>82.332720175802251</v>
      </c>
      <c r="AP806" s="3">
        <v>389.90036296910245</v>
      </c>
    </row>
    <row r="807" spans="1:42" x14ac:dyDescent="0.25">
      <c r="A807" s="2">
        <v>806</v>
      </c>
      <c r="B807" s="3" t="s">
        <v>42</v>
      </c>
      <c r="C807" s="3" t="s">
        <v>43</v>
      </c>
      <c r="D807" s="3" t="s">
        <v>44</v>
      </c>
      <c r="E807" s="3" t="s">
        <v>45</v>
      </c>
      <c r="F807" s="3">
        <v>0.36</v>
      </c>
      <c r="G807" s="3">
        <v>0.48</v>
      </c>
      <c r="H807" s="3">
        <v>3.7049438411981397E-2</v>
      </c>
      <c r="I807" s="3">
        <v>9.5896964663599604</v>
      </c>
      <c r="J807" s="3">
        <v>1.4092878846398649</v>
      </c>
      <c r="K807" s="3">
        <v>0.35529286861999898</v>
      </c>
      <c r="L807" s="3">
        <v>5.2213324686716217E-2</v>
      </c>
      <c r="M807" s="2">
        <v>1200</v>
      </c>
      <c r="N807" s="3" t="s">
        <v>61</v>
      </c>
      <c r="O807" s="3" t="s">
        <v>47</v>
      </c>
      <c r="P807" s="3" t="s">
        <v>48</v>
      </c>
      <c r="Q807" s="3" t="s">
        <v>42</v>
      </c>
      <c r="R807" s="3" t="s">
        <v>49</v>
      </c>
      <c r="S807" s="3" t="s">
        <v>50</v>
      </c>
      <c r="T807" s="3" t="s">
        <v>51</v>
      </c>
      <c r="U807" s="3" t="s">
        <v>52</v>
      </c>
      <c r="V807" s="3" t="s">
        <v>53</v>
      </c>
      <c r="W807" s="3" t="s">
        <v>54</v>
      </c>
      <c r="X807" s="3">
        <v>297</v>
      </c>
      <c r="Y807" s="3">
        <v>52</v>
      </c>
      <c r="Z807" s="3" t="s">
        <v>44</v>
      </c>
      <c r="AA807" s="7">
        <v>29</v>
      </c>
      <c r="AB807" s="3" t="s">
        <v>49</v>
      </c>
      <c r="AC807" s="3" t="s">
        <v>49</v>
      </c>
      <c r="AD807" s="3" t="s">
        <v>49</v>
      </c>
      <c r="AE807" s="3" t="s">
        <v>49</v>
      </c>
      <c r="AF807" s="3" t="s">
        <v>55</v>
      </c>
      <c r="AG807" s="3" t="s">
        <v>56</v>
      </c>
      <c r="AH807" s="3" t="s">
        <v>57</v>
      </c>
      <c r="AI807" s="3" t="s">
        <v>58</v>
      </c>
      <c r="AJ807" s="3" t="s">
        <v>49</v>
      </c>
      <c r="AK807" s="3" t="s">
        <v>49</v>
      </c>
      <c r="AL807" s="3" t="s">
        <v>49</v>
      </c>
      <c r="AM807" s="3" t="s">
        <v>59</v>
      </c>
      <c r="AN807" s="3" t="s">
        <v>60</v>
      </c>
      <c r="AO807" s="3">
        <v>106.01946870323705</v>
      </c>
      <c r="AP807" s="3">
        <v>149.93375778384012</v>
      </c>
    </row>
    <row r="808" spans="1:42" x14ac:dyDescent="0.25">
      <c r="A808" s="2">
        <v>807</v>
      </c>
      <c r="B808" s="3" t="s">
        <v>42</v>
      </c>
      <c r="C808" s="3" t="s">
        <v>43</v>
      </c>
      <c r="D808" s="3" t="s">
        <v>44</v>
      </c>
      <c r="E808" s="3" t="s">
        <v>45</v>
      </c>
      <c r="F808" s="3">
        <v>0.36</v>
      </c>
      <c r="G808" s="3">
        <v>0.48</v>
      </c>
      <c r="H808" s="3">
        <v>0.13147024544202199</v>
      </c>
      <c r="I808" s="3">
        <v>9.586517697616296</v>
      </c>
      <c r="J808" s="3">
        <v>1.4088299470136489</v>
      </c>
      <c r="K808" s="3">
        <v>1.260341834639902</v>
      </c>
      <c r="L808" s="3">
        <v>0.18521921891995527</v>
      </c>
      <c r="M808" s="2">
        <v>1200</v>
      </c>
      <c r="N808" s="3" t="s">
        <v>61</v>
      </c>
      <c r="O808" s="3" t="s">
        <v>47</v>
      </c>
      <c r="P808" s="3" t="s">
        <v>48</v>
      </c>
      <c r="Q808" s="3" t="s">
        <v>42</v>
      </c>
      <c r="R808" s="3" t="s">
        <v>49</v>
      </c>
      <c r="S808" s="3" t="s">
        <v>50</v>
      </c>
      <c r="T808" s="3" t="s">
        <v>51</v>
      </c>
      <c r="U808" s="3" t="s">
        <v>52</v>
      </c>
      <c r="V808" s="3" t="s">
        <v>53</v>
      </c>
      <c r="W808" s="3" t="s">
        <v>54</v>
      </c>
      <c r="X808" s="3">
        <v>297</v>
      </c>
      <c r="Y808" s="3">
        <v>52</v>
      </c>
      <c r="Z808" s="3" t="s">
        <v>44</v>
      </c>
      <c r="AA808" s="7">
        <v>29</v>
      </c>
      <c r="AB808" s="3" t="s">
        <v>49</v>
      </c>
      <c r="AC808" s="3" t="s">
        <v>49</v>
      </c>
      <c r="AD808" s="3" t="s">
        <v>49</v>
      </c>
      <c r="AE808" s="3" t="s">
        <v>49</v>
      </c>
      <c r="AF808" s="3" t="s">
        <v>55</v>
      </c>
      <c r="AG808" s="3" t="s">
        <v>56</v>
      </c>
      <c r="AH808" s="3" t="s">
        <v>57</v>
      </c>
      <c r="AI808" s="3" t="s">
        <v>58</v>
      </c>
      <c r="AJ808" s="3" t="s">
        <v>49</v>
      </c>
      <c r="AK808" s="3" t="s">
        <v>49</v>
      </c>
      <c r="AL808" s="3" t="s">
        <v>49</v>
      </c>
      <c r="AM808" s="3" t="s">
        <v>59</v>
      </c>
      <c r="AN808" s="3" t="s">
        <v>60</v>
      </c>
      <c r="AO808" s="3">
        <v>122.93427238961479</v>
      </c>
      <c r="AP808" s="3">
        <v>532.04120712154975</v>
      </c>
    </row>
    <row r="809" spans="1:42" x14ac:dyDescent="0.25">
      <c r="A809" s="2">
        <v>808</v>
      </c>
      <c r="B809" s="3" t="s">
        <v>42</v>
      </c>
      <c r="C809" s="3" t="s">
        <v>43</v>
      </c>
      <c r="D809" s="3" t="s">
        <v>44</v>
      </c>
      <c r="E809" s="3" t="s">
        <v>45</v>
      </c>
      <c r="F809" s="3">
        <v>0.36</v>
      </c>
      <c r="G809" s="3">
        <v>0.48</v>
      </c>
      <c r="H809" s="3">
        <v>1.3164230707737701E-2</v>
      </c>
      <c r="I809" s="3">
        <v>9.586517697616296</v>
      </c>
      <c r="J809" s="3">
        <v>1.4088299470136489</v>
      </c>
      <c r="K809" s="3">
        <v>0.12619913065523136</v>
      </c>
      <c r="L809" s="3">
        <v>1.8546162450457555E-2</v>
      </c>
      <c r="M809" s="2">
        <v>1210</v>
      </c>
      <c r="N809" s="3" t="s">
        <v>65</v>
      </c>
      <c r="O809" s="3" t="s">
        <v>47</v>
      </c>
      <c r="P809" s="3" t="s">
        <v>48</v>
      </c>
      <c r="Q809" s="3" t="s">
        <v>42</v>
      </c>
      <c r="R809" s="3" t="s">
        <v>49</v>
      </c>
      <c r="S809" s="3" t="s">
        <v>50</v>
      </c>
      <c r="T809" s="3" t="s">
        <v>51</v>
      </c>
      <c r="U809" s="3" t="s">
        <v>52</v>
      </c>
      <c r="V809" s="3" t="s">
        <v>53</v>
      </c>
      <c r="W809" s="3" t="s">
        <v>54</v>
      </c>
      <c r="X809" s="3">
        <v>297</v>
      </c>
      <c r="Y809" s="3">
        <v>52</v>
      </c>
      <c r="Z809" s="3" t="s">
        <v>44</v>
      </c>
      <c r="AA809" s="7">
        <v>29</v>
      </c>
      <c r="AB809" s="3" t="s">
        <v>49</v>
      </c>
      <c r="AC809" s="3" t="s">
        <v>49</v>
      </c>
      <c r="AD809" s="3" t="s">
        <v>49</v>
      </c>
      <c r="AE809" s="3" t="s">
        <v>49</v>
      </c>
      <c r="AF809" s="3" t="s">
        <v>55</v>
      </c>
      <c r="AG809" s="3" t="s">
        <v>56</v>
      </c>
      <c r="AH809" s="3" t="s">
        <v>57</v>
      </c>
      <c r="AI809" s="3" t="s">
        <v>58</v>
      </c>
      <c r="AJ809" s="3" t="s">
        <v>49</v>
      </c>
      <c r="AK809" s="3" t="s">
        <v>49</v>
      </c>
      <c r="AL809" s="3" t="s">
        <v>49</v>
      </c>
      <c r="AM809" s="3" t="s">
        <v>59</v>
      </c>
      <c r="AN809" s="3" t="s">
        <v>60</v>
      </c>
      <c r="AO809" s="3">
        <v>31.925074610920596</v>
      </c>
      <c r="AP809" s="3">
        <v>53.273751585563645</v>
      </c>
    </row>
    <row r="810" spans="1:42" x14ac:dyDescent="0.25">
      <c r="A810" s="2">
        <v>809</v>
      </c>
      <c r="B810" s="3" t="s">
        <v>42</v>
      </c>
      <c r="C810" s="3" t="s">
        <v>43</v>
      </c>
      <c r="D810" s="3" t="s">
        <v>44</v>
      </c>
      <c r="E810" s="3" t="s">
        <v>45</v>
      </c>
      <c r="F810" s="3">
        <v>0.36</v>
      </c>
      <c r="G810" s="3">
        <v>0.48</v>
      </c>
      <c r="H810" s="3">
        <v>3.12301073200872E-3</v>
      </c>
      <c r="I810" s="3">
        <v>9.586517697616296</v>
      </c>
      <c r="J810" s="3">
        <v>1.4088299470136489</v>
      </c>
      <c r="K810" s="3">
        <v>2.9938797652247218E-2</v>
      </c>
      <c r="L810" s="3">
        <v>4.3997910440989017E-3</v>
      </c>
      <c r="M810" s="2">
        <v>1210</v>
      </c>
      <c r="N810" s="3" t="s">
        <v>65</v>
      </c>
      <c r="O810" s="3" t="s">
        <v>47</v>
      </c>
      <c r="P810" s="3" t="s">
        <v>48</v>
      </c>
      <c r="Q810" s="3" t="s">
        <v>42</v>
      </c>
      <c r="R810" s="3" t="s">
        <v>49</v>
      </c>
      <c r="S810" s="3" t="s">
        <v>50</v>
      </c>
      <c r="T810" s="3" t="s">
        <v>51</v>
      </c>
      <c r="U810" s="3" t="s">
        <v>52</v>
      </c>
      <c r="V810" s="3" t="s">
        <v>53</v>
      </c>
      <c r="W810" s="3" t="s">
        <v>54</v>
      </c>
      <c r="X810" s="3">
        <v>297</v>
      </c>
      <c r="Y810" s="3">
        <v>52</v>
      </c>
      <c r="Z810" s="3" t="s">
        <v>44</v>
      </c>
      <c r="AA810" s="7">
        <v>29</v>
      </c>
      <c r="AB810" s="3" t="s">
        <v>49</v>
      </c>
      <c r="AC810" s="3" t="s">
        <v>49</v>
      </c>
      <c r="AD810" s="3" t="s">
        <v>49</v>
      </c>
      <c r="AE810" s="3" t="s">
        <v>49</v>
      </c>
      <c r="AF810" s="3" t="s">
        <v>55</v>
      </c>
      <c r="AG810" s="3" t="s">
        <v>56</v>
      </c>
      <c r="AH810" s="3" t="s">
        <v>57</v>
      </c>
      <c r="AI810" s="3" t="s">
        <v>58</v>
      </c>
      <c r="AJ810" s="3" t="s">
        <v>49</v>
      </c>
      <c r="AK810" s="3" t="s">
        <v>49</v>
      </c>
      <c r="AL810" s="3" t="s">
        <v>49</v>
      </c>
      <c r="AM810" s="3" t="s">
        <v>59</v>
      </c>
      <c r="AN810" s="3" t="s">
        <v>60</v>
      </c>
      <c r="AO810" s="3">
        <v>20.142159714062217</v>
      </c>
      <c r="AP810" s="3">
        <v>12.638376038053595</v>
      </c>
    </row>
    <row r="811" spans="1:42" x14ac:dyDescent="0.25">
      <c r="A811" s="2">
        <v>810</v>
      </c>
      <c r="B811" s="3" t="s">
        <v>42</v>
      </c>
      <c r="C811" s="3" t="s">
        <v>43</v>
      </c>
      <c r="D811" s="3" t="s">
        <v>44</v>
      </c>
      <c r="E811" s="3" t="s">
        <v>45</v>
      </c>
      <c r="F811" s="3">
        <v>0.36</v>
      </c>
      <c r="G811" s="3">
        <v>0.48</v>
      </c>
      <c r="H811" s="3">
        <v>1.7791144704569E-3</v>
      </c>
      <c r="I811" s="3">
        <v>9.586517697616296</v>
      </c>
      <c r="J811" s="3">
        <v>1.4088299470136489</v>
      </c>
      <c r="K811" s="3">
        <v>1.7055512357120318E-2</v>
      </c>
      <c r="L811" s="3">
        <v>2.5064697451450107E-3</v>
      </c>
      <c r="M811" s="2">
        <v>1210</v>
      </c>
      <c r="N811" s="3" t="s">
        <v>65</v>
      </c>
      <c r="O811" s="3" t="s">
        <v>47</v>
      </c>
      <c r="P811" s="3" t="s">
        <v>48</v>
      </c>
      <c r="Q811" s="3" t="s">
        <v>42</v>
      </c>
      <c r="R811" s="3" t="s">
        <v>49</v>
      </c>
      <c r="S811" s="3" t="s">
        <v>50</v>
      </c>
      <c r="T811" s="3" t="s">
        <v>51</v>
      </c>
      <c r="U811" s="3" t="s">
        <v>52</v>
      </c>
      <c r="V811" s="3" t="s">
        <v>53</v>
      </c>
      <c r="W811" s="3" t="s">
        <v>54</v>
      </c>
      <c r="X811" s="3">
        <v>297</v>
      </c>
      <c r="Y811" s="3">
        <v>52</v>
      </c>
      <c r="Z811" s="3" t="s">
        <v>44</v>
      </c>
      <c r="AA811" s="7">
        <v>29</v>
      </c>
      <c r="AB811" s="3" t="s">
        <v>49</v>
      </c>
      <c r="AC811" s="3" t="s">
        <v>49</v>
      </c>
      <c r="AD811" s="3" t="s">
        <v>49</v>
      </c>
      <c r="AE811" s="3" t="s">
        <v>49</v>
      </c>
      <c r="AF811" s="3" t="s">
        <v>55</v>
      </c>
      <c r="AG811" s="3" t="s">
        <v>56</v>
      </c>
      <c r="AH811" s="3" t="s">
        <v>57</v>
      </c>
      <c r="AI811" s="3" t="s">
        <v>58</v>
      </c>
      <c r="AJ811" s="3" t="s">
        <v>49</v>
      </c>
      <c r="AK811" s="3" t="s">
        <v>49</v>
      </c>
      <c r="AL811" s="3" t="s">
        <v>49</v>
      </c>
      <c r="AM811" s="3" t="s">
        <v>59</v>
      </c>
      <c r="AN811" s="3" t="s">
        <v>60</v>
      </c>
      <c r="AO811" s="3">
        <v>15.170903977434948</v>
      </c>
      <c r="AP811" s="3">
        <v>7.1998208209532999</v>
      </c>
    </row>
    <row r="812" spans="1:42" x14ac:dyDescent="0.25">
      <c r="A812" s="2">
        <v>811</v>
      </c>
      <c r="B812" s="3" t="s">
        <v>42</v>
      </c>
      <c r="C812" s="3" t="s">
        <v>43</v>
      </c>
      <c r="D812" s="3" t="s">
        <v>44</v>
      </c>
      <c r="E812" s="3" t="s">
        <v>45</v>
      </c>
      <c r="F812" s="3">
        <v>0.36</v>
      </c>
      <c r="G812" s="3">
        <v>0.48</v>
      </c>
      <c r="H812" s="3">
        <v>2.97353851672621E-2</v>
      </c>
      <c r="I812" s="3">
        <v>9.586517697616296</v>
      </c>
      <c r="J812" s="3">
        <v>1.4088299470136489</v>
      </c>
      <c r="K812" s="3">
        <v>0.28505879615139523</v>
      </c>
      <c r="L812" s="3">
        <v>4.1892101109624304E-2</v>
      </c>
      <c r="M812" s="2">
        <v>1210</v>
      </c>
      <c r="N812" s="3" t="s">
        <v>65</v>
      </c>
      <c r="O812" s="3" t="s">
        <v>47</v>
      </c>
      <c r="P812" s="3" t="s">
        <v>48</v>
      </c>
      <c r="Q812" s="3" t="s">
        <v>42</v>
      </c>
      <c r="R812" s="3" t="s">
        <v>49</v>
      </c>
      <c r="S812" s="3" t="s">
        <v>50</v>
      </c>
      <c r="T812" s="3" t="s">
        <v>51</v>
      </c>
      <c r="U812" s="3" t="s">
        <v>52</v>
      </c>
      <c r="V812" s="3" t="s">
        <v>53</v>
      </c>
      <c r="W812" s="3" t="s">
        <v>54</v>
      </c>
      <c r="X812" s="3">
        <v>297</v>
      </c>
      <c r="Y812" s="3">
        <v>52</v>
      </c>
      <c r="Z812" s="3" t="s">
        <v>44</v>
      </c>
      <c r="AA812" s="7">
        <v>29</v>
      </c>
      <c r="AB812" s="3" t="s">
        <v>49</v>
      </c>
      <c r="AC812" s="3" t="s">
        <v>49</v>
      </c>
      <c r="AD812" s="3" t="s">
        <v>49</v>
      </c>
      <c r="AE812" s="3" t="s">
        <v>49</v>
      </c>
      <c r="AF812" s="3" t="s">
        <v>55</v>
      </c>
      <c r="AG812" s="3" t="s">
        <v>56</v>
      </c>
      <c r="AH812" s="3" t="s">
        <v>57</v>
      </c>
      <c r="AI812" s="3" t="s">
        <v>58</v>
      </c>
      <c r="AJ812" s="3" t="s">
        <v>49</v>
      </c>
      <c r="AK812" s="3" t="s">
        <v>49</v>
      </c>
      <c r="AL812" s="3" t="s">
        <v>49</v>
      </c>
      <c r="AM812" s="3" t="s">
        <v>59</v>
      </c>
      <c r="AN812" s="3" t="s">
        <v>60</v>
      </c>
      <c r="AO812" s="3">
        <v>64.490108076111795</v>
      </c>
      <c r="AP812" s="3">
        <v>120.33483443667241</v>
      </c>
    </row>
    <row r="813" spans="1:42" x14ac:dyDescent="0.25">
      <c r="A813" s="2">
        <v>812</v>
      </c>
      <c r="B813" s="3" t="s">
        <v>42</v>
      </c>
      <c r="C813" s="3" t="s">
        <v>43</v>
      </c>
      <c r="D813" s="3" t="s">
        <v>44</v>
      </c>
      <c r="E813" s="3" t="s">
        <v>45</v>
      </c>
      <c r="F813" s="3">
        <v>0.36</v>
      </c>
      <c r="G813" s="3">
        <v>0.48</v>
      </c>
      <c r="H813" s="3">
        <v>0.29433107032698103</v>
      </c>
      <c r="I813" s="3">
        <v>9.586517697616296</v>
      </c>
      <c r="J813" s="3">
        <v>1.4088299470136489</v>
      </c>
      <c r="K813" s="3">
        <v>2.8216100146479501</v>
      </c>
      <c r="L813" s="3">
        <v>0.41466242621323124</v>
      </c>
      <c r="M813" s="2">
        <v>1210</v>
      </c>
      <c r="N813" s="3" t="s">
        <v>65</v>
      </c>
      <c r="O813" s="3" t="s">
        <v>47</v>
      </c>
      <c r="P813" s="3" t="s">
        <v>48</v>
      </c>
      <c r="Q813" s="3" t="s">
        <v>42</v>
      </c>
      <c r="R813" s="3" t="s">
        <v>49</v>
      </c>
      <c r="S813" s="3" t="s">
        <v>50</v>
      </c>
      <c r="T813" s="3" t="s">
        <v>51</v>
      </c>
      <c r="U813" s="3" t="s">
        <v>52</v>
      </c>
      <c r="V813" s="3" t="s">
        <v>53</v>
      </c>
      <c r="W813" s="3" t="s">
        <v>54</v>
      </c>
      <c r="X813" s="3">
        <v>297</v>
      </c>
      <c r="Y813" s="3">
        <v>52</v>
      </c>
      <c r="Z813" s="3" t="s">
        <v>44</v>
      </c>
      <c r="AA813" s="7">
        <v>29</v>
      </c>
      <c r="AB813" s="3" t="s">
        <v>49</v>
      </c>
      <c r="AC813" s="3" t="s">
        <v>49</v>
      </c>
      <c r="AD813" s="3" t="s">
        <v>49</v>
      </c>
      <c r="AE813" s="3" t="s">
        <v>49</v>
      </c>
      <c r="AF813" s="3" t="s">
        <v>55</v>
      </c>
      <c r="AG813" s="3" t="s">
        <v>56</v>
      </c>
      <c r="AH813" s="3" t="s">
        <v>57</v>
      </c>
      <c r="AI813" s="3" t="s">
        <v>58</v>
      </c>
      <c r="AJ813" s="3" t="s">
        <v>49</v>
      </c>
      <c r="AK813" s="3" t="s">
        <v>49</v>
      </c>
      <c r="AL813" s="3" t="s">
        <v>49</v>
      </c>
      <c r="AM813" s="3" t="s">
        <v>59</v>
      </c>
      <c r="AN813" s="3" t="s">
        <v>60</v>
      </c>
      <c r="AO813" s="3">
        <v>135.21673828812544</v>
      </c>
      <c r="AP813" s="3">
        <v>1191.1155822646083</v>
      </c>
    </row>
    <row r="814" spans="1:42" x14ac:dyDescent="0.25">
      <c r="A814" s="2">
        <v>813</v>
      </c>
      <c r="B814" s="3" t="s">
        <v>42</v>
      </c>
      <c r="C814" s="3" t="s">
        <v>43</v>
      </c>
      <c r="D814" s="3" t="s">
        <v>44</v>
      </c>
      <c r="E814" s="3" t="s">
        <v>45</v>
      </c>
      <c r="F814" s="3">
        <v>0.36</v>
      </c>
      <c r="G814" s="3">
        <v>0.48</v>
      </c>
      <c r="H814" s="3">
        <v>0.144160396683365</v>
      </c>
      <c r="I814" s="3">
        <v>9.586517697616296</v>
      </c>
      <c r="J814" s="3">
        <v>1.4088299470136489</v>
      </c>
      <c r="K814" s="3">
        <v>1.3819961941004641</v>
      </c>
      <c r="L814" s="3">
        <v>0.20309748402089173</v>
      </c>
      <c r="M814" s="2">
        <v>1210</v>
      </c>
      <c r="N814" s="3" t="s">
        <v>65</v>
      </c>
      <c r="O814" s="3" t="s">
        <v>47</v>
      </c>
      <c r="P814" s="3" t="s">
        <v>48</v>
      </c>
      <c r="Q814" s="3" t="s">
        <v>42</v>
      </c>
      <c r="R814" s="3" t="s">
        <v>49</v>
      </c>
      <c r="S814" s="3" t="s">
        <v>50</v>
      </c>
      <c r="T814" s="3" t="s">
        <v>51</v>
      </c>
      <c r="U814" s="3" t="s">
        <v>52</v>
      </c>
      <c r="V814" s="3" t="s">
        <v>53</v>
      </c>
      <c r="W814" s="3" t="s">
        <v>54</v>
      </c>
      <c r="X814" s="3">
        <v>297</v>
      </c>
      <c r="Y814" s="3">
        <v>52</v>
      </c>
      <c r="Z814" s="3" t="s">
        <v>44</v>
      </c>
      <c r="AA814" s="7">
        <v>29</v>
      </c>
      <c r="AB814" s="3" t="s">
        <v>49</v>
      </c>
      <c r="AC814" s="3" t="s">
        <v>49</v>
      </c>
      <c r="AD814" s="3" t="s">
        <v>49</v>
      </c>
      <c r="AE814" s="3" t="s">
        <v>49</v>
      </c>
      <c r="AF814" s="3" t="s">
        <v>55</v>
      </c>
      <c r="AG814" s="3" t="s">
        <v>56</v>
      </c>
      <c r="AH814" s="3" t="s">
        <v>57</v>
      </c>
      <c r="AI814" s="3" t="s">
        <v>58</v>
      </c>
      <c r="AJ814" s="3" t="s">
        <v>49</v>
      </c>
      <c r="AK814" s="3" t="s">
        <v>49</v>
      </c>
      <c r="AL814" s="3" t="s">
        <v>49</v>
      </c>
      <c r="AM814" s="3" t="s">
        <v>59</v>
      </c>
      <c r="AN814" s="3" t="s">
        <v>60</v>
      </c>
      <c r="AO814" s="3">
        <v>102.38341429323705</v>
      </c>
      <c r="AP814" s="3">
        <v>583.39642717380548</v>
      </c>
    </row>
    <row r="815" spans="1:42" x14ac:dyDescent="0.25">
      <c r="A815" s="2">
        <v>814</v>
      </c>
      <c r="B815" s="3" t="s">
        <v>42</v>
      </c>
      <c r="C815" s="3" t="s">
        <v>43</v>
      </c>
      <c r="D815" s="3" t="s">
        <v>44</v>
      </c>
      <c r="E815" s="3" t="s">
        <v>45</v>
      </c>
      <c r="F815" s="3">
        <v>0.36</v>
      </c>
      <c r="G815" s="3">
        <v>0.48</v>
      </c>
      <c r="H815" s="3">
        <v>0.1150094412991</v>
      </c>
      <c r="I815" s="3">
        <v>10.652266965996132</v>
      </c>
      <c r="J815" s="3">
        <v>1.4214530895347675</v>
      </c>
      <c r="K815" s="3">
        <v>1.2251112723280742</v>
      </c>
      <c r="L815" s="3">
        <v>0.16348052566027318</v>
      </c>
      <c r="M815" s="2">
        <v>1400</v>
      </c>
      <c r="N815" s="3" t="s">
        <v>46</v>
      </c>
      <c r="O815" s="3" t="s">
        <v>47</v>
      </c>
      <c r="P815" s="3" t="s">
        <v>48</v>
      </c>
      <c r="Q815" s="3" t="s">
        <v>42</v>
      </c>
      <c r="R815" s="3" t="s">
        <v>49</v>
      </c>
      <c r="S815" s="3" t="s">
        <v>50</v>
      </c>
      <c r="T815" s="3" t="s">
        <v>51</v>
      </c>
      <c r="U815" s="3" t="s">
        <v>52</v>
      </c>
      <c r="V815" s="3" t="s">
        <v>53</v>
      </c>
      <c r="W815" s="3" t="s">
        <v>54</v>
      </c>
      <c r="X815" s="3">
        <v>297</v>
      </c>
      <c r="Y815" s="3">
        <v>52</v>
      </c>
      <c r="Z815" s="3" t="s">
        <v>44</v>
      </c>
      <c r="AA815" s="7">
        <v>29</v>
      </c>
      <c r="AB815" s="3" t="s">
        <v>49</v>
      </c>
      <c r="AC815" s="3" t="s">
        <v>49</v>
      </c>
      <c r="AD815" s="3" t="s">
        <v>49</v>
      </c>
      <c r="AE815" s="3" t="s">
        <v>49</v>
      </c>
      <c r="AF815" s="3" t="s">
        <v>55</v>
      </c>
      <c r="AG815" s="3" t="s">
        <v>56</v>
      </c>
      <c r="AH815" s="3" t="s">
        <v>57</v>
      </c>
      <c r="AI815" s="3" t="s">
        <v>58</v>
      </c>
      <c r="AJ815" s="3" t="s">
        <v>49</v>
      </c>
      <c r="AK815" s="3" t="s">
        <v>49</v>
      </c>
      <c r="AL815" s="3" t="s">
        <v>49</v>
      </c>
      <c r="AM815" s="3" t="s">
        <v>59</v>
      </c>
      <c r="AN815" s="3" t="s">
        <v>60</v>
      </c>
      <c r="AO815" s="3">
        <v>141.32533552702134</v>
      </c>
      <c r="AP815" s="3">
        <v>465.4266961579001</v>
      </c>
    </row>
    <row r="816" spans="1:42" x14ac:dyDescent="0.25">
      <c r="A816" s="2">
        <v>815</v>
      </c>
      <c r="B816" s="3" t="s">
        <v>42</v>
      </c>
      <c r="C816" s="3" t="s">
        <v>43</v>
      </c>
      <c r="D816" s="3" t="s">
        <v>44</v>
      </c>
      <c r="E816" s="3" t="s">
        <v>45</v>
      </c>
      <c r="F816" s="3">
        <v>0.36</v>
      </c>
      <c r="G816" s="3">
        <v>0.48</v>
      </c>
      <c r="H816" s="3">
        <v>4.4152621500712898E-2</v>
      </c>
      <c r="I816" s="3">
        <v>10.652266965996132</v>
      </c>
      <c r="J816" s="3">
        <v>1.4214530895347675</v>
      </c>
      <c r="K816" s="3">
        <v>0.47032551147417456</v>
      </c>
      <c r="L816" s="3">
        <v>6.2760880243247552E-2</v>
      </c>
      <c r="M816" s="2">
        <v>1430</v>
      </c>
      <c r="N816" s="3" t="s">
        <v>64</v>
      </c>
      <c r="O816" s="3" t="s">
        <v>47</v>
      </c>
      <c r="P816" s="3" t="s">
        <v>48</v>
      </c>
      <c r="Q816" s="3" t="s">
        <v>42</v>
      </c>
      <c r="R816" s="3" t="s">
        <v>49</v>
      </c>
      <c r="S816" s="3" t="s">
        <v>50</v>
      </c>
      <c r="T816" s="3" t="s">
        <v>51</v>
      </c>
      <c r="U816" s="3" t="s">
        <v>52</v>
      </c>
      <c r="V816" s="3" t="s">
        <v>53</v>
      </c>
      <c r="W816" s="3" t="s">
        <v>54</v>
      </c>
      <c r="X816" s="3">
        <v>297</v>
      </c>
      <c r="Y816" s="3">
        <v>52</v>
      </c>
      <c r="Z816" s="3" t="s">
        <v>44</v>
      </c>
      <c r="AA816" s="7">
        <v>29</v>
      </c>
      <c r="AB816" s="3" t="s">
        <v>49</v>
      </c>
      <c r="AC816" s="3" t="s">
        <v>49</v>
      </c>
      <c r="AD816" s="3" t="s">
        <v>49</v>
      </c>
      <c r="AE816" s="3" t="s">
        <v>49</v>
      </c>
      <c r="AF816" s="3" t="s">
        <v>55</v>
      </c>
      <c r="AG816" s="3" t="s">
        <v>56</v>
      </c>
      <c r="AH816" s="3" t="s">
        <v>57</v>
      </c>
      <c r="AI816" s="3" t="s">
        <v>58</v>
      </c>
      <c r="AJ816" s="3" t="s">
        <v>49</v>
      </c>
      <c r="AK816" s="3" t="s">
        <v>49</v>
      </c>
      <c r="AL816" s="3" t="s">
        <v>49</v>
      </c>
      <c r="AM816" s="3" t="s">
        <v>59</v>
      </c>
      <c r="AN816" s="3" t="s">
        <v>60</v>
      </c>
      <c r="AO816" s="3">
        <v>73.467298959327735</v>
      </c>
      <c r="AP816" s="3">
        <v>178.67931988595626</v>
      </c>
    </row>
    <row r="817" spans="1:42" x14ac:dyDescent="0.25">
      <c r="A817" s="2">
        <v>816</v>
      </c>
      <c r="B817" s="3" t="s">
        <v>42</v>
      </c>
      <c r="C817" s="3" t="s">
        <v>43</v>
      </c>
      <c r="D817" s="3" t="s">
        <v>44</v>
      </c>
      <c r="E817" s="3" t="s">
        <v>45</v>
      </c>
      <c r="F817" s="3">
        <v>0.36</v>
      </c>
      <c r="G817" s="3">
        <v>0.48</v>
      </c>
      <c r="H817" s="3">
        <v>0.27165884158113002</v>
      </c>
      <c r="I817" s="3">
        <v>10.652266965996132</v>
      </c>
      <c r="J817" s="3">
        <v>1.4214530895347675</v>
      </c>
      <c r="K817" s="3">
        <v>2.8937825041954479</v>
      </c>
      <c r="L817" s="3">
        <v>0.38615029966493319</v>
      </c>
      <c r="M817" s="2">
        <v>1410</v>
      </c>
      <c r="N817" s="3" t="s">
        <v>63</v>
      </c>
      <c r="O817" s="3" t="s">
        <v>47</v>
      </c>
      <c r="P817" s="3" t="s">
        <v>48</v>
      </c>
      <c r="Q817" s="3" t="s">
        <v>42</v>
      </c>
      <c r="R817" s="3" t="s">
        <v>49</v>
      </c>
      <c r="S817" s="3" t="s">
        <v>50</v>
      </c>
      <c r="T817" s="3" t="s">
        <v>51</v>
      </c>
      <c r="U817" s="3" t="s">
        <v>52</v>
      </c>
      <c r="V817" s="3" t="s">
        <v>53</v>
      </c>
      <c r="W817" s="3" t="s">
        <v>54</v>
      </c>
      <c r="X817" s="3">
        <v>297</v>
      </c>
      <c r="Y817" s="3">
        <v>52</v>
      </c>
      <c r="Z817" s="3" t="s">
        <v>44</v>
      </c>
      <c r="AA817" s="7">
        <v>29</v>
      </c>
      <c r="AB817" s="3" t="s">
        <v>49</v>
      </c>
      <c r="AC817" s="3" t="s">
        <v>49</v>
      </c>
      <c r="AD817" s="3" t="s">
        <v>49</v>
      </c>
      <c r="AE817" s="3" t="s">
        <v>49</v>
      </c>
      <c r="AF817" s="3" t="s">
        <v>55</v>
      </c>
      <c r="AG817" s="3" t="s">
        <v>56</v>
      </c>
      <c r="AH817" s="3" t="s">
        <v>57</v>
      </c>
      <c r="AI817" s="3" t="s">
        <v>58</v>
      </c>
      <c r="AJ817" s="3" t="s">
        <v>49</v>
      </c>
      <c r="AK817" s="3" t="s">
        <v>49</v>
      </c>
      <c r="AL817" s="3" t="s">
        <v>49</v>
      </c>
      <c r="AM817" s="3" t="s">
        <v>59</v>
      </c>
      <c r="AN817" s="3" t="s">
        <v>60</v>
      </c>
      <c r="AO817" s="3">
        <v>137.88057960590248</v>
      </c>
      <c r="AP817" s="3">
        <v>1099.3643277543395</v>
      </c>
    </row>
    <row r="818" spans="1:42" x14ac:dyDescent="0.25">
      <c r="A818" s="2">
        <v>817</v>
      </c>
      <c r="B818" s="3" t="s">
        <v>42</v>
      </c>
      <c r="C818" s="3" t="s">
        <v>43</v>
      </c>
      <c r="D818" s="3" t="s">
        <v>44</v>
      </c>
      <c r="E818" s="3" t="s">
        <v>45</v>
      </c>
      <c r="F818" s="3">
        <v>0.36</v>
      </c>
      <c r="G818" s="3">
        <v>0.48</v>
      </c>
      <c r="H818" s="3">
        <v>0.186942549240943</v>
      </c>
      <c r="I818" s="3">
        <v>10.652266965996132</v>
      </c>
      <c r="J818" s="3">
        <v>1.4214530895347675</v>
      </c>
      <c r="K818" s="3">
        <v>1.9913619418184023</v>
      </c>
      <c r="L818" s="3">
        <v>0.26573006418404382</v>
      </c>
      <c r="M818" s="2">
        <v>1430</v>
      </c>
      <c r="N818" s="3" t="s">
        <v>64</v>
      </c>
      <c r="O818" s="3" t="s">
        <v>47</v>
      </c>
      <c r="P818" s="3" t="s">
        <v>48</v>
      </c>
      <c r="Q818" s="3" t="s">
        <v>42</v>
      </c>
      <c r="R818" s="3" t="s">
        <v>49</v>
      </c>
      <c r="S818" s="3" t="s">
        <v>50</v>
      </c>
      <c r="T818" s="3" t="s">
        <v>51</v>
      </c>
      <c r="U818" s="3" t="s">
        <v>52</v>
      </c>
      <c r="V818" s="3" t="s">
        <v>53</v>
      </c>
      <c r="W818" s="3" t="s">
        <v>54</v>
      </c>
      <c r="X818" s="3">
        <v>297</v>
      </c>
      <c r="Y818" s="3">
        <v>52</v>
      </c>
      <c r="Z818" s="3" t="s">
        <v>44</v>
      </c>
      <c r="AA818" s="7">
        <v>29</v>
      </c>
      <c r="AB818" s="3" t="s">
        <v>49</v>
      </c>
      <c r="AC818" s="3" t="s">
        <v>49</v>
      </c>
      <c r="AD818" s="3" t="s">
        <v>49</v>
      </c>
      <c r="AE818" s="3" t="s">
        <v>49</v>
      </c>
      <c r="AF818" s="3" t="s">
        <v>55</v>
      </c>
      <c r="AG818" s="3" t="s">
        <v>56</v>
      </c>
      <c r="AH818" s="3" t="s">
        <v>57</v>
      </c>
      <c r="AI818" s="3" t="s">
        <v>58</v>
      </c>
      <c r="AJ818" s="3" t="s">
        <v>49</v>
      </c>
      <c r="AK818" s="3" t="s">
        <v>49</v>
      </c>
      <c r="AL818" s="3" t="s">
        <v>49</v>
      </c>
      <c r="AM818" s="3" t="s">
        <v>59</v>
      </c>
      <c r="AN818" s="3" t="s">
        <v>60</v>
      </c>
      <c r="AO818" s="3">
        <v>111.30358349335003</v>
      </c>
      <c r="AP818" s="3">
        <v>756.52965601553967</v>
      </c>
    </row>
    <row r="819" spans="1:42" x14ac:dyDescent="0.25">
      <c r="A819" s="2">
        <v>818</v>
      </c>
      <c r="B819" s="3" t="s">
        <v>42</v>
      </c>
      <c r="C819" s="3" t="s">
        <v>43</v>
      </c>
      <c r="D819" s="3" t="s">
        <v>44</v>
      </c>
      <c r="E819" s="3" t="s">
        <v>45</v>
      </c>
      <c r="F819" s="3">
        <v>0.36</v>
      </c>
      <c r="G819" s="3">
        <v>0.48</v>
      </c>
      <c r="H819" s="3">
        <v>0.334678022784128</v>
      </c>
      <c r="I819" s="3">
        <v>9.5896964660027155</v>
      </c>
      <c r="J819" s="3">
        <v>1.4092878845873653</v>
      </c>
      <c r="K819" s="3">
        <v>3.2094606523417286</v>
      </c>
      <c r="L819" s="3">
        <v>0.47165768274732578</v>
      </c>
      <c r="M819" s="2">
        <v>1200</v>
      </c>
      <c r="N819" s="3" t="s">
        <v>61</v>
      </c>
      <c r="O819" s="3" t="s">
        <v>47</v>
      </c>
      <c r="P819" s="3" t="s">
        <v>48</v>
      </c>
      <c r="Q819" s="3" t="s">
        <v>42</v>
      </c>
      <c r="R819" s="3" t="s">
        <v>49</v>
      </c>
      <c r="S819" s="3" t="s">
        <v>50</v>
      </c>
      <c r="T819" s="3" t="s">
        <v>51</v>
      </c>
      <c r="U819" s="3" t="s">
        <v>52</v>
      </c>
      <c r="V819" s="3" t="s">
        <v>53</v>
      </c>
      <c r="W819" s="3" t="s">
        <v>54</v>
      </c>
      <c r="X819" s="3">
        <v>297</v>
      </c>
      <c r="Y819" s="3">
        <v>52</v>
      </c>
      <c r="Z819" s="3" t="s">
        <v>44</v>
      </c>
      <c r="AA819" s="7">
        <v>29</v>
      </c>
      <c r="AB819" s="3" t="s">
        <v>49</v>
      </c>
      <c r="AC819" s="3" t="s">
        <v>49</v>
      </c>
      <c r="AD819" s="3" t="s">
        <v>49</v>
      </c>
      <c r="AE819" s="3" t="s">
        <v>49</v>
      </c>
      <c r="AF819" s="3" t="s">
        <v>55</v>
      </c>
      <c r="AG819" s="3" t="s">
        <v>56</v>
      </c>
      <c r="AH819" s="3" t="s">
        <v>57</v>
      </c>
      <c r="AI819" s="3" t="s">
        <v>58</v>
      </c>
      <c r="AJ819" s="3" t="s">
        <v>49</v>
      </c>
      <c r="AK819" s="3" t="s">
        <v>49</v>
      </c>
      <c r="AL819" s="3" t="s">
        <v>49</v>
      </c>
      <c r="AM819" s="3" t="s">
        <v>59</v>
      </c>
      <c r="AN819" s="3" t="s">
        <v>60</v>
      </c>
      <c r="AO819" s="3">
        <v>206.69779771709659</v>
      </c>
      <c r="AP819" s="3">
        <v>1354.39390594008</v>
      </c>
    </row>
    <row r="820" spans="1:42" x14ac:dyDescent="0.25">
      <c r="A820" s="2">
        <v>819</v>
      </c>
      <c r="B820" s="3" t="s">
        <v>42</v>
      </c>
      <c r="C820" s="3" t="s">
        <v>43</v>
      </c>
      <c r="D820" s="3" t="s">
        <v>44</v>
      </c>
      <c r="E820" s="3" t="s">
        <v>45</v>
      </c>
      <c r="F820" s="3">
        <v>0.36</v>
      </c>
      <c r="G820" s="3">
        <v>0.48</v>
      </c>
      <c r="H820" s="3">
        <v>0.16295902501689</v>
      </c>
      <c r="I820" s="3">
        <v>9.5896964660027155</v>
      </c>
      <c r="J820" s="3">
        <v>1.4092878845873653</v>
      </c>
      <c r="K820" s="3">
        <v>1.5627275863077181</v>
      </c>
      <c r="L820" s="3">
        <v>0.22965617964047244</v>
      </c>
      <c r="M820" s="2">
        <v>1210</v>
      </c>
      <c r="N820" s="3" t="s">
        <v>65</v>
      </c>
      <c r="O820" s="3" t="s">
        <v>47</v>
      </c>
      <c r="P820" s="3" t="s">
        <v>48</v>
      </c>
      <c r="Q820" s="3" t="s">
        <v>42</v>
      </c>
      <c r="R820" s="3" t="s">
        <v>49</v>
      </c>
      <c r="S820" s="3" t="s">
        <v>50</v>
      </c>
      <c r="T820" s="3" t="s">
        <v>51</v>
      </c>
      <c r="U820" s="3" t="s">
        <v>52</v>
      </c>
      <c r="V820" s="3" t="s">
        <v>53</v>
      </c>
      <c r="W820" s="3" t="s">
        <v>54</v>
      </c>
      <c r="X820" s="3">
        <v>297</v>
      </c>
      <c r="Y820" s="3">
        <v>52</v>
      </c>
      <c r="Z820" s="3" t="s">
        <v>44</v>
      </c>
      <c r="AA820" s="7">
        <v>29</v>
      </c>
      <c r="AB820" s="3" t="s">
        <v>49</v>
      </c>
      <c r="AC820" s="3" t="s">
        <v>49</v>
      </c>
      <c r="AD820" s="3" t="s">
        <v>49</v>
      </c>
      <c r="AE820" s="3" t="s">
        <v>49</v>
      </c>
      <c r="AF820" s="3" t="s">
        <v>55</v>
      </c>
      <c r="AG820" s="3" t="s">
        <v>56</v>
      </c>
      <c r="AH820" s="3" t="s">
        <v>57</v>
      </c>
      <c r="AI820" s="3" t="s">
        <v>58</v>
      </c>
      <c r="AJ820" s="3" t="s">
        <v>49</v>
      </c>
      <c r="AK820" s="3" t="s">
        <v>49</v>
      </c>
      <c r="AL820" s="3" t="s">
        <v>49</v>
      </c>
      <c r="AM820" s="3" t="s">
        <v>59</v>
      </c>
      <c r="AN820" s="3" t="s">
        <v>60</v>
      </c>
      <c r="AO820" s="3">
        <v>104.56840979632933</v>
      </c>
      <c r="AP820" s="3">
        <v>659.47177697764414</v>
      </c>
    </row>
    <row r="821" spans="1:42" x14ac:dyDescent="0.25">
      <c r="A821" s="2">
        <v>820</v>
      </c>
      <c r="B821" s="3" t="s">
        <v>42</v>
      </c>
      <c r="C821" s="3" t="s">
        <v>43</v>
      </c>
      <c r="D821" s="3" t="s">
        <v>44</v>
      </c>
      <c r="E821" s="3" t="s">
        <v>45</v>
      </c>
      <c r="F821" s="3">
        <v>0.36</v>
      </c>
      <c r="G821" s="3">
        <v>0.48</v>
      </c>
      <c r="H821" s="3">
        <v>7.9689012671105893E-3</v>
      </c>
      <c r="I821" s="3">
        <v>9.5896964660027155</v>
      </c>
      <c r="J821" s="3">
        <v>1.4092878845873653</v>
      </c>
      <c r="K821" s="3">
        <v>7.6419344319134982E-2</v>
      </c>
      <c r="L821" s="3">
        <v>1.1230476009211857E-2</v>
      </c>
      <c r="M821" s="2">
        <v>1210</v>
      </c>
      <c r="N821" s="3" t="s">
        <v>65</v>
      </c>
      <c r="O821" s="3" t="s">
        <v>47</v>
      </c>
      <c r="P821" s="3" t="s">
        <v>48</v>
      </c>
      <c r="Q821" s="3" t="s">
        <v>42</v>
      </c>
      <c r="R821" s="3" t="s">
        <v>49</v>
      </c>
      <c r="S821" s="3" t="s">
        <v>50</v>
      </c>
      <c r="T821" s="3" t="s">
        <v>51</v>
      </c>
      <c r="U821" s="3" t="s">
        <v>52</v>
      </c>
      <c r="V821" s="3" t="s">
        <v>53</v>
      </c>
      <c r="W821" s="3" t="s">
        <v>54</v>
      </c>
      <c r="X821" s="3">
        <v>297</v>
      </c>
      <c r="Y821" s="3">
        <v>52</v>
      </c>
      <c r="Z821" s="3" t="s">
        <v>44</v>
      </c>
      <c r="AA821" s="7">
        <v>29</v>
      </c>
      <c r="AB821" s="3" t="s">
        <v>49</v>
      </c>
      <c r="AC821" s="3" t="s">
        <v>49</v>
      </c>
      <c r="AD821" s="3" t="s">
        <v>49</v>
      </c>
      <c r="AE821" s="3" t="s">
        <v>49</v>
      </c>
      <c r="AF821" s="3" t="s">
        <v>55</v>
      </c>
      <c r="AG821" s="3" t="s">
        <v>56</v>
      </c>
      <c r="AH821" s="3" t="s">
        <v>57</v>
      </c>
      <c r="AI821" s="3" t="s">
        <v>58</v>
      </c>
      <c r="AJ821" s="3" t="s">
        <v>49</v>
      </c>
      <c r="AK821" s="3" t="s">
        <v>49</v>
      </c>
      <c r="AL821" s="3" t="s">
        <v>49</v>
      </c>
      <c r="AM821" s="3" t="s">
        <v>59</v>
      </c>
      <c r="AN821" s="3" t="s">
        <v>60</v>
      </c>
      <c r="AO821" s="3">
        <v>23.185942736224273</v>
      </c>
      <c r="AP821" s="3">
        <v>32.248999272277999</v>
      </c>
    </row>
    <row r="822" spans="1:42" x14ac:dyDescent="0.25">
      <c r="A822" s="2">
        <v>821</v>
      </c>
      <c r="B822" s="3" t="s">
        <v>42</v>
      </c>
      <c r="C822" s="3" t="s">
        <v>43</v>
      </c>
      <c r="D822" s="3" t="s">
        <v>44</v>
      </c>
      <c r="E822" s="3" t="s">
        <v>45</v>
      </c>
      <c r="F822" s="3">
        <v>0.36</v>
      </c>
      <c r="G822" s="3">
        <v>0.48</v>
      </c>
      <c r="H822" s="3">
        <v>9.7344639149565093E-2</v>
      </c>
      <c r="I822" s="3">
        <v>9.5896964660027155</v>
      </c>
      <c r="J822" s="3">
        <v>1.4092878845873653</v>
      </c>
      <c r="K822" s="3">
        <v>0.93350554203689395</v>
      </c>
      <c r="L822" s="3">
        <v>0.13718662058301101</v>
      </c>
      <c r="M822" s="2">
        <v>1210</v>
      </c>
      <c r="N822" s="3" t="s">
        <v>65</v>
      </c>
      <c r="O822" s="3" t="s">
        <v>47</v>
      </c>
      <c r="P822" s="3" t="s">
        <v>48</v>
      </c>
      <c r="Q822" s="3" t="s">
        <v>42</v>
      </c>
      <c r="R822" s="3" t="s">
        <v>49</v>
      </c>
      <c r="S822" s="3" t="s">
        <v>50</v>
      </c>
      <c r="T822" s="3" t="s">
        <v>51</v>
      </c>
      <c r="U822" s="3" t="s">
        <v>52</v>
      </c>
      <c r="V822" s="3" t="s">
        <v>53</v>
      </c>
      <c r="W822" s="3" t="s">
        <v>54</v>
      </c>
      <c r="X822" s="3">
        <v>297</v>
      </c>
      <c r="Y822" s="3">
        <v>52</v>
      </c>
      <c r="Z822" s="3" t="s">
        <v>44</v>
      </c>
      <c r="AA822" s="7">
        <v>29</v>
      </c>
      <c r="AB822" s="3" t="s">
        <v>49</v>
      </c>
      <c r="AC822" s="3" t="s">
        <v>49</v>
      </c>
      <c r="AD822" s="3" t="s">
        <v>49</v>
      </c>
      <c r="AE822" s="3" t="s">
        <v>49</v>
      </c>
      <c r="AF822" s="3" t="s">
        <v>55</v>
      </c>
      <c r="AG822" s="3" t="s">
        <v>56</v>
      </c>
      <c r="AH822" s="3" t="s">
        <v>57</v>
      </c>
      <c r="AI822" s="3" t="s">
        <v>58</v>
      </c>
      <c r="AJ822" s="3" t="s">
        <v>49</v>
      </c>
      <c r="AK822" s="3" t="s">
        <v>49</v>
      </c>
      <c r="AL822" s="3" t="s">
        <v>49</v>
      </c>
      <c r="AM822" s="3" t="s">
        <v>59</v>
      </c>
      <c r="AN822" s="3" t="s">
        <v>60</v>
      </c>
      <c r="AO822" s="3">
        <v>90.474124959306181</v>
      </c>
      <c r="AP822" s="3">
        <v>393.93977812862823</v>
      </c>
    </row>
    <row r="823" spans="1:42" x14ac:dyDescent="0.25">
      <c r="A823" s="2">
        <v>822</v>
      </c>
      <c r="B823" s="3" t="s">
        <v>42</v>
      </c>
      <c r="C823" s="3" t="s">
        <v>43</v>
      </c>
      <c r="D823" s="3" t="s">
        <v>44</v>
      </c>
      <c r="E823" s="3" t="s">
        <v>45</v>
      </c>
      <c r="F823" s="3">
        <v>0.36</v>
      </c>
      <c r="G823" s="3">
        <v>0.48</v>
      </c>
      <c r="H823" s="3">
        <v>1.47729036098154E-2</v>
      </c>
      <c r="I823" s="3">
        <v>9.5896964660027155</v>
      </c>
      <c r="J823" s="3">
        <v>1.4092878845873653</v>
      </c>
      <c r="K823" s="3">
        <v>0.1416676615396455</v>
      </c>
      <c r="L823" s="3">
        <v>2.0819274077489798E-2</v>
      </c>
      <c r="M823" s="2">
        <v>1210</v>
      </c>
      <c r="N823" s="3" t="s">
        <v>65</v>
      </c>
      <c r="O823" s="3" t="s">
        <v>47</v>
      </c>
      <c r="P823" s="3" t="s">
        <v>48</v>
      </c>
      <c r="Q823" s="3" t="s">
        <v>42</v>
      </c>
      <c r="R823" s="3" t="s">
        <v>49</v>
      </c>
      <c r="S823" s="3" t="s">
        <v>50</v>
      </c>
      <c r="T823" s="3" t="s">
        <v>51</v>
      </c>
      <c r="U823" s="3" t="s">
        <v>52</v>
      </c>
      <c r="V823" s="3" t="s">
        <v>53</v>
      </c>
      <c r="W823" s="3" t="s">
        <v>54</v>
      </c>
      <c r="X823" s="3">
        <v>297</v>
      </c>
      <c r="Y823" s="3">
        <v>52</v>
      </c>
      <c r="Z823" s="3" t="s">
        <v>44</v>
      </c>
      <c r="AA823" s="7">
        <v>29</v>
      </c>
      <c r="AB823" s="3" t="s">
        <v>49</v>
      </c>
      <c r="AC823" s="3" t="s">
        <v>49</v>
      </c>
      <c r="AD823" s="3" t="s">
        <v>49</v>
      </c>
      <c r="AE823" s="3" t="s">
        <v>49</v>
      </c>
      <c r="AF823" s="3" t="s">
        <v>55</v>
      </c>
      <c r="AG823" s="3" t="s">
        <v>56</v>
      </c>
      <c r="AH823" s="3" t="s">
        <v>57</v>
      </c>
      <c r="AI823" s="3" t="s">
        <v>58</v>
      </c>
      <c r="AJ823" s="3" t="s">
        <v>49</v>
      </c>
      <c r="AK823" s="3" t="s">
        <v>49</v>
      </c>
      <c r="AL823" s="3" t="s">
        <v>49</v>
      </c>
      <c r="AM823" s="3" t="s">
        <v>59</v>
      </c>
      <c r="AN823" s="3" t="s">
        <v>60</v>
      </c>
      <c r="AO823" s="3">
        <v>33.376284844226312</v>
      </c>
      <c r="AP823" s="3">
        <v>59.783819850877549</v>
      </c>
    </row>
    <row r="824" spans="1:42" x14ac:dyDescent="0.25">
      <c r="A824" s="2">
        <v>823</v>
      </c>
      <c r="B824" s="3" t="s">
        <v>42</v>
      </c>
      <c r="C824" s="3" t="s">
        <v>43</v>
      </c>
      <c r="D824" s="3" t="s">
        <v>44</v>
      </c>
      <c r="E824" s="3" t="s">
        <v>45</v>
      </c>
      <c r="F824" s="3">
        <v>0.36</v>
      </c>
      <c r="G824" s="3">
        <v>0.48</v>
      </c>
      <c r="H824" s="3">
        <v>3.9961955471968701E-5</v>
      </c>
      <c r="I824" s="3">
        <v>9.5896964660027155</v>
      </c>
      <c r="J824" s="3">
        <v>1.4092878845873653</v>
      </c>
      <c r="K824" s="3">
        <v>3.8322302316409616E-4</v>
      </c>
      <c r="L824" s="3">
        <v>5.6317899691065256E-5</v>
      </c>
      <c r="M824" s="2">
        <v>1210</v>
      </c>
      <c r="N824" s="3" t="s">
        <v>65</v>
      </c>
      <c r="O824" s="3" t="s">
        <v>47</v>
      </c>
      <c r="P824" s="3" t="s">
        <v>48</v>
      </c>
      <c r="Q824" s="3" t="s">
        <v>42</v>
      </c>
      <c r="R824" s="3" t="s">
        <v>49</v>
      </c>
      <c r="S824" s="3" t="s">
        <v>50</v>
      </c>
      <c r="T824" s="3" t="s">
        <v>51</v>
      </c>
      <c r="U824" s="3" t="s">
        <v>52</v>
      </c>
      <c r="V824" s="3" t="s">
        <v>53</v>
      </c>
      <c r="W824" s="3" t="s">
        <v>54</v>
      </c>
      <c r="X824" s="3">
        <v>297</v>
      </c>
      <c r="Y824" s="3">
        <v>52</v>
      </c>
      <c r="Z824" s="3" t="s">
        <v>44</v>
      </c>
      <c r="AA824" s="7">
        <v>29</v>
      </c>
      <c r="AB824" s="3" t="s">
        <v>49</v>
      </c>
      <c r="AC824" s="3" t="s">
        <v>49</v>
      </c>
      <c r="AD824" s="3" t="s">
        <v>49</v>
      </c>
      <c r="AE824" s="3" t="s">
        <v>49</v>
      </c>
      <c r="AF824" s="3" t="s">
        <v>55</v>
      </c>
      <c r="AG824" s="3" t="s">
        <v>56</v>
      </c>
      <c r="AH824" s="3" t="s">
        <v>57</v>
      </c>
      <c r="AI824" s="3" t="s">
        <v>58</v>
      </c>
      <c r="AJ824" s="3" t="s">
        <v>49</v>
      </c>
      <c r="AK824" s="3" t="s">
        <v>49</v>
      </c>
      <c r="AL824" s="3" t="s">
        <v>49</v>
      </c>
      <c r="AM824" s="3" t="s">
        <v>59</v>
      </c>
      <c r="AN824" s="3" t="s">
        <v>60</v>
      </c>
      <c r="AO824" s="3">
        <v>2.3703663620422493</v>
      </c>
      <c r="AP824" s="3">
        <v>0.16172029615339939</v>
      </c>
    </row>
    <row r="825" spans="1:42" x14ac:dyDescent="0.25">
      <c r="A825" s="2">
        <v>824</v>
      </c>
      <c r="B825" s="3" t="s">
        <v>42</v>
      </c>
      <c r="C825" s="3" t="s">
        <v>43</v>
      </c>
      <c r="D825" s="3" t="s">
        <v>44</v>
      </c>
      <c r="E825" s="3" t="s">
        <v>45</v>
      </c>
      <c r="F825" s="3">
        <v>0.36</v>
      </c>
      <c r="G825" s="3">
        <v>0.48</v>
      </c>
      <c r="H825" s="3">
        <v>4.5134897560926798E-4</v>
      </c>
      <c r="I825" s="3">
        <v>11.090653479715405</v>
      </c>
      <c r="J825" s="3">
        <v>1.6254176840340508</v>
      </c>
      <c r="K825" s="3">
        <v>5.0057550869069111E-3</v>
      </c>
      <c r="L825" s="3">
        <v>7.3363060662595767E-4</v>
      </c>
      <c r="M825" s="2">
        <v>1400</v>
      </c>
      <c r="N825" s="3" t="s">
        <v>46</v>
      </c>
      <c r="O825" s="3" t="s">
        <v>47</v>
      </c>
      <c r="P825" s="3" t="s">
        <v>48</v>
      </c>
      <c r="Q825" s="3" t="s">
        <v>42</v>
      </c>
      <c r="R825" s="3" t="s">
        <v>49</v>
      </c>
      <c r="S825" s="3" t="s">
        <v>50</v>
      </c>
      <c r="T825" s="3" t="s">
        <v>51</v>
      </c>
      <c r="U825" s="3" t="s">
        <v>52</v>
      </c>
      <c r="V825" s="3" t="s">
        <v>53</v>
      </c>
      <c r="W825" s="3" t="s">
        <v>54</v>
      </c>
      <c r="X825" s="3">
        <v>297</v>
      </c>
      <c r="Y825" s="3">
        <v>52</v>
      </c>
      <c r="Z825" s="3" t="s">
        <v>44</v>
      </c>
      <c r="AA825" s="7">
        <v>29</v>
      </c>
      <c r="AB825" s="3" t="s">
        <v>49</v>
      </c>
      <c r="AC825" s="3" t="s">
        <v>49</v>
      </c>
      <c r="AD825" s="3" t="s">
        <v>49</v>
      </c>
      <c r="AE825" s="3" t="s">
        <v>49</v>
      </c>
      <c r="AF825" s="3" t="s">
        <v>55</v>
      </c>
      <c r="AG825" s="3" t="s">
        <v>56</v>
      </c>
      <c r="AH825" s="3" t="s">
        <v>57</v>
      </c>
      <c r="AI825" s="3" t="s">
        <v>58</v>
      </c>
      <c r="AJ825" s="3" t="s">
        <v>49</v>
      </c>
      <c r="AK825" s="3" t="s">
        <v>49</v>
      </c>
      <c r="AL825" s="3" t="s">
        <v>49</v>
      </c>
      <c r="AM825" s="3" t="s">
        <v>59</v>
      </c>
      <c r="AN825" s="3" t="s">
        <v>60</v>
      </c>
      <c r="AO825" s="3">
        <v>7.7570008644325945</v>
      </c>
      <c r="AP825" s="3">
        <v>1.8265445006880277</v>
      </c>
    </row>
    <row r="826" spans="1:42" x14ac:dyDescent="0.25">
      <c r="A826" s="2">
        <v>825</v>
      </c>
      <c r="B826" s="3" t="s">
        <v>42</v>
      </c>
      <c r="C826" s="3" t="s">
        <v>43</v>
      </c>
      <c r="D826" s="3" t="s">
        <v>44</v>
      </c>
      <c r="E826" s="3" t="s">
        <v>45</v>
      </c>
      <c r="F826" s="3">
        <v>0.36</v>
      </c>
      <c r="G826" s="3">
        <v>0.48</v>
      </c>
      <c r="H826" s="3">
        <v>1.51515778677323E-2</v>
      </c>
      <c r="I826" s="3">
        <v>11.090653479715405</v>
      </c>
      <c r="J826" s="3">
        <v>1.6254176840340508</v>
      </c>
      <c r="K826" s="3">
        <v>0.16804089980194414</v>
      </c>
      <c r="L826" s="3">
        <v>2.4627642607231017E-2</v>
      </c>
      <c r="M826" s="2">
        <v>1200</v>
      </c>
      <c r="N826" s="3" t="s">
        <v>61</v>
      </c>
      <c r="O826" s="3" t="s">
        <v>47</v>
      </c>
      <c r="P826" s="3" t="s">
        <v>48</v>
      </c>
      <c r="Q826" s="3" t="s">
        <v>42</v>
      </c>
      <c r="R826" s="3" t="s">
        <v>49</v>
      </c>
      <c r="S826" s="3" t="s">
        <v>50</v>
      </c>
      <c r="T826" s="3" t="s">
        <v>51</v>
      </c>
      <c r="U826" s="3" t="s">
        <v>52</v>
      </c>
      <c r="V826" s="3" t="s">
        <v>53</v>
      </c>
      <c r="W826" s="3" t="s">
        <v>54</v>
      </c>
      <c r="X826" s="3">
        <v>297</v>
      </c>
      <c r="Y826" s="3">
        <v>52</v>
      </c>
      <c r="Z826" s="3" t="s">
        <v>44</v>
      </c>
      <c r="AA826" s="7">
        <v>29</v>
      </c>
      <c r="AB826" s="3" t="s">
        <v>49</v>
      </c>
      <c r="AC826" s="3" t="s">
        <v>49</v>
      </c>
      <c r="AD826" s="3" t="s">
        <v>49</v>
      </c>
      <c r="AE826" s="3" t="s">
        <v>49</v>
      </c>
      <c r="AF826" s="3" t="s">
        <v>55</v>
      </c>
      <c r="AG826" s="3" t="s">
        <v>56</v>
      </c>
      <c r="AH826" s="3" t="s">
        <v>57</v>
      </c>
      <c r="AI826" s="3" t="s">
        <v>58</v>
      </c>
      <c r="AJ826" s="3" t="s">
        <v>49</v>
      </c>
      <c r="AK826" s="3" t="s">
        <v>49</v>
      </c>
      <c r="AL826" s="3" t="s">
        <v>49</v>
      </c>
      <c r="AM826" s="3" t="s">
        <v>59</v>
      </c>
      <c r="AN826" s="3" t="s">
        <v>60</v>
      </c>
      <c r="AO826" s="3">
        <v>64.388686682180904</v>
      </c>
      <c r="AP826" s="3">
        <v>61.316260203526042</v>
      </c>
    </row>
    <row r="827" spans="1:42" x14ac:dyDescent="0.25">
      <c r="A827" s="2">
        <v>826</v>
      </c>
      <c r="B827" s="3" t="s">
        <v>42</v>
      </c>
      <c r="C827" s="3" t="s">
        <v>43</v>
      </c>
      <c r="D827" s="3" t="s">
        <v>44</v>
      </c>
      <c r="E827" s="3" t="s">
        <v>45</v>
      </c>
      <c r="F827" s="3">
        <v>0.36</v>
      </c>
      <c r="G827" s="3">
        <v>0.48</v>
      </c>
      <c r="H827" s="3">
        <v>3.4976907500340298E-2</v>
      </c>
      <c r="I827" s="3">
        <v>11.090653479715405</v>
      </c>
      <c r="J827" s="3">
        <v>1.6254176840340508</v>
      </c>
      <c r="K827" s="3">
        <v>0.38791676087833299</v>
      </c>
      <c r="L827" s="3">
        <v>5.6852083983876353E-2</v>
      </c>
      <c r="M827" s="2">
        <v>1430</v>
      </c>
      <c r="N827" s="3" t="s">
        <v>64</v>
      </c>
      <c r="O827" s="3" t="s">
        <v>47</v>
      </c>
      <c r="P827" s="3" t="s">
        <v>48</v>
      </c>
      <c r="Q827" s="3" t="s">
        <v>42</v>
      </c>
      <c r="R827" s="3" t="s">
        <v>49</v>
      </c>
      <c r="S827" s="3" t="s">
        <v>50</v>
      </c>
      <c r="T827" s="3" t="s">
        <v>51</v>
      </c>
      <c r="U827" s="3" t="s">
        <v>52</v>
      </c>
      <c r="V827" s="3" t="s">
        <v>53</v>
      </c>
      <c r="W827" s="3" t="s">
        <v>54</v>
      </c>
      <c r="X827" s="3">
        <v>297</v>
      </c>
      <c r="Y827" s="3">
        <v>52</v>
      </c>
      <c r="Z827" s="3" t="s">
        <v>44</v>
      </c>
      <c r="AA827" s="7">
        <v>29</v>
      </c>
      <c r="AB827" s="3" t="s">
        <v>49</v>
      </c>
      <c r="AC827" s="3" t="s">
        <v>49</v>
      </c>
      <c r="AD827" s="3" t="s">
        <v>49</v>
      </c>
      <c r="AE827" s="3" t="s">
        <v>49</v>
      </c>
      <c r="AF827" s="3" t="s">
        <v>55</v>
      </c>
      <c r="AG827" s="3" t="s">
        <v>56</v>
      </c>
      <c r="AH827" s="3" t="s">
        <v>57</v>
      </c>
      <c r="AI827" s="3" t="s">
        <v>58</v>
      </c>
      <c r="AJ827" s="3" t="s">
        <v>49</v>
      </c>
      <c r="AK827" s="3" t="s">
        <v>49</v>
      </c>
      <c r="AL827" s="3" t="s">
        <v>49</v>
      </c>
      <c r="AM827" s="3" t="s">
        <v>59</v>
      </c>
      <c r="AN827" s="3" t="s">
        <v>60</v>
      </c>
      <c r="AO827" s="3">
        <v>52.469962036634044</v>
      </c>
      <c r="AP827" s="3">
        <v>141.54652275344284</v>
      </c>
    </row>
    <row r="828" spans="1:42" x14ac:dyDescent="0.25">
      <c r="A828" s="2">
        <v>827</v>
      </c>
      <c r="B828" s="3" t="s">
        <v>42</v>
      </c>
      <c r="C828" s="3" t="s">
        <v>43</v>
      </c>
      <c r="D828" s="3" t="s">
        <v>44</v>
      </c>
      <c r="E828" s="3" t="s">
        <v>45</v>
      </c>
      <c r="F828" s="3">
        <v>0.36</v>
      </c>
      <c r="G828" s="3">
        <v>0.48</v>
      </c>
      <c r="H828" s="3">
        <v>0.15665311806399701</v>
      </c>
      <c r="I828" s="3">
        <v>11.090653479715405</v>
      </c>
      <c r="J828" s="3">
        <v>1.6254176840340508</v>
      </c>
      <c r="K828" s="3">
        <v>1.7373854489647367</v>
      </c>
      <c r="L828" s="3">
        <v>0.25462674836029475</v>
      </c>
      <c r="M828" s="2">
        <v>1210</v>
      </c>
      <c r="N828" s="3" t="s">
        <v>65</v>
      </c>
      <c r="O828" s="3" t="s">
        <v>47</v>
      </c>
      <c r="P828" s="3" t="s">
        <v>48</v>
      </c>
      <c r="Q828" s="3" t="s">
        <v>42</v>
      </c>
      <c r="R828" s="3" t="s">
        <v>49</v>
      </c>
      <c r="S828" s="3" t="s">
        <v>50</v>
      </c>
      <c r="T828" s="3" t="s">
        <v>51</v>
      </c>
      <c r="U828" s="3" t="s">
        <v>52</v>
      </c>
      <c r="V828" s="3" t="s">
        <v>53</v>
      </c>
      <c r="W828" s="3" t="s">
        <v>54</v>
      </c>
      <c r="X828" s="3">
        <v>297</v>
      </c>
      <c r="Y828" s="3">
        <v>52</v>
      </c>
      <c r="Z828" s="3" t="s">
        <v>44</v>
      </c>
      <c r="AA828" s="7">
        <v>29</v>
      </c>
      <c r="AB828" s="3" t="s">
        <v>49</v>
      </c>
      <c r="AC828" s="3" t="s">
        <v>49</v>
      </c>
      <c r="AD828" s="3" t="s">
        <v>49</v>
      </c>
      <c r="AE828" s="3" t="s">
        <v>49</v>
      </c>
      <c r="AF828" s="3" t="s">
        <v>55</v>
      </c>
      <c r="AG828" s="3" t="s">
        <v>56</v>
      </c>
      <c r="AH828" s="3" t="s">
        <v>57</v>
      </c>
      <c r="AI828" s="3" t="s">
        <v>58</v>
      </c>
      <c r="AJ828" s="3" t="s">
        <v>49</v>
      </c>
      <c r="AK828" s="3" t="s">
        <v>49</v>
      </c>
      <c r="AL828" s="3" t="s">
        <v>49</v>
      </c>
      <c r="AM828" s="3" t="s">
        <v>59</v>
      </c>
      <c r="AN828" s="3" t="s">
        <v>60</v>
      </c>
      <c r="AO828" s="3">
        <v>102.99439281362753</v>
      </c>
      <c r="AP828" s="3">
        <v>633.95267692627317</v>
      </c>
    </row>
    <row r="829" spans="1:42" x14ac:dyDescent="0.25">
      <c r="A829" s="2">
        <v>828</v>
      </c>
      <c r="B829" s="3" t="s">
        <v>42</v>
      </c>
      <c r="C829" s="3" t="s">
        <v>43</v>
      </c>
      <c r="D829" s="3" t="s">
        <v>44</v>
      </c>
      <c r="E829" s="3" t="s">
        <v>45</v>
      </c>
      <c r="F829" s="3">
        <v>0.36</v>
      </c>
      <c r="G829" s="3">
        <v>0.48</v>
      </c>
      <c r="H829" s="3">
        <v>2.64153859640546E-2</v>
      </c>
      <c r="I829" s="3">
        <v>11.090653479715405</v>
      </c>
      <c r="J829" s="3">
        <v>1.6254176840340508</v>
      </c>
      <c r="K829" s="3">
        <v>0.29296389226026759</v>
      </c>
      <c r="L829" s="3">
        <v>4.2936035476559199E-2</v>
      </c>
      <c r="M829" s="2">
        <v>1210</v>
      </c>
      <c r="N829" s="3" t="s">
        <v>65</v>
      </c>
      <c r="O829" s="3" t="s">
        <v>47</v>
      </c>
      <c r="P829" s="3" t="s">
        <v>48</v>
      </c>
      <c r="Q829" s="3" t="s">
        <v>42</v>
      </c>
      <c r="R829" s="3" t="s">
        <v>49</v>
      </c>
      <c r="S829" s="3" t="s">
        <v>50</v>
      </c>
      <c r="T829" s="3" t="s">
        <v>51</v>
      </c>
      <c r="U829" s="3" t="s">
        <v>52</v>
      </c>
      <c r="V829" s="3" t="s">
        <v>53</v>
      </c>
      <c r="W829" s="3" t="s">
        <v>54</v>
      </c>
      <c r="X829" s="3">
        <v>297</v>
      </c>
      <c r="Y829" s="3">
        <v>52</v>
      </c>
      <c r="Z829" s="3" t="s">
        <v>44</v>
      </c>
      <c r="AA829" s="7">
        <v>29</v>
      </c>
      <c r="AB829" s="3" t="s">
        <v>49</v>
      </c>
      <c r="AC829" s="3" t="s">
        <v>49</v>
      </c>
      <c r="AD829" s="3" t="s">
        <v>49</v>
      </c>
      <c r="AE829" s="3" t="s">
        <v>49</v>
      </c>
      <c r="AF829" s="3" t="s">
        <v>55</v>
      </c>
      <c r="AG829" s="3" t="s">
        <v>56</v>
      </c>
      <c r="AH829" s="3" t="s">
        <v>57</v>
      </c>
      <c r="AI829" s="3" t="s">
        <v>58</v>
      </c>
      <c r="AJ829" s="3" t="s">
        <v>49</v>
      </c>
      <c r="AK829" s="3" t="s">
        <v>49</v>
      </c>
      <c r="AL829" s="3" t="s">
        <v>49</v>
      </c>
      <c r="AM829" s="3" t="s">
        <v>59</v>
      </c>
      <c r="AN829" s="3" t="s">
        <v>60</v>
      </c>
      <c r="AO829" s="3">
        <v>46.601293952430723</v>
      </c>
      <c r="AP829" s="3">
        <v>106.89927433880899</v>
      </c>
    </row>
    <row r="830" spans="1:42" x14ac:dyDescent="0.25">
      <c r="A830" s="2">
        <v>829</v>
      </c>
      <c r="B830" s="3" t="s">
        <v>42</v>
      </c>
      <c r="C830" s="3" t="s">
        <v>43</v>
      </c>
      <c r="D830" s="3" t="s">
        <v>44</v>
      </c>
      <c r="E830" s="3" t="s">
        <v>45</v>
      </c>
      <c r="F830" s="3">
        <v>0.36</v>
      </c>
      <c r="G830" s="3">
        <v>0.48</v>
      </c>
      <c r="H830" s="3">
        <v>0.27272294431900801</v>
      </c>
      <c r="I830" s="3">
        <v>11.090653479715405</v>
      </c>
      <c r="J830" s="3">
        <v>1.6254176840340508</v>
      </c>
      <c r="K830" s="3">
        <v>3.0246756714098368</v>
      </c>
      <c r="L830" s="3">
        <v>0.44328869653794939</v>
      </c>
      <c r="M830" s="2">
        <v>1430</v>
      </c>
      <c r="N830" s="3" t="s">
        <v>64</v>
      </c>
      <c r="O830" s="3" t="s">
        <v>47</v>
      </c>
      <c r="P830" s="3" t="s">
        <v>48</v>
      </c>
      <c r="Q830" s="3" t="s">
        <v>42</v>
      </c>
      <c r="R830" s="3" t="s">
        <v>49</v>
      </c>
      <c r="S830" s="3" t="s">
        <v>50</v>
      </c>
      <c r="T830" s="3" t="s">
        <v>51</v>
      </c>
      <c r="U830" s="3" t="s">
        <v>52</v>
      </c>
      <c r="V830" s="3" t="s">
        <v>53</v>
      </c>
      <c r="W830" s="3" t="s">
        <v>54</v>
      </c>
      <c r="X830" s="3">
        <v>297</v>
      </c>
      <c r="Y830" s="3">
        <v>52</v>
      </c>
      <c r="Z830" s="3" t="s">
        <v>44</v>
      </c>
      <c r="AA830" s="7">
        <v>29</v>
      </c>
      <c r="AB830" s="3" t="s">
        <v>49</v>
      </c>
      <c r="AC830" s="3" t="s">
        <v>49</v>
      </c>
      <c r="AD830" s="3" t="s">
        <v>49</v>
      </c>
      <c r="AE830" s="3" t="s">
        <v>49</v>
      </c>
      <c r="AF830" s="3" t="s">
        <v>55</v>
      </c>
      <c r="AG830" s="3" t="s">
        <v>56</v>
      </c>
      <c r="AH830" s="3" t="s">
        <v>57</v>
      </c>
      <c r="AI830" s="3" t="s">
        <v>58</v>
      </c>
      <c r="AJ830" s="3" t="s">
        <v>49</v>
      </c>
      <c r="AK830" s="3" t="s">
        <v>49</v>
      </c>
      <c r="AL830" s="3" t="s">
        <v>49</v>
      </c>
      <c r="AM830" s="3" t="s">
        <v>59</v>
      </c>
      <c r="AN830" s="3" t="s">
        <v>60</v>
      </c>
      <c r="AO830" s="3">
        <v>133.24571017403463</v>
      </c>
      <c r="AP830" s="3">
        <v>1103.6705987532132</v>
      </c>
    </row>
    <row r="831" spans="1:42" x14ac:dyDescent="0.25">
      <c r="A831" s="2">
        <v>830</v>
      </c>
      <c r="B831" s="3" t="s">
        <v>42</v>
      </c>
      <c r="C831" s="3" t="s">
        <v>43</v>
      </c>
      <c r="D831" s="3" t="s">
        <v>44</v>
      </c>
      <c r="E831" s="3" t="s">
        <v>45</v>
      </c>
      <c r="F831" s="3">
        <v>0.36</v>
      </c>
      <c r="G831" s="3">
        <v>0.48</v>
      </c>
      <c r="H831" s="3">
        <v>5.6174993450686496E-3</v>
      </c>
      <c r="I831" s="3">
        <v>11.090653479715405</v>
      </c>
      <c r="J831" s="3">
        <v>1.6254176840340508</v>
      </c>
      <c r="K831" s="3">
        <v>6.230173865868463E-2</v>
      </c>
      <c r="L831" s="3">
        <v>9.1307827755242824E-3</v>
      </c>
      <c r="M831" s="2">
        <v>1430</v>
      </c>
      <c r="N831" s="3" t="s">
        <v>64</v>
      </c>
      <c r="O831" s="3" t="s">
        <v>47</v>
      </c>
      <c r="P831" s="3" t="s">
        <v>48</v>
      </c>
      <c r="Q831" s="3" t="s">
        <v>42</v>
      </c>
      <c r="R831" s="3" t="s">
        <v>49</v>
      </c>
      <c r="S831" s="3" t="s">
        <v>50</v>
      </c>
      <c r="T831" s="3" t="s">
        <v>51</v>
      </c>
      <c r="U831" s="3" t="s">
        <v>52</v>
      </c>
      <c r="V831" s="3" t="s">
        <v>53</v>
      </c>
      <c r="W831" s="3" t="s">
        <v>54</v>
      </c>
      <c r="X831" s="3">
        <v>297</v>
      </c>
      <c r="Y831" s="3">
        <v>52</v>
      </c>
      <c r="Z831" s="3" t="s">
        <v>44</v>
      </c>
      <c r="AA831" s="7">
        <v>29</v>
      </c>
      <c r="AB831" s="3" t="s">
        <v>49</v>
      </c>
      <c r="AC831" s="3" t="s">
        <v>49</v>
      </c>
      <c r="AD831" s="3" t="s">
        <v>49</v>
      </c>
      <c r="AE831" s="3" t="s">
        <v>49</v>
      </c>
      <c r="AF831" s="3" t="s">
        <v>55</v>
      </c>
      <c r="AG831" s="3" t="s">
        <v>56</v>
      </c>
      <c r="AH831" s="3" t="s">
        <v>57</v>
      </c>
      <c r="AI831" s="3" t="s">
        <v>58</v>
      </c>
      <c r="AJ831" s="3" t="s">
        <v>49</v>
      </c>
      <c r="AK831" s="3" t="s">
        <v>49</v>
      </c>
      <c r="AL831" s="3" t="s">
        <v>49</v>
      </c>
      <c r="AM831" s="3" t="s">
        <v>59</v>
      </c>
      <c r="AN831" s="3" t="s">
        <v>60</v>
      </c>
      <c r="AO831" s="3">
        <v>28.438703780116946</v>
      </c>
      <c r="AP831" s="3">
        <v>22.733213302418847</v>
      </c>
    </row>
    <row r="832" spans="1:42" x14ac:dyDescent="0.25">
      <c r="A832" s="2">
        <v>831</v>
      </c>
      <c r="B832" s="3" t="s">
        <v>42</v>
      </c>
      <c r="C832" s="3" t="s">
        <v>43</v>
      </c>
      <c r="D832" s="3" t="s">
        <v>44</v>
      </c>
      <c r="E832" s="3" t="s">
        <v>45</v>
      </c>
      <c r="F832" s="3">
        <v>0.36</v>
      </c>
      <c r="G832" s="3">
        <v>0.48</v>
      </c>
      <c r="H832" s="3">
        <v>0.105774671701144</v>
      </c>
      <c r="I832" s="3">
        <v>11.090653479715405</v>
      </c>
      <c r="J832" s="3">
        <v>1.6254176840340508</v>
      </c>
      <c r="K832" s="3">
        <v>1.1731102307680472</v>
      </c>
      <c r="L832" s="3">
        <v>0.17192802190593554</v>
      </c>
      <c r="M832" s="2">
        <v>1330</v>
      </c>
      <c r="N832" s="3" t="s">
        <v>68</v>
      </c>
      <c r="O832" s="3" t="s">
        <v>47</v>
      </c>
      <c r="P832" s="3" t="s">
        <v>48</v>
      </c>
      <c r="Q832" s="3" t="s">
        <v>42</v>
      </c>
      <c r="R832" s="3" t="s">
        <v>49</v>
      </c>
      <c r="S832" s="3" t="s">
        <v>50</v>
      </c>
      <c r="T832" s="3" t="s">
        <v>51</v>
      </c>
      <c r="U832" s="3" t="s">
        <v>52</v>
      </c>
      <c r="V832" s="3" t="s">
        <v>53</v>
      </c>
      <c r="W832" s="3" t="s">
        <v>54</v>
      </c>
      <c r="X832" s="3">
        <v>297</v>
      </c>
      <c r="Y832" s="3">
        <v>52</v>
      </c>
      <c r="Z832" s="3" t="s">
        <v>44</v>
      </c>
      <c r="AA832" s="7">
        <v>29</v>
      </c>
      <c r="AB832" s="3" t="s">
        <v>49</v>
      </c>
      <c r="AC832" s="3" t="s">
        <v>49</v>
      </c>
      <c r="AD832" s="3" t="s">
        <v>49</v>
      </c>
      <c r="AE832" s="3" t="s">
        <v>49</v>
      </c>
      <c r="AF832" s="3" t="s">
        <v>55</v>
      </c>
      <c r="AG832" s="3" t="s">
        <v>56</v>
      </c>
      <c r="AH832" s="3" t="s">
        <v>57</v>
      </c>
      <c r="AI832" s="3" t="s">
        <v>58</v>
      </c>
      <c r="AJ832" s="3" t="s">
        <v>49</v>
      </c>
      <c r="AK832" s="3" t="s">
        <v>49</v>
      </c>
      <c r="AL832" s="3" t="s">
        <v>49</v>
      </c>
      <c r="AM832" s="3" t="s">
        <v>59</v>
      </c>
      <c r="AN832" s="3" t="s">
        <v>60</v>
      </c>
      <c r="AO832" s="3">
        <v>86.283525035315662</v>
      </c>
      <c r="AP832" s="3">
        <v>428.05490950102563</v>
      </c>
    </row>
    <row r="833" spans="1:42" x14ac:dyDescent="0.25">
      <c r="A833" s="2">
        <v>832</v>
      </c>
      <c r="B833" s="3" t="s">
        <v>42</v>
      </c>
      <c r="C833" s="3" t="s">
        <v>43</v>
      </c>
      <c r="D833" s="3" t="s">
        <v>44</v>
      </c>
      <c r="E833" s="3" t="s">
        <v>45</v>
      </c>
      <c r="F833" s="3">
        <v>0.36</v>
      </c>
      <c r="G833" s="3">
        <v>0.48</v>
      </c>
      <c r="H833" s="3">
        <v>7.6596030946682894E-2</v>
      </c>
      <c r="I833" s="3">
        <v>9.5721536123165105</v>
      </c>
      <c r="J833" s="3">
        <v>1.4067537166061042</v>
      </c>
      <c r="K833" s="3">
        <v>0.73318897431539787</v>
      </c>
      <c r="L833" s="3">
        <v>0.10775175121152233</v>
      </c>
      <c r="M833" s="2">
        <v>1200</v>
      </c>
      <c r="N833" s="3" t="s">
        <v>61</v>
      </c>
      <c r="O833" s="3" t="s">
        <v>47</v>
      </c>
      <c r="P833" s="3" t="s">
        <v>48</v>
      </c>
      <c r="Q833" s="3" t="s">
        <v>42</v>
      </c>
      <c r="R833" s="3" t="s">
        <v>49</v>
      </c>
      <c r="S833" s="3" t="s">
        <v>50</v>
      </c>
      <c r="T833" s="3" t="s">
        <v>51</v>
      </c>
      <c r="U833" s="3" t="s">
        <v>52</v>
      </c>
      <c r="V833" s="3" t="s">
        <v>53</v>
      </c>
      <c r="W833" s="3" t="s">
        <v>54</v>
      </c>
      <c r="X833" s="3">
        <v>297</v>
      </c>
      <c r="Y833" s="3">
        <v>52</v>
      </c>
      <c r="Z833" s="3" t="s">
        <v>44</v>
      </c>
      <c r="AA833" s="7">
        <v>29</v>
      </c>
      <c r="AB833" s="3" t="s">
        <v>49</v>
      </c>
      <c r="AC833" s="3" t="s">
        <v>49</v>
      </c>
      <c r="AD833" s="3" t="s">
        <v>49</v>
      </c>
      <c r="AE833" s="3" t="s">
        <v>49</v>
      </c>
      <c r="AF833" s="3" t="s">
        <v>55</v>
      </c>
      <c r="AG833" s="3" t="s">
        <v>56</v>
      </c>
      <c r="AH833" s="3" t="s">
        <v>57</v>
      </c>
      <c r="AI833" s="3" t="s">
        <v>58</v>
      </c>
      <c r="AJ833" s="3" t="s">
        <v>49</v>
      </c>
      <c r="AK833" s="3" t="s">
        <v>49</v>
      </c>
      <c r="AL833" s="3" t="s">
        <v>49</v>
      </c>
      <c r="AM833" s="3" t="s">
        <v>59</v>
      </c>
      <c r="AN833" s="3" t="s">
        <v>60</v>
      </c>
      <c r="AO833" s="3">
        <v>100.37843785986988</v>
      </c>
      <c r="AP833" s="3">
        <v>309.97313976693283</v>
      </c>
    </row>
    <row r="834" spans="1:42" x14ac:dyDescent="0.25">
      <c r="A834" s="2">
        <v>833</v>
      </c>
      <c r="B834" s="3" t="s">
        <v>42</v>
      </c>
      <c r="C834" s="3" t="s">
        <v>43</v>
      </c>
      <c r="D834" s="3" t="s">
        <v>44</v>
      </c>
      <c r="E834" s="3" t="s">
        <v>45</v>
      </c>
      <c r="F834" s="3">
        <v>0.36</v>
      </c>
      <c r="G834" s="3">
        <v>0.48</v>
      </c>
      <c r="H834" s="3">
        <v>2.49424844659464E-2</v>
      </c>
      <c r="I834" s="3">
        <v>9.5721536123165105</v>
      </c>
      <c r="J834" s="3">
        <v>1.4067537166061042</v>
      </c>
      <c r="K834" s="3">
        <v>0.23875329278085727</v>
      </c>
      <c r="L834" s="3">
        <v>3.508793272386012E-2</v>
      </c>
      <c r="M834" s="2">
        <v>1210</v>
      </c>
      <c r="N834" s="3" t="s">
        <v>65</v>
      </c>
      <c r="O834" s="3" t="s">
        <v>47</v>
      </c>
      <c r="P834" s="3" t="s">
        <v>48</v>
      </c>
      <c r="Q834" s="3" t="s">
        <v>42</v>
      </c>
      <c r="R834" s="3" t="s">
        <v>49</v>
      </c>
      <c r="S834" s="3" t="s">
        <v>50</v>
      </c>
      <c r="T834" s="3" t="s">
        <v>51</v>
      </c>
      <c r="U834" s="3" t="s">
        <v>52</v>
      </c>
      <c r="V834" s="3" t="s">
        <v>53</v>
      </c>
      <c r="W834" s="3" t="s">
        <v>54</v>
      </c>
      <c r="X834" s="3">
        <v>297</v>
      </c>
      <c r="Y834" s="3">
        <v>52</v>
      </c>
      <c r="Z834" s="3" t="s">
        <v>44</v>
      </c>
      <c r="AA834" s="7">
        <v>29</v>
      </c>
      <c r="AB834" s="3" t="s">
        <v>49</v>
      </c>
      <c r="AC834" s="3" t="s">
        <v>49</v>
      </c>
      <c r="AD834" s="3" t="s">
        <v>49</v>
      </c>
      <c r="AE834" s="3" t="s">
        <v>49</v>
      </c>
      <c r="AF834" s="3" t="s">
        <v>55</v>
      </c>
      <c r="AG834" s="3" t="s">
        <v>56</v>
      </c>
      <c r="AH834" s="3" t="s">
        <v>57</v>
      </c>
      <c r="AI834" s="3" t="s">
        <v>58</v>
      </c>
      <c r="AJ834" s="3" t="s">
        <v>49</v>
      </c>
      <c r="AK834" s="3" t="s">
        <v>49</v>
      </c>
      <c r="AL834" s="3" t="s">
        <v>49</v>
      </c>
      <c r="AM834" s="3" t="s">
        <v>59</v>
      </c>
      <c r="AN834" s="3" t="s">
        <v>60</v>
      </c>
      <c r="AO834" s="3">
        <v>58.252374240550296</v>
      </c>
      <c r="AP834" s="3">
        <v>100.93865345162727</v>
      </c>
    </row>
    <row r="835" spans="1:42" x14ac:dyDescent="0.25">
      <c r="A835" s="2">
        <v>834</v>
      </c>
      <c r="B835" s="3" t="s">
        <v>42</v>
      </c>
      <c r="C835" s="3" t="s">
        <v>43</v>
      </c>
      <c r="D835" s="3" t="s">
        <v>44</v>
      </c>
      <c r="E835" s="3" t="s">
        <v>45</v>
      </c>
      <c r="F835" s="3">
        <v>0.36</v>
      </c>
      <c r="G835" s="3">
        <v>0.48</v>
      </c>
      <c r="H835" s="3">
        <v>0.24138369689921699</v>
      </c>
      <c r="I835" s="3">
        <v>9.5721536123165105</v>
      </c>
      <c r="J835" s="3">
        <v>1.4067537166061042</v>
      </c>
      <c r="K835" s="3">
        <v>2.3105618262281538</v>
      </c>
      <c r="L835" s="3">
        <v>0.33956741274109481</v>
      </c>
      <c r="M835" s="2">
        <v>1210</v>
      </c>
      <c r="N835" s="3" t="s">
        <v>65</v>
      </c>
      <c r="O835" s="3" t="s">
        <v>47</v>
      </c>
      <c r="P835" s="3" t="s">
        <v>48</v>
      </c>
      <c r="Q835" s="3" t="s">
        <v>42</v>
      </c>
      <c r="R835" s="3" t="s">
        <v>49</v>
      </c>
      <c r="S835" s="3" t="s">
        <v>50</v>
      </c>
      <c r="T835" s="3" t="s">
        <v>51</v>
      </c>
      <c r="U835" s="3" t="s">
        <v>52</v>
      </c>
      <c r="V835" s="3" t="s">
        <v>53</v>
      </c>
      <c r="W835" s="3" t="s">
        <v>54</v>
      </c>
      <c r="X835" s="3">
        <v>297</v>
      </c>
      <c r="Y835" s="3">
        <v>52</v>
      </c>
      <c r="Z835" s="3" t="s">
        <v>44</v>
      </c>
      <c r="AA835" s="7">
        <v>29</v>
      </c>
      <c r="AB835" s="3" t="s">
        <v>49</v>
      </c>
      <c r="AC835" s="3" t="s">
        <v>49</v>
      </c>
      <c r="AD835" s="3" t="s">
        <v>49</v>
      </c>
      <c r="AE835" s="3" t="s">
        <v>49</v>
      </c>
      <c r="AF835" s="3" t="s">
        <v>55</v>
      </c>
      <c r="AG835" s="3" t="s">
        <v>56</v>
      </c>
      <c r="AH835" s="3" t="s">
        <v>57</v>
      </c>
      <c r="AI835" s="3" t="s">
        <v>58</v>
      </c>
      <c r="AJ835" s="3" t="s">
        <v>49</v>
      </c>
      <c r="AK835" s="3" t="s">
        <v>49</v>
      </c>
      <c r="AL835" s="3" t="s">
        <v>49</v>
      </c>
      <c r="AM835" s="3" t="s">
        <v>59</v>
      </c>
      <c r="AN835" s="3" t="s">
        <v>60</v>
      </c>
      <c r="AO835" s="3">
        <v>123.48093965425676</v>
      </c>
      <c r="AP835" s="3">
        <v>976.84516405925262</v>
      </c>
    </row>
    <row r="836" spans="1:42" x14ac:dyDescent="0.25">
      <c r="A836" s="2">
        <v>835</v>
      </c>
      <c r="B836" s="3" t="s">
        <v>42</v>
      </c>
      <c r="C836" s="3" t="s">
        <v>43</v>
      </c>
      <c r="D836" s="3" t="s">
        <v>44</v>
      </c>
      <c r="E836" s="3" t="s">
        <v>45</v>
      </c>
      <c r="F836" s="3">
        <v>0.36</v>
      </c>
      <c r="G836" s="3">
        <v>0.48</v>
      </c>
      <c r="H836" s="3">
        <v>0.141348796938566</v>
      </c>
      <c r="I836" s="3">
        <v>9.5721536123165105</v>
      </c>
      <c r="J836" s="3">
        <v>1.4067537166061042</v>
      </c>
      <c r="K836" s="3">
        <v>1.3530123972120875</v>
      </c>
      <c r="L836" s="3">
        <v>0.19884294543112924</v>
      </c>
      <c r="M836" s="2">
        <v>1210</v>
      </c>
      <c r="N836" s="3" t="s">
        <v>65</v>
      </c>
      <c r="O836" s="3" t="s">
        <v>47</v>
      </c>
      <c r="P836" s="3" t="s">
        <v>48</v>
      </c>
      <c r="Q836" s="3" t="s">
        <v>42</v>
      </c>
      <c r="R836" s="3" t="s">
        <v>49</v>
      </c>
      <c r="S836" s="3" t="s">
        <v>50</v>
      </c>
      <c r="T836" s="3" t="s">
        <v>51</v>
      </c>
      <c r="U836" s="3" t="s">
        <v>52</v>
      </c>
      <c r="V836" s="3" t="s">
        <v>53</v>
      </c>
      <c r="W836" s="3" t="s">
        <v>54</v>
      </c>
      <c r="X836" s="3">
        <v>297</v>
      </c>
      <c r="Y836" s="3">
        <v>52</v>
      </c>
      <c r="Z836" s="3" t="s">
        <v>44</v>
      </c>
      <c r="AA836" s="7">
        <v>29</v>
      </c>
      <c r="AB836" s="3" t="s">
        <v>49</v>
      </c>
      <c r="AC836" s="3" t="s">
        <v>49</v>
      </c>
      <c r="AD836" s="3" t="s">
        <v>49</v>
      </c>
      <c r="AE836" s="3" t="s">
        <v>49</v>
      </c>
      <c r="AF836" s="3" t="s">
        <v>55</v>
      </c>
      <c r="AG836" s="3" t="s">
        <v>56</v>
      </c>
      <c r="AH836" s="3" t="s">
        <v>57</v>
      </c>
      <c r="AI836" s="3" t="s">
        <v>58</v>
      </c>
      <c r="AJ836" s="3" t="s">
        <v>49</v>
      </c>
      <c r="AK836" s="3" t="s">
        <v>49</v>
      </c>
      <c r="AL836" s="3" t="s">
        <v>49</v>
      </c>
      <c r="AM836" s="3" t="s">
        <v>59</v>
      </c>
      <c r="AN836" s="3" t="s">
        <v>60</v>
      </c>
      <c r="AO836" s="3">
        <v>98.29974930859953</v>
      </c>
      <c r="AP836" s="3">
        <v>572.01828668935059</v>
      </c>
    </row>
    <row r="837" spans="1:42" x14ac:dyDescent="0.25">
      <c r="A837" s="2">
        <v>836</v>
      </c>
      <c r="B837" s="3" t="s">
        <v>42</v>
      </c>
      <c r="C837" s="3" t="s">
        <v>43</v>
      </c>
      <c r="D837" s="3" t="s">
        <v>44</v>
      </c>
      <c r="E837" s="3" t="s">
        <v>45</v>
      </c>
      <c r="F837" s="3">
        <v>0.36</v>
      </c>
      <c r="G837" s="3">
        <v>0.48</v>
      </c>
      <c r="H837" s="3">
        <v>3.3674624620853098E-2</v>
      </c>
      <c r="I837" s="3">
        <v>9.5721536123165105</v>
      </c>
      <c r="J837" s="3">
        <v>1.4067537166061042</v>
      </c>
      <c r="K837" s="3">
        <v>0.32233867970790148</v>
      </c>
      <c r="L837" s="3">
        <v>4.7371903340700516E-2</v>
      </c>
      <c r="M837" s="2">
        <v>1210</v>
      </c>
      <c r="N837" s="3" t="s">
        <v>65</v>
      </c>
      <c r="O837" s="3" t="s">
        <v>47</v>
      </c>
      <c r="P837" s="3" t="s">
        <v>48</v>
      </c>
      <c r="Q837" s="3" t="s">
        <v>42</v>
      </c>
      <c r="R837" s="3" t="s">
        <v>49</v>
      </c>
      <c r="S837" s="3" t="s">
        <v>50</v>
      </c>
      <c r="T837" s="3" t="s">
        <v>51</v>
      </c>
      <c r="U837" s="3" t="s">
        <v>52</v>
      </c>
      <c r="V837" s="3" t="s">
        <v>53</v>
      </c>
      <c r="W837" s="3" t="s">
        <v>54</v>
      </c>
      <c r="X837" s="3">
        <v>297</v>
      </c>
      <c r="Y837" s="3">
        <v>52</v>
      </c>
      <c r="Z837" s="3" t="s">
        <v>44</v>
      </c>
      <c r="AA837" s="7">
        <v>29</v>
      </c>
      <c r="AB837" s="3" t="s">
        <v>49</v>
      </c>
      <c r="AC837" s="3" t="s">
        <v>49</v>
      </c>
      <c r="AD837" s="3" t="s">
        <v>49</v>
      </c>
      <c r="AE837" s="3" t="s">
        <v>49</v>
      </c>
      <c r="AF837" s="3" t="s">
        <v>55</v>
      </c>
      <c r="AG837" s="3" t="s">
        <v>56</v>
      </c>
      <c r="AH837" s="3" t="s">
        <v>57</v>
      </c>
      <c r="AI837" s="3" t="s">
        <v>58</v>
      </c>
      <c r="AJ837" s="3" t="s">
        <v>49</v>
      </c>
      <c r="AK837" s="3" t="s">
        <v>49</v>
      </c>
      <c r="AL837" s="3" t="s">
        <v>49</v>
      </c>
      <c r="AM837" s="3" t="s">
        <v>59</v>
      </c>
      <c r="AN837" s="3" t="s">
        <v>60</v>
      </c>
      <c r="AO837" s="3">
        <v>59.351264882359885</v>
      </c>
      <c r="AP837" s="3">
        <v>136.27637091880854</v>
      </c>
    </row>
    <row r="838" spans="1:42" x14ac:dyDescent="0.25">
      <c r="A838" s="2">
        <v>837</v>
      </c>
      <c r="B838" s="3" t="s">
        <v>42</v>
      </c>
      <c r="C838" s="3" t="s">
        <v>43</v>
      </c>
      <c r="D838" s="3" t="s">
        <v>44</v>
      </c>
      <c r="E838" s="3" t="s">
        <v>45</v>
      </c>
      <c r="F838" s="3">
        <v>0.36</v>
      </c>
      <c r="G838" s="3">
        <v>0.48</v>
      </c>
      <c r="H838" s="3">
        <v>9.9817819750620401E-2</v>
      </c>
      <c r="I838" s="3">
        <v>9.5721536123165105</v>
      </c>
      <c r="J838" s="3">
        <v>1.4067537166061042</v>
      </c>
      <c r="K838" s="3">
        <v>0.95547150389945945</v>
      </c>
      <c r="L838" s="3">
        <v>0.14041908891770344</v>
      </c>
      <c r="M838" s="2">
        <v>1210</v>
      </c>
      <c r="N838" s="3" t="s">
        <v>65</v>
      </c>
      <c r="O838" s="3" t="s">
        <v>47</v>
      </c>
      <c r="P838" s="3" t="s">
        <v>48</v>
      </c>
      <c r="Q838" s="3" t="s">
        <v>42</v>
      </c>
      <c r="R838" s="3" t="s">
        <v>49</v>
      </c>
      <c r="S838" s="3" t="s">
        <v>50</v>
      </c>
      <c r="T838" s="3" t="s">
        <v>51</v>
      </c>
      <c r="U838" s="3" t="s">
        <v>52</v>
      </c>
      <c r="V838" s="3" t="s">
        <v>53</v>
      </c>
      <c r="W838" s="3" t="s">
        <v>54</v>
      </c>
      <c r="X838" s="3">
        <v>297</v>
      </c>
      <c r="Y838" s="3">
        <v>52</v>
      </c>
      <c r="Z838" s="3" t="s">
        <v>44</v>
      </c>
      <c r="AA838" s="7">
        <v>29</v>
      </c>
      <c r="AB838" s="3" t="s">
        <v>49</v>
      </c>
      <c r="AC838" s="3" t="s">
        <v>49</v>
      </c>
      <c r="AD838" s="3" t="s">
        <v>49</v>
      </c>
      <c r="AE838" s="3" t="s">
        <v>49</v>
      </c>
      <c r="AF838" s="3" t="s">
        <v>55</v>
      </c>
      <c r="AG838" s="3" t="s">
        <v>56</v>
      </c>
      <c r="AH838" s="3" t="s">
        <v>57</v>
      </c>
      <c r="AI838" s="3" t="s">
        <v>58</v>
      </c>
      <c r="AJ838" s="3" t="s">
        <v>49</v>
      </c>
      <c r="AK838" s="3" t="s">
        <v>49</v>
      </c>
      <c r="AL838" s="3" t="s">
        <v>49</v>
      </c>
      <c r="AM838" s="3" t="s">
        <v>59</v>
      </c>
      <c r="AN838" s="3" t="s">
        <v>60</v>
      </c>
      <c r="AO838" s="3">
        <v>85.376704260428141</v>
      </c>
      <c r="AP838" s="3">
        <v>403.94838492776358</v>
      </c>
    </row>
    <row r="839" spans="1:42" x14ac:dyDescent="0.25">
      <c r="A839" s="2">
        <v>838</v>
      </c>
      <c r="B839" s="3" t="s">
        <v>42</v>
      </c>
      <c r="C839" s="3" t="s">
        <v>43</v>
      </c>
      <c r="D839" s="3" t="s">
        <v>44</v>
      </c>
      <c r="E839" s="3" t="s">
        <v>45</v>
      </c>
      <c r="F839" s="3">
        <v>0.36</v>
      </c>
      <c r="G839" s="3">
        <v>0.48</v>
      </c>
      <c r="H839" s="3">
        <v>0.19141126952465301</v>
      </c>
      <c r="I839" s="3">
        <v>9.5721902011285973</v>
      </c>
      <c r="J839" s="3">
        <v>1.4067554030589966</v>
      </c>
      <c r="K839" s="3">
        <v>1.8322250785294685</v>
      </c>
      <c r="L839" s="3">
        <v>0.26926883761018749</v>
      </c>
      <c r="M839" s="2">
        <v>1200</v>
      </c>
      <c r="N839" s="3" t="s">
        <v>61</v>
      </c>
      <c r="O839" s="3" t="s">
        <v>47</v>
      </c>
      <c r="P839" s="3" t="s">
        <v>48</v>
      </c>
      <c r="Q839" s="3" t="s">
        <v>42</v>
      </c>
      <c r="R839" s="3" t="s">
        <v>49</v>
      </c>
      <c r="S839" s="3" t="s">
        <v>50</v>
      </c>
      <c r="T839" s="3" t="s">
        <v>51</v>
      </c>
      <c r="U839" s="3" t="s">
        <v>52</v>
      </c>
      <c r="V839" s="3" t="s">
        <v>53</v>
      </c>
      <c r="W839" s="3" t="s">
        <v>54</v>
      </c>
      <c r="X839" s="3">
        <v>297</v>
      </c>
      <c r="Y839" s="3">
        <v>52</v>
      </c>
      <c r="Z839" s="3" t="s">
        <v>44</v>
      </c>
      <c r="AA839" s="7">
        <v>29</v>
      </c>
      <c r="AB839" s="3" t="s">
        <v>49</v>
      </c>
      <c r="AC839" s="3" t="s">
        <v>49</v>
      </c>
      <c r="AD839" s="3" t="s">
        <v>49</v>
      </c>
      <c r="AE839" s="3" t="s">
        <v>49</v>
      </c>
      <c r="AF839" s="3" t="s">
        <v>55</v>
      </c>
      <c r="AG839" s="3" t="s">
        <v>56</v>
      </c>
      <c r="AH839" s="3" t="s">
        <v>57</v>
      </c>
      <c r="AI839" s="3" t="s">
        <v>58</v>
      </c>
      <c r="AJ839" s="3" t="s">
        <v>49</v>
      </c>
      <c r="AK839" s="3" t="s">
        <v>49</v>
      </c>
      <c r="AL839" s="3" t="s">
        <v>49</v>
      </c>
      <c r="AM839" s="3" t="s">
        <v>59</v>
      </c>
      <c r="AN839" s="3" t="s">
        <v>60</v>
      </c>
      <c r="AO839" s="3">
        <v>131.16343005392537</v>
      </c>
      <c r="AP839" s="3">
        <v>774.61392539557914</v>
      </c>
    </row>
    <row r="840" spans="1:42" x14ac:dyDescent="0.25">
      <c r="A840" s="2">
        <v>839</v>
      </c>
      <c r="B840" s="3" t="s">
        <v>42</v>
      </c>
      <c r="C840" s="3" t="s">
        <v>43</v>
      </c>
      <c r="D840" s="3" t="s">
        <v>44</v>
      </c>
      <c r="E840" s="3" t="s">
        <v>45</v>
      </c>
      <c r="F840" s="3">
        <v>0.36</v>
      </c>
      <c r="G840" s="3">
        <v>0.48</v>
      </c>
      <c r="H840" s="3">
        <v>1.7206062714579001E-2</v>
      </c>
      <c r="I840" s="3">
        <v>9.5721902011285973</v>
      </c>
      <c r="J840" s="3">
        <v>1.4067554030589966</v>
      </c>
      <c r="K840" s="3">
        <v>0.16469970491649724</v>
      </c>
      <c r="L840" s="3">
        <v>2.4204721689105955E-2</v>
      </c>
      <c r="M840" s="2">
        <v>1210</v>
      </c>
      <c r="N840" s="3" t="s">
        <v>65</v>
      </c>
      <c r="O840" s="3" t="s">
        <v>47</v>
      </c>
      <c r="P840" s="3" t="s">
        <v>48</v>
      </c>
      <c r="Q840" s="3" t="s">
        <v>42</v>
      </c>
      <c r="R840" s="3" t="s">
        <v>49</v>
      </c>
      <c r="S840" s="3" t="s">
        <v>50</v>
      </c>
      <c r="T840" s="3" t="s">
        <v>51</v>
      </c>
      <c r="U840" s="3" t="s">
        <v>52</v>
      </c>
      <c r="V840" s="3" t="s">
        <v>53</v>
      </c>
      <c r="W840" s="3" t="s">
        <v>54</v>
      </c>
      <c r="X840" s="3">
        <v>297</v>
      </c>
      <c r="Y840" s="3">
        <v>52</v>
      </c>
      <c r="Z840" s="3" t="s">
        <v>44</v>
      </c>
      <c r="AA840" s="7">
        <v>29</v>
      </c>
      <c r="AB840" s="3" t="s">
        <v>49</v>
      </c>
      <c r="AC840" s="3" t="s">
        <v>49</v>
      </c>
      <c r="AD840" s="3" t="s">
        <v>49</v>
      </c>
      <c r="AE840" s="3" t="s">
        <v>49</v>
      </c>
      <c r="AF840" s="3" t="s">
        <v>55</v>
      </c>
      <c r="AG840" s="3" t="s">
        <v>56</v>
      </c>
      <c r="AH840" s="3" t="s">
        <v>57</v>
      </c>
      <c r="AI840" s="3" t="s">
        <v>58</v>
      </c>
      <c r="AJ840" s="3" t="s">
        <v>49</v>
      </c>
      <c r="AK840" s="3" t="s">
        <v>49</v>
      </c>
      <c r="AL840" s="3" t="s">
        <v>49</v>
      </c>
      <c r="AM840" s="3" t="s">
        <v>59</v>
      </c>
      <c r="AN840" s="3" t="s">
        <v>60</v>
      </c>
      <c r="AO840" s="3">
        <v>47.829776690194578</v>
      </c>
      <c r="AP840" s="3">
        <v>69.63046540071123</v>
      </c>
    </row>
    <row r="841" spans="1:42" x14ac:dyDescent="0.25">
      <c r="A841" s="2">
        <v>840</v>
      </c>
      <c r="B841" s="3" t="s">
        <v>42</v>
      </c>
      <c r="C841" s="3" t="s">
        <v>43</v>
      </c>
      <c r="D841" s="3" t="s">
        <v>44</v>
      </c>
      <c r="E841" s="3" t="s">
        <v>45</v>
      </c>
      <c r="F841" s="3">
        <v>0.36</v>
      </c>
      <c r="G841" s="3">
        <v>0.48</v>
      </c>
      <c r="H841" s="3">
        <v>0.22178016966366099</v>
      </c>
      <c r="I841" s="3">
        <v>9.5721902011285973</v>
      </c>
      <c r="J841" s="3">
        <v>1.4067554030589966</v>
      </c>
      <c r="K841" s="3">
        <v>2.1229219668591335</v>
      </c>
      <c r="L841" s="3">
        <v>0.31199045196569608</v>
      </c>
      <c r="M841" s="2">
        <v>1210</v>
      </c>
      <c r="N841" s="3" t="s">
        <v>65</v>
      </c>
      <c r="O841" s="3" t="s">
        <v>47</v>
      </c>
      <c r="P841" s="3" t="s">
        <v>48</v>
      </c>
      <c r="Q841" s="3" t="s">
        <v>42</v>
      </c>
      <c r="R841" s="3" t="s">
        <v>49</v>
      </c>
      <c r="S841" s="3" t="s">
        <v>50</v>
      </c>
      <c r="T841" s="3" t="s">
        <v>51</v>
      </c>
      <c r="U841" s="3" t="s">
        <v>52</v>
      </c>
      <c r="V841" s="3" t="s">
        <v>53</v>
      </c>
      <c r="W841" s="3" t="s">
        <v>54</v>
      </c>
      <c r="X841" s="3">
        <v>297</v>
      </c>
      <c r="Y841" s="3">
        <v>52</v>
      </c>
      <c r="Z841" s="3" t="s">
        <v>44</v>
      </c>
      <c r="AA841" s="7">
        <v>29</v>
      </c>
      <c r="AB841" s="3" t="s">
        <v>49</v>
      </c>
      <c r="AC841" s="3" t="s">
        <v>49</v>
      </c>
      <c r="AD841" s="3" t="s">
        <v>49</v>
      </c>
      <c r="AE841" s="3" t="s">
        <v>49</v>
      </c>
      <c r="AF841" s="3" t="s">
        <v>55</v>
      </c>
      <c r="AG841" s="3" t="s">
        <v>56</v>
      </c>
      <c r="AH841" s="3" t="s">
        <v>57</v>
      </c>
      <c r="AI841" s="3" t="s">
        <v>58</v>
      </c>
      <c r="AJ841" s="3" t="s">
        <v>49</v>
      </c>
      <c r="AK841" s="3" t="s">
        <v>49</v>
      </c>
      <c r="AL841" s="3" t="s">
        <v>49</v>
      </c>
      <c r="AM841" s="3" t="s">
        <v>59</v>
      </c>
      <c r="AN841" s="3" t="s">
        <v>60</v>
      </c>
      <c r="AO841" s="3">
        <v>121.56924402791678</v>
      </c>
      <c r="AP841" s="3">
        <v>897.51250396434784</v>
      </c>
    </row>
    <row r="842" spans="1:42" x14ac:dyDescent="0.25">
      <c r="A842" s="2">
        <v>841</v>
      </c>
      <c r="B842" s="3" t="s">
        <v>42</v>
      </c>
      <c r="C842" s="3" t="s">
        <v>43</v>
      </c>
      <c r="D842" s="3" t="s">
        <v>44</v>
      </c>
      <c r="E842" s="3" t="s">
        <v>45</v>
      </c>
      <c r="F842" s="3">
        <v>0.36</v>
      </c>
      <c r="G842" s="3">
        <v>0.48</v>
      </c>
      <c r="H842" s="3">
        <v>0.14242334440887799</v>
      </c>
      <c r="I842" s="3">
        <v>9.5721902011285973</v>
      </c>
      <c r="J842" s="3">
        <v>1.4067554030589966</v>
      </c>
      <c r="K842" s="3">
        <v>1.3633033417626252</v>
      </c>
      <c r="L842" s="3">
        <v>0.20035480926892146</v>
      </c>
      <c r="M842" s="2">
        <v>1210</v>
      </c>
      <c r="N842" s="3" t="s">
        <v>65</v>
      </c>
      <c r="O842" s="3" t="s">
        <v>47</v>
      </c>
      <c r="P842" s="3" t="s">
        <v>48</v>
      </c>
      <c r="Q842" s="3" t="s">
        <v>42</v>
      </c>
      <c r="R842" s="3" t="s">
        <v>49</v>
      </c>
      <c r="S842" s="3" t="s">
        <v>50</v>
      </c>
      <c r="T842" s="3" t="s">
        <v>51</v>
      </c>
      <c r="U842" s="3" t="s">
        <v>52</v>
      </c>
      <c r="V842" s="3" t="s">
        <v>53</v>
      </c>
      <c r="W842" s="3" t="s">
        <v>54</v>
      </c>
      <c r="X842" s="3">
        <v>297</v>
      </c>
      <c r="Y842" s="3">
        <v>52</v>
      </c>
      <c r="Z842" s="3" t="s">
        <v>44</v>
      </c>
      <c r="AA842" s="7">
        <v>29</v>
      </c>
      <c r="AB842" s="3" t="s">
        <v>49</v>
      </c>
      <c r="AC842" s="3" t="s">
        <v>49</v>
      </c>
      <c r="AD842" s="3" t="s">
        <v>49</v>
      </c>
      <c r="AE842" s="3" t="s">
        <v>49</v>
      </c>
      <c r="AF842" s="3" t="s">
        <v>55</v>
      </c>
      <c r="AG842" s="3" t="s">
        <v>56</v>
      </c>
      <c r="AH842" s="3" t="s">
        <v>57</v>
      </c>
      <c r="AI842" s="3" t="s">
        <v>58</v>
      </c>
      <c r="AJ842" s="3" t="s">
        <v>49</v>
      </c>
      <c r="AK842" s="3" t="s">
        <v>49</v>
      </c>
      <c r="AL842" s="3" t="s">
        <v>49</v>
      </c>
      <c r="AM842" s="3" t="s">
        <v>59</v>
      </c>
      <c r="AN842" s="3" t="s">
        <v>60</v>
      </c>
      <c r="AO842" s="3">
        <v>95.762469834017736</v>
      </c>
      <c r="AP842" s="3">
        <v>576.36682602075325</v>
      </c>
    </row>
    <row r="843" spans="1:42" x14ac:dyDescent="0.25">
      <c r="A843" s="2">
        <v>842</v>
      </c>
      <c r="B843" s="3" t="s">
        <v>42</v>
      </c>
      <c r="C843" s="3" t="s">
        <v>43</v>
      </c>
      <c r="D843" s="3" t="s">
        <v>44</v>
      </c>
      <c r="E843" s="3" t="s">
        <v>45</v>
      </c>
      <c r="F843" s="3">
        <v>0.36</v>
      </c>
      <c r="G843" s="3">
        <v>0.48</v>
      </c>
      <c r="H843" s="3">
        <v>1.89794314742655E-2</v>
      </c>
      <c r="I843" s="3">
        <v>9.5721902011285973</v>
      </c>
      <c r="J843" s="3">
        <v>1.4067554030589966</v>
      </c>
      <c r="K843" s="3">
        <v>0.18167472798095591</v>
      </c>
      <c r="L843" s="3">
        <v>2.669941777341097E-2</v>
      </c>
      <c r="M843" s="2">
        <v>1210</v>
      </c>
      <c r="N843" s="3" t="s">
        <v>65</v>
      </c>
      <c r="O843" s="3" t="s">
        <v>47</v>
      </c>
      <c r="P843" s="3" t="s">
        <v>48</v>
      </c>
      <c r="Q843" s="3" t="s">
        <v>42</v>
      </c>
      <c r="R843" s="3" t="s">
        <v>49</v>
      </c>
      <c r="S843" s="3" t="s">
        <v>50</v>
      </c>
      <c r="T843" s="3" t="s">
        <v>51</v>
      </c>
      <c r="U843" s="3" t="s">
        <v>52</v>
      </c>
      <c r="V843" s="3" t="s">
        <v>53</v>
      </c>
      <c r="W843" s="3" t="s">
        <v>54</v>
      </c>
      <c r="X843" s="3">
        <v>297</v>
      </c>
      <c r="Y843" s="3">
        <v>52</v>
      </c>
      <c r="Z843" s="3" t="s">
        <v>44</v>
      </c>
      <c r="AA843" s="7">
        <v>29</v>
      </c>
      <c r="AB843" s="3" t="s">
        <v>49</v>
      </c>
      <c r="AC843" s="3" t="s">
        <v>49</v>
      </c>
      <c r="AD843" s="3" t="s">
        <v>49</v>
      </c>
      <c r="AE843" s="3" t="s">
        <v>49</v>
      </c>
      <c r="AF843" s="3" t="s">
        <v>55</v>
      </c>
      <c r="AG843" s="3" t="s">
        <v>56</v>
      </c>
      <c r="AH843" s="3" t="s">
        <v>57</v>
      </c>
      <c r="AI843" s="3" t="s">
        <v>58</v>
      </c>
      <c r="AJ843" s="3" t="s">
        <v>49</v>
      </c>
      <c r="AK843" s="3" t="s">
        <v>49</v>
      </c>
      <c r="AL843" s="3" t="s">
        <v>49</v>
      </c>
      <c r="AM843" s="3" t="s">
        <v>59</v>
      </c>
      <c r="AN843" s="3" t="s">
        <v>60</v>
      </c>
      <c r="AO843" s="3">
        <v>35.740319884244748</v>
      </c>
      <c r="AP843" s="3">
        <v>76.807034155131902</v>
      </c>
    </row>
    <row r="844" spans="1:42" x14ac:dyDescent="0.25">
      <c r="A844" s="2">
        <v>843</v>
      </c>
      <c r="B844" s="3" t="s">
        <v>42</v>
      </c>
      <c r="C844" s="3" t="s">
        <v>43</v>
      </c>
      <c r="D844" s="3" t="s">
        <v>44</v>
      </c>
      <c r="E844" s="3" t="s">
        <v>45</v>
      </c>
      <c r="F844" s="3">
        <v>0.36</v>
      </c>
      <c r="G844" s="3">
        <v>0.48</v>
      </c>
      <c r="H844" s="3">
        <v>2.5963175812837001E-2</v>
      </c>
      <c r="I844" s="3">
        <v>9.5721902011285973</v>
      </c>
      <c r="J844" s="3">
        <v>1.4067554030589966</v>
      </c>
      <c r="K844" s="3">
        <v>0.24852445710581733</v>
      </c>
      <c r="L844" s="3">
        <v>3.6523837855279108E-2</v>
      </c>
      <c r="M844" s="2">
        <v>1210</v>
      </c>
      <c r="N844" s="3" t="s">
        <v>65</v>
      </c>
      <c r="O844" s="3" t="s">
        <v>47</v>
      </c>
      <c r="P844" s="3" t="s">
        <v>48</v>
      </c>
      <c r="Q844" s="3" t="s">
        <v>42</v>
      </c>
      <c r="R844" s="3" t="s">
        <v>49</v>
      </c>
      <c r="S844" s="3" t="s">
        <v>50</v>
      </c>
      <c r="T844" s="3" t="s">
        <v>51</v>
      </c>
      <c r="U844" s="3" t="s">
        <v>52</v>
      </c>
      <c r="V844" s="3" t="s">
        <v>53</v>
      </c>
      <c r="W844" s="3" t="s">
        <v>54</v>
      </c>
      <c r="X844" s="3">
        <v>297</v>
      </c>
      <c r="Y844" s="3">
        <v>52</v>
      </c>
      <c r="Z844" s="3" t="s">
        <v>44</v>
      </c>
      <c r="AA844" s="7">
        <v>29</v>
      </c>
      <c r="AB844" s="3" t="s">
        <v>49</v>
      </c>
      <c r="AC844" s="3" t="s">
        <v>49</v>
      </c>
      <c r="AD844" s="3" t="s">
        <v>49</v>
      </c>
      <c r="AE844" s="3" t="s">
        <v>49</v>
      </c>
      <c r="AF844" s="3" t="s">
        <v>55</v>
      </c>
      <c r="AG844" s="3" t="s">
        <v>56</v>
      </c>
      <c r="AH844" s="3" t="s">
        <v>57</v>
      </c>
      <c r="AI844" s="3" t="s">
        <v>58</v>
      </c>
      <c r="AJ844" s="3" t="s">
        <v>49</v>
      </c>
      <c r="AK844" s="3" t="s">
        <v>49</v>
      </c>
      <c r="AL844" s="3" t="s">
        <v>49</v>
      </c>
      <c r="AM844" s="3" t="s">
        <v>59</v>
      </c>
      <c r="AN844" s="3" t="s">
        <v>60</v>
      </c>
      <c r="AO844" s="3">
        <v>58.628789908351216</v>
      </c>
      <c r="AP844" s="3">
        <v>105.06924478407984</v>
      </c>
    </row>
    <row r="845" spans="1:42" x14ac:dyDescent="0.25">
      <c r="A845" s="2">
        <v>844</v>
      </c>
      <c r="B845" s="3" t="s">
        <v>42</v>
      </c>
      <c r="C845" s="3" t="s">
        <v>43</v>
      </c>
      <c r="D845" s="3" t="s">
        <v>44</v>
      </c>
      <c r="E845" s="3" t="s">
        <v>45</v>
      </c>
      <c r="F845" s="3">
        <v>0.36</v>
      </c>
      <c r="G845" s="3">
        <v>0.48</v>
      </c>
      <c r="H845" s="3">
        <v>0.240595405949874</v>
      </c>
      <c r="I845" s="3">
        <v>10.533576691254126</v>
      </c>
      <c r="J845" s="3">
        <v>1.8561822625763844</v>
      </c>
      <c r="K845" s="3">
        <v>2.5343301601364172</v>
      </c>
      <c r="L845" s="3">
        <v>0.44658892498152081</v>
      </c>
      <c r="M845" s="2">
        <v>1200</v>
      </c>
      <c r="N845" s="3" t="s">
        <v>61</v>
      </c>
      <c r="O845" s="3" t="s">
        <v>47</v>
      </c>
      <c r="P845" s="3" t="s">
        <v>48</v>
      </c>
      <c r="Q845" s="3" t="s">
        <v>42</v>
      </c>
      <c r="R845" s="3" t="s">
        <v>49</v>
      </c>
      <c r="S845" s="3" t="s">
        <v>50</v>
      </c>
      <c r="T845" s="3" t="s">
        <v>51</v>
      </c>
      <c r="U845" s="3" t="s">
        <v>52</v>
      </c>
      <c r="V845" s="3" t="s">
        <v>53</v>
      </c>
      <c r="W845" s="3" t="s">
        <v>54</v>
      </c>
      <c r="X845" s="3">
        <v>297</v>
      </c>
      <c r="Y845" s="3">
        <v>52</v>
      </c>
      <c r="Z845" s="3" t="s">
        <v>44</v>
      </c>
      <c r="AA845" s="7">
        <v>29</v>
      </c>
      <c r="AB845" s="3" t="s">
        <v>49</v>
      </c>
      <c r="AC845" s="3" t="s">
        <v>49</v>
      </c>
      <c r="AD845" s="3" t="s">
        <v>49</v>
      </c>
      <c r="AE845" s="3" t="s">
        <v>49</v>
      </c>
      <c r="AF845" s="3" t="s">
        <v>55</v>
      </c>
      <c r="AG845" s="3" t="s">
        <v>56</v>
      </c>
      <c r="AH845" s="3" t="s">
        <v>57</v>
      </c>
      <c r="AI845" s="3" t="s">
        <v>58</v>
      </c>
      <c r="AJ845" s="3" t="s">
        <v>49</v>
      </c>
      <c r="AK845" s="3" t="s">
        <v>49</v>
      </c>
      <c r="AL845" s="3" t="s">
        <v>49</v>
      </c>
      <c r="AM845" s="3" t="s">
        <v>59</v>
      </c>
      <c r="AN845" s="3" t="s">
        <v>60</v>
      </c>
      <c r="AO845" s="3">
        <v>145.36246104358941</v>
      </c>
      <c r="AP845" s="3">
        <v>973.65506376818416</v>
      </c>
    </row>
    <row r="846" spans="1:42" x14ac:dyDescent="0.25">
      <c r="A846" s="2">
        <v>845</v>
      </c>
      <c r="B846" s="3" t="s">
        <v>42</v>
      </c>
      <c r="C846" s="3" t="s">
        <v>43</v>
      </c>
      <c r="D846" s="3" t="s">
        <v>44</v>
      </c>
      <c r="E846" s="3" t="s">
        <v>45</v>
      </c>
      <c r="F846" s="3">
        <v>0.36</v>
      </c>
      <c r="G846" s="3">
        <v>0.48</v>
      </c>
      <c r="H846" s="3">
        <v>1.9108288074953201E-2</v>
      </c>
      <c r="I846" s="3">
        <v>10.533576691254126</v>
      </c>
      <c r="J846" s="3">
        <v>1.8561822625763844</v>
      </c>
      <c r="K846" s="3">
        <v>0.20127861787609622</v>
      </c>
      <c r="L846" s="3">
        <v>3.5468465392927979E-2</v>
      </c>
      <c r="M846" s="2">
        <v>1330</v>
      </c>
      <c r="N846" s="3" t="s">
        <v>68</v>
      </c>
      <c r="O846" s="3" t="s">
        <v>47</v>
      </c>
      <c r="P846" s="3" t="s">
        <v>48</v>
      </c>
      <c r="Q846" s="3" t="s">
        <v>42</v>
      </c>
      <c r="R846" s="3" t="s">
        <v>49</v>
      </c>
      <c r="S846" s="3" t="s">
        <v>50</v>
      </c>
      <c r="T846" s="3" t="s">
        <v>51</v>
      </c>
      <c r="U846" s="3" t="s">
        <v>52</v>
      </c>
      <c r="V846" s="3" t="s">
        <v>53</v>
      </c>
      <c r="W846" s="3" t="s">
        <v>54</v>
      </c>
      <c r="X846" s="3">
        <v>297</v>
      </c>
      <c r="Y846" s="3">
        <v>52</v>
      </c>
      <c r="Z846" s="3" t="s">
        <v>44</v>
      </c>
      <c r="AA846" s="7">
        <v>29</v>
      </c>
      <c r="AB846" s="3" t="s">
        <v>49</v>
      </c>
      <c r="AC846" s="3" t="s">
        <v>49</v>
      </c>
      <c r="AD846" s="3" t="s">
        <v>49</v>
      </c>
      <c r="AE846" s="3" t="s">
        <v>49</v>
      </c>
      <c r="AF846" s="3" t="s">
        <v>55</v>
      </c>
      <c r="AG846" s="3" t="s">
        <v>56</v>
      </c>
      <c r="AH846" s="3" t="s">
        <v>57</v>
      </c>
      <c r="AI846" s="3" t="s">
        <v>58</v>
      </c>
      <c r="AJ846" s="3" t="s">
        <v>49</v>
      </c>
      <c r="AK846" s="3" t="s">
        <v>49</v>
      </c>
      <c r="AL846" s="3" t="s">
        <v>49</v>
      </c>
      <c r="AM846" s="3" t="s">
        <v>59</v>
      </c>
      <c r="AN846" s="3" t="s">
        <v>60</v>
      </c>
      <c r="AO846" s="3">
        <v>50.141441879484766</v>
      </c>
      <c r="AP846" s="3">
        <v>77.32849831719372</v>
      </c>
    </row>
    <row r="847" spans="1:42" x14ac:dyDescent="0.25">
      <c r="A847" s="2">
        <v>846</v>
      </c>
      <c r="B847" s="3" t="s">
        <v>42</v>
      </c>
      <c r="C847" s="3" t="s">
        <v>43</v>
      </c>
      <c r="D847" s="3" t="s">
        <v>44</v>
      </c>
      <c r="E847" s="3" t="s">
        <v>45</v>
      </c>
      <c r="F847" s="3">
        <v>0.36</v>
      </c>
      <c r="G847" s="3">
        <v>0.48</v>
      </c>
      <c r="H847" s="3">
        <v>6.3164194955839095E-2</v>
      </c>
      <c r="I847" s="3">
        <v>10.533576691254126</v>
      </c>
      <c r="J847" s="3">
        <v>1.8561822625763844</v>
      </c>
      <c r="K847" s="3">
        <v>0.66534489170865818</v>
      </c>
      <c r="L847" s="3">
        <v>0.11724425830694526</v>
      </c>
      <c r="M847" s="2">
        <v>1330</v>
      </c>
      <c r="N847" s="3" t="s">
        <v>68</v>
      </c>
      <c r="O847" s="3" t="s">
        <v>47</v>
      </c>
      <c r="P847" s="3" t="s">
        <v>48</v>
      </c>
      <c r="Q847" s="3" t="s">
        <v>42</v>
      </c>
      <c r="R847" s="3" t="s">
        <v>49</v>
      </c>
      <c r="S847" s="3" t="s">
        <v>50</v>
      </c>
      <c r="T847" s="3" t="s">
        <v>51</v>
      </c>
      <c r="U847" s="3" t="s">
        <v>52</v>
      </c>
      <c r="V847" s="3" t="s">
        <v>53</v>
      </c>
      <c r="W847" s="3" t="s">
        <v>54</v>
      </c>
      <c r="X847" s="3">
        <v>297</v>
      </c>
      <c r="Y847" s="3">
        <v>52</v>
      </c>
      <c r="Z847" s="3" t="s">
        <v>44</v>
      </c>
      <c r="AA847" s="7">
        <v>29</v>
      </c>
      <c r="AB847" s="3" t="s">
        <v>49</v>
      </c>
      <c r="AC847" s="3" t="s">
        <v>49</v>
      </c>
      <c r="AD847" s="3" t="s">
        <v>49</v>
      </c>
      <c r="AE847" s="3" t="s">
        <v>49</v>
      </c>
      <c r="AF847" s="3" t="s">
        <v>55</v>
      </c>
      <c r="AG847" s="3" t="s">
        <v>56</v>
      </c>
      <c r="AH847" s="3" t="s">
        <v>57</v>
      </c>
      <c r="AI847" s="3" t="s">
        <v>58</v>
      </c>
      <c r="AJ847" s="3" t="s">
        <v>49</v>
      </c>
      <c r="AK847" s="3" t="s">
        <v>49</v>
      </c>
      <c r="AL847" s="3" t="s">
        <v>49</v>
      </c>
      <c r="AM847" s="3" t="s">
        <v>59</v>
      </c>
      <c r="AN847" s="3" t="s">
        <v>60</v>
      </c>
      <c r="AO847" s="3">
        <v>63.481722512567167</v>
      </c>
      <c r="AP847" s="3">
        <v>255.61642802276327</v>
      </c>
    </row>
    <row r="848" spans="1:42" x14ac:dyDescent="0.25">
      <c r="A848" s="2">
        <v>847</v>
      </c>
      <c r="B848" s="3" t="s">
        <v>42</v>
      </c>
      <c r="C848" s="3" t="s">
        <v>43</v>
      </c>
      <c r="D848" s="3" t="s">
        <v>44</v>
      </c>
      <c r="E848" s="3" t="s">
        <v>45</v>
      </c>
      <c r="F848" s="3">
        <v>0.36</v>
      </c>
      <c r="G848" s="3">
        <v>0.48</v>
      </c>
      <c r="H848" s="3">
        <v>5.1918577857054202E-3</v>
      </c>
      <c r="I848" s="3">
        <v>10.533576691254126</v>
      </c>
      <c r="J848" s="3">
        <v>1.8561822625763844</v>
      </c>
      <c r="K848" s="3">
        <v>5.4688832155812876E-2</v>
      </c>
      <c r="L848" s="3">
        <v>9.6370343316455036E-3</v>
      </c>
      <c r="M848" s="2">
        <v>1330</v>
      </c>
      <c r="N848" s="3" t="s">
        <v>68</v>
      </c>
      <c r="O848" s="3" t="s">
        <v>47</v>
      </c>
      <c r="P848" s="3" t="s">
        <v>48</v>
      </c>
      <c r="Q848" s="3" t="s">
        <v>42</v>
      </c>
      <c r="R848" s="3" t="s">
        <v>49</v>
      </c>
      <c r="S848" s="3" t="s">
        <v>50</v>
      </c>
      <c r="T848" s="3" t="s">
        <v>51</v>
      </c>
      <c r="U848" s="3" t="s">
        <v>52</v>
      </c>
      <c r="V848" s="3" t="s">
        <v>53</v>
      </c>
      <c r="W848" s="3" t="s">
        <v>54</v>
      </c>
      <c r="X848" s="3">
        <v>297</v>
      </c>
      <c r="Y848" s="3">
        <v>52</v>
      </c>
      <c r="Z848" s="3" t="s">
        <v>44</v>
      </c>
      <c r="AA848" s="7">
        <v>29</v>
      </c>
      <c r="AB848" s="3" t="s">
        <v>49</v>
      </c>
      <c r="AC848" s="3" t="s">
        <v>49</v>
      </c>
      <c r="AD848" s="3" t="s">
        <v>49</v>
      </c>
      <c r="AE848" s="3" t="s">
        <v>49</v>
      </c>
      <c r="AF848" s="3" t="s">
        <v>55</v>
      </c>
      <c r="AG848" s="3" t="s">
        <v>56</v>
      </c>
      <c r="AH848" s="3" t="s">
        <v>57</v>
      </c>
      <c r="AI848" s="3" t="s">
        <v>58</v>
      </c>
      <c r="AJ848" s="3" t="s">
        <v>49</v>
      </c>
      <c r="AK848" s="3" t="s">
        <v>49</v>
      </c>
      <c r="AL848" s="3" t="s">
        <v>49</v>
      </c>
      <c r="AM848" s="3" t="s">
        <v>59</v>
      </c>
      <c r="AN848" s="3" t="s">
        <v>60</v>
      </c>
      <c r="AO848" s="3">
        <v>26.519225364081251</v>
      </c>
      <c r="AP848" s="3">
        <v>21.010703024269411</v>
      </c>
    </row>
    <row r="849" spans="1:42" x14ac:dyDescent="0.25">
      <c r="A849" s="2">
        <v>848</v>
      </c>
      <c r="B849" s="3" t="s">
        <v>42</v>
      </c>
      <c r="C849" s="3" t="s">
        <v>43</v>
      </c>
      <c r="D849" s="3" t="s">
        <v>44</v>
      </c>
      <c r="E849" s="3" t="s">
        <v>45</v>
      </c>
      <c r="F849" s="3">
        <v>0.36</v>
      </c>
      <c r="G849" s="3">
        <v>0.48</v>
      </c>
      <c r="H849" s="3">
        <v>4.7227587421185199E-2</v>
      </c>
      <c r="I849" s="3">
        <v>10.533576691254126</v>
      </c>
      <c r="J849" s="3">
        <v>1.8561822625763844</v>
      </c>
      <c r="K849" s="3">
        <v>0.49747541404396295</v>
      </c>
      <c r="L849" s="3">
        <v>8.7663010075479539E-2</v>
      </c>
      <c r="M849" s="2">
        <v>1330</v>
      </c>
      <c r="N849" s="3" t="s">
        <v>68</v>
      </c>
      <c r="O849" s="3" t="s">
        <v>47</v>
      </c>
      <c r="P849" s="3" t="s">
        <v>48</v>
      </c>
      <c r="Q849" s="3" t="s">
        <v>42</v>
      </c>
      <c r="R849" s="3" t="s">
        <v>49</v>
      </c>
      <c r="S849" s="3" t="s">
        <v>50</v>
      </c>
      <c r="T849" s="3" t="s">
        <v>51</v>
      </c>
      <c r="U849" s="3" t="s">
        <v>52</v>
      </c>
      <c r="V849" s="3" t="s">
        <v>53</v>
      </c>
      <c r="W849" s="3" t="s">
        <v>54</v>
      </c>
      <c r="X849" s="3">
        <v>297</v>
      </c>
      <c r="Y849" s="3">
        <v>52</v>
      </c>
      <c r="Z849" s="3" t="s">
        <v>44</v>
      </c>
      <c r="AA849" s="7">
        <v>29</v>
      </c>
      <c r="AB849" s="3" t="s">
        <v>49</v>
      </c>
      <c r="AC849" s="3" t="s">
        <v>49</v>
      </c>
      <c r="AD849" s="3" t="s">
        <v>49</v>
      </c>
      <c r="AE849" s="3" t="s">
        <v>49</v>
      </c>
      <c r="AF849" s="3" t="s">
        <v>55</v>
      </c>
      <c r="AG849" s="3" t="s">
        <v>56</v>
      </c>
      <c r="AH849" s="3" t="s">
        <v>57</v>
      </c>
      <c r="AI849" s="3" t="s">
        <v>58</v>
      </c>
      <c r="AJ849" s="3" t="s">
        <v>49</v>
      </c>
      <c r="AK849" s="3" t="s">
        <v>49</v>
      </c>
      <c r="AL849" s="3" t="s">
        <v>49</v>
      </c>
      <c r="AM849" s="3" t="s">
        <v>59</v>
      </c>
      <c r="AN849" s="3" t="s">
        <v>60</v>
      </c>
      <c r="AO849" s="3">
        <v>77.102545056288676</v>
      </c>
      <c r="AP849" s="3">
        <v>191.12326546988089</v>
      </c>
    </row>
    <row r="850" spans="1:42" x14ac:dyDescent="0.25">
      <c r="A850" s="2">
        <v>849</v>
      </c>
      <c r="B850" s="3" t="s">
        <v>42</v>
      </c>
      <c r="C850" s="3" t="s">
        <v>43</v>
      </c>
      <c r="D850" s="3" t="s">
        <v>44</v>
      </c>
      <c r="E850" s="3" t="s">
        <v>45</v>
      </c>
      <c r="F850" s="3">
        <v>0.36</v>
      </c>
      <c r="G850" s="3">
        <v>0.48</v>
      </c>
      <c r="H850" s="3">
        <v>0.17272936463533001</v>
      </c>
      <c r="I850" s="3">
        <v>10.533576691254126</v>
      </c>
      <c r="J850" s="3">
        <v>1.8561822625763844</v>
      </c>
      <c r="K850" s="3">
        <v>1.8194580092178469</v>
      </c>
      <c r="L850" s="3">
        <v>0.32061718286218815</v>
      </c>
      <c r="M850" s="2">
        <v>1330</v>
      </c>
      <c r="N850" s="3" t="s">
        <v>68</v>
      </c>
      <c r="O850" s="3" t="s">
        <v>47</v>
      </c>
      <c r="P850" s="3" t="s">
        <v>48</v>
      </c>
      <c r="Q850" s="3" t="s">
        <v>42</v>
      </c>
      <c r="R850" s="3" t="s">
        <v>49</v>
      </c>
      <c r="S850" s="3" t="s">
        <v>50</v>
      </c>
      <c r="T850" s="3" t="s">
        <v>51</v>
      </c>
      <c r="U850" s="3" t="s">
        <v>52</v>
      </c>
      <c r="V850" s="3" t="s">
        <v>53</v>
      </c>
      <c r="W850" s="3" t="s">
        <v>54</v>
      </c>
      <c r="X850" s="3">
        <v>297</v>
      </c>
      <c r="Y850" s="3">
        <v>52</v>
      </c>
      <c r="Z850" s="3" t="s">
        <v>44</v>
      </c>
      <c r="AA850" s="7">
        <v>29</v>
      </c>
      <c r="AB850" s="3" t="s">
        <v>49</v>
      </c>
      <c r="AC850" s="3" t="s">
        <v>49</v>
      </c>
      <c r="AD850" s="3" t="s">
        <v>49</v>
      </c>
      <c r="AE850" s="3" t="s">
        <v>49</v>
      </c>
      <c r="AF850" s="3" t="s">
        <v>55</v>
      </c>
      <c r="AG850" s="3" t="s">
        <v>56</v>
      </c>
      <c r="AH850" s="3" t="s">
        <v>57</v>
      </c>
      <c r="AI850" s="3" t="s">
        <v>58</v>
      </c>
      <c r="AJ850" s="3" t="s">
        <v>49</v>
      </c>
      <c r="AK850" s="3" t="s">
        <v>49</v>
      </c>
      <c r="AL850" s="3" t="s">
        <v>49</v>
      </c>
      <c r="AM850" s="3" t="s">
        <v>59</v>
      </c>
      <c r="AN850" s="3" t="s">
        <v>60</v>
      </c>
      <c r="AO850" s="3">
        <v>105.51671417140818</v>
      </c>
      <c r="AP850" s="3">
        <v>699.01093861155482</v>
      </c>
    </row>
    <row r="851" spans="1:42" x14ac:dyDescent="0.25">
      <c r="A851" s="2">
        <v>850</v>
      </c>
      <c r="B851" s="3" t="s">
        <v>42</v>
      </c>
      <c r="C851" s="3" t="s">
        <v>43</v>
      </c>
      <c r="D851" s="3" t="s">
        <v>44</v>
      </c>
      <c r="E851" s="3" t="s">
        <v>45</v>
      </c>
      <c r="F851" s="3">
        <v>0.36</v>
      </c>
      <c r="G851" s="3">
        <v>0.48</v>
      </c>
      <c r="H851" s="3">
        <v>6.9746754845026501E-2</v>
      </c>
      <c r="I851" s="3">
        <v>10.533576691254126</v>
      </c>
      <c r="J851" s="3">
        <v>1.8561822625763844</v>
      </c>
      <c r="K851" s="3">
        <v>0.73468279112618695</v>
      </c>
      <c r="L851" s="3">
        <v>0.1294626892156017</v>
      </c>
      <c r="M851" s="2">
        <v>1330</v>
      </c>
      <c r="N851" s="3" t="s">
        <v>68</v>
      </c>
      <c r="O851" s="3" t="s">
        <v>47</v>
      </c>
      <c r="P851" s="3" t="s">
        <v>48</v>
      </c>
      <c r="Q851" s="3" t="s">
        <v>42</v>
      </c>
      <c r="R851" s="3" t="s">
        <v>49</v>
      </c>
      <c r="S851" s="3" t="s">
        <v>50</v>
      </c>
      <c r="T851" s="3" t="s">
        <v>51</v>
      </c>
      <c r="U851" s="3" t="s">
        <v>52</v>
      </c>
      <c r="V851" s="3" t="s">
        <v>53</v>
      </c>
      <c r="W851" s="3" t="s">
        <v>54</v>
      </c>
      <c r="X851" s="3">
        <v>297</v>
      </c>
      <c r="Y851" s="3">
        <v>52</v>
      </c>
      <c r="Z851" s="3" t="s">
        <v>44</v>
      </c>
      <c r="AA851" s="7">
        <v>29</v>
      </c>
      <c r="AB851" s="3" t="s">
        <v>49</v>
      </c>
      <c r="AC851" s="3" t="s">
        <v>49</v>
      </c>
      <c r="AD851" s="3" t="s">
        <v>49</v>
      </c>
      <c r="AE851" s="3" t="s">
        <v>49</v>
      </c>
      <c r="AF851" s="3" t="s">
        <v>55</v>
      </c>
      <c r="AG851" s="3" t="s">
        <v>56</v>
      </c>
      <c r="AH851" s="3" t="s">
        <v>57</v>
      </c>
      <c r="AI851" s="3" t="s">
        <v>58</v>
      </c>
      <c r="AJ851" s="3" t="s">
        <v>49</v>
      </c>
      <c r="AK851" s="3" t="s">
        <v>49</v>
      </c>
      <c r="AL851" s="3" t="s">
        <v>49</v>
      </c>
      <c r="AM851" s="3" t="s">
        <v>59</v>
      </c>
      <c r="AN851" s="3" t="s">
        <v>60</v>
      </c>
      <c r="AO851" s="3">
        <v>68.545305321456254</v>
      </c>
      <c r="AP851" s="3">
        <v>282.25510278615377</v>
      </c>
    </row>
    <row r="852" spans="1:42" x14ac:dyDescent="0.25">
      <c r="A852" s="2">
        <v>851</v>
      </c>
      <c r="B852" s="3" t="s">
        <v>42</v>
      </c>
      <c r="C852" s="3" t="s">
        <v>43</v>
      </c>
      <c r="D852" s="3" t="s">
        <v>44</v>
      </c>
      <c r="E852" s="3" t="s">
        <v>45</v>
      </c>
      <c r="F852" s="3">
        <v>0.36</v>
      </c>
      <c r="G852" s="3">
        <v>0.48</v>
      </c>
      <c r="H852" s="3">
        <v>0.148399620583924</v>
      </c>
      <c r="I852" s="3">
        <v>9.5896964688606676</v>
      </c>
      <c r="J852" s="3">
        <v>1.4092878850073658</v>
      </c>
      <c r="K852" s="3">
        <v>1.4231073174939188</v>
      </c>
      <c r="L852" s="3">
        <v>0.2091377874286138</v>
      </c>
      <c r="M852" s="2">
        <v>1200</v>
      </c>
      <c r="N852" s="3" t="s">
        <v>61</v>
      </c>
      <c r="O852" s="3" t="s">
        <v>47</v>
      </c>
      <c r="P852" s="3" t="s">
        <v>48</v>
      </c>
      <c r="Q852" s="3" t="s">
        <v>42</v>
      </c>
      <c r="R852" s="3" t="s">
        <v>49</v>
      </c>
      <c r="S852" s="3" t="s">
        <v>50</v>
      </c>
      <c r="T852" s="3" t="s">
        <v>51</v>
      </c>
      <c r="U852" s="3" t="s">
        <v>52</v>
      </c>
      <c r="V852" s="3" t="s">
        <v>53</v>
      </c>
      <c r="W852" s="3" t="s">
        <v>54</v>
      </c>
      <c r="X852" s="3">
        <v>297</v>
      </c>
      <c r="Y852" s="3">
        <v>52</v>
      </c>
      <c r="Z852" s="3" t="s">
        <v>44</v>
      </c>
      <c r="AA852" s="7">
        <v>29</v>
      </c>
      <c r="AB852" s="3" t="s">
        <v>49</v>
      </c>
      <c r="AC852" s="3" t="s">
        <v>49</v>
      </c>
      <c r="AD852" s="3" t="s">
        <v>49</v>
      </c>
      <c r="AE852" s="3" t="s">
        <v>49</v>
      </c>
      <c r="AF852" s="3" t="s">
        <v>55</v>
      </c>
      <c r="AG852" s="3" t="s">
        <v>56</v>
      </c>
      <c r="AH852" s="3" t="s">
        <v>57</v>
      </c>
      <c r="AI852" s="3" t="s">
        <v>58</v>
      </c>
      <c r="AJ852" s="3" t="s">
        <v>49</v>
      </c>
      <c r="AK852" s="3" t="s">
        <v>49</v>
      </c>
      <c r="AL852" s="3" t="s">
        <v>49</v>
      </c>
      <c r="AM852" s="3" t="s">
        <v>59</v>
      </c>
      <c r="AN852" s="3" t="s">
        <v>60</v>
      </c>
      <c r="AO852" s="3">
        <v>124.82709498423128</v>
      </c>
      <c r="AP852" s="3">
        <v>600.55195764177688</v>
      </c>
    </row>
    <row r="853" spans="1:42" x14ac:dyDescent="0.25">
      <c r="A853" s="2">
        <v>852</v>
      </c>
      <c r="B853" s="3" t="s">
        <v>42</v>
      </c>
      <c r="C853" s="3" t="s">
        <v>43</v>
      </c>
      <c r="D853" s="3" t="s">
        <v>44</v>
      </c>
      <c r="E853" s="3" t="s">
        <v>45</v>
      </c>
      <c r="F853" s="3">
        <v>0.36</v>
      </c>
      <c r="G853" s="3">
        <v>0.48</v>
      </c>
      <c r="H853" s="3">
        <v>3.0137926326863001E-2</v>
      </c>
      <c r="I853" s="3">
        <v>9.5896964688606676</v>
      </c>
      <c r="J853" s="3">
        <v>1.4092878850073658</v>
      </c>
      <c r="K853" s="3">
        <v>0.28901356567550107</v>
      </c>
      <c r="L853" s="3">
        <v>4.2473014451692569E-2</v>
      </c>
      <c r="M853" s="2">
        <v>1210</v>
      </c>
      <c r="N853" s="3" t="s">
        <v>65</v>
      </c>
      <c r="O853" s="3" t="s">
        <v>47</v>
      </c>
      <c r="P853" s="3" t="s">
        <v>48</v>
      </c>
      <c r="Q853" s="3" t="s">
        <v>42</v>
      </c>
      <c r="R853" s="3" t="s">
        <v>49</v>
      </c>
      <c r="S853" s="3" t="s">
        <v>50</v>
      </c>
      <c r="T853" s="3" t="s">
        <v>51</v>
      </c>
      <c r="U853" s="3" t="s">
        <v>52</v>
      </c>
      <c r="V853" s="3" t="s">
        <v>53</v>
      </c>
      <c r="W853" s="3" t="s">
        <v>54</v>
      </c>
      <c r="X853" s="3">
        <v>297</v>
      </c>
      <c r="Y853" s="3">
        <v>52</v>
      </c>
      <c r="Z853" s="3" t="s">
        <v>44</v>
      </c>
      <c r="AA853" s="7">
        <v>29</v>
      </c>
      <c r="AB853" s="3" t="s">
        <v>49</v>
      </c>
      <c r="AC853" s="3" t="s">
        <v>49</v>
      </c>
      <c r="AD853" s="3" t="s">
        <v>49</v>
      </c>
      <c r="AE853" s="3" t="s">
        <v>49</v>
      </c>
      <c r="AF853" s="3" t="s">
        <v>55</v>
      </c>
      <c r="AG853" s="3" t="s">
        <v>56</v>
      </c>
      <c r="AH853" s="3" t="s">
        <v>57</v>
      </c>
      <c r="AI853" s="3" t="s">
        <v>58</v>
      </c>
      <c r="AJ853" s="3" t="s">
        <v>49</v>
      </c>
      <c r="AK853" s="3" t="s">
        <v>49</v>
      </c>
      <c r="AL853" s="3" t="s">
        <v>49</v>
      </c>
      <c r="AM853" s="3" t="s">
        <v>59</v>
      </c>
      <c r="AN853" s="3" t="s">
        <v>60</v>
      </c>
      <c r="AO853" s="3">
        <v>65.028954236619924</v>
      </c>
      <c r="AP853" s="3">
        <v>121.96386071368346</v>
      </c>
    </row>
    <row r="854" spans="1:42" x14ac:dyDescent="0.25">
      <c r="A854" s="2">
        <v>853</v>
      </c>
      <c r="B854" s="3" t="s">
        <v>42</v>
      </c>
      <c r="C854" s="3" t="s">
        <v>43</v>
      </c>
      <c r="D854" s="3" t="s">
        <v>44</v>
      </c>
      <c r="E854" s="3" t="s">
        <v>45</v>
      </c>
      <c r="F854" s="3">
        <v>0.36</v>
      </c>
      <c r="G854" s="3">
        <v>0.48</v>
      </c>
      <c r="H854" s="3">
        <v>7.1437277054363004E-3</v>
      </c>
      <c r="I854" s="3">
        <v>9.5896964688606676</v>
      </c>
      <c r="J854" s="3">
        <v>1.4092878850073658</v>
      </c>
      <c r="K854" s="3">
        <v>6.8506180351324608E-2</v>
      </c>
      <c r="L854" s="3">
        <v>1.0067568909062847E-2</v>
      </c>
      <c r="M854" s="2">
        <v>1210</v>
      </c>
      <c r="N854" s="3" t="s">
        <v>65</v>
      </c>
      <c r="O854" s="3" t="s">
        <v>47</v>
      </c>
      <c r="P854" s="3" t="s">
        <v>48</v>
      </c>
      <c r="Q854" s="3" t="s">
        <v>42</v>
      </c>
      <c r="R854" s="3" t="s">
        <v>49</v>
      </c>
      <c r="S854" s="3" t="s">
        <v>50</v>
      </c>
      <c r="T854" s="3" t="s">
        <v>51</v>
      </c>
      <c r="U854" s="3" t="s">
        <v>52</v>
      </c>
      <c r="V854" s="3" t="s">
        <v>53</v>
      </c>
      <c r="W854" s="3" t="s">
        <v>54</v>
      </c>
      <c r="X854" s="3">
        <v>297</v>
      </c>
      <c r="Y854" s="3">
        <v>52</v>
      </c>
      <c r="Z854" s="3" t="s">
        <v>44</v>
      </c>
      <c r="AA854" s="7">
        <v>29</v>
      </c>
      <c r="AB854" s="3" t="s">
        <v>49</v>
      </c>
      <c r="AC854" s="3" t="s">
        <v>49</v>
      </c>
      <c r="AD854" s="3" t="s">
        <v>49</v>
      </c>
      <c r="AE854" s="3" t="s">
        <v>49</v>
      </c>
      <c r="AF854" s="3" t="s">
        <v>55</v>
      </c>
      <c r="AG854" s="3" t="s">
        <v>56</v>
      </c>
      <c r="AH854" s="3" t="s">
        <v>57</v>
      </c>
      <c r="AI854" s="3" t="s">
        <v>58</v>
      </c>
      <c r="AJ854" s="3" t="s">
        <v>49</v>
      </c>
      <c r="AK854" s="3" t="s">
        <v>49</v>
      </c>
      <c r="AL854" s="3" t="s">
        <v>49</v>
      </c>
      <c r="AM854" s="3" t="s">
        <v>59</v>
      </c>
      <c r="AN854" s="3" t="s">
        <v>60</v>
      </c>
      <c r="AO854" s="3">
        <v>30.734386782371352</v>
      </c>
      <c r="AP854" s="3">
        <v>28.909640344621714</v>
      </c>
    </row>
    <row r="855" spans="1:42" x14ac:dyDescent="0.25">
      <c r="A855" s="2">
        <v>854</v>
      </c>
      <c r="B855" s="3" t="s">
        <v>42</v>
      </c>
      <c r="C855" s="3" t="s">
        <v>43</v>
      </c>
      <c r="D855" s="3" t="s">
        <v>44</v>
      </c>
      <c r="E855" s="3" t="s">
        <v>45</v>
      </c>
      <c r="F855" s="3">
        <v>0.36</v>
      </c>
      <c r="G855" s="3">
        <v>0.48</v>
      </c>
      <c r="H855" s="3">
        <v>0.16188893643382099</v>
      </c>
      <c r="I855" s="3">
        <v>9.5896964688606676</v>
      </c>
      <c r="J855" s="3">
        <v>1.4092878850073658</v>
      </c>
      <c r="K855" s="3">
        <v>1.5524657620670221</v>
      </c>
      <c r="L855" s="3">
        <v>0.22814811683291147</v>
      </c>
      <c r="M855" s="2">
        <v>1210</v>
      </c>
      <c r="N855" s="3" t="s">
        <v>65</v>
      </c>
      <c r="O855" s="3" t="s">
        <v>47</v>
      </c>
      <c r="P855" s="3" t="s">
        <v>48</v>
      </c>
      <c r="Q855" s="3" t="s">
        <v>42</v>
      </c>
      <c r="R855" s="3" t="s">
        <v>49</v>
      </c>
      <c r="S855" s="3" t="s">
        <v>50</v>
      </c>
      <c r="T855" s="3" t="s">
        <v>51</v>
      </c>
      <c r="U855" s="3" t="s">
        <v>52</v>
      </c>
      <c r="V855" s="3" t="s">
        <v>53</v>
      </c>
      <c r="W855" s="3" t="s">
        <v>54</v>
      </c>
      <c r="X855" s="3">
        <v>297</v>
      </c>
      <c r="Y855" s="3">
        <v>52</v>
      </c>
      <c r="Z855" s="3" t="s">
        <v>44</v>
      </c>
      <c r="AA855" s="7">
        <v>29</v>
      </c>
      <c r="AB855" s="3" t="s">
        <v>49</v>
      </c>
      <c r="AC855" s="3" t="s">
        <v>49</v>
      </c>
      <c r="AD855" s="3" t="s">
        <v>49</v>
      </c>
      <c r="AE855" s="3" t="s">
        <v>49</v>
      </c>
      <c r="AF855" s="3" t="s">
        <v>55</v>
      </c>
      <c r="AG855" s="3" t="s">
        <v>56</v>
      </c>
      <c r="AH855" s="3" t="s">
        <v>57</v>
      </c>
      <c r="AI855" s="3" t="s">
        <v>58</v>
      </c>
      <c r="AJ855" s="3" t="s">
        <v>49</v>
      </c>
      <c r="AK855" s="3" t="s">
        <v>49</v>
      </c>
      <c r="AL855" s="3" t="s">
        <v>49</v>
      </c>
      <c r="AM855" s="3" t="s">
        <v>59</v>
      </c>
      <c r="AN855" s="3" t="s">
        <v>60</v>
      </c>
      <c r="AO855" s="3">
        <v>114.78167389131491</v>
      </c>
      <c r="AP855" s="3">
        <v>655.14128212271464</v>
      </c>
    </row>
    <row r="856" spans="1:42" x14ac:dyDescent="0.25">
      <c r="A856" s="2">
        <v>855</v>
      </c>
      <c r="B856" s="3" t="s">
        <v>42</v>
      </c>
      <c r="C856" s="3" t="s">
        <v>43</v>
      </c>
      <c r="D856" s="3" t="s">
        <v>44</v>
      </c>
      <c r="E856" s="3" t="s">
        <v>45</v>
      </c>
      <c r="F856" s="3">
        <v>0.36</v>
      </c>
      <c r="G856" s="3">
        <v>0.48</v>
      </c>
      <c r="H856" s="3">
        <v>5.5808417476270397E-3</v>
      </c>
      <c r="I856" s="3">
        <v>9.5896964688606676</v>
      </c>
      <c r="J856" s="3">
        <v>1.4092878850073658</v>
      </c>
      <c r="K856" s="3">
        <v>5.3518578400489222E-2</v>
      </c>
      <c r="L856" s="3">
        <v>7.8650126630741227E-3</v>
      </c>
      <c r="M856" s="2">
        <v>1210</v>
      </c>
      <c r="N856" s="3" t="s">
        <v>65</v>
      </c>
      <c r="O856" s="3" t="s">
        <v>47</v>
      </c>
      <c r="P856" s="3" t="s">
        <v>48</v>
      </c>
      <c r="Q856" s="3" t="s">
        <v>42</v>
      </c>
      <c r="R856" s="3" t="s">
        <v>49</v>
      </c>
      <c r="S856" s="3" t="s">
        <v>50</v>
      </c>
      <c r="T856" s="3" t="s">
        <v>51</v>
      </c>
      <c r="U856" s="3" t="s">
        <v>52</v>
      </c>
      <c r="V856" s="3" t="s">
        <v>53</v>
      </c>
      <c r="W856" s="3" t="s">
        <v>54</v>
      </c>
      <c r="X856" s="3">
        <v>297</v>
      </c>
      <c r="Y856" s="3">
        <v>52</v>
      </c>
      <c r="Z856" s="3" t="s">
        <v>44</v>
      </c>
      <c r="AA856" s="7">
        <v>29</v>
      </c>
      <c r="AB856" s="3" t="s">
        <v>49</v>
      </c>
      <c r="AC856" s="3" t="s">
        <v>49</v>
      </c>
      <c r="AD856" s="3" t="s">
        <v>49</v>
      </c>
      <c r="AE856" s="3" t="s">
        <v>49</v>
      </c>
      <c r="AF856" s="3" t="s">
        <v>55</v>
      </c>
      <c r="AG856" s="3" t="s">
        <v>56</v>
      </c>
      <c r="AH856" s="3" t="s">
        <v>57</v>
      </c>
      <c r="AI856" s="3" t="s">
        <v>58</v>
      </c>
      <c r="AJ856" s="3" t="s">
        <v>49</v>
      </c>
      <c r="AK856" s="3" t="s">
        <v>49</v>
      </c>
      <c r="AL856" s="3" t="s">
        <v>49</v>
      </c>
      <c r="AM856" s="3" t="s">
        <v>59</v>
      </c>
      <c r="AN856" s="3" t="s">
        <v>60</v>
      </c>
      <c r="AO856" s="3">
        <v>27.094803255143702</v>
      </c>
      <c r="AP856" s="3">
        <v>22.584865268782536</v>
      </c>
    </row>
    <row r="857" spans="1:42" x14ac:dyDescent="0.25">
      <c r="A857" s="2">
        <v>856</v>
      </c>
      <c r="B857" s="3" t="s">
        <v>42</v>
      </c>
      <c r="C857" s="3" t="s">
        <v>43</v>
      </c>
      <c r="D857" s="3" t="s">
        <v>44</v>
      </c>
      <c r="E857" s="3" t="s">
        <v>45</v>
      </c>
      <c r="F857" s="3">
        <v>0.36</v>
      </c>
      <c r="G857" s="3">
        <v>0.48</v>
      </c>
      <c r="H857" s="3">
        <v>0.26461240080120102</v>
      </c>
      <c r="I857" s="3">
        <v>9.5896964688606676</v>
      </c>
      <c r="J857" s="3">
        <v>1.4092878850073658</v>
      </c>
      <c r="K857" s="3">
        <v>2.537552605580021</v>
      </c>
      <c r="L857" s="3">
        <v>0.37291505067184599</v>
      </c>
      <c r="M857" s="2">
        <v>1210</v>
      </c>
      <c r="N857" s="3" t="s">
        <v>65</v>
      </c>
      <c r="O857" s="3" t="s">
        <v>47</v>
      </c>
      <c r="P857" s="3" t="s">
        <v>48</v>
      </c>
      <c r="Q857" s="3" t="s">
        <v>42</v>
      </c>
      <c r="R857" s="3" t="s">
        <v>49</v>
      </c>
      <c r="S857" s="3" t="s">
        <v>50</v>
      </c>
      <c r="T857" s="3" t="s">
        <v>51</v>
      </c>
      <c r="U857" s="3" t="s">
        <v>52</v>
      </c>
      <c r="V857" s="3" t="s">
        <v>53</v>
      </c>
      <c r="W857" s="3" t="s">
        <v>54</v>
      </c>
      <c r="X857" s="3">
        <v>297</v>
      </c>
      <c r="Y857" s="3">
        <v>52</v>
      </c>
      <c r="Z857" s="3" t="s">
        <v>44</v>
      </c>
      <c r="AA857" s="7">
        <v>29</v>
      </c>
      <c r="AB857" s="3" t="s">
        <v>49</v>
      </c>
      <c r="AC857" s="3" t="s">
        <v>49</v>
      </c>
      <c r="AD857" s="3" t="s">
        <v>49</v>
      </c>
      <c r="AE857" s="3" t="s">
        <v>49</v>
      </c>
      <c r="AF857" s="3" t="s">
        <v>55</v>
      </c>
      <c r="AG857" s="3" t="s">
        <v>56</v>
      </c>
      <c r="AH857" s="3" t="s">
        <v>57</v>
      </c>
      <c r="AI857" s="3" t="s">
        <v>58</v>
      </c>
      <c r="AJ857" s="3" t="s">
        <v>49</v>
      </c>
      <c r="AK857" s="3" t="s">
        <v>49</v>
      </c>
      <c r="AL857" s="3" t="s">
        <v>49</v>
      </c>
      <c r="AM857" s="3" t="s">
        <v>59</v>
      </c>
      <c r="AN857" s="3" t="s">
        <v>60</v>
      </c>
      <c r="AO857" s="3">
        <v>131.30596982451206</v>
      </c>
      <c r="AP857" s="3">
        <v>1070.848393629024</v>
      </c>
    </row>
    <row r="858" spans="1:42" x14ac:dyDescent="0.25">
      <c r="A858" s="2">
        <v>857</v>
      </c>
      <c r="B858" s="3" t="s">
        <v>42</v>
      </c>
      <c r="C858" s="3" t="s">
        <v>43</v>
      </c>
      <c r="D858" s="3" t="s">
        <v>44</v>
      </c>
      <c r="E858" s="3" t="s">
        <v>45</v>
      </c>
      <c r="F858" s="3">
        <v>0.36</v>
      </c>
      <c r="G858" s="3">
        <v>0.48</v>
      </c>
      <c r="H858" s="3">
        <v>0.148911002551532</v>
      </c>
      <c r="I858" s="3">
        <v>9.567375499216368</v>
      </c>
      <c r="J858" s="3">
        <v>1.4060577148699405</v>
      </c>
      <c r="K858" s="3">
        <v>1.4246874773752733</v>
      </c>
      <c r="L858" s="3">
        <v>0.20937746396659895</v>
      </c>
      <c r="M858" s="2">
        <v>1200</v>
      </c>
      <c r="N858" s="3" t="s">
        <v>61</v>
      </c>
      <c r="O858" s="3" t="s">
        <v>47</v>
      </c>
      <c r="P858" s="3" t="s">
        <v>48</v>
      </c>
      <c r="Q858" s="3" t="s">
        <v>42</v>
      </c>
      <c r="R858" s="3" t="s">
        <v>49</v>
      </c>
      <c r="S858" s="3" t="s">
        <v>50</v>
      </c>
      <c r="T858" s="3" t="s">
        <v>51</v>
      </c>
      <c r="U858" s="3" t="s">
        <v>52</v>
      </c>
      <c r="V858" s="3" t="s">
        <v>53</v>
      </c>
      <c r="W858" s="3" t="s">
        <v>54</v>
      </c>
      <c r="X858" s="3">
        <v>297</v>
      </c>
      <c r="Y858" s="3">
        <v>52</v>
      </c>
      <c r="Z858" s="3" t="s">
        <v>44</v>
      </c>
      <c r="AA858" s="7">
        <v>29</v>
      </c>
      <c r="AB858" s="3" t="s">
        <v>49</v>
      </c>
      <c r="AC858" s="3" t="s">
        <v>49</v>
      </c>
      <c r="AD858" s="3" t="s">
        <v>49</v>
      </c>
      <c r="AE858" s="3" t="s">
        <v>49</v>
      </c>
      <c r="AF858" s="3" t="s">
        <v>55</v>
      </c>
      <c r="AG858" s="3" t="s">
        <v>56</v>
      </c>
      <c r="AH858" s="3" t="s">
        <v>57</v>
      </c>
      <c r="AI858" s="3" t="s">
        <v>58</v>
      </c>
      <c r="AJ858" s="3" t="s">
        <v>49</v>
      </c>
      <c r="AK858" s="3" t="s">
        <v>49</v>
      </c>
      <c r="AL858" s="3" t="s">
        <v>49</v>
      </c>
      <c r="AM858" s="3" t="s">
        <v>59</v>
      </c>
      <c r="AN858" s="3" t="s">
        <v>60</v>
      </c>
      <c r="AO858" s="3">
        <v>125.42474007773694</v>
      </c>
      <c r="AP858" s="3">
        <v>602.62144704169202</v>
      </c>
    </row>
    <row r="859" spans="1:42" x14ac:dyDescent="0.25">
      <c r="A859" s="2">
        <v>858</v>
      </c>
      <c r="B859" s="3" t="s">
        <v>42</v>
      </c>
      <c r="C859" s="3" t="s">
        <v>43</v>
      </c>
      <c r="D859" s="3" t="s">
        <v>44</v>
      </c>
      <c r="E859" s="3" t="s">
        <v>45</v>
      </c>
      <c r="F859" s="3">
        <v>0.36</v>
      </c>
      <c r="G859" s="3">
        <v>0.48</v>
      </c>
      <c r="H859" s="3">
        <v>0.21723954272210599</v>
      </c>
      <c r="I859" s="3">
        <v>9.567375499216368</v>
      </c>
      <c r="J859" s="3">
        <v>1.4060577148699405</v>
      </c>
      <c r="K859" s="3">
        <v>2.0784122785004442</v>
      </c>
      <c r="L859" s="3">
        <v>0.30545133501923516</v>
      </c>
      <c r="M859" s="2">
        <v>1210</v>
      </c>
      <c r="N859" s="3" t="s">
        <v>65</v>
      </c>
      <c r="O859" s="3" t="s">
        <v>47</v>
      </c>
      <c r="P859" s="3" t="s">
        <v>48</v>
      </c>
      <c r="Q859" s="3" t="s">
        <v>42</v>
      </c>
      <c r="R859" s="3" t="s">
        <v>49</v>
      </c>
      <c r="S859" s="3" t="s">
        <v>50</v>
      </c>
      <c r="T859" s="3" t="s">
        <v>51</v>
      </c>
      <c r="U859" s="3" t="s">
        <v>52</v>
      </c>
      <c r="V859" s="3" t="s">
        <v>53</v>
      </c>
      <c r="W859" s="3" t="s">
        <v>54</v>
      </c>
      <c r="X859" s="3">
        <v>297</v>
      </c>
      <c r="Y859" s="3">
        <v>52</v>
      </c>
      <c r="Z859" s="3" t="s">
        <v>44</v>
      </c>
      <c r="AA859" s="7">
        <v>29</v>
      </c>
      <c r="AB859" s="3" t="s">
        <v>49</v>
      </c>
      <c r="AC859" s="3" t="s">
        <v>49</v>
      </c>
      <c r="AD859" s="3" t="s">
        <v>49</v>
      </c>
      <c r="AE859" s="3" t="s">
        <v>49</v>
      </c>
      <c r="AF859" s="3" t="s">
        <v>55</v>
      </c>
      <c r="AG859" s="3" t="s">
        <v>56</v>
      </c>
      <c r="AH859" s="3" t="s">
        <v>57</v>
      </c>
      <c r="AI859" s="3" t="s">
        <v>58</v>
      </c>
      <c r="AJ859" s="3" t="s">
        <v>49</v>
      </c>
      <c r="AK859" s="3" t="s">
        <v>49</v>
      </c>
      <c r="AL859" s="3" t="s">
        <v>49</v>
      </c>
      <c r="AM859" s="3" t="s">
        <v>59</v>
      </c>
      <c r="AN859" s="3" t="s">
        <v>60</v>
      </c>
      <c r="AO859" s="3">
        <v>118.18588457757535</v>
      </c>
      <c r="AP859" s="3">
        <v>879.13723866419571</v>
      </c>
    </row>
    <row r="860" spans="1:42" x14ac:dyDescent="0.25">
      <c r="A860" s="2">
        <v>859</v>
      </c>
      <c r="B860" s="3" t="s">
        <v>42</v>
      </c>
      <c r="C860" s="3" t="s">
        <v>43</v>
      </c>
      <c r="D860" s="3" t="s">
        <v>44</v>
      </c>
      <c r="E860" s="3" t="s">
        <v>45</v>
      </c>
      <c r="F860" s="3">
        <v>0.36</v>
      </c>
      <c r="G860" s="3">
        <v>0.48</v>
      </c>
      <c r="H860" s="3">
        <v>3.5504388241104003E-2</v>
      </c>
      <c r="I860" s="3">
        <v>9.567375499216368</v>
      </c>
      <c r="J860" s="3">
        <v>1.4060577148699405</v>
      </c>
      <c r="K860" s="3">
        <v>0.33968381417260413</v>
      </c>
      <c r="L860" s="3">
        <v>4.9921218998141878E-2</v>
      </c>
      <c r="M860" s="2">
        <v>1210</v>
      </c>
      <c r="N860" s="3" t="s">
        <v>65</v>
      </c>
      <c r="O860" s="3" t="s">
        <v>47</v>
      </c>
      <c r="P860" s="3" t="s">
        <v>48</v>
      </c>
      <c r="Q860" s="3" t="s">
        <v>42</v>
      </c>
      <c r="R860" s="3" t="s">
        <v>49</v>
      </c>
      <c r="S860" s="3" t="s">
        <v>50</v>
      </c>
      <c r="T860" s="3" t="s">
        <v>51</v>
      </c>
      <c r="U860" s="3" t="s">
        <v>52</v>
      </c>
      <c r="V860" s="3" t="s">
        <v>53</v>
      </c>
      <c r="W860" s="3" t="s">
        <v>54</v>
      </c>
      <c r="X860" s="3">
        <v>297</v>
      </c>
      <c r="Y860" s="3">
        <v>52</v>
      </c>
      <c r="Z860" s="3" t="s">
        <v>44</v>
      </c>
      <c r="AA860" s="7">
        <v>29</v>
      </c>
      <c r="AB860" s="3" t="s">
        <v>49</v>
      </c>
      <c r="AC860" s="3" t="s">
        <v>49</v>
      </c>
      <c r="AD860" s="3" t="s">
        <v>49</v>
      </c>
      <c r="AE860" s="3" t="s">
        <v>49</v>
      </c>
      <c r="AF860" s="3" t="s">
        <v>55</v>
      </c>
      <c r="AG860" s="3" t="s">
        <v>56</v>
      </c>
      <c r="AH860" s="3" t="s">
        <v>57</v>
      </c>
      <c r="AI860" s="3" t="s">
        <v>58</v>
      </c>
      <c r="AJ860" s="3" t="s">
        <v>49</v>
      </c>
      <c r="AK860" s="3" t="s">
        <v>49</v>
      </c>
      <c r="AL860" s="3" t="s">
        <v>49</v>
      </c>
      <c r="AM860" s="3" t="s">
        <v>59</v>
      </c>
      <c r="AN860" s="3" t="s">
        <v>60</v>
      </c>
      <c r="AO860" s="3">
        <v>68.697684889926592</v>
      </c>
      <c r="AP860" s="3">
        <v>143.68116157689462</v>
      </c>
    </row>
    <row r="861" spans="1:42" x14ac:dyDescent="0.25">
      <c r="A861" s="2">
        <v>860</v>
      </c>
      <c r="B861" s="3" t="s">
        <v>42</v>
      </c>
      <c r="C861" s="3" t="s">
        <v>43</v>
      </c>
      <c r="D861" s="3" t="s">
        <v>44</v>
      </c>
      <c r="E861" s="3" t="s">
        <v>45</v>
      </c>
      <c r="F861" s="3">
        <v>0.36</v>
      </c>
      <c r="G861" s="3">
        <v>0.48</v>
      </c>
      <c r="H861" s="3">
        <v>0.215046359018742</v>
      </c>
      <c r="I861" s="3">
        <v>9.567375499216368</v>
      </c>
      <c r="J861" s="3">
        <v>1.4060577148699405</v>
      </c>
      <c r="K861" s="3">
        <v>2.057429266471599</v>
      </c>
      <c r="L861" s="3">
        <v>0.30236759215299319</v>
      </c>
      <c r="M861" s="2">
        <v>1210</v>
      </c>
      <c r="N861" s="3" t="s">
        <v>65</v>
      </c>
      <c r="O861" s="3" t="s">
        <v>47</v>
      </c>
      <c r="P861" s="3" t="s">
        <v>48</v>
      </c>
      <c r="Q861" s="3" t="s">
        <v>42</v>
      </c>
      <c r="R861" s="3" t="s">
        <v>49</v>
      </c>
      <c r="S861" s="3" t="s">
        <v>50</v>
      </c>
      <c r="T861" s="3" t="s">
        <v>51</v>
      </c>
      <c r="U861" s="3" t="s">
        <v>52</v>
      </c>
      <c r="V861" s="3" t="s">
        <v>53</v>
      </c>
      <c r="W861" s="3" t="s">
        <v>54</v>
      </c>
      <c r="X861" s="3">
        <v>297</v>
      </c>
      <c r="Y861" s="3">
        <v>52</v>
      </c>
      <c r="Z861" s="3" t="s">
        <v>44</v>
      </c>
      <c r="AA861" s="7">
        <v>29</v>
      </c>
      <c r="AB861" s="3" t="s">
        <v>49</v>
      </c>
      <c r="AC861" s="3" t="s">
        <v>49</v>
      </c>
      <c r="AD861" s="3" t="s">
        <v>49</v>
      </c>
      <c r="AE861" s="3" t="s">
        <v>49</v>
      </c>
      <c r="AF861" s="3" t="s">
        <v>55</v>
      </c>
      <c r="AG861" s="3" t="s">
        <v>56</v>
      </c>
      <c r="AH861" s="3" t="s">
        <v>57</v>
      </c>
      <c r="AI861" s="3" t="s">
        <v>58</v>
      </c>
      <c r="AJ861" s="3" t="s">
        <v>49</v>
      </c>
      <c r="AK861" s="3" t="s">
        <v>49</v>
      </c>
      <c r="AL861" s="3" t="s">
        <v>49</v>
      </c>
      <c r="AM861" s="3" t="s">
        <v>59</v>
      </c>
      <c r="AN861" s="3" t="s">
        <v>60</v>
      </c>
      <c r="AO861" s="3">
        <v>127.26960250152354</v>
      </c>
      <c r="AP861" s="3">
        <v>870.2617391087316</v>
      </c>
    </row>
    <row r="862" spans="1:42" x14ac:dyDescent="0.25">
      <c r="A862" s="2">
        <v>861</v>
      </c>
      <c r="B862" s="3" t="s">
        <v>42</v>
      </c>
      <c r="C862" s="3" t="s">
        <v>43</v>
      </c>
      <c r="D862" s="3" t="s">
        <v>44</v>
      </c>
      <c r="E862" s="3" t="s">
        <v>45</v>
      </c>
      <c r="F862" s="3">
        <v>0.36</v>
      </c>
      <c r="G862" s="3">
        <v>0.48</v>
      </c>
      <c r="H862" s="3">
        <v>1.06216108840163E-3</v>
      </c>
      <c r="I862" s="3">
        <v>9.567375499216368</v>
      </c>
      <c r="J862" s="3">
        <v>1.4060577148699405</v>
      </c>
      <c r="K862" s="3">
        <v>1.0162093973394746E-2</v>
      </c>
      <c r="L862" s="3">
        <v>1.4934597927817646E-3</v>
      </c>
      <c r="M862" s="2">
        <v>1210</v>
      </c>
      <c r="N862" s="3" t="s">
        <v>65</v>
      </c>
      <c r="O862" s="3" t="s">
        <v>47</v>
      </c>
      <c r="P862" s="3" t="s">
        <v>48</v>
      </c>
      <c r="Q862" s="3" t="s">
        <v>42</v>
      </c>
      <c r="R862" s="3" t="s">
        <v>49</v>
      </c>
      <c r="S862" s="3" t="s">
        <v>50</v>
      </c>
      <c r="T862" s="3" t="s">
        <v>51</v>
      </c>
      <c r="U862" s="3" t="s">
        <v>52</v>
      </c>
      <c r="V862" s="3" t="s">
        <v>53</v>
      </c>
      <c r="W862" s="3" t="s">
        <v>54</v>
      </c>
      <c r="X862" s="3">
        <v>297</v>
      </c>
      <c r="Y862" s="3">
        <v>52</v>
      </c>
      <c r="Z862" s="3" t="s">
        <v>44</v>
      </c>
      <c r="AA862" s="7">
        <v>29</v>
      </c>
      <c r="AB862" s="3" t="s">
        <v>49</v>
      </c>
      <c r="AC862" s="3" t="s">
        <v>49</v>
      </c>
      <c r="AD862" s="3" t="s">
        <v>49</v>
      </c>
      <c r="AE862" s="3" t="s">
        <v>49</v>
      </c>
      <c r="AF862" s="3" t="s">
        <v>55</v>
      </c>
      <c r="AG862" s="3" t="s">
        <v>56</v>
      </c>
      <c r="AH862" s="3" t="s">
        <v>57</v>
      </c>
      <c r="AI862" s="3" t="s">
        <v>58</v>
      </c>
      <c r="AJ862" s="3" t="s">
        <v>49</v>
      </c>
      <c r="AK862" s="3" t="s">
        <v>49</v>
      </c>
      <c r="AL862" s="3" t="s">
        <v>49</v>
      </c>
      <c r="AM862" s="3" t="s">
        <v>59</v>
      </c>
      <c r="AN862" s="3" t="s">
        <v>60</v>
      </c>
      <c r="AO862" s="3">
        <v>12.118929051653215</v>
      </c>
      <c r="AP862" s="3">
        <v>4.2984134222214996</v>
      </c>
    </row>
    <row r="863" spans="1:42" x14ac:dyDescent="0.25">
      <c r="A863" s="2">
        <v>862</v>
      </c>
      <c r="B863" s="3" t="s">
        <v>42</v>
      </c>
      <c r="C863" s="3" t="s">
        <v>43</v>
      </c>
      <c r="D863" s="3" t="s">
        <v>44</v>
      </c>
      <c r="E863" s="3" t="s">
        <v>45</v>
      </c>
      <c r="F863" s="3">
        <v>0.36</v>
      </c>
      <c r="G863" s="3">
        <v>0.48</v>
      </c>
      <c r="H863" s="3">
        <v>8.2308389220109093E-2</v>
      </c>
      <c r="I863" s="3">
        <v>9.5843984296024036</v>
      </c>
      <c r="J863" s="3">
        <v>1.4085246429940321</v>
      </c>
      <c r="K863" s="3">
        <v>0.78887639638431695</v>
      </c>
      <c r="L863" s="3">
        <v>0.115933394541668</v>
      </c>
      <c r="M863" s="2">
        <v>1210</v>
      </c>
      <c r="N863" s="3" t="s">
        <v>65</v>
      </c>
      <c r="O863" s="3" t="s">
        <v>47</v>
      </c>
      <c r="P863" s="3" t="s">
        <v>48</v>
      </c>
      <c r="Q863" s="3" t="s">
        <v>42</v>
      </c>
      <c r="R863" s="3" t="s">
        <v>49</v>
      </c>
      <c r="S863" s="3" t="s">
        <v>50</v>
      </c>
      <c r="T863" s="3" t="s">
        <v>51</v>
      </c>
      <c r="U863" s="3" t="s">
        <v>52</v>
      </c>
      <c r="V863" s="3" t="s">
        <v>53</v>
      </c>
      <c r="W863" s="3" t="s">
        <v>54</v>
      </c>
      <c r="X863" s="3">
        <v>297</v>
      </c>
      <c r="Y863" s="3">
        <v>52</v>
      </c>
      <c r="Z863" s="3" t="s">
        <v>44</v>
      </c>
      <c r="AA863" s="7">
        <v>29</v>
      </c>
      <c r="AB863" s="3" t="s">
        <v>49</v>
      </c>
      <c r="AC863" s="3" t="s">
        <v>49</v>
      </c>
      <c r="AD863" s="3" t="s">
        <v>49</v>
      </c>
      <c r="AE863" s="3" t="s">
        <v>49</v>
      </c>
      <c r="AF863" s="3" t="s">
        <v>55</v>
      </c>
      <c r="AG863" s="3" t="s">
        <v>56</v>
      </c>
      <c r="AH863" s="3" t="s">
        <v>57</v>
      </c>
      <c r="AI863" s="3" t="s">
        <v>58</v>
      </c>
      <c r="AJ863" s="3" t="s">
        <v>49</v>
      </c>
      <c r="AK863" s="3" t="s">
        <v>49</v>
      </c>
      <c r="AL863" s="3" t="s">
        <v>49</v>
      </c>
      <c r="AM863" s="3" t="s">
        <v>59</v>
      </c>
      <c r="AN863" s="3" t="s">
        <v>60</v>
      </c>
      <c r="AO863" s="3">
        <v>76.578633333495475</v>
      </c>
      <c r="AP863" s="3">
        <v>333.09023353279758</v>
      </c>
    </row>
    <row r="864" spans="1:42" x14ac:dyDescent="0.25">
      <c r="A864" s="2">
        <v>863</v>
      </c>
      <c r="B864" s="3" t="s">
        <v>42</v>
      </c>
      <c r="C864" s="3" t="s">
        <v>43</v>
      </c>
      <c r="D864" s="3" t="s">
        <v>44</v>
      </c>
      <c r="E864" s="3" t="s">
        <v>45</v>
      </c>
      <c r="F864" s="3">
        <v>0.36</v>
      </c>
      <c r="G864" s="3">
        <v>0.48</v>
      </c>
      <c r="H864" s="3">
        <v>0.15376857721387199</v>
      </c>
      <c r="I864" s="3">
        <v>9.5843984296024036</v>
      </c>
      <c r="J864" s="3">
        <v>1.4085246429940321</v>
      </c>
      <c r="K864" s="3">
        <v>1.4737793099708307</v>
      </c>
      <c r="L864" s="3">
        <v>0.2165868303238693</v>
      </c>
      <c r="M864" s="2">
        <v>1210</v>
      </c>
      <c r="N864" s="3" t="s">
        <v>65</v>
      </c>
      <c r="O864" s="3" t="s">
        <v>47</v>
      </c>
      <c r="P864" s="3" t="s">
        <v>48</v>
      </c>
      <c r="Q864" s="3" t="s">
        <v>42</v>
      </c>
      <c r="R864" s="3" t="s">
        <v>49</v>
      </c>
      <c r="S864" s="3" t="s">
        <v>50</v>
      </c>
      <c r="T864" s="3" t="s">
        <v>51</v>
      </c>
      <c r="U864" s="3" t="s">
        <v>52</v>
      </c>
      <c r="V864" s="3" t="s">
        <v>53</v>
      </c>
      <c r="W864" s="3" t="s">
        <v>54</v>
      </c>
      <c r="X864" s="3">
        <v>297</v>
      </c>
      <c r="Y864" s="3">
        <v>52</v>
      </c>
      <c r="Z864" s="3" t="s">
        <v>44</v>
      </c>
      <c r="AA864" s="7">
        <v>29</v>
      </c>
      <c r="AB864" s="3" t="s">
        <v>49</v>
      </c>
      <c r="AC864" s="3" t="s">
        <v>49</v>
      </c>
      <c r="AD864" s="3" t="s">
        <v>49</v>
      </c>
      <c r="AE864" s="3" t="s">
        <v>49</v>
      </c>
      <c r="AF864" s="3" t="s">
        <v>55</v>
      </c>
      <c r="AG864" s="3" t="s">
        <v>56</v>
      </c>
      <c r="AH864" s="3" t="s">
        <v>57</v>
      </c>
      <c r="AI864" s="3" t="s">
        <v>58</v>
      </c>
      <c r="AJ864" s="3" t="s">
        <v>49</v>
      </c>
      <c r="AK864" s="3" t="s">
        <v>49</v>
      </c>
      <c r="AL864" s="3" t="s">
        <v>49</v>
      </c>
      <c r="AM864" s="3" t="s">
        <v>59</v>
      </c>
      <c r="AN864" s="3" t="s">
        <v>60</v>
      </c>
      <c r="AO864" s="3">
        <v>100.65048221922602</v>
      </c>
      <c r="AP864" s="3">
        <v>622.27935426126976</v>
      </c>
    </row>
    <row r="865" spans="1:42" x14ac:dyDescent="0.25">
      <c r="A865" s="2">
        <v>864</v>
      </c>
      <c r="B865" s="3" t="s">
        <v>42</v>
      </c>
      <c r="C865" s="3" t="s">
        <v>43</v>
      </c>
      <c r="D865" s="3" t="s">
        <v>44</v>
      </c>
      <c r="E865" s="3" t="s">
        <v>45</v>
      </c>
      <c r="F865" s="3">
        <v>0.36</v>
      </c>
      <c r="G865" s="3">
        <v>0.48</v>
      </c>
      <c r="H865" s="3">
        <v>2.4132180513571799E-2</v>
      </c>
      <c r="I865" s="3">
        <v>9.5843984296024036</v>
      </c>
      <c r="J865" s="3">
        <v>1.4085246429940321</v>
      </c>
      <c r="K865" s="3">
        <v>0.23129243301715927</v>
      </c>
      <c r="L865" s="3">
        <v>3.399077094254626E-2</v>
      </c>
      <c r="M865" s="2">
        <v>1210</v>
      </c>
      <c r="N865" s="3" t="s">
        <v>65</v>
      </c>
      <c r="O865" s="3" t="s">
        <v>47</v>
      </c>
      <c r="P865" s="3" t="s">
        <v>48</v>
      </c>
      <c r="Q865" s="3" t="s">
        <v>42</v>
      </c>
      <c r="R865" s="3" t="s">
        <v>49</v>
      </c>
      <c r="S865" s="3" t="s">
        <v>50</v>
      </c>
      <c r="T865" s="3" t="s">
        <v>51</v>
      </c>
      <c r="U865" s="3" t="s">
        <v>52</v>
      </c>
      <c r="V865" s="3" t="s">
        <v>53</v>
      </c>
      <c r="W865" s="3" t="s">
        <v>54</v>
      </c>
      <c r="X865" s="3">
        <v>297</v>
      </c>
      <c r="Y865" s="3">
        <v>52</v>
      </c>
      <c r="Z865" s="3" t="s">
        <v>44</v>
      </c>
      <c r="AA865" s="7">
        <v>29</v>
      </c>
      <c r="AB865" s="3" t="s">
        <v>49</v>
      </c>
      <c r="AC865" s="3" t="s">
        <v>49</v>
      </c>
      <c r="AD865" s="3" t="s">
        <v>49</v>
      </c>
      <c r="AE865" s="3" t="s">
        <v>49</v>
      </c>
      <c r="AF865" s="3" t="s">
        <v>55</v>
      </c>
      <c r="AG865" s="3" t="s">
        <v>56</v>
      </c>
      <c r="AH865" s="3" t="s">
        <v>57</v>
      </c>
      <c r="AI865" s="3" t="s">
        <v>58</v>
      </c>
      <c r="AJ865" s="3" t="s">
        <v>49</v>
      </c>
      <c r="AK865" s="3" t="s">
        <v>49</v>
      </c>
      <c r="AL865" s="3" t="s">
        <v>49</v>
      </c>
      <c r="AM865" s="3" t="s">
        <v>59</v>
      </c>
      <c r="AN865" s="3" t="s">
        <v>60</v>
      </c>
      <c r="AO865" s="3">
        <v>53.907655451888367</v>
      </c>
      <c r="AP865" s="3">
        <v>97.659469697864182</v>
      </c>
    </row>
    <row r="866" spans="1:42" x14ac:dyDescent="0.25">
      <c r="A866" s="2">
        <v>865</v>
      </c>
      <c r="B866" s="3" t="s">
        <v>42</v>
      </c>
      <c r="C866" s="3" t="s">
        <v>43</v>
      </c>
      <c r="D866" s="3" t="s">
        <v>44</v>
      </c>
      <c r="E866" s="3" t="s">
        <v>45</v>
      </c>
      <c r="F866" s="3">
        <v>0.36</v>
      </c>
      <c r="G866" s="3">
        <v>0.48</v>
      </c>
      <c r="H866" s="3">
        <v>0.14168873178188601</v>
      </c>
      <c r="I866" s="3">
        <v>9.5843984296024036</v>
      </c>
      <c r="J866" s="3">
        <v>1.4085246429940321</v>
      </c>
      <c r="K866" s="3">
        <v>1.3580012583826644</v>
      </c>
      <c r="L866" s="3">
        <v>0.19957207034935817</v>
      </c>
      <c r="M866" s="2">
        <v>1210</v>
      </c>
      <c r="N866" s="3" t="s">
        <v>65</v>
      </c>
      <c r="O866" s="3" t="s">
        <v>47</v>
      </c>
      <c r="P866" s="3" t="s">
        <v>48</v>
      </c>
      <c r="Q866" s="3" t="s">
        <v>42</v>
      </c>
      <c r="R866" s="3" t="s">
        <v>49</v>
      </c>
      <c r="S866" s="3" t="s">
        <v>50</v>
      </c>
      <c r="T866" s="3" t="s">
        <v>51</v>
      </c>
      <c r="U866" s="3" t="s">
        <v>52</v>
      </c>
      <c r="V866" s="3" t="s">
        <v>53</v>
      </c>
      <c r="W866" s="3" t="s">
        <v>54</v>
      </c>
      <c r="X866" s="3">
        <v>297</v>
      </c>
      <c r="Y866" s="3">
        <v>52</v>
      </c>
      <c r="Z866" s="3" t="s">
        <v>44</v>
      </c>
      <c r="AA866" s="7">
        <v>29</v>
      </c>
      <c r="AB866" s="3" t="s">
        <v>49</v>
      </c>
      <c r="AC866" s="3" t="s">
        <v>49</v>
      </c>
      <c r="AD866" s="3" t="s">
        <v>49</v>
      </c>
      <c r="AE866" s="3" t="s">
        <v>49</v>
      </c>
      <c r="AF866" s="3" t="s">
        <v>55</v>
      </c>
      <c r="AG866" s="3" t="s">
        <v>56</v>
      </c>
      <c r="AH866" s="3" t="s">
        <v>57</v>
      </c>
      <c r="AI866" s="3" t="s">
        <v>58</v>
      </c>
      <c r="AJ866" s="3" t="s">
        <v>49</v>
      </c>
      <c r="AK866" s="3" t="s">
        <v>49</v>
      </c>
      <c r="AL866" s="3" t="s">
        <v>49</v>
      </c>
      <c r="AM866" s="3" t="s">
        <v>59</v>
      </c>
      <c r="AN866" s="3" t="s">
        <v>60</v>
      </c>
      <c r="AO866" s="3">
        <v>105.99934880848765</v>
      </c>
      <c r="AP866" s="3">
        <v>573.39395419323728</v>
      </c>
    </row>
    <row r="867" spans="1:42" x14ac:dyDescent="0.25">
      <c r="A867" s="2">
        <v>866</v>
      </c>
      <c r="B867" s="3" t="s">
        <v>42</v>
      </c>
      <c r="C867" s="3" t="s">
        <v>43</v>
      </c>
      <c r="D867" s="3" t="s">
        <v>44</v>
      </c>
      <c r="E867" s="3" t="s">
        <v>45</v>
      </c>
      <c r="F867" s="3">
        <v>0.36</v>
      </c>
      <c r="G867" s="3">
        <v>0.48</v>
      </c>
      <c r="H867" s="3">
        <v>3.0248351350845802E-4</v>
      </c>
      <c r="I867" s="3">
        <v>9.5843984296024036</v>
      </c>
      <c r="J867" s="3">
        <v>1.4085246429940321</v>
      </c>
      <c r="K867" s="3">
        <v>2.8991225118510824E-3</v>
      </c>
      <c r="L867" s="3">
        <v>4.260554828760813E-4</v>
      </c>
      <c r="M867" s="2">
        <v>1210</v>
      </c>
      <c r="N867" s="3" t="s">
        <v>65</v>
      </c>
      <c r="O867" s="3" t="s">
        <v>47</v>
      </c>
      <c r="P867" s="3" t="s">
        <v>48</v>
      </c>
      <c r="Q867" s="3" t="s">
        <v>42</v>
      </c>
      <c r="R867" s="3" t="s">
        <v>49</v>
      </c>
      <c r="S867" s="3" t="s">
        <v>50</v>
      </c>
      <c r="T867" s="3" t="s">
        <v>51</v>
      </c>
      <c r="U867" s="3" t="s">
        <v>52</v>
      </c>
      <c r="V867" s="3" t="s">
        <v>53</v>
      </c>
      <c r="W867" s="3" t="s">
        <v>54</v>
      </c>
      <c r="X867" s="3">
        <v>297</v>
      </c>
      <c r="Y867" s="3">
        <v>52</v>
      </c>
      <c r="Z867" s="3" t="s">
        <v>44</v>
      </c>
      <c r="AA867" s="7">
        <v>29</v>
      </c>
      <c r="AB867" s="3" t="s">
        <v>49</v>
      </c>
      <c r="AC867" s="3" t="s">
        <v>49</v>
      </c>
      <c r="AD867" s="3" t="s">
        <v>49</v>
      </c>
      <c r="AE867" s="3" t="s">
        <v>49</v>
      </c>
      <c r="AF867" s="3" t="s">
        <v>55</v>
      </c>
      <c r="AG867" s="3" t="s">
        <v>56</v>
      </c>
      <c r="AH867" s="3" t="s">
        <v>57</v>
      </c>
      <c r="AI867" s="3" t="s">
        <v>58</v>
      </c>
      <c r="AJ867" s="3" t="s">
        <v>49</v>
      </c>
      <c r="AK867" s="3" t="s">
        <v>49</v>
      </c>
      <c r="AL867" s="3" t="s">
        <v>49</v>
      </c>
      <c r="AM867" s="3" t="s">
        <v>59</v>
      </c>
      <c r="AN867" s="3" t="s">
        <v>60</v>
      </c>
      <c r="AO867" s="3">
        <v>6.531804805841543</v>
      </c>
      <c r="AP867" s="3">
        <v>1.2241073493118193</v>
      </c>
    </row>
    <row r="868" spans="1:42" x14ac:dyDescent="0.25">
      <c r="A868" s="2">
        <v>867</v>
      </c>
      <c r="B868" s="3" t="s">
        <v>42</v>
      </c>
      <c r="C868" s="3" t="s">
        <v>43</v>
      </c>
      <c r="D868" s="3" t="s">
        <v>44</v>
      </c>
      <c r="E868" s="3" t="s">
        <v>45</v>
      </c>
      <c r="F868" s="3">
        <v>0.36</v>
      </c>
      <c r="G868" s="3">
        <v>0.48</v>
      </c>
      <c r="H868" s="3">
        <v>0.215563091355925</v>
      </c>
      <c r="I868" s="3">
        <v>9.5843984296024036</v>
      </c>
      <c r="J868" s="3">
        <v>1.4085246429940321</v>
      </c>
      <c r="K868" s="3">
        <v>2.0660425542719669</v>
      </c>
      <c r="L868" s="3">
        <v>0.30362592629479418</v>
      </c>
      <c r="M868" s="2">
        <v>1210</v>
      </c>
      <c r="N868" s="3" t="s">
        <v>65</v>
      </c>
      <c r="O868" s="3" t="s">
        <v>47</v>
      </c>
      <c r="P868" s="3" t="s">
        <v>48</v>
      </c>
      <c r="Q868" s="3" t="s">
        <v>42</v>
      </c>
      <c r="R868" s="3" t="s">
        <v>49</v>
      </c>
      <c r="S868" s="3" t="s">
        <v>50</v>
      </c>
      <c r="T868" s="3" t="s">
        <v>51</v>
      </c>
      <c r="U868" s="3" t="s">
        <v>52</v>
      </c>
      <c r="V868" s="3" t="s">
        <v>53</v>
      </c>
      <c r="W868" s="3" t="s">
        <v>54</v>
      </c>
      <c r="X868" s="3">
        <v>297</v>
      </c>
      <c r="Y868" s="3">
        <v>52</v>
      </c>
      <c r="Z868" s="3" t="s">
        <v>44</v>
      </c>
      <c r="AA868" s="7">
        <v>29</v>
      </c>
      <c r="AB868" s="3" t="s">
        <v>49</v>
      </c>
      <c r="AC868" s="3" t="s">
        <v>49</v>
      </c>
      <c r="AD868" s="3" t="s">
        <v>49</v>
      </c>
      <c r="AE868" s="3" t="s">
        <v>49</v>
      </c>
      <c r="AF868" s="3" t="s">
        <v>55</v>
      </c>
      <c r="AG868" s="3" t="s">
        <v>56</v>
      </c>
      <c r="AH868" s="3" t="s">
        <v>57</v>
      </c>
      <c r="AI868" s="3" t="s">
        <v>58</v>
      </c>
      <c r="AJ868" s="3" t="s">
        <v>49</v>
      </c>
      <c r="AK868" s="3" t="s">
        <v>49</v>
      </c>
      <c r="AL868" s="3" t="s">
        <v>49</v>
      </c>
      <c r="AM868" s="3" t="s">
        <v>59</v>
      </c>
      <c r="AN868" s="3" t="s">
        <v>60</v>
      </c>
      <c r="AO868" s="3">
        <v>119.77358621386098</v>
      </c>
      <c r="AP868" s="3">
        <v>872.3528806861226</v>
      </c>
    </row>
    <row r="869" spans="1:42" x14ac:dyDescent="0.25">
      <c r="A869" s="2">
        <v>868</v>
      </c>
      <c r="B869" s="3" t="s">
        <v>42</v>
      </c>
      <c r="C869" s="3" t="s">
        <v>43</v>
      </c>
      <c r="D869" s="3" t="s">
        <v>44</v>
      </c>
      <c r="E869" s="3" t="s">
        <v>45</v>
      </c>
      <c r="F869" s="3">
        <v>0.36</v>
      </c>
      <c r="G869" s="3">
        <v>0.48</v>
      </c>
      <c r="H869" s="3">
        <v>0.36145914455674499</v>
      </c>
      <c r="I869" s="3">
        <v>9.5673638444899858</v>
      </c>
      <c r="J869" s="3">
        <v>1.4060581569065178</v>
      </c>
      <c r="K869" s="3">
        <v>3.4582111508924811</v>
      </c>
      <c r="L869" s="3">
        <v>0.5082325785924634</v>
      </c>
      <c r="M869" s="2">
        <v>1200</v>
      </c>
      <c r="N869" s="3" t="s">
        <v>61</v>
      </c>
      <c r="O869" s="3" t="s">
        <v>47</v>
      </c>
      <c r="P869" s="3" t="s">
        <v>48</v>
      </c>
      <c r="Q869" s="3" t="s">
        <v>42</v>
      </c>
      <c r="R869" s="3" t="s">
        <v>49</v>
      </c>
      <c r="S869" s="3" t="s">
        <v>50</v>
      </c>
      <c r="T869" s="3" t="s">
        <v>51</v>
      </c>
      <c r="U869" s="3" t="s">
        <v>52</v>
      </c>
      <c r="V869" s="3" t="s">
        <v>53</v>
      </c>
      <c r="W869" s="3" t="s">
        <v>54</v>
      </c>
      <c r="X869" s="3">
        <v>297</v>
      </c>
      <c r="Y869" s="3">
        <v>52</v>
      </c>
      <c r="Z869" s="3" t="s">
        <v>44</v>
      </c>
      <c r="AA869" s="7">
        <v>29</v>
      </c>
      <c r="AB869" s="3" t="s">
        <v>49</v>
      </c>
      <c r="AC869" s="3" t="s">
        <v>49</v>
      </c>
      <c r="AD869" s="3" t="s">
        <v>49</v>
      </c>
      <c r="AE869" s="3" t="s">
        <v>49</v>
      </c>
      <c r="AF869" s="3" t="s">
        <v>55</v>
      </c>
      <c r="AG869" s="3" t="s">
        <v>56</v>
      </c>
      <c r="AH869" s="3" t="s">
        <v>57</v>
      </c>
      <c r="AI869" s="3" t="s">
        <v>58</v>
      </c>
      <c r="AJ869" s="3" t="s">
        <v>49</v>
      </c>
      <c r="AK869" s="3" t="s">
        <v>49</v>
      </c>
      <c r="AL869" s="3" t="s">
        <v>49</v>
      </c>
      <c r="AM869" s="3" t="s">
        <v>59</v>
      </c>
      <c r="AN869" s="3" t="s">
        <v>60</v>
      </c>
      <c r="AO869" s="3">
        <v>202.23610420548766</v>
      </c>
      <c r="AP869" s="3">
        <v>1462.7732605846752</v>
      </c>
    </row>
    <row r="870" spans="1:42" x14ac:dyDescent="0.25">
      <c r="A870" s="2">
        <v>869</v>
      </c>
      <c r="B870" s="3" t="s">
        <v>42</v>
      </c>
      <c r="C870" s="3" t="s">
        <v>43</v>
      </c>
      <c r="D870" s="3" t="s">
        <v>44</v>
      </c>
      <c r="E870" s="3" t="s">
        <v>45</v>
      </c>
      <c r="F870" s="3">
        <v>0.36</v>
      </c>
      <c r="G870" s="3">
        <v>0.48</v>
      </c>
      <c r="H870" s="3">
        <v>8.6568020305455799E-3</v>
      </c>
      <c r="I870" s="3">
        <v>9.5673638444899858</v>
      </c>
      <c r="J870" s="3">
        <v>1.4060581569065178</v>
      </c>
      <c r="K870" s="3">
        <v>8.2822774755949277E-2</v>
      </c>
      <c r="L870" s="3">
        <v>1.2171967107773518E-2</v>
      </c>
      <c r="M870" s="2">
        <v>1210</v>
      </c>
      <c r="N870" s="3" t="s">
        <v>65</v>
      </c>
      <c r="O870" s="3" t="s">
        <v>47</v>
      </c>
      <c r="P870" s="3" t="s">
        <v>48</v>
      </c>
      <c r="Q870" s="3" t="s">
        <v>42</v>
      </c>
      <c r="R870" s="3" t="s">
        <v>49</v>
      </c>
      <c r="S870" s="3" t="s">
        <v>50</v>
      </c>
      <c r="T870" s="3" t="s">
        <v>51</v>
      </c>
      <c r="U870" s="3" t="s">
        <v>52</v>
      </c>
      <c r="V870" s="3" t="s">
        <v>53</v>
      </c>
      <c r="W870" s="3" t="s">
        <v>54</v>
      </c>
      <c r="X870" s="3">
        <v>297</v>
      </c>
      <c r="Y870" s="3">
        <v>52</v>
      </c>
      <c r="Z870" s="3" t="s">
        <v>44</v>
      </c>
      <c r="AA870" s="7">
        <v>29</v>
      </c>
      <c r="AB870" s="3" t="s">
        <v>49</v>
      </c>
      <c r="AC870" s="3" t="s">
        <v>49</v>
      </c>
      <c r="AD870" s="3" t="s">
        <v>49</v>
      </c>
      <c r="AE870" s="3" t="s">
        <v>49</v>
      </c>
      <c r="AF870" s="3" t="s">
        <v>55</v>
      </c>
      <c r="AG870" s="3" t="s">
        <v>56</v>
      </c>
      <c r="AH870" s="3" t="s">
        <v>57</v>
      </c>
      <c r="AI870" s="3" t="s">
        <v>58</v>
      </c>
      <c r="AJ870" s="3" t="s">
        <v>49</v>
      </c>
      <c r="AK870" s="3" t="s">
        <v>49</v>
      </c>
      <c r="AL870" s="3" t="s">
        <v>49</v>
      </c>
      <c r="AM870" s="3" t="s">
        <v>59</v>
      </c>
      <c r="AN870" s="3" t="s">
        <v>60</v>
      </c>
      <c r="AO870" s="3">
        <v>35.398635508422259</v>
      </c>
      <c r="AP870" s="3">
        <v>35.032834894758736</v>
      </c>
    </row>
    <row r="871" spans="1:42" x14ac:dyDescent="0.25">
      <c r="A871" s="2">
        <v>870</v>
      </c>
      <c r="B871" s="3" t="s">
        <v>42</v>
      </c>
      <c r="C871" s="3" t="s">
        <v>43</v>
      </c>
      <c r="D871" s="3" t="s">
        <v>44</v>
      </c>
      <c r="E871" s="3" t="s">
        <v>45</v>
      </c>
      <c r="F871" s="3">
        <v>0.36</v>
      </c>
      <c r="G871" s="3">
        <v>0.48</v>
      </c>
      <c r="H871" s="3">
        <v>1.22437290597794E-2</v>
      </c>
      <c r="I871" s="3">
        <v>9.5673638444899858</v>
      </c>
      <c r="J871" s="3">
        <v>1.4060581569065178</v>
      </c>
      <c r="K871" s="3">
        <v>0.1171402107282648</v>
      </c>
      <c r="L871" s="3">
        <v>1.7215395115456195E-2</v>
      </c>
      <c r="M871" s="2">
        <v>1210</v>
      </c>
      <c r="N871" s="3" t="s">
        <v>65</v>
      </c>
      <c r="O871" s="3" t="s">
        <v>47</v>
      </c>
      <c r="P871" s="3" t="s">
        <v>48</v>
      </c>
      <c r="Q871" s="3" t="s">
        <v>42</v>
      </c>
      <c r="R871" s="3" t="s">
        <v>49</v>
      </c>
      <c r="S871" s="3" t="s">
        <v>50</v>
      </c>
      <c r="T871" s="3" t="s">
        <v>51</v>
      </c>
      <c r="U871" s="3" t="s">
        <v>52</v>
      </c>
      <c r="V871" s="3" t="s">
        <v>53</v>
      </c>
      <c r="W871" s="3" t="s">
        <v>54</v>
      </c>
      <c r="X871" s="3">
        <v>297</v>
      </c>
      <c r="Y871" s="3">
        <v>52</v>
      </c>
      <c r="Z871" s="3" t="s">
        <v>44</v>
      </c>
      <c r="AA871" s="7">
        <v>29</v>
      </c>
      <c r="AB871" s="3" t="s">
        <v>49</v>
      </c>
      <c r="AC871" s="3" t="s">
        <v>49</v>
      </c>
      <c r="AD871" s="3" t="s">
        <v>49</v>
      </c>
      <c r="AE871" s="3" t="s">
        <v>49</v>
      </c>
      <c r="AF871" s="3" t="s">
        <v>55</v>
      </c>
      <c r="AG871" s="3" t="s">
        <v>56</v>
      </c>
      <c r="AH871" s="3" t="s">
        <v>57</v>
      </c>
      <c r="AI871" s="3" t="s">
        <v>58</v>
      </c>
      <c r="AJ871" s="3" t="s">
        <v>49</v>
      </c>
      <c r="AK871" s="3" t="s">
        <v>49</v>
      </c>
      <c r="AL871" s="3" t="s">
        <v>49</v>
      </c>
      <c r="AM871" s="3" t="s">
        <v>59</v>
      </c>
      <c r="AN871" s="3" t="s">
        <v>60</v>
      </c>
      <c r="AO871" s="3">
        <v>40.508559337906405</v>
      </c>
      <c r="AP871" s="3">
        <v>49.548613579693829</v>
      </c>
    </row>
    <row r="872" spans="1:42" x14ac:dyDescent="0.25">
      <c r="A872" s="2">
        <v>871</v>
      </c>
      <c r="B872" s="3" t="s">
        <v>42</v>
      </c>
      <c r="C872" s="3" t="s">
        <v>43</v>
      </c>
      <c r="D872" s="3" t="s">
        <v>44</v>
      </c>
      <c r="E872" s="3" t="s">
        <v>45</v>
      </c>
      <c r="F872" s="3">
        <v>0.36</v>
      </c>
      <c r="G872" s="3">
        <v>0.48</v>
      </c>
      <c r="H872" s="3">
        <v>5.7856023425406702E-3</v>
      </c>
      <c r="I872" s="3">
        <v>9.5673638444899858</v>
      </c>
      <c r="J872" s="3">
        <v>1.4060581569065178</v>
      </c>
      <c r="K872" s="3">
        <v>5.5352962670620176E-2</v>
      </c>
      <c r="L872" s="3">
        <v>8.1348933663467661E-3</v>
      </c>
      <c r="M872" s="2">
        <v>1210</v>
      </c>
      <c r="N872" s="3" t="s">
        <v>65</v>
      </c>
      <c r="O872" s="3" t="s">
        <v>47</v>
      </c>
      <c r="P872" s="3" t="s">
        <v>48</v>
      </c>
      <c r="Q872" s="3" t="s">
        <v>42</v>
      </c>
      <c r="R872" s="3" t="s">
        <v>49</v>
      </c>
      <c r="S872" s="3" t="s">
        <v>50</v>
      </c>
      <c r="T872" s="3" t="s">
        <v>51</v>
      </c>
      <c r="U872" s="3" t="s">
        <v>52</v>
      </c>
      <c r="V872" s="3" t="s">
        <v>53</v>
      </c>
      <c r="W872" s="3" t="s">
        <v>54</v>
      </c>
      <c r="X872" s="3">
        <v>297</v>
      </c>
      <c r="Y872" s="3">
        <v>52</v>
      </c>
      <c r="Z872" s="3" t="s">
        <v>44</v>
      </c>
      <c r="AA872" s="7">
        <v>29</v>
      </c>
      <c r="AB872" s="3" t="s">
        <v>49</v>
      </c>
      <c r="AC872" s="3" t="s">
        <v>49</v>
      </c>
      <c r="AD872" s="3" t="s">
        <v>49</v>
      </c>
      <c r="AE872" s="3" t="s">
        <v>49</v>
      </c>
      <c r="AF872" s="3" t="s">
        <v>55</v>
      </c>
      <c r="AG872" s="3" t="s">
        <v>56</v>
      </c>
      <c r="AH872" s="3" t="s">
        <v>57</v>
      </c>
      <c r="AI872" s="3" t="s">
        <v>58</v>
      </c>
      <c r="AJ872" s="3" t="s">
        <v>49</v>
      </c>
      <c r="AK872" s="3" t="s">
        <v>49</v>
      </c>
      <c r="AL872" s="3" t="s">
        <v>49</v>
      </c>
      <c r="AM872" s="3" t="s">
        <v>59</v>
      </c>
      <c r="AN872" s="3" t="s">
        <v>60</v>
      </c>
      <c r="AO872" s="3">
        <v>29.064163108722159</v>
      </c>
      <c r="AP872" s="3">
        <v>23.413501997363213</v>
      </c>
    </row>
    <row r="873" spans="1:42" x14ac:dyDescent="0.25">
      <c r="A873" s="2">
        <v>872</v>
      </c>
      <c r="B873" s="3" t="s">
        <v>42</v>
      </c>
      <c r="C873" s="3" t="s">
        <v>43</v>
      </c>
      <c r="D873" s="3" t="s">
        <v>44</v>
      </c>
      <c r="E873" s="3" t="s">
        <v>45</v>
      </c>
      <c r="F873" s="3">
        <v>0.36</v>
      </c>
      <c r="G873" s="3">
        <v>0.48</v>
      </c>
      <c r="H873" s="3">
        <v>0.217197846436196</v>
      </c>
      <c r="I873" s="3">
        <v>9.5673638444899858</v>
      </c>
      <c r="J873" s="3">
        <v>1.4060581569065178</v>
      </c>
      <c r="K873" s="3">
        <v>2.0780108230947496</v>
      </c>
      <c r="L873" s="3">
        <v>0.30539280364414262</v>
      </c>
      <c r="M873" s="2">
        <v>1210</v>
      </c>
      <c r="N873" s="3" t="s">
        <v>65</v>
      </c>
      <c r="O873" s="3" t="s">
        <v>47</v>
      </c>
      <c r="P873" s="3" t="s">
        <v>48</v>
      </c>
      <c r="Q873" s="3" t="s">
        <v>42</v>
      </c>
      <c r="R873" s="3" t="s">
        <v>49</v>
      </c>
      <c r="S873" s="3" t="s">
        <v>50</v>
      </c>
      <c r="T873" s="3" t="s">
        <v>51</v>
      </c>
      <c r="U873" s="3" t="s">
        <v>52</v>
      </c>
      <c r="V873" s="3" t="s">
        <v>53</v>
      </c>
      <c r="W873" s="3" t="s">
        <v>54</v>
      </c>
      <c r="X873" s="3">
        <v>297</v>
      </c>
      <c r="Y873" s="3">
        <v>52</v>
      </c>
      <c r="Z873" s="3" t="s">
        <v>44</v>
      </c>
      <c r="AA873" s="7">
        <v>29</v>
      </c>
      <c r="AB873" s="3" t="s">
        <v>49</v>
      </c>
      <c r="AC873" s="3" t="s">
        <v>49</v>
      </c>
      <c r="AD873" s="3" t="s">
        <v>49</v>
      </c>
      <c r="AE873" s="3" t="s">
        <v>49</v>
      </c>
      <c r="AF873" s="3" t="s">
        <v>55</v>
      </c>
      <c r="AG873" s="3" t="s">
        <v>56</v>
      </c>
      <c r="AH873" s="3" t="s">
        <v>57</v>
      </c>
      <c r="AI873" s="3" t="s">
        <v>58</v>
      </c>
      <c r="AJ873" s="3" t="s">
        <v>49</v>
      </c>
      <c r="AK873" s="3" t="s">
        <v>49</v>
      </c>
      <c r="AL873" s="3" t="s">
        <v>49</v>
      </c>
      <c r="AM873" s="3" t="s">
        <v>59</v>
      </c>
      <c r="AN873" s="3" t="s">
        <v>60</v>
      </c>
      <c r="AO873" s="3">
        <v>116.2469839632117</v>
      </c>
      <c r="AP873" s="3">
        <v>878.96849978176692</v>
      </c>
    </row>
    <row r="874" spans="1:42" x14ac:dyDescent="0.25">
      <c r="A874" s="2">
        <v>873</v>
      </c>
      <c r="B874" s="3" t="s">
        <v>42</v>
      </c>
      <c r="C874" s="3" t="s">
        <v>43</v>
      </c>
      <c r="D874" s="3" t="s">
        <v>44</v>
      </c>
      <c r="E874" s="3" t="s">
        <v>45</v>
      </c>
      <c r="F874" s="3">
        <v>0.36</v>
      </c>
      <c r="G874" s="3">
        <v>0.48</v>
      </c>
      <c r="H874" s="3">
        <v>1.2420329449227999E-2</v>
      </c>
      <c r="I874" s="3">
        <v>9.5673638444899858</v>
      </c>
      <c r="J874" s="3">
        <v>1.4060581569065178</v>
      </c>
      <c r="K874" s="3">
        <v>0.11882981090919818</v>
      </c>
      <c r="L874" s="3">
        <v>1.7463705533553267E-2</v>
      </c>
      <c r="M874" s="2">
        <v>1210</v>
      </c>
      <c r="N874" s="3" t="s">
        <v>65</v>
      </c>
      <c r="O874" s="3" t="s">
        <v>47</v>
      </c>
      <c r="P874" s="3" t="s">
        <v>48</v>
      </c>
      <c r="Q874" s="3" t="s">
        <v>42</v>
      </c>
      <c r="R874" s="3" t="s">
        <v>49</v>
      </c>
      <c r="S874" s="3" t="s">
        <v>50</v>
      </c>
      <c r="T874" s="3" t="s">
        <v>51</v>
      </c>
      <c r="U874" s="3" t="s">
        <v>52</v>
      </c>
      <c r="V874" s="3" t="s">
        <v>53</v>
      </c>
      <c r="W874" s="3" t="s">
        <v>54</v>
      </c>
      <c r="X874" s="3">
        <v>297</v>
      </c>
      <c r="Y874" s="3">
        <v>52</v>
      </c>
      <c r="Z874" s="3" t="s">
        <v>44</v>
      </c>
      <c r="AA874" s="7">
        <v>29</v>
      </c>
      <c r="AB874" s="3" t="s">
        <v>49</v>
      </c>
      <c r="AC874" s="3" t="s">
        <v>49</v>
      </c>
      <c r="AD874" s="3" t="s">
        <v>49</v>
      </c>
      <c r="AE874" s="3" t="s">
        <v>49</v>
      </c>
      <c r="AF874" s="3" t="s">
        <v>55</v>
      </c>
      <c r="AG874" s="3" t="s">
        <v>56</v>
      </c>
      <c r="AH874" s="3" t="s">
        <v>57</v>
      </c>
      <c r="AI874" s="3" t="s">
        <v>58</v>
      </c>
      <c r="AJ874" s="3" t="s">
        <v>49</v>
      </c>
      <c r="AK874" s="3" t="s">
        <v>49</v>
      </c>
      <c r="AL874" s="3" t="s">
        <v>49</v>
      </c>
      <c r="AM874" s="3" t="s">
        <v>59</v>
      </c>
      <c r="AN874" s="3" t="s">
        <v>60</v>
      </c>
      <c r="AO874" s="3">
        <v>40.891127059284386</v>
      </c>
      <c r="AP874" s="3">
        <v>50.263289999932347</v>
      </c>
    </row>
    <row r="875" spans="1:42" x14ac:dyDescent="0.25">
      <c r="A875" s="2">
        <v>874</v>
      </c>
      <c r="B875" s="3" t="s">
        <v>42</v>
      </c>
      <c r="C875" s="3" t="s">
        <v>43</v>
      </c>
      <c r="D875" s="3" t="s">
        <v>44</v>
      </c>
      <c r="E875" s="3" t="s">
        <v>45</v>
      </c>
      <c r="F875" s="3">
        <v>0.36</v>
      </c>
      <c r="G875" s="3">
        <v>0.48</v>
      </c>
      <c r="H875" s="3">
        <v>0.100500248029521</v>
      </c>
      <c r="I875" s="3">
        <v>9.5601531205363557</v>
      </c>
      <c r="J875" s="3">
        <v>1.4050111376816152</v>
      </c>
      <c r="K875" s="3">
        <v>0.96079775981410287</v>
      </c>
      <c r="L875" s="3">
        <v>0.14120396782124181</v>
      </c>
      <c r="M875" s="2">
        <v>1200</v>
      </c>
      <c r="N875" s="3" t="s">
        <v>61</v>
      </c>
      <c r="O875" s="3" t="s">
        <v>47</v>
      </c>
      <c r="P875" s="3" t="s">
        <v>48</v>
      </c>
      <c r="Q875" s="3" t="s">
        <v>42</v>
      </c>
      <c r="R875" s="3" t="s">
        <v>49</v>
      </c>
      <c r="S875" s="3" t="s">
        <v>50</v>
      </c>
      <c r="T875" s="3" t="s">
        <v>51</v>
      </c>
      <c r="U875" s="3" t="s">
        <v>52</v>
      </c>
      <c r="V875" s="3" t="s">
        <v>53</v>
      </c>
      <c r="W875" s="3" t="s">
        <v>54</v>
      </c>
      <c r="X875" s="3">
        <v>297</v>
      </c>
      <c r="Y875" s="3">
        <v>52</v>
      </c>
      <c r="Z875" s="3" t="s">
        <v>44</v>
      </c>
      <c r="AA875" s="7">
        <v>29</v>
      </c>
      <c r="AB875" s="3" t="s">
        <v>49</v>
      </c>
      <c r="AC875" s="3" t="s">
        <v>49</v>
      </c>
      <c r="AD875" s="3" t="s">
        <v>49</v>
      </c>
      <c r="AE875" s="3" t="s">
        <v>49</v>
      </c>
      <c r="AF875" s="3" t="s">
        <v>55</v>
      </c>
      <c r="AG875" s="3" t="s">
        <v>56</v>
      </c>
      <c r="AH875" s="3" t="s">
        <v>57</v>
      </c>
      <c r="AI875" s="3" t="s">
        <v>58</v>
      </c>
      <c r="AJ875" s="3" t="s">
        <v>49</v>
      </c>
      <c r="AK875" s="3" t="s">
        <v>49</v>
      </c>
      <c r="AL875" s="3" t="s">
        <v>49</v>
      </c>
      <c r="AM875" s="3" t="s">
        <v>59</v>
      </c>
      <c r="AN875" s="3" t="s">
        <v>60</v>
      </c>
      <c r="AO875" s="3">
        <v>113.83664060295236</v>
      </c>
      <c r="AP875" s="3">
        <v>406.71007419105922</v>
      </c>
    </row>
    <row r="876" spans="1:42" x14ac:dyDescent="0.25">
      <c r="A876" s="2">
        <v>875</v>
      </c>
      <c r="B876" s="3" t="s">
        <v>42</v>
      </c>
      <c r="C876" s="3" t="s">
        <v>43</v>
      </c>
      <c r="D876" s="3" t="s">
        <v>44</v>
      </c>
      <c r="E876" s="3" t="s">
        <v>45</v>
      </c>
      <c r="F876" s="3">
        <v>0.36</v>
      </c>
      <c r="G876" s="3">
        <v>0.48</v>
      </c>
      <c r="H876" s="3">
        <v>0.101063721951529</v>
      </c>
      <c r="I876" s="3">
        <v>9.5601531205363557</v>
      </c>
      <c r="J876" s="3">
        <v>1.4050111376816152</v>
      </c>
      <c r="K876" s="3">
        <v>0.96618465678792864</v>
      </c>
      <c r="L876" s="3">
        <v>0.1419956549574562</v>
      </c>
      <c r="M876" s="2">
        <v>1210</v>
      </c>
      <c r="N876" s="3" t="s">
        <v>65</v>
      </c>
      <c r="O876" s="3" t="s">
        <v>47</v>
      </c>
      <c r="P876" s="3" t="s">
        <v>48</v>
      </c>
      <c r="Q876" s="3" t="s">
        <v>42</v>
      </c>
      <c r="R876" s="3" t="s">
        <v>49</v>
      </c>
      <c r="S876" s="3" t="s">
        <v>50</v>
      </c>
      <c r="T876" s="3" t="s">
        <v>51</v>
      </c>
      <c r="U876" s="3" t="s">
        <v>52</v>
      </c>
      <c r="V876" s="3" t="s">
        <v>53</v>
      </c>
      <c r="W876" s="3" t="s">
        <v>54</v>
      </c>
      <c r="X876" s="3">
        <v>297</v>
      </c>
      <c r="Y876" s="3">
        <v>52</v>
      </c>
      <c r="Z876" s="3" t="s">
        <v>44</v>
      </c>
      <c r="AA876" s="7">
        <v>29</v>
      </c>
      <c r="AB876" s="3" t="s">
        <v>49</v>
      </c>
      <c r="AC876" s="3" t="s">
        <v>49</v>
      </c>
      <c r="AD876" s="3" t="s">
        <v>49</v>
      </c>
      <c r="AE876" s="3" t="s">
        <v>49</v>
      </c>
      <c r="AF876" s="3" t="s">
        <v>55</v>
      </c>
      <c r="AG876" s="3" t="s">
        <v>56</v>
      </c>
      <c r="AH876" s="3" t="s">
        <v>57</v>
      </c>
      <c r="AI876" s="3" t="s">
        <v>58</v>
      </c>
      <c r="AJ876" s="3" t="s">
        <v>49</v>
      </c>
      <c r="AK876" s="3" t="s">
        <v>49</v>
      </c>
      <c r="AL876" s="3" t="s">
        <v>49</v>
      </c>
      <c r="AM876" s="3" t="s">
        <v>59</v>
      </c>
      <c r="AN876" s="3" t="s">
        <v>60</v>
      </c>
      <c r="AO876" s="3">
        <v>91.103461023973637</v>
      </c>
      <c r="AP876" s="3">
        <v>408.99037225119355</v>
      </c>
    </row>
    <row r="877" spans="1:42" x14ac:dyDescent="0.25">
      <c r="A877" s="2">
        <v>876</v>
      </c>
      <c r="B877" s="3" t="s">
        <v>42</v>
      </c>
      <c r="C877" s="3" t="s">
        <v>43</v>
      </c>
      <c r="D877" s="3" t="s">
        <v>44</v>
      </c>
      <c r="E877" s="3" t="s">
        <v>45</v>
      </c>
      <c r="F877" s="3">
        <v>0.36</v>
      </c>
      <c r="G877" s="3">
        <v>0.48</v>
      </c>
      <c r="H877" s="3">
        <v>0.231203671164006</v>
      </c>
      <c r="I877" s="3">
        <v>9.5601531205363557</v>
      </c>
      <c r="J877" s="3">
        <v>1.4050111376816152</v>
      </c>
      <c r="K877" s="3">
        <v>2.2103424983580333</v>
      </c>
      <c r="L877" s="3">
        <v>0.32484373305830611</v>
      </c>
      <c r="M877" s="2">
        <v>1210</v>
      </c>
      <c r="N877" s="3" t="s">
        <v>65</v>
      </c>
      <c r="O877" s="3" t="s">
        <v>47</v>
      </c>
      <c r="P877" s="3" t="s">
        <v>48</v>
      </c>
      <c r="Q877" s="3" t="s">
        <v>42</v>
      </c>
      <c r="R877" s="3" t="s">
        <v>49</v>
      </c>
      <c r="S877" s="3" t="s">
        <v>50</v>
      </c>
      <c r="T877" s="3" t="s">
        <v>51</v>
      </c>
      <c r="U877" s="3" t="s">
        <v>52</v>
      </c>
      <c r="V877" s="3" t="s">
        <v>53</v>
      </c>
      <c r="W877" s="3" t="s">
        <v>54</v>
      </c>
      <c r="X877" s="3">
        <v>297</v>
      </c>
      <c r="Y877" s="3">
        <v>52</v>
      </c>
      <c r="Z877" s="3" t="s">
        <v>44</v>
      </c>
      <c r="AA877" s="7">
        <v>29</v>
      </c>
      <c r="AB877" s="3" t="s">
        <v>49</v>
      </c>
      <c r="AC877" s="3" t="s">
        <v>49</v>
      </c>
      <c r="AD877" s="3" t="s">
        <v>49</v>
      </c>
      <c r="AE877" s="3" t="s">
        <v>49</v>
      </c>
      <c r="AF877" s="3" t="s">
        <v>55</v>
      </c>
      <c r="AG877" s="3" t="s">
        <v>56</v>
      </c>
      <c r="AH877" s="3" t="s">
        <v>57</v>
      </c>
      <c r="AI877" s="3" t="s">
        <v>58</v>
      </c>
      <c r="AJ877" s="3" t="s">
        <v>49</v>
      </c>
      <c r="AK877" s="3" t="s">
        <v>49</v>
      </c>
      <c r="AL877" s="3" t="s">
        <v>49</v>
      </c>
      <c r="AM877" s="3" t="s">
        <v>59</v>
      </c>
      <c r="AN877" s="3" t="s">
        <v>60</v>
      </c>
      <c r="AO877" s="3">
        <v>122.54558812741632</v>
      </c>
      <c r="AP877" s="3">
        <v>935.64806153251482</v>
      </c>
    </row>
    <row r="878" spans="1:42" x14ac:dyDescent="0.25">
      <c r="A878" s="2">
        <v>877</v>
      </c>
      <c r="B878" s="3" t="s">
        <v>42</v>
      </c>
      <c r="C878" s="3" t="s">
        <v>43</v>
      </c>
      <c r="D878" s="3" t="s">
        <v>44</v>
      </c>
      <c r="E878" s="3" t="s">
        <v>45</v>
      </c>
      <c r="F878" s="3">
        <v>0.36</v>
      </c>
      <c r="G878" s="3">
        <v>0.48</v>
      </c>
      <c r="H878" s="3">
        <v>8.0591783758744304E-2</v>
      </c>
      <c r="I878" s="3">
        <v>9.5601531205363557</v>
      </c>
      <c r="J878" s="3">
        <v>1.4050111376816152</v>
      </c>
      <c r="K878" s="3">
        <v>0.77046979299075058</v>
      </c>
      <c r="L878" s="3">
        <v>0.11323235378666406</v>
      </c>
      <c r="M878" s="2">
        <v>1210</v>
      </c>
      <c r="N878" s="3" t="s">
        <v>65</v>
      </c>
      <c r="O878" s="3" t="s">
        <v>47</v>
      </c>
      <c r="P878" s="3" t="s">
        <v>48</v>
      </c>
      <c r="Q878" s="3" t="s">
        <v>42</v>
      </c>
      <c r="R878" s="3" t="s">
        <v>49</v>
      </c>
      <c r="S878" s="3" t="s">
        <v>50</v>
      </c>
      <c r="T878" s="3" t="s">
        <v>51</v>
      </c>
      <c r="U878" s="3" t="s">
        <v>52</v>
      </c>
      <c r="V878" s="3" t="s">
        <v>53</v>
      </c>
      <c r="W878" s="3" t="s">
        <v>54</v>
      </c>
      <c r="X878" s="3">
        <v>297</v>
      </c>
      <c r="Y878" s="3">
        <v>52</v>
      </c>
      <c r="Z878" s="3" t="s">
        <v>44</v>
      </c>
      <c r="AA878" s="7">
        <v>29</v>
      </c>
      <c r="AB878" s="3" t="s">
        <v>49</v>
      </c>
      <c r="AC878" s="3" t="s">
        <v>49</v>
      </c>
      <c r="AD878" s="3" t="s">
        <v>49</v>
      </c>
      <c r="AE878" s="3" t="s">
        <v>49</v>
      </c>
      <c r="AF878" s="3" t="s">
        <v>55</v>
      </c>
      <c r="AG878" s="3" t="s">
        <v>56</v>
      </c>
      <c r="AH878" s="3" t="s">
        <v>57</v>
      </c>
      <c r="AI878" s="3" t="s">
        <v>58</v>
      </c>
      <c r="AJ878" s="3" t="s">
        <v>49</v>
      </c>
      <c r="AK878" s="3" t="s">
        <v>49</v>
      </c>
      <c r="AL878" s="3" t="s">
        <v>49</v>
      </c>
      <c r="AM878" s="3" t="s">
        <v>59</v>
      </c>
      <c r="AN878" s="3" t="s">
        <v>60</v>
      </c>
      <c r="AO878" s="3">
        <v>81.466314388551353</v>
      </c>
      <c r="AP878" s="3">
        <v>326.14337769674654</v>
      </c>
    </row>
    <row r="879" spans="1:42" x14ac:dyDescent="0.25">
      <c r="A879" s="2">
        <v>878</v>
      </c>
      <c r="B879" s="3" t="s">
        <v>42</v>
      </c>
      <c r="C879" s="3" t="s">
        <v>43</v>
      </c>
      <c r="D879" s="3" t="s">
        <v>44</v>
      </c>
      <c r="E879" s="3" t="s">
        <v>45</v>
      </c>
      <c r="F879" s="3">
        <v>0.36</v>
      </c>
      <c r="G879" s="3">
        <v>0.48</v>
      </c>
      <c r="H879" s="3">
        <v>1.6058830032860801E-2</v>
      </c>
      <c r="I879" s="3">
        <v>9.5601531205363557</v>
      </c>
      <c r="J879" s="3">
        <v>1.4050111376816152</v>
      </c>
      <c r="K879" s="3">
        <v>0.15352487405081713</v>
      </c>
      <c r="L879" s="3">
        <v>2.2562835054305445E-2</v>
      </c>
      <c r="M879" s="2">
        <v>1210</v>
      </c>
      <c r="N879" s="3" t="s">
        <v>65</v>
      </c>
      <c r="O879" s="3" t="s">
        <v>47</v>
      </c>
      <c r="P879" s="3" t="s">
        <v>48</v>
      </c>
      <c r="Q879" s="3" t="s">
        <v>42</v>
      </c>
      <c r="R879" s="3" t="s">
        <v>49</v>
      </c>
      <c r="S879" s="3" t="s">
        <v>50</v>
      </c>
      <c r="T879" s="3" t="s">
        <v>51</v>
      </c>
      <c r="U879" s="3" t="s">
        <v>52</v>
      </c>
      <c r="V879" s="3" t="s">
        <v>53</v>
      </c>
      <c r="W879" s="3" t="s">
        <v>54</v>
      </c>
      <c r="X879" s="3">
        <v>297</v>
      </c>
      <c r="Y879" s="3">
        <v>52</v>
      </c>
      <c r="Z879" s="3" t="s">
        <v>44</v>
      </c>
      <c r="AA879" s="7">
        <v>29</v>
      </c>
      <c r="AB879" s="3" t="s">
        <v>49</v>
      </c>
      <c r="AC879" s="3" t="s">
        <v>49</v>
      </c>
      <c r="AD879" s="3" t="s">
        <v>49</v>
      </c>
      <c r="AE879" s="3" t="s">
        <v>49</v>
      </c>
      <c r="AF879" s="3" t="s">
        <v>55</v>
      </c>
      <c r="AG879" s="3" t="s">
        <v>56</v>
      </c>
      <c r="AH879" s="3" t="s">
        <v>57</v>
      </c>
      <c r="AI879" s="3" t="s">
        <v>58</v>
      </c>
      <c r="AJ879" s="3" t="s">
        <v>49</v>
      </c>
      <c r="AK879" s="3" t="s">
        <v>49</v>
      </c>
      <c r="AL879" s="3" t="s">
        <v>49</v>
      </c>
      <c r="AM879" s="3" t="s">
        <v>59</v>
      </c>
      <c r="AN879" s="3" t="s">
        <v>60</v>
      </c>
      <c r="AO879" s="3">
        <v>45.516114999448789</v>
      </c>
      <c r="AP879" s="3">
        <v>64.98777945471258</v>
      </c>
    </row>
    <row r="880" spans="1:42" x14ac:dyDescent="0.25">
      <c r="A880" s="2">
        <v>879</v>
      </c>
      <c r="B880" s="3" t="s">
        <v>42</v>
      </c>
      <c r="C880" s="3" t="s">
        <v>43</v>
      </c>
      <c r="D880" s="3" t="s">
        <v>44</v>
      </c>
      <c r="E880" s="3" t="s">
        <v>45</v>
      </c>
      <c r="F880" s="3">
        <v>0.36</v>
      </c>
      <c r="G880" s="3">
        <v>0.48</v>
      </c>
      <c r="H880" s="3">
        <v>1.54828606751673E-2</v>
      </c>
      <c r="I880" s="3">
        <v>9.5601531205363557</v>
      </c>
      <c r="J880" s="3">
        <v>1.4050111376816152</v>
      </c>
      <c r="K880" s="3">
        <v>0.14801851879853029</v>
      </c>
      <c r="L880" s="3">
        <v>2.1753591691782748E-2</v>
      </c>
      <c r="M880" s="2">
        <v>1210</v>
      </c>
      <c r="N880" s="3" t="s">
        <v>65</v>
      </c>
      <c r="O880" s="3" t="s">
        <v>47</v>
      </c>
      <c r="P880" s="3" t="s">
        <v>48</v>
      </c>
      <c r="Q880" s="3" t="s">
        <v>42</v>
      </c>
      <c r="R880" s="3" t="s">
        <v>49</v>
      </c>
      <c r="S880" s="3" t="s">
        <v>50</v>
      </c>
      <c r="T880" s="3" t="s">
        <v>51</v>
      </c>
      <c r="U880" s="3" t="s">
        <v>52</v>
      </c>
      <c r="V880" s="3" t="s">
        <v>53</v>
      </c>
      <c r="W880" s="3" t="s">
        <v>54</v>
      </c>
      <c r="X880" s="3">
        <v>297</v>
      </c>
      <c r="Y880" s="3">
        <v>52</v>
      </c>
      <c r="Z880" s="3" t="s">
        <v>44</v>
      </c>
      <c r="AA880" s="7">
        <v>29</v>
      </c>
      <c r="AB880" s="3" t="s">
        <v>49</v>
      </c>
      <c r="AC880" s="3" t="s">
        <v>49</v>
      </c>
      <c r="AD880" s="3" t="s">
        <v>49</v>
      </c>
      <c r="AE880" s="3" t="s">
        <v>49</v>
      </c>
      <c r="AF880" s="3" t="s">
        <v>55</v>
      </c>
      <c r="AG880" s="3" t="s">
        <v>56</v>
      </c>
      <c r="AH880" s="3" t="s">
        <v>57</v>
      </c>
      <c r="AI880" s="3" t="s">
        <v>58</v>
      </c>
      <c r="AJ880" s="3" t="s">
        <v>49</v>
      </c>
      <c r="AK880" s="3" t="s">
        <v>49</v>
      </c>
      <c r="AL880" s="3" t="s">
        <v>49</v>
      </c>
      <c r="AM880" s="3" t="s">
        <v>59</v>
      </c>
      <c r="AN880" s="3" t="s">
        <v>60</v>
      </c>
      <c r="AO880" s="3">
        <v>39.180088251366314</v>
      </c>
      <c r="AP880" s="3">
        <v>62.65691416042506</v>
      </c>
    </row>
    <row r="881" spans="1:42" x14ac:dyDescent="0.25">
      <c r="A881" s="2">
        <v>880</v>
      </c>
      <c r="B881" s="3" t="s">
        <v>42</v>
      </c>
      <c r="C881" s="3" t="s">
        <v>43</v>
      </c>
      <c r="D881" s="3" t="s">
        <v>44</v>
      </c>
      <c r="E881" s="3" t="s">
        <v>45</v>
      </c>
      <c r="F881" s="3">
        <v>0.36</v>
      </c>
      <c r="G881" s="3">
        <v>0.48</v>
      </c>
      <c r="H881" s="3">
        <v>7.28623381251257E-2</v>
      </c>
      <c r="I881" s="3">
        <v>9.5601531205363557</v>
      </c>
      <c r="J881" s="3">
        <v>1.4050111376816152</v>
      </c>
      <c r="K881" s="3">
        <v>0.69657510919649557</v>
      </c>
      <c r="L881" s="3">
        <v>0.10237239658332539</v>
      </c>
      <c r="M881" s="2">
        <v>1210</v>
      </c>
      <c r="N881" s="3" t="s">
        <v>65</v>
      </c>
      <c r="O881" s="3" t="s">
        <v>47</v>
      </c>
      <c r="P881" s="3" t="s">
        <v>48</v>
      </c>
      <c r="Q881" s="3" t="s">
        <v>42</v>
      </c>
      <c r="R881" s="3" t="s">
        <v>49</v>
      </c>
      <c r="S881" s="3" t="s">
        <v>50</v>
      </c>
      <c r="T881" s="3" t="s">
        <v>51</v>
      </c>
      <c r="U881" s="3" t="s">
        <v>52</v>
      </c>
      <c r="V881" s="3" t="s">
        <v>53</v>
      </c>
      <c r="W881" s="3" t="s">
        <v>54</v>
      </c>
      <c r="X881" s="3">
        <v>297</v>
      </c>
      <c r="Y881" s="3">
        <v>52</v>
      </c>
      <c r="Z881" s="3" t="s">
        <v>44</v>
      </c>
      <c r="AA881" s="7">
        <v>29</v>
      </c>
      <c r="AB881" s="3" t="s">
        <v>49</v>
      </c>
      <c r="AC881" s="3" t="s">
        <v>49</v>
      </c>
      <c r="AD881" s="3" t="s">
        <v>49</v>
      </c>
      <c r="AE881" s="3" t="s">
        <v>49</v>
      </c>
      <c r="AF881" s="3" t="s">
        <v>55</v>
      </c>
      <c r="AG881" s="3" t="s">
        <v>56</v>
      </c>
      <c r="AH881" s="3" t="s">
        <v>57</v>
      </c>
      <c r="AI881" s="3" t="s">
        <v>58</v>
      </c>
      <c r="AJ881" s="3" t="s">
        <v>49</v>
      </c>
      <c r="AK881" s="3" t="s">
        <v>49</v>
      </c>
      <c r="AL881" s="3" t="s">
        <v>49</v>
      </c>
      <c r="AM881" s="3" t="s">
        <v>59</v>
      </c>
      <c r="AN881" s="3" t="s">
        <v>60</v>
      </c>
      <c r="AO881" s="3">
        <v>80.525688038485612</v>
      </c>
      <c r="AP881" s="3">
        <v>294.86342099274515</v>
      </c>
    </row>
    <row r="882" spans="1:42" x14ac:dyDescent="0.25">
      <c r="A882" s="2">
        <v>881</v>
      </c>
      <c r="B882" s="3" t="s">
        <v>42</v>
      </c>
      <c r="C882" s="3" t="s">
        <v>43</v>
      </c>
      <c r="D882" s="3" t="s">
        <v>44</v>
      </c>
      <c r="E882" s="3" t="s">
        <v>45</v>
      </c>
      <c r="F882" s="3">
        <v>0.36</v>
      </c>
      <c r="G882" s="3">
        <v>0.48</v>
      </c>
      <c r="H882" s="3">
        <v>0.19097881646696399</v>
      </c>
      <c r="I882" s="3">
        <v>8.6399426556288326</v>
      </c>
      <c r="J882" s="3">
        <v>1.2232827701483047</v>
      </c>
      <c r="K882" s="3">
        <v>1.6500460227144322</v>
      </c>
      <c r="L882" s="3">
        <v>0.23362109564735237</v>
      </c>
      <c r="M882" s="2">
        <v>1200</v>
      </c>
      <c r="N882" s="3" t="s">
        <v>61</v>
      </c>
      <c r="O882" s="3" t="s">
        <v>47</v>
      </c>
      <c r="P882" s="3" t="s">
        <v>48</v>
      </c>
      <c r="Q882" s="3" t="s">
        <v>42</v>
      </c>
      <c r="R882" s="3" t="s">
        <v>49</v>
      </c>
      <c r="S882" s="3" t="s">
        <v>50</v>
      </c>
      <c r="T882" s="3" t="s">
        <v>51</v>
      </c>
      <c r="U882" s="3" t="s">
        <v>52</v>
      </c>
      <c r="V882" s="3" t="s">
        <v>53</v>
      </c>
      <c r="W882" s="3" t="s">
        <v>54</v>
      </c>
      <c r="X882" s="3">
        <v>297</v>
      </c>
      <c r="Y882" s="3">
        <v>52</v>
      </c>
      <c r="Z882" s="3" t="s">
        <v>44</v>
      </c>
      <c r="AA882" s="7">
        <v>29</v>
      </c>
      <c r="AB882" s="3" t="s">
        <v>49</v>
      </c>
      <c r="AC882" s="3" t="s">
        <v>49</v>
      </c>
      <c r="AD882" s="3" t="s">
        <v>49</v>
      </c>
      <c r="AE882" s="3" t="s">
        <v>49</v>
      </c>
      <c r="AF882" s="3" t="s">
        <v>55</v>
      </c>
      <c r="AG882" s="3" t="s">
        <v>56</v>
      </c>
      <c r="AH882" s="3" t="s">
        <v>57</v>
      </c>
      <c r="AI882" s="3" t="s">
        <v>58</v>
      </c>
      <c r="AJ882" s="3" t="s">
        <v>49</v>
      </c>
      <c r="AK882" s="3" t="s">
        <v>49</v>
      </c>
      <c r="AL882" s="3" t="s">
        <v>49</v>
      </c>
      <c r="AM882" s="3" t="s">
        <v>59</v>
      </c>
      <c r="AN882" s="3" t="s">
        <v>60</v>
      </c>
      <c r="AO882" s="3">
        <v>168.8378346482103</v>
      </c>
      <c r="AP882" s="3">
        <v>772.86384996168522</v>
      </c>
    </row>
    <row r="883" spans="1:42" x14ac:dyDescent="0.25">
      <c r="A883" s="2">
        <v>882</v>
      </c>
      <c r="B883" s="3" t="s">
        <v>42</v>
      </c>
      <c r="C883" s="3" t="s">
        <v>43</v>
      </c>
      <c r="D883" s="3" t="s">
        <v>44</v>
      </c>
      <c r="E883" s="3" t="s">
        <v>45</v>
      </c>
      <c r="F883" s="3">
        <v>0.36</v>
      </c>
      <c r="G883" s="3">
        <v>0.48</v>
      </c>
      <c r="H883" s="3">
        <v>4.3632501723537699E-2</v>
      </c>
      <c r="I883" s="3">
        <v>8.6399426556288326</v>
      </c>
      <c r="J883" s="3">
        <v>1.2232827701483047</v>
      </c>
      <c r="K883" s="3">
        <v>0.37698231281299194</v>
      </c>
      <c r="L883" s="3">
        <v>5.3374887576869874E-2</v>
      </c>
      <c r="M883" s="2">
        <v>1700</v>
      </c>
      <c r="N883" s="3" t="s">
        <v>62</v>
      </c>
      <c r="O883" s="3" t="s">
        <v>47</v>
      </c>
      <c r="P883" s="3" t="s">
        <v>48</v>
      </c>
      <c r="Q883" s="3" t="s">
        <v>42</v>
      </c>
      <c r="R883" s="3" t="s">
        <v>49</v>
      </c>
      <c r="S883" s="3" t="s">
        <v>50</v>
      </c>
      <c r="T883" s="3" t="s">
        <v>51</v>
      </c>
      <c r="U883" s="3" t="s">
        <v>52</v>
      </c>
      <c r="V883" s="3" t="s">
        <v>53</v>
      </c>
      <c r="W883" s="3" t="s">
        <v>54</v>
      </c>
      <c r="X883" s="3">
        <v>297</v>
      </c>
      <c r="Y883" s="3">
        <v>52</v>
      </c>
      <c r="Z883" s="3" t="s">
        <v>44</v>
      </c>
      <c r="AA883" s="7">
        <v>29</v>
      </c>
      <c r="AB883" s="3" t="s">
        <v>49</v>
      </c>
      <c r="AC883" s="3" t="s">
        <v>49</v>
      </c>
      <c r="AD883" s="3" t="s">
        <v>49</v>
      </c>
      <c r="AE883" s="3" t="s">
        <v>49</v>
      </c>
      <c r="AF883" s="3" t="s">
        <v>55</v>
      </c>
      <c r="AG883" s="3" t="s">
        <v>56</v>
      </c>
      <c r="AH883" s="3" t="s">
        <v>57</v>
      </c>
      <c r="AI883" s="3" t="s">
        <v>58</v>
      </c>
      <c r="AJ883" s="3" t="s">
        <v>49</v>
      </c>
      <c r="AK883" s="3" t="s">
        <v>49</v>
      </c>
      <c r="AL883" s="3" t="s">
        <v>49</v>
      </c>
      <c r="AM883" s="3" t="s">
        <v>59</v>
      </c>
      <c r="AN883" s="3" t="s">
        <v>60</v>
      </c>
      <c r="AO883" s="3">
        <v>110.54805075763107</v>
      </c>
      <c r="AP883" s="3">
        <v>176.57446982527767</v>
      </c>
    </row>
    <row r="884" spans="1:42" x14ac:dyDescent="0.25">
      <c r="A884" s="2">
        <v>883</v>
      </c>
      <c r="B884" s="3" t="s">
        <v>42</v>
      </c>
      <c r="C884" s="3" t="s">
        <v>43</v>
      </c>
      <c r="D884" s="3" t="s">
        <v>44</v>
      </c>
      <c r="E884" s="3" t="s">
        <v>45</v>
      </c>
      <c r="F884" s="3">
        <v>0.36</v>
      </c>
      <c r="G884" s="3">
        <v>0.48</v>
      </c>
      <c r="H884" s="3">
        <v>1.6257433860022701E-3</v>
      </c>
      <c r="I884" s="3">
        <v>8.6399426556288326</v>
      </c>
      <c r="J884" s="3">
        <v>1.2232827701483047</v>
      </c>
      <c r="K884" s="3">
        <v>1.4046329627827463E-2</v>
      </c>
      <c r="L884" s="3">
        <v>1.9887438727791413E-3</v>
      </c>
      <c r="M884" s="2">
        <v>1210</v>
      </c>
      <c r="N884" s="3" t="s">
        <v>65</v>
      </c>
      <c r="O884" s="3" t="s">
        <v>47</v>
      </c>
      <c r="P884" s="3" t="s">
        <v>48</v>
      </c>
      <c r="Q884" s="3" t="s">
        <v>42</v>
      </c>
      <c r="R884" s="3" t="s">
        <v>49</v>
      </c>
      <c r="S884" s="3" t="s">
        <v>50</v>
      </c>
      <c r="T884" s="3" t="s">
        <v>51</v>
      </c>
      <c r="U884" s="3" t="s">
        <v>52</v>
      </c>
      <c r="V884" s="3" t="s">
        <v>53</v>
      </c>
      <c r="W884" s="3" t="s">
        <v>54</v>
      </c>
      <c r="X884" s="3">
        <v>297</v>
      </c>
      <c r="Y884" s="3">
        <v>52</v>
      </c>
      <c r="Z884" s="3" t="s">
        <v>44</v>
      </c>
      <c r="AA884" s="7">
        <v>29</v>
      </c>
      <c r="AB884" s="3" t="s">
        <v>49</v>
      </c>
      <c r="AC884" s="3" t="s">
        <v>49</v>
      </c>
      <c r="AD884" s="3" t="s">
        <v>49</v>
      </c>
      <c r="AE884" s="3" t="s">
        <v>49</v>
      </c>
      <c r="AF884" s="3" t="s">
        <v>55</v>
      </c>
      <c r="AG884" s="3" t="s">
        <v>56</v>
      </c>
      <c r="AH884" s="3" t="s">
        <v>57</v>
      </c>
      <c r="AI884" s="3" t="s">
        <v>58</v>
      </c>
      <c r="AJ884" s="3" t="s">
        <v>49</v>
      </c>
      <c r="AK884" s="3" t="s">
        <v>49</v>
      </c>
      <c r="AL884" s="3" t="s">
        <v>49</v>
      </c>
      <c r="AM884" s="3" t="s">
        <v>59</v>
      </c>
      <c r="AN884" s="3" t="s">
        <v>60</v>
      </c>
      <c r="AO884" s="3">
        <v>13.90756158303617</v>
      </c>
      <c r="AP884" s="3">
        <v>6.5791500628175923</v>
      </c>
    </row>
    <row r="885" spans="1:42" x14ac:dyDescent="0.25">
      <c r="A885" s="2">
        <v>884</v>
      </c>
      <c r="B885" s="3" t="s">
        <v>42</v>
      </c>
      <c r="C885" s="3" t="s">
        <v>43</v>
      </c>
      <c r="D885" s="3" t="s">
        <v>44</v>
      </c>
      <c r="E885" s="3" t="s">
        <v>45</v>
      </c>
      <c r="F885" s="3">
        <v>0.36</v>
      </c>
      <c r="G885" s="3">
        <v>0.48</v>
      </c>
      <c r="H885" s="3">
        <v>6.9740110181052195E-2</v>
      </c>
      <c r="I885" s="3">
        <v>8.6399426556288326</v>
      </c>
      <c r="J885" s="3">
        <v>1.2232827701483047</v>
      </c>
      <c r="K885" s="3">
        <v>0.60255055276152747</v>
      </c>
      <c r="L885" s="3">
        <v>8.531187517272551E-2</v>
      </c>
      <c r="M885" s="2">
        <v>1210</v>
      </c>
      <c r="N885" s="3" t="s">
        <v>65</v>
      </c>
      <c r="O885" s="3" t="s">
        <v>47</v>
      </c>
      <c r="P885" s="3" t="s">
        <v>48</v>
      </c>
      <c r="Q885" s="3" t="s">
        <v>42</v>
      </c>
      <c r="R885" s="3" t="s">
        <v>49</v>
      </c>
      <c r="S885" s="3" t="s">
        <v>50</v>
      </c>
      <c r="T885" s="3" t="s">
        <v>51</v>
      </c>
      <c r="U885" s="3" t="s">
        <v>52</v>
      </c>
      <c r="V885" s="3" t="s">
        <v>53</v>
      </c>
      <c r="W885" s="3" t="s">
        <v>54</v>
      </c>
      <c r="X885" s="3">
        <v>297</v>
      </c>
      <c r="Y885" s="3">
        <v>52</v>
      </c>
      <c r="Z885" s="3" t="s">
        <v>44</v>
      </c>
      <c r="AA885" s="7">
        <v>29</v>
      </c>
      <c r="AB885" s="3" t="s">
        <v>49</v>
      </c>
      <c r="AC885" s="3" t="s">
        <v>49</v>
      </c>
      <c r="AD885" s="3" t="s">
        <v>49</v>
      </c>
      <c r="AE885" s="3" t="s">
        <v>49</v>
      </c>
      <c r="AF885" s="3" t="s">
        <v>55</v>
      </c>
      <c r="AG885" s="3" t="s">
        <v>56</v>
      </c>
      <c r="AH885" s="3" t="s">
        <v>57</v>
      </c>
      <c r="AI885" s="3" t="s">
        <v>58</v>
      </c>
      <c r="AJ885" s="3" t="s">
        <v>49</v>
      </c>
      <c r="AK885" s="3" t="s">
        <v>49</v>
      </c>
      <c r="AL885" s="3" t="s">
        <v>49</v>
      </c>
      <c r="AM885" s="3" t="s">
        <v>59</v>
      </c>
      <c r="AN885" s="3" t="s">
        <v>60</v>
      </c>
      <c r="AO885" s="3">
        <v>82.507448506937124</v>
      </c>
      <c r="AP885" s="3">
        <v>282.22821278507473</v>
      </c>
    </row>
    <row r="886" spans="1:42" x14ac:dyDescent="0.25">
      <c r="A886" s="2">
        <v>885</v>
      </c>
      <c r="B886" s="3" t="s">
        <v>42</v>
      </c>
      <c r="C886" s="3" t="s">
        <v>43</v>
      </c>
      <c r="D886" s="3" t="s">
        <v>44</v>
      </c>
      <c r="E886" s="3" t="s">
        <v>45</v>
      </c>
      <c r="F886" s="3">
        <v>0.36</v>
      </c>
      <c r="G886" s="3">
        <v>0.48</v>
      </c>
      <c r="H886" s="3">
        <v>0.22083966585179499</v>
      </c>
      <c r="I886" s="3">
        <v>9.5741736726301756</v>
      </c>
      <c r="J886" s="3">
        <v>1.4070385597522579</v>
      </c>
      <c r="K886" s="3">
        <v>2.1143573146707006</v>
      </c>
      <c r="L886" s="3">
        <v>0.31072992537627953</v>
      </c>
      <c r="M886" s="2">
        <v>1200</v>
      </c>
      <c r="N886" s="3" t="s">
        <v>61</v>
      </c>
      <c r="O886" s="3" t="s">
        <v>47</v>
      </c>
      <c r="P886" s="3" t="s">
        <v>48</v>
      </c>
      <c r="Q886" s="3" t="s">
        <v>42</v>
      </c>
      <c r="R886" s="3" t="s">
        <v>49</v>
      </c>
      <c r="S886" s="3" t="s">
        <v>50</v>
      </c>
      <c r="T886" s="3" t="s">
        <v>51</v>
      </c>
      <c r="U886" s="3" t="s">
        <v>52</v>
      </c>
      <c r="V886" s="3" t="s">
        <v>53</v>
      </c>
      <c r="W886" s="3" t="s">
        <v>54</v>
      </c>
      <c r="X886" s="3">
        <v>297</v>
      </c>
      <c r="Y886" s="3">
        <v>52</v>
      </c>
      <c r="Z886" s="3" t="s">
        <v>44</v>
      </c>
      <c r="AA886" s="7">
        <v>29</v>
      </c>
      <c r="AB886" s="3" t="s">
        <v>49</v>
      </c>
      <c r="AC886" s="3" t="s">
        <v>49</v>
      </c>
      <c r="AD886" s="3" t="s">
        <v>49</v>
      </c>
      <c r="AE886" s="3" t="s">
        <v>49</v>
      </c>
      <c r="AF886" s="3" t="s">
        <v>55</v>
      </c>
      <c r="AG886" s="3" t="s">
        <v>56</v>
      </c>
      <c r="AH886" s="3" t="s">
        <v>57</v>
      </c>
      <c r="AI886" s="3" t="s">
        <v>58</v>
      </c>
      <c r="AJ886" s="3" t="s">
        <v>49</v>
      </c>
      <c r="AK886" s="3" t="s">
        <v>49</v>
      </c>
      <c r="AL886" s="3" t="s">
        <v>49</v>
      </c>
      <c r="AM886" s="3" t="s">
        <v>59</v>
      </c>
      <c r="AN886" s="3" t="s">
        <v>60</v>
      </c>
      <c r="AO886" s="3">
        <v>142.30954992995606</v>
      </c>
      <c r="AP886" s="3">
        <v>893.70642007300739</v>
      </c>
    </row>
    <row r="887" spans="1:42" x14ac:dyDescent="0.25">
      <c r="A887" s="2">
        <v>886</v>
      </c>
      <c r="B887" s="3" t="s">
        <v>42</v>
      </c>
      <c r="C887" s="3" t="s">
        <v>43</v>
      </c>
      <c r="D887" s="3" t="s">
        <v>44</v>
      </c>
      <c r="E887" s="3" t="s">
        <v>45</v>
      </c>
      <c r="F887" s="3">
        <v>0.36</v>
      </c>
      <c r="G887" s="3">
        <v>0.48</v>
      </c>
      <c r="H887" s="3">
        <v>4.9901937291802201E-2</v>
      </c>
      <c r="I887" s="3">
        <v>9.5741736726301756</v>
      </c>
      <c r="J887" s="3">
        <v>1.4070385597522579</v>
      </c>
      <c r="K887" s="3">
        <v>0.4777698142324146</v>
      </c>
      <c r="L887" s="3">
        <v>7.0213949975904855E-2</v>
      </c>
      <c r="M887" s="2">
        <v>1210</v>
      </c>
      <c r="N887" s="3" t="s">
        <v>65</v>
      </c>
      <c r="O887" s="3" t="s">
        <v>47</v>
      </c>
      <c r="P887" s="3" t="s">
        <v>48</v>
      </c>
      <c r="Q887" s="3" t="s">
        <v>42</v>
      </c>
      <c r="R887" s="3" t="s">
        <v>49</v>
      </c>
      <c r="S887" s="3" t="s">
        <v>50</v>
      </c>
      <c r="T887" s="3" t="s">
        <v>51</v>
      </c>
      <c r="U887" s="3" t="s">
        <v>52</v>
      </c>
      <c r="V887" s="3" t="s">
        <v>53</v>
      </c>
      <c r="W887" s="3" t="s">
        <v>54</v>
      </c>
      <c r="X887" s="3">
        <v>297</v>
      </c>
      <c r="Y887" s="3">
        <v>52</v>
      </c>
      <c r="Z887" s="3" t="s">
        <v>44</v>
      </c>
      <c r="AA887" s="7">
        <v>29</v>
      </c>
      <c r="AB887" s="3" t="s">
        <v>49</v>
      </c>
      <c r="AC887" s="3" t="s">
        <v>49</v>
      </c>
      <c r="AD887" s="3" t="s">
        <v>49</v>
      </c>
      <c r="AE887" s="3" t="s">
        <v>49</v>
      </c>
      <c r="AF887" s="3" t="s">
        <v>55</v>
      </c>
      <c r="AG887" s="3" t="s">
        <v>56</v>
      </c>
      <c r="AH887" s="3" t="s">
        <v>57</v>
      </c>
      <c r="AI887" s="3" t="s">
        <v>58</v>
      </c>
      <c r="AJ887" s="3" t="s">
        <v>49</v>
      </c>
      <c r="AK887" s="3" t="s">
        <v>49</v>
      </c>
      <c r="AL887" s="3" t="s">
        <v>49</v>
      </c>
      <c r="AM887" s="3" t="s">
        <v>59</v>
      </c>
      <c r="AN887" s="3" t="s">
        <v>60</v>
      </c>
      <c r="AO887" s="3">
        <v>74.833235715575725</v>
      </c>
      <c r="AP887" s="3">
        <v>201.94597541953189</v>
      </c>
    </row>
    <row r="888" spans="1:42" x14ac:dyDescent="0.25">
      <c r="A888" s="2">
        <v>887</v>
      </c>
      <c r="B888" s="3" t="s">
        <v>42</v>
      </c>
      <c r="C888" s="3" t="s">
        <v>43</v>
      </c>
      <c r="D888" s="3" t="s">
        <v>44</v>
      </c>
      <c r="E888" s="3" t="s">
        <v>45</v>
      </c>
      <c r="F888" s="3">
        <v>0.36</v>
      </c>
      <c r="G888" s="3">
        <v>0.48</v>
      </c>
      <c r="H888" s="3">
        <v>0.12379948182683299</v>
      </c>
      <c r="I888" s="3">
        <v>9.5741736726301756</v>
      </c>
      <c r="J888" s="3">
        <v>1.4070385597522579</v>
      </c>
      <c r="K888" s="3">
        <v>1.1852777395917222</v>
      </c>
      <c r="L888" s="3">
        <v>0.17419064460770292</v>
      </c>
      <c r="M888" s="2">
        <v>1210</v>
      </c>
      <c r="N888" s="3" t="s">
        <v>65</v>
      </c>
      <c r="O888" s="3" t="s">
        <v>47</v>
      </c>
      <c r="P888" s="3" t="s">
        <v>48</v>
      </c>
      <c r="Q888" s="3" t="s">
        <v>42</v>
      </c>
      <c r="R888" s="3" t="s">
        <v>49</v>
      </c>
      <c r="S888" s="3" t="s">
        <v>50</v>
      </c>
      <c r="T888" s="3" t="s">
        <v>51</v>
      </c>
      <c r="U888" s="3" t="s">
        <v>52</v>
      </c>
      <c r="V888" s="3" t="s">
        <v>53</v>
      </c>
      <c r="W888" s="3" t="s">
        <v>54</v>
      </c>
      <c r="X888" s="3">
        <v>297</v>
      </c>
      <c r="Y888" s="3">
        <v>52</v>
      </c>
      <c r="Z888" s="3" t="s">
        <v>44</v>
      </c>
      <c r="AA888" s="7">
        <v>29</v>
      </c>
      <c r="AB888" s="3" t="s">
        <v>49</v>
      </c>
      <c r="AC888" s="3" t="s">
        <v>49</v>
      </c>
      <c r="AD888" s="3" t="s">
        <v>49</v>
      </c>
      <c r="AE888" s="3" t="s">
        <v>49</v>
      </c>
      <c r="AF888" s="3" t="s">
        <v>55</v>
      </c>
      <c r="AG888" s="3" t="s">
        <v>56</v>
      </c>
      <c r="AH888" s="3" t="s">
        <v>57</v>
      </c>
      <c r="AI888" s="3" t="s">
        <v>58</v>
      </c>
      <c r="AJ888" s="3" t="s">
        <v>49</v>
      </c>
      <c r="AK888" s="3" t="s">
        <v>49</v>
      </c>
      <c r="AL888" s="3" t="s">
        <v>49</v>
      </c>
      <c r="AM888" s="3" t="s">
        <v>59</v>
      </c>
      <c r="AN888" s="3" t="s">
        <v>60</v>
      </c>
      <c r="AO888" s="3">
        <v>92.434814216083055</v>
      </c>
      <c r="AP888" s="3">
        <v>500.99872812071123</v>
      </c>
    </row>
    <row r="889" spans="1:42" x14ac:dyDescent="0.25">
      <c r="A889" s="2">
        <v>888</v>
      </c>
      <c r="B889" s="3" t="s">
        <v>42</v>
      </c>
      <c r="C889" s="3" t="s">
        <v>43</v>
      </c>
      <c r="D889" s="3" t="s">
        <v>44</v>
      </c>
      <c r="E889" s="3" t="s">
        <v>45</v>
      </c>
      <c r="F889" s="3">
        <v>0.36</v>
      </c>
      <c r="G889" s="3">
        <v>0.48</v>
      </c>
      <c r="H889" s="3">
        <v>0.138213919853933</v>
      </c>
      <c r="I889" s="3">
        <v>9.5741736726301756</v>
      </c>
      <c r="J889" s="3">
        <v>1.4070385597522579</v>
      </c>
      <c r="K889" s="3">
        <v>1.3232840726565425</v>
      </c>
      <c r="L889" s="3">
        <v>0.1944723147289919</v>
      </c>
      <c r="M889" s="2">
        <v>1210</v>
      </c>
      <c r="N889" s="3" t="s">
        <v>65</v>
      </c>
      <c r="O889" s="3" t="s">
        <v>47</v>
      </c>
      <c r="P889" s="3" t="s">
        <v>48</v>
      </c>
      <c r="Q889" s="3" t="s">
        <v>42</v>
      </c>
      <c r="R889" s="3" t="s">
        <v>49</v>
      </c>
      <c r="S889" s="3" t="s">
        <v>50</v>
      </c>
      <c r="T889" s="3" t="s">
        <v>51</v>
      </c>
      <c r="U889" s="3" t="s">
        <v>52</v>
      </c>
      <c r="V889" s="3" t="s">
        <v>53</v>
      </c>
      <c r="W889" s="3" t="s">
        <v>54</v>
      </c>
      <c r="X889" s="3">
        <v>297</v>
      </c>
      <c r="Y889" s="3">
        <v>52</v>
      </c>
      <c r="Z889" s="3" t="s">
        <v>44</v>
      </c>
      <c r="AA889" s="7">
        <v>29</v>
      </c>
      <c r="AB889" s="3" t="s">
        <v>49</v>
      </c>
      <c r="AC889" s="3" t="s">
        <v>49</v>
      </c>
      <c r="AD889" s="3" t="s">
        <v>49</v>
      </c>
      <c r="AE889" s="3" t="s">
        <v>49</v>
      </c>
      <c r="AF889" s="3" t="s">
        <v>55</v>
      </c>
      <c r="AG889" s="3" t="s">
        <v>56</v>
      </c>
      <c r="AH889" s="3" t="s">
        <v>57</v>
      </c>
      <c r="AI889" s="3" t="s">
        <v>58</v>
      </c>
      <c r="AJ889" s="3" t="s">
        <v>49</v>
      </c>
      <c r="AK889" s="3" t="s">
        <v>49</v>
      </c>
      <c r="AL889" s="3" t="s">
        <v>49</v>
      </c>
      <c r="AM889" s="3" t="s">
        <v>59</v>
      </c>
      <c r="AN889" s="3" t="s">
        <v>60</v>
      </c>
      <c r="AO889" s="3">
        <v>98.964031512201345</v>
      </c>
      <c r="AP889" s="3">
        <v>559.33188922596764</v>
      </c>
    </row>
    <row r="890" spans="1:42" x14ac:dyDescent="0.25">
      <c r="A890" s="2">
        <v>889</v>
      </c>
      <c r="B890" s="3" t="s">
        <v>42</v>
      </c>
      <c r="C890" s="3" t="s">
        <v>43</v>
      </c>
      <c r="D890" s="3" t="s">
        <v>44</v>
      </c>
      <c r="E890" s="3" t="s">
        <v>45</v>
      </c>
      <c r="F890" s="3">
        <v>0.36</v>
      </c>
      <c r="G890" s="3">
        <v>0.48</v>
      </c>
      <c r="H890" s="3">
        <v>8.1075972545601394E-2</v>
      </c>
      <c r="I890" s="3">
        <v>9.5741736726301756</v>
      </c>
      <c r="J890" s="3">
        <v>1.4070385597522579</v>
      </c>
      <c r="K890" s="3">
        <v>0.77623544182898374</v>
      </c>
      <c r="L890" s="3">
        <v>0.11407701964107658</v>
      </c>
      <c r="M890" s="2">
        <v>1210</v>
      </c>
      <c r="N890" s="3" t="s">
        <v>65</v>
      </c>
      <c r="O890" s="3" t="s">
        <v>47</v>
      </c>
      <c r="P890" s="3" t="s">
        <v>48</v>
      </c>
      <c r="Q890" s="3" t="s">
        <v>42</v>
      </c>
      <c r="R890" s="3" t="s">
        <v>49</v>
      </c>
      <c r="S890" s="3" t="s">
        <v>50</v>
      </c>
      <c r="T890" s="3" t="s">
        <v>51</v>
      </c>
      <c r="U890" s="3" t="s">
        <v>52</v>
      </c>
      <c r="V890" s="3" t="s">
        <v>53</v>
      </c>
      <c r="W890" s="3" t="s">
        <v>54</v>
      </c>
      <c r="X890" s="3">
        <v>297</v>
      </c>
      <c r="Y890" s="3">
        <v>52</v>
      </c>
      <c r="Z890" s="3" t="s">
        <v>44</v>
      </c>
      <c r="AA890" s="7">
        <v>29</v>
      </c>
      <c r="AB890" s="3" t="s">
        <v>49</v>
      </c>
      <c r="AC890" s="3" t="s">
        <v>49</v>
      </c>
      <c r="AD890" s="3" t="s">
        <v>49</v>
      </c>
      <c r="AE890" s="3" t="s">
        <v>49</v>
      </c>
      <c r="AF890" s="3" t="s">
        <v>55</v>
      </c>
      <c r="AG890" s="3" t="s">
        <v>56</v>
      </c>
      <c r="AH890" s="3" t="s">
        <v>57</v>
      </c>
      <c r="AI890" s="3" t="s">
        <v>58</v>
      </c>
      <c r="AJ890" s="3" t="s">
        <v>49</v>
      </c>
      <c r="AK890" s="3" t="s">
        <v>49</v>
      </c>
      <c r="AL890" s="3" t="s">
        <v>49</v>
      </c>
      <c r="AM890" s="3" t="s">
        <v>59</v>
      </c>
      <c r="AN890" s="3" t="s">
        <v>60</v>
      </c>
      <c r="AO890" s="3">
        <v>74.256712460453329</v>
      </c>
      <c r="AP890" s="3">
        <v>328.10282019849325</v>
      </c>
    </row>
    <row r="891" spans="1:42" x14ac:dyDescent="0.25">
      <c r="A891" s="2">
        <v>890</v>
      </c>
      <c r="B891" s="3" t="s">
        <v>42</v>
      </c>
      <c r="C891" s="3" t="s">
        <v>43</v>
      </c>
      <c r="D891" s="3" t="s">
        <v>44</v>
      </c>
      <c r="E891" s="3" t="s">
        <v>45</v>
      </c>
      <c r="F891" s="3">
        <v>0.36</v>
      </c>
      <c r="G891" s="3">
        <v>0.48</v>
      </c>
      <c r="H891" s="3">
        <v>3.9324763669889096E-3</v>
      </c>
      <c r="I891" s="3">
        <v>9.5741736726301756</v>
      </c>
      <c r="J891" s="3">
        <v>1.4070385597522579</v>
      </c>
      <c r="K891" s="3">
        <v>3.7650211701065577E-2</v>
      </c>
      <c r="L891" s="3">
        <v>5.5331458836678669E-3</v>
      </c>
      <c r="M891" s="2">
        <v>1210</v>
      </c>
      <c r="N891" s="3" t="s">
        <v>65</v>
      </c>
      <c r="O891" s="3" t="s">
        <v>47</v>
      </c>
      <c r="P891" s="3" t="s">
        <v>48</v>
      </c>
      <c r="Q891" s="3" t="s">
        <v>42</v>
      </c>
      <c r="R891" s="3" t="s">
        <v>49</v>
      </c>
      <c r="S891" s="3" t="s">
        <v>50</v>
      </c>
      <c r="T891" s="3" t="s">
        <v>51</v>
      </c>
      <c r="U891" s="3" t="s">
        <v>52</v>
      </c>
      <c r="V891" s="3" t="s">
        <v>53</v>
      </c>
      <c r="W891" s="3" t="s">
        <v>54</v>
      </c>
      <c r="X891" s="3">
        <v>297</v>
      </c>
      <c r="Y891" s="3">
        <v>52</v>
      </c>
      <c r="Z891" s="3" t="s">
        <v>44</v>
      </c>
      <c r="AA891" s="7">
        <v>29</v>
      </c>
      <c r="AB891" s="3" t="s">
        <v>49</v>
      </c>
      <c r="AC891" s="3" t="s">
        <v>49</v>
      </c>
      <c r="AD891" s="3" t="s">
        <v>49</v>
      </c>
      <c r="AE891" s="3" t="s">
        <v>49</v>
      </c>
      <c r="AF891" s="3" t="s">
        <v>55</v>
      </c>
      <c r="AG891" s="3" t="s">
        <v>56</v>
      </c>
      <c r="AH891" s="3" t="s">
        <v>57</v>
      </c>
      <c r="AI891" s="3" t="s">
        <v>58</v>
      </c>
      <c r="AJ891" s="3" t="s">
        <v>49</v>
      </c>
      <c r="AK891" s="3" t="s">
        <v>49</v>
      </c>
      <c r="AL891" s="3" t="s">
        <v>49</v>
      </c>
      <c r="AM891" s="3" t="s">
        <v>59</v>
      </c>
      <c r="AN891" s="3" t="s">
        <v>60</v>
      </c>
      <c r="AO891" s="3">
        <v>23.894707218851341</v>
      </c>
      <c r="AP891" s="3">
        <v>15.914167241685311</v>
      </c>
    </row>
    <row r="892" spans="1:42" x14ac:dyDescent="0.25">
      <c r="A892" s="2">
        <v>891</v>
      </c>
      <c r="B892" s="3" t="s">
        <v>42</v>
      </c>
      <c r="C892" s="3" t="s">
        <v>43</v>
      </c>
      <c r="D892" s="3" t="s">
        <v>44</v>
      </c>
      <c r="E892" s="3" t="s">
        <v>45</v>
      </c>
      <c r="F892" s="3">
        <v>0.36</v>
      </c>
      <c r="G892" s="3">
        <v>0.48</v>
      </c>
      <c r="H892" s="3">
        <v>0.119434545861505</v>
      </c>
      <c r="I892" s="3">
        <v>9.6438943856363171</v>
      </c>
      <c r="J892" s="3">
        <v>1.4373792507110734</v>
      </c>
      <c r="K892" s="3">
        <v>1.1518141462847913</v>
      </c>
      <c r="L892" s="3">
        <v>0.1716727380394274</v>
      </c>
      <c r="M892" s="2">
        <v>1200</v>
      </c>
      <c r="N892" s="3" t="s">
        <v>61</v>
      </c>
      <c r="O892" s="3" t="s">
        <v>47</v>
      </c>
      <c r="P892" s="3" t="s">
        <v>48</v>
      </c>
      <c r="Q892" s="3" t="s">
        <v>42</v>
      </c>
      <c r="R892" s="3" t="s">
        <v>49</v>
      </c>
      <c r="S892" s="3" t="s">
        <v>50</v>
      </c>
      <c r="T892" s="3" t="s">
        <v>51</v>
      </c>
      <c r="U892" s="3" t="s">
        <v>52</v>
      </c>
      <c r="V892" s="3" t="s">
        <v>53</v>
      </c>
      <c r="W892" s="3" t="s">
        <v>54</v>
      </c>
      <c r="X892" s="3">
        <v>297</v>
      </c>
      <c r="Y892" s="3">
        <v>52</v>
      </c>
      <c r="Z892" s="3" t="s">
        <v>44</v>
      </c>
      <c r="AA892" s="7">
        <v>29</v>
      </c>
      <c r="AB892" s="3" t="s">
        <v>49</v>
      </c>
      <c r="AC892" s="3" t="s">
        <v>49</v>
      </c>
      <c r="AD892" s="3" t="s">
        <v>49</v>
      </c>
      <c r="AE892" s="3" t="s">
        <v>49</v>
      </c>
      <c r="AF892" s="3" t="s">
        <v>55</v>
      </c>
      <c r="AG892" s="3" t="s">
        <v>56</v>
      </c>
      <c r="AH892" s="3" t="s">
        <v>57</v>
      </c>
      <c r="AI892" s="3" t="s">
        <v>58</v>
      </c>
      <c r="AJ892" s="3" t="s">
        <v>49</v>
      </c>
      <c r="AK892" s="3" t="s">
        <v>49</v>
      </c>
      <c r="AL892" s="3" t="s">
        <v>49</v>
      </c>
      <c r="AM892" s="3" t="s">
        <v>59</v>
      </c>
      <c r="AN892" s="3" t="s">
        <v>60</v>
      </c>
      <c r="AO892" s="3">
        <v>122.25662916842302</v>
      </c>
      <c r="AP892" s="3">
        <v>483.33445897605924</v>
      </c>
    </row>
    <row r="893" spans="1:42" x14ac:dyDescent="0.25">
      <c r="A893" s="2">
        <v>892</v>
      </c>
      <c r="B893" s="3" t="s">
        <v>42</v>
      </c>
      <c r="C893" s="3" t="s">
        <v>43</v>
      </c>
      <c r="D893" s="3" t="s">
        <v>44</v>
      </c>
      <c r="E893" s="3" t="s">
        <v>45</v>
      </c>
      <c r="F893" s="3">
        <v>0.36</v>
      </c>
      <c r="G893" s="3">
        <v>0.48</v>
      </c>
      <c r="H893" s="3">
        <v>2.4556795801866801E-2</v>
      </c>
      <c r="I893" s="3">
        <v>9.6438943856363171</v>
      </c>
      <c r="J893" s="3">
        <v>1.4373792507110734</v>
      </c>
      <c r="K893" s="3">
        <v>0.23682314516284073</v>
      </c>
      <c r="L893" s="3">
        <v>3.5297428749552134E-2</v>
      </c>
      <c r="M893" s="2">
        <v>1330</v>
      </c>
      <c r="N893" s="3" t="s">
        <v>68</v>
      </c>
      <c r="O893" s="3" t="s">
        <v>47</v>
      </c>
      <c r="P893" s="3" t="s">
        <v>48</v>
      </c>
      <c r="Q893" s="3" t="s">
        <v>42</v>
      </c>
      <c r="R893" s="3" t="s">
        <v>49</v>
      </c>
      <c r="S893" s="3" t="s">
        <v>50</v>
      </c>
      <c r="T893" s="3" t="s">
        <v>51</v>
      </c>
      <c r="U893" s="3" t="s">
        <v>52</v>
      </c>
      <c r="V893" s="3" t="s">
        <v>53</v>
      </c>
      <c r="W893" s="3" t="s">
        <v>54</v>
      </c>
      <c r="X893" s="3">
        <v>297</v>
      </c>
      <c r="Y893" s="3">
        <v>52</v>
      </c>
      <c r="Z893" s="3" t="s">
        <v>44</v>
      </c>
      <c r="AA893" s="7">
        <v>29</v>
      </c>
      <c r="AB893" s="3" t="s">
        <v>49</v>
      </c>
      <c r="AC893" s="3" t="s">
        <v>49</v>
      </c>
      <c r="AD893" s="3" t="s">
        <v>49</v>
      </c>
      <c r="AE893" s="3" t="s">
        <v>49</v>
      </c>
      <c r="AF893" s="3" t="s">
        <v>55</v>
      </c>
      <c r="AG893" s="3" t="s">
        <v>56</v>
      </c>
      <c r="AH893" s="3" t="s">
        <v>57</v>
      </c>
      <c r="AI893" s="3" t="s">
        <v>58</v>
      </c>
      <c r="AJ893" s="3" t="s">
        <v>49</v>
      </c>
      <c r="AK893" s="3" t="s">
        <v>49</v>
      </c>
      <c r="AL893" s="3" t="s">
        <v>49</v>
      </c>
      <c r="AM893" s="3" t="s">
        <v>59</v>
      </c>
      <c r="AN893" s="3" t="s">
        <v>60</v>
      </c>
      <c r="AO893" s="3">
        <v>58.369515215187548</v>
      </c>
      <c r="AP893" s="3">
        <v>99.377826804349937</v>
      </c>
    </row>
    <row r="894" spans="1:42" x14ac:dyDescent="0.25">
      <c r="A894" s="2">
        <v>893</v>
      </c>
      <c r="B894" s="3" t="s">
        <v>42</v>
      </c>
      <c r="C894" s="3" t="s">
        <v>43</v>
      </c>
      <c r="D894" s="3" t="s">
        <v>44</v>
      </c>
      <c r="E894" s="3" t="s">
        <v>45</v>
      </c>
      <c r="F894" s="3">
        <v>0.36</v>
      </c>
      <c r="G894" s="3">
        <v>0.48</v>
      </c>
      <c r="H894" s="3">
        <v>6.0786771265773899E-2</v>
      </c>
      <c r="I894" s="3">
        <v>9.6438943856363171</v>
      </c>
      <c r="J894" s="3">
        <v>1.4373792507110734</v>
      </c>
      <c r="K894" s="3">
        <v>0.58622120213095597</v>
      </c>
      <c r="L894" s="3">
        <v>8.7373643735143489E-2</v>
      </c>
      <c r="M894" s="2">
        <v>1210</v>
      </c>
      <c r="N894" s="3" t="s">
        <v>65</v>
      </c>
      <c r="O894" s="3" t="s">
        <v>47</v>
      </c>
      <c r="P894" s="3" t="s">
        <v>48</v>
      </c>
      <c r="Q894" s="3" t="s">
        <v>42</v>
      </c>
      <c r="R894" s="3" t="s">
        <v>49</v>
      </c>
      <c r="S894" s="3" t="s">
        <v>50</v>
      </c>
      <c r="T894" s="3" t="s">
        <v>51</v>
      </c>
      <c r="U894" s="3" t="s">
        <v>52</v>
      </c>
      <c r="V894" s="3" t="s">
        <v>53</v>
      </c>
      <c r="W894" s="3" t="s">
        <v>54</v>
      </c>
      <c r="X894" s="3">
        <v>297</v>
      </c>
      <c r="Y894" s="3">
        <v>52</v>
      </c>
      <c r="Z894" s="3" t="s">
        <v>44</v>
      </c>
      <c r="AA894" s="7">
        <v>29</v>
      </c>
      <c r="AB894" s="3" t="s">
        <v>49</v>
      </c>
      <c r="AC894" s="3" t="s">
        <v>49</v>
      </c>
      <c r="AD894" s="3" t="s">
        <v>49</v>
      </c>
      <c r="AE894" s="3" t="s">
        <v>49</v>
      </c>
      <c r="AF894" s="3" t="s">
        <v>55</v>
      </c>
      <c r="AG894" s="3" t="s">
        <v>56</v>
      </c>
      <c r="AH894" s="3" t="s">
        <v>57</v>
      </c>
      <c r="AI894" s="3" t="s">
        <v>58</v>
      </c>
      <c r="AJ894" s="3" t="s">
        <v>49</v>
      </c>
      <c r="AK894" s="3" t="s">
        <v>49</v>
      </c>
      <c r="AL894" s="3" t="s">
        <v>49</v>
      </c>
      <c r="AM894" s="3" t="s">
        <v>59</v>
      </c>
      <c r="AN894" s="3" t="s">
        <v>60</v>
      </c>
      <c r="AO894" s="3">
        <v>78.242260743376633</v>
      </c>
      <c r="AP894" s="3">
        <v>245.99533569385684</v>
      </c>
    </row>
    <row r="895" spans="1:42" x14ac:dyDescent="0.25">
      <c r="A895" s="2">
        <v>894</v>
      </c>
      <c r="B895" s="3" t="s">
        <v>42</v>
      </c>
      <c r="C895" s="3" t="s">
        <v>43</v>
      </c>
      <c r="D895" s="3" t="s">
        <v>44</v>
      </c>
      <c r="E895" s="3" t="s">
        <v>45</v>
      </c>
      <c r="F895" s="3">
        <v>0.36</v>
      </c>
      <c r="G895" s="3">
        <v>0.48</v>
      </c>
      <c r="H895" s="3">
        <v>0.22930052418680999</v>
      </c>
      <c r="I895" s="3">
        <v>9.6438943856363171</v>
      </c>
      <c r="J895" s="3">
        <v>1.4373792507110734</v>
      </c>
      <c r="K895" s="3">
        <v>2.2113500378286415</v>
      </c>
      <c r="L895" s="3">
        <v>0.32959181564329332</v>
      </c>
      <c r="M895" s="2">
        <v>1210</v>
      </c>
      <c r="N895" s="3" t="s">
        <v>65</v>
      </c>
      <c r="O895" s="3" t="s">
        <v>47</v>
      </c>
      <c r="P895" s="3" t="s">
        <v>48</v>
      </c>
      <c r="Q895" s="3" t="s">
        <v>42</v>
      </c>
      <c r="R895" s="3" t="s">
        <v>49</v>
      </c>
      <c r="S895" s="3" t="s">
        <v>50</v>
      </c>
      <c r="T895" s="3" t="s">
        <v>51</v>
      </c>
      <c r="U895" s="3" t="s">
        <v>52</v>
      </c>
      <c r="V895" s="3" t="s">
        <v>53</v>
      </c>
      <c r="W895" s="3" t="s">
        <v>54</v>
      </c>
      <c r="X895" s="3">
        <v>297</v>
      </c>
      <c r="Y895" s="3">
        <v>52</v>
      </c>
      <c r="Z895" s="3" t="s">
        <v>44</v>
      </c>
      <c r="AA895" s="7">
        <v>29</v>
      </c>
      <c r="AB895" s="3" t="s">
        <v>49</v>
      </c>
      <c r="AC895" s="3" t="s">
        <v>49</v>
      </c>
      <c r="AD895" s="3" t="s">
        <v>49</v>
      </c>
      <c r="AE895" s="3" t="s">
        <v>49</v>
      </c>
      <c r="AF895" s="3" t="s">
        <v>55</v>
      </c>
      <c r="AG895" s="3" t="s">
        <v>56</v>
      </c>
      <c r="AH895" s="3" t="s">
        <v>57</v>
      </c>
      <c r="AI895" s="3" t="s">
        <v>58</v>
      </c>
      <c r="AJ895" s="3" t="s">
        <v>49</v>
      </c>
      <c r="AK895" s="3" t="s">
        <v>49</v>
      </c>
      <c r="AL895" s="3" t="s">
        <v>49</v>
      </c>
      <c r="AM895" s="3" t="s">
        <v>59</v>
      </c>
      <c r="AN895" s="3" t="s">
        <v>60</v>
      </c>
      <c r="AO895" s="3">
        <v>121.69618989281665</v>
      </c>
      <c r="AP895" s="3">
        <v>927.94629896507945</v>
      </c>
    </row>
    <row r="896" spans="1:42" x14ac:dyDescent="0.25">
      <c r="A896" s="2">
        <v>895</v>
      </c>
      <c r="B896" s="3" t="s">
        <v>42</v>
      </c>
      <c r="C896" s="3" t="s">
        <v>43</v>
      </c>
      <c r="D896" s="3" t="s">
        <v>44</v>
      </c>
      <c r="E896" s="3" t="s">
        <v>45</v>
      </c>
      <c r="F896" s="3">
        <v>0.36</v>
      </c>
      <c r="G896" s="3">
        <v>0.48</v>
      </c>
      <c r="H896" s="3">
        <v>0.11117702023425</v>
      </c>
      <c r="I896" s="3">
        <v>9.6438943856363171</v>
      </c>
      <c r="J896" s="3">
        <v>1.4373792507110734</v>
      </c>
      <c r="K896" s="3">
        <v>1.0721794412488588</v>
      </c>
      <c r="L896" s="3">
        <v>0.1598035420405961</v>
      </c>
      <c r="M896" s="2">
        <v>1210</v>
      </c>
      <c r="N896" s="3" t="s">
        <v>65</v>
      </c>
      <c r="O896" s="3" t="s">
        <v>47</v>
      </c>
      <c r="P896" s="3" t="s">
        <v>48</v>
      </c>
      <c r="Q896" s="3" t="s">
        <v>42</v>
      </c>
      <c r="R896" s="3" t="s">
        <v>49</v>
      </c>
      <c r="S896" s="3" t="s">
        <v>50</v>
      </c>
      <c r="T896" s="3" t="s">
        <v>51</v>
      </c>
      <c r="U896" s="3" t="s">
        <v>52</v>
      </c>
      <c r="V896" s="3" t="s">
        <v>53</v>
      </c>
      <c r="W896" s="3" t="s">
        <v>54</v>
      </c>
      <c r="X896" s="3">
        <v>297</v>
      </c>
      <c r="Y896" s="3">
        <v>52</v>
      </c>
      <c r="Z896" s="3" t="s">
        <v>44</v>
      </c>
      <c r="AA896" s="7">
        <v>29</v>
      </c>
      <c r="AB896" s="3" t="s">
        <v>49</v>
      </c>
      <c r="AC896" s="3" t="s">
        <v>49</v>
      </c>
      <c r="AD896" s="3" t="s">
        <v>49</v>
      </c>
      <c r="AE896" s="3" t="s">
        <v>49</v>
      </c>
      <c r="AF896" s="3" t="s">
        <v>55</v>
      </c>
      <c r="AG896" s="3" t="s">
        <v>56</v>
      </c>
      <c r="AH896" s="3" t="s">
        <v>57</v>
      </c>
      <c r="AI896" s="3" t="s">
        <v>58</v>
      </c>
      <c r="AJ896" s="3" t="s">
        <v>49</v>
      </c>
      <c r="AK896" s="3" t="s">
        <v>49</v>
      </c>
      <c r="AL896" s="3" t="s">
        <v>49</v>
      </c>
      <c r="AM896" s="3" t="s">
        <v>59</v>
      </c>
      <c r="AN896" s="3" t="s">
        <v>60</v>
      </c>
      <c r="AO896" s="3">
        <v>92.487974519270921</v>
      </c>
      <c r="AP896" s="3">
        <v>449.91743835827123</v>
      </c>
    </row>
    <row r="897" spans="1:42" x14ac:dyDescent="0.25">
      <c r="A897" s="2">
        <v>896</v>
      </c>
      <c r="B897" s="3" t="s">
        <v>42</v>
      </c>
      <c r="C897" s="3" t="s">
        <v>43</v>
      </c>
      <c r="D897" s="3" t="s">
        <v>44</v>
      </c>
      <c r="E897" s="3" t="s">
        <v>45</v>
      </c>
      <c r="F897" s="3">
        <v>0.36</v>
      </c>
      <c r="G897" s="3">
        <v>0.48</v>
      </c>
      <c r="H897" s="3">
        <v>7.2507796248666503E-2</v>
      </c>
      <c r="I897" s="3">
        <v>9.6438943856363171</v>
      </c>
      <c r="J897" s="3">
        <v>1.4373792507110734</v>
      </c>
      <c r="K897" s="3">
        <v>0.69925752915737693</v>
      </c>
      <c r="L897" s="3">
        <v>0.10422120184261943</v>
      </c>
      <c r="M897" s="2">
        <v>1210</v>
      </c>
      <c r="N897" s="3" t="s">
        <v>65</v>
      </c>
      <c r="O897" s="3" t="s">
        <v>47</v>
      </c>
      <c r="P897" s="3" t="s">
        <v>48</v>
      </c>
      <c r="Q897" s="3" t="s">
        <v>42</v>
      </c>
      <c r="R897" s="3" t="s">
        <v>49</v>
      </c>
      <c r="S897" s="3" t="s">
        <v>50</v>
      </c>
      <c r="T897" s="3" t="s">
        <v>51</v>
      </c>
      <c r="U897" s="3" t="s">
        <v>52</v>
      </c>
      <c r="V897" s="3" t="s">
        <v>53</v>
      </c>
      <c r="W897" s="3" t="s">
        <v>54</v>
      </c>
      <c r="X897" s="3">
        <v>297</v>
      </c>
      <c r="Y897" s="3">
        <v>52</v>
      </c>
      <c r="Z897" s="3" t="s">
        <v>44</v>
      </c>
      <c r="AA897" s="7">
        <v>29</v>
      </c>
      <c r="AB897" s="3" t="s">
        <v>49</v>
      </c>
      <c r="AC897" s="3" t="s">
        <v>49</v>
      </c>
      <c r="AD897" s="3" t="s">
        <v>49</v>
      </c>
      <c r="AE897" s="3" t="s">
        <v>49</v>
      </c>
      <c r="AF897" s="3" t="s">
        <v>55</v>
      </c>
      <c r="AG897" s="3" t="s">
        <v>56</v>
      </c>
      <c r="AH897" s="3" t="s">
        <v>57</v>
      </c>
      <c r="AI897" s="3" t="s">
        <v>58</v>
      </c>
      <c r="AJ897" s="3" t="s">
        <v>49</v>
      </c>
      <c r="AK897" s="3" t="s">
        <v>49</v>
      </c>
      <c r="AL897" s="3" t="s">
        <v>49</v>
      </c>
      <c r="AM897" s="3" t="s">
        <v>59</v>
      </c>
      <c r="AN897" s="3" t="s">
        <v>60</v>
      </c>
      <c r="AO897" s="3">
        <v>72.911814532680353</v>
      </c>
      <c r="AP897" s="3">
        <v>293.42864092298663</v>
      </c>
    </row>
    <row r="898" spans="1:42" x14ac:dyDescent="0.25">
      <c r="A898" s="2">
        <v>897</v>
      </c>
      <c r="B898" s="3" t="s">
        <v>42</v>
      </c>
      <c r="C898" s="3" t="s">
        <v>43</v>
      </c>
      <c r="D898" s="3" t="s">
        <v>44</v>
      </c>
      <c r="E898" s="3" t="s">
        <v>45</v>
      </c>
      <c r="F898" s="3">
        <v>0.36</v>
      </c>
      <c r="G898" s="3">
        <v>0.48</v>
      </c>
      <c r="H898" s="3">
        <v>0.23692633774255101</v>
      </c>
      <c r="I898" s="3">
        <v>9.5721902004154131</v>
      </c>
      <c r="J898" s="3">
        <v>1.4067554029541851</v>
      </c>
      <c r="K898" s="3">
        <v>2.2679039683595592</v>
      </c>
      <c r="L898" s="3">
        <v>0.3332974057214817</v>
      </c>
      <c r="M898" s="2">
        <v>1200</v>
      </c>
      <c r="N898" s="3" t="s">
        <v>61</v>
      </c>
      <c r="O898" s="3" t="s">
        <v>47</v>
      </c>
      <c r="P898" s="3" t="s">
        <v>48</v>
      </c>
      <c r="Q898" s="3" t="s">
        <v>42</v>
      </c>
      <c r="R898" s="3" t="s">
        <v>49</v>
      </c>
      <c r="S898" s="3" t="s">
        <v>50</v>
      </c>
      <c r="T898" s="3" t="s">
        <v>51</v>
      </c>
      <c r="U898" s="3" t="s">
        <v>52</v>
      </c>
      <c r="V898" s="3" t="s">
        <v>53</v>
      </c>
      <c r="W898" s="3" t="s">
        <v>54</v>
      </c>
      <c r="X898" s="3">
        <v>297</v>
      </c>
      <c r="Y898" s="3">
        <v>52</v>
      </c>
      <c r="Z898" s="3" t="s">
        <v>44</v>
      </c>
      <c r="AA898" s="7">
        <v>29</v>
      </c>
      <c r="AB898" s="3" t="s">
        <v>49</v>
      </c>
      <c r="AC898" s="3" t="s">
        <v>49</v>
      </c>
      <c r="AD898" s="3" t="s">
        <v>49</v>
      </c>
      <c r="AE898" s="3" t="s">
        <v>49</v>
      </c>
      <c r="AF898" s="3" t="s">
        <v>55</v>
      </c>
      <c r="AG898" s="3" t="s">
        <v>56</v>
      </c>
      <c r="AH898" s="3" t="s">
        <v>57</v>
      </c>
      <c r="AI898" s="3" t="s">
        <v>58</v>
      </c>
      <c r="AJ898" s="3" t="s">
        <v>49</v>
      </c>
      <c r="AK898" s="3" t="s">
        <v>49</v>
      </c>
      <c r="AL898" s="3" t="s">
        <v>49</v>
      </c>
      <c r="AM898" s="3" t="s">
        <v>59</v>
      </c>
      <c r="AN898" s="3" t="s">
        <v>60</v>
      </c>
      <c r="AO898" s="3">
        <v>144.65164237214321</v>
      </c>
      <c r="AP898" s="3">
        <v>958.80687152915539</v>
      </c>
    </row>
    <row r="899" spans="1:42" x14ac:dyDescent="0.25">
      <c r="A899" s="2">
        <v>898</v>
      </c>
      <c r="B899" s="3" t="s">
        <v>42</v>
      </c>
      <c r="C899" s="3" t="s">
        <v>43</v>
      </c>
      <c r="D899" s="3" t="s">
        <v>44</v>
      </c>
      <c r="E899" s="3" t="s">
        <v>45</v>
      </c>
      <c r="F899" s="3">
        <v>0.36</v>
      </c>
      <c r="G899" s="3">
        <v>0.48</v>
      </c>
      <c r="H899" s="3">
        <v>1.5767306428862E-2</v>
      </c>
      <c r="I899" s="3">
        <v>9.5721902004154131</v>
      </c>
      <c r="J899" s="3">
        <v>1.4067554029541851</v>
      </c>
      <c r="K899" s="3">
        <v>0.15092765608529979</v>
      </c>
      <c r="L899" s="3">
        <v>2.2180743508835876E-2</v>
      </c>
      <c r="M899" s="2">
        <v>1210</v>
      </c>
      <c r="N899" s="3" t="s">
        <v>65</v>
      </c>
      <c r="O899" s="3" t="s">
        <v>47</v>
      </c>
      <c r="P899" s="3" t="s">
        <v>48</v>
      </c>
      <c r="Q899" s="3" t="s">
        <v>42</v>
      </c>
      <c r="R899" s="3" t="s">
        <v>49</v>
      </c>
      <c r="S899" s="3" t="s">
        <v>50</v>
      </c>
      <c r="T899" s="3" t="s">
        <v>51</v>
      </c>
      <c r="U899" s="3" t="s">
        <v>52</v>
      </c>
      <c r="V899" s="3" t="s">
        <v>53</v>
      </c>
      <c r="W899" s="3" t="s">
        <v>54</v>
      </c>
      <c r="X899" s="3">
        <v>297</v>
      </c>
      <c r="Y899" s="3">
        <v>52</v>
      </c>
      <c r="Z899" s="3" t="s">
        <v>44</v>
      </c>
      <c r="AA899" s="7">
        <v>29</v>
      </c>
      <c r="AB899" s="3" t="s">
        <v>49</v>
      </c>
      <c r="AC899" s="3" t="s">
        <v>49</v>
      </c>
      <c r="AD899" s="3" t="s">
        <v>49</v>
      </c>
      <c r="AE899" s="3" t="s">
        <v>49</v>
      </c>
      <c r="AF899" s="3" t="s">
        <v>55</v>
      </c>
      <c r="AG899" s="3" t="s">
        <v>56</v>
      </c>
      <c r="AH899" s="3" t="s">
        <v>57</v>
      </c>
      <c r="AI899" s="3" t="s">
        <v>58</v>
      </c>
      <c r="AJ899" s="3" t="s">
        <v>49</v>
      </c>
      <c r="AK899" s="3" t="s">
        <v>49</v>
      </c>
      <c r="AL899" s="3" t="s">
        <v>49</v>
      </c>
      <c r="AM899" s="3" t="s">
        <v>59</v>
      </c>
      <c r="AN899" s="3" t="s">
        <v>60</v>
      </c>
      <c r="AO899" s="3">
        <v>32.416210935432019</v>
      </c>
      <c r="AP899" s="3">
        <v>63.808025285588798</v>
      </c>
    </row>
    <row r="900" spans="1:42" x14ac:dyDescent="0.25">
      <c r="A900" s="2">
        <v>899</v>
      </c>
      <c r="B900" s="3" t="s">
        <v>42</v>
      </c>
      <c r="C900" s="3" t="s">
        <v>43</v>
      </c>
      <c r="D900" s="3" t="s">
        <v>44</v>
      </c>
      <c r="E900" s="3" t="s">
        <v>45</v>
      </c>
      <c r="F900" s="3">
        <v>0.36</v>
      </c>
      <c r="G900" s="3">
        <v>0.48</v>
      </c>
      <c r="H900" s="3">
        <v>6.0938771231338097E-2</v>
      </c>
      <c r="I900" s="3">
        <v>9.5721902004154131</v>
      </c>
      <c r="J900" s="3">
        <v>1.4067554029541851</v>
      </c>
      <c r="K900" s="3">
        <v>0.58331750880597122</v>
      </c>
      <c r="L900" s="3">
        <v>8.5725945679073934E-2</v>
      </c>
      <c r="M900" s="2">
        <v>1210</v>
      </c>
      <c r="N900" s="3" t="s">
        <v>65</v>
      </c>
      <c r="O900" s="3" t="s">
        <v>47</v>
      </c>
      <c r="P900" s="3" t="s">
        <v>48</v>
      </c>
      <c r="Q900" s="3" t="s">
        <v>42</v>
      </c>
      <c r="R900" s="3" t="s">
        <v>49</v>
      </c>
      <c r="S900" s="3" t="s">
        <v>50</v>
      </c>
      <c r="T900" s="3" t="s">
        <v>51</v>
      </c>
      <c r="U900" s="3" t="s">
        <v>52</v>
      </c>
      <c r="V900" s="3" t="s">
        <v>53</v>
      </c>
      <c r="W900" s="3" t="s">
        <v>54</v>
      </c>
      <c r="X900" s="3">
        <v>297</v>
      </c>
      <c r="Y900" s="3">
        <v>52</v>
      </c>
      <c r="Z900" s="3" t="s">
        <v>44</v>
      </c>
      <c r="AA900" s="7">
        <v>29</v>
      </c>
      <c r="AB900" s="3" t="s">
        <v>49</v>
      </c>
      <c r="AC900" s="3" t="s">
        <v>49</v>
      </c>
      <c r="AD900" s="3" t="s">
        <v>49</v>
      </c>
      <c r="AE900" s="3" t="s">
        <v>49</v>
      </c>
      <c r="AF900" s="3" t="s">
        <v>55</v>
      </c>
      <c r="AG900" s="3" t="s">
        <v>56</v>
      </c>
      <c r="AH900" s="3" t="s">
        <v>57</v>
      </c>
      <c r="AI900" s="3" t="s">
        <v>58</v>
      </c>
      <c r="AJ900" s="3" t="s">
        <v>49</v>
      </c>
      <c r="AK900" s="3" t="s">
        <v>49</v>
      </c>
      <c r="AL900" s="3" t="s">
        <v>49</v>
      </c>
      <c r="AM900" s="3" t="s">
        <v>59</v>
      </c>
      <c r="AN900" s="3" t="s">
        <v>60</v>
      </c>
      <c r="AO900" s="3">
        <v>67.001539393637628</v>
      </c>
      <c r="AP900" s="3">
        <v>246.61045773070484</v>
      </c>
    </row>
    <row r="901" spans="1:42" x14ac:dyDescent="0.25">
      <c r="A901" s="2">
        <v>900</v>
      </c>
      <c r="B901" s="3" t="s">
        <v>42</v>
      </c>
      <c r="C901" s="3" t="s">
        <v>43</v>
      </c>
      <c r="D901" s="3" t="s">
        <v>44</v>
      </c>
      <c r="E901" s="3" t="s">
        <v>45</v>
      </c>
      <c r="F901" s="3">
        <v>0.36</v>
      </c>
      <c r="G901" s="3">
        <v>0.48</v>
      </c>
      <c r="H901" s="3">
        <v>0.11268336080211901</v>
      </c>
      <c r="I901" s="3">
        <v>9.5721902004154131</v>
      </c>
      <c r="J901" s="3">
        <v>1.4067554029541851</v>
      </c>
      <c r="K901" s="3">
        <v>1.0786265620199178</v>
      </c>
      <c r="L901" s="3">
        <v>0.15851792663141676</v>
      </c>
      <c r="M901" s="2">
        <v>1210</v>
      </c>
      <c r="N901" s="3" t="s">
        <v>65</v>
      </c>
      <c r="O901" s="3" t="s">
        <v>47</v>
      </c>
      <c r="P901" s="3" t="s">
        <v>48</v>
      </c>
      <c r="Q901" s="3" t="s">
        <v>42</v>
      </c>
      <c r="R901" s="3" t="s">
        <v>49</v>
      </c>
      <c r="S901" s="3" t="s">
        <v>50</v>
      </c>
      <c r="T901" s="3" t="s">
        <v>51</v>
      </c>
      <c r="U901" s="3" t="s">
        <v>52</v>
      </c>
      <c r="V901" s="3" t="s">
        <v>53</v>
      </c>
      <c r="W901" s="3" t="s">
        <v>54</v>
      </c>
      <c r="X901" s="3">
        <v>297</v>
      </c>
      <c r="Y901" s="3">
        <v>52</v>
      </c>
      <c r="Z901" s="3" t="s">
        <v>44</v>
      </c>
      <c r="AA901" s="7">
        <v>29</v>
      </c>
      <c r="AB901" s="3" t="s">
        <v>49</v>
      </c>
      <c r="AC901" s="3" t="s">
        <v>49</v>
      </c>
      <c r="AD901" s="3" t="s">
        <v>49</v>
      </c>
      <c r="AE901" s="3" t="s">
        <v>49</v>
      </c>
      <c r="AF901" s="3" t="s">
        <v>55</v>
      </c>
      <c r="AG901" s="3" t="s">
        <v>56</v>
      </c>
      <c r="AH901" s="3" t="s">
        <v>57</v>
      </c>
      <c r="AI901" s="3" t="s">
        <v>58</v>
      </c>
      <c r="AJ901" s="3" t="s">
        <v>49</v>
      </c>
      <c r="AK901" s="3" t="s">
        <v>49</v>
      </c>
      <c r="AL901" s="3" t="s">
        <v>49</v>
      </c>
      <c r="AM901" s="3" t="s">
        <v>59</v>
      </c>
      <c r="AN901" s="3" t="s">
        <v>60</v>
      </c>
      <c r="AO901" s="3">
        <v>92.303168731151175</v>
      </c>
      <c r="AP901" s="3">
        <v>456.01338235967091</v>
      </c>
    </row>
    <row r="902" spans="1:42" x14ac:dyDescent="0.25">
      <c r="A902" s="2">
        <v>901</v>
      </c>
      <c r="B902" s="3" t="s">
        <v>42</v>
      </c>
      <c r="C902" s="3" t="s">
        <v>43</v>
      </c>
      <c r="D902" s="3" t="s">
        <v>44</v>
      </c>
      <c r="E902" s="3" t="s">
        <v>45</v>
      </c>
      <c r="F902" s="3">
        <v>0.36</v>
      </c>
      <c r="G902" s="3">
        <v>0.48</v>
      </c>
      <c r="H902" s="3">
        <v>6.8346914172101203E-2</v>
      </c>
      <c r="I902" s="3">
        <v>9.5721902004154131</v>
      </c>
      <c r="J902" s="3">
        <v>1.4067554029541851</v>
      </c>
      <c r="K902" s="3">
        <v>0.65422966206682043</v>
      </c>
      <c r="L902" s="3">
        <v>9.6147390786849335E-2</v>
      </c>
      <c r="M902" s="2">
        <v>1210</v>
      </c>
      <c r="N902" s="3" t="s">
        <v>65</v>
      </c>
      <c r="O902" s="3" t="s">
        <v>47</v>
      </c>
      <c r="P902" s="3" t="s">
        <v>48</v>
      </c>
      <c r="Q902" s="3" t="s">
        <v>42</v>
      </c>
      <c r="R902" s="3" t="s">
        <v>49</v>
      </c>
      <c r="S902" s="3" t="s">
        <v>50</v>
      </c>
      <c r="T902" s="3" t="s">
        <v>51</v>
      </c>
      <c r="U902" s="3" t="s">
        <v>52</v>
      </c>
      <c r="V902" s="3" t="s">
        <v>53</v>
      </c>
      <c r="W902" s="3" t="s">
        <v>54</v>
      </c>
      <c r="X902" s="3">
        <v>297</v>
      </c>
      <c r="Y902" s="3">
        <v>52</v>
      </c>
      <c r="Z902" s="3" t="s">
        <v>44</v>
      </c>
      <c r="AA902" s="7">
        <v>29</v>
      </c>
      <c r="AB902" s="3" t="s">
        <v>49</v>
      </c>
      <c r="AC902" s="3" t="s">
        <v>49</v>
      </c>
      <c r="AD902" s="3" t="s">
        <v>49</v>
      </c>
      <c r="AE902" s="3" t="s">
        <v>49</v>
      </c>
      <c r="AF902" s="3" t="s">
        <v>55</v>
      </c>
      <c r="AG902" s="3" t="s">
        <v>56</v>
      </c>
      <c r="AH902" s="3" t="s">
        <v>57</v>
      </c>
      <c r="AI902" s="3" t="s">
        <v>58</v>
      </c>
      <c r="AJ902" s="3" t="s">
        <v>49</v>
      </c>
      <c r="AK902" s="3" t="s">
        <v>49</v>
      </c>
      <c r="AL902" s="3" t="s">
        <v>49</v>
      </c>
      <c r="AM902" s="3" t="s">
        <v>59</v>
      </c>
      <c r="AN902" s="3" t="s">
        <v>60</v>
      </c>
      <c r="AO902" s="3">
        <v>70.429611829325026</v>
      </c>
      <c r="AP902" s="3">
        <v>276.59014856858948</v>
      </c>
    </row>
    <row r="903" spans="1:42" x14ac:dyDescent="0.25">
      <c r="A903" s="2">
        <v>902</v>
      </c>
      <c r="B903" s="3" t="s">
        <v>42</v>
      </c>
      <c r="C903" s="3" t="s">
        <v>43</v>
      </c>
      <c r="D903" s="3" t="s">
        <v>44</v>
      </c>
      <c r="E903" s="3" t="s">
        <v>45</v>
      </c>
      <c r="F903" s="3">
        <v>0.36</v>
      </c>
      <c r="G903" s="3">
        <v>0.48</v>
      </c>
      <c r="H903" s="3">
        <v>0.12310076340600901</v>
      </c>
      <c r="I903" s="3">
        <v>9.5721902004154131</v>
      </c>
      <c r="J903" s="3">
        <v>1.4067554029541851</v>
      </c>
      <c r="K903" s="3">
        <v>1.1783439211386557</v>
      </c>
      <c r="L903" s="3">
        <v>0.17317266402918802</v>
      </c>
      <c r="M903" s="2">
        <v>1210</v>
      </c>
      <c r="N903" s="3" t="s">
        <v>65</v>
      </c>
      <c r="O903" s="3" t="s">
        <v>47</v>
      </c>
      <c r="P903" s="3" t="s">
        <v>48</v>
      </c>
      <c r="Q903" s="3" t="s">
        <v>42</v>
      </c>
      <c r="R903" s="3" t="s">
        <v>49</v>
      </c>
      <c r="S903" s="3" t="s">
        <v>50</v>
      </c>
      <c r="T903" s="3" t="s">
        <v>51</v>
      </c>
      <c r="U903" s="3" t="s">
        <v>52</v>
      </c>
      <c r="V903" s="3" t="s">
        <v>53</v>
      </c>
      <c r="W903" s="3" t="s">
        <v>54</v>
      </c>
      <c r="X903" s="3">
        <v>297</v>
      </c>
      <c r="Y903" s="3">
        <v>52</v>
      </c>
      <c r="Z903" s="3" t="s">
        <v>44</v>
      </c>
      <c r="AA903" s="7">
        <v>29</v>
      </c>
      <c r="AB903" s="3" t="s">
        <v>49</v>
      </c>
      <c r="AC903" s="3" t="s">
        <v>49</v>
      </c>
      <c r="AD903" s="3" t="s">
        <v>49</v>
      </c>
      <c r="AE903" s="3" t="s">
        <v>49</v>
      </c>
      <c r="AF903" s="3" t="s">
        <v>55</v>
      </c>
      <c r="AG903" s="3" t="s">
        <v>56</v>
      </c>
      <c r="AH903" s="3" t="s">
        <v>57</v>
      </c>
      <c r="AI903" s="3" t="s">
        <v>58</v>
      </c>
      <c r="AJ903" s="3" t="s">
        <v>49</v>
      </c>
      <c r="AK903" s="3" t="s">
        <v>49</v>
      </c>
      <c r="AL903" s="3" t="s">
        <v>49</v>
      </c>
      <c r="AM903" s="3" t="s">
        <v>59</v>
      </c>
      <c r="AN903" s="3" t="s">
        <v>60</v>
      </c>
      <c r="AO903" s="3">
        <v>105.60248494401196</v>
      </c>
      <c r="AP903" s="3">
        <v>498.17111499195181</v>
      </c>
    </row>
    <row r="904" spans="1:42" x14ac:dyDescent="0.25">
      <c r="A904" s="2">
        <v>903</v>
      </c>
      <c r="B904" s="3" t="s">
        <v>42</v>
      </c>
      <c r="C904" s="3" t="s">
        <v>43</v>
      </c>
      <c r="D904" s="3" t="s">
        <v>44</v>
      </c>
      <c r="E904" s="3" t="s">
        <v>45</v>
      </c>
      <c r="F904" s="3">
        <v>0.36</v>
      </c>
      <c r="G904" s="3">
        <v>0.48</v>
      </c>
      <c r="H904" s="3">
        <v>0.243019171977299</v>
      </c>
      <c r="I904" s="3">
        <v>10.52466968096002</v>
      </c>
      <c r="J904" s="3">
        <v>1.8429092526078203</v>
      </c>
      <c r="K904" s="3">
        <v>2.5576965112014878</v>
      </c>
      <c r="L904" s="3">
        <v>0.44786228059805544</v>
      </c>
      <c r="M904" s="2">
        <v>1200</v>
      </c>
      <c r="N904" s="3" t="s">
        <v>61</v>
      </c>
      <c r="O904" s="3" t="s">
        <v>47</v>
      </c>
      <c r="P904" s="3" t="s">
        <v>48</v>
      </c>
      <c r="Q904" s="3" t="s">
        <v>42</v>
      </c>
      <c r="R904" s="3" t="s">
        <v>49</v>
      </c>
      <c r="S904" s="3" t="s">
        <v>50</v>
      </c>
      <c r="T904" s="3" t="s">
        <v>51</v>
      </c>
      <c r="U904" s="3" t="s">
        <v>52</v>
      </c>
      <c r="V904" s="3" t="s">
        <v>53</v>
      </c>
      <c r="W904" s="3" t="s">
        <v>54</v>
      </c>
      <c r="X904" s="3">
        <v>297</v>
      </c>
      <c r="Y904" s="3">
        <v>52</v>
      </c>
      <c r="Z904" s="3" t="s">
        <v>44</v>
      </c>
      <c r="AA904" s="7">
        <v>29</v>
      </c>
      <c r="AB904" s="3" t="s">
        <v>49</v>
      </c>
      <c r="AC904" s="3" t="s">
        <v>49</v>
      </c>
      <c r="AD904" s="3" t="s">
        <v>49</v>
      </c>
      <c r="AE904" s="3" t="s">
        <v>49</v>
      </c>
      <c r="AF904" s="3" t="s">
        <v>55</v>
      </c>
      <c r="AG904" s="3" t="s">
        <v>56</v>
      </c>
      <c r="AH904" s="3" t="s">
        <v>57</v>
      </c>
      <c r="AI904" s="3" t="s">
        <v>58</v>
      </c>
      <c r="AJ904" s="3" t="s">
        <v>49</v>
      </c>
      <c r="AK904" s="3" t="s">
        <v>49</v>
      </c>
      <c r="AL904" s="3" t="s">
        <v>49</v>
      </c>
      <c r="AM904" s="3" t="s">
        <v>59</v>
      </c>
      <c r="AN904" s="3" t="s">
        <v>60</v>
      </c>
      <c r="AO904" s="3">
        <v>145.87952278153568</v>
      </c>
      <c r="AP904" s="3">
        <v>983.46369688266111</v>
      </c>
    </row>
    <row r="905" spans="1:42" x14ac:dyDescent="0.25">
      <c r="A905" s="2">
        <v>904</v>
      </c>
      <c r="B905" s="3" t="s">
        <v>42</v>
      </c>
      <c r="C905" s="3" t="s">
        <v>43</v>
      </c>
      <c r="D905" s="3" t="s">
        <v>44</v>
      </c>
      <c r="E905" s="3" t="s">
        <v>45</v>
      </c>
      <c r="F905" s="3">
        <v>0.36</v>
      </c>
      <c r="G905" s="3">
        <v>0.48</v>
      </c>
      <c r="H905" s="3">
        <v>4.0925563407358298E-2</v>
      </c>
      <c r="I905" s="3">
        <v>10.52466968096002</v>
      </c>
      <c r="J905" s="3">
        <v>1.8429092526078203</v>
      </c>
      <c r="K905" s="3">
        <v>0.43072803636963075</v>
      </c>
      <c r="L905" s="3">
        <v>7.5422099471608647E-2</v>
      </c>
      <c r="M905" s="2">
        <v>1330</v>
      </c>
      <c r="N905" s="3" t="s">
        <v>68</v>
      </c>
      <c r="O905" s="3" t="s">
        <v>47</v>
      </c>
      <c r="P905" s="3" t="s">
        <v>48</v>
      </c>
      <c r="Q905" s="3" t="s">
        <v>42</v>
      </c>
      <c r="R905" s="3" t="s">
        <v>49</v>
      </c>
      <c r="S905" s="3" t="s">
        <v>50</v>
      </c>
      <c r="T905" s="3" t="s">
        <v>51</v>
      </c>
      <c r="U905" s="3" t="s">
        <v>52</v>
      </c>
      <c r="V905" s="3" t="s">
        <v>53</v>
      </c>
      <c r="W905" s="3" t="s">
        <v>54</v>
      </c>
      <c r="X905" s="3">
        <v>297</v>
      </c>
      <c r="Y905" s="3">
        <v>52</v>
      </c>
      <c r="Z905" s="3" t="s">
        <v>44</v>
      </c>
      <c r="AA905" s="7">
        <v>29</v>
      </c>
      <c r="AB905" s="3" t="s">
        <v>49</v>
      </c>
      <c r="AC905" s="3" t="s">
        <v>49</v>
      </c>
      <c r="AD905" s="3" t="s">
        <v>49</v>
      </c>
      <c r="AE905" s="3" t="s">
        <v>49</v>
      </c>
      <c r="AF905" s="3" t="s">
        <v>55</v>
      </c>
      <c r="AG905" s="3" t="s">
        <v>56</v>
      </c>
      <c r="AH905" s="3" t="s">
        <v>57</v>
      </c>
      <c r="AI905" s="3" t="s">
        <v>58</v>
      </c>
      <c r="AJ905" s="3" t="s">
        <v>49</v>
      </c>
      <c r="AK905" s="3" t="s">
        <v>49</v>
      </c>
      <c r="AL905" s="3" t="s">
        <v>49</v>
      </c>
      <c r="AM905" s="3" t="s">
        <v>59</v>
      </c>
      <c r="AN905" s="3" t="s">
        <v>60</v>
      </c>
      <c r="AO905" s="3">
        <v>66.064210018675922</v>
      </c>
      <c r="AP905" s="3">
        <v>165.61987911540643</v>
      </c>
    </row>
    <row r="906" spans="1:42" x14ac:dyDescent="0.25">
      <c r="A906" s="2">
        <v>905</v>
      </c>
      <c r="B906" s="3" t="s">
        <v>42</v>
      </c>
      <c r="C906" s="3" t="s">
        <v>43</v>
      </c>
      <c r="D906" s="3" t="s">
        <v>44</v>
      </c>
      <c r="E906" s="3" t="s">
        <v>45</v>
      </c>
      <c r="F906" s="3">
        <v>0.36</v>
      </c>
      <c r="G906" s="3">
        <v>0.48</v>
      </c>
      <c r="H906" s="3">
        <v>6.8106075255759801E-3</v>
      </c>
      <c r="I906" s="3">
        <v>10.52466968096002</v>
      </c>
      <c r="J906" s="3">
        <v>1.8429092526078203</v>
      </c>
      <c r="K906" s="3">
        <v>7.1679394533347665E-2</v>
      </c>
      <c r="L906" s="3">
        <v>1.2551331624764427E-2</v>
      </c>
      <c r="M906" s="2">
        <v>1410</v>
      </c>
      <c r="N906" s="3" t="s">
        <v>63</v>
      </c>
      <c r="O906" s="3" t="s">
        <v>47</v>
      </c>
      <c r="P906" s="3" t="s">
        <v>48</v>
      </c>
      <c r="Q906" s="3" t="s">
        <v>42</v>
      </c>
      <c r="R906" s="3" t="s">
        <v>49</v>
      </c>
      <c r="S906" s="3" t="s">
        <v>50</v>
      </c>
      <c r="T906" s="3" t="s">
        <v>51</v>
      </c>
      <c r="U906" s="3" t="s">
        <v>52</v>
      </c>
      <c r="V906" s="3" t="s">
        <v>53</v>
      </c>
      <c r="W906" s="3" t="s">
        <v>54</v>
      </c>
      <c r="X906" s="3">
        <v>297</v>
      </c>
      <c r="Y906" s="3">
        <v>52</v>
      </c>
      <c r="Z906" s="3" t="s">
        <v>44</v>
      </c>
      <c r="AA906" s="7">
        <v>29</v>
      </c>
      <c r="AB906" s="3" t="s">
        <v>49</v>
      </c>
      <c r="AC906" s="3" t="s">
        <v>49</v>
      </c>
      <c r="AD906" s="3" t="s">
        <v>49</v>
      </c>
      <c r="AE906" s="3" t="s">
        <v>49</v>
      </c>
      <c r="AF906" s="3" t="s">
        <v>55</v>
      </c>
      <c r="AG906" s="3" t="s">
        <v>56</v>
      </c>
      <c r="AH906" s="3" t="s">
        <v>57</v>
      </c>
      <c r="AI906" s="3" t="s">
        <v>58</v>
      </c>
      <c r="AJ906" s="3" t="s">
        <v>49</v>
      </c>
      <c r="AK906" s="3" t="s">
        <v>49</v>
      </c>
      <c r="AL906" s="3" t="s">
        <v>49</v>
      </c>
      <c r="AM906" s="3" t="s">
        <v>59</v>
      </c>
      <c r="AN906" s="3" t="s">
        <v>60</v>
      </c>
      <c r="AO906" s="3">
        <v>27.195018272200659</v>
      </c>
      <c r="AP906" s="3">
        <v>27.561550805322948</v>
      </c>
    </row>
    <row r="907" spans="1:42" x14ac:dyDescent="0.25">
      <c r="A907" s="2">
        <v>906</v>
      </c>
      <c r="B907" s="3" t="s">
        <v>42</v>
      </c>
      <c r="C907" s="3" t="s">
        <v>43</v>
      </c>
      <c r="D907" s="3" t="s">
        <v>44</v>
      </c>
      <c r="E907" s="3" t="s">
        <v>45</v>
      </c>
      <c r="F907" s="3">
        <v>0.36</v>
      </c>
      <c r="G907" s="3">
        <v>0.48</v>
      </c>
      <c r="H907" s="3">
        <v>9.2642332429705807E-2</v>
      </c>
      <c r="I907" s="3">
        <v>10.52466968096002</v>
      </c>
      <c r="J907" s="3">
        <v>1.8429092526078203</v>
      </c>
      <c r="K907" s="3">
        <v>0.97502994729634396</v>
      </c>
      <c r="L907" s="3">
        <v>0.17073141161787436</v>
      </c>
      <c r="M907" s="2">
        <v>1330</v>
      </c>
      <c r="N907" s="3" t="s">
        <v>68</v>
      </c>
      <c r="O907" s="3" t="s">
        <v>47</v>
      </c>
      <c r="P907" s="3" t="s">
        <v>48</v>
      </c>
      <c r="Q907" s="3" t="s">
        <v>42</v>
      </c>
      <c r="R907" s="3" t="s">
        <v>49</v>
      </c>
      <c r="S907" s="3" t="s">
        <v>50</v>
      </c>
      <c r="T907" s="3" t="s">
        <v>51</v>
      </c>
      <c r="U907" s="3" t="s">
        <v>52</v>
      </c>
      <c r="V907" s="3" t="s">
        <v>53</v>
      </c>
      <c r="W907" s="3" t="s">
        <v>54</v>
      </c>
      <c r="X907" s="3">
        <v>297</v>
      </c>
      <c r="Y907" s="3">
        <v>52</v>
      </c>
      <c r="Z907" s="3" t="s">
        <v>44</v>
      </c>
      <c r="AA907" s="7">
        <v>29</v>
      </c>
      <c r="AB907" s="3" t="s">
        <v>49</v>
      </c>
      <c r="AC907" s="3" t="s">
        <v>49</v>
      </c>
      <c r="AD907" s="3" t="s">
        <v>49</v>
      </c>
      <c r="AE907" s="3" t="s">
        <v>49</v>
      </c>
      <c r="AF907" s="3" t="s">
        <v>55</v>
      </c>
      <c r="AG907" s="3" t="s">
        <v>56</v>
      </c>
      <c r="AH907" s="3" t="s">
        <v>57</v>
      </c>
      <c r="AI907" s="3" t="s">
        <v>58</v>
      </c>
      <c r="AJ907" s="3" t="s">
        <v>49</v>
      </c>
      <c r="AK907" s="3" t="s">
        <v>49</v>
      </c>
      <c r="AL907" s="3" t="s">
        <v>49</v>
      </c>
      <c r="AM907" s="3" t="s">
        <v>59</v>
      </c>
      <c r="AN907" s="3" t="s">
        <v>60</v>
      </c>
      <c r="AO907" s="3">
        <v>80.859690145507855</v>
      </c>
      <c r="AP907" s="3">
        <v>374.91021797927061</v>
      </c>
    </row>
    <row r="908" spans="1:42" x14ac:dyDescent="0.25">
      <c r="A908" s="2">
        <v>907</v>
      </c>
      <c r="B908" s="3" t="s">
        <v>42</v>
      </c>
      <c r="C908" s="3" t="s">
        <v>43</v>
      </c>
      <c r="D908" s="3" t="s">
        <v>44</v>
      </c>
      <c r="E908" s="3" t="s">
        <v>45</v>
      </c>
      <c r="F908" s="3">
        <v>0.36</v>
      </c>
      <c r="G908" s="3">
        <v>0.48</v>
      </c>
      <c r="H908" s="3">
        <v>9.8079942258999603E-2</v>
      </c>
      <c r="I908" s="3">
        <v>10.52466968096002</v>
      </c>
      <c r="J908" s="3">
        <v>1.8429092526078203</v>
      </c>
      <c r="K908" s="3">
        <v>1.0322589946036025</v>
      </c>
      <c r="L908" s="3">
        <v>0.18075243308435113</v>
      </c>
      <c r="M908" s="2">
        <v>1330</v>
      </c>
      <c r="N908" s="3" t="s">
        <v>68</v>
      </c>
      <c r="O908" s="3" t="s">
        <v>47</v>
      </c>
      <c r="P908" s="3" t="s">
        <v>48</v>
      </c>
      <c r="Q908" s="3" t="s">
        <v>42</v>
      </c>
      <c r="R908" s="3" t="s">
        <v>49</v>
      </c>
      <c r="S908" s="3" t="s">
        <v>50</v>
      </c>
      <c r="T908" s="3" t="s">
        <v>51</v>
      </c>
      <c r="U908" s="3" t="s">
        <v>52</v>
      </c>
      <c r="V908" s="3" t="s">
        <v>53</v>
      </c>
      <c r="W908" s="3" t="s">
        <v>54</v>
      </c>
      <c r="X908" s="3">
        <v>297</v>
      </c>
      <c r="Y908" s="3">
        <v>52</v>
      </c>
      <c r="Z908" s="3" t="s">
        <v>44</v>
      </c>
      <c r="AA908" s="7">
        <v>29</v>
      </c>
      <c r="AB908" s="3" t="s">
        <v>49</v>
      </c>
      <c r="AC908" s="3" t="s">
        <v>49</v>
      </c>
      <c r="AD908" s="3" t="s">
        <v>49</v>
      </c>
      <c r="AE908" s="3" t="s">
        <v>49</v>
      </c>
      <c r="AF908" s="3" t="s">
        <v>55</v>
      </c>
      <c r="AG908" s="3" t="s">
        <v>56</v>
      </c>
      <c r="AH908" s="3" t="s">
        <v>57</v>
      </c>
      <c r="AI908" s="3" t="s">
        <v>58</v>
      </c>
      <c r="AJ908" s="3" t="s">
        <v>49</v>
      </c>
      <c r="AK908" s="3" t="s">
        <v>49</v>
      </c>
      <c r="AL908" s="3" t="s">
        <v>49</v>
      </c>
      <c r="AM908" s="3" t="s">
        <v>59</v>
      </c>
      <c r="AN908" s="3" t="s">
        <v>60</v>
      </c>
      <c r="AO908" s="3">
        <v>83.370029709226515</v>
      </c>
      <c r="AP908" s="3">
        <v>396.91544423945362</v>
      </c>
    </row>
    <row r="909" spans="1:42" x14ac:dyDescent="0.25">
      <c r="A909" s="2">
        <v>908</v>
      </c>
      <c r="B909" s="3" t="s">
        <v>42</v>
      </c>
      <c r="C909" s="3" t="s">
        <v>43</v>
      </c>
      <c r="D909" s="3" t="s">
        <v>44</v>
      </c>
      <c r="E909" s="3" t="s">
        <v>45</v>
      </c>
      <c r="F909" s="3">
        <v>0.36</v>
      </c>
      <c r="G909" s="3">
        <v>0.48</v>
      </c>
      <c r="H909" s="3">
        <v>0.13228389510854499</v>
      </c>
      <c r="I909" s="3">
        <v>10.52466968096002</v>
      </c>
      <c r="J909" s="3">
        <v>1.8429092526078203</v>
      </c>
      <c r="K909" s="3">
        <v>1.392244300128199</v>
      </c>
      <c r="L909" s="3">
        <v>0.24378721426653996</v>
      </c>
      <c r="M909" s="2">
        <v>1330</v>
      </c>
      <c r="N909" s="3" t="s">
        <v>68</v>
      </c>
      <c r="O909" s="3" t="s">
        <v>47</v>
      </c>
      <c r="P909" s="3" t="s">
        <v>48</v>
      </c>
      <c r="Q909" s="3" t="s">
        <v>42</v>
      </c>
      <c r="R909" s="3" t="s">
        <v>49</v>
      </c>
      <c r="S909" s="3" t="s">
        <v>50</v>
      </c>
      <c r="T909" s="3" t="s">
        <v>51</v>
      </c>
      <c r="U909" s="3" t="s">
        <v>52</v>
      </c>
      <c r="V909" s="3" t="s">
        <v>53</v>
      </c>
      <c r="W909" s="3" t="s">
        <v>54</v>
      </c>
      <c r="X909" s="3">
        <v>297</v>
      </c>
      <c r="Y909" s="3">
        <v>52</v>
      </c>
      <c r="Z909" s="3" t="s">
        <v>44</v>
      </c>
      <c r="AA909" s="7">
        <v>29</v>
      </c>
      <c r="AB909" s="3" t="s">
        <v>49</v>
      </c>
      <c r="AC909" s="3" t="s">
        <v>49</v>
      </c>
      <c r="AD909" s="3" t="s">
        <v>49</v>
      </c>
      <c r="AE909" s="3" t="s">
        <v>49</v>
      </c>
      <c r="AF909" s="3" t="s">
        <v>55</v>
      </c>
      <c r="AG909" s="3" t="s">
        <v>56</v>
      </c>
      <c r="AH909" s="3" t="s">
        <v>57</v>
      </c>
      <c r="AI909" s="3" t="s">
        <v>58</v>
      </c>
      <c r="AJ909" s="3" t="s">
        <v>49</v>
      </c>
      <c r="AK909" s="3" t="s">
        <v>49</v>
      </c>
      <c r="AL909" s="3" t="s">
        <v>49</v>
      </c>
      <c r="AM909" s="3" t="s">
        <v>59</v>
      </c>
      <c r="AN909" s="3" t="s">
        <v>60</v>
      </c>
      <c r="AO909" s="3">
        <v>98.104566010353125</v>
      </c>
      <c r="AP909" s="3">
        <v>535.3339305001025</v>
      </c>
    </row>
    <row r="910" spans="1:42" x14ac:dyDescent="0.25">
      <c r="A910" s="2">
        <v>909</v>
      </c>
      <c r="B910" s="3" t="s">
        <v>42</v>
      </c>
      <c r="C910" s="3" t="s">
        <v>43</v>
      </c>
      <c r="D910" s="3" t="s">
        <v>44</v>
      </c>
      <c r="E910" s="3" t="s">
        <v>45</v>
      </c>
      <c r="F910" s="3">
        <v>0.36</v>
      </c>
      <c r="G910" s="3">
        <v>0.48</v>
      </c>
      <c r="H910" s="3">
        <v>0.25107818746049199</v>
      </c>
      <c r="I910" s="3">
        <v>9.5843984296024036</v>
      </c>
      <c r="J910" s="3">
        <v>1.4085246429940321</v>
      </c>
      <c r="K910" s="3">
        <v>2.4064333856037572</v>
      </c>
      <c r="L910" s="3">
        <v>0.35364981435637816</v>
      </c>
      <c r="M910" s="2">
        <v>1200</v>
      </c>
      <c r="N910" s="3" t="s">
        <v>61</v>
      </c>
      <c r="O910" s="3" t="s">
        <v>47</v>
      </c>
      <c r="P910" s="3" t="s">
        <v>48</v>
      </c>
      <c r="Q910" s="3" t="s">
        <v>42</v>
      </c>
      <c r="R910" s="3" t="s">
        <v>49</v>
      </c>
      <c r="S910" s="3" t="s">
        <v>50</v>
      </c>
      <c r="T910" s="3" t="s">
        <v>51</v>
      </c>
      <c r="U910" s="3" t="s">
        <v>52</v>
      </c>
      <c r="V910" s="3" t="s">
        <v>53</v>
      </c>
      <c r="W910" s="3" t="s">
        <v>54</v>
      </c>
      <c r="X910" s="3">
        <v>297</v>
      </c>
      <c r="Y910" s="3">
        <v>52</v>
      </c>
      <c r="Z910" s="3" t="s">
        <v>44</v>
      </c>
      <c r="AA910" s="7">
        <v>29</v>
      </c>
      <c r="AB910" s="3" t="s">
        <v>49</v>
      </c>
      <c r="AC910" s="3" t="s">
        <v>49</v>
      </c>
      <c r="AD910" s="3" t="s">
        <v>49</v>
      </c>
      <c r="AE910" s="3" t="s">
        <v>49</v>
      </c>
      <c r="AF910" s="3" t="s">
        <v>55</v>
      </c>
      <c r="AG910" s="3" t="s">
        <v>56</v>
      </c>
      <c r="AH910" s="3" t="s">
        <v>57</v>
      </c>
      <c r="AI910" s="3" t="s">
        <v>58</v>
      </c>
      <c r="AJ910" s="3" t="s">
        <v>49</v>
      </c>
      <c r="AK910" s="3" t="s">
        <v>49</v>
      </c>
      <c r="AL910" s="3" t="s">
        <v>49</v>
      </c>
      <c r="AM910" s="3" t="s">
        <v>59</v>
      </c>
      <c r="AN910" s="3" t="s">
        <v>60</v>
      </c>
      <c r="AO910" s="3">
        <v>185.73458369612649</v>
      </c>
      <c r="AP910" s="3">
        <v>1016.077375449044</v>
      </c>
    </row>
    <row r="911" spans="1:42" x14ac:dyDescent="0.25">
      <c r="A911" s="2">
        <v>910</v>
      </c>
      <c r="B911" s="3" t="s">
        <v>42</v>
      </c>
      <c r="C911" s="3" t="s">
        <v>43</v>
      </c>
      <c r="D911" s="3" t="s">
        <v>44</v>
      </c>
      <c r="E911" s="3" t="s">
        <v>45</v>
      </c>
      <c r="F911" s="3">
        <v>0.36</v>
      </c>
      <c r="G911" s="3">
        <v>0.48</v>
      </c>
      <c r="H911" s="3">
        <v>0.28467732031708698</v>
      </c>
      <c r="I911" s="3">
        <v>9.5843984296024036</v>
      </c>
      <c r="J911" s="3">
        <v>1.4085246429940321</v>
      </c>
      <c r="K911" s="3">
        <v>2.7284608617905088</v>
      </c>
      <c r="L911" s="3">
        <v>0.40097502096812265</v>
      </c>
      <c r="M911" s="2">
        <v>1210</v>
      </c>
      <c r="N911" s="3" t="s">
        <v>65</v>
      </c>
      <c r="O911" s="3" t="s">
        <v>47</v>
      </c>
      <c r="P911" s="3" t="s">
        <v>48</v>
      </c>
      <c r="Q911" s="3" t="s">
        <v>42</v>
      </c>
      <c r="R911" s="3" t="s">
        <v>49</v>
      </c>
      <c r="S911" s="3" t="s">
        <v>50</v>
      </c>
      <c r="T911" s="3" t="s">
        <v>51</v>
      </c>
      <c r="U911" s="3" t="s">
        <v>52</v>
      </c>
      <c r="V911" s="3" t="s">
        <v>53</v>
      </c>
      <c r="W911" s="3" t="s">
        <v>54</v>
      </c>
      <c r="X911" s="3">
        <v>297</v>
      </c>
      <c r="Y911" s="3">
        <v>52</v>
      </c>
      <c r="Z911" s="3" t="s">
        <v>44</v>
      </c>
      <c r="AA911" s="7">
        <v>29</v>
      </c>
      <c r="AB911" s="3" t="s">
        <v>49</v>
      </c>
      <c r="AC911" s="3" t="s">
        <v>49</v>
      </c>
      <c r="AD911" s="3" t="s">
        <v>49</v>
      </c>
      <c r="AE911" s="3" t="s">
        <v>49</v>
      </c>
      <c r="AF911" s="3" t="s">
        <v>55</v>
      </c>
      <c r="AG911" s="3" t="s">
        <v>56</v>
      </c>
      <c r="AH911" s="3" t="s">
        <v>57</v>
      </c>
      <c r="AI911" s="3" t="s">
        <v>58</v>
      </c>
      <c r="AJ911" s="3" t="s">
        <v>49</v>
      </c>
      <c r="AK911" s="3" t="s">
        <v>49</v>
      </c>
      <c r="AL911" s="3" t="s">
        <v>49</v>
      </c>
      <c r="AM911" s="3" t="s">
        <v>59</v>
      </c>
      <c r="AN911" s="3" t="s">
        <v>60</v>
      </c>
      <c r="AO911" s="3">
        <v>142.23494587908095</v>
      </c>
      <c r="AP911" s="3">
        <v>1152.048242036826</v>
      </c>
    </row>
    <row r="912" spans="1:42" x14ac:dyDescent="0.25">
      <c r="A912" s="2">
        <v>911</v>
      </c>
      <c r="B912" s="3" t="s">
        <v>42</v>
      </c>
      <c r="C912" s="3" t="s">
        <v>43</v>
      </c>
      <c r="D912" s="3" t="s">
        <v>44</v>
      </c>
      <c r="E912" s="3" t="s">
        <v>45</v>
      </c>
      <c r="F912" s="3">
        <v>0.36</v>
      </c>
      <c r="G912" s="3">
        <v>0.48</v>
      </c>
      <c r="H912" s="3">
        <v>7.6458340662962001E-3</v>
      </c>
      <c r="I912" s="3">
        <v>9.5843984296024036</v>
      </c>
      <c r="J912" s="3">
        <v>1.4085246429940321</v>
      </c>
      <c r="K912" s="3">
        <v>7.3280720018009865E-2</v>
      </c>
      <c r="L912" s="3">
        <v>1.0769345698621464E-2</v>
      </c>
      <c r="M912" s="2">
        <v>1210</v>
      </c>
      <c r="N912" s="3" t="s">
        <v>65</v>
      </c>
      <c r="O912" s="3" t="s">
        <v>47</v>
      </c>
      <c r="P912" s="3" t="s">
        <v>48</v>
      </c>
      <c r="Q912" s="3" t="s">
        <v>42</v>
      </c>
      <c r="R912" s="3" t="s">
        <v>49</v>
      </c>
      <c r="S912" s="3" t="s">
        <v>50</v>
      </c>
      <c r="T912" s="3" t="s">
        <v>51</v>
      </c>
      <c r="U912" s="3" t="s">
        <v>52</v>
      </c>
      <c r="V912" s="3" t="s">
        <v>53</v>
      </c>
      <c r="W912" s="3" t="s">
        <v>54</v>
      </c>
      <c r="X912" s="3">
        <v>297</v>
      </c>
      <c r="Y912" s="3">
        <v>52</v>
      </c>
      <c r="Z912" s="3" t="s">
        <v>44</v>
      </c>
      <c r="AA912" s="7">
        <v>29</v>
      </c>
      <c r="AB912" s="3" t="s">
        <v>49</v>
      </c>
      <c r="AC912" s="3" t="s">
        <v>49</v>
      </c>
      <c r="AD912" s="3" t="s">
        <v>49</v>
      </c>
      <c r="AE912" s="3" t="s">
        <v>49</v>
      </c>
      <c r="AF912" s="3" t="s">
        <v>55</v>
      </c>
      <c r="AG912" s="3" t="s">
        <v>56</v>
      </c>
      <c r="AH912" s="3" t="s">
        <v>57</v>
      </c>
      <c r="AI912" s="3" t="s">
        <v>58</v>
      </c>
      <c r="AJ912" s="3" t="s">
        <v>49</v>
      </c>
      <c r="AK912" s="3" t="s">
        <v>49</v>
      </c>
      <c r="AL912" s="3" t="s">
        <v>49</v>
      </c>
      <c r="AM912" s="3" t="s">
        <v>59</v>
      </c>
      <c r="AN912" s="3" t="s">
        <v>60</v>
      </c>
      <c r="AO912" s="3">
        <v>30.201068656803916</v>
      </c>
      <c r="AP912" s="3">
        <v>30.941592695795499</v>
      </c>
    </row>
    <row r="913" spans="1:42" x14ac:dyDescent="0.25">
      <c r="A913" s="2">
        <v>912</v>
      </c>
      <c r="B913" s="3" t="s">
        <v>42</v>
      </c>
      <c r="C913" s="3" t="s">
        <v>43</v>
      </c>
      <c r="D913" s="3" t="s">
        <v>44</v>
      </c>
      <c r="E913" s="3" t="s">
        <v>45</v>
      </c>
      <c r="F913" s="3">
        <v>0.36</v>
      </c>
      <c r="G913" s="3">
        <v>0.48</v>
      </c>
      <c r="H913" s="3">
        <v>7.4362111754997406E-2</v>
      </c>
      <c r="I913" s="3">
        <v>9.5843984296024036</v>
      </c>
      <c r="J913" s="3">
        <v>1.4085246429940321</v>
      </c>
      <c r="K913" s="3">
        <v>0.71271610712651556</v>
      </c>
      <c r="L913" s="3">
        <v>0.10474086691199004</v>
      </c>
      <c r="M913" s="2">
        <v>1210</v>
      </c>
      <c r="N913" s="3" t="s">
        <v>65</v>
      </c>
      <c r="O913" s="3" t="s">
        <v>47</v>
      </c>
      <c r="P913" s="3" t="s">
        <v>48</v>
      </c>
      <c r="Q913" s="3" t="s">
        <v>42</v>
      </c>
      <c r="R913" s="3" t="s">
        <v>49</v>
      </c>
      <c r="S913" s="3" t="s">
        <v>50</v>
      </c>
      <c r="T913" s="3" t="s">
        <v>51</v>
      </c>
      <c r="U913" s="3" t="s">
        <v>52</v>
      </c>
      <c r="V913" s="3" t="s">
        <v>53</v>
      </c>
      <c r="W913" s="3" t="s">
        <v>54</v>
      </c>
      <c r="X913" s="3">
        <v>297</v>
      </c>
      <c r="Y913" s="3">
        <v>52</v>
      </c>
      <c r="Z913" s="3" t="s">
        <v>44</v>
      </c>
      <c r="AA913" s="7">
        <v>29</v>
      </c>
      <c r="AB913" s="3" t="s">
        <v>49</v>
      </c>
      <c r="AC913" s="3" t="s">
        <v>49</v>
      </c>
      <c r="AD913" s="3" t="s">
        <v>49</v>
      </c>
      <c r="AE913" s="3" t="s">
        <v>49</v>
      </c>
      <c r="AF913" s="3" t="s">
        <v>55</v>
      </c>
      <c r="AG913" s="3" t="s">
        <v>56</v>
      </c>
      <c r="AH913" s="3" t="s">
        <v>57</v>
      </c>
      <c r="AI913" s="3" t="s">
        <v>58</v>
      </c>
      <c r="AJ913" s="3" t="s">
        <v>49</v>
      </c>
      <c r="AK913" s="3" t="s">
        <v>49</v>
      </c>
      <c r="AL913" s="3" t="s">
        <v>49</v>
      </c>
      <c r="AM913" s="3" t="s">
        <v>59</v>
      </c>
      <c r="AN913" s="3" t="s">
        <v>60</v>
      </c>
      <c r="AO913" s="3">
        <v>81.870350705689162</v>
      </c>
      <c r="AP913" s="3">
        <v>300.93278953893775</v>
      </c>
    </row>
    <row r="914" spans="1:42" x14ac:dyDescent="0.25">
      <c r="A914" s="2">
        <v>913</v>
      </c>
      <c r="B914" s="3" t="s">
        <v>42</v>
      </c>
      <c r="C914" s="3" t="s">
        <v>43</v>
      </c>
      <c r="D914" s="3" t="s">
        <v>44</v>
      </c>
      <c r="E914" s="3" t="s">
        <v>45</v>
      </c>
      <c r="F914" s="3">
        <v>0.36</v>
      </c>
      <c r="G914" s="3">
        <v>0.48</v>
      </c>
      <c r="H914" s="3">
        <v>3.2407931177745798E-2</v>
      </c>
      <c r="I914" s="3">
        <v>9.5721902011285973</v>
      </c>
      <c r="J914" s="3">
        <v>1.4067554030589966</v>
      </c>
      <c r="K914" s="3">
        <v>0.3102148812584683</v>
      </c>
      <c r="L914" s="3">
        <v>4.5590032286258013E-2</v>
      </c>
      <c r="M914" s="2">
        <v>1200</v>
      </c>
      <c r="N914" s="3" t="s">
        <v>61</v>
      </c>
      <c r="O914" s="3" t="s">
        <v>47</v>
      </c>
      <c r="P914" s="3" t="s">
        <v>48</v>
      </c>
      <c r="Q914" s="3" t="s">
        <v>42</v>
      </c>
      <c r="R914" s="3" t="s">
        <v>49</v>
      </c>
      <c r="S914" s="3" t="s">
        <v>50</v>
      </c>
      <c r="T914" s="3" t="s">
        <v>51</v>
      </c>
      <c r="U914" s="3" t="s">
        <v>52</v>
      </c>
      <c r="V914" s="3" t="s">
        <v>53</v>
      </c>
      <c r="W914" s="3" t="s">
        <v>54</v>
      </c>
      <c r="X914" s="3">
        <v>297</v>
      </c>
      <c r="Y914" s="3">
        <v>52</v>
      </c>
      <c r="Z914" s="3" t="s">
        <v>44</v>
      </c>
      <c r="AA914" s="7">
        <v>29</v>
      </c>
      <c r="AB914" s="3" t="s">
        <v>49</v>
      </c>
      <c r="AC914" s="3" t="s">
        <v>49</v>
      </c>
      <c r="AD914" s="3" t="s">
        <v>49</v>
      </c>
      <c r="AE914" s="3" t="s">
        <v>49</v>
      </c>
      <c r="AF914" s="3" t="s">
        <v>55</v>
      </c>
      <c r="AG914" s="3" t="s">
        <v>56</v>
      </c>
      <c r="AH914" s="3" t="s">
        <v>57</v>
      </c>
      <c r="AI914" s="3" t="s">
        <v>58</v>
      </c>
      <c r="AJ914" s="3" t="s">
        <v>49</v>
      </c>
      <c r="AK914" s="3" t="s">
        <v>49</v>
      </c>
      <c r="AL914" s="3" t="s">
        <v>49</v>
      </c>
      <c r="AM914" s="3" t="s">
        <v>59</v>
      </c>
      <c r="AN914" s="3" t="s">
        <v>60</v>
      </c>
      <c r="AO914" s="3">
        <v>65.116449550275533</v>
      </c>
      <c r="AP914" s="3">
        <v>131.15024442335792</v>
      </c>
    </row>
    <row r="915" spans="1:42" x14ac:dyDescent="0.25">
      <c r="A915" s="2">
        <v>914</v>
      </c>
      <c r="B915" s="3" t="s">
        <v>42</v>
      </c>
      <c r="C915" s="3" t="s">
        <v>43</v>
      </c>
      <c r="D915" s="3" t="s">
        <v>44</v>
      </c>
      <c r="E915" s="3" t="s">
        <v>45</v>
      </c>
      <c r="F915" s="3">
        <v>0.36</v>
      </c>
      <c r="G915" s="3">
        <v>0.48</v>
      </c>
      <c r="H915" s="3">
        <v>0.10832385712124799</v>
      </c>
      <c r="I915" s="3">
        <v>9.5721902011285973</v>
      </c>
      <c r="J915" s="3">
        <v>1.4067554030589966</v>
      </c>
      <c r="K915" s="3">
        <v>1.0368965636844643</v>
      </c>
      <c r="L915" s="3">
        <v>0.15238517128550638</v>
      </c>
      <c r="M915" s="2">
        <v>1210</v>
      </c>
      <c r="N915" s="3" t="s">
        <v>65</v>
      </c>
      <c r="O915" s="3" t="s">
        <v>47</v>
      </c>
      <c r="P915" s="3" t="s">
        <v>48</v>
      </c>
      <c r="Q915" s="3" t="s">
        <v>42</v>
      </c>
      <c r="R915" s="3" t="s">
        <v>49</v>
      </c>
      <c r="S915" s="3" t="s">
        <v>50</v>
      </c>
      <c r="T915" s="3" t="s">
        <v>51</v>
      </c>
      <c r="U915" s="3" t="s">
        <v>52</v>
      </c>
      <c r="V915" s="3" t="s">
        <v>53</v>
      </c>
      <c r="W915" s="3" t="s">
        <v>54</v>
      </c>
      <c r="X915" s="3">
        <v>297</v>
      </c>
      <c r="Y915" s="3">
        <v>52</v>
      </c>
      <c r="Z915" s="3" t="s">
        <v>44</v>
      </c>
      <c r="AA915" s="7">
        <v>29</v>
      </c>
      <c r="AB915" s="3" t="s">
        <v>49</v>
      </c>
      <c r="AC915" s="3" t="s">
        <v>49</v>
      </c>
      <c r="AD915" s="3" t="s">
        <v>49</v>
      </c>
      <c r="AE915" s="3" t="s">
        <v>49</v>
      </c>
      <c r="AF915" s="3" t="s">
        <v>55</v>
      </c>
      <c r="AG915" s="3" t="s">
        <v>56</v>
      </c>
      <c r="AH915" s="3" t="s">
        <v>57</v>
      </c>
      <c r="AI915" s="3" t="s">
        <v>58</v>
      </c>
      <c r="AJ915" s="3" t="s">
        <v>49</v>
      </c>
      <c r="AK915" s="3" t="s">
        <v>49</v>
      </c>
      <c r="AL915" s="3" t="s">
        <v>49</v>
      </c>
      <c r="AM915" s="3" t="s">
        <v>59</v>
      </c>
      <c r="AN915" s="3" t="s">
        <v>60</v>
      </c>
      <c r="AO915" s="3">
        <v>95.047813847266752</v>
      </c>
      <c r="AP915" s="3">
        <v>438.3710968902617</v>
      </c>
    </row>
    <row r="916" spans="1:42" x14ac:dyDescent="0.25">
      <c r="A916" s="2">
        <v>915</v>
      </c>
      <c r="B916" s="3" t="s">
        <v>42</v>
      </c>
      <c r="C916" s="3" t="s">
        <v>43</v>
      </c>
      <c r="D916" s="3" t="s">
        <v>44</v>
      </c>
      <c r="E916" s="3" t="s">
        <v>45</v>
      </c>
      <c r="F916" s="3">
        <v>0.36</v>
      </c>
      <c r="G916" s="3">
        <v>0.48</v>
      </c>
      <c r="H916" s="3">
        <v>7.8796492835584403E-2</v>
      </c>
      <c r="I916" s="3">
        <v>9.5721902011285973</v>
      </c>
      <c r="J916" s="3">
        <v>1.4067554030589966</v>
      </c>
      <c r="K916" s="3">
        <v>0.75425501660408079</v>
      </c>
      <c r="L916" s="3">
        <v>0.11084739203855787</v>
      </c>
      <c r="M916" s="2">
        <v>1210</v>
      </c>
      <c r="N916" s="3" t="s">
        <v>65</v>
      </c>
      <c r="O916" s="3" t="s">
        <v>47</v>
      </c>
      <c r="P916" s="3" t="s">
        <v>48</v>
      </c>
      <c r="Q916" s="3" t="s">
        <v>42</v>
      </c>
      <c r="R916" s="3" t="s">
        <v>49</v>
      </c>
      <c r="S916" s="3" t="s">
        <v>50</v>
      </c>
      <c r="T916" s="3" t="s">
        <v>51</v>
      </c>
      <c r="U916" s="3" t="s">
        <v>52</v>
      </c>
      <c r="V916" s="3" t="s">
        <v>53</v>
      </c>
      <c r="W916" s="3" t="s">
        <v>54</v>
      </c>
      <c r="X916" s="3">
        <v>297</v>
      </c>
      <c r="Y916" s="3">
        <v>52</v>
      </c>
      <c r="Z916" s="3" t="s">
        <v>44</v>
      </c>
      <c r="AA916" s="7">
        <v>29</v>
      </c>
      <c r="AB916" s="3" t="s">
        <v>49</v>
      </c>
      <c r="AC916" s="3" t="s">
        <v>49</v>
      </c>
      <c r="AD916" s="3" t="s">
        <v>49</v>
      </c>
      <c r="AE916" s="3" t="s">
        <v>49</v>
      </c>
      <c r="AF916" s="3" t="s">
        <v>55</v>
      </c>
      <c r="AG916" s="3" t="s">
        <v>56</v>
      </c>
      <c r="AH916" s="3" t="s">
        <v>57</v>
      </c>
      <c r="AI916" s="3" t="s">
        <v>58</v>
      </c>
      <c r="AJ916" s="3" t="s">
        <v>49</v>
      </c>
      <c r="AK916" s="3" t="s">
        <v>49</v>
      </c>
      <c r="AL916" s="3" t="s">
        <v>49</v>
      </c>
      <c r="AM916" s="3" t="s">
        <v>59</v>
      </c>
      <c r="AN916" s="3" t="s">
        <v>60</v>
      </c>
      <c r="AO916" s="3">
        <v>84.34133198662299</v>
      </c>
      <c r="AP916" s="3">
        <v>318.87809309428053</v>
      </c>
    </row>
    <row r="917" spans="1:42" x14ac:dyDescent="0.25">
      <c r="A917" s="2">
        <v>916</v>
      </c>
      <c r="B917" s="3" t="s">
        <v>42</v>
      </c>
      <c r="C917" s="3" t="s">
        <v>43</v>
      </c>
      <c r="D917" s="3" t="s">
        <v>44</v>
      </c>
      <c r="E917" s="3" t="s">
        <v>45</v>
      </c>
      <c r="F917" s="3">
        <v>0.36</v>
      </c>
      <c r="G917" s="3">
        <v>0.48</v>
      </c>
      <c r="H917" s="3">
        <v>0.30447034663107297</v>
      </c>
      <c r="I917" s="3">
        <v>9.5721902011285973</v>
      </c>
      <c r="J917" s="3">
        <v>1.4067554030589966</v>
      </c>
      <c r="K917" s="3">
        <v>2.914448068556184</v>
      </c>
      <c r="L917" s="3">
        <v>0.42831530519450745</v>
      </c>
      <c r="M917" s="2">
        <v>1210</v>
      </c>
      <c r="N917" s="3" t="s">
        <v>65</v>
      </c>
      <c r="O917" s="3" t="s">
        <v>47</v>
      </c>
      <c r="P917" s="3" t="s">
        <v>48</v>
      </c>
      <c r="Q917" s="3" t="s">
        <v>42</v>
      </c>
      <c r="R917" s="3" t="s">
        <v>49</v>
      </c>
      <c r="S917" s="3" t="s">
        <v>50</v>
      </c>
      <c r="T917" s="3" t="s">
        <v>51</v>
      </c>
      <c r="U917" s="3" t="s">
        <v>52</v>
      </c>
      <c r="V917" s="3" t="s">
        <v>53</v>
      </c>
      <c r="W917" s="3" t="s">
        <v>54</v>
      </c>
      <c r="X917" s="3">
        <v>297</v>
      </c>
      <c r="Y917" s="3">
        <v>52</v>
      </c>
      <c r="Z917" s="3" t="s">
        <v>44</v>
      </c>
      <c r="AA917" s="7">
        <v>29</v>
      </c>
      <c r="AB917" s="3" t="s">
        <v>49</v>
      </c>
      <c r="AC917" s="3" t="s">
        <v>49</v>
      </c>
      <c r="AD917" s="3" t="s">
        <v>49</v>
      </c>
      <c r="AE917" s="3" t="s">
        <v>49</v>
      </c>
      <c r="AF917" s="3" t="s">
        <v>55</v>
      </c>
      <c r="AG917" s="3" t="s">
        <v>56</v>
      </c>
      <c r="AH917" s="3" t="s">
        <v>57</v>
      </c>
      <c r="AI917" s="3" t="s">
        <v>58</v>
      </c>
      <c r="AJ917" s="3" t="s">
        <v>49</v>
      </c>
      <c r="AK917" s="3" t="s">
        <v>49</v>
      </c>
      <c r="AL917" s="3" t="s">
        <v>49</v>
      </c>
      <c r="AM917" s="3" t="s">
        <v>59</v>
      </c>
      <c r="AN917" s="3" t="s">
        <v>60</v>
      </c>
      <c r="AO917" s="3">
        <v>139.45205096541576</v>
      </c>
      <c r="AP917" s="3">
        <v>1232.1477776943129</v>
      </c>
    </row>
    <row r="918" spans="1:42" x14ac:dyDescent="0.25">
      <c r="A918" s="2">
        <v>917</v>
      </c>
      <c r="B918" s="3" t="s">
        <v>42</v>
      </c>
      <c r="C918" s="3" t="s">
        <v>43</v>
      </c>
      <c r="D918" s="3" t="s">
        <v>44</v>
      </c>
      <c r="E918" s="3" t="s">
        <v>45</v>
      </c>
      <c r="F918" s="3">
        <v>0.36</v>
      </c>
      <c r="G918" s="3">
        <v>0.48</v>
      </c>
      <c r="H918" s="3">
        <v>6.6463294383210206E-2</v>
      </c>
      <c r="I918" s="3">
        <v>9.5721902011285973</v>
      </c>
      <c r="J918" s="3">
        <v>1.4067554030589966</v>
      </c>
      <c r="K918" s="3">
        <v>0.6361992952296901</v>
      </c>
      <c r="L918" s="3">
        <v>9.3497598478681623E-2</v>
      </c>
      <c r="M918" s="2">
        <v>1210</v>
      </c>
      <c r="N918" s="3" t="s">
        <v>65</v>
      </c>
      <c r="O918" s="3" t="s">
        <v>47</v>
      </c>
      <c r="P918" s="3" t="s">
        <v>48</v>
      </c>
      <c r="Q918" s="3" t="s">
        <v>42</v>
      </c>
      <c r="R918" s="3" t="s">
        <v>49</v>
      </c>
      <c r="S918" s="3" t="s">
        <v>50</v>
      </c>
      <c r="T918" s="3" t="s">
        <v>51</v>
      </c>
      <c r="U918" s="3" t="s">
        <v>52</v>
      </c>
      <c r="V918" s="3" t="s">
        <v>53</v>
      </c>
      <c r="W918" s="3" t="s">
        <v>54</v>
      </c>
      <c r="X918" s="3">
        <v>297</v>
      </c>
      <c r="Y918" s="3">
        <v>52</v>
      </c>
      <c r="Z918" s="3" t="s">
        <v>44</v>
      </c>
      <c r="AA918" s="7">
        <v>29</v>
      </c>
      <c r="AB918" s="3" t="s">
        <v>49</v>
      </c>
      <c r="AC918" s="3" t="s">
        <v>49</v>
      </c>
      <c r="AD918" s="3" t="s">
        <v>49</v>
      </c>
      <c r="AE918" s="3" t="s">
        <v>49</v>
      </c>
      <c r="AF918" s="3" t="s">
        <v>55</v>
      </c>
      <c r="AG918" s="3" t="s">
        <v>56</v>
      </c>
      <c r="AH918" s="3" t="s">
        <v>57</v>
      </c>
      <c r="AI918" s="3" t="s">
        <v>58</v>
      </c>
      <c r="AJ918" s="3" t="s">
        <v>49</v>
      </c>
      <c r="AK918" s="3" t="s">
        <v>49</v>
      </c>
      <c r="AL918" s="3" t="s">
        <v>49</v>
      </c>
      <c r="AM918" s="3" t="s">
        <v>59</v>
      </c>
      <c r="AN918" s="3" t="s">
        <v>60</v>
      </c>
      <c r="AO918" s="3">
        <v>90.753315485327903</v>
      </c>
      <c r="AP918" s="3">
        <v>268.96740972855588</v>
      </c>
    </row>
    <row r="919" spans="1:42" x14ac:dyDescent="0.25">
      <c r="A919" s="2">
        <v>918</v>
      </c>
      <c r="B919" s="3" t="s">
        <v>42</v>
      </c>
      <c r="C919" s="3" t="s">
        <v>43</v>
      </c>
      <c r="D919" s="3" t="s">
        <v>44</v>
      </c>
      <c r="E919" s="3" t="s">
        <v>45</v>
      </c>
      <c r="F919" s="3">
        <v>0.36</v>
      </c>
      <c r="G919" s="3">
        <v>0.48</v>
      </c>
      <c r="H919" s="3">
        <v>2.0126737251512899E-2</v>
      </c>
      <c r="I919" s="3">
        <v>9.5721902011285973</v>
      </c>
      <c r="J919" s="3">
        <v>1.4067554030589966</v>
      </c>
      <c r="K919" s="3">
        <v>0.19265695709962169</v>
      </c>
      <c r="L919" s="3">
        <v>2.8313396374514549E-2</v>
      </c>
      <c r="M919" s="2">
        <v>1210</v>
      </c>
      <c r="N919" s="3" t="s">
        <v>65</v>
      </c>
      <c r="O919" s="3" t="s">
        <v>47</v>
      </c>
      <c r="P919" s="3" t="s">
        <v>48</v>
      </c>
      <c r="Q919" s="3" t="s">
        <v>42</v>
      </c>
      <c r="R919" s="3" t="s">
        <v>49</v>
      </c>
      <c r="S919" s="3" t="s">
        <v>50</v>
      </c>
      <c r="T919" s="3" t="s">
        <v>51</v>
      </c>
      <c r="U919" s="3" t="s">
        <v>52</v>
      </c>
      <c r="V919" s="3" t="s">
        <v>53</v>
      </c>
      <c r="W919" s="3" t="s">
        <v>54</v>
      </c>
      <c r="X919" s="3">
        <v>297</v>
      </c>
      <c r="Y919" s="3">
        <v>52</v>
      </c>
      <c r="Z919" s="3" t="s">
        <v>44</v>
      </c>
      <c r="AA919" s="7">
        <v>29</v>
      </c>
      <c r="AB919" s="3" t="s">
        <v>49</v>
      </c>
      <c r="AC919" s="3" t="s">
        <v>49</v>
      </c>
      <c r="AD919" s="3" t="s">
        <v>49</v>
      </c>
      <c r="AE919" s="3" t="s">
        <v>49</v>
      </c>
      <c r="AF919" s="3" t="s">
        <v>55</v>
      </c>
      <c r="AG919" s="3" t="s">
        <v>56</v>
      </c>
      <c r="AH919" s="3" t="s">
        <v>57</v>
      </c>
      <c r="AI919" s="3" t="s">
        <v>58</v>
      </c>
      <c r="AJ919" s="3" t="s">
        <v>49</v>
      </c>
      <c r="AK919" s="3" t="s">
        <v>49</v>
      </c>
      <c r="AL919" s="3" t="s">
        <v>49</v>
      </c>
      <c r="AM919" s="3" t="s">
        <v>59</v>
      </c>
      <c r="AN919" s="3" t="s">
        <v>60</v>
      </c>
      <c r="AO919" s="3">
        <v>43.62852315141248</v>
      </c>
      <c r="AP919" s="3">
        <v>81.450015908242449</v>
      </c>
    </row>
    <row r="920" spans="1:42" x14ac:dyDescent="0.25">
      <c r="A920" s="2">
        <v>919</v>
      </c>
      <c r="B920" s="3" t="s">
        <v>42</v>
      </c>
      <c r="C920" s="3" t="s">
        <v>43</v>
      </c>
      <c r="D920" s="3" t="s">
        <v>44</v>
      </c>
      <c r="E920" s="3" t="s">
        <v>45</v>
      </c>
      <c r="F920" s="3">
        <v>0.36</v>
      </c>
      <c r="G920" s="3">
        <v>0.48</v>
      </c>
      <c r="H920" s="3">
        <v>7.1747941984984902E-3</v>
      </c>
      <c r="I920" s="3">
        <v>9.5721902011285973</v>
      </c>
      <c r="J920" s="3">
        <v>1.4067554030589966</v>
      </c>
      <c r="K920" s="3">
        <v>6.8678494721981551E-2</v>
      </c>
      <c r="L920" s="3">
        <v>1.0093180504574095E-2</v>
      </c>
      <c r="M920" s="2">
        <v>1210</v>
      </c>
      <c r="N920" s="3" t="s">
        <v>65</v>
      </c>
      <c r="O920" s="3" t="s">
        <v>47</v>
      </c>
      <c r="P920" s="3" t="s">
        <v>48</v>
      </c>
      <c r="Q920" s="3" t="s">
        <v>42</v>
      </c>
      <c r="R920" s="3" t="s">
        <v>49</v>
      </c>
      <c r="S920" s="3" t="s">
        <v>50</v>
      </c>
      <c r="T920" s="3" t="s">
        <v>51</v>
      </c>
      <c r="U920" s="3" t="s">
        <v>52</v>
      </c>
      <c r="V920" s="3" t="s">
        <v>53</v>
      </c>
      <c r="W920" s="3" t="s">
        <v>54</v>
      </c>
      <c r="X920" s="3">
        <v>297</v>
      </c>
      <c r="Y920" s="3">
        <v>52</v>
      </c>
      <c r="Z920" s="3" t="s">
        <v>44</v>
      </c>
      <c r="AA920" s="7">
        <v>29</v>
      </c>
      <c r="AB920" s="3" t="s">
        <v>49</v>
      </c>
      <c r="AC920" s="3" t="s">
        <v>49</v>
      </c>
      <c r="AD920" s="3" t="s">
        <v>49</v>
      </c>
      <c r="AE920" s="3" t="s">
        <v>49</v>
      </c>
      <c r="AF920" s="3" t="s">
        <v>55</v>
      </c>
      <c r="AG920" s="3" t="s">
        <v>56</v>
      </c>
      <c r="AH920" s="3" t="s">
        <v>57</v>
      </c>
      <c r="AI920" s="3" t="s">
        <v>58</v>
      </c>
      <c r="AJ920" s="3" t="s">
        <v>49</v>
      </c>
      <c r="AK920" s="3" t="s">
        <v>49</v>
      </c>
      <c r="AL920" s="3" t="s">
        <v>49</v>
      </c>
      <c r="AM920" s="3" t="s">
        <v>59</v>
      </c>
      <c r="AN920" s="3" t="s">
        <v>60</v>
      </c>
      <c r="AO920" s="3">
        <v>30.599369945090874</v>
      </c>
      <c r="AP920" s="3">
        <v>29.035361981591894</v>
      </c>
    </row>
    <row r="921" spans="1:42" x14ac:dyDescent="0.25">
      <c r="A921" s="2">
        <v>920</v>
      </c>
      <c r="B921" s="3" t="s">
        <v>42</v>
      </c>
      <c r="C921" s="3" t="s">
        <v>43</v>
      </c>
      <c r="D921" s="3" t="s">
        <v>44</v>
      </c>
      <c r="E921" s="3" t="s">
        <v>45</v>
      </c>
      <c r="F921" s="3">
        <v>0.36</v>
      </c>
      <c r="G921" s="3">
        <v>0.48</v>
      </c>
      <c r="H921" s="3">
        <v>0.23712644809755601</v>
      </c>
      <c r="I921" s="3">
        <v>10.342245210362119</v>
      </c>
      <c r="J921" s="3">
        <v>1.7685344822444842</v>
      </c>
      <c r="K921" s="3">
        <v>2.4524198720871304</v>
      </c>
      <c r="L921" s="3">
        <v>0.41936630011268478</v>
      </c>
      <c r="M921" s="2">
        <v>1200</v>
      </c>
      <c r="N921" s="3" t="s">
        <v>61</v>
      </c>
      <c r="O921" s="3" t="s">
        <v>47</v>
      </c>
      <c r="P921" s="3" t="s">
        <v>48</v>
      </c>
      <c r="Q921" s="3" t="s">
        <v>42</v>
      </c>
      <c r="R921" s="3" t="s">
        <v>49</v>
      </c>
      <c r="S921" s="3" t="s">
        <v>50</v>
      </c>
      <c r="T921" s="3" t="s">
        <v>51</v>
      </c>
      <c r="U921" s="3" t="s">
        <v>52</v>
      </c>
      <c r="V921" s="3" t="s">
        <v>53</v>
      </c>
      <c r="W921" s="3" t="s">
        <v>54</v>
      </c>
      <c r="X921" s="3">
        <v>297</v>
      </c>
      <c r="Y921" s="3">
        <v>52</v>
      </c>
      <c r="Z921" s="3" t="s">
        <v>44</v>
      </c>
      <c r="AA921" s="7">
        <v>29</v>
      </c>
      <c r="AB921" s="3" t="s">
        <v>49</v>
      </c>
      <c r="AC921" s="3" t="s">
        <v>49</v>
      </c>
      <c r="AD921" s="3" t="s">
        <v>49</v>
      </c>
      <c r="AE921" s="3" t="s">
        <v>49</v>
      </c>
      <c r="AF921" s="3" t="s">
        <v>55</v>
      </c>
      <c r="AG921" s="3" t="s">
        <v>56</v>
      </c>
      <c r="AH921" s="3" t="s">
        <v>57</v>
      </c>
      <c r="AI921" s="3" t="s">
        <v>58</v>
      </c>
      <c r="AJ921" s="3" t="s">
        <v>49</v>
      </c>
      <c r="AK921" s="3" t="s">
        <v>49</v>
      </c>
      <c r="AL921" s="3" t="s">
        <v>49</v>
      </c>
      <c r="AM921" s="3" t="s">
        <v>59</v>
      </c>
      <c r="AN921" s="3" t="s">
        <v>60</v>
      </c>
      <c r="AO921" s="3">
        <v>148.88193305657924</v>
      </c>
      <c r="AP921" s="3">
        <v>959.61668940449681</v>
      </c>
    </row>
    <row r="922" spans="1:42" x14ac:dyDescent="0.25">
      <c r="A922" s="2">
        <v>921</v>
      </c>
      <c r="B922" s="3" t="s">
        <v>42</v>
      </c>
      <c r="C922" s="3" t="s">
        <v>43</v>
      </c>
      <c r="D922" s="3" t="s">
        <v>44</v>
      </c>
      <c r="E922" s="3" t="s">
        <v>45</v>
      </c>
      <c r="F922" s="3">
        <v>0.36</v>
      </c>
      <c r="G922" s="3">
        <v>0.48</v>
      </c>
      <c r="H922" s="3">
        <v>2.24308000986632E-2</v>
      </c>
      <c r="I922" s="3">
        <v>10.342245210362119</v>
      </c>
      <c r="J922" s="3">
        <v>1.7685344822444842</v>
      </c>
      <c r="K922" s="3">
        <v>0.23198483488498964</v>
      </c>
      <c r="L922" s="3">
        <v>3.9669643438818847E-2</v>
      </c>
      <c r="M922" s="2">
        <v>1210</v>
      </c>
      <c r="N922" s="3" t="s">
        <v>65</v>
      </c>
      <c r="O922" s="3" t="s">
        <v>47</v>
      </c>
      <c r="P922" s="3" t="s">
        <v>48</v>
      </c>
      <c r="Q922" s="3" t="s">
        <v>42</v>
      </c>
      <c r="R922" s="3" t="s">
        <v>49</v>
      </c>
      <c r="S922" s="3" t="s">
        <v>50</v>
      </c>
      <c r="T922" s="3" t="s">
        <v>51</v>
      </c>
      <c r="U922" s="3" t="s">
        <v>52</v>
      </c>
      <c r="V922" s="3" t="s">
        <v>53</v>
      </c>
      <c r="W922" s="3" t="s">
        <v>54</v>
      </c>
      <c r="X922" s="3">
        <v>297</v>
      </c>
      <c r="Y922" s="3">
        <v>52</v>
      </c>
      <c r="Z922" s="3" t="s">
        <v>44</v>
      </c>
      <c r="AA922" s="7">
        <v>29</v>
      </c>
      <c r="AB922" s="3" t="s">
        <v>49</v>
      </c>
      <c r="AC922" s="3" t="s">
        <v>49</v>
      </c>
      <c r="AD922" s="3" t="s">
        <v>49</v>
      </c>
      <c r="AE922" s="3" t="s">
        <v>49</v>
      </c>
      <c r="AF922" s="3" t="s">
        <v>55</v>
      </c>
      <c r="AG922" s="3" t="s">
        <v>56</v>
      </c>
      <c r="AH922" s="3" t="s">
        <v>57</v>
      </c>
      <c r="AI922" s="3" t="s">
        <v>58</v>
      </c>
      <c r="AJ922" s="3" t="s">
        <v>49</v>
      </c>
      <c r="AK922" s="3" t="s">
        <v>49</v>
      </c>
      <c r="AL922" s="3" t="s">
        <v>49</v>
      </c>
      <c r="AM922" s="3" t="s">
        <v>59</v>
      </c>
      <c r="AN922" s="3" t="s">
        <v>60</v>
      </c>
      <c r="AO922" s="3">
        <v>54.633992264569983</v>
      </c>
      <c r="AP922" s="3">
        <v>90.774227438845543</v>
      </c>
    </row>
    <row r="923" spans="1:42" x14ac:dyDescent="0.25">
      <c r="A923" s="2">
        <v>922</v>
      </c>
      <c r="B923" s="3" t="s">
        <v>42</v>
      </c>
      <c r="C923" s="3" t="s">
        <v>43</v>
      </c>
      <c r="D923" s="3" t="s">
        <v>44</v>
      </c>
      <c r="E923" s="3" t="s">
        <v>45</v>
      </c>
      <c r="F923" s="3">
        <v>0.36</v>
      </c>
      <c r="G923" s="3">
        <v>0.48</v>
      </c>
      <c r="H923" s="3">
        <v>4.1669812578035599E-2</v>
      </c>
      <c r="I923" s="3">
        <v>10.342245210362119</v>
      </c>
      <c r="J923" s="3">
        <v>1.7685344822444842</v>
      </c>
      <c r="K923" s="3">
        <v>0.43095941955187583</v>
      </c>
      <c r="L923" s="3">
        <v>7.3694500412920888E-2</v>
      </c>
      <c r="M923" s="2">
        <v>1330</v>
      </c>
      <c r="N923" s="3" t="s">
        <v>68</v>
      </c>
      <c r="O923" s="3" t="s">
        <v>47</v>
      </c>
      <c r="P923" s="3" t="s">
        <v>48</v>
      </c>
      <c r="Q923" s="3" t="s">
        <v>42</v>
      </c>
      <c r="R923" s="3" t="s">
        <v>49</v>
      </c>
      <c r="S923" s="3" t="s">
        <v>50</v>
      </c>
      <c r="T923" s="3" t="s">
        <v>51</v>
      </c>
      <c r="U923" s="3" t="s">
        <v>52</v>
      </c>
      <c r="V923" s="3" t="s">
        <v>53</v>
      </c>
      <c r="W923" s="3" t="s">
        <v>54</v>
      </c>
      <c r="X923" s="3">
        <v>297</v>
      </c>
      <c r="Y923" s="3">
        <v>52</v>
      </c>
      <c r="Z923" s="3" t="s">
        <v>44</v>
      </c>
      <c r="AA923" s="7">
        <v>29</v>
      </c>
      <c r="AB923" s="3" t="s">
        <v>49</v>
      </c>
      <c r="AC923" s="3" t="s">
        <v>49</v>
      </c>
      <c r="AD923" s="3" t="s">
        <v>49</v>
      </c>
      <c r="AE923" s="3" t="s">
        <v>49</v>
      </c>
      <c r="AF923" s="3" t="s">
        <v>55</v>
      </c>
      <c r="AG923" s="3" t="s">
        <v>56</v>
      </c>
      <c r="AH923" s="3" t="s">
        <v>57</v>
      </c>
      <c r="AI923" s="3" t="s">
        <v>58</v>
      </c>
      <c r="AJ923" s="3" t="s">
        <v>49</v>
      </c>
      <c r="AK923" s="3" t="s">
        <v>49</v>
      </c>
      <c r="AL923" s="3" t="s">
        <v>49</v>
      </c>
      <c r="AM923" s="3" t="s">
        <v>59</v>
      </c>
      <c r="AN923" s="3" t="s">
        <v>60</v>
      </c>
      <c r="AO923" s="3">
        <v>73.621251028401787</v>
      </c>
      <c r="AP923" s="3">
        <v>168.63174865162762</v>
      </c>
    </row>
    <row r="924" spans="1:42" x14ac:dyDescent="0.25">
      <c r="A924" s="2">
        <v>923</v>
      </c>
      <c r="B924" s="3" t="s">
        <v>42</v>
      </c>
      <c r="C924" s="3" t="s">
        <v>43</v>
      </c>
      <c r="D924" s="3" t="s">
        <v>44</v>
      </c>
      <c r="E924" s="3" t="s">
        <v>45</v>
      </c>
      <c r="F924" s="3">
        <v>0.36</v>
      </c>
      <c r="G924" s="3">
        <v>0.48</v>
      </c>
      <c r="H924" s="3">
        <v>0.26201485522124501</v>
      </c>
      <c r="I924" s="3">
        <v>10.342245210362119</v>
      </c>
      <c r="J924" s="3">
        <v>1.7685344822444842</v>
      </c>
      <c r="K924" s="3">
        <v>2.7098218814556452</v>
      </c>
      <c r="L924" s="3">
        <v>0.46338230631906802</v>
      </c>
      <c r="M924" s="2">
        <v>1330</v>
      </c>
      <c r="N924" s="3" t="s">
        <v>68</v>
      </c>
      <c r="O924" s="3" t="s">
        <v>47</v>
      </c>
      <c r="P924" s="3" t="s">
        <v>48</v>
      </c>
      <c r="Q924" s="3" t="s">
        <v>42</v>
      </c>
      <c r="R924" s="3" t="s">
        <v>49</v>
      </c>
      <c r="S924" s="3" t="s">
        <v>50</v>
      </c>
      <c r="T924" s="3" t="s">
        <v>51</v>
      </c>
      <c r="U924" s="3" t="s">
        <v>52</v>
      </c>
      <c r="V924" s="3" t="s">
        <v>53</v>
      </c>
      <c r="W924" s="3" t="s">
        <v>54</v>
      </c>
      <c r="X924" s="3">
        <v>297</v>
      </c>
      <c r="Y924" s="3">
        <v>52</v>
      </c>
      <c r="Z924" s="3" t="s">
        <v>44</v>
      </c>
      <c r="AA924" s="7">
        <v>29</v>
      </c>
      <c r="AB924" s="3" t="s">
        <v>49</v>
      </c>
      <c r="AC924" s="3" t="s">
        <v>49</v>
      </c>
      <c r="AD924" s="3" t="s">
        <v>49</v>
      </c>
      <c r="AE924" s="3" t="s">
        <v>49</v>
      </c>
      <c r="AF924" s="3" t="s">
        <v>55</v>
      </c>
      <c r="AG924" s="3" t="s">
        <v>56</v>
      </c>
      <c r="AH924" s="3" t="s">
        <v>57</v>
      </c>
      <c r="AI924" s="3" t="s">
        <v>58</v>
      </c>
      <c r="AJ924" s="3" t="s">
        <v>49</v>
      </c>
      <c r="AK924" s="3" t="s">
        <v>49</v>
      </c>
      <c r="AL924" s="3" t="s">
        <v>49</v>
      </c>
      <c r="AM924" s="3" t="s">
        <v>59</v>
      </c>
      <c r="AN924" s="3" t="s">
        <v>60</v>
      </c>
      <c r="AO924" s="3">
        <v>137.42397383270068</v>
      </c>
      <c r="AP924" s="3">
        <v>1060.3364996163002</v>
      </c>
    </row>
    <row r="925" spans="1:42" x14ac:dyDescent="0.25">
      <c r="A925" s="2">
        <v>924</v>
      </c>
      <c r="B925" s="3" t="s">
        <v>42</v>
      </c>
      <c r="C925" s="3" t="s">
        <v>43</v>
      </c>
      <c r="D925" s="3" t="s">
        <v>44</v>
      </c>
      <c r="E925" s="3" t="s">
        <v>45</v>
      </c>
      <c r="F925" s="3">
        <v>0.36</v>
      </c>
      <c r="G925" s="3">
        <v>0.48</v>
      </c>
      <c r="H925" s="3">
        <v>6.8754024131851795E-4</v>
      </c>
      <c r="I925" s="3">
        <v>10.342245210362119</v>
      </c>
      <c r="J925" s="3">
        <v>1.7685344822444842</v>
      </c>
      <c r="K925" s="3">
        <v>7.1107097677076576E-3</v>
      </c>
      <c r="L925" s="3">
        <v>1.2159386247024928E-3</v>
      </c>
      <c r="M925" s="2">
        <v>1330</v>
      </c>
      <c r="N925" s="3" t="s">
        <v>68</v>
      </c>
      <c r="O925" s="3" t="s">
        <v>47</v>
      </c>
      <c r="P925" s="3" t="s">
        <v>48</v>
      </c>
      <c r="Q925" s="3" t="s">
        <v>42</v>
      </c>
      <c r="R925" s="3" t="s">
        <v>49</v>
      </c>
      <c r="S925" s="3" t="s">
        <v>50</v>
      </c>
      <c r="T925" s="3" t="s">
        <v>51</v>
      </c>
      <c r="U925" s="3" t="s">
        <v>52</v>
      </c>
      <c r="V925" s="3" t="s">
        <v>53</v>
      </c>
      <c r="W925" s="3" t="s">
        <v>54</v>
      </c>
      <c r="X925" s="3">
        <v>297</v>
      </c>
      <c r="Y925" s="3">
        <v>52</v>
      </c>
      <c r="Z925" s="3" t="s">
        <v>44</v>
      </c>
      <c r="AA925" s="7">
        <v>29</v>
      </c>
      <c r="AB925" s="3" t="s">
        <v>49</v>
      </c>
      <c r="AC925" s="3" t="s">
        <v>49</v>
      </c>
      <c r="AD925" s="3" t="s">
        <v>49</v>
      </c>
      <c r="AE925" s="3" t="s">
        <v>49</v>
      </c>
      <c r="AF925" s="3" t="s">
        <v>55</v>
      </c>
      <c r="AG925" s="3" t="s">
        <v>56</v>
      </c>
      <c r="AH925" s="3" t="s">
        <v>57</v>
      </c>
      <c r="AI925" s="3" t="s">
        <v>58</v>
      </c>
      <c r="AJ925" s="3" t="s">
        <v>49</v>
      </c>
      <c r="AK925" s="3" t="s">
        <v>49</v>
      </c>
      <c r="AL925" s="3" t="s">
        <v>49</v>
      </c>
      <c r="AM925" s="3" t="s">
        <v>59</v>
      </c>
      <c r="AN925" s="3" t="s">
        <v>60</v>
      </c>
      <c r="AO925" s="3">
        <v>9.389560602965874</v>
      </c>
      <c r="AP925" s="3">
        <v>2.7823766412382924</v>
      </c>
    </row>
    <row r="926" spans="1:42" x14ac:dyDescent="0.25">
      <c r="A926" s="2">
        <v>925</v>
      </c>
      <c r="B926" s="3" t="s">
        <v>42</v>
      </c>
      <c r="C926" s="3" t="s">
        <v>43</v>
      </c>
      <c r="D926" s="3" t="s">
        <v>44</v>
      </c>
      <c r="E926" s="3" t="s">
        <v>45</v>
      </c>
      <c r="F926" s="3">
        <v>0.36</v>
      </c>
      <c r="G926" s="3">
        <v>0.48</v>
      </c>
      <c r="H926" s="3">
        <v>5.3833997500135303E-2</v>
      </c>
      <c r="I926" s="3">
        <v>10.342245210362119</v>
      </c>
      <c r="J926" s="3">
        <v>1.7685344822444842</v>
      </c>
      <c r="K926" s="3">
        <v>0.55676440280042061</v>
      </c>
      <c r="L926" s="3">
        <v>9.520728089605264E-2</v>
      </c>
      <c r="M926" s="2">
        <v>1210</v>
      </c>
      <c r="N926" s="3" t="s">
        <v>65</v>
      </c>
      <c r="O926" s="3" t="s">
        <v>47</v>
      </c>
      <c r="P926" s="3" t="s">
        <v>48</v>
      </c>
      <c r="Q926" s="3" t="s">
        <v>42</v>
      </c>
      <c r="R926" s="3" t="s">
        <v>49</v>
      </c>
      <c r="S926" s="3" t="s">
        <v>50</v>
      </c>
      <c r="T926" s="3" t="s">
        <v>51</v>
      </c>
      <c r="U926" s="3" t="s">
        <v>52</v>
      </c>
      <c r="V926" s="3" t="s">
        <v>53</v>
      </c>
      <c r="W926" s="3" t="s">
        <v>54</v>
      </c>
      <c r="X926" s="3">
        <v>297</v>
      </c>
      <c r="Y926" s="3">
        <v>52</v>
      </c>
      <c r="Z926" s="3" t="s">
        <v>44</v>
      </c>
      <c r="AA926" s="7">
        <v>29</v>
      </c>
      <c r="AB926" s="3" t="s">
        <v>49</v>
      </c>
      <c r="AC926" s="3" t="s">
        <v>49</v>
      </c>
      <c r="AD926" s="3" t="s">
        <v>49</v>
      </c>
      <c r="AE926" s="3" t="s">
        <v>49</v>
      </c>
      <c r="AF926" s="3" t="s">
        <v>55</v>
      </c>
      <c r="AG926" s="3" t="s">
        <v>56</v>
      </c>
      <c r="AH926" s="3" t="s">
        <v>57</v>
      </c>
      <c r="AI926" s="3" t="s">
        <v>58</v>
      </c>
      <c r="AJ926" s="3" t="s">
        <v>49</v>
      </c>
      <c r="AK926" s="3" t="s">
        <v>49</v>
      </c>
      <c r="AL926" s="3" t="s">
        <v>49</v>
      </c>
      <c r="AM926" s="3" t="s">
        <v>59</v>
      </c>
      <c r="AN926" s="3" t="s">
        <v>60</v>
      </c>
      <c r="AO926" s="3">
        <v>62.31826795854775</v>
      </c>
      <c r="AP926" s="3">
        <v>217.85845852688828</v>
      </c>
    </row>
    <row r="927" spans="1:42" x14ac:dyDescent="0.25">
      <c r="A927" s="2">
        <v>926</v>
      </c>
      <c r="B927" s="3" t="s">
        <v>42</v>
      </c>
      <c r="C927" s="3" t="s">
        <v>71</v>
      </c>
      <c r="D927" s="3" t="s">
        <v>72</v>
      </c>
      <c r="E927" s="3" t="s">
        <v>73</v>
      </c>
      <c r="F927" s="3">
        <v>0.56000000000000005</v>
      </c>
      <c r="G927" s="3">
        <v>0.48</v>
      </c>
      <c r="H927" s="3">
        <v>2.7574038225083301E-2</v>
      </c>
      <c r="I927" s="3">
        <v>10.46216464265866</v>
      </c>
      <c r="J927" s="3">
        <v>1.3832439484588583</v>
      </c>
      <c r="K927" s="3">
        <v>0.28848412777378485</v>
      </c>
      <c r="L927" s="3">
        <v>3.8141621509419715E-2</v>
      </c>
      <c r="M927" s="2">
        <v>1400</v>
      </c>
      <c r="N927" s="3" t="s">
        <v>46</v>
      </c>
      <c r="O927" s="3" t="s">
        <v>47</v>
      </c>
      <c r="P927" s="3" t="s">
        <v>48</v>
      </c>
      <c r="Q927" s="3" t="s">
        <v>42</v>
      </c>
      <c r="R927" s="3" t="s">
        <v>49</v>
      </c>
      <c r="S927" s="3" t="s">
        <v>50</v>
      </c>
      <c r="T927" s="3" t="s">
        <v>51</v>
      </c>
      <c r="U927" s="3" t="s">
        <v>52</v>
      </c>
      <c r="V927" s="3" t="s">
        <v>53</v>
      </c>
      <c r="W927" s="3" t="s">
        <v>54</v>
      </c>
      <c r="X927" s="3">
        <v>297</v>
      </c>
      <c r="Y927" s="3">
        <v>52</v>
      </c>
      <c r="Z927" s="3" t="s">
        <v>44</v>
      </c>
      <c r="AA927" s="7">
        <v>29</v>
      </c>
      <c r="AB927" s="3" t="s">
        <v>49</v>
      </c>
      <c r="AC927" s="3" t="s">
        <v>49</v>
      </c>
      <c r="AD927" s="3" t="s">
        <v>49</v>
      </c>
      <c r="AE927" s="3" t="s">
        <v>49</v>
      </c>
      <c r="AF927" s="3" t="s">
        <v>55</v>
      </c>
      <c r="AG927" s="3" t="s">
        <v>56</v>
      </c>
      <c r="AH927" s="3" t="s">
        <v>57</v>
      </c>
      <c r="AI927" s="3" t="s">
        <v>58</v>
      </c>
      <c r="AJ927" s="3" t="s">
        <v>49</v>
      </c>
      <c r="AK927" s="3" t="s">
        <v>49</v>
      </c>
      <c r="AL927" s="3" t="s">
        <v>49</v>
      </c>
      <c r="AM927" s="3" t="s">
        <v>59</v>
      </c>
      <c r="AN927" s="3" t="s">
        <v>60</v>
      </c>
      <c r="AO927" s="3">
        <v>108.02311658033339</v>
      </c>
      <c r="AP927" s="3">
        <v>111.58817368268161</v>
      </c>
    </row>
    <row r="928" spans="1:42" x14ac:dyDescent="0.25">
      <c r="A928" s="2">
        <v>927</v>
      </c>
      <c r="B928" s="3" t="s">
        <v>42</v>
      </c>
      <c r="C928" s="3" t="s">
        <v>71</v>
      </c>
      <c r="D928" s="3" t="s">
        <v>72</v>
      </c>
      <c r="E928" s="3" t="s">
        <v>73</v>
      </c>
      <c r="F928" s="3">
        <v>0.56000000000000005</v>
      </c>
      <c r="G928" s="3">
        <v>0.48</v>
      </c>
      <c r="H928" s="3">
        <v>8.3397215704286796E-3</v>
      </c>
      <c r="I928" s="3">
        <v>10.46216464265866</v>
      </c>
      <c r="J928" s="3">
        <v>1.3832439484588583</v>
      </c>
      <c r="K928" s="3">
        <v>8.725154014375669E-2</v>
      </c>
      <c r="L928" s="3">
        <v>1.1535869394127278E-2</v>
      </c>
      <c r="M928" s="2">
        <v>8140</v>
      </c>
      <c r="N928" s="3" t="s">
        <v>69</v>
      </c>
      <c r="O928" s="3" t="s">
        <v>47</v>
      </c>
      <c r="P928" s="3" t="s">
        <v>48</v>
      </c>
      <c r="Q928" s="3" t="s">
        <v>42</v>
      </c>
      <c r="R928" s="3" t="s">
        <v>49</v>
      </c>
      <c r="S928" s="3" t="s">
        <v>50</v>
      </c>
      <c r="T928" s="3" t="s">
        <v>51</v>
      </c>
      <c r="U928" s="3" t="s">
        <v>52</v>
      </c>
      <c r="V928" s="3" t="s">
        <v>53</v>
      </c>
      <c r="W928" s="3" t="s">
        <v>54</v>
      </c>
      <c r="X928" s="3">
        <v>297</v>
      </c>
      <c r="Y928" s="3">
        <v>52</v>
      </c>
      <c r="Z928" s="3" t="s">
        <v>44</v>
      </c>
      <c r="AA928" s="7">
        <v>29</v>
      </c>
      <c r="AB928" s="3" t="s">
        <v>49</v>
      </c>
      <c r="AC928" s="3" t="s">
        <v>49</v>
      </c>
      <c r="AD928" s="3" t="s">
        <v>49</v>
      </c>
      <c r="AE928" s="3" t="s">
        <v>49</v>
      </c>
      <c r="AF928" s="3" t="s">
        <v>55</v>
      </c>
      <c r="AG928" s="3" t="s">
        <v>56</v>
      </c>
      <c r="AH928" s="3" t="s">
        <v>57</v>
      </c>
      <c r="AI928" s="3" t="s">
        <v>58</v>
      </c>
      <c r="AJ928" s="3" t="s">
        <v>49</v>
      </c>
      <c r="AK928" s="3" t="s">
        <v>49</v>
      </c>
      <c r="AL928" s="3" t="s">
        <v>49</v>
      </c>
      <c r="AM928" s="3" t="s">
        <v>59</v>
      </c>
      <c r="AN928" s="3" t="s">
        <v>60</v>
      </c>
      <c r="AO928" s="3">
        <v>106.88870044638121</v>
      </c>
      <c r="AP928" s="3">
        <v>33.749655798317114</v>
      </c>
    </row>
    <row r="929" spans="1:42" x14ac:dyDescent="0.25">
      <c r="A929" s="2">
        <v>928</v>
      </c>
      <c r="B929" s="3" t="s">
        <v>42</v>
      </c>
      <c r="C929" s="3" t="s">
        <v>71</v>
      </c>
      <c r="D929" s="3" t="s">
        <v>72</v>
      </c>
      <c r="E929" s="3" t="s">
        <v>73</v>
      </c>
      <c r="F929" s="3">
        <v>0.56000000000000005</v>
      </c>
      <c r="G929" s="3">
        <v>0.48</v>
      </c>
      <c r="H929" s="3">
        <v>6.8624840965992306E-2</v>
      </c>
      <c r="I929" s="3">
        <v>10.46216464265866</v>
      </c>
      <c r="J929" s="3">
        <v>1.3832439484588583</v>
      </c>
      <c r="K929" s="3">
        <v>0.71796438476247826</v>
      </c>
      <c r="L929" s="3">
        <v>9.4924895980160406E-2</v>
      </c>
      <c r="M929" s="2">
        <v>1410</v>
      </c>
      <c r="N929" s="3" t="s">
        <v>63</v>
      </c>
      <c r="O929" s="3" t="s">
        <v>47</v>
      </c>
      <c r="P929" s="3" t="s">
        <v>48</v>
      </c>
      <c r="Q929" s="3" t="s">
        <v>42</v>
      </c>
      <c r="R929" s="3" t="s">
        <v>49</v>
      </c>
      <c r="S929" s="3" t="s">
        <v>50</v>
      </c>
      <c r="T929" s="3" t="s">
        <v>51</v>
      </c>
      <c r="U929" s="3" t="s">
        <v>52</v>
      </c>
      <c r="V929" s="3" t="s">
        <v>53</v>
      </c>
      <c r="W929" s="3" t="s">
        <v>54</v>
      </c>
      <c r="X929" s="3">
        <v>297</v>
      </c>
      <c r="Y929" s="3">
        <v>52</v>
      </c>
      <c r="Z929" s="3" t="s">
        <v>44</v>
      </c>
      <c r="AA929" s="7">
        <v>29</v>
      </c>
      <c r="AB929" s="3" t="s">
        <v>49</v>
      </c>
      <c r="AC929" s="3" t="s">
        <v>49</v>
      </c>
      <c r="AD929" s="3" t="s">
        <v>49</v>
      </c>
      <c r="AE929" s="3" t="s">
        <v>49</v>
      </c>
      <c r="AF929" s="3" t="s">
        <v>55</v>
      </c>
      <c r="AG929" s="3" t="s">
        <v>56</v>
      </c>
      <c r="AH929" s="3" t="s">
        <v>57</v>
      </c>
      <c r="AI929" s="3" t="s">
        <v>58</v>
      </c>
      <c r="AJ929" s="3" t="s">
        <v>49</v>
      </c>
      <c r="AK929" s="3" t="s">
        <v>49</v>
      </c>
      <c r="AL929" s="3" t="s">
        <v>49</v>
      </c>
      <c r="AM929" s="3" t="s">
        <v>59</v>
      </c>
      <c r="AN929" s="3" t="s">
        <v>60</v>
      </c>
      <c r="AO929" s="3">
        <v>78.240725722442619</v>
      </c>
      <c r="AP929" s="3">
        <v>277.7148783994046</v>
      </c>
    </row>
    <row r="930" spans="1:42" x14ac:dyDescent="0.25">
      <c r="A930" s="2">
        <v>929</v>
      </c>
      <c r="B930" s="3" t="s">
        <v>42</v>
      </c>
      <c r="C930" s="3" t="s">
        <v>71</v>
      </c>
      <c r="D930" s="3" t="s">
        <v>72</v>
      </c>
      <c r="E930" s="3" t="s">
        <v>73</v>
      </c>
      <c r="F930" s="3">
        <v>0.56000000000000005</v>
      </c>
      <c r="G930" s="3">
        <v>0.48</v>
      </c>
      <c r="H930" s="3">
        <v>7.3006866409978301E-3</v>
      </c>
      <c r="I930" s="3">
        <v>10.46216464265866</v>
      </c>
      <c r="J930" s="3">
        <v>1.3832439484588583</v>
      </c>
      <c r="K930" s="3">
        <v>7.638098564257792E-2</v>
      </c>
      <c r="L930" s="3">
        <v>1.0098630615754679E-2</v>
      </c>
      <c r="M930" s="2">
        <v>1410</v>
      </c>
      <c r="N930" s="3" t="s">
        <v>63</v>
      </c>
      <c r="O930" s="3" t="s">
        <v>47</v>
      </c>
      <c r="P930" s="3" t="s">
        <v>48</v>
      </c>
      <c r="Q930" s="3" t="s">
        <v>42</v>
      </c>
      <c r="R930" s="3" t="s">
        <v>49</v>
      </c>
      <c r="S930" s="3" t="s">
        <v>50</v>
      </c>
      <c r="T930" s="3" t="s">
        <v>51</v>
      </c>
      <c r="U930" s="3" t="s">
        <v>52</v>
      </c>
      <c r="V930" s="3" t="s">
        <v>53</v>
      </c>
      <c r="W930" s="3" t="s">
        <v>54</v>
      </c>
      <c r="X930" s="3">
        <v>297</v>
      </c>
      <c r="Y930" s="3">
        <v>52</v>
      </c>
      <c r="Z930" s="3" t="s">
        <v>44</v>
      </c>
      <c r="AA930" s="7">
        <v>29</v>
      </c>
      <c r="AB930" s="3" t="s">
        <v>49</v>
      </c>
      <c r="AC930" s="3" t="s">
        <v>49</v>
      </c>
      <c r="AD930" s="3" t="s">
        <v>49</v>
      </c>
      <c r="AE930" s="3" t="s">
        <v>49</v>
      </c>
      <c r="AF930" s="3" t="s">
        <v>55</v>
      </c>
      <c r="AG930" s="3" t="s">
        <v>56</v>
      </c>
      <c r="AH930" s="3" t="s">
        <v>57</v>
      </c>
      <c r="AI930" s="3" t="s">
        <v>58</v>
      </c>
      <c r="AJ930" s="3" t="s">
        <v>49</v>
      </c>
      <c r="AK930" s="3" t="s">
        <v>49</v>
      </c>
      <c r="AL930" s="3" t="s">
        <v>49</v>
      </c>
      <c r="AM930" s="3" t="s">
        <v>59</v>
      </c>
      <c r="AN930" s="3" t="s">
        <v>60</v>
      </c>
      <c r="AO930" s="3">
        <v>31.352897352169649</v>
      </c>
      <c r="AP930" s="3">
        <v>29.544830621051961</v>
      </c>
    </row>
    <row r="931" spans="1:42" x14ac:dyDescent="0.25">
      <c r="A931" s="2">
        <v>930</v>
      </c>
      <c r="B931" s="3" t="s">
        <v>42</v>
      </c>
      <c r="C931" s="3" t="s">
        <v>71</v>
      </c>
      <c r="D931" s="3" t="s">
        <v>72</v>
      </c>
      <c r="E931" s="3" t="s">
        <v>73</v>
      </c>
      <c r="F931" s="3">
        <v>0.56000000000000005</v>
      </c>
      <c r="G931" s="3">
        <v>0.48</v>
      </c>
      <c r="H931" s="3">
        <v>6.8313466573766803E-3</v>
      </c>
      <c r="I931" s="3">
        <v>10.46216464265866</v>
      </c>
      <c r="J931" s="3">
        <v>1.3832439484588583</v>
      </c>
      <c r="K931" s="3">
        <v>7.1470673460550735E-2</v>
      </c>
      <c r="L931" s="3">
        <v>9.4494189236409426E-3</v>
      </c>
      <c r="M931" s="2">
        <v>1300</v>
      </c>
      <c r="N931" s="3" t="s">
        <v>70</v>
      </c>
      <c r="O931" s="3" t="s">
        <v>47</v>
      </c>
      <c r="P931" s="3" t="s">
        <v>48</v>
      </c>
      <c r="Q931" s="3" t="s">
        <v>42</v>
      </c>
      <c r="R931" s="3" t="s">
        <v>49</v>
      </c>
      <c r="S931" s="3" t="s">
        <v>50</v>
      </c>
      <c r="T931" s="3" t="s">
        <v>51</v>
      </c>
      <c r="U931" s="3" t="s">
        <v>52</v>
      </c>
      <c r="V931" s="3" t="s">
        <v>53</v>
      </c>
      <c r="W931" s="3" t="s">
        <v>54</v>
      </c>
      <c r="X931" s="3">
        <v>297</v>
      </c>
      <c r="Y931" s="3">
        <v>52</v>
      </c>
      <c r="Z931" s="3" t="s">
        <v>44</v>
      </c>
      <c r="AA931" s="7">
        <v>29</v>
      </c>
      <c r="AB931" s="3" t="s">
        <v>49</v>
      </c>
      <c r="AC931" s="3" t="s">
        <v>49</v>
      </c>
      <c r="AD931" s="3" t="s">
        <v>49</v>
      </c>
      <c r="AE931" s="3" t="s">
        <v>49</v>
      </c>
      <c r="AF931" s="3" t="s">
        <v>55</v>
      </c>
      <c r="AG931" s="3" t="s">
        <v>56</v>
      </c>
      <c r="AH931" s="3" t="s">
        <v>57</v>
      </c>
      <c r="AI931" s="3" t="s">
        <v>58</v>
      </c>
      <c r="AJ931" s="3" t="s">
        <v>49</v>
      </c>
      <c r="AK931" s="3" t="s">
        <v>49</v>
      </c>
      <c r="AL931" s="3" t="s">
        <v>49</v>
      </c>
      <c r="AM931" s="3" t="s">
        <v>59</v>
      </c>
      <c r="AN931" s="3" t="s">
        <v>60</v>
      </c>
      <c r="AO931" s="3">
        <v>30.580293211298969</v>
      </c>
      <c r="AP931" s="3">
        <v>27.645479094045584</v>
      </c>
    </row>
    <row r="932" spans="1:42" x14ac:dyDescent="0.25">
      <c r="A932" s="2">
        <v>931</v>
      </c>
      <c r="B932" s="3" t="s">
        <v>42</v>
      </c>
      <c r="C932" s="3" t="s">
        <v>43</v>
      </c>
      <c r="D932" s="3" t="s">
        <v>44</v>
      </c>
      <c r="E932" s="3" t="s">
        <v>45</v>
      </c>
      <c r="F932" s="3">
        <v>0.36</v>
      </c>
      <c r="G932" s="3">
        <v>0.48</v>
      </c>
      <c r="H932" s="3">
        <v>2.08227450316152E-2</v>
      </c>
      <c r="I932" s="3">
        <v>10.290256448487099</v>
      </c>
      <c r="J932" s="3">
        <v>1.4553658551809672</v>
      </c>
      <c r="K932" s="3">
        <v>0.21427138633678103</v>
      </c>
      <c r="L932" s="3">
        <v>3.030471213015189E-2</v>
      </c>
      <c r="M932" s="2">
        <v>8140</v>
      </c>
      <c r="N932" s="3" t="s">
        <v>69</v>
      </c>
      <c r="O932" s="3" t="s">
        <v>47</v>
      </c>
      <c r="P932" s="3" t="s">
        <v>48</v>
      </c>
      <c r="Q932" s="3" t="s">
        <v>42</v>
      </c>
      <c r="R932" s="3" t="s">
        <v>49</v>
      </c>
      <c r="S932" s="3" t="s">
        <v>50</v>
      </c>
      <c r="T932" s="3" t="s">
        <v>51</v>
      </c>
      <c r="U932" s="3" t="s">
        <v>52</v>
      </c>
      <c r="V932" s="3" t="s">
        <v>53</v>
      </c>
      <c r="W932" s="3" t="s">
        <v>54</v>
      </c>
      <c r="X932" s="3">
        <v>297</v>
      </c>
      <c r="Y932" s="3">
        <v>52</v>
      </c>
      <c r="Z932" s="3" t="s">
        <v>44</v>
      </c>
      <c r="AA932" s="7">
        <v>29</v>
      </c>
      <c r="AB932" s="3" t="s">
        <v>49</v>
      </c>
      <c r="AC932" s="3" t="s">
        <v>49</v>
      </c>
      <c r="AD932" s="3" t="s">
        <v>49</v>
      </c>
      <c r="AE932" s="3" t="s">
        <v>49</v>
      </c>
      <c r="AF932" s="3" t="s">
        <v>55</v>
      </c>
      <c r="AG932" s="3" t="s">
        <v>56</v>
      </c>
      <c r="AH932" s="3" t="s">
        <v>57</v>
      </c>
      <c r="AI932" s="3" t="s">
        <v>58</v>
      </c>
      <c r="AJ932" s="3" t="s">
        <v>49</v>
      </c>
      <c r="AK932" s="3" t="s">
        <v>49</v>
      </c>
      <c r="AL932" s="3" t="s">
        <v>49</v>
      </c>
      <c r="AM932" s="3" t="s">
        <v>59</v>
      </c>
      <c r="AN932" s="3" t="s">
        <v>60</v>
      </c>
      <c r="AO932" s="3">
        <v>109.39596686070024</v>
      </c>
      <c r="AP932" s="3">
        <v>84.266659463189825</v>
      </c>
    </row>
    <row r="933" spans="1:42" x14ac:dyDescent="0.25">
      <c r="A933" s="2">
        <v>932</v>
      </c>
      <c r="B933" s="3" t="s">
        <v>42</v>
      </c>
      <c r="C933" s="3" t="s">
        <v>43</v>
      </c>
      <c r="D933" s="3" t="s">
        <v>44</v>
      </c>
      <c r="E933" s="3" t="s">
        <v>45</v>
      </c>
      <c r="F933" s="3">
        <v>0.36</v>
      </c>
      <c r="G933" s="3">
        <v>0.48</v>
      </c>
      <c r="H933" s="3">
        <v>0.11843539737387999</v>
      </c>
      <c r="I933" s="3">
        <v>10.290256448487099</v>
      </c>
      <c r="J933" s="3">
        <v>1.4553658551809672</v>
      </c>
      <c r="K933" s="3">
        <v>1.2187306115557006</v>
      </c>
      <c r="L933" s="3">
        <v>0.17236683338273454</v>
      </c>
      <c r="M933" s="2">
        <v>1410</v>
      </c>
      <c r="N933" s="3" t="s">
        <v>63</v>
      </c>
      <c r="O933" s="3" t="s">
        <v>47</v>
      </c>
      <c r="P933" s="3" t="s">
        <v>48</v>
      </c>
      <c r="Q933" s="3" t="s">
        <v>42</v>
      </c>
      <c r="R933" s="3" t="s">
        <v>49</v>
      </c>
      <c r="S933" s="3" t="s">
        <v>50</v>
      </c>
      <c r="T933" s="3" t="s">
        <v>51</v>
      </c>
      <c r="U933" s="3" t="s">
        <v>52</v>
      </c>
      <c r="V933" s="3" t="s">
        <v>53</v>
      </c>
      <c r="W933" s="3" t="s">
        <v>54</v>
      </c>
      <c r="X933" s="3">
        <v>297</v>
      </c>
      <c r="Y933" s="3">
        <v>52</v>
      </c>
      <c r="Z933" s="3" t="s">
        <v>44</v>
      </c>
      <c r="AA933" s="7">
        <v>29</v>
      </c>
      <c r="AB933" s="3" t="s">
        <v>49</v>
      </c>
      <c r="AC933" s="3" t="s">
        <v>49</v>
      </c>
      <c r="AD933" s="3" t="s">
        <v>49</v>
      </c>
      <c r="AE933" s="3" t="s">
        <v>49</v>
      </c>
      <c r="AF933" s="3" t="s">
        <v>55</v>
      </c>
      <c r="AG933" s="3" t="s">
        <v>56</v>
      </c>
      <c r="AH933" s="3" t="s">
        <v>57</v>
      </c>
      <c r="AI933" s="3" t="s">
        <v>58</v>
      </c>
      <c r="AJ933" s="3" t="s">
        <v>49</v>
      </c>
      <c r="AK933" s="3" t="s">
        <v>49</v>
      </c>
      <c r="AL933" s="3" t="s">
        <v>49</v>
      </c>
      <c r="AM933" s="3" t="s">
        <v>59</v>
      </c>
      <c r="AN933" s="3" t="s">
        <v>60</v>
      </c>
      <c r="AO933" s="3">
        <v>88.896071852654643</v>
      </c>
      <c r="AP933" s="3">
        <v>479.291048501982</v>
      </c>
    </row>
    <row r="934" spans="1:42" x14ac:dyDescent="0.25">
      <c r="A934" s="2">
        <v>933</v>
      </c>
      <c r="B934" s="3" t="s">
        <v>42</v>
      </c>
      <c r="C934" s="3" t="s">
        <v>43</v>
      </c>
      <c r="D934" s="3" t="s">
        <v>44</v>
      </c>
      <c r="E934" s="3" t="s">
        <v>45</v>
      </c>
      <c r="F934" s="3">
        <v>0.36</v>
      </c>
      <c r="G934" s="3">
        <v>0.48</v>
      </c>
      <c r="H934" s="3">
        <v>9.4380948951095903E-2</v>
      </c>
      <c r="I934" s="3">
        <v>10.290256448487099</v>
      </c>
      <c r="J934" s="3">
        <v>1.4553658551809672</v>
      </c>
      <c r="K934" s="3">
        <v>0.97120416855834635</v>
      </c>
      <c r="L934" s="3">
        <v>0.13735881048300289</v>
      </c>
      <c r="M934" s="2">
        <v>1300</v>
      </c>
      <c r="N934" s="3" t="s">
        <v>70</v>
      </c>
      <c r="O934" s="3" t="s">
        <v>47</v>
      </c>
      <c r="P934" s="3" t="s">
        <v>48</v>
      </c>
      <c r="Q934" s="3" t="s">
        <v>42</v>
      </c>
      <c r="R934" s="3" t="s">
        <v>49</v>
      </c>
      <c r="S934" s="3" t="s">
        <v>50</v>
      </c>
      <c r="T934" s="3" t="s">
        <v>51</v>
      </c>
      <c r="U934" s="3" t="s">
        <v>52</v>
      </c>
      <c r="V934" s="3" t="s">
        <v>53</v>
      </c>
      <c r="W934" s="3" t="s">
        <v>54</v>
      </c>
      <c r="X934" s="3">
        <v>297</v>
      </c>
      <c r="Y934" s="3">
        <v>52</v>
      </c>
      <c r="Z934" s="3" t="s">
        <v>44</v>
      </c>
      <c r="AA934" s="7">
        <v>29</v>
      </c>
      <c r="AB934" s="3" t="s">
        <v>49</v>
      </c>
      <c r="AC934" s="3" t="s">
        <v>49</v>
      </c>
      <c r="AD934" s="3" t="s">
        <v>49</v>
      </c>
      <c r="AE934" s="3" t="s">
        <v>49</v>
      </c>
      <c r="AF934" s="3" t="s">
        <v>55</v>
      </c>
      <c r="AG934" s="3" t="s">
        <v>56</v>
      </c>
      <c r="AH934" s="3" t="s">
        <v>57</v>
      </c>
      <c r="AI934" s="3" t="s">
        <v>58</v>
      </c>
      <c r="AJ934" s="3" t="s">
        <v>49</v>
      </c>
      <c r="AK934" s="3" t="s">
        <v>49</v>
      </c>
      <c r="AL934" s="3" t="s">
        <v>49</v>
      </c>
      <c r="AM934" s="3" t="s">
        <v>59</v>
      </c>
      <c r="AN934" s="3" t="s">
        <v>60</v>
      </c>
      <c r="AO934" s="3">
        <v>85.536167023275524</v>
      </c>
      <c r="AP934" s="3">
        <v>381.94614941494899</v>
      </c>
    </row>
    <row r="935" spans="1:42" x14ac:dyDescent="0.25">
      <c r="A935" s="2">
        <v>934</v>
      </c>
      <c r="B935" s="3" t="s">
        <v>42</v>
      </c>
      <c r="C935" s="3" t="s">
        <v>43</v>
      </c>
      <c r="D935" s="3" t="s">
        <v>44</v>
      </c>
      <c r="E935" s="3" t="s">
        <v>45</v>
      </c>
      <c r="F935" s="3">
        <v>0.36</v>
      </c>
      <c r="G935" s="3">
        <v>0.48</v>
      </c>
      <c r="H935" s="3">
        <v>0.108857294604045</v>
      </c>
      <c r="I935" s="3">
        <v>11.318559597646676</v>
      </c>
      <c r="J935" s="3">
        <v>1.7079365940152331</v>
      </c>
      <c r="K935" s="3">
        <v>1.2321077766144652</v>
      </c>
      <c r="L935" s="3">
        <v>0.18592135697974543</v>
      </c>
      <c r="M935" s="2">
        <v>1400</v>
      </c>
      <c r="N935" s="3" t="s">
        <v>46</v>
      </c>
      <c r="O935" s="3" t="s">
        <v>47</v>
      </c>
      <c r="P935" s="3" t="s">
        <v>48</v>
      </c>
      <c r="Q935" s="3" t="s">
        <v>42</v>
      </c>
      <c r="R935" s="3" t="s">
        <v>49</v>
      </c>
      <c r="S935" s="3" t="s">
        <v>50</v>
      </c>
      <c r="T935" s="3" t="s">
        <v>51</v>
      </c>
      <c r="U935" s="3" t="s">
        <v>52</v>
      </c>
      <c r="V935" s="3" t="s">
        <v>53</v>
      </c>
      <c r="W935" s="3" t="s">
        <v>54</v>
      </c>
      <c r="X935" s="3">
        <v>297</v>
      </c>
      <c r="Y935" s="3">
        <v>52</v>
      </c>
      <c r="Z935" s="3" t="s">
        <v>44</v>
      </c>
      <c r="AA935" s="7">
        <v>29</v>
      </c>
      <c r="AB935" s="3" t="s">
        <v>49</v>
      </c>
      <c r="AC935" s="3" t="s">
        <v>49</v>
      </c>
      <c r="AD935" s="3" t="s">
        <v>49</v>
      </c>
      <c r="AE935" s="3" t="s">
        <v>49</v>
      </c>
      <c r="AF935" s="3" t="s">
        <v>55</v>
      </c>
      <c r="AG935" s="3" t="s">
        <v>56</v>
      </c>
      <c r="AH935" s="3" t="s">
        <v>57</v>
      </c>
      <c r="AI935" s="3" t="s">
        <v>58</v>
      </c>
      <c r="AJ935" s="3" t="s">
        <v>49</v>
      </c>
      <c r="AK935" s="3" t="s">
        <v>49</v>
      </c>
      <c r="AL935" s="3" t="s">
        <v>49</v>
      </c>
      <c r="AM935" s="3" t="s">
        <v>59</v>
      </c>
      <c r="AN935" s="3" t="s">
        <v>60</v>
      </c>
      <c r="AO935" s="3">
        <v>117.66360064625292</v>
      </c>
      <c r="AP935" s="3">
        <v>440.5298417934676</v>
      </c>
    </row>
    <row r="936" spans="1:42" x14ac:dyDescent="0.25">
      <c r="A936" s="2">
        <v>935</v>
      </c>
      <c r="B936" s="3" t="s">
        <v>42</v>
      </c>
      <c r="C936" s="3" t="s">
        <v>43</v>
      </c>
      <c r="D936" s="3" t="s">
        <v>44</v>
      </c>
      <c r="E936" s="3" t="s">
        <v>45</v>
      </c>
      <c r="F936" s="3">
        <v>0.36</v>
      </c>
      <c r="G936" s="3">
        <v>0.48</v>
      </c>
      <c r="H936" s="3">
        <v>3.2840900081636398E-2</v>
      </c>
      <c r="I936" s="3">
        <v>11.318559597646676</v>
      </c>
      <c r="J936" s="3">
        <v>1.7079365940152331</v>
      </c>
      <c r="K936" s="3">
        <v>0.37171168481436118</v>
      </c>
      <c r="L936" s="3">
        <v>5.6090175029824663E-2</v>
      </c>
      <c r="M936" s="2">
        <v>1200</v>
      </c>
      <c r="N936" s="3" t="s">
        <v>61</v>
      </c>
      <c r="O936" s="3" t="s">
        <v>47</v>
      </c>
      <c r="P936" s="3" t="s">
        <v>48</v>
      </c>
      <c r="Q936" s="3" t="s">
        <v>42</v>
      </c>
      <c r="R936" s="3" t="s">
        <v>49</v>
      </c>
      <c r="S936" s="3" t="s">
        <v>50</v>
      </c>
      <c r="T936" s="3" t="s">
        <v>51</v>
      </c>
      <c r="U936" s="3" t="s">
        <v>52</v>
      </c>
      <c r="V936" s="3" t="s">
        <v>53</v>
      </c>
      <c r="W936" s="3" t="s">
        <v>54</v>
      </c>
      <c r="X936" s="3">
        <v>297</v>
      </c>
      <c r="Y936" s="3">
        <v>52</v>
      </c>
      <c r="Z936" s="3" t="s">
        <v>44</v>
      </c>
      <c r="AA936" s="7">
        <v>29</v>
      </c>
      <c r="AB936" s="3" t="s">
        <v>49</v>
      </c>
      <c r="AC936" s="3" t="s">
        <v>49</v>
      </c>
      <c r="AD936" s="3" t="s">
        <v>49</v>
      </c>
      <c r="AE936" s="3" t="s">
        <v>49</v>
      </c>
      <c r="AF936" s="3" t="s">
        <v>55</v>
      </c>
      <c r="AG936" s="3" t="s">
        <v>56</v>
      </c>
      <c r="AH936" s="3" t="s">
        <v>57</v>
      </c>
      <c r="AI936" s="3" t="s">
        <v>58</v>
      </c>
      <c r="AJ936" s="3" t="s">
        <v>49</v>
      </c>
      <c r="AK936" s="3" t="s">
        <v>49</v>
      </c>
      <c r="AL936" s="3" t="s">
        <v>49</v>
      </c>
      <c r="AM936" s="3" t="s">
        <v>59</v>
      </c>
      <c r="AN936" s="3" t="s">
        <v>60</v>
      </c>
      <c r="AO936" s="3">
        <v>111.45124059592489</v>
      </c>
      <c r="AP936" s="3">
        <v>132.90240741276696</v>
      </c>
    </row>
    <row r="937" spans="1:42" x14ac:dyDescent="0.25">
      <c r="A937" s="2">
        <v>936</v>
      </c>
      <c r="B937" s="3" t="s">
        <v>42</v>
      </c>
      <c r="C937" s="3" t="s">
        <v>43</v>
      </c>
      <c r="D937" s="3" t="s">
        <v>44</v>
      </c>
      <c r="E937" s="3" t="s">
        <v>45</v>
      </c>
      <c r="F937" s="3">
        <v>0.36</v>
      </c>
      <c r="G937" s="3">
        <v>0.48</v>
      </c>
      <c r="H937" s="3">
        <v>6.5832887125918393E-2</v>
      </c>
      <c r="I937" s="3">
        <v>11.318559597646676</v>
      </c>
      <c r="J937" s="3">
        <v>1.7079365940152331</v>
      </c>
      <c r="K937" s="3">
        <v>0.74513345641985396</v>
      </c>
      <c r="L937" s="3">
        <v>0.11243839701203034</v>
      </c>
      <c r="M937" s="2">
        <v>1210</v>
      </c>
      <c r="N937" s="3" t="s">
        <v>65</v>
      </c>
      <c r="O937" s="3" t="s">
        <v>47</v>
      </c>
      <c r="P937" s="3" t="s">
        <v>48</v>
      </c>
      <c r="Q937" s="3" t="s">
        <v>42</v>
      </c>
      <c r="R937" s="3" t="s">
        <v>49</v>
      </c>
      <c r="S937" s="3" t="s">
        <v>50</v>
      </c>
      <c r="T937" s="3" t="s">
        <v>51</v>
      </c>
      <c r="U937" s="3" t="s">
        <v>52</v>
      </c>
      <c r="V937" s="3" t="s">
        <v>53</v>
      </c>
      <c r="W937" s="3" t="s">
        <v>54</v>
      </c>
      <c r="X937" s="3">
        <v>297</v>
      </c>
      <c r="Y937" s="3">
        <v>52</v>
      </c>
      <c r="Z937" s="3" t="s">
        <v>44</v>
      </c>
      <c r="AA937" s="7">
        <v>29</v>
      </c>
      <c r="AB937" s="3" t="s">
        <v>49</v>
      </c>
      <c r="AC937" s="3" t="s">
        <v>49</v>
      </c>
      <c r="AD937" s="3" t="s">
        <v>49</v>
      </c>
      <c r="AE937" s="3" t="s">
        <v>49</v>
      </c>
      <c r="AF937" s="3" t="s">
        <v>55</v>
      </c>
      <c r="AG937" s="3" t="s">
        <v>56</v>
      </c>
      <c r="AH937" s="3" t="s">
        <v>57</v>
      </c>
      <c r="AI937" s="3" t="s">
        <v>58</v>
      </c>
      <c r="AJ937" s="3" t="s">
        <v>49</v>
      </c>
      <c r="AK937" s="3" t="s">
        <v>49</v>
      </c>
      <c r="AL937" s="3" t="s">
        <v>49</v>
      </c>
      <c r="AM937" s="3" t="s">
        <v>59</v>
      </c>
      <c r="AN937" s="3" t="s">
        <v>60</v>
      </c>
      <c r="AO937" s="3">
        <v>71.391092556433904</v>
      </c>
      <c r="AP937" s="3">
        <v>266.41624207065718</v>
      </c>
    </row>
    <row r="938" spans="1:42" x14ac:dyDescent="0.25">
      <c r="A938" s="2">
        <v>937</v>
      </c>
      <c r="B938" s="3" t="s">
        <v>42</v>
      </c>
      <c r="C938" s="3" t="s">
        <v>43</v>
      </c>
      <c r="D938" s="3" t="s">
        <v>44</v>
      </c>
      <c r="E938" s="3" t="s">
        <v>45</v>
      </c>
      <c r="F938" s="3">
        <v>0.36</v>
      </c>
      <c r="G938" s="3">
        <v>0.48</v>
      </c>
      <c r="H938" s="3">
        <v>1.63207394604311E-2</v>
      </c>
      <c r="I938" s="3">
        <v>11.318559597646676</v>
      </c>
      <c r="J938" s="3">
        <v>1.7079365940152331</v>
      </c>
      <c r="K938" s="3">
        <v>0.18472726226055325</v>
      </c>
      <c r="L938" s="3">
        <v>2.7874788165858706E-2</v>
      </c>
      <c r="M938" s="2">
        <v>1210</v>
      </c>
      <c r="N938" s="3" t="s">
        <v>65</v>
      </c>
      <c r="O938" s="3" t="s">
        <v>47</v>
      </c>
      <c r="P938" s="3" t="s">
        <v>48</v>
      </c>
      <c r="Q938" s="3" t="s">
        <v>42</v>
      </c>
      <c r="R938" s="3" t="s">
        <v>49</v>
      </c>
      <c r="S938" s="3" t="s">
        <v>50</v>
      </c>
      <c r="T938" s="3" t="s">
        <v>51</v>
      </c>
      <c r="U938" s="3" t="s">
        <v>52</v>
      </c>
      <c r="V938" s="3" t="s">
        <v>53</v>
      </c>
      <c r="W938" s="3" t="s">
        <v>54</v>
      </c>
      <c r="X938" s="3">
        <v>297</v>
      </c>
      <c r="Y938" s="3">
        <v>52</v>
      </c>
      <c r="Z938" s="3" t="s">
        <v>44</v>
      </c>
      <c r="AA938" s="7">
        <v>29</v>
      </c>
      <c r="AB938" s="3" t="s">
        <v>49</v>
      </c>
      <c r="AC938" s="3" t="s">
        <v>49</v>
      </c>
      <c r="AD938" s="3" t="s">
        <v>49</v>
      </c>
      <c r="AE938" s="3" t="s">
        <v>49</v>
      </c>
      <c r="AF938" s="3" t="s">
        <v>55</v>
      </c>
      <c r="AG938" s="3" t="s">
        <v>56</v>
      </c>
      <c r="AH938" s="3" t="s">
        <v>57</v>
      </c>
      <c r="AI938" s="3" t="s">
        <v>58</v>
      </c>
      <c r="AJ938" s="3" t="s">
        <v>49</v>
      </c>
      <c r="AK938" s="3" t="s">
        <v>49</v>
      </c>
      <c r="AL938" s="3" t="s">
        <v>49</v>
      </c>
      <c r="AM938" s="3" t="s">
        <v>59</v>
      </c>
      <c r="AN938" s="3" t="s">
        <v>60</v>
      </c>
      <c r="AO938" s="3">
        <v>46.344231277894323</v>
      </c>
      <c r="AP938" s="3">
        <v>66.047689303762795</v>
      </c>
    </row>
    <row r="939" spans="1:42" x14ac:dyDescent="0.25">
      <c r="A939" s="2">
        <v>938</v>
      </c>
      <c r="B939" s="3" t="s">
        <v>42</v>
      </c>
      <c r="C939" s="3" t="s">
        <v>43</v>
      </c>
      <c r="D939" s="3" t="s">
        <v>44</v>
      </c>
      <c r="E939" s="3" t="s">
        <v>45</v>
      </c>
      <c r="F939" s="3">
        <v>0.36</v>
      </c>
      <c r="G939" s="3">
        <v>0.48</v>
      </c>
      <c r="H939" s="3">
        <v>1.10537051170324E-2</v>
      </c>
      <c r="I939" s="3">
        <v>11.318559597646676</v>
      </c>
      <c r="J939" s="3">
        <v>1.7079365940152331</v>
      </c>
      <c r="K939" s="3">
        <v>0.12511202014194325</v>
      </c>
      <c r="L939" s="3">
        <v>1.8879027468833069E-2</v>
      </c>
      <c r="M939" s="2">
        <v>1430</v>
      </c>
      <c r="N939" s="3" t="s">
        <v>64</v>
      </c>
      <c r="O939" s="3" t="s">
        <v>47</v>
      </c>
      <c r="P939" s="3" t="s">
        <v>48</v>
      </c>
      <c r="Q939" s="3" t="s">
        <v>42</v>
      </c>
      <c r="R939" s="3" t="s">
        <v>49</v>
      </c>
      <c r="S939" s="3" t="s">
        <v>50</v>
      </c>
      <c r="T939" s="3" t="s">
        <v>51</v>
      </c>
      <c r="U939" s="3" t="s">
        <v>52</v>
      </c>
      <c r="V939" s="3" t="s">
        <v>53</v>
      </c>
      <c r="W939" s="3" t="s">
        <v>54</v>
      </c>
      <c r="X939" s="3">
        <v>297</v>
      </c>
      <c r="Y939" s="3">
        <v>52</v>
      </c>
      <c r="Z939" s="3" t="s">
        <v>44</v>
      </c>
      <c r="AA939" s="7">
        <v>29</v>
      </c>
      <c r="AB939" s="3" t="s">
        <v>49</v>
      </c>
      <c r="AC939" s="3" t="s">
        <v>49</v>
      </c>
      <c r="AD939" s="3" t="s">
        <v>49</v>
      </c>
      <c r="AE939" s="3" t="s">
        <v>49</v>
      </c>
      <c r="AF939" s="3" t="s">
        <v>55</v>
      </c>
      <c r="AG939" s="3" t="s">
        <v>56</v>
      </c>
      <c r="AH939" s="3" t="s">
        <v>57</v>
      </c>
      <c r="AI939" s="3" t="s">
        <v>58</v>
      </c>
      <c r="AJ939" s="3" t="s">
        <v>49</v>
      </c>
      <c r="AK939" s="3" t="s">
        <v>49</v>
      </c>
      <c r="AL939" s="3" t="s">
        <v>49</v>
      </c>
      <c r="AM939" s="3" t="s">
        <v>59</v>
      </c>
      <c r="AN939" s="3" t="s">
        <v>60</v>
      </c>
      <c r="AO939" s="3">
        <v>39.882631875506789</v>
      </c>
      <c r="AP939" s="3">
        <v>44.732757544178284</v>
      </c>
    </row>
    <row r="940" spans="1:42" x14ac:dyDescent="0.25">
      <c r="A940" s="2">
        <v>939</v>
      </c>
      <c r="B940" s="3" t="s">
        <v>42</v>
      </c>
      <c r="C940" s="3" t="s">
        <v>43</v>
      </c>
      <c r="D940" s="3" t="s">
        <v>44</v>
      </c>
      <c r="E940" s="3" t="s">
        <v>45</v>
      </c>
      <c r="F940" s="3">
        <v>0.36</v>
      </c>
      <c r="G940" s="3">
        <v>0.48</v>
      </c>
      <c r="H940" s="3">
        <v>0.21104641671627999</v>
      </c>
      <c r="I940" s="3">
        <v>11.318559597646676</v>
      </c>
      <c r="J940" s="3">
        <v>1.7079365940152331</v>
      </c>
      <c r="K940" s="3">
        <v>2.3887414454729909</v>
      </c>
      <c r="L940" s="3">
        <v>0.36045389814552281</v>
      </c>
      <c r="M940" s="2">
        <v>1430</v>
      </c>
      <c r="N940" s="3" t="s">
        <v>64</v>
      </c>
      <c r="O940" s="3" t="s">
        <v>47</v>
      </c>
      <c r="P940" s="3" t="s">
        <v>48</v>
      </c>
      <c r="Q940" s="3" t="s">
        <v>42</v>
      </c>
      <c r="R940" s="3" t="s">
        <v>49</v>
      </c>
      <c r="S940" s="3" t="s">
        <v>50</v>
      </c>
      <c r="T940" s="3" t="s">
        <v>51</v>
      </c>
      <c r="U940" s="3" t="s">
        <v>52</v>
      </c>
      <c r="V940" s="3" t="s">
        <v>53</v>
      </c>
      <c r="W940" s="3" t="s">
        <v>54</v>
      </c>
      <c r="X940" s="3">
        <v>297</v>
      </c>
      <c r="Y940" s="3">
        <v>52</v>
      </c>
      <c r="Z940" s="3" t="s">
        <v>44</v>
      </c>
      <c r="AA940" s="7">
        <v>29</v>
      </c>
      <c r="AB940" s="3" t="s">
        <v>49</v>
      </c>
      <c r="AC940" s="3" t="s">
        <v>49</v>
      </c>
      <c r="AD940" s="3" t="s">
        <v>49</v>
      </c>
      <c r="AE940" s="3" t="s">
        <v>49</v>
      </c>
      <c r="AF940" s="3" t="s">
        <v>55</v>
      </c>
      <c r="AG940" s="3" t="s">
        <v>56</v>
      </c>
      <c r="AH940" s="3" t="s">
        <v>57</v>
      </c>
      <c r="AI940" s="3" t="s">
        <v>58</v>
      </c>
      <c r="AJ940" s="3" t="s">
        <v>49</v>
      </c>
      <c r="AK940" s="3" t="s">
        <v>49</v>
      </c>
      <c r="AL940" s="3" t="s">
        <v>49</v>
      </c>
      <c r="AM940" s="3" t="s">
        <v>59</v>
      </c>
      <c r="AN940" s="3" t="s">
        <v>60</v>
      </c>
      <c r="AO940" s="3">
        <v>115.45568875133813</v>
      </c>
      <c r="AP940" s="3">
        <v>854.07454691278565</v>
      </c>
    </row>
    <row r="941" spans="1:42" x14ac:dyDescent="0.25">
      <c r="A941" s="2">
        <v>940</v>
      </c>
      <c r="B941" s="3" t="s">
        <v>42</v>
      </c>
      <c r="C941" s="3" t="s">
        <v>43</v>
      </c>
      <c r="D941" s="3" t="s">
        <v>44</v>
      </c>
      <c r="E941" s="3" t="s">
        <v>45</v>
      </c>
      <c r="F941" s="3">
        <v>0.36</v>
      </c>
      <c r="G941" s="3">
        <v>0.48</v>
      </c>
      <c r="H941" s="3">
        <v>0.15725905673904</v>
      </c>
      <c r="I941" s="3">
        <v>11.318559597646676</v>
      </c>
      <c r="J941" s="3">
        <v>1.7079365940152331</v>
      </c>
      <c r="K941" s="3">
        <v>1.7799460059705243</v>
      </c>
      <c r="L941" s="3">
        <v>0.26858849774492427</v>
      </c>
      <c r="M941" s="2">
        <v>1330</v>
      </c>
      <c r="N941" s="3" t="s">
        <v>68</v>
      </c>
      <c r="O941" s="3" t="s">
        <v>47</v>
      </c>
      <c r="P941" s="3" t="s">
        <v>48</v>
      </c>
      <c r="Q941" s="3" t="s">
        <v>42</v>
      </c>
      <c r="R941" s="3" t="s">
        <v>49</v>
      </c>
      <c r="S941" s="3" t="s">
        <v>50</v>
      </c>
      <c r="T941" s="3" t="s">
        <v>51</v>
      </c>
      <c r="U941" s="3" t="s">
        <v>52</v>
      </c>
      <c r="V941" s="3" t="s">
        <v>53</v>
      </c>
      <c r="W941" s="3" t="s">
        <v>54</v>
      </c>
      <c r="X941" s="3">
        <v>297</v>
      </c>
      <c r="Y941" s="3">
        <v>52</v>
      </c>
      <c r="Z941" s="3" t="s">
        <v>44</v>
      </c>
      <c r="AA941" s="7">
        <v>29</v>
      </c>
      <c r="AB941" s="3" t="s">
        <v>49</v>
      </c>
      <c r="AC941" s="3" t="s">
        <v>49</v>
      </c>
      <c r="AD941" s="3" t="s">
        <v>49</v>
      </c>
      <c r="AE941" s="3" t="s">
        <v>49</v>
      </c>
      <c r="AF941" s="3" t="s">
        <v>55</v>
      </c>
      <c r="AG941" s="3" t="s">
        <v>56</v>
      </c>
      <c r="AH941" s="3" t="s">
        <v>57</v>
      </c>
      <c r="AI941" s="3" t="s">
        <v>58</v>
      </c>
      <c r="AJ941" s="3" t="s">
        <v>49</v>
      </c>
      <c r="AK941" s="3" t="s">
        <v>49</v>
      </c>
      <c r="AL941" s="3" t="s">
        <v>49</v>
      </c>
      <c r="AM941" s="3" t="s">
        <v>59</v>
      </c>
      <c r="AN941" s="3" t="s">
        <v>60</v>
      </c>
      <c r="AO941" s="3">
        <v>101.47686103913094</v>
      </c>
      <c r="AP941" s="3">
        <v>636.40482374494911</v>
      </c>
    </row>
    <row r="942" spans="1:42" x14ac:dyDescent="0.25">
      <c r="A942" s="2">
        <v>941</v>
      </c>
      <c r="B942" s="3" t="s">
        <v>42</v>
      </c>
      <c r="C942" s="3" t="s">
        <v>43</v>
      </c>
      <c r="D942" s="3" t="s">
        <v>44</v>
      </c>
      <c r="E942" s="3" t="s">
        <v>45</v>
      </c>
      <c r="F942" s="3">
        <v>0.36</v>
      </c>
      <c r="G942" s="3">
        <v>0.48</v>
      </c>
      <c r="H942" s="3">
        <v>1.4552453892570601E-2</v>
      </c>
      <c r="I942" s="3">
        <v>11.318559597646676</v>
      </c>
      <c r="J942" s="3">
        <v>1.7079365940152331</v>
      </c>
      <c r="K942" s="3">
        <v>0.16471281667506571</v>
      </c>
      <c r="L942" s="3">
        <v>2.4854668535840754E-2</v>
      </c>
      <c r="M942" s="2">
        <v>1300</v>
      </c>
      <c r="N942" s="3" t="s">
        <v>70</v>
      </c>
      <c r="O942" s="3" t="s">
        <v>47</v>
      </c>
      <c r="P942" s="3" t="s">
        <v>48</v>
      </c>
      <c r="Q942" s="3" t="s">
        <v>42</v>
      </c>
      <c r="R942" s="3" t="s">
        <v>49</v>
      </c>
      <c r="S942" s="3" t="s">
        <v>50</v>
      </c>
      <c r="T942" s="3" t="s">
        <v>51</v>
      </c>
      <c r="U942" s="3" t="s">
        <v>52</v>
      </c>
      <c r="V942" s="3" t="s">
        <v>53</v>
      </c>
      <c r="W942" s="3" t="s">
        <v>54</v>
      </c>
      <c r="X942" s="3">
        <v>297</v>
      </c>
      <c r="Y942" s="3">
        <v>52</v>
      </c>
      <c r="Z942" s="3" t="s">
        <v>44</v>
      </c>
      <c r="AA942" s="7">
        <v>29</v>
      </c>
      <c r="AB942" s="3" t="s">
        <v>49</v>
      </c>
      <c r="AC942" s="3" t="s">
        <v>49</v>
      </c>
      <c r="AD942" s="3" t="s">
        <v>49</v>
      </c>
      <c r="AE942" s="3" t="s">
        <v>49</v>
      </c>
      <c r="AF942" s="3" t="s">
        <v>55</v>
      </c>
      <c r="AG942" s="3" t="s">
        <v>56</v>
      </c>
      <c r="AH942" s="3" t="s">
        <v>57</v>
      </c>
      <c r="AI942" s="3" t="s">
        <v>58</v>
      </c>
      <c r="AJ942" s="3" t="s">
        <v>49</v>
      </c>
      <c r="AK942" s="3" t="s">
        <v>49</v>
      </c>
      <c r="AL942" s="3" t="s">
        <v>49</v>
      </c>
      <c r="AM942" s="3" t="s">
        <v>59</v>
      </c>
      <c r="AN942" s="3" t="s">
        <v>60</v>
      </c>
      <c r="AO942" s="3">
        <v>43.994266329098615</v>
      </c>
      <c r="AP942" s="3">
        <v>58.89169149682921</v>
      </c>
    </row>
    <row r="943" spans="1:42" x14ac:dyDescent="0.25">
      <c r="A943" s="2">
        <v>942</v>
      </c>
      <c r="B943" s="3" t="s">
        <v>42</v>
      </c>
      <c r="C943" s="3" t="s">
        <v>43</v>
      </c>
      <c r="D943" s="3" t="s">
        <v>44</v>
      </c>
      <c r="E943" s="3" t="s">
        <v>45</v>
      </c>
      <c r="F943" s="3">
        <v>0.36</v>
      </c>
      <c r="G943" s="3">
        <v>0.48</v>
      </c>
      <c r="H943" s="3">
        <v>2.5309303045024899E-2</v>
      </c>
      <c r="I943" s="3">
        <v>10.417003625548402</v>
      </c>
      <c r="J943" s="3">
        <v>1.4066543137758354</v>
      </c>
      <c r="K943" s="3">
        <v>0.26364710158012755</v>
      </c>
      <c r="L943" s="3">
        <v>3.5601440306944163E-2</v>
      </c>
      <c r="M943" s="2">
        <v>1400</v>
      </c>
      <c r="N943" s="3" t="s">
        <v>46</v>
      </c>
      <c r="O943" s="3" t="s">
        <v>47</v>
      </c>
      <c r="P943" s="3" t="s">
        <v>48</v>
      </c>
      <c r="Q943" s="3" t="s">
        <v>42</v>
      </c>
      <c r="R943" s="3" t="s">
        <v>49</v>
      </c>
      <c r="S943" s="3" t="s">
        <v>50</v>
      </c>
      <c r="T943" s="3" t="s">
        <v>51</v>
      </c>
      <c r="U943" s="3" t="s">
        <v>52</v>
      </c>
      <c r="V943" s="3" t="s">
        <v>53</v>
      </c>
      <c r="W943" s="3" t="s">
        <v>54</v>
      </c>
      <c r="X943" s="3">
        <v>297</v>
      </c>
      <c r="Y943" s="3">
        <v>52</v>
      </c>
      <c r="Z943" s="3" t="s">
        <v>44</v>
      </c>
      <c r="AA943" s="7">
        <v>29</v>
      </c>
      <c r="AB943" s="3" t="s">
        <v>49</v>
      </c>
      <c r="AC943" s="3" t="s">
        <v>49</v>
      </c>
      <c r="AD943" s="3" t="s">
        <v>49</v>
      </c>
      <c r="AE943" s="3" t="s">
        <v>49</v>
      </c>
      <c r="AF943" s="3" t="s">
        <v>55</v>
      </c>
      <c r="AG943" s="3" t="s">
        <v>56</v>
      </c>
      <c r="AH943" s="3" t="s">
        <v>57</v>
      </c>
      <c r="AI943" s="3" t="s">
        <v>58</v>
      </c>
      <c r="AJ943" s="3" t="s">
        <v>49</v>
      </c>
      <c r="AK943" s="3" t="s">
        <v>49</v>
      </c>
      <c r="AL943" s="3" t="s">
        <v>49</v>
      </c>
      <c r="AM943" s="3" t="s">
        <v>59</v>
      </c>
      <c r="AN943" s="3" t="s">
        <v>60</v>
      </c>
      <c r="AO943" s="3">
        <v>43.693440221613621</v>
      </c>
      <c r="AP943" s="3">
        <v>102.42311557422684</v>
      </c>
    </row>
    <row r="944" spans="1:42" x14ac:dyDescent="0.25">
      <c r="A944" s="2">
        <v>943</v>
      </c>
      <c r="B944" s="3" t="s">
        <v>42</v>
      </c>
      <c r="C944" s="3" t="s">
        <v>43</v>
      </c>
      <c r="D944" s="3" t="s">
        <v>44</v>
      </c>
      <c r="E944" s="3" t="s">
        <v>45</v>
      </c>
      <c r="F944" s="3">
        <v>0.36</v>
      </c>
      <c r="G944" s="3">
        <v>0.48</v>
      </c>
      <c r="H944" s="3">
        <v>2.9757781033207102E-3</v>
      </c>
      <c r="I944" s="3">
        <v>10.417003625548402</v>
      </c>
      <c r="J944" s="3">
        <v>1.4066543137758354</v>
      </c>
      <c r="K944" s="3">
        <v>3.0998691291119384E-2</v>
      </c>
      <c r="L944" s="3">
        <v>4.1858911058757506E-3</v>
      </c>
      <c r="M944" s="2">
        <v>1200</v>
      </c>
      <c r="N944" s="3" t="s">
        <v>61</v>
      </c>
      <c r="O944" s="3" t="s">
        <v>47</v>
      </c>
      <c r="P944" s="3" t="s">
        <v>48</v>
      </c>
      <c r="Q944" s="3" t="s">
        <v>42</v>
      </c>
      <c r="R944" s="3" t="s">
        <v>49</v>
      </c>
      <c r="S944" s="3" t="s">
        <v>50</v>
      </c>
      <c r="T944" s="3" t="s">
        <v>51</v>
      </c>
      <c r="U944" s="3" t="s">
        <v>52</v>
      </c>
      <c r="V944" s="3" t="s">
        <v>53</v>
      </c>
      <c r="W944" s="3" t="s">
        <v>54</v>
      </c>
      <c r="X944" s="3">
        <v>297</v>
      </c>
      <c r="Y944" s="3">
        <v>52</v>
      </c>
      <c r="Z944" s="3" t="s">
        <v>44</v>
      </c>
      <c r="AA944" s="7">
        <v>29</v>
      </c>
      <c r="AB944" s="3" t="s">
        <v>49</v>
      </c>
      <c r="AC944" s="3" t="s">
        <v>49</v>
      </c>
      <c r="AD944" s="3" t="s">
        <v>49</v>
      </c>
      <c r="AE944" s="3" t="s">
        <v>49</v>
      </c>
      <c r="AF944" s="3" t="s">
        <v>55</v>
      </c>
      <c r="AG944" s="3" t="s">
        <v>56</v>
      </c>
      <c r="AH944" s="3" t="s">
        <v>57</v>
      </c>
      <c r="AI944" s="3" t="s">
        <v>58</v>
      </c>
      <c r="AJ944" s="3" t="s">
        <v>49</v>
      </c>
      <c r="AK944" s="3" t="s">
        <v>49</v>
      </c>
      <c r="AL944" s="3" t="s">
        <v>49</v>
      </c>
      <c r="AM944" s="3" t="s">
        <v>59</v>
      </c>
      <c r="AN944" s="3" t="s">
        <v>60</v>
      </c>
      <c r="AO944" s="3">
        <v>16.075766930403635</v>
      </c>
      <c r="AP944" s="3">
        <v>12.042546729060705</v>
      </c>
    </row>
    <row r="945" spans="1:42" x14ac:dyDescent="0.25">
      <c r="A945" s="2">
        <v>944</v>
      </c>
      <c r="B945" s="3" t="s">
        <v>42</v>
      </c>
      <c r="C945" s="3" t="s">
        <v>43</v>
      </c>
      <c r="D945" s="3" t="s">
        <v>44</v>
      </c>
      <c r="E945" s="3" t="s">
        <v>45</v>
      </c>
      <c r="F945" s="3">
        <v>0.36</v>
      </c>
      <c r="G945" s="3">
        <v>0.48</v>
      </c>
      <c r="H945" s="3">
        <v>2.1943248975851801E-4</v>
      </c>
      <c r="I945" s="3">
        <v>10.417003625548402</v>
      </c>
      <c r="J945" s="3">
        <v>1.4066543137758354</v>
      </c>
      <c r="K945" s="3">
        <v>2.2858290413775946E-3</v>
      </c>
      <c r="L945" s="3">
        <v>3.0866565830139117E-4</v>
      </c>
      <c r="M945" s="2">
        <v>1410</v>
      </c>
      <c r="N945" s="3" t="s">
        <v>63</v>
      </c>
      <c r="O945" s="3" t="s">
        <v>47</v>
      </c>
      <c r="P945" s="3" t="s">
        <v>48</v>
      </c>
      <c r="Q945" s="3" t="s">
        <v>42</v>
      </c>
      <c r="R945" s="3" t="s">
        <v>49</v>
      </c>
      <c r="S945" s="3" t="s">
        <v>50</v>
      </c>
      <c r="T945" s="3" t="s">
        <v>51</v>
      </c>
      <c r="U945" s="3" t="s">
        <v>52</v>
      </c>
      <c r="V945" s="3" t="s">
        <v>53</v>
      </c>
      <c r="W945" s="3" t="s">
        <v>54</v>
      </c>
      <c r="X945" s="3">
        <v>297</v>
      </c>
      <c r="Y945" s="3">
        <v>52</v>
      </c>
      <c r="Z945" s="3" t="s">
        <v>44</v>
      </c>
      <c r="AA945" s="7">
        <v>29</v>
      </c>
      <c r="AB945" s="3" t="s">
        <v>49</v>
      </c>
      <c r="AC945" s="3" t="s">
        <v>49</v>
      </c>
      <c r="AD945" s="3" t="s">
        <v>49</v>
      </c>
      <c r="AE945" s="3" t="s">
        <v>49</v>
      </c>
      <c r="AF945" s="3" t="s">
        <v>55</v>
      </c>
      <c r="AG945" s="3" t="s">
        <v>56</v>
      </c>
      <c r="AH945" s="3" t="s">
        <v>57</v>
      </c>
      <c r="AI945" s="3" t="s">
        <v>58</v>
      </c>
      <c r="AJ945" s="3" t="s">
        <v>49</v>
      </c>
      <c r="AK945" s="3" t="s">
        <v>49</v>
      </c>
      <c r="AL945" s="3" t="s">
        <v>49</v>
      </c>
      <c r="AM945" s="3" t="s">
        <v>59</v>
      </c>
      <c r="AN945" s="3" t="s">
        <v>60</v>
      </c>
      <c r="AO945" s="3">
        <v>5.0489114453442072</v>
      </c>
      <c r="AP945" s="3">
        <v>0.88801178046248075</v>
      </c>
    </row>
    <row r="946" spans="1:42" x14ac:dyDescent="0.25">
      <c r="A946" s="2">
        <v>945</v>
      </c>
      <c r="B946" s="3" t="s">
        <v>42</v>
      </c>
      <c r="C946" s="3" t="s">
        <v>43</v>
      </c>
      <c r="D946" s="3" t="s">
        <v>44</v>
      </c>
      <c r="E946" s="3" t="s">
        <v>45</v>
      </c>
      <c r="F946" s="3">
        <v>0.36</v>
      </c>
      <c r="G946" s="3">
        <v>0.48</v>
      </c>
      <c r="H946" s="3">
        <v>8.7104778225243998E-2</v>
      </c>
      <c r="I946" s="3">
        <v>10.417003625548402</v>
      </c>
      <c r="J946" s="3">
        <v>1.4066543137758354</v>
      </c>
      <c r="K946" s="3">
        <v>0.90737079057495618</v>
      </c>
      <c r="L946" s="3">
        <v>0.12252631204102693</v>
      </c>
      <c r="M946" s="2">
        <v>1410</v>
      </c>
      <c r="N946" s="3" t="s">
        <v>63</v>
      </c>
      <c r="O946" s="3" t="s">
        <v>47</v>
      </c>
      <c r="P946" s="3" t="s">
        <v>48</v>
      </c>
      <c r="Q946" s="3" t="s">
        <v>42</v>
      </c>
      <c r="R946" s="3" t="s">
        <v>49</v>
      </c>
      <c r="S946" s="3" t="s">
        <v>50</v>
      </c>
      <c r="T946" s="3" t="s">
        <v>51</v>
      </c>
      <c r="U946" s="3" t="s">
        <v>52</v>
      </c>
      <c r="V946" s="3" t="s">
        <v>53</v>
      </c>
      <c r="W946" s="3" t="s">
        <v>54</v>
      </c>
      <c r="X946" s="3">
        <v>297</v>
      </c>
      <c r="Y946" s="3">
        <v>52</v>
      </c>
      <c r="Z946" s="3" t="s">
        <v>44</v>
      </c>
      <c r="AA946" s="7">
        <v>29</v>
      </c>
      <c r="AB946" s="3" t="s">
        <v>49</v>
      </c>
      <c r="AC946" s="3" t="s">
        <v>49</v>
      </c>
      <c r="AD946" s="3" t="s">
        <v>49</v>
      </c>
      <c r="AE946" s="3" t="s">
        <v>49</v>
      </c>
      <c r="AF946" s="3" t="s">
        <v>55</v>
      </c>
      <c r="AG946" s="3" t="s">
        <v>56</v>
      </c>
      <c r="AH946" s="3" t="s">
        <v>57</v>
      </c>
      <c r="AI946" s="3" t="s">
        <v>58</v>
      </c>
      <c r="AJ946" s="3" t="s">
        <v>49</v>
      </c>
      <c r="AK946" s="3" t="s">
        <v>49</v>
      </c>
      <c r="AL946" s="3" t="s">
        <v>49</v>
      </c>
      <c r="AM946" s="3" t="s">
        <v>59</v>
      </c>
      <c r="AN946" s="3" t="s">
        <v>60</v>
      </c>
      <c r="AO946" s="3">
        <v>80.005849398391192</v>
      </c>
      <c r="AP946" s="3">
        <v>352.50053118255619</v>
      </c>
    </row>
    <row r="947" spans="1:42" x14ac:dyDescent="0.25">
      <c r="A947" s="2">
        <v>946</v>
      </c>
      <c r="B947" s="3" t="s">
        <v>42</v>
      </c>
      <c r="C947" s="3" t="s">
        <v>43</v>
      </c>
      <c r="D947" s="3" t="s">
        <v>44</v>
      </c>
      <c r="E947" s="3" t="s">
        <v>45</v>
      </c>
      <c r="F947" s="3">
        <v>0.36</v>
      </c>
      <c r="G947" s="3">
        <v>0.48</v>
      </c>
      <c r="H947" s="3">
        <v>9.1040130773474299E-3</v>
      </c>
      <c r="I947" s="3">
        <v>9.5601531205363575</v>
      </c>
      <c r="J947" s="3">
        <v>1.4050111376816155</v>
      </c>
      <c r="K947" s="3">
        <v>8.7035759030806834E-2</v>
      </c>
      <c r="L947" s="3">
        <v>1.2791239771272217E-2</v>
      </c>
      <c r="M947" s="2">
        <v>1200</v>
      </c>
      <c r="N947" s="3" t="s">
        <v>61</v>
      </c>
      <c r="O947" s="3" t="s">
        <v>47</v>
      </c>
      <c r="P947" s="3" t="s">
        <v>48</v>
      </c>
      <c r="Q947" s="3" t="s">
        <v>42</v>
      </c>
      <c r="R947" s="3" t="s">
        <v>49</v>
      </c>
      <c r="S947" s="3" t="s">
        <v>50</v>
      </c>
      <c r="T947" s="3" t="s">
        <v>51</v>
      </c>
      <c r="U947" s="3" t="s">
        <v>52</v>
      </c>
      <c r="V947" s="3" t="s">
        <v>53</v>
      </c>
      <c r="W947" s="3" t="s">
        <v>54</v>
      </c>
      <c r="X947" s="3">
        <v>297</v>
      </c>
      <c r="Y947" s="3">
        <v>52</v>
      </c>
      <c r="Z947" s="3" t="s">
        <v>44</v>
      </c>
      <c r="AA947" s="7">
        <v>29</v>
      </c>
      <c r="AB947" s="3" t="s">
        <v>49</v>
      </c>
      <c r="AC947" s="3" t="s">
        <v>49</v>
      </c>
      <c r="AD947" s="3" t="s">
        <v>49</v>
      </c>
      <c r="AE947" s="3" t="s">
        <v>49</v>
      </c>
      <c r="AF947" s="3" t="s">
        <v>55</v>
      </c>
      <c r="AG947" s="3" t="s">
        <v>56</v>
      </c>
      <c r="AH947" s="3" t="s">
        <v>57</v>
      </c>
      <c r="AI947" s="3" t="s">
        <v>58</v>
      </c>
      <c r="AJ947" s="3" t="s">
        <v>49</v>
      </c>
      <c r="AK947" s="3" t="s">
        <v>49</v>
      </c>
      <c r="AL947" s="3" t="s">
        <v>49</v>
      </c>
      <c r="AM947" s="3" t="s">
        <v>59</v>
      </c>
      <c r="AN947" s="3" t="s">
        <v>60</v>
      </c>
      <c r="AO947" s="3">
        <v>34.50096400170402</v>
      </c>
      <c r="AP947" s="3">
        <v>36.842633791677038</v>
      </c>
    </row>
    <row r="948" spans="1:42" x14ac:dyDescent="0.25">
      <c r="A948" s="2">
        <v>947</v>
      </c>
      <c r="B948" s="3" t="s">
        <v>42</v>
      </c>
      <c r="C948" s="3" t="s">
        <v>43</v>
      </c>
      <c r="D948" s="3" t="s">
        <v>44</v>
      </c>
      <c r="E948" s="3" t="s">
        <v>45</v>
      </c>
      <c r="F948" s="3">
        <v>0.36</v>
      </c>
      <c r="G948" s="3">
        <v>0.48</v>
      </c>
      <c r="H948" s="3">
        <v>0.13331992051832101</v>
      </c>
      <c r="I948" s="3">
        <v>9.5601531205363575</v>
      </c>
      <c r="J948" s="3">
        <v>1.4050111376816155</v>
      </c>
      <c r="K948" s="3">
        <v>1.2745588541728856</v>
      </c>
      <c r="L948" s="3">
        <v>0.18731597320306875</v>
      </c>
      <c r="M948" s="2">
        <v>1210</v>
      </c>
      <c r="N948" s="3" t="s">
        <v>65</v>
      </c>
      <c r="O948" s="3" t="s">
        <v>47</v>
      </c>
      <c r="P948" s="3" t="s">
        <v>48</v>
      </c>
      <c r="Q948" s="3" t="s">
        <v>42</v>
      </c>
      <c r="R948" s="3" t="s">
        <v>49</v>
      </c>
      <c r="S948" s="3" t="s">
        <v>50</v>
      </c>
      <c r="T948" s="3" t="s">
        <v>51</v>
      </c>
      <c r="U948" s="3" t="s">
        <v>52</v>
      </c>
      <c r="V948" s="3" t="s">
        <v>53</v>
      </c>
      <c r="W948" s="3" t="s">
        <v>54</v>
      </c>
      <c r="X948" s="3">
        <v>297</v>
      </c>
      <c r="Y948" s="3">
        <v>52</v>
      </c>
      <c r="Z948" s="3" t="s">
        <v>44</v>
      </c>
      <c r="AA948" s="7">
        <v>29</v>
      </c>
      <c r="AB948" s="3" t="s">
        <v>49</v>
      </c>
      <c r="AC948" s="3" t="s">
        <v>49</v>
      </c>
      <c r="AD948" s="3" t="s">
        <v>49</v>
      </c>
      <c r="AE948" s="3" t="s">
        <v>49</v>
      </c>
      <c r="AF948" s="3" t="s">
        <v>55</v>
      </c>
      <c r="AG948" s="3" t="s">
        <v>56</v>
      </c>
      <c r="AH948" s="3" t="s">
        <v>57</v>
      </c>
      <c r="AI948" s="3" t="s">
        <v>58</v>
      </c>
      <c r="AJ948" s="3" t="s">
        <v>49</v>
      </c>
      <c r="AK948" s="3" t="s">
        <v>49</v>
      </c>
      <c r="AL948" s="3" t="s">
        <v>49</v>
      </c>
      <c r="AM948" s="3" t="s">
        <v>59</v>
      </c>
      <c r="AN948" s="3" t="s">
        <v>60</v>
      </c>
      <c r="AO948" s="3">
        <v>98.13269970625322</v>
      </c>
      <c r="AP948" s="3">
        <v>539.52657658342684</v>
      </c>
    </row>
    <row r="949" spans="1:42" x14ac:dyDescent="0.25">
      <c r="A949" s="2">
        <v>948</v>
      </c>
      <c r="B949" s="3" t="s">
        <v>42</v>
      </c>
      <c r="C949" s="3" t="s">
        <v>43</v>
      </c>
      <c r="D949" s="3" t="s">
        <v>44</v>
      </c>
      <c r="E949" s="3" t="s">
        <v>45</v>
      </c>
      <c r="F949" s="3">
        <v>0.36</v>
      </c>
      <c r="G949" s="3">
        <v>0.48</v>
      </c>
      <c r="H949" s="3">
        <v>6.1603264374421396E-3</v>
      </c>
      <c r="I949" s="3">
        <v>9.5601531205363575</v>
      </c>
      <c r="J949" s="3">
        <v>1.4050111376816155</v>
      </c>
      <c r="K949" s="3">
        <v>5.889366401443509E-2</v>
      </c>
      <c r="L949" s="3">
        <v>8.655327256360713E-3</v>
      </c>
      <c r="M949" s="2">
        <v>1210</v>
      </c>
      <c r="N949" s="3" t="s">
        <v>65</v>
      </c>
      <c r="O949" s="3" t="s">
        <v>47</v>
      </c>
      <c r="P949" s="3" t="s">
        <v>48</v>
      </c>
      <c r="Q949" s="3" t="s">
        <v>42</v>
      </c>
      <c r="R949" s="3" t="s">
        <v>49</v>
      </c>
      <c r="S949" s="3" t="s">
        <v>50</v>
      </c>
      <c r="T949" s="3" t="s">
        <v>51</v>
      </c>
      <c r="U949" s="3" t="s">
        <v>52</v>
      </c>
      <c r="V949" s="3" t="s">
        <v>53</v>
      </c>
      <c r="W949" s="3" t="s">
        <v>54</v>
      </c>
      <c r="X949" s="3">
        <v>297</v>
      </c>
      <c r="Y949" s="3">
        <v>52</v>
      </c>
      <c r="Z949" s="3" t="s">
        <v>44</v>
      </c>
      <c r="AA949" s="7">
        <v>29</v>
      </c>
      <c r="AB949" s="3" t="s">
        <v>49</v>
      </c>
      <c r="AC949" s="3" t="s">
        <v>49</v>
      </c>
      <c r="AD949" s="3" t="s">
        <v>49</v>
      </c>
      <c r="AE949" s="3" t="s">
        <v>49</v>
      </c>
      <c r="AF949" s="3" t="s">
        <v>55</v>
      </c>
      <c r="AG949" s="3" t="s">
        <v>56</v>
      </c>
      <c r="AH949" s="3" t="s">
        <v>57</v>
      </c>
      <c r="AI949" s="3" t="s">
        <v>58</v>
      </c>
      <c r="AJ949" s="3" t="s">
        <v>49</v>
      </c>
      <c r="AK949" s="3" t="s">
        <v>49</v>
      </c>
      <c r="AL949" s="3" t="s">
        <v>49</v>
      </c>
      <c r="AM949" s="3" t="s">
        <v>59</v>
      </c>
      <c r="AN949" s="3" t="s">
        <v>60</v>
      </c>
      <c r="AO949" s="3">
        <v>28.164181420742377</v>
      </c>
      <c r="AP949" s="3">
        <v>24.929956607443248</v>
      </c>
    </row>
    <row r="950" spans="1:42" x14ac:dyDescent="0.25">
      <c r="A950" s="2">
        <v>949</v>
      </c>
      <c r="B950" s="3" t="s">
        <v>42</v>
      </c>
      <c r="C950" s="3" t="s">
        <v>43</v>
      </c>
      <c r="D950" s="3" t="s">
        <v>44</v>
      </c>
      <c r="E950" s="3" t="s">
        <v>45</v>
      </c>
      <c r="F950" s="3">
        <v>0.36</v>
      </c>
      <c r="G950" s="3">
        <v>0.48</v>
      </c>
      <c r="H950" s="3">
        <v>0.117048545729529</v>
      </c>
      <c r="I950" s="3">
        <v>9.5601531205363575</v>
      </c>
      <c r="J950" s="3">
        <v>1.4050111376816155</v>
      </c>
      <c r="K950" s="3">
        <v>1.1190020197103991</v>
      </c>
      <c r="L950" s="3">
        <v>0.16445451039942413</v>
      </c>
      <c r="M950" s="2">
        <v>1210</v>
      </c>
      <c r="N950" s="3" t="s">
        <v>65</v>
      </c>
      <c r="O950" s="3" t="s">
        <v>47</v>
      </c>
      <c r="P950" s="3" t="s">
        <v>48</v>
      </c>
      <c r="Q950" s="3" t="s">
        <v>42</v>
      </c>
      <c r="R950" s="3" t="s">
        <v>49</v>
      </c>
      <c r="S950" s="3" t="s">
        <v>50</v>
      </c>
      <c r="T950" s="3" t="s">
        <v>51</v>
      </c>
      <c r="U950" s="3" t="s">
        <v>52</v>
      </c>
      <c r="V950" s="3" t="s">
        <v>53</v>
      </c>
      <c r="W950" s="3" t="s">
        <v>54</v>
      </c>
      <c r="X950" s="3">
        <v>297</v>
      </c>
      <c r="Y950" s="3">
        <v>52</v>
      </c>
      <c r="Z950" s="3" t="s">
        <v>44</v>
      </c>
      <c r="AA950" s="7">
        <v>29</v>
      </c>
      <c r="AB950" s="3" t="s">
        <v>49</v>
      </c>
      <c r="AC950" s="3" t="s">
        <v>49</v>
      </c>
      <c r="AD950" s="3" t="s">
        <v>49</v>
      </c>
      <c r="AE950" s="3" t="s">
        <v>49</v>
      </c>
      <c r="AF950" s="3" t="s">
        <v>55</v>
      </c>
      <c r="AG950" s="3" t="s">
        <v>56</v>
      </c>
      <c r="AH950" s="3" t="s">
        <v>57</v>
      </c>
      <c r="AI950" s="3" t="s">
        <v>58</v>
      </c>
      <c r="AJ950" s="3" t="s">
        <v>49</v>
      </c>
      <c r="AK950" s="3" t="s">
        <v>49</v>
      </c>
      <c r="AL950" s="3" t="s">
        <v>49</v>
      </c>
      <c r="AM950" s="3" t="s">
        <v>59</v>
      </c>
      <c r="AN950" s="3" t="s">
        <v>60</v>
      </c>
      <c r="AO950" s="3">
        <v>89.992333372093228</v>
      </c>
      <c r="AP950" s="3">
        <v>473.67865901812615</v>
      </c>
    </row>
    <row r="951" spans="1:42" x14ac:dyDescent="0.25">
      <c r="A951" s="2">
        <v>950</v>
      </c>
      <c r="B951" s="3" t="s">
        <v>42</v>
      </c>
      <c r="C951" s="3" t="s">
        <v>43</v>
      </c>
      <c r="D951" s="3" t="s">
        <v>44</v>
      </c>
      <c r="E951" s="3" t="s">
        <v>45</v>
      </c>
      <c r="F951" s="3">
        <v>0.36</v>
      </c>
      <c r="G951" s="3">
        <v>0.48</v>
      </c>
      <c r="H951" s="3">
        <v>3.4294915384601798E-5</v>
      </c>
      <c r="I951" s="3">
        <v>9.5601531205363575</v>
      </c>
      <c r="J951" s="3">
        <v>1.4050111376816155</v>
      </c>
      <c r="K951" s="3">
        <v>3.2786464233263123E-4</v>
      </c>
      <c r="L951" s="3">
        <v>4.8184738081214112E-5</v>
      </c>
      <c r="M951" s="2">
        <v>1210</v>
      </c>
      <c r="N951" s="3" t="s">
        <v>65</v>
      </c>
      <c r="O951" s="3" t="s">
        <v>47</v>
      </c>
      <c r="P951" s="3" t="s">
        <v>48</v>
      </c>
      <c r="Q951" s="3" t="s">
        <v>42</v>
      </c>
      <c r="R951" s="3" t="s">
        <v>49</v>
      </c>
      <c r="S951" s="3" t="s">
        <v>50</v>
      </c>
      <c r="T951" s="3" t="s">
        <v>51</v>
      </c>
      <c r="U951" s="3" t="s">
        <v>52</v>
      </c>
      <c r="V951" s="3" t="s">
        <v>53</v>
      </c>
      <c r="W951" s="3" t="s">
        <v>54</v>
      </c>
      <c r="X951" s="3">
        <v>297</v>
      </c>
      <c r="Y951" s="3">
        <v>52</v>
      </c>
      <c r="Z951" s="3" t="s">
        <v>44</v>
      </c>
      <c r="AA951" s="7">
        <v>29</v>
      </c>
      <c r="AB951" s="3" t="s">
        <v>49</v>
      </c>
      <c r="AC951" s="3" t="s">
        <v>49</v>
      </c>
      <c r="AD951" s="3" t="s">
        <v>49</v>
      </c>
      <c r="AE951" s="3" t="s">
        <v>49</v>
      </c>
      <c r="AF951" s="3" t="s">
        <v>55</v>
      </c>
      <c r="AG951" s="3" t="s">
        <v>56</v>
      </c>
      <c r="AH951" s="3" t="s">
        <v>57</v>
      </c>
      <c r="AI951" s="3" t="s">
        <v>58</v>
      </c>
      <c r="AJ951" s="3" t="s">
        <v>49</v>
      </c>
      <c r="AK951" s="3" t="s">
        <v>49</v>
      </c>
      <c r="AL951" s="3" t="s">
        <v>49</v>
      </c>
      <c r="AM951" s="3" t="s">
        <v>59</v>
      </c>
      <c r="AN951" s="3" t="s">
        <v>60</v>
      </c>
      <c r="AO951" s="3">
        <v>2.2072029247321829</v>
      </c>
      <c r="AP951" s="3">
        <v>0.13878659857984024</v>
      </c>
    </row>
    <row r="952" spans="1:42" x14ac:dyDescent="0.25">
      <c r="A952" s="2">
        <v>951</v>
      </c>
      <c r="B952" s="3" t="s">
        <v>42</v>
      </c>
      <c r="C952" s="3" t="s">
        <v>43</v>
      </c>
      <c r="D952" s="3" t="s">
        <v>44</v>
      </c>
      <c r="E952" s="3" t="s">
        <v>45</v>
      </c>
      <c r="F952" s="3">
        <v>0.36</v>
      </c>
      <c r="G952" s="3">
        <v>0.48</v>
      </c>
      <c r="H952" s="3">
        <v>0.159320165665678</v>
      </c>
      <c r="I952" s="3">
        <v>9.5601531205363575</v>
      </c>
      <c r="J952" s="3">
        <v>1.4050111376816155</v>
      </c>
      <c r="K952" s="3">
        <v>1.5231251789531008</v>
      </c>
      <c r="L952" s="3">
        <v>0.2238466072175577</v>
      </c>
      <c r="M952" s="2">
        <v>1210</v>
      </c>
      <c r="N952" s="3" t="s">
        <v>65</v>
      </c>
      <c r="O952" s="3" t="s">
        <v>47</v>
      </c>
      <c r="P952" s="3" t="s">
        <v>48</v>
      </c>
      <c r="Q952" s="3" t="s">
        <v>42</v>
      </c>
      <c r="R952" s="3" t="s">
        <v>49</v>
      </c>
      <c r="S952" s="3" t="s">
        <v>50</v>
      </c>
      <c r="T952" s="3" t="s">
        <v>51</v>
      </c>
      <c r="U952" s="3" t="s">
        <v>52</v>
      </c>
      <c r="V952" s="3" t="s">
        <v>53</v>
      </c>
      <c r="W952" s="3" t="s">
        <v>54</v>
      </c>
      <c r="X952" s="3">
        <v>297</v>
      </c>
      <c r="Y952" s="3">
        <v>52</v>
      </c>
      <c r="Z952" s="3" t="s">
        <v>44</v>
      </c>
      <c r="AA952" s="7">
        <v>29</v>
      </c>
      <c r="AB952" s="3" t="s">
        <v>49</v>
      </c>
      <c r="AC952" s="3" t="s">
        <v>49</v>
      </c>
      <c r="AD952" s="3" t="s">
        <v>49</v>
      </c>
      <c r="AE952" s="3" t="s">
        <v>49</v>
      </c>
      <c r="AF952" s="3" t="s">
        <v>55</v>
      </c>
      <c r="AG952" s="3" t="s">
        <v>56</v>
      </c>
      <c r="AH952" s="3" t="s">
        <v>57</v>
      </c>
      <c r="AI952" s="3" t="s">
        <v>58</v>
      </c>
      <c r="AJ952" s="3" t="s">
        <v>49</v>
      </c>
      <c r="AK952" s="3" t="s">
        <v>49</v>
      </c>
      <c r="AL952" s="3" t="s">
        <v>49</v>
      </c>
      <c r="AM952" s="3" t="s">
        <v>59</v>
      </c>
      <c r="AN952" s="3" t="s">
        <v>60</v>
      </c>
      <c r="AO952" s="3">
        <v>103.17579541881778</v>
      </c>
      <c r="AP952" s="3">
        <v>644.74583564197974</v>
      </c>
    </row>
    <row r="953" spans="1:42" x14ac:dyDescent="0.25">
      <c r="A953" s="2">
        <v>952</v>
      </c>
      <c r="B953" s="3" t="s">
        <v>42</v>
      </c>
      <c r="C953" s="3" t="s">
        <v>43</v>
      </c>
      <c r="D953" s="3" t="s">
        <v>44</v>
      </c>
      <c r="E953" s="3" t="s">
        <v>45</v>
      </c>
      <c r="F953" s="3">
        <v>0.36</v>
      </c>
      <c r="G953" s="3">
        <v>0.48</v>
      </c>
      <c r="H953" s="3">
        <v>0.192776187393251</v>
      </c>
      <c r="I953" s="3">
        <v>9.5601531205363575</v>
      </c>
      <c r="J953" s="3">
        <v>1.4050111376816155</v>
      </c>
      <c r="K953" s="3">
        <v>1.8429698694726901</v>
      </c>
      <c r="L953" s="3">
        <v>0.27085269036731591</v>
      </c>
      <c r="M953" s="2">
        <v>1210</v>
      </c>
      <c r="N953" s="3" t="s">
        <v>65</v>
      </c>
      <c r="O953" s="3" t="s">
        <v>47</v>
      </c>
      <c r="P953" s="3" t="s">
        <v>48</v>
      </c>
      <c r="Q953" s="3" t="s">
        <v>42</v>
      </c>
      <c r="R953" s="3" t="s">
        <v>49</v>
      </c>
      <c r="S953" s="3" t="s">
        <v>50</v>
      </c>
      <c r="T953" s="3" t="s">
        <v>51</v>
      </c>
      <c r="U953" s="3" t="s">
        <v>52</v>
      </c>
      <c r="V953" s="3" t="s">
        <v>53</v>
      </c>
      <c r="W953" s="3" t="s">
        <v>54</v>
      </c>
      <c r="X953" s="3">
        <v>297</v>
      </c>
      <c r="Y953" s="3">
        <v>52</v>
      </c>
      <c r="Z953" s="3" t="s">
        <v>44</v>
      </c>
      <c r="AA953" s="7">
        <v>29</v>
      </c>
      <c r="AB953" s="3" t="s">
        <v>49</v>
      </c>
      <c r="AC953" s="3" t="s">
        <v>49</v>
      </c>
      <c r="AD953" s="3" t="s">
        <v>49</v>
      </c>
      <c r="AE953" s="3" t="s">
        <v>49</v>
      </c>
      <c r="AF953" s="3" t="s">
        <v>55</v>
      </c>
      <c r="AG953" s="3" t="s">
        <v>56</v>
      </c>
      <c r="AH953" s="3" t="s">
        <v>57</v>
      </c>
      <c r="AI953" s="3" t="s">
        <v>58</v>
      </c>
      <c r="AJ953" s="3" t="s">
        <v>49</v>
      </c>
      <c r="AK953" s="3" t="s">
        <v>49</v>
      </c>
      <c r="AL953" s="3" t="s">
        <v>49</v>
      </c>
      <c r="AM953" s="3" t="s">
        <v>59</v>
      </c>
      <c r="AN953" s="3" t="s">
        <v>60</v>
      </c>
      <c r="AO953" s="3">
        <v>112.74027130979546</v>
      </c>
      <c r="AP953" s="3">
        <v>780.13755203816402</v>
      </c>
    </row>
    <row r="954" spans="1:42" x14ac:dyDescent="0.25">
      <c r="A954" s="2">
        <v>953</v>
      </c>
      <c r="B954" s="3" t="s">
        <v>42</v>
      </c>
      <c r="C954" s="3" t="s">
        <v>43</v>
      </c>
      <c r="D954" s="3" t="s">
        <v>44</v>
      </c>
      <c r="E954" s="3" t="s">
        <v>45</v>
      </c>
      <c r="F954" s="3">
        <v>0.36</v>
      </c>
      <c r="G954" s="3">
        <v>0.48</v>
      </c>
      <c r="H954" s="3">
        <v>6.3710434110678098E-3</v>
      </c>
      <c r="I954" s="3">
        <v>10.318874562253567</v>
      </c>
      <c r="J954" s="3">
        <v>1.4354386428503179</v>
      </c>
      <c r="K954" s="3">
        <v>6.5741997789480824E-2</v>
      </c>
      <c r="L954" s="3">
        <v>9.1452419075236362E-3</v>
      </c>
      <c r="M954" s="2">
        <v>1400</v>
      </c>
      <c r="N954" s="3" t="s">
        <v>46</v>
      </c>
      <c r="O954" s="3" t="s">
        <v>47</v>
      </c>
      <c r="P954" s="3" t="s">
        <v>48</v>
      </c>
      <c r="Q954" s="3" t="s">
        <v>42</v>
      </c>
      <c r="R954" s="3" t="s">
        <v>49</v>
      </c>
      <c r="S954" s="3" t="s">
        <v>50</v>
      </c>
      <c r="T954" s="3" t="s">
        <v>51</v>
      </c>
      <c r="U954" s="3" t="s">
        <v>52</v>
      </c>
      <c r="V954" s="3" t="s">
        <v>53</v>
      </c>
      <c r="W954" s="3" t="s">
        <v>54</v>
      </c>
      <c r="X954" s="3">
        <v>297</v>
      </c>
      <c r="Y954" s="3">
        <v>52</v>
      </c>
      <c r="Z954" s="3" t="s">
        <v>44</v>
      </c>
      <c r="AA954" s="7">
        <v>29</v>
      </c>
      <c r="AB954" s="3" t="s">
        <v>49</v>
      </c>
      <c r="AC954" s="3" t="s">
        <v>49</v>
      </c>
      <c r="AD954" s="3" t="s">
        <v>49</v>
      </c>
      <c r="AE954" s="3" t="s">
        <v>49</v>
      </c>
      <c r="AF954" s="3" t="s">
        <v>55</v>
      </c>
      <c r="AG954" s="3" t="s">
        <v>56</v>
      </c>
      <c r="AH954" s="3" t="s">
        <v>57</v>
      </c>
      <c r="AI954" s="3" t="s">
        <v>58</v>
      </c>
      <c r="AJ954" s="3" t="s">
        <v>49</v>
      </c>
      <c r="AK954" s="3" t="s">
        <v>49</v>
      </c>
      <c r="AL954" s="3" t="s">
        <v>49</v>
      </c>
      <c r="AM954" s="3" t="s">
        <v>59</v>
      </c>
      <c r="AN954" s="3" t="s">
        <v>60</v>
      </c>
      <c r="AO954" s="3">
        <v>29.112169549679514</v>
      </c>
      <c r="AP954" s="3">
        <v>25.782697945468975</v>
      </c>
    </row>
    <row r="955" spans="1:42" x14ac:dyDescent="0.25">
      <c r="A955" s="2">
        <v>954</v>
      </c>
      <c r="B955" s="3" t="s">
        <v>42</v>
      </c>
      <c r="C955" s="3" t="s">
        <v>43</v>
      </c>
      <c r="D955" s="3" t="s">
        <v>44</v>
      </c>
      <c r="E955" s="3" t="s">
        <v>45</v>
      </c>
      <c r="F955" s="3">
        <v>0.36</v>
      </c>
      <c r="G955" s="3">
        <v>0.48</v>
      </c>
      <c r="H955" s="3">
        <v>4.6704659716044303E-2</v>
      </c>
      <c r="I955" s="3">
        <v>10.318874562253567</v>
      </c>
      <c r="J955" s="3">
        <v>1.4354386428503179</v>
      </c>
      <c r="K955" s="3">
        <v>0.48193952508259846</v>
      </c>
      <c r="L955" s="3">
        <v>6.7041673357584541E-2</v>
      </c>
      <c r="M955" s="2">
        <v>1200</v>
      </c>
      <c r="N955" s="3" t="s">
        <v>61</v>
      </c>
      <c r="O955" s="3" t="s">
        <v>47</v>
      </c>
      <c r="P955" s="3" t="s">
        <v>48</v>
      </c>
      <c r="Q955" s="3" t="s">
        <v>42</v>
      </c>
      <c r="R955" s="3" t="s">
        <v>49</v>
      </c>
      <c r="S955" s="3" t="s">
        <v>50</v>
      </c>
      <c r="T955" s="3" t="s">
        <v>51</v>
      </c>
      <c r="U955" s="3" t="s">
        <v>52</v>
      </c>
      <c r="V955" s="3" t="s">
        <v>53</v>
      </c>
      <c r="W955" s="3" t="s">
        <v>54</v>
      </c>
      <c r="X955" s="3">
        <v>297</v>
      </c>
      <c r="Y955" s="3">
        <v>52</v>
      </c>
      <c r="Z955" s="3" t="s">
        <v>44</v>
      </c>
      <c r="AA955" s="7">
        <v>29</v>
      </c>
      <c r="AB955" s="3" t="s">
        <v>49</v>
      </c>
      <c r="AC955" s="3" t="s">
        <v>49</v>
      </c>
      <c r="AD955" s="3" t="s">
        <v>49</v>
      </c>
      <c r="AE955" s="3" t="s">
        <v>49</v>
      </c>
      <c r="AF955" s="3" t="s">
        <v>55</v>
      </c>
      <c r="AG955" s="3" t="s">
        <v>56</v>
      </c>
      <c r="AH955" s="3" t="s">
        <v>57</v>
      </c>
      <c r="AI955" s="3" t="s">
        <v>58</v>
      </c>
      <c r="AJ955" s="3" t="s">
        <v>49</v>
      </c>
      <c r="AK955" s="3" t="s">
        <v>49</v>
      </c>
      <c r="AL955" s="3" t="s">
        <v>49</v>
      </c>
      <c r="AM955" s="3" t="s">
        <v>59</v>
      </c>
      <c r="AN955" s="3" t="s">
        <v>60</v>
      </c>
      <c r="AO955" s="3">
        <v>115.54989755336999</v>
      </c>
      <c r="AP955" s="3">
        <v>189.0070521278806</v>
      </c>
    </row>
    <row r="956" spans="1:42" x14ac:dyDescent="0.25">
      <c r="A956" s="2">
        <v>955</v>
      </c>
      <c r="B956" s="3" t="s">
        <v>42</v>
      </c>
      <c r="C956" s="3" t="s">
        <v>43</v>
      </c>
      <c r="D956" s="3" t="s">
        <v>44</v>
      </c>
      <c r="E956" s="3" t="s">
        <v>45</v>
      </c>
      <c r="F956" s="3">
        <v>0.36</v>
      </c>
      <c r="G956" s="3">
        <v>0.48</v>
      </c>
      <c r="H956" s="3">
        <v>0.21077073583022299</v>
      </c>
      <c r="I956" s="3">
        <v>10.318874562253567</v>
      </c>
      <c r="J956" s="3">
        <v>1.4354386428503179</v>
      </c>
      <c r="K956" s="3">
        <v>2.1749167844259545</v>
      </c>
      <c r="L956" s="3">
        <v>0.30254845899269817</v>
      </c>
      <c r="M956" s="2">
        <v>1410</v>
      </c>
      <c r="N956" s="3" t="s">
        <v>63</v>
      </c>
      <c r="O956" s="3" t="s">
        <v>47</v>
      </c>
      <c r="P956" s="3" t="s">
        <v>48</v>
      </c>
      <c r="Q956" s="3" t="s">
        <v>42</v>
      </c>
      <c r="R956" s="3" t="s">
        <v>49</v>
      </c>
      <c r="S956" s="3" t="s">
        <v>50</v>
      </c>
      <c r="T956" s="3" t="s">
        <v>51</v>
      </c>
      <c r="U956" s="3" t="s">
        <v>52</v>
      </c>
      <c r="V956" s="3" t="s">
        <v>53</v>
      </c>
      <c r="W956" s="3" t="s">
        <v>54</v>
      </c>
      <c r="X956" s="3">
        <v>297</v>
      </c>
      <c r="Y956" s="3">
        <v>52</v>
      </c>
      <c r="Z956" s="3" t="s">
        <v>44</v>
      </c>
      <c r="AA956" s="7">
        <v>29</v>
      </c>
      <c r="AB956" s="3" t="s">
        <v>49</v>
      </c>
      <c r="AC956" s="3" t="s">
        <v>49</v>
      </c>
      <c r="AD956" s="3" t="s">
        <v>49</v>
      </c>
      <c r="AE956" s="3" t="s">
        <v>49</v>
      </c>
      <c r="AF956" s="3" t="s">
        <v>55</v>
      </c>
      <c r="AG956" s="3" t="s">
        <v>56</v>
      </c>
      <c r="AH956" s="3" t="s">
        <v>57</v>
      </c>
      <c r="AI956" s="3" t="s">
        <v>58</v>
      </c>
      <c r="AJ956" s="3" t="s">
        <v>49</v>
      </c>
      <c r="AK956" s="3" t="s">
        <v>49</v>
      </c>
      <c r="AL956" s="3" t="s">
        <v>49</v>
      </c>
      <c r="AM956" s="3" t="s">
        <v>59</v>
      </c>
      <c r="AN956" s="3" t="s">
        <v>60</v>
      </c>
      <c r="AO956" s="3">
        <v>115.23676055519647</v>
      </c>
      <c r="AP956" s="3">
        <v>852.95890594851187</v>
      </c>
    </row>
    <row r="957" spans="1:42" x14ac:dyDescent="0.25">
      <c r="A957" s="2">
        <v>956</v>
      </c>
      <c r="B957" s="3" t="s">
        <v>42</v>
      </c>
      <c r="C957" s="3" t="s">
        <v>43</v>
      </c>
      <c r="D957" s="3" t="s">
        <v>44</v>
      </c>
      <c r="E957" s="3" t="s">
        <v>45</v>
      </c>
      <c r="F957" s="3">
        <v>0.36</v>
      </c>
      <c r="G957" s="3">
        <v>0.48</v>
      </c>
      <c r="H957" s="3">
        <v>7.9689810115945295E-2</v>
      </c>
      <c r="I957" s="3">
        <v>10.318874562253567</v>
      </c>
      <c r="J957" s="3">
        <v>1.4354386428503179</v>
      </c>
      <c r="K957" s="3">
        <v>0.82230915447624486</v>
      </c>
      <c r="L957" s="3">
        <v>0.11438983288183205</v>
      </c>
      <c r="M957" s="2">
        <v>1210</v>
      </c>
      <c r="N957" s="3" t="s">
        <v>65</v>
      </c>
      <c r="O957" s="3" t="s">
        <v>47</v>
      </c>
      <c r="P957" s="3" t="s">
        <v>48</v>
      </c>
      <c r="Q957" s="3" t="s">
        <v>42</v>
      </c>
      <c r="R957" s="3" t="s">
        <v>49</v>
      </c>
      <c r="S957" s="3" t="s">
        <v>50</v>
      </c>
      <c r="T957" s="3" t="s">
        <v>51</v>
      </c>
      <c r="U957" s="3" t="s">
        <v>52</v>
      </c>
      <c r="V957" s="3" t="s">
        <v>53</v>
      </c>
      <c r="W957" s="3" t="s">
        <v>54</v>
      </c>
      <c r="X957" s="3">
        <v>297</v>
      </c>
      <c r="Y957" s="3">
        <v>52</v>
      </c>
      <c r="Z957" s="3" t="s">
        <v>44</v>
      </c>
      <c r="AA957" s="7">
        <v>29</v>
      </c>
      <c r="AB957" s="3" t="s">
        <v>49</v>
      </c>
      <c r="AC957" s="3" t="s">
        <v>49</v>
      </c>
      <c r="AD957" s="3" t="s">
        <v>49</v>
      </c>
      <c r="AE957" s="3" t="s">
        <v>49</v>
      </c>
      <c r="AF957" s="3" t="s">
        <v>55</v>
      </c>
      <c r="AG957" s="3" t="s">
        <v>56</v>
      </c>
      <c r="AH957" s="3" t="s">
        <v>57</v>
      </c>
      <c r="AI957" s="3" t="s">
        <v>58</v>
      </c>
      <c r="AJ957" s="3" t="s">
        <v>49</v>
      </c>
      <c r="AK957" s="3" t="s">
        <v>49</v>
      </c>
      <c r="AL957" s="3" t="s">
        <v>49</v>
      </c>
      <c r="AM957" s="3" t="s">
        <v>59</v>
      </c>
      <c r="AN957" s="3" t="s">
        <v>60</v>
      </c>
      <c r="AO957" s="3">
        <v>76.055800051214788</v>
      </c>
      <c r="AP957" s="3">
        <v>322.4932198675499</v>
      </c>
    </row>
    <row r="958" spans="1:42" x14ac:dyDescent="0.25">
      <c r="A958" s="2">
        <v>957</v>
      </c>
      <c r="B958" s="3" t="s">
        <v>42</v>
      </c>
      <c r="C958" s="3" t="s">
        <v>43</v>
      </c>
      <c r="D958" s="3" t="s">
        <v>44</v>
      </c>
      <c r="E958" s="3" t="s">
        <v>45</v>
      </c>
      <c r="F958" s="3">
        <v>0.36</v>
      </c>
      <c r="G958" s="3">
        <v>0.48</v>
      </c>
      <c r="H958" s="3">
        <v>0.111820353395389</v>
      </c>
      <c r="I958" s="3">
        <v>10.318874562253567</v>
      </c>
      <c r="J958" s="3">
        <v>1.4354386428503179</v>
      </c>
      <c r="K958" s="3">
        <v>1.1538602001938838</v>
      </c>
      <c r="L958" s="3">
        <v>0.16051125632092011</v>
      </c>
      <c r="M958" s="2">
        <v>1430</v>
      </c>
      <c r="N958" s="3" t="s">
        <v>64</v>
      </c>
      <c r="O958" s="3" t="s">
        <v>47</v>
      </c>
      <c r="P958" s="3" t="s">
        <v>48</v>
      </c>
      <c r="Q958" s="3" t="s">
        <v>42</v>
      </c>
      <c r="R958" s="3" t="s">
        <v>49</v>
      </c>
      <c r="S958" s="3" t="s">
        <v>50</v>
      </c>
      <c r="T958" s="3" t="s">
        <v>51</v>
      </c>
      <c r="U958" s="3" t="s">
        <v>52</v>
      </c>
      <c r="V958" s="3" t="s">
        <v>53</v>
      </c>
      <c r="W958" s="3" t="s">
        <v>54</v>
      </c>
      <c r="X958" s="3">
        <v>297</v>
      </c>
      <c r="Y958" s="3">
        <v>52</v>
      </c>
      <c r="Z958" s="3" t="s">
        <v>44</v>
      </c>
      <c r="AA958" s="7">
        <v>29</v>
      </c>
      <c r="AB958" s="3" t="s">
        <v>49</v>
      </c>
      <c r="AC958" s="3" t="s">
        <v>49</v>
      </c>
      <c r="AD958" s="3" t="s">
        <v>49</v>
      </c>
      <c r="AE958" s="3" t="s">
        <v>49</v>
      </c>
      <c r="AF958" s="3" t="s">
        <v>55</v>
      </c>
      <c r="AG958" s="3" t="s">
        <v>56</v>
      </c>
      <c r="AH958" s="3" t="s">
        <v>57</v>
      </c>
      <c r="AI958" s="3" t="s">
        <v>58</v>
      </c>
      <c r="AJ958" s="3" t="s">
        <v>49</v>
      </c>
      <c r="AK958" s="3" t="s">
        <v>49</v>
      </c>
      <c r="AL958" s="3" t="s">
        <v>49</v>
      </c>
      <c r="AM958" s="3" t="s">
        <v>59</v>
      </c>
      <c r="AN958" s="3" t="s">
        <v>60</v>
      </c>
      <c r="AO958" s="3">
        <v>91.631222350620519</v>
      </c>
      <c r="AP958" s="3">
        <v>452.52091529316817</v>
      </c>
    </row>
    <row r="959" spans="1:42" x14ac:dyDescent="0.25">
      <c r="A959" s="2">
        <v>958</v>
      </c>
      <c r="B959" s="3" t="s">
        <v>42</v>
      </c>
      <c r="C959" s="3" t="s">
        <v>43</v>
      </c>
      <c r="D959" s="3" t="s">
        <v>44</v>
      </c>
      <c r="E959" s="3" t="s">
        <v>45</v>
      </c>
      <c r="F959" s="3">
        <v>0.36</v>
      </c>
      <c r="G959" s="3">
        <v>0.48</v>
      </c>
      <c r="H959" s="3">
        <v>8.2605084590070502E-2</v>
      </c>
      <c r="I959" s="3">
        <v>10.318874562253567</v>
      </c>
      <c r="J959" s="3">
        <v>1.4354386428503179</v>
      </c>
      <c r="K959" s="3">
        <v>0.8523915060892826</v>
      </c>
      <c r="L959" s="3">
        <v>0.1185745305165065</v>
      </c>
      <c r="M959" s="2">
        <v>1210</v>
      </c>
      <c r="N959" s="3" t="s">
        <v>65</v>
      </c>
      <c r="O959" s="3" t="s">
        <v>47</v>
      </c>
      <c r="P959" s="3" t="s">
        <v>48</v>
      </c>
      <c r="Q959" s="3" t="s">
        <v>42</v>
      </c>
      <c r="R959" s="3" t="s">
        <v>49</v>
      </c>
      <c r="S959" s="3" t="s">
        <v>50</v>
      </c>
      <c r="T959" s="3" t="s">
        <v>51</v>
      </c>
      <c r="U959" s="3" t="s">
        <v>52</v>
      </c>
      <c r="V959" s="3" t="s">
        <v>53</v>
      </c>
      <c r="W959" s="3" t="s">
        <v>54</v>
      </c>
      <c r="X959" s="3">
        <v>297</v>
      </c>
      <c r="Y959" s="3">
        <v>52</v>
      </c>
      <c r="Z959" s="3" t="s">
        <v>44</v>
      </c>
      <c r="AA959" s="7">
        <v>29</v>
      </c>
      <c r="AB959" s="3" t="s">
        <v>49</v>
      </c>
      <c r="AC959" s="3" t="s">
        <v>49</v>
      </c>
      <c r="AD959" s="3" t="s">
        <v>49</v>
      </c>
      <c r="AE959" s="3" t="s">
        <v>49</v>
      </c>
      <c r="AF959" s="3" t="s">
        <v>55</v>
      </c>
      <c r="AG959" s="3" t="s">
        <v>56</v>
      </c>
      <c r="AH959" s="3" t="s">
        <v>57</v>
      </c>
      <c r="AI959" s="3" t="s">
        <v>58</v>
      </c>
      <c r="AJ959" s="3" t="s">
        <v>49</v>
      </c>
      <c r="AK959" s="3" t="s">
        <v>49</v>
      </c>
      <c r="AL959" s="3" t="s">
        <v>49</v>
      </c>
      <c r="AM959" s="3" t="s">
        <v>59</v>
      </c>
      <c r="AN959" s="3" t="s">
        <v>60</v>
      </c>
      <c r="AO959" s="3">
        <v>74.855469304804018</v>
      </c>
      <c r="AP959" s="3">
        <v>334.29091709622196</v>
      </c>
    </row>
    <row r="960" spans="1:42" x14ac:dyDescent="0.25">
      <c r="A960" s="2">
        <v>959</v>
      </c>
      <c r="B960" s="3" t="s">
        <v>42</v>
      </c>
      <c r="C960" s="3" t="s">
        <v>43</v>
      </c>
      <c r="D960" s="3" t="s">
        <v>44</v>
      </c>
      <c r="E960" s="3" t="s">
        <v>45</v>
      </c>
      <c r="F960" s="3">
        <v>0.36</v>
      </c>
      <c r="G960" s="3">
        <v>0.48</v>
      </c>
      <c r="H960" s="3">
        <v>7.98017663560249E-2</v>
      </c>
      <c r="I960" s="3">
        <v>10.318874562253567</v>
      </c>
      <c r="J960" s="3">
        <v>1.4354386428503179</v>
      </c>
      <c r="K960" s="3">
        <v>0.82346441687408789</v>
      </c>
      <c r="L960" s="3">
        <v>0.11455053919515054</v>
      </c>
      <c r="M960" s="2">
        <v>1210</v>
      </c>
      <c r="N960" s="3" t="s">
        <v>65</v>
      </c>
      <c r="O960" s="3" t="s">
        <v>47</v>
      </c>
      <c r="P960" s="3" t="s">
        <v>48</v>
      </c>
      <c r="Q960" s="3" t="s">
        <v>42</v>
      </c>
      <c r="R960" s="3" t="s">
        <v>49</v>
      </c>
      <c r="S960" s="3" t="s">
        <v>50</v>
      </c>
      <c r="T960" s="3" t="s">
        <v>51</v>
      </c>
      <c r="U960" s="3" t="s">
        <v>52</v>
      </c>
      <c r="V960" s="3" t="s">
        <v>53</v>
      </c>
      <c r="W960" s="3" t="s">
        <v>54</v>
      </c>
      <c r="X960" s="3">
        <v>297</v>
      </c>
      <c r="Y960" s="3">
        <v>52</v>
      </c>
      <c r="Z960" s="3" t="s">
        <v>44</v>
      </c>
      <c r="AA960" s="7">
        <v>29</v>
      </c>
      <c r="AB960" s="3" t="s">
        <v>49</v>
      </c>
      <c r="AC960" s="3" t="s">
        <v>49</v>
      </c>
      <c r="AD960" s="3" t="s">
        <v>49</v>
      </c>
      <c r="AE960" s="3" t="s">
        <v>49</v>
      </c>
      <c r="AF960" s="3" t="s">
        <v>55</v>
      </c>
      <c r="AG960" s="3" t="s">
        <v>56</v>
      </c>
      <c r="AH960" s="3" t="s">
        <v>57</v>
      </c>
      <c r="AI960" s="3" t="s">
        <v>58</v>
      </c>
      <c r="AJ960" s="3" t="s">
        <v>49</v>
      </c>
      <c r="AK960" s="3" t="s">
        <v>49</v>
      </c>
      <c r="AL960" s="3" t="s">
        <v>49</v>
      </c>
      <c r="AM960" s="3" t="s">
        <v>59</v>
      </c>
      <c r="AN960" s="3" t="s">
        <v>60</v>
      </c>
      <c r="AO960" s="3">
        <v>74.606106295472358</v>
      </c>
      <c r="AP960" s="3">
        <v>322.94629069674363</v>
      </c>
    </row>
    <row r="961" spans="1:42" x14ac:dyDescent="0.25">
      <c r="A961" s="2">
        <v>960</v>
      </c>
      <c r="B961" s="3" t="s">
        <v>42</v>
      </c>
      <c r="C961" s="3" t="s">
        <v>43</v>
      </c>
      <c r="D961" s="3" t="s">
        <v>44</v>
      </c>
      <c r="E961" s="3" t="s">
        <v>45</v>
      </c>
      <c r="F961" s="3">
        <v>0.36</v>
      </c>
      <c r="G961" s="3">
        <v>0.48</v>
      </c>
      <c r="H961" s="3">
        <v>0.14019559787334299</v>
      </c>
      <c r="I961" s="3">
        <v>9.6080133997026103</v>
      </c>
      <c r="J961" s="3">
        <v>1.2948386304649819</v>
      </c>
      <c r="K961" s="3">
        <v>1.3470011829463981</v>
      </c>
      <c r="L961" s="3">
        <v>0.18153067594753877</v>
      </c>
      <c r="M961" s="2">
        <v>1400</v>
      </c>
      <c r="N961" s="3" t="s">
        <v>46</v>
      </c>
      <c r="O961" s="3" t="s">
        <v>47</v>
      </c>
      <c r="P961" s="3" t="s">
        <v>48</v>
      </c>
      <c r="Q961" s="3" t="s">
        <v>42</v>
      </c>
      <c r="R961" s="3" t="s">
        <v>49</v>
      </c>
      <c r="S961" s="3" t="s">
        <v>50</v>
      </c>
      <c r="T961" s="3" t="s">
        <v>51</v>
      </c>
      <c r="U961" s="3" t="s">
        <v>52</v>
      </c>
      <c r="V961" s="3" t="s">
        <v>53</v>
      </c>
      <c r="W961" s="3" t="s">
        <v>54</v>
      </c>
      <c r="X961" s="3">
        <v>297</v>
      </c>
      <c r="Y961" s="3">
        <v>52</v>
      </c>
      <c r="Z961" s="3" t="s">
        <v>44</v>
      </c>
      <c r="AA961" s="7">
        <v>29</v>
      </c>
      <c r="AB961" s="3" t="s">
        <v>49</v>
      </c>
      <c r="AC961" s="3" t="s">
        <v>49</v>
      </c>
      <c r="AD961" s="3" t="s">
        <v>49</v>
      </c>
      <c r="AE961" s="3" t="s">
        <v>49</v>
      </c>
      <c r="AF961" s="3" t="s">
        <v>55</v>
      </c>
      <c r="AG961" s="3" t="s">
        <v>56</v>
      </c>
      <c r="AH961" s="3" t="s">
        <v>57</v>
      </c>
      <c r="AI961" s="3" t="s">
        <v>58</v>
      </c>
      <c r="AJ961" s="3" t="s">
        <v>49</v>
      </c>
      <c r="AK961" s="3" t="s">
        <v>49</v>
      </c>
      <c r="AL961" s="3" t="s">
        <v>49</v>
      </c>
      <c r="AM961" s="3" t="s">
        <v>59</v>
      </c>
      <c r="AN961" s="3" t="s">
        <v>60</v>
      </c>
      <c r="AO961" s="3">
        <v>113.42310833876793</v>
      </c>
      <c r="AP961" s="3">
        <v>567.35145564594643</v>
      </c>
    </row>
    <row r="962" spans="1:42" x14ac:dyDescent="0.25">
      <c r="A962" s="2">
        <v>961</v>
      </c>
      <c r="B962" s="3" t="s">
        <v>42</v>
      </c>
      <c r="C962" s="3" t="s">
        <v>43</v>
      </c>
      <c r="D962" s="3" t="s">
        <v>44</v>
      </c>
      <c r="E962" s="3" t="s">
        <v>45</v>
      </c>
      <c r="F962" s="3">
        <v>0.36</v>
      </c>
      <c r="G962" s="3">
        <v>0.48</v>
      </c>
      <c r="H962" s="3">
        <v>0.13497506277961699</v>
      </c>
      <c r="I962" s="3">
        <v>9.6080133997026103</v>
      </c>
      <c r="J962" s="3">
        <v>1.2948386304649819</v>
      </c>
      <c r="K962" s="3">
        <v>1.2968422118122611</v>
      </c>
      <c r="L962" s="3">
        <v>0.17477092543648423</v>
      </c>
      <c r="M962" s="2">
        <v>1410</v>
      </c>
      <c r="N962" s="3" t="s">
        <v>63</v>
      </c>
      <c r="O962" s="3" t="s">
        <v>47</v>
      </c>
      <c r="P962" s="3" t="s">
        <v>48</v>
      </c>
      <c r="Q962" s="3" t="s">
        <v>42</v>
      </c>
      <c r="R962" s="3" t="s">
        <v>49</v>
      </c>
      <c r="S962" s="3" t="s">
        <v>50</v>
      </c>
      <c r="T962" s="3" t="s">
        <v>51</v>
      </c>
      <c r="U962" s="3" t="s">
        <v>52</v>
      </c>
      <c r="V962" s="3" t="s">
        <v>53</v>
      </c>
      <c r="W962" s="3" t="s">
        <v>54</v>
      </c>
      <c r="X962" s="3">
        <v>297</v>
      </c>
      <c r="Y962" s="3">
        <v>52</v>
      </c>
      <c r="Z962" s="3" t="s">
        <v>44</v>
      </c>
      <c r="AA962" s="7">
        <v>29</v>
      </c>
      <c r="AB962" s="3" t="s">
        <v>49</v>
      </c>
      <c r="AC962" s="3" t="s">
        <v>49</v>
      </c>
      <c r="AD962" s="3" t="s">
        <v>49</v>
      </c>
      <c r="AE962" s="3" t="s">
        <v>49</v>
      </c>
      <c r="AF962" s="3" t="s">
        <v>55</v>
      </c>
      <c r="AG962" s="3" t="s">
        <v>56</v>
      </c>
      <c r="AH962" s="3" t="s">
        <v>57</v>
      </c>
      <c r="AI962" s="3" t="s">
        <v>58</v>
      </c>
      <c r="AJ962" s="3" t="s">
        <v>49</v>
      </c>
      <c r="AK962" s="3" t="s">
        <v>49</v>
      </c>
      <c r="AL962" s="3" t="s">
        <v>49</v>
      </c>
      <c r="AM962" s="3" t="s">
        <v>59</v>
      </c>
      <c r="AN962" s="3" t="s">
        <v>60</v>
      </c>
      <c r="AO962" s="3">
        <v>95.542171148818696</v>
      </c>
      <c r="AP962" s="3">
        <v>546.22469967353743</v>
      </c>
    </row>
    <row r="963" spans="1:42" x14ac:dyDescent="0.25">
      <c r="A963" s="2">
        <v>962</v>
      </c>
      <c r="B963" s="3" t="s">
        <v>42</v>
      </c>
      <c r="C963" s="3" t="s">
        <v>43</v>
      </c>
      <c r="D963" s="3" t="s">
        <v>44</v>
      </c>
      <c r="E963" s="3" t="s">
        <v>45</v>
      </c>
      <c r="F963" s="3">
        <v>0.36</v>
      </c>
      <c r="G963" s="3">
        <v>0.48</v>
      </c>
      <c r="H963" s="3">
        <v>0.34259279308399299</v>
      </c>
      <c r="I963" s="3">
        <v>9.6080133997026103</v>
      </c>
      <c r="J963" s="3">
        <v>1.2948386304649819</v>
      </c>
      <c r="K963" s="3">
        <v>3.2916361465925483</v>
      </c>
      <c r="L963" s="3">
        <v>0.44360238300405042</v>
      </c>
      <c r="M963" s="2">
        <v>1410</v>
      </c>
      <c r="N963" s="3" t="s">
        <v>63</v>
      </c>
      <c r="O963" s="3" t="s">
        <v>47</v>
      </c>
      <c r="P963" s="3" t="s">
        <v>48</v>
      </c>
      <c r="Q963" s="3" t="s">
        <v>42</v>
      </c>
      <c r="R963" s="3" t="s">
        <v>49</v>
      </c>
      <c r="S963" s="3" t="s">
        <v>50</v>
      </c>
      <c r="T963" s="3" t="s">
        <v>51</v>
      </c>
      <c r="U963" s="3" t="s">
        <v>52</v>
      </c>
      <c r="V963" s="3" t="s">
        <v>53</v>
      </c>
      <c r="W963" s="3" t="s">
        <v>54</v>
      </c>
      <c r="X963" s="3">
        <v>297</v>
      </c>
      <c r="Y963" s="3">
        <v>52</v>
      </c>
      <c r="Z963" s="3" t="s">
        <v>44</v>
      </c>
      <c r="AA963" s="7">
        <v>29</v>
      </c>
      <c r="AB963" s="3" t="s">
        <v>49</v>
      </c>
      <c r="AC963" s="3" t="s">
        <v>49</v>
      </c>
      <c r="AD963" s="3" t="s">
        <v>49</v>
      </c>
      <c r="AE963" s="3" t="s">
        <v>49</v>
      </c>
      <c r="AF963" s="3" t="s">
        <v>55</v>
      </c>
      <c r="AG963" s="3" t="s">
        <v>56</v>
      </c>
      <c r="AH963" s="3" t="s">
        <v>57</v>
      </c>
      <c r="AI963" s="3" t="s">
        <v>58</v>
      </c>
      <c r="AJ963" s="3" t="s">
        <v>49</v>
      </c>
      <c r="AK963" s="3" t="s">
        <v>49</v>
      </c>
      <c r="AL963" s="3" t="s">
        <v>49</v>
      </c>
      <c r="AM963" s="3" t="s">
        <v>59</v>
      </c>
      <c r="AN963" s="3" t="s">
        <v>60</v>
      </c>
      <c r="AO963" s="3">
        <v>156.31328183266237</v>
      </c>
      <c r="AP963" s="3">
        <v>1386.4238449599129</v>
      </c>
    </row>
    <row r="964" spans="1:42" x14ac:dyDescent="0.25">
      <c r="A964" s="2">
        <v>963</v>
      </c>
      <c r="B964" s="3" t="s">
        <v>42</v>
      </c>
      <c r="C964" s="3" t="s">
        <v>43</v>
      </c>
      <c r="D964" s="3" t="s">
        <v>44</v>
      </c>
      <c r="E964" s="3" t="s">
        <v>45</v>
      </c>
      <c r="F964" s="3">
        <v>0.36</v>
      </c>
      <c r="G964" s="3">
        <v>0.48</v>
      </c>
      <c r="H964" s="3">
        <v>0.326714961931376</v>
      </c>
      <c r="I964" s="3">
        <v>9.5774916629202611</v>
      </c>
      <c r="J964" s="3">
        <v>1.4075272860969117</v>
      </c>
      <c r="K964" s="3">
        <v>3.1291098240490642</v>
      </c>
      <c r="L964" s="3">
        <v>0.45986022369452551</v>
      </c>
      <c r="M964" s="2">
        <v>1200</v>
      </c>
      <c r="N964" s="3" t="s">
        <v>61</v>
      </c>
      <c r="O964" s="3" t="s">
        <v>47</v>
      </c>
      <c r="P964" s="3" t="s">
        <v>48</v>
      </c>
      <c r="Q964" s="3" t="s">
        <v>42</v>
      </c>
      <c r="R964" s="3" t="s">
        <v>49</v>
      </c>
      <c r="S964" s="3" t="s">
        <v>50</v>
      </c>
      <c r="T964" s="3" t="s">
        <v>51</v>
      </c>
      <c r="U964" s="3" t="s">
        <v>52</v>
      </c>
      <c r="V964" s="3" t="s">
        <v>53</v>
      </c>
      <c r="W964" s="3" t="s">
        <v>54</v>
      </c>
      <c r="X964" s="3">
        <v>297</v>
      </c>
      <c r="Y964" s="3">
        <v>52</v>
      </c>
      <c r="Z964" s="3" t="s">
        <v>44</v>
      </c>
      <c r="AA964" s="7">
        <v>29</v>
      </c>
      <c r="AB964" s="3" t="s">
        <v>49</v>
      </c>
      <c r="AC964" s="3" t="s">
        <v>49</v>
      </c>
      <c r="AD964" s="3" t="s">
        <v>49</v>
      </c>
      <c r="AE964" s="3" t="s">
        <v>49</v>
      </c>
      <c r="AF964" s="3" t="s">
        <v>55</v>
      </c>
      <c r="AG964" s="3" t="s">
        <v>56</v>
      </c>
      <c r="AH964" s="3" t="s">
        <v>57</v>
      </c>
      <c r="AI964" s="3" t="s">
        <v>58</v>
      </c>
      <c r="AJ964" s="3" t="s">
        <v>49</v>
      </c>
      <c r="AK964" s="3" t="s">
        <v>49</v>
      </c>
      <c r="AL964" s="3" t="s">
        <v>49</v>
      </c>
      <c r="AM964" s="3" t="s">
        <v>59</v>
      </c>
      <c r="AN964" s="3" t="s">
        <v>60</v>
      </c>
      <c r="AO964" s="3">
        <v>196.49486556779107</v>
      </c>
      <c r="AP964" s="3">
        <v>1322.1685419861615</v>
      </c>
    </row>
    <row r="965" spans="1:42" x14ac:dyDescent="0.25">
      <c r="A965" s="2">
        <v>964</v>
      </c>
      <c r="B965" s="3" t="s">
        <v>42</v>
      </c>
      <c r="C965" s="3" t="s">
        <v>43</v>
      </c>
      <c r="D965" s="3" t="s">
        <v>44</v>
      </c>
      <c r="E965" s="3" t="s">
        <v>45</v>
      </c>
      <c r="F965" s="3">
        <v>0.36</v>
      </c>
      <c r="G965" s="3">
        <v>0.48</v>
      </c>
      <c r="H965" s="3">
        <v>3.3222785272559199E-5</v>
      </c>
      <c r="I965" s="3">
        <v>9.5774916629202611</v>
      </c>
      <c r="J965" s="3">
        <v>1.4075272860969117</v>
      </c>
      <c r="K965" s="3">
        <v>3.1819094896692575E-4</v>
      </c>
      <c r="L965" s="3">
        <v>4.6761976791265699E-5</v>
      </c>
      <c r="M965" s="2">
        <v>1210</v>
      </c>
      <c r="N965" s="3" t="s">
        <v>65</v>
      </c>
      <c r="O965" s="3" t="s">
        <v>47</v>
      </c>
      <c r="P965" s="3" t="s">
        <v>48</v>
      </c>
      <c r="Q965" s="3" t="s">
        <v>42</v>
      </c>
      <c r="R965" s="3" t="s">
        <v>49</v>
      </c>
      <c r="S965" s="3" t="s">
        <v>50</v>
      </c>
      <c r="T965" s="3" t="s">
        <v>51</v>
      </c>
      <c r="U965" s="3" t="s">
        <v>52</v>
      </c>
      <c r="V965" s="3" t="s">
        <v>53</v>
      </c>
      <c r="W965" s="3" t="s">
        <v>54</v>
      </c>
      <c r="X965" s="3">
        <v>297</v>
      </c>
      <c r="Y965" s="3">
        <v>52</v>
      </c>
      <c r="Z965" s="3" t="s">
        <v>44</v>
      </c>
      <c r="AA965" s="7">
        <v>29</v>
      </c>
      <c r="AB965" s="3" t="s">
        <v>49</v>
      </c>
      <c r="AC965" s="3" t="s">
        <v>49</v>
      </c>
      <c r="AD965" s="3" t="s">
        <v>49</v>
      </c>
      <c r="AE965" s="3" t="s">
        <v>49</v>
      </c>
      <c r="AF965" s="3" t="s">
        <v>55</v>
      </c>
      <c r="AG965" s="3" t="s">
        <v>56</v>
      </c>
      <c r="AH965" s="3" t="s">
        <v>57</v>
      </c>
      <c r="AI965" s="3" t="s">
        <v>58</v>
      </c>
      <c r="AJ965" s="3" t="s">
        <v>49</v>
      </c>
      <c r="AK965" s="3" t="s">
        <v>49</v>
      </c>
      <c r="AL965" s="3" t="s">
        <v>49</v>
      </c>
      <c r="AM965" s="3" t="s">
        <v>59</v>
      </c>
      <c r="AN965" s="3" t="s">
        <v>60</v>
      </c>
      <c r="AO965" s="3">
        <v>2.1162904093935362</v>
      </c>
      <c r="AP965" s="3">
        <v>0.13444784195027254</v>
      </c>
    </row>
    <row r="966" spans="1:42" x14ac:dyDescent="0.25">
      <c r="A966" s="2">
        <v>965</v>
      </c>
      <c r="B966" s="3" t="s">
        <v>42</v>
      </c>
      <c r="C966" s="3" t="s">
        <v>43</v>
      </c>
      <c r="D966" s="3" t="s">
        <v>44</v>
      </c>
      <c r="E966" s="3" t="s">
        <v>45</v>
      </c>
      <c r="F966" s="3">
        <v>0.36</v>
      </c>
      <c r="G966" s="3">
        <v>0.48</v>
      </c>
      <c r="H966" s="3">
        <v>3.0915378485046E-2</v>
      </c>
      <c r="I966" s="3">
        <v>9.5774916629202611</v>
      </c>
      <c r="J966" s="3">
        <v>1.4075272860969117</v>
      </c>
      <c r="K966" s="3">
        <v>0.29609177969655248</v>
      </c>
      <c r="L966" s="3">
        <v>4.3514238777715653E-2</v>
      </c>
      <c r="M966" s="2">
        <v>1210</v>
      </c>
      <c r="N966" s="3" t="s">
        <v>65</v>
      </c>
      <c r="O966" s="3" t="s">
        <v>47</v>
      </c>
      <c r="P966" s="3" t="s">
        <v>48</v>
      </c>
      <c r="Q966" s="3" t="s">
        <v>42</v>
      </c>
      <c r="R966" s="3" t="s">
        <v>49</v>
      </c>
      <c r="S966" s="3" t="s">
        <v>50</v>
      </c>
      <c r="T966" s="3" t="s">
        <v>51</v>
      </c>
      <c r="U966" s="3" t="s">
        <v>52</v>
      </c>
      <c r="V966" s="3" t="s">
        <v>53</v>
      </c>
      <c r="W966" s="3" t="s">
        <v>54</v>
      </c>
      <c r="X966" s="3">
        <v>297</v>
      </c>
      <c r="Y966" s="3">
        <v>52</v>
      </c>
      <c r="Z966" s="3" t="s">
        <v>44</v>
      </c>
      <c r="AA966" s="7">
        <v>29</v>
      </c>
      <c r="AB966" s="3" t="s">
        <v>49</v>
      </c>
      <c r="AC966" s="3" t="s">
        <v>49</v>
      </c>
      <c r="AD966" s="3" t="s">
        <v>49</v>
      </c>
      <c r="AE966" s="3" t="s">
        <v>49</v>
      </c>
      <c r="AF966" s="3" t="s">
        <v>55</v>
      </c>
      <c r="AG966" s="3" t="s">
        <v>56</v>
      </c>
      <c r="AH966" s="3" t="s">
        <v>57</v>
      </c>
      <c r="AI966" s="3" t="s">
        <v>58</v>
      </c>
      <c r="AJ966" s="3" t="s">
        <v>49</v>
      </c>
      <c r="AK966" s="3" t="s">
        <v>49</v>
      </c>
      <c r="AL966" s="3" t="s">
        <v>49</v>
      </c>
      <c r="AM966" s="3" t="s">
        <v>59</v>
      </c>
      <c r="AN966" s="3" t="s">
        <v>60</v>
      </c>
      <c r="AO966" s="3">
        <v>64.445027619540326</v>
      </c>
      <c r="AP966" s="3">
        <v>125.11009797313531</v>
      </c>
    </row>
    <row r="967" spans="1:42" x14ac:dyDescent="0.25">
      <c r="A967" s="2">
        <v>966</v>
      </c>
      <c r="B967" s="3" t="s">
        <v>42</v>
      </c>
      <c r="C967" s="3" t="s">
        <v>43</v>
      </c>
      <c r="D967" s="3" t="s">
        <v>44</v>
      </c>
      <c r="E967" s="3" t="s">
        <v>45</v>
      </c>
      <c r="F967" s="3">
        <v>0.36</v>
      </c>
      <c r="G967" s="3">
        <v>0.48</v>
      </c>
      <c r="H967" s="3">
        <v>8.1615577835177602E-2</v>
      </c>
      <c r="I967" s="3">
        <v>9.5774916629202611</v>
      </c>
      <c r="J967" s="3">
        <v>1.4075272860969117</v>
      </c>
      <c r="K967" s="3">
        <v>0.78167251628083312</v>
      </c>
      <c r="L967" s="3">
        <v>0.11487615277357879</v>
      </c>
      <c r="M967" s="2">
        <v>1210</v>
      </c>
      <c r="N967" s="3" t="s">
        <v>65</v>
      </c>
      <c r="O967" s="3" t="s">
        <v>47</v>
      </c>
      <c r="P967" s="3" t="s">
        <v>48</v>
      </c>
      <c r="Q967" s="3" t="s">
        <v>42</v>
      </c>
      <c r="R967" s="3" t="s">
        <v>49</v>
      </c>
      <c r="S967" s="3" t="s">
        <v>50</v>
      </c>
      <c r="T967" s="3" t="s">
        <v>51</v>
      </c>
      <c r="U967" s="3" t="s">
        <v>52</v>
      </c>
      <c r="V967" s="3" t="s">
        <v>53</v>
      </c>
      <c r="W967" s="3" t="s">
        <v>54</v>
      </c>
      <c r="X967" s="3">
        <v>297</v>
      </c>
      <c r="Y967" s="3">
        <v>52</v>
      </c>
      <c r="Z967" s="3" t="s">
        <v>44</v>
      </c>
      <c r="AA967" s="7">
        <v>29</v>
      </c>
      <c r="AB967" s="3" t="s">
        <v>49</v>
      </c>
      <c r="AC967" s="3" t="s">
        <v>49</v>
      </c>
      <c r="AD967" s="3" t="s">
        <v>49</v>
      </c>
      <c r="AE967" s="3" t="s">
        <v>49</v>
      </c>
      <c r="AF967" s="3" t="s">
        <v>55</v>
      </c>
      <c r="AG967" s="3" t="s">
        <v>56</v>
      </c>
      <c r="AH967" s="3" t="s">
        <v>57</v>
      </c>
      <c r="AI967" s="3" t="s">
        <v>58</v>
      </c>
      <c r="AJ967" s="3" t="s">
        <v>49</v>
      </c>
      <c r="AK967" s="3" t="s">
        <v>49</v>
      </c>
      <c r="AL967" s="3" t="s">
        <v>49</v>
      </c>
      <c r="AM967" s="3" t="s">
        <v>59</v>
      </c>
      <c r="AN967" s="3" t="s">
        <v>60</v>
      </c>
      <c r="AO967" s="3">
        <v>82.902436606693158</v>
      </c>
      <c r="AP967" s="3">
        <v>330.28652533017566</v>
      </c>
    </row>
    <row r="968" spans="1:42" x14ac:dyDescent="0.25">
      <c r="A968" s="2">
        <v>967</v>
      </c>
      <c r="B968" s="3" t="s">
        <v>42</v>
      </c>
      <c r="C968" s="3" t="s">
        <v>43</v>
      </c>
      <c r="D968" s="3" t="s">
        <v>44</v>
      </c>
      <c r="E968" s="3" t="s">
        <v>45</v>
      </c>
      <c r="F968" s="3">
        <v>0.36</v>
      </c>
      <c r="G968" s="3">
        <v>0.48</v>
      </c>
      <c r="H968" s="3">
        <v>0.13372464378408799</v>
      </c>
      <c r="I968" s="3">
        <v>9.5774916629202611</v>
      </c>
      <c r="J968" s="3">
        <v>1.4075272860969117</v>
      </c>
      <c r="K968" s="3">
        <v>1.2807466609690845</v>
      </c>
      <c r="L968" s="3">
        <v>0.18822108494969361</v>
      </c>
      <c r="M968" s="2">
        <v>1210</v>
      </c>
      <c r="N968" s="3" t="s">
        <v>65</v>
      </c>
      <c r="O968" s="3" t="s">
        <v>47</v>
      </c>
      <c r="P968" s="3" t="s">
        <v>48</v>
      </c>
      <c r="Q968" s="3" t="s">
        <v>42</v>
      </c>
      <c r="R968" s="3" t="s">
        <v>49</v>
      </c>
      <c r="S968" s="3" t="s">
        <v>50</v>
      </c>
      <c r="T968" s="3" t="s">
        <v>51</v>
      </c>
      <c r="U968" s="3" t="s">
        <v>52</v>
      </c>
      <c r="V968" s="3" t="s">
        <v>53</v>
      </c>
      <c r="W968" s="3" t="s">
        <v>54</v>
      </c>
      <c r="X968" s="3">
        <v>297</v>
      </c>
      <c r="Y968" s="3">
        <v>52</v>
      </c>
      <c r="Z968" s="3" t="s">
        <v>44</v>
      </c>
      <c r="AA968" s="7">
        <v>29</v>
      </c>
      <c r="AB968" s="3" t="s">
        <v>49</v>
      </c>
      <c r="AC968" s="3" t="s">
        <v>49</v>
      </c>
      <c r="AD968" s="3" t="s">
        <v>49</v>
      </c>
      <c r="AE968" s="3" t="s">
        <v>49</v>
      </c>
      <c r="AF968" s="3" t="s">
        <v>55</v>
      </c>
      <c r="AG968" s="3" t="s">
        <v>56</v>
      </c>
      <c r="AH968" s="3" t="s">
        <v>57</v>
      </c>
      <c r="AI968" s="3" t="s">
        <v>58</v>
      </c>
      <c r="AJ968" s="3" t="s">
        <v>49</v>
      </c>
      <c r="AK968" s="3" t="s">
        <v>49</v>
      </c>
      <c r="AL968" s="3" t="s">
        <v>49</v>
      </c>
      <c r="AM968" s="3" t="s">
        <v>59</v>
      </c>
      <c r="AN968" s="3" t="s">
        <v>60</v>
      </c>
      <c r="AO968" s="3">
        <v>94.476483597463897</v>
      </c>
      <c r="AP968" s="3">
        <v>541.16443353078898</v>
      </c>
    </row>
    <row r="969" spans="1:42" x14ac:dyDescent="0.25">
      <c r="A969" s="2">
        <v>968</v>
      </c>
      <c r="B969" s="3" t="s">
        <v>42</v>
      </c>
      <c r="C969" s="3" t="s">
        <v>43</v>
      </c>
      <c r="D969" s="3" t="s">
        <v>44</v>
      </c>
      <c r="E969" s="3" t="s">
        <v>45</v>
      </c>
      <c r="F969" s="3">
        <v>0.36</v>
      </c>
      <c r="G969" s="3">
        <v>0.48</v>
      </c>
      <c r="H969" s="3">
        <v>2.0497915746153601E-3</v>
      </c>
      <c r="I969" s="3">
        <v>9.5774916629202611</v>
      </c>
      <c r="J969" s="3">
        <v>1.4075272860969117</v>
      </c>
      <c r="K969" s="3">
        <v>1.9631861716602805E-2</v>
      </c>
      <c r="L969" s="3">
        <v>2.8851375720826732E-3</v>
      </c>
      <c r="M969" s="2">
        <v>1210</v>
      </c>
      <c r="N969" s="3" t="s">
        <v>65</v>
      </c>
      <c r="O969" s="3" t="s">
        <v>47</v>
      </c>
      <c r="P969" s="3" t="s">
        <v>48</v>
      </c>
      <c r="Q969" s="3" t="s">
        <v>42</v>
      </c>
      <c r="R969" s="3" t="s">
        <v>49</v>
      </c>
      <c r="S969" s="3" t="s">
        <v>50</v>
      </c>
      <c r="T969" s="3" t="s">
        <v>51</v>
      </c>
      <c r="U969" s="3" t="s">
        <v>52</v>
      </c>
      <c r="V969" s="3" t="s">
        <v>53</v>
      </c>
      <c r="W969" s="3" t="s">
        <v>54</v>
      </c>
      <c r="X969" s="3">
        <v>297</v>
      </c>
      <c r="Y969" s="3">
        <v>52</v>
      </c>
      <c r="Z969" s="3" t="s">
        <v>44</v>
      </c>
      <c r="AA969" s="7">
        <v>29</v>
      </c>
      <c r="AB969" s="3" t="s">
        <v>49</v>
      </c>
      <c r="AC969" s="3" t="s">
        <v>49</v>
      </c>
      <c r="AD969" s="3" t="s">
        <v>49</v>
      </c>
      <c r="AE969" s="3" t="s">
        <v>49</v>
      </c>
      <c r="AF969" s="3" t="s">
        <v>55</v>
      </c>
      <c r="AG969" s="3" t="s">
        <v>56</v>
      </c>
      <c r="AH969" s="3" t="s">
        <v>57</v>
      </c>
      <c r="AI969" s="3" t="s">
        <v>58</v>
      </c>
      <c r="AJ969" s="3" t="s">
        <v>49</v>
      </c>
      <c r="AK969" s="3" t="s">
        <v>49</v>
      </c>
      <c r="AL969" s="3" t="s">
        <v>49</v>
      </c>
      <c r="AM969" s="3" t="s">
        <v>59</v>
      </c>
      <c r="AN969" s="3" t="s">
        <v>60</v>
      </c>
      <c r="AO969" s="3">
        <v>16.715795757646081</v>
      </c>
      <c r="AP969" s="3">
        <v>8.2952121983135623</v>
      </c>
    </row>
    <row r="970" spans="1:42" x14ac:dyDescent="0.25">
      <c r="A970" s="2">
        <v>969</v>
      </c>
      <c r="B970" s="3" t="s">
        <v>42</v>
      </c>
      <c r="C970" s="3" t="s">
        <v>43</v>
      </c>
      <c r="D970" s="3" t="s">
        <v>44</v>
      </c>
      <c r="E970" s="3" t="s">
        <v>45</v>
      </c>
      <c r="F970" s="3">
        <v>0.36</v>
      </c>
      <c r="G970" s="3">
        <v>0.48</v>
      </c>
      <c r="H970" s="3">
        <v>1.5482505809229199E-3</v>
      </c>
      <c r="I970" s="3">
        <v>9.5774916629202611</v>
      </c>
      <c r="J970" s="3">
        <v>1.4075272860969117</v>
      </c>
      <c r="K970" s="3">
        <v>1.4828357030900716E-2</v>
      </c>
      <c r="L970" s="3">
        <v>2.1792049383644045E-3</v>
      </c>
      <c r="M970" s="2">
        <v>1210</v>
      </c>
      <c r="N970" s="3" t="s">
        <v>65</v>
      </c>
      <c r="O970" s="3" t="s">
        <v>47</v>
      </c>
      <c r="P970" s="3" t="s">
        <v>48</v>
      </c>
      <c r="Q970" s="3" t="s">
        <v>42</v>
      </c>
      <c r="R970" s="3" t="s">
        <v>49</v>
      </c>
      <c r="S970" s="3" t="s">
        <v>50</v>
      </c>
      <c r="T970" s="3" t="s">
        <v>51</v>
      </c>
      <c r="U970" s="3" t="s">
        <v>52</v>
      </c>
      <c r="V970" s="3" t="s">
        <v>53</v>
      </c>
      <c r="W970" s="3" t="s">
        <v>54</v>
      </c>
      <c r="X970" s="3">
        <v>297</v>
      </c>
      <c r="Y970" s="3">
        <v>52</v>
      </c>
      <c r="Z970" s="3" t="s">
        <v>44</v>
      </c>
      <c r="AA970" s="7">
        <v>29</v>
      </c>
      <c r="AB970" s="3" t="s">
        <v>49</v>
      </c>
      <c r="AC970" s="3" t="s">
        <v>49</v>
      </c>
      <c r="AD970" s="3" t="s">
        <v>49</v>
      </c>
      <c r="AE970" s="3" t="s">
        <v>49</v>
      </c>
      <c r="AF970" s="3" t="s">
        <v>55</v>
      </c>
      <c r="AG970" s="3" t="s">
        <v>56</v>
      </c>
      <c r="AH970" s="3" t="s">
        <v>57</v>
      </c>
      <c r="AI970" s="3" t="s">
        <v>58</v>
      </c>
      <c r="AJ970" s="3" t="s">
        <v>49</v>
      </c>
      <c r="AK970" s="3" t="s">
        <v>49</v>
      </c>
      <c r="AL970" s="3" t="s">
        <v>49</v>
      </c>
      <c r="AM970" s="3" t="s">
        <v>59</v>
      </c>
      <c r="AN970" s="3" t="s">
        <v>60</v>
      </c>
      <c r="AO970" s="3">
        <v>13.322580506646712</v>
      </c>
      <c r="AP970" s="3">
        <v>6.2655478068924504</v>
      </c>
    </row>
    <row r="971" spans="1:42" x14ac:dyDescent="0.25">
      <c r="A971" s="2">
        <v>970</v>
      </c>
      <c r="B971" s="3" t="s">
        <v>42</v>
      </c>
      <c r="C971" s="3" t="s">
        <v>43</v>
      </c>
      <c r="D971" s="3" t="s">
        <v>44</v>
      </c>
      <c r="E971" s="3" t="s">
        <v>45</v>
      </c>
      <c r="F971" s="3">
        <v>0.36</v>
      </c>
      <c r="G971" s="3">
        <v>0.48</v>
      </c>
      <c r="H971" s="3">
        <v>4.1161626691414502E-2</v>
      </c>
      <c r="I971" s="3">
        <v>9.5774916629202611</v>
      </c>
      <c r="J971" s="3">
        <v>1.4075272860969117</v>
      </c>
      <c r="K971" s="3">
        <v>0.3942251364692585</v>
      </c>
      <c r="L971" s="3">
        <v>5.7936112708300853E-2</v>
      </c>
      <c r="M971" s="2">
        <v>1210</v>
      </c>
      <c r="N971" s="3" t="s">
        <v>65</v>
      </c>
      <c r="O971" s="3" t="s">
        <v>47</v>
      </c>
      <c r="P971" s="3" t="s">
        <v>48</v>
      </c>
      <c r="Q971" s="3" t="s">
        <v>42</v>
      </c>
      <c r="R971" s="3" t="s">
        <v>49</v>
      </c>
      <c r="S971" s="3" t="s">
        <v>50</v>
      </c>
      <c r="T971" s="3" t="s">
        <v>51</v>
      </c>
      <c r="U971" s="3" t="s">
        <v>52</v>
      </c>
      <c r="V971" s="3" t="s">
        <v>53</v>
      </c>
      <c r="W971" s="3" t="s">
        <v>54</v>
      </c>
      <c r="X971" s="3">
        <v>297</v>
      </c>
      <c r="Y971" s="3">
        <v>52</v>
      </c>
      <c r="Z971" s="3" t="s">
        <v>44</v>
      </c>
      <c r="AA971" s="7">
        <v>29</v>
      </c>
      <c r="AB971" s="3" t="s">
        <v>49</v>
      </c>
      <c r="AC971" s="3" t="s">
        <v>49</v>
      </c>
      <c r="AD971" s="3" t="s">
        <v>49</v>
      </c>
      <c r="AE971" s="3" t="s">
        <v>49</v>
      </c>
      <c r="AF971" s="3" t="s">
        <v>55</v>
      </c>
      <c r="AG971" s="3" t="s">
        <v>56</v>
      </c>
      <c r="AH971" s="3" t="s">
        <v>57</v>
      </c>
      <c r="AI971" s="3" t="s">
        <v>58</v>
      </c>
      <c r="AJ971" s="3" t="s">
        <v>49</v>
      </c>
      <c r="AK971" s="3" t="s">
        <v>49</v>
      </c>
      <c r="AL971" s="3" t="s">
        <v>49</v>
      </c>
      <c r="AM971" s="3" t="s">
        <v>59</v>
      </c>
      <c r="AN971" s="3" t="s">
        <v>60</v>
      </c>
      <c r="AO971" s="3">
        <v>52.74301580996098</v>
      </c>
      <c r="AP971" s="3">
        <v>166.57519333258222</v>
      </c>
    </row>
    <row r="972" spans="1:42" x14ac:dyDescent="0.25">
      <c r="A972" s="2">
        <v>971</v>
      </c>
      <c r="B972" s="3" t="s">
        <v>42</v>
      </c>
      <c r="C972" s="3" t="s">
        <v>71</v>
      </c>
      <c r="D972" s="3" t="s">
        <v>72</v>
      </c>
      <c r="E972" s="3" t="s">
        <v>73</v>
      </c>
      <c r="F972" s="3">
        <v>0.56000000000000005</v>
      </c>
      <c r="G972" s="3">
        <v>0.48</v>
      </c>
      <c r="H972" s="3">
        <v>1.1153980586364001E-3</v>
      </c>
      <c r="I972" s="3">
        <v>9.9649694632008696</v>
      </c>
      <c r="J972" s="3">
        <v>1.3206476774229527</v>
      </c>
      <c r="K972" s="3">
        <v>1.111490759362526E-2</v>
      </c>
      <c r="L972" s="3">
        <v>1.4730478555402323E-3</v>
      </c>
      <c r="M972" s="2">
        <v>1400</v>
      </c>
      <c r="N972" s="3" t="s">
        <v>46</v>
      </c>
      <c r="O972" s="3" t="s">
        <v>47</v>
      </c>
      <c r="P972" s="3" t="s">
        <v>48</v>
      </c>
      <c r="Q972" s="3" t="s">
        <v>42</v>
      </c>
      <c r="R972" s="3" t="s">
        <v>49</v>
      </c>
      <c r="S972" s="3" t="s">
        <v>50</v>
      </c>
      <c r="T972" s="3" t="s">
        <v>51</v>
      </c>
      <c r="U972" s="3" t="s">
        <v>52</v>
      </c>
      <c r="V972" s="3" t="s">
        <v>53</v>
      </c>
      <c r="W972" s="3" t="s">
        <v>54</v>
      </c>
      <c r="X972" s="3">
        <v>297</v>
      </c>
      <c r="Y972" s="3">
        <v>52</v>
      </c>
      <c r="Z972" s="3" t="s">
        <v>44</v>
      </c>
      <c r="AA972" s="7">
        <v>29</v>
      </c>
      <c r="AB972" s="3" t="s">
        <v>49</v>
      </c>
      <c r="AC972" s="3" t="s">
        <v>49</v>
      </c>
      <c r="AD972" s="3" t="s">
        <v>49</v>
      </c>
      <c r="AE972" s="3" t="s">
        <v>49</v>
      </c>
      <c r="AF972" s="3" t="s">
        <v>55</v>
      </c>
      <c r="AG972" s="3" t="s">
        <v>56</v>
      </c>
      <c r="AH972" s="3" t="s">
        <v>57</v>
      </c>
      <c r="AI972" s="3" t="s">
        <v>58</v>
      </c>
      <c r="AJ972" s="3" t="s">
        <v>49</v>
      </c>
      <c r="AK972" s="3" t="s">
        <v>49</v>
      </c>
      <c r="AL972" s="3" t="s">
        <v>49</v>
      </c>
      <c r="AM972" s="3" t="s">
        <v>59</v>
      </c>
      <c r="AN972" s="3" t="s">
        <v>60</v>
      </c>
      <c r="AO972" s="3">
        <v>12.317783319269303</v>
      </c>
      <c r="AP972" s="3">
        <v>4.5138557971252222</v>
      </c>
    </row>
    <row r="973" spans="1:42" x14ac:dyDescent="0.25">
      <c r="A973" s="2">
        <v>972</v>
      </c>
      <c r="B973" s="3" t="s">
        <v>42</v>
      </c>
      <c r="C973" s="3" t="s">
        <v>71</v>
      </c>
      <c r="D973" s="3" t="s">
        <v>72</v>
      </c>
      <c r="E973" s="3" t="s">
        <v>73</v>
      </c>
      <c r="F973" s="3">
        <v>0.56000000000000005</v>
      </c>
      <c r="G973" s="3">
        <v>0.48</v>
      </c>
      <c r="H973" s="3">
        <v>1.20047905176723E-3</v>
      </c>
      <c r="I973" s="3">
        <v>9.9649694632008696</v>
      </c>
      <c r="J973" s="3">
        <v>1.3206476774229527</v>
      </c>
      <c r="K973" s="3">
        <v>1.1962737092072783E-2</v>
      </c>
      <c r="L973" s="3">
        <v>1.5854098715113009E-3</v>
      </c>
      <c r="M973" s="2">
        <v>8140</v>
      </c>
      <c r="N973" s="3" t="s">
        <v>69</v>
      </c>
      <c r="O973" s="3" t="s">
        <v>47</v>
      </c>
      <c r="P973" s="3" t="s">
        <v>48</v>
      </c>
      <c r="Q973" s="3" t="s">
        <v>42</v>
      </c>
      <c r="R973" s="3" t="s">
        <v>49</v>
      </c>
      <c r="S973" s="3" t="s">
        <v>50</v>
      </c>
      <c r="T973" s="3" t="s">
        <v>51</v>
      </c>
      <c r="U973" s="3" t="s">
        <v>52</v>
      </c>
      <c r="V973" s="3" t="s">
        <v>53</v>
      </c>
      <c r="W973" s="3" t="s">
        <v>54</v>
      </c>
      <c r="X973" s="3">
        <v>297</v>
      </c>
      <c r="Y973" s="3">
        <v>52</v>
      </c>
      <c r="Z973" s="3" t="s">
        <v>44</v>
      </c>
      <c r="AA973" s="7">
        <v>29</v>
      </c>
      <c r="AB973" s="3" t="s">
        <v>49</v>
      </c>
      <c r="AC973" s="3" t="s">
        <v>49</v>
      </c>
      <c r="AD973" s="3" t="s">
        <v>49</v>
      </c>
      <c r="AE973" s="3" t="s">
        <v>49</v>
      </c>
      <c r="AF973" s="3" t="s">
        <v>55</v>
      </c>
      <c r="AG973" s="3" t="s">
        <v>56</v>
      </c>
      <c r="AH973" s="3" t="s">
        <v>57</v>
      </c>
      <c r="AI973" s="3" t="s">
        <v>58</v>
      </c>
      <c r="AJ973" s="3" t="s">
        <v>49</v>
      </c>
      <c r="AK973" s="3" t="s">
        <v>49</v>
      </c>
      <c r="AL973" s="3" t="s">
        <v>49</v>
      </c>
      <c r="AM973" s="3" t="s">
        <v>59</v>
      </c>
      <c r="AN973" s="3" t="s">
        <v>60</v>
      </c>
      <c r="AO973" s="3">
        <v>16.246827421534274</v>
      </c>
      <c r="AP973" s="3">
        <v>4.8581663606008894</v>
      </c>
    </row>
    <row r="974" spans="1:42" x14ac:dyDescent="0.25">
      <c r="A974" s="2">
        <v>973</v>
      </c>
      <c r="B974" s="3" t="s">
        <v>42</v>
      </c>
      <c r="C974" s="3" t="s">
        <v>43</v>
      </c>
      <c r="D974" s="3" t="s">
        <v>44</v>
      </c>
      <c r="E974" s="3" t="s">
        <v>45</v>
      </c>
      <c r="F974" s="3">
        <v>0.36</v>
      </c>
      <c r="G974" s="3">
        <v>0.48</v>
      </c>
      <c r="H974" s="3">
        <v>0.36922334741942597</v>
      </c>
      <c r="I974" s="3">
        <v>9.5447872576944821</v>
      </c>
      <c r="J974" s="3">
        <v>1.4004016603049112</v>
      </c>
      <c r="K974" s="3">
        <v>3.52415830169224</v>
      </c>
      <c r="L974" s="3">
        <v>0.51706098874950124</v>
      </c>
      <c r="M974" s="2">
        <v>1200</v>
      </c>
      <c r="N974" s="3" t="s">
        <v>61</v>
      </c>
      <c r="O974" s="3" t="s">
        <v>47</v>
      </c>
      <c r="P974" s="3" t="s">
        <v>48</v>
      </c>
      <c r="Q974" s="3" t="s">
        <v>42</v>
      </c>
      <c r="R974" s="3" t="s">
        <v>49</v>
      </c>
      <c r="S974" s="3" t="s">
        <v>50</v>
      </c>
      <c r="T974" s="3" t="s">
        <v>51</v>
      </c>
      <c r="U974" s="3" t="s">
        <v>52</v>
      </c>
      <c r="V974" s="3" t="s">
        <v>53</v>
      </c>
      <c r="W974" s="3" t="s">
        <v>54</v>
      </c>
      <c r="X974" s="3">
        <v>297</v>
      </c>
      <c r="Y974" s="3">
        <v>52</v>
      </c>
      <c r="Z974" s="3" t="s">
        <v>44</v>
      </c>
      <c r="AA974" s="7">
        <v>29</v>
      </c>
      <c r="AB974" s="3" t="s">
        <v>49</v>
      </c>
      <c r="AC974" s="3" t="s">
        <v>49</v>
      </c>
      <c r="AD974" s="3" t="s">
        <v>49</v>
      </c>
      <c r="AE974" s="3" t="s">
        <v>49</v>
      </c>
      <c r="AF974" s="3" t="s">
        <v>55</v>
      </c>
      <c r="AG974" s="3" t="s">
        <v>56</v>
      </c>
      <c r="AH974" s="3" t="s">
        <v>57</v>
      </c>
      <c r="AI974" s="3" t="s">
        <v>58</v>
      </c>
      <c r="AJ974" s="3" t="s">
        <v>49</v>
      </c>
      <c r="AK974" s="3" t="s">
        <v>49</v>
      </c>
      <c r="AL974" s="3" t="s">
        <v>49</v>
      </c>
      <c r="AM974" s="3" t="s">
        <v>59</v>
      </c>
      <c r="AN974" s="3" t="s">
        <v>60</v>
      </c>
      <c r="AO974" s="3">
        <v>199.07924701567529</v>
      </c>
      <c r="AP974" s="3">
        <v>1494.1938748043326</v>
      </c>
    </row>
    <row r="975" spans="1:42" x14ac:dyDescent="0.25">
      <c r="A975" s="2">
        <v>974</v>
      </c>
      <c r="B975" s="3" t="s">
        <v>42</v>
      </c>
      <c r="C975" s="3" t="s">
        <v>43</v>
      </c>
      <c r="D975" s="3" t="s">
        <v>44</v>
      </c>
      <c r="E975" s="3" t="s">
        <v>45</v>
      </c>
      <c r="F975" s="3">
        <v>0.36</v>
      </c>
      <c r="G975" s="3">
        <v>0.48</v>
      </c>
      <c r="H975" s="3">
        <v>2.8428879744846199E-2</v>
      </c>
      <c r="I975" s="3">
        <v>9.5447872576944821</v>
      </c>
      <c r="J975" s="3">
        <v>1.4004016603049112</v>
      </c>
      <c r="K975" s="3">
        <v>0.27134760913913675</v>
      </c>
      <c r="L975" s="3">
        <v>3.9811850395291275E-2</v>
      </c>
      <c r="M975" s="2">
        <v>1210</v>
      </c>
      <c r="N975" s="3" t="s">
        <v>65</v>
      </c>
      <c r="O975" s="3" t="s">
        <v>47</v>
      </c>
      <c r="P975" s="3" t="s">
        <v>48</v>
      </c>
      <c r="Q975" s="3" t="s">
        <v>42</v>
      </c>
      <c r="R975" s="3" t="s">
        <v>49</v>
      </c>
      <c r="S975" s="3" t="s">
        <v>50</v>
      </c>
      <c r="T975" s="3" t="s">
        <v>51</v>
      </c>
      <c r="U975" s="3" t="s">
        <v>52</v>
      </c>
      <c r="V975" s="3" t="s">
        <v>53</v>
      </c>
      <c r="W975" s="3" t="s">
        <v>54</v>
      </c>
      <c r="X975" s="3">
        <v>297</v>
      </c>
      <c r="Y975" s="3">
        <v>52</v>
      </c>
      <c r="Z975" s="3" t="s">
        <v>44</v>
      </c>
      <c r="AA975" s="7">
        <v>29</v>
      </c>
      <c r="AB975" s="3" t="s">
        <v>49</v>
      </c>
      <c r="AC975" s="3" t="s">
        <v>49</v>
      </c>
      <c r="AD975" s="3" t="s">
        <v>49</v>
      </c>
      <c r="AE975" s="3" t="s">
        <v>49</v>
      </c>
      <c r="AF975" s="3" t="s">
        <v>55</v>
      </c>
      <c r="AG975" s="3" t="s">
        <v>56</v>
      </c>
      <c r="AH975" s="3" t="s">
        <v>57</v>
      </c>
      <c r="AI975" s="3" t="s">
        <v>58</v>
      </c>
      <c r="AJ975" s="3" t="s">
        <v>49</v>
      </c>
      <c r="AK975" s="3" t="s">
        <v>49</v>
      </c>
      <c r="AL975" s="3" t="s">
        <v>49</v>
      </c>
      <c r="AM975" s="3" t="s">
        <v>59</v>
      </c>
      <c r="AN975" s="3" t="s">
        <v>60</v>
      </c>
      <c r="AO975" s="3">
        <v>59.704922058756033</v>
      </c>
      <c r="AP975" s="3">
        <v>115.04759457706815</v>
      </c>
    </row>
    <row r="976" spans="1:42" x14ac:dyDescent="0.25">
      <c r="A976" s="2">
        <v>975</v>
      </c>
      <c r="B976" s="3" t="s">
        <v>42</v>
      </c>
      <c r="C976" s="3" t="s">
        <v>43</v>
      </c>
      <c r="D976" s="3" t="s">
        <v>44</v>
      </c>
      <c r="E976" s="3" t="s">
        <v>45</v>
      </c>
      <c r="F976" s="3">
        <v>0.36</v>
      </c>
      <c r="G976" s="3">
        <v>0.48</v>
      </c>
      <c r="H976" s="3">
        <v>6.1647745043098903E-2</v>
      </c>
      <c r="I976" s="3">
        <v>9.5447872576944821</v>
      </c>
      <c r="J976" s="3">
        <v>1.4004016603049112</v>
      </c>
      <c r="K976" s="3">
        <v>0.58841461135296858</v>
      </c>
      <c r="L976" s="3">
        <v>8.6331604512409565E-2</v>
      </c>
      <c r="M976" s="2">
        <v>1210</v>
      </c>
      <c r="N976" s="3" t="s">
        <v>65</v>
      </c>
      <c r="O976" s="3" t="s">
        <v>47</v>
      </c>
      <c r="P976" s="3" t="s">
        <v>48</v>
      </c>
      <c r="Q976" s="3" t="s">
        <v>42</v>
      </c>
      <c r="R976" s="3" t="s">
        <v>49</v>
      </c>
      <c r="S976" s="3" t="s">
        <v>50</v>
      </c>
      <c r="T976" s="3" t="s">
        <v>51</v>
      </c>
      <c r="U976" s="3" t="s">
        <v>52</v>
      </c>
      <c r="V976" s="3" t="s">
        <v>53</v>
      </c>
      <c r="W976" s="3" t="s">
        <v>54</v>
      </c>
      <c r="X976" s="3">
        <v>297</v>
      </c>
      <c r="Y976" s="3">
        <v>52</v>
      </c>
      <c r="Z976" s="3" t="s">
        <v>44</v>
      </c>
      <c r="AA976" s="7">
        <v>29</v>
      </c>
      <c r="AB976" s="3" t="s">
        <v>49</v>
      </c>
      <c r="AC976" s="3" t="s">
        <v>49</v>
      </c>
      <c r="AD976" s="3" t="s">
        <v>49</v>
      </c>
      <c r="AE976" s="3" t="s">
        <v>49</v>
      </c>
      <c r="AF976" s="3" t="s">
        <v>55</v>
      </c>
      <c r="AG976" s="3" t="s">
        <v>56</v>
      </c>
      <c r="AH976" s="3" t="s">
        <v>57</v>
      </c>
      <c r="AI976" s="3" t="s">
        <v>58</v>
      </c>
      <c r="AJ976" s="3" t="s">
        <v>49</v>
      </c>
      <c r="AK976" s="3" t="s">
        <v>49</v>
      </c>
      <c r="AL976" s="3" t="s">
        <v>49</v>
      </c>
      <c r="AM976" s="3" t="s">
        <v>59</v>
      </c>
      <c r="AN976" s="3" t="s">
        <v>60</v>
      </c>
      <c r="AO976" s="3">
        <v>78.707613225841143</v>
      </c>
      <c r="AP976" s="3">
        <v>249.47957295414267</v>
      </c>
    </row>
    <row r="977" spans="1:42" x14ac:dyDescent="0.25">
      <c r="A977" s="2">
        <v>976</v>
      </c>
      <c r="B977" s="3" t="s">
        <v>42</v>
      </c>
      <c r="C977" s="3" t="s">
        <v>43</v>
      </c>
      <c r="D977" s="3" t="s">
        <v>44</v>
      </c>
      <c r="E977" s="3" t="s">
        <v>45</v>
      </c>
      <c r="F977" s="3">
        <v>0.36</v>
      </c>
      <c r="G977" s="3">
        <v>0.48</v>
      </c>
      <c r="H977" s="3">
        <v>0.24979756888209201</v>
      </c>
      <c r="I977" s="3">
        <v>9.5868834233430853</v>
      </c>
      <c r="J977" s="3">
        <v>1.4135698430704722</v>
      </c>
      <c r="K977" s="3">
        <v>2.3947801723071303</v>
      </c>
      <c r="L977" s="3">
        <v>0.35310631024404426</v>
      </c>
      <c r="M977" s="2">
        <v>1200</v>
      </c>
      <c r="N977" s="3" t="s">
        <v>61</v>
      </c>
      <c r="O977" s="3" t="s">
        <v>47</v>
      </c>
      <c r="P977" s="3" t="s">
        <v>48</v>
      </c>
      <c r="Q977" s="3" t="s">
        <v>42</v>
      </c>
      <c r="R977" s="3" t="s">
        <v>49</v>
      </c>
      <c r="S977" s="3" t="s">
        <v>50</v>
      </c>
      <c r="T977" s="3" t="s">
        <v>51</v>
      </c>
      <c r="U977" s="3" t="s">
        <v>52</v>
      </c>
      <c r="V977" s="3" t="s">
        <v>53</v>
      </c>
      <c r="W977" s="3" t="s">
        <v>54</v>
      </c>
      <c r="X977" s="3">
        <v>297</v>
      </c>
      <c r="Y977" s="3">
        <v>52</v>
      </c>
      <c r="Z977" s="3" t="s">
        <v>44</v>
      </c>
      <c r="AA977" s="7">
        <v>29</v>
      </c>
      <c r="AB977" s="3" t="s">
        <v>49</v>
      </c>
      <c r="AC977" s="3" t="s">
        <v>49</v>
      </c>
      <c r="AD977" s="3" t="s">
        <v>49</v>
      </c>
      <c r="AE977" s="3" t="s">
        <v>49</v>
      </c>
      <c r="AF977" s="3" t="s">
        <v>55</v>
      </c>
      <c r="AG977" s="3" t="s">
        <v>56</v>
      </c>
      <c r="AH977" s="3" t="s">
        <v>57</v>
      </c>
      <c r="AI977" s="3" t="s">
        <v>58</v>
      </c>
      <c r="AJ977" s="3" t="s">
        <v>49</v>
      </c>
      <c r="AK977" s="3" t="s">
        <v>49</v>
      </c>
      <c r="AL977" s="3" t="s">
        <v>49</v>
      </c>
      <c r="AM977" s="3" t="s">
        <v>59</v>
      </c>
      <c r="AN977" s="3" t="s">
        <v>60</v>
      </c>
      <c r="AO977" s="3">
        <v>146.58280235237555</v>
      </c>
      <c r="AP977" s="3">
        <v>1010.8948959303995</v>
      </c>
    </row>
    <row r="978" spans="1:42" x14ac:dyDescent="0.25">
      <c r="A978" s="2">
        <v>977</v>
      </c>
      <c r="B978" s="3" t="s">
        <v>42</v>
      </c>
      <c r="C978" s="3" t="s">
        <v>43</v>
      </c>
      <c r="D978" s="3" t="s">
        <v>44</v>
      </c>
      <c r="E978" s="3" t="s">
        <v>45</v>
      </c>
      <c r="F978" s="3">
        <v>0.36</v>
      </c>
      <c r="G978" s="3">
        <v>0.48</v>
      </c>
      <c r="H978" s="3">
        <v>4.7887307710844504E-3</v>
      </c>
      <c r="I978" s="3">
        <v>9.5868834233430853</v>
      </c>
      <c r="J978" s="3">
        <v>1.4135698430704722</v>
      </c>
      <c r="K978" s="3">
        <v>4.5909003648162465E-2</v>
      </c>
      <c r="L978" s="3">
        <v>6.7692054045885878E-3</v>
      </c>
      <c r="M978" s="2">
        <v>1210</v>
      </c>
      <c r="N978" s="3" t="s">
        <v>65</v>
      </c>
      <c r="O978" s="3" t="s">
        <v>47</v>
      </c>
      <c r="P978" s="3" t="s">
        <v>48</v>
      </c>
      <c r="Q978" s="3" t="s">
        <v>42</v>
      </c>
      <c r="R978" s="3" t="s">
        <v>49</v>
      </c>
      <c r="S978" s="3" t="s">
        <v>50</v>
      </c>
      <c r="T978" s="3" t="s">
        <v>51</v>
      </c>
      <c r="U978" s="3" t="s">
        <v>52</v>
      </c>
      <c r="V978" s="3" t="s">
        <v>53</v>
      </c>
      <c r="W978" s="3" t="s">
        <v>54</v>
      </c>
      <c r="X978" s="3">
        <v>297</v>
      </c>
      <c r="Y978" s="3">
        <v>52</v>
      </c>
      <c r="Z978" s="3" t="s">
        <v>44</v>
      </c>
      <c r="AA978" s="7">
        <v>29</v>
      </c>
      <c r="AB978" s="3" t="s">
        <v>49</v>
      </c>
      <c r="AC978" s="3" t="s">
        <v>49</v>
      </c>
      <c r="AD978" s="3" t="s">
        <v>49</v>
      </c>
      <c r="AE978" s="3" t="s">
        <v>49</v>
      </c>
      <c r="AF978" s="3" t="s">
        <v>55</v>
      </c>
      <c r="AG978" s="3" t="s">
        <v>56</v>
      </c>
      <c r="AH978" s="3" t="s">
        <v>57</v>
      </c>
      <c r="AI978" s="3" t="s">
        <v>58</v>
      </c>
      <c r="AJ978" s="3" t="s">
        <v>49</v>
      </c>
      <c r="AK978" s="3" t="s">
        <v>49</v>
      </c>
      <c r="AL978" s="3" t="s">
        <v>49</v>
      </c>
      <c r="AM978" s="3" t="s">
        <v>59</v>
      </c>
      <c r="AN978" s="3" t="s">
        <v>60</v>
      </c>
      <c r="AO978" s="3">
        <v>26.718476558417407</v>
      </c>
      <c r="AP978" s="3">
        <v>19.37930587610763</v>
      </c>
    </row>
    <row r="979" spans="1:42" x14ac:dyDescent="0.25">
      <c r="A979" s="2">
        <v>978</v>
      </c>
      <c r="B979" s="3" t="s">
        <v>42</v>
      </c>
      <c r="C979" s="3" t="s">
        <v>43</v>
      </c>
      <c r="D979" s="3" t="s">
        <v>44</v>
      </c>
      <c r="E979" s="3" t="s">
        <v>45</v>
      </c>
      <c r="F979" s="3">
        <v>0.36</v>
      </c>
      <c r="G979" s="3">
        <v>0.48</v>
      </c>
      <c r="H979" s="3">
        <v>5.9923679810426997E-2</v>
      </c>
      <c r="I979" s="3">
        <v>9.5868834233430853</v>
      </c>
      <c r="J979" s="3">
        <v>1.4135698430704722</v>
      </c>
      <c r="K979" s="3">
        <v>0.57448133264030132</v>
      </c>
      <c r="L979" s="3">
        <v>8.4706306665830511E-2</v>
      </c>
      <c r="M979" s="2">
        <v>1210</v>
      </c>
      <c r="N979" s="3" t="s">
        <v>65</v>
      </c>
      <c r="O979" s="3" t="s">
        <v>47</v>
      </c>
      <c r="P979" s="3" t="s">
        <v>48</v>
      </c>
      <c r="Q979" s="3" t="s">
        <v>42</v>
      </c>
      <c r="R979" s="3" t="s">
        <v>49</v>
      </c>
      <c r="S979" s="3" t="s">
        <v>50</v>
      </c>
      <c r="T979" s="3" t="s">
        <v>51</v>
      </c>
      <c r="U979" s="3" t="s">
        <v>52</v>
      </c>
      <c r="V979" s="3" t="s">
        <v>53</v>
      </c>
      <c r="W979" s="3" t="s">
        <v>54</v>
      </c>
      <c r="X979" s="3">
        <v>297</v>
      </c>
      <c r="Y979" s="3">
        <v>52</v>
      </c>
      <c r="Z979" s="3" t="s">
        <v>44</v>
      </c>
      <c r="AA979" s="7">
        <v>29</v>
      </c>
      <c r="AB979" s="3" t="s">
        <v>49</v>
      </c>
      <c r="AC979" s="3" t="s">
        <v>49</v>
      </c>
      <c r="AD979" s="3" t="s">
        <v>49</v>
      </c>
      <c r="AE979" s="3" t="s">
        <v>49</v>
      </c>
      <c r="AF979" s="3" t="s">
        <v>55</v>
      </c>
      <c r="AG979" s="3" t="s">
        <v>56</v>
      </c>
      <c r="AH979" s="3" t="s">
        <v>57</v>
      </c>
      <c r="AI979" s="3" t="s">
        <v>58</v>
      </c>
      <c r="AJ979" s="3" t="s">
        <v>49</v>
      </c>
      <c r="AK979" s="3" t="s">
        <v>49</v>
      </c>
      <c r="AL979" s="3" t="s">
        <v>49</v>
      </c>
      <c r="AM979" s="3" t="s">
        <v>59</v>
      </c>
      <c r="AN979" s="3" t="s">
        <v>60</v>
      </c>
      <c r="AO979" s="3">
        <v>74.04178880472594</v>
      </c>
      <c r="AP979" s="3">
        <v>242.50252849466762</v>
      </c>
    </row>
    <row r="980" spans="1:42" x14ac:dyDescent="0.25">
      <c r="A980" s="2">
        <v>979</v>
      </c>
      <c r="B980" s="3" t="s">
        <v>42</v>
      </c>
      <c r="C980" s="3" t="s">
        <v>43</v>
      </c>
      <c r="D980" s="3" t="s">
        <v>44</v>
      </c>
      <c r="E980" s="3" t="s">
        <v>45</v>
      </c>
      <c r="F980" s="3">
        <v>0.36</v>
      </c>
      <c r="G980" s="3">
        <v>0.48</v>
      </c>
      <c r="H980" s="3">
        <v>4.4627650761978797E-2</v>
      </c>
      <c r="I980" s="3">
        <v>9.5868834233430853</v>
      </c>
      <c r="J980" s="3">
        <v>1.4135698430704722</v>
      </c>
      <c r="K980" s="3">
        <v>0.42784008531275897</v>
      </c>
      <c r="L980" s="3">
        <v>6.3084301284214203E-2</v>
      </c>
      <c r="M980" s="2">
        <v>1210</v>
      </c>
      <c r="N980" s="3" t="s">
        <v>65</v>
      </c>
      <c r="O980" s="3" t="s">
        <v>47</v>
      </c>
      <c r="P980" s="3" t="s">
        <v>48</v>
      </c>
      <c r="Q980" s="3" t="s">
        <v>42</v>
      </c>
      <c r="R980" s="3" t="s">
        <v>49</v>
      </c>
      <c r="S980" s="3" t="s">
        <v>50</v>
      </c>
      <c r="T980" s="3" t="s">
        <v>51</v>
      </c>
      <c r="U980" s="3" t="s">
        <v>52</v>
      </c>
      <c r="V980" s="3" t="s">
        <v>53</v>
      </c>
      <c r="W980" s="3" t="s">
        <v>54</v>
      </c>
      <c r="X980" s="3">
        <v>297</v>
      </c>
      <c r="Y980" s="3">
        <v>52</v>
      </c>
      <c r="Z980" s="3" t="s">
        <v>44</v>
      </c>
      <c r="AA980" s="7">
        <v>29</v>
      </c>
      <c r="AB980" s="3" t="s">
        <v>49</v>
      </c>
      <c r="AC980" s="3" t="s">
        <v>49</v>
      </c>
      <c r="AD980" s="3" t="s">
        <v>49</v>
      </c>
      <c r="AE980" s="3" t="s">
        <v>49</v>
      </c>
      <c r="AF980" s="3" t="s">
        <v>55</v>
      </c>
      <c r="AG980" s="3" t="s">
        <v>56</v>
      </c>
      <c r="AH980" s="3" t="s">
        <v>57</v>
      </c>
      <c r="AI980" s="3" t="s">
        <v>58</v>
      </c>
      <c r="AJ980" s="3" t="s">
        <v>49</v>
      </c>
      <c r="AK980" s="3" t="s">
        <v>49</v>
      </c>
      <c r="AL980" s="3" t="s">
        <v>49</v>
      </c>
      <c r="AM980" s="3" t="s">
        <v>59</v>
      </c>
      <c r="AN980" s="3" t="s">
        <v>60</v>
      </c>
      <c r="AO980" s="3">
        <v>55.048503120861028</v>
      </c>
      <c r="AP980" s="3">
        <v>180.60169510273803</v>
      </c>
    </row>
    <row r="981" spans="1:42" x14ac:dyDescent="0.25">
      <c r="A981" s="2">
        <v>980</v>
      </c>
      <c r="B981" s="3" t="s">
        <v>42</v>
      </c>
      <c r="C981" s="3" t="s">
        <v>43</v>
      </c>
      <c r="D981" s="3" t="s">
        <v>44</v>
      </c>
      <c r="E981" s="3" t="s">
        <v>45</v>
      </c>
      <c r="F981" s="3">
        <v>0.36</v>
      </c>
      <c r="G981" s="3">
        <v>0.48</v>
      </c>
      <c r="H981" s="3">
        <v>5.6866569335522199E-3</v>
      </c>
      <c r="I981" s="3">
        <v>9.5868834233430853</v>
      </c>
      <c r="J981" s="3">
        <v>1.4135698430704722</v>
      </c>
      <c r="K981" s="3">
        <v>5.4517317090510796E-2</v>
      </c>
      <c r="L981" s="3">
        <v>8.0384867491570238E-3</v>
      </c>
      <c r="M981" s="2">
        <v>1330</v>
      </c>
      <c r="N981" s="3" t="s">
        <v>68</v>
      </c>
      <c r="O981" s="3" t="s">
        <v>47</v>
      </c>
      <c r="P981" s="3" t="s">
        <v>48</v>
      </c>
      <c r="Q981" s="3" t="s">
        <v>42</v>
      </c>
      <c r="R981" s="3" t="s">
        <v>49</v>
      </c>
      <c r="S981" s="3" t="s">
        <v>50</v>
      </c>
      <c r="T981" s="3" t="s">
        <v>51</v>
      </c>
      <c r="U981" s="3" t="s">
        <v>52</v>
      </c>
      <c r="V981" s="3" t="s">
        <v>53</v>
      </c>
      <c r="W981" s="3" t="s">
        <v>54</v>
      </c>
      <c r="X981" s="3">
        <v>297</v>
      </c>
      <c r="Y981" s="3">
        <v>52</v>
      </c>
      <c r="Z981" s="3" t="s">
        <v>44</v>
      </c>
      <c r="AA981" s="7">
        <v>29</v>
      </c>
      <c r="AB981" s="3" t="s">
        <v>49</v>
      </c>
      <c r="AC981" s="3" t="s">
        <v>49</v>
      </c>
      <c r="AD981" s="3" t="s">
        <v>49</v>
      </c>
      <c r="AE981" s="3" t="s">
        <v>49</v>
      </c>
      <c r="AF981" s="3" t="s">
        <v>55</v>
      </c>
      <c r="AG981" s="3" t="s">
        <v>56</v>
      </c>
      <c r="AH981" s="3" t="s">
        <v>57</v>
      </c>
      <c r="AI981" s="3" t="s">
        <v>58</v>
      </c>
      <c r="AJ981" s="3" t="s">
        <v>49</v>
      </c>
      <c r="AK981" s="3" t="s">
        <v>49</v>
      </c>
      <c r="AL981" s="3" t="s">
        <v>49</v>
      </c>
      <c r="AM981" s="3" t="s">
        <v>59</v>
      </c>
      <c r="AN981" s="3" t="s">
        <v>60</v>
      </c>
      <c r="AO981" s="3">
        <v>26.673417261288449</v>
      </c>
      <c r="AP981" s="3">
        <v>23.013084133531301</v>
      </c>
    </row>
    <row r="982" spans="1:42" x14ac:dyDescent="0.25">
      <c r="A982" s="2">
        <v>981</v>
      </c>
      <c r="B982" s="3" t="s">
        <v>42</v>
      </c>
      <c r="C982" s="3" t="s">
        <v>43</v>
      </c>
      <c r="D982" s="3" t="s">
        <v>44</v>
      </c>
      <c r="E982" s="3" t="s">
        <v>45</v>
      </c>
      <c r="F982" s="3">
        <v>0.36</v>
      </c>
      <c r="G982" s="3">
        <v>0.48</v>
      </c>
      <c r="H982" s="3">
        <v>0.166275710311204</v>
      </c>
      <c r="I982" s="3">
        <v>9.5868834233430853</v>
      </c>
      <c r="J982" s="3">
        <v>1.4135698430704722</v>
      </c>
      <c r="K982" s="3">
        <v>1.5940658508870786</v>
      </c>
      <c r="L982" s="3">
        <v>0.23504232973103992</v>
      </c>
      <c r="M982" s="2">
        <v>1210</v>
      </c>
      <c r="N982" s="3" t="s">
        <v>65</v>
      </c>
      <c r="O982" s="3" t="s">
        <v>47</v>
      </c>
      <c r="P982" s="3" t="s">
        <v>48</v>
      </c>
      <c r="Q982" s="3" t="s">
        <v>42</v>
      </c>
      <c r="R982" s="3" t="s">
        <v>49</v>
      </c>
      <c r="S982" s="3" t="s">
        <v>50</v>
      </c>
      <c r="T982" s="3" t="s">
        <v>51</v>
      </c>
      <c r="U982" s="3" t="s">
        <v>52</v>
      </c>
      <c r="V982" s="3" t="s">
        <v>53</v>
      </c>
      <c r="W982" s="3" t="s">
        <v>54</v>
      </c>
      <c r="X982" s="3">
        <v>297</v>
      </c>
      <c r="Y982" s="3">
        <v>52</v>
      </c>
      <c r="Z982" s="3" t="s">
        <v>44</v>
      </c>
      <c r="AA982" s="7">
        <v>29</v>
      </c>
      <c r="AB982" s="3" t="s">
        <v>49</v>
      </c>
      <c r="AC982" s="3" t="s">
        <v>49</v>
      </c>
      <c r="AD982" s="3" t="s">
        <v>49</v>
      </c>
      <c r="AE982" s="3" t="s">
        <v>49</v>
      </c>
      <c r="AF982" s="3" t="s">
        <v>55</v>
      </c>
      <c r="AG982" s="3" t="s">
        <v>56</v>
      </c>
      <c r="AH982" s="3" t="s">
        <v>57</v>
      </c>
      <c r="AI982" s="3" t="s">
        <v>58</v>
      </c>
      <c r="AJ982" s="3" t="s">
        <v>49</v>
      </c>
      <c r="AK982" s="3" t="s">
        <v>49</v>
      </c>
      <c r="AL982" s="3" t="s">
        <v>49</v>
      </c>
      <c r="AM982" s="3" t="s">
        <v>59</v>
      </c>
      <c r="AN982" s="3" t="s">
        <v>60</v>
      </c>
      <c r="AO982" s="3">
        <v>102.98094504614954</v>
      </c>
      <c r="AP982" s="3">
        <v>672.89392616201587</v>
      </c>
    </row>
    <row r="983" spans="1:42" x14ac:dyDescent="0.25">
      <c r="A983" s="2">
        <v>982</v>
      </c>
      <c r="B983" s="3" t="s">
        <v>42</v>
      </c>
      <c r="C983" s="3" t="s">
        <v>43</v>
      </c>
      <c r="D983" s="3" t="s">
        <v>44</v>
      </c>
      <c r="E983" s="3" t="s">
        <v>45</v>
      </c>
      <c r="F983" s="3">
        <v>0.36</v>
      </c>
      <c r="G983" s="3">
        <v>0.48</v>
      </c>
      <c r="H983" s="3">
        <v>8.6663456082508195E-2</v>
      </c>
      <c r="I983" s="3">
        <v>9.5868834233430853</v>
      </c>
      <c r="J983" s="3">
        <v>1.4135698430704722</v>
      </c>
      <c r="K983" s="3">
        <v>0.83083245052701926</v>
      </c>
      <c r="L983" s="3">
        <v>0.12250484801449586</v>
      </c>
      <c r="M983" s="2">
        <v>1210</v>
      </c>
      <c r="N983" s="3" t="s">
        <v>65</v>
      </c>
      <c r="O983" s="3" t="s">
        <v>47</v>
      </c>
      <c r="P983" s="3" t="s">
        <v>48</v>
      </c>
      <c r="Q983" s="3" t="s">
        <v>42</v>
      </c>
      <c r="R983" s="3" t="s">
        <v>49</v>
      </c>
      <c r="S983" s="3" t="s">
        <v>50</v>
      </c>
      <c r="T983" s="3" t="s">
        <v>51</v>
      </c>
      <c r="U983" s="3" t="s">
        <v>52</v>
      </c>
      <c r="V983" s="3" t="s">
        <v>53</v>
      </c>
      <c r="W983" s="3" t="s">
        <v>54</v>
      </c>
      <c r="X983" s="3">
        <v>297</v>
      </c>
      <c r="Y983" s="3">
        <v>52</v>
      </c>
      <c r="Z983" s="3" t="s">
        <v>44</v>
      </c>
      <c r="AA983" s="7">
        <v>29</v>
      </c>
      <c r="AB983" s="3" t="s">
        <v>49</v>
      </c>
      <c r="AC983" s="3" t="s">
        <v>49</v>
      </c>
      <c r="AD983" s="3" t="s">
        <v>49</v>
      </c>
      <c r="AE983" s="3" t="s">
        <v>49</v>
      </c>
      <c r="AF983" s="3" t="s">
        <v>55</v>
      </c>
      <c r="AG983" s="3" t="s">
        <v>56</v>
      </c>
      <c r="AH983" s="3" t="s">
        <v>57</v>
      </c>
      <c r="AI983" s="3" t="s">
        <v>58</v>
      </c>
      <c r="AJ983" s="3" t="s">
        <v>49</v>
      </c>
      <c r="AK983" s="3" t="s">
        <v>49</v>
      </c>
      <c r="AL983" s="3" t="s">
        <v>49</v>
      </c>
      <c r="AM983" s="3" t="s">
        <v>59</v>
      </c>
      <c r="AN983" s="3" t="s">
        <v>60</v>
      </c>
      <c r="AO983" s="3">
        <v>77.247410360506493</v>
      </c>
      <c r="AP983" s="3">
        <v>350.71456383487885</v>
      </c>
    </row>
    <row r="984" spans="1:42" x14ac:dyDescent="0.25">
      <c r="A984" s="2">
        <v>983</v>
      </c>
      <c r="B984" s="3" t="s">
        <v>42</v>
      </c>
      <c r="C984" s="3" t="s">
        <v>43</v>
      </c>
      <c r="D984" s="3" t="s">
        <v>44</v>
      </c>
      <c r="E984" s="3" t="s">
        <v>45</v>
      </c>
      <c r="F984" s="3">
        <v>0.36</v>
      </c>
      <c r="G984" s="3">
        <v>0.48</v>
      </c>
      <c r="H984" s="3">
        <v>0.24550176540611701</v>
      </c>
      <c r="I984" s="3">
        <v>9.5601531223170717</v>
      </c>
      <c r="J984" s="3">
        <v>1.4050111379433192</v>
      </c>
      <c r="K984" s="3">
        <v>2.3470344690816427</v>
      </c>
      <c r="L984" s="3">
        <v>0.34493271478034226</v>
      </c>
      <c r="M984" s="2">
        <v>1200</v>
      </c>
      <c r="N984" s="3" t="s">
        <v>61</v>
      </c>
      <c r="O984" s="3" t="s">
        <v>47</v>
      </c>
      <c r="P984" s="3" t="s">
        <v>48</v>
      </c>
      <c r="Q984" s="3" t="s">
        <v>42</v>
      </c>
      <c r="R984" s="3" t="s">
        <v>49</v>
      </c>
      <c r="S984" s="3" t="s">
        <v>50</v>
      </c>
      <c r="T984" s="3" t="s">
        <v>51</v>
      </c>
      <c r="U984" s="3" t="s">
        <v>52</v>
      </c>
      <c r="V984" s="3" t="s">
        <v>53</v>
      </c>
      <c r="W984" s="3" t="s">
        <v>54</v>
      </c>
      <c r="X984" s="3">
        <v>297</v>
      </c>
      <c r="Y984" s="3">
        <v>52</v>
      </c>
      <c r="Z984" s="3" t="s">
        <v>44</v>
      </c>
      <c r="AA984" s="7">
        <v>29</v>
      </c>
      <c r="AB984" s="3" t="s">
        <v>49</v>
      </c>
      <c r="AC984" s="3" t="s">
        <v>49</v>
      </c>
      <c r="AD984" s="3" t="s">
        <v>49</v>
      </c>
      <c r="AE984" s="3" t="s">
        <v>49</v>
      </c>
      <c r="AF984" s="3" t="s">
        <v>55</v>
      </c>
      <c r="AG984" s="3" t="s">
        <v>56</v>
      </c>
      <c r="AH984" s="3" t="s">
        <v>57</v>
      </c>
      <c r="AI984" s="3" t="s">
        <v>58</v>
      </c>
      <c r="AJ984" s="3" t="s">
        <v>49</v>
      </c>
      <c r="AK984" s="3" t="s">
        <v>49</v>
      </c>
      <c r="AL984" s="3" t="s">
        <v>49</v>
      </c>
      <c r="AM984" s="3" t="s">
        <v>59</v>
      </c>
      <c r="AN984" s="3" t="s">
        <v>60</v>
      </c>
      <c r="AO984" s="3">
        <v>141.59221735780864</v>
      </c>
      <c r="AP984" s="3">
        <v>993.51039604428274</v>
      </c>
    </row>
    <row r="985" spans="1:42" x14ac:dyDescent="0.25">
      <c r="A985" s="2">
        <v>984</v>
      </c>
      <c r="B985" s="3" t="s">
        <v>42</v>
      </c>
      <c r="C985" s="3" t="s">
        <v>43</v>
      </c>
      <c r="D985" s="3" t="s">
        <v>44</v>
      </c>
      <c r="E985" s="3" t="s">
        <v>45</v>
      </c>
      <c r="F985" s="3">
        <v>0.36</v>
      </c>
      <c r="G985" s="3">
        <v>0.48</v>
      </c>
      <c r="H985" s="3">
        <v>7.4269649028692805E-2</v>
      </c>
      <c r="I985" s="3">
        <v>9.5601531223170717</v>
      </c>
      <c r="J985" s="3">
        <v>1.4050111379433192</v>
      </c>
      <c r="K985" s="3">
        <v>0.71002921705505062</v>
      </c>
      <c r="L985" s="3">
        <v>0.10434968409645461</v>
      </c>
      <c r="M985" s="2">
        <v>1210</v>
      </c>
      <c r="N985" s="3" t="s">
        <v>65</v>
      </c>
      <c r="O985" s="3" t="s">
        <v>47</v>
      </c>
      <c r="P985" s="3" t="s">
        <v>48</v>
      </c>
      <c r="Q985" s="3" t="s">
        <v>42</v>
      </c>
      <c r="R985" s="3" t="s">
        <v>49</v>
      </c>
      <c r="S985" s="3" t="s">
        <v>50</v>
      </c>
      <c r="T985" s="3" t="s">
        <v>51</v>
      </c>
      <c r="U985" s="3" t="s">
        <v>52</v>
      </c>
      <c r="V985" s="3" t="s">
        <v>53</v>
      </c>
      <c r="W985" s="3" t="s">
        <v>54</v>
      </c>
      <c r="X985" s="3">
        <v>297</v>
      </c>
      <c r="Y985" s="3">
        <v>52</v>
      </c>
      <c r="Z985" s="3" t="s">
        <v>44</v>
      </c>
      <c r="AA985" s="7">
        <v>29</v>
      </c>
      <c r="AB985" s="3" t="s">
        <v>49</v>
      </c>
      <c r="AC985" s="3" t="s">
        <v>49</v>
      </c>
      <c r="AD985" s="3" t="s">
        <v>49</v>
      </c>
      <c r="AE985" s="3" t="s">
        <v>49</v>
      </c>
      <c r="AF985" s="3" t="s">
        <v>55</v>
      </c>
      <c r="AG985" s="3" t="s">
        <v>56</v>
      </c>
      <c r="AH985" s="3" t="s">
        <v>57</v>
      </c>
      <c r="AI985" s="3" t="s">
        <v>58</v>
      </c>
      <c r="AJ985" s="3" t="s">
        <v>49</v>
      </c>
      <c r="AK985" s="3" t="s">
        <v>49</v>
      </c>
      <c r="AL985" s="3" t="s">
        <v>49</v>
      </c>
      <c r="AM985" s="3" t="s">
        <v>59</v>
      </c>
      <c r="AN985" s="3" t="s">
        <v>60</v>
      </c>
      <c r="AO985" s="3">
        <v>70.576986334596242</v>
      </c>
      <c r="AP985" s="3">
        <v>300.55860616115933</v>
      </c>
    </row>
    <row r="986" spans="1:42" x14ac:dyDescent="0.25">
      <c r="A986" s="2">
        <v>985</v>
      </c>
      <c r="B986" s="3" t="s">
        <v>42</v>
      </c>
      <c r="C986" s="3" t="s">
        <v>43</v>
      </c>
      <c r="D986" s="3" t="s">
        <v>44</v>
      </c>
      <c r="E986" s="3" t="s">
        <v>45</v>
      </c>
      <c r="F986" s="3">
        <v>0.36</v>
      </c>
      <c r="G986" s="3">
        <v>0.48</v>
      </c>
      <c r="H986" s="3">
        <v>3.2783198554789E-3</v>
      </c>
      <c r="I986" s="3">
        <v>9.5601531223170717</v>
      </c>
      <c r="J986" s="3">
        <v>1.4050111379433192</v>
      </c>
      <c r="K986" s="3">
        <v>3.1341239802310655E-2</v>
      </c>
      <c r="L986" s="3">
        <v>4.6060759106885873E-3</v>
      </c>
      <c r="M986" s="2">
        <v>1210</v>
      </c>
      <c r="N986" s="3" t="s">
        <v>65</v>
      </c>
      <c r="O986" s="3" t="s">
        <v>47</v>
      </c>
      <c r="P986" s="3" t="s">
        <v>48</v>
      </c>
      <c r="Q986" s="3" t="s">
        <v>42</v>
      </c>
      <c r="R986" s="3" t="s">
        <v>49</v>
      </c>
      <c r="S986" s="3" t="s">
        <v>50</v>
      </c>
      <c r="T986" s="3" t="s">
        <v>51</v>
      </c>
      <c r="U986" s="3" t="s">
        <v>52</v>
      </c>
      <c r="V986" s="3" t="s">
        <v>53</v>
      </c>
      <c r="W986" s="3" t="s">
        <v>54</v>
      </c>
      <c r="X986" s="3">
        <v>297</v>
      </c>
      <c r="Y986" s="3">
        <v>52</v>
      </c>
      <c r="Z986" s="3" t="s">
        <v>44</v>
      </c>
      <c r="AA986" s="7">
        <v>29</v>
      </c>
      <c r="AB986" s="3" t="s">
        <v>49</v>
      </c>
      <c r="AC986" s="3" t="s">
        <v>49</v>
      </c>
      <c r="AD986" s="3" t="s">
        <v>49</v>
      </c>
      <c r="AE986" s="3" t="s">
        <v>49</v>
      </c>
      <c r="AF986" s="3" t="s">
        <v>55</v>
      </c>
      <c r="AG986" s="3" t="s">
        <v>56</v>
      </c>
      <c r="AH986" s="3" t="s">
        <v>57</v>
      </c>
      <c r="AI986" s="3" t="s">
        <v>58</v>
      </c>
      <c r="AJ986" s="3" t="s">
        <v>49</v>
      </c>
      <c r="AK986" s="3" t="s">
        <v>49</v>
      </c>
      <c r="AL986" s="3" t="s">
        <v>49</v>
      </c>
      <c r="AM986" s="3" t="s">
        <v>59</v>
      </c>
      <c r="AN986" s="3" t="s">
        <v>60</v>
      </c>
      <c r="AO986" s="3">
        <v>22.760205077386971</v>
      </c>
      <c r="AP986" s="3">
        <v>13.266889761826221</v>
      </c>
    </row>
    <row r="987" spans="1:42" x14ac:dyDescent="0.25">
      <c r="A987" s="2">
        <v>986</v>
      </c>
      <c r="B987" s="3" t="s">
        <v>42</v>
      </c>
      <c r="C987" s="3" t="s">
        <v>43</v>
      </c>
      <c r="D987" s="3" t="s">
        <v>44</v>
      </c>
      <c r="E987" s="3" t="s">
        <v>45</v>
      </c>
      <c r="F987" s="3">
        <v>0.36</v>
      </c>
      <c r="G987" s="3">
        <v>0.48</v>
      </c>
      <c r="H987" s="3">
        <v>3.8985871276499197E-2</v>
      </c>
      <c r="I987" s="3">
        <v>9.5601531223170717</v>
      </c>
      <c r="J987" s="3">
        <v>1.4050111379433192</v>
      </c>
      <c r="K987" s="3">
        <v>0.37271089901027527</v>
      </c>
      <c r="L987" s="3">
        <v>5.4775583365905899E-2</v>
      </c>
      <c r="M987" s="2">
        <v>1210</v>
      </c>
      <c r="N987" s="3" t="s">
        <v>65</v>
      </c>
      <c r="O987" s="3" t="s">
        <v>47</v>
      </c>
      <c r="P987" s="3" t="s">
        <v>48</v>
      </c>
      <c r="Q987" s="3" t="s">
        <v>42</v>
      </c>
      <c r="R987" s="3" t="s">
        <v>49</v>
      </c>
      <c r="S987" s="3" t="s">
        <v>50</v>
      </c>
      <c r="T987" s="3" t="s">
        <v>51</v>
      </c>
      <c r="U987" s="3" t="s">
        <v>52</v>
      </c>
      <c r="V987" s="3" t="s">
        <v>53</v>
      </c>
      <c r="W987" s="3" t="s">
        <v>54</v>
      </c>
      <c r="X987" s="3">
        <v>297</v>
      </c>
      <c r="Y987" s="3">
        <v>52</v>
      </c>
      <c r="Z987" s="3" t="s">
        <v>44</v>
      </c>
      <c r="AA987" s="7">
        <v>29</v>
      </c>
      <c r="AB987" s="3" t="s">
        <v>49</v>
      </c>
      <c r="AC987" s="3" t="s">
        <v>49</v>
      </c>
      <c r="AD987" s="3" t="s">
        <v>49</v>
      </c>
      <c r="AE987" s="3" t="s">
        <v>49</v>
      </c>
      <c r="AF987" s="3" t="s">
        <v>55</v>
      </c>
      <c r="AG987" s="3" t="s">
        <v>56</v>
      </c>
      <c r="AH987" s="3" t="s">
        <v>57</v>
      </c>
      <c r="AI987" s="3" t="s">
        <v>58</v>
      </c>
      <c r="AJ987" s="3" t="s">
        <v>49</v>
      </c>
      <c r="AK987" s="3" t="s">
        <v>49</v>
      </c>
      <c r="AL987" s="3" t="s">
        <v>49</v>
      </c>
      <c r="AM987" s="3" t="s">
        <v>59</v>
      </c>
      <c r="AN987" s="3" t="s">
        <v>60</v>
      </c>
      <c r="AO987" s="3">
        <v>72.369868883212092</v>
      </c>
      <c r="AP987" s="3">
        <v>157.77022355816035</v>
      </c>
    </row>
    <row r="988" spans="1:42" x14ac:dyDescent="0.25">
      <c r="A988" s="2">
        <v>987</v>
      </c>
      <c r="B988" s="3" t="s">
        <v>42</v>
      </c>
      <c r="C988" s="3" t="s">
        <v>43</v>
      </c>
      <c r="D988" s="3" t="s">
        <v>44</v>
      </c>
      <c r="E988" s="3" t="s">
        <v>45</v>
      </c>
      <c r="F988" s="3">
        <v>0.36</v>
      </c>
      <c r="G988" s="3">
        <v>0.48</v>
      </c>
      <c r="H988" s="3">
        <v>5.4562127679174302E-2</v>
      </c>
      <c r="I988" s="3">
        <v>9.5601531223170717</v>
      </c>
      <c r="J988" s="3">
        <v>1.4050111379433192</v>
      </c>
      <c r="K988" s="3">
        <v>0.52162229529232096</v>
      </c>
      <c r="L988" s="3">
        <v>7.6660397099125366E-2</v>
      </c>
      <c r="M988" s="2">
        <v>1210</v>
      </c>
      <c r="N988" s="3" t="s">
        <v>65</v>
      </c>
      <c r="O988" s="3" t="s">
        <v>47</v>
      </c>
      <c r="P988" s="3" t="s">
        <v>48</v>
      </c>
      <c r="Q988" s="3" t="s">
        <v>42</v>
      </c>
      <c r="R988" s="3" t="s">
        <v>49</v>
      </c>
      <c r="S988" s="3" t="s">
        <v>50</v>
      </c>
      <c r="T988" s="3" t="s">
        <v>51</v>
      </c>
      <c r="U988" s="3" t="s">
        <v>52</v>
      </c>
      <c r="V988" s="3" t="s">
        <v>53</v>
      </c>
      <c r="W988" s="3" t="s">
        <v>54</v>
      </c>
      <c r="X988" s="3">
        <v>297</v>
      </c>
      <c r="Y988" s="3">
        <v>52</v>
      </c>
      <c r="Z988" s="3" t="s">
        <v>44</v>
      </c>
      <c r="AA988" s="7">
        <v>29</v>
      </c>
      <c r="AB988" s="3" t="s">
        <v>49</v>
      </c>
      <c r="AC988" s="3" t="s">
        <v>49</v>
      </c>
      <c r="AD988" s="3" t="s">
        <v>49</v>
      </c>
      <c r="AE988" s="3" t="s">
        <v>49</v>
      </c>
      <c r="AF988" s="3" t="s">
        <v>55</v>
      </c>
      <c r="AG988" s="3" t="s">
        <v>56</v>
      </c>
      <c r="AH988" s="3" t="s">
        <v>57</v>
      </c>
      <c r="AI988" s="3" t="s">
        <v>58</v>
      </c>
      <c r="AJ988" s="3" t="s">
        <v>49</v>
      </c>
      <c r="AK988" s="3" t="s">
        <v>49</v>
      </c>
      <c r="AL988" s="3" t="s">
        <v>49</v>
      </c>
      <c r="AM988" s="3" t="s">
        <v>59</v>
      </c>
      <c r="AN988" s="3" t="s">
        <v>60</v>
      </c>
      <c r="AO988" s="3">
        <v>76.225973829542625</v>
      </c>
      <c r="AP988" s="3">
        <v>220.80509681827527</v>
      </c>
    </row>
    <row r="989" spans="1:42" x14ac:dyDescent="0.25">
      <c r="A989" s="2">
        <v>988</v>
      </c>
      <c r="B989" s="3" t="s">
        <v>42</v>
      </c>
      <c r="C989" s="3" t="s">
        <v>43</v>
      </c>
      <c r="D989" s="3" t="s">
        <v>44</v>
      </c>
      <c r="E989" s="3" t="s">
        <v>45</v>
      </c>
      <c r="F989" s="3">
        <v>0.36</v>
      </c>
      <c r="G989" s="3">
        <v>0.48</v>
      </c>
      <c r="H989" s="3">
        <v>0.20023066339172699</v>
      </c>
      <c r="I989" s="3">
        <v>9.5601531223170717</v>
      </c>
      <c r="J989" s="3">
        <v>1.4050111379433192</v>
      </c>
      <c r="K989" s="3">
        <v>1.9142358018080374</v>
      </c>
      <c r="L989" s="3">
        <v>0.28132631222315607</v>
      </c>
      <c r="M989" s="2">
        <v>1210</v>
      </c>
      <c r="N989" s="3" t="s">
        <v>65</v>
      </c>
      <c r="O989" s="3" t="s">
        <v>47</v>
      </c>
      <c r="P989" s="3" t="s">
        <v>48</v>
      </c>
      <c r="Q989" s="3" t="s">
        <v>42</v>
      </c>
      <c r="R989" s="3" t="s">
        <v>49</v>
      </c>
      <c r="S989" s="3" t="s">
        <v>50</v>
      </c>
      <c r="T989" s="3" t="s">
        <v>51</v>
      </c>
      <c r="U989" s="3" t="s">
        <v>52</v>
      </c>
      <c r="V989" s="3" t="s">
        <v>53</v>
      </c>
      <c r="W989" s="3" t="s">
        <v>54</v>
      </c>
      <c r="X989" s="3">
        <v>297</v>
      </c>
      <c r="Y989" s="3">
        <v>52</v>
      </c>
      <c r="Z989" s="3" t="s">
        <v>44</v>
      </c>
      <c r="AA989" s="7">
        <v>29</v>
      </c>
      <c r="AB989" s="3" t="s">
        <v>49</v>
      </c>
      <c r="AC989" s="3" t="s">
        <v>49</v>
      </c>
      <c r="AD989" s="3" t="s">
        <v>49</v>
      </c>
      <c r="AE989" s="3" t="s">
        <v>49</v>
      </c>
      <c r="AF989" s="3" t="s">
        <v>55</v>
      </c>
      <c r="AG989" s="3" t="s">
        <v>56</v>
      </c>
      <c r="AH989" s="3" t="s">
        <v>57</v>
      </c>
      <c r="AI989" s="3" t="s">
        <v>58</v>
      </c>
      <c r="AJ989" s="3" t="s">
        <v>49</v>
      </c>
      <c r="AK989" s="3" t="s">
        <v>49</v>
      </c>
      <c r="AL989" s="3" t="s">
        <v>49</v>
      </c>
      <c r="AM989" s="3" t="s">
        <v>59</v>
      </c>
      <c r="AN989" s="3" t="s">
        <v>60</v>
      </c>
      <c r="AO989" s="3">
        <v>114.69122410884377</v>
      </c>
      <c r="AP989" s="3">
        <v>810.30474610822296</v>
      </c>
    </row>
    <row r="990" spans="1:42" x14ac:dyDescent="0.25">
      <c r="A990" s="2">
        <v>989</v>
      </c>
      <c r="B990" s="3" t="s">
        <v>42</v>
      </c>
      <c r="C990" s="3" t="s">
        <v>43</v>
      </c>
      <c r="D990" s="3" t="s">
        <v>44</v>
      </c>
      <c r="E990" s="3" t="s">
        <v>45</v>
      </c>
      <c r="F990" s="3">
        <v>0.36</v>
      </c>
      <c r="G990" s="3">
        <v>0.48</v>
      </c>
      <c r="H990" s="3">
        <v>9.3505698419725405E-4</v>
      </c>
      <c r="I990" s="3">
        <v>9.5601531223170717</v>
      </c>
      <c r="J990" s="3">
        <v>1.4050111379433192</v>
      </c>
      <c r="K990" s="3">
        <v>8.9392879470177634E-3</v>
      </c>
      <c r="L990" s="3">
        <v>1.3137654774088322E-3</v>
      </c>
      <c r="M990" s="2">
        <v>1210</v>
      </c>
      <c r="N990" s="3" t="s">
        <v>65</v>
      </c>
      <c r="O990" s="3" t="s">
        <v>47</v>
      </c>
      <c r="P990" s="3" t="s">
        <v>48</v>
      </c>
      <c r="Q990" s="3" t="s">
        <v>42</v>
      </c>
      <c r="R990" s="3" t="s">
        <v>49</v>
      </c>
      <c r="S990" s="3" t="s">
        <v>50</v>
      </c>
      <c r="T990" s="3" t="s">
        <v>51</v>
      </c>
      <c r="U990" s="3" t="s">
        <v>52</v>
      </c>
      <c r="V990" s="3" t="s">
        <v>53</v>
      </c>
      <c r="W990" s="3" t="s">
        <v>54</v>
      </c>
      <c r="X990" s="3">
        <v>297</v>
      </c>
      <c r="Y990" s="3">
        <v>52</v>
      </c>
      <c r="Z990" s="3" t="s">
        <v>44</v>
      </c>
      <c r="AA990" s="7">
        <v>29</v>
      </c>
      <c r="AB990" s="3" t="s">
        <v>49</v>
      </c>
      <c r="AC990" s="3" t="s">
        <v>49</v>
      </c>
      <c r="AD990" s="3" t="s">
        <v>49</v>
      </c>
      <c r="AE990" s="3" t="s">
        <v>49</v>
      </c>
      <c r="AF990" s="3" t="s">
        <v>55</v>
      </c>
      <c r="AG990" s="3" t="s">
        <v>56</v>
      </c>
      <c r="AH990" s="3" t="s">
        <v>57</v>
      </c>
      <c r="AI990" s="3" t="s">
        <v>58</v>
      </c>
      <c r="AJ990" s="3" t="s">
        <v>49</v>
      </c>
      <c r="AK990" s="3" t="s">
        <v>49</v>
      </c>
      <c r="AL990" s="3" t="s">
        <v>49</v>
      </c>
      <c r="AM990" s="3" t="s">
        <v>59</v>
      </c>
      <c r="AN990" s="3" t="s">
        <v>60</v>
      </c>
      <c r="AO990" s="3">
        <v>11.050760150129564</v>
      </c>
      <c r="AP990" s="3">
        <v>3.7840413618086322</v>
      </c>
    </row>
    <row r="991" spans="1:42" x14ac:dyDescent="0.25">
      <c r="A991" s="2">
        <v>990</v>
      </c>
      <c r="B991" s="3" t="s">
        <v>42</v>
      </c>
      <c r="C991" s="3" t="s">
        <v>43</v>
      </c>
      <c r="D991" s="3" t="s">
        <v>44</v>
      </c>
      <c r="E991" s="3" t="s">
        <v>45</v>
      </c>
      <c r="F991" s="3">
        <v>0.36</v>
      </c>
      <c r="G991" s="3">
        <v>0.48</v>
      </c>
      <c r="H991" s="3">
        <v>9.8292499465801597E-2</v>
      </c>
      <c r="I991" s="3">
        <v>9.5741736729868414</v>
      </c>
      <c r="J991" s="3">
        <v>1.4070385598046744</v>
      </c>
      <c r="K991" s="3">
        <v>0.94106946063755081</v>
      </c>
      <c r="L991" s="3">
        <v>0.1383013368879632</v>
      </c>
      <c r="M991" s="2">
        <v>1200</v>
      </c>
      <c r="N991" s="3" t="s">
        <v>61</v>
      </c>
      <c r="O991" s="3" t="s">
        <v>47</v>
      </c>
      <c r="P991" s="3" t="s">
        <v>48</v>
      </c>
      <c r="Q991" s="3" t="s">
        <v>42</v>
      </c>
      <c r="R991" s="3" t="s">
        <v>49</v>
      </c>
      <c r="S991" s="3" t="s">
        <v>50</v>
      </c>
      <c r="T991" s="3" t="s">
        <v>51</v>
      </c>
      <c r="U991" s="3" t="s">
        <v>52</v>
      </c>
      <c r="V991" s="3" t="s">
        <v>53</v>
      </c>
      <c r="W991" s="3" t="s">
        <v>54</v>
      </c>
      <c r="X991" s="3">
        <v>297</v>
      </c>
      <c r="Y991" s="3">
        <v>52</v>
      </c>
      <c r="Z991" s="3" t="s">
        <v>44</v>
      </c>
      <c r="AA991" s="7">
        <v>29</v>
      </c>
      <c r="AB991" s="3" t="s">
        <v>49</v>
      </c>
      <c r="AC991" s="3" t="s">
        <v>49</v>
      </c>
      <c r="AD991" s="3" t="s">
        <v>49</v>
      </c>
      <c r="AE991" s="3" t="s">
        <v>49</v>
      </c>
      <c r="AF991" s="3" t="s">
        <v>55</v>
      </c>
      <c r="AG991" s="3" t="s">
        <v>56</v>
      </c>
      <c r="AH991" s="3" t="s">
        <v>57</v>
      </c>
      <c r="AI991" s="3" t="s">
        <v>58</v>
      </c>
      <c r="AJ991" s="3" t="s">
        <v>49</v>
      </c>
      <c r="AK991" s="3" t="s">
        <v>49</v>
      </c>
      <c r="AL991" s="3" t="s">
        <v>49</v>
      </c>
      <c r="AM991" s="3" t="s">
        <v>59</v>
      </c>
      <c r="AN991" s="3" t="s">
        <v>60</v>
      </c>
      <c r="AO991" s="3">
        <v>116.07851936823216</v>
      </c>
      <c r="AP991" s="3">
        <v>397.77563273692783</v>
      </c>
    </row>
    <row r="992" spans="1:42" x14ac:dyDescent="0.25">
      <c r="A992" s="2">
        <v>991</v>
      </c>
      <c r="B992" s="3" t="s">
        <v>42</v>
      </c>
      <c r="C992" s="3" t="s">
        <v>43</v>
      </c>
      <c r="D992" s="3" t="s">
        <v>44</v>
      </c>
      <c r="E992" s="3" t="s">
        <v>45</v>
      </c>
      <c r="F992" s="3">
        <v>0.36</v>
      </c>
      <c r="G992" s="3">
        <v>0.48</v>
      </c>
      <c r="H992" s="3">
        <v>1.1352902791059701E-3</v>
      </c>
      <c r="I992" s="3">
        <v>9.5741736729868414</v>
      </c>
      <c r="J992" s="3">
        <v>1.4070385598046744</v>
      </c>
      <c r="K992" s="3">
        <v>1.0869466301414261E-2</v>
      </c>
      <c r="L992" s="3">
        <v>1.5973971992735109E-3</v>
      </c>
      <c r="M992" s="2">
        <v>1210</v>
      </c>
      <c r="N992" s="3" t="s">
        <v>65</v>
      </c>
      <c r="O992" s="3" t="s">
        <v>47</v>
      </c>
      <c r="P992" s="3" t="s">
        <v>48</v>
      </c>
      <c r="Q992" s="3" t="s">
        <v>42</v>
      </c>
      <c r="R992" s="3" t="s">
        <v>49</v>
      </c>
      <c r="S992" s="3" t="s">
        <v>50</v>
      </c>
      <c r="T992" s="3" t="s">
        <v>51</v>
      </c>
      <c r="U992" s="3" t="s">
        <v>52</v>
      </c>
      <c r="V992" s="3" t="s">
        <v>53</v>
      </c>
      <c r="W992" s="3" t="s">
        <v>54</v>
      </c>
      <c r="X992" s="3">
        <v>297</v>
      </c>
      <c r="Y992" s="3">
        <v>52</v>
      </c>
      <c r="Z992" s="3" t="s">
        <v>44</v>
      </c>
      <c r="AA992" s="7">
        <v>29</v>
      </c>
      <c r="AB992" s="3" t="s">
        <v>49</v>
      </c>
      <c r="AC992" s="3" t="s">
        <v>49</v>
      </c>
      <c r="AD992" s="3" t="s">
        <v>49</v>
      </c>
      <c r="AE992" s="3" t="s">
        <v>49</v>
      </c>
      <c r="AF992" s="3" t="s">
        <v>55</v>
      </c>
      <c r="AG992" s="3" t="s">
        <v>56</v>
      </c>
      <c r="AH992" s="3" t="s">
        <v>57</v>
      </c>
      <c r="AI992" s="3" t="s">
        <v>58</v>
      </c>
      <c r="AJ992" s="3" t="s">
        <v>49</v>
      </c>
      <c r="AK992" s="3" t="s">
        <v>49</v>
      </c>
      <c r="AL992" s="3" t="s">
        <v>49</v>
      </c>
      <c r="AM992" s="3" t="s">
        <v>59</v>
      </c>
      <c r="AN992" s="3" t="s">
        <v>60</v>
      </c>
      <c r="AO992" s="3">
        <v>9.1522812581769522</v>
      </c>
      <c r="AP992" s="3">
        <v>4.5943567572882991</v>
      </c>
    </row>
    <row r="993" spans="1:42" x14ac:dyDescent="0.25">
      <c r="A993" s="2">
        <v>992</v>
      </c>
      <c r="B993" s="3" t="s">
        <v>42</v>
      </c>
      <c r="C993" s="3" t="s">
        <v>43</v>
      </c>
      <c r="D993" s="3" t="s">
        <v>44</v>
      </c>
      <c r="E993" s="3" t="s">
        <v>45</v>
      </c>
      <c r="F993" s="3">
        <v>0.36</v>
      </c>
      <c r="G993" s="3">
        <v>0.48</v>
      </c>
      <c r="H993" s="3">
        <v>2.9182873722533999E-2</v>
      </c>
      <c r="I993" s="3">
        <v>9.5741736729868414</v>
      </c>
      <c r="J993" s="3">
        <v>1.4070385598046744</v>
      </c>
      <c r="K993" s="3">
        <v>0.27940190129638454</v>
      </c>
      <c r="L993" s="3">
        <v>4.1061428613515916E-2</v>
      </c>
      <c r="M993" s="2">
        <v>1210</v>
      </c>
      <c r="N993" s="3" t="s">
        <v>65</v>
      </c>
      <c r="O993" s="3" t="s">
        <v>47</v>
      </c>
      <c r="P993" s="3" t="s">
        <v>48</v>
      </c>
      <c r="Q993" s="3" t="s">
        <v>42</v>
      </c>
      <c r="R993" s="3" t="s">
        <v>49</v>
      </c>
      <c r="S993" s="3" t="s">
        <v>50</v>
      </c>
      <c r="T993" s="3" t="s">
        <v>51</v>
      </c>
      <c r="U993" s="3" t="s">
        <v>52</v>
      </c>
      <c r="V993" s="3" t="s">
        <v>53</v>
      </c>
      <c r="W993" s="3" t="s">
        <v>54</v>
      </c>
      <c r="X993" s="3">
        <v>297</v>
      </c>
      <c r="Y993" s="3">
        <v>52</v>
      </c>
      <c r="Z993" s="3" t="s">
        <v>44</v>
      </c>
      <c r="AA993" s="7">
        <v>29</v>
      </c>
      <c r="AB993" s="3" t="s">
        <v>49</v>
      </c>
      <c r="AC993" s="3" t="s">
        <v>49</v>
      </c>
      <c r="AD993" s="3" t="s">
        <v>49</v>
      </c>
      <c r="AE993" s="3" t="s">
        <v>49</v>
      </c>
      <c r="AF993" s="3" t="s">
        <v>55</v>
      </c>
      <c r="AG993" s="3" t="s">
        <v>56</v>
      </c>
      <c r="AH993" s="3" t="s">
        <v>57</v>
      </c>
      <c r="AI993" s="3" t="s">
        <v>58</v>
      </c>
      <c r="AJ993" s="3" t="s">
        <v>49</v>
      </c>
      <c r="AK993" s="3" t="s">
        <v>49</v>
      </c>
      <c r="AL993" s="3" t="s">
        <v>49</v>
      </c>
      <c r="AM993" s="3" t="s">
        <v>59</v>
      </c>
      <c r="AN993" s="3" t="s">
        <v>60</v>
      </c>
      <c r="AO993" s="3">
        <v>72.005679373133276</v>
      </c>
      <c r="AP993" s="3">
        <v>118.09889994812499</v>
      </c>
    </row>
    <row r="994" spans="1:42" x14ac:dyDescent="0.25">
      <c r="A994" s="2">
        <v>993</v>
      </c>
      <c r="B994" s="3" t="s">
        <v>42</v>
      </c>
      <c r="C994" s="3" t="s">
        <v>43</v>
      </c>
      <c r="D994" s="3" t="s">
        <v>44</v>
      </c>
      <c r="E994" s="3" t="s">
        <v>45</v>
      </c>
      <c r="F994" s="3">
        <v>0.36</v>
      </c>
      <c r="G994" s="3">
        <v>0.48</v>
      </c>
      <c r="H994" s="3">
        <v>1.8700275789250698E-2</v>
      </c>
      <c r="I994" s="3">
        <v>9.5741736729868414</v>
      </c>
      <c r="J994" s="3">
        <v>1.4070385598046744</v>
      </c>
      <c r="K994" s="3">
        <v>0.17903968813903726</v>
      </c>
      <c r="L994" s="3">
        <v>2.6312009114457524E-2</v>
      </c>
      <c r="M994" s="2">
        <v>1210</v>
      </c>
      <c r="N994" s="3" t="s">
        <v>65</v>
      </c>
      <c r="O994" s="3" t="s">
        <v>47</v>
      </c>
      <c r="P994" s="3" t="s">
        <v>48</v>
      </c>
      <c r="Q994" s="3" t="s">
        <v>42</v>
      </c>
      <c r="R994" s="3" t="s">
        <v>49</v>
      </c>
      <c r="S994" s="3" t="s">
        <v>50</v>
      </c>
      <c r="T994" s="3" t="s">
        <v>51</v>
      </c>
      <c r="U994" s="3" t="s">
        <v>52</v>
      </c>
      <c r="V994" s="3" t="s">
        <v>53</v>
      </c>
      <c r="W994" s="3" t="s">
        <v>54</v>
      </c>
      <c r="X994" s="3">
        <v>297</v>
      </c>
      <c r="Y994" s="3">
        <v>52</v>
      </c>
      <c r="Z994" s="3" t="s">
        <v>44</v>
      </c>
      <c r="AA994" s="7">
        <v>29</v>
      </c>
      <c r="AB994" s="3" t="s">
        <v>49</v>
      </c>
      <c r="AC994" s="3" t="s">
        <v>49</v>
      </c>
      <c r="AD994" s="3" t="s">
        <v>49</v>
      </c>
      <c r="AE994" s="3" t="s">
        <v>49</v>
      </c>
      <c r="AF994" s="3" t="s">
        <v>55</v>
      </c>
      <c r="AG994" s="3" t="s">
        <v>56</v>
      </c>
      <c r="AH994" s="3" t="s">
        <v>57</v>
      </c>
      <c r="AI994" s="3" t="s">
        <v>58</v>
      </c>
      <c r="AJ994" s="3" t="s">
        <v>49</v>
      </c>
      <c r="AK994" s="3" t="s">
        <v>49</v>
      </c>
      <c r="AL994" s="3" t="s">
        <v>49</v>
      </c>
      <c r="AM994" s="3" t="s">
        <v>59</v>
      </c>
      <c r="AN994" s="3" t="s">
        <v>60</v>
      </c>
      <c r="AO994" s="3">
        <v>42.097196931439299</v>
      </c>
      <c r="AP994" s="3">
        <v>75.677331178380413</v>
      </c>
    </row>
    <row r="995" spans="1:42" x14ac:dyDescent="0.25">
      <c r="A995" s="2">
        <v>994</v>
      </c>
      <c r="B995" s="3" t="s">
        <v>42</v>
      </c>
      <c r="C995" s="3" t="s">
        <v>43</v>
      </c>
      <c r="D995" s="3" t="s">
        <v>44</v>
      </c>
      <c r="E995" s="3" t="s">
        <v>45</v>
      </c>
      <c r="F995" s="3">
        <v>0.36</v>
      </c>
      <c r="G995" s="3">
        <v>0.48</v>
      </c>
      <c r="H995" s="3">
        <v>3.04987844095982E-2</v>
      </c>
      <c r="I995" s="3">
        <v>9.578591588812559</v>
      </c>
      <c r="J995" s="3">
        <v>1.4076784950009864</v>
      </c>
      <c r="K995" s="3">
        <v>0.29213539981478492</v>
      </c>
      <c r="L995" s="3">
        <v>4.2932482937062741E-2</v>
      </c>
      <c r="M995" s="2">
        <v>1200</v>
      </c>
      <c r="N995" s="3" t="s">
        <v>61</v>
      </c>
      <c r="O995" s="3" t="s">
        <v>47</v>
      </c>
      <c r="P995" s="3" t="s">
        <v>48</v>
      </c>
      <c r="Q995" s="3" t="s">
        <v>42</v>
      </c>
      <c r="R995" s="3" t="s">
        <v>49</v>
      </c>
      <c r="S995" s="3" t="s">
        <v>50</v>
      </c>
      <c r="T995" s="3" t="s">
        <v>51</v>
      </c>
      <c r="U995" s="3" t="s">
        <v>52</v>
      </c>
      <c r="V995" s="3" t="s">
        <v>53</v>
      </c>
      <c r="W995" s="3" t="s">
        <v>54</v>
      </c>
      <c r="X995" s="3">
        <v>297</v>
      </c>
      <c r="Y995" s="3">
        <v>52</v>
      </c>
      <c r="Z995" s="3" t="s">
        <v>44</v>
      </c>
      <c r="AA995" s="7">
        <v>29</v>
      </c>
      <c r="AB995" s="3" t="s">
        <v>49</v>
      </c>
      <c r="AC995" s="3" t="s">
        <v>49</v>
      </c>
      <c r="AD995" s="3" t="s">
        <v>49</v>
      </c>
      <c r="AE995" s="3" t="s">
        <v>49</v>
      </c>
      <c r="AF995" s="3" t="s">
        <v>55</v>
      </c>
      <c r="AG995" s="3" t="s">
        <v>56</v>
      </c>
      <c r="AH995" s="3" t="s">
        <v>57</v>
      </c>
      <c r="AI995" s="3" t="s">
        <v>58</v>
      </c>
      <c r="AJ995" s="3" t="s">
        <v>49</v>
      </c>
      <c r="AK995" s="3" t="s">
        <v>49</v>
      </c>
      <c r="AL995" s="3" t="s">
        <v>49</v>
      </c>
      <c r="AM995" s="3" t="s">
        <v>59</v>
      </c>
      <c r="AN995" s="3" t="s">
        <v>60</v>
      </c>
      <c r="AO995" s="3">
        <v>63.340098771664842</v>
      </c>
      <c r="AP995" s="3">
        <v>123.42420156337542</v>
      </c>
    </row>
    <row r="996" spans="1:42" x14ac:dyDescent="0.25">
      <c r="A996" s="2">
        <v>995</v>
      </c>
      <c r="B996" s="3" t="s">
        <v>42</v>
      </c>
      <c r="C996" s="3" t="s">
        <v>43</v>
      </c>
      <c r="D996" s="3" t="s">
        <v>44</v>
      </c>
      <c r="E996" s="3" t="s">
        <v>45</v>
      </c>
      <c r="F996" s="3">
        <v>0.36</v>
      </c>
      <c r="G996" s="3">
        <v>0.48</v>
      </c>
      <c r="H996" s="3">
        <v>1.6928418000536601E-3</v>
      </c>
      <c r="I996" s="3">
        <v>9.578591588812559</v>
      </c>
      <c r="J996" s="3">
        <v>1.4076784950009864</v>
      </c>
      <c r="K996" s="3">
        <v>1.6215040227184299E-2</v>
      </c>
      <c r="L996" s="3">
        <v>2.3829769973742971E-3</v>
      </c>
      <c r="M996" s="2">
        <v>1210</v>
      </c>
      <c r="N996" s="3" t="s">
        <v>65</v>
      </c>
      <c r="O996" s="3" t="s">
        <v>47</v>
      </c>
      <c r="P996" s="3" t="s">
        <v>48</v>
      </c>
      <c r="Q996" s="3" t="s">
        <v>42</v>
      </c>
      <c r="R996" s="3" t="s">
        <v>49</v>
      </c>
      <c r="S996" s="3" t="s">
        <v>50</v>
      </c>
      <c r="T996" s="3" t="s">
        <v>51</v>
      </c>
      <c r="U996" s="3" t="s">
        <v>52</v>
      </c>
      <c r="V996" s="3" t="s">
        <v>53</v>
      </c>
      <c r="W996" s="3" t="s">
        <v>54</v>
      </c>
      <c r="X996" s="3">
        <v>297</v>
      </c>
      <c r="Y996" s="3">
        <v>52</v>
      </c>
      <c r="Z996" s="3" t="s">
        <v>44</v>
      </c>
      <c r="AA996" s="7">
        <v>29</v>
      </c>
      <c r="AB996" s="3" t="s">
        <v>49</v>
      </c>
      <c r="AC996" s="3" t="s">
        <v>49</v>
      </c>
      <c r="AD996" s="3" t="s">
        <v>49</v>
      </c>
      <c r="AE996" s="3" t="s">
        <v>49</v>
      </c>
      <c r="AF996" s="3" t="s">
        <v>55</v>
      </c>
      <c r="AG996" s="3" t="s">
        <v>56</v>
      </c>
      <c r="AH996" s="3" t="s">
        <v>57</v>
      </c>
      <c r="AI996" s="3" t="s">
        <v>58</v>
      </c>
      <c r="AJ996" s="3" t="s">
        <v>49</v>
      </c>
      <c r="AK996" s="3" t="s">
        <v>49</v>
      </c>
      <c r="AL996" s="3" t="s">
        <v>49</v>
      </c>
      <c r="AM996" s="3" t="s">
        <v>59</v>
      </c>
      <c r="AN996" s="3" t="s">
        <v>60</v>
      </c>
      <c r="AO996" s="3">
        <v>15.436141321830915</v>
      </c>
      <c r="AP996" s="3">
        <v>6.8506877106543147</v>
      </c>
    </row>
    <row r="997" spans="1:42" x14ac:dyDescent="0.25">
      <c r="A997" s="2">
        <v>996</v>
      </c>
      <c r="B997" s="3" t="s">
        <v>42</v>
      </c>
      <c r="C997" s="3" t="s">
        <v>43</v>
      </c>
      <c r="D997" s="3" t="s">
        <v>44</v>
      </c>
      <c r="E997" s="3" t="s">
        <v>45</v>
      </c>
      <c r="F997" s="3">
        <v>0.36</v>
      </c>
      <c r="G997" s="3">
        <v>0.48</v>
      </c>
      <c r="H997" s="3">
        <v>7.9931124319230995E-2</v>
      </c>
      <c r="I997" s="3">
        <v>9.578591588812559</v>
      </c>
      <c r="J997" s="3">
        <v>1.4076784950009864</v>
      </c>
      <c r="K997" s="3">
        <v>0.76562759508851697</v>
      </c>
      <c r="L997" s="3">
        <v>0.11251732478543183</v>
      </c>
      <c r="M997" s="2">
        <v>1210</v>
      </c>
      <c r="N997" s="3" t="s">
        <v>65</v>
      </c>
      <c r="O997" s="3" t="s">
        <v>47</v>
      </c>
      <c r="P997" s="3" t="s">
        <v>48</v>
      </c>
      <c r="Q997" s="3" t="s">
        <v>42</v>
      </c>
      <c r="R997" s="3" t="s">
        <v>49</v>
      </c>
      <c r="S997" s="3" t="s">
        <v>50</v>
      </c>
      <c r="T997" s="3" t="s">
        <v>51</v>
      </c>
      <c r="U997" s="3" t="s">
        <v>52</v>
      </c>
      <c r="V997" s="3" t="s">
        <v>53</v>
      </c>
      <c r="W997" s="3" t="s">
        <v>54</v>
      </c>
      <c r="X997" s="3">
        <v>297</v>
      </c>
      <c r="Y997" s="3">
        <v>52</v>
      </c>
      <c r="Z997" s="3" t="s">
        <v>44</v>
      </c>
      <c r="AA997" s="7">
        <v>29</v>
      </c>
      <c r="AB997" s="3" t="s">
        <v>49</v>
      </c>
      <c r="AC997" s="3" t="s">
        <v>49</v>
      </c>
      <c r="AD997" s="3" t="s">
        <v>49</v>
      </c>
      <c r="AE997" s="3" t="s">
        <v>49</v>
      </c>
      <c r="AF997" s="3" t="s">
        <v>55</v>
      </c>
      <c r="AG997" s="3" t="s">
        <v>56</v>
      </c>
      <c r="AH997" s="3" t="s">
        <v>57</v>
      </c>
      <c r="AI997" s="3" t="s">
        <v>58</v>
      </c>
      <c r="AJ997" s="3" t="s">
        <v>49</v>
      </c>
      <c r="AK997" s="3" t="s">
        <v>49</v>
      </c>
      <c r="AL997" s="3" t="s">
        <v>49</v>
      </c>
      <c r="AM997" s="3" t="s">
        <v>59</v>
      </c>
      <c r="AN997" s="3" t="s">
        <v>60</v>
      </c>
      <c r="AO997" s="3">
        <v>81.447350769351331</v>
      </c>
      <c r="AP997" s="3">
        <v>323.46978380093287</v>
      </c>
    </row>
    <row r="998" spans="1:42" x14ac:dyDescent="0.25">
      <c r="A998" s="2">
        <v>997</v>
      </c>
      <c r="B998" s="3" t="s">
        <v>42</v>
      </c>
      <c r="C998" s="3" t="s">
        <v>43</v>
      </c>
      <c r="D998" s="3" t="s">
        <v>44</v>
      </c>
      <c r="E998" s="3" t="s">
        <v>45</v>
      </c>
      <c r="F998" s="3">
        <v>0.36</v>
      </c>
      <c r="G998" s="3">
        <v>0.48</v>
      </c>
      <c r="H998" s="3">
        <v>6.5009517153124405E-2</v>
      </c>
      <c r="I998" s="3">
        <v>9.578591588812559</v>
      </c>
      <c r="J998" s="3">
        <v>1.4076784950009864</v>
      </c>
      <c r="K998" s="3">
        <v>0.6226996141956832</v>
      </c>
      <c r="L998" s="3">
        <v>9.1512499266850969E-2</v>
      </c>
      <c r="M998" s="2">
        <v>1210</v>
      </c>
      <c r="N998" s="3" t="s">
        <v>65</v>
      </c>
      <c r="O998" s="3" t="s">
        <v>47</v>
      </c>
      <c r="P998" s="3" t="s">
        <v>48</v>
      </c>
      <c r="Q998" s="3" t="s">
        <v>42</v>
      </c>
      <c r="R998" s="3" t="s">
        <v>49</v>
      </c>
      <c r="S998" s="3" t="s">
        <v>50</v>
      </c>
      <c r="T998" s="3" t="s">
        <v>51</v>
      </c>
      <c r="U998" s="3" t="s">
        <v>52</v>
      </c>
      <c r="V998" s="3" t="s">
        <v>53</v>
      </c>
      <c r="W998" s="3" t="s">
        <v>54</v>
      </c>
      <c r="X998" s="3">
        <v>297</v>
      </c>
      <c r="Y998" s="3">
        <v>52</v>
      </c>
      <c r="Z998" s="3" t="s">
        <v>44</v>
      </c>
      <c r="AA998" s="7">
        <v>29</v>
      </c>
      <c r="AB998" s="3" t="s">
        <v>49</v>
      </c>
      <c r="AC998" s="3" t="s">
        <v>49</v>
      </c>
      <c r="AD998" s="3" t="s">
        <v>49</v>
      </c>
      <c r="AE998" s="3" t="s">
        <v>49</v>
      </c>
      <c r="AF998" s="3" t="s">
        <v>55</v>
      </c>
      <c r="AG998" s="3" t="s">
        <v>56</v>
      </c>
      <c r="AH998" s="3" t="s">
        <v>57</v>
      </c>
      <c r="AI998" s="3" t="s">
        <v>58</v>
      </c>
      <c r="AJ998" s="3" t="s">
        <v>49</v>
      </c>
      <c r="AK998" s="3" t="s">
        <v>49</v>
      </c>
      <c r="AL998" s="3" t="s">
        <v>49</v>
      </c>
      <c r="AM998" s="3" t="s">
        <v>59</v>
      </c>
      <c r="AN998" s="3" t="s">
        <v>60</v>
      </c>
      <c r="AO998" s="3">
        <v>85.374218968385492</v>
      </c>
      <c r="AP998" s="3">
        <v>263.0841820082444</v>
      </c>
    </row>
    <row r="999" spans="1:42" x14ac:dyDescent="0.25">
      <c r="A999" s="2">
        <v>998</v>
      </c>
      <c r="B999" s="3" t="s">
        <v>42</v>
      </c>
      <c r="C999" s="3" t="s">
        <v>43</v>
      </c>
      <c r="D999" s="3" t="s">
        <v>44</v>
      </c>
      <c r="E999" s="3" t="s">
        <v>45</v>
      </c>
      <c r="F999" s="3">
        <v>0.36</v>
      </c>
      <c r="G999" s="3">
        <v>0.48</v>
      </c>
      <c r="H999" s="3">
        <v>1.1106074599092099E-2</v>
      </c>
      <c r="I999" s="3">
        <v>9.578591588812559</v>
      </c>
      <c r="J999" s="3">
        <v>1.4076784950009864</v>
      </c>
      <c r="K999" s="3">
        <v>0.10638055273958839</v>
      </c>
      <c r="L999" s="3">
        <v>1.5633782377018651E-2</v>
      </c>
      <c r="M999" s="2">
        <v>1210</v>
      </c>
      <c r="N999" s="3" t="s">
        <v>65</v>
      </c>
      <c r="O999" s="3" t="s">
        <v>47</v>
      </c>
      <c r="P999" s="3" t="s">
        <v>48</v>
      </c>
      <c r="Q999" s="3" t="s">
        <v>42</v>
      </c>
      <c r="R999" s="3" t="s">
        <v>49</v>
      </c>
      <c r="S999" s="3" t="s">
        <v>50</v>
      </c>
      <c r="T999" s="3" t="s">
        <v>51</v>
      </c>
      <c r="U999" s="3" t="s">
        <v>52</v>
      </c>
      <c r="V999" s="3" t="s">
        <v>53</v>
      </c>
      <c r="W999" s="3" t="s">
        <v>54</v>
      </c>
      <c r="X999" s="3">
        <v>297</v>
      </c>
      <c r="Y999" s="3">
        <v>52</v>
      </c>
      <c r="Z999" s="3" t="s">
        <v>44</v>
      </c>
      <c r="AA999" s="7">
        <v>29</v>
      </c>
      <c r="AB999" s="3" t="s">
        <v>49</v>
      </c>
      <c r="AC999" s="3" t="s">
        <v>49</v>
      </c>
      <c r="AD999" s="3" t="s">
        <v>49</v>
      </c>
      <c r="AE999" s="3" t="s">
        <v>49</v>
      </c>
      <c r="AF999" s="3" t="s">
        <v>55</v>
      </c>
      <c r="AG999" s="3" t="s">
        <v>56</v>
      </c>
      <c r="AH999" s="3" t="s">
        <v>57</v>
      </c>
      <c r="AI999" s="3" t="s">
        <v>58</v>
      </c>
      <c r="AJ999" s="3" t="s">
        <v>49</v>
      </c>
      <c r="AK999" s="3" t="s">
        <v>49</v>
      </c>
      <c r="AL999" s="3" t="s">
        <v>49</v>
      </c>
      <c r="AM999" s="3" t="s">
        <v>59</v>
      </c>
      <c r="AN999" s="3" t="s">
        <v>60</v>
      </c>
      <c r="AO999" s="3">
        <v>38.439655005810629</v>
      </c>
      <c r="AP999" s="3">
        <v>44.944689318989298</v>
      </c>
    </row>
    <row r="1000" spans="1:42" x14ac:dyDescent="0.25">
      <c r="A1000" s="2">
        <v>999</v>
      </c>
      <c r="B1000" s="3" t="s">
        <v>42</v>
      </c>
      <c r="C1000" s="3" t="s">
        <v>43</v>
      </c>
      <c r="D1000" s="3" t="s">
        <v>44</v>
      </c>
      <c r="E1000" s="3" t="s">
        <v>45</v>
      </c>
      <c r="F1000" s="3">
        <v>0.36</v>
      </c>
      <c r="G1000" s="3">
        <v>0.48</v>
      </c>
      <c r="H1000" s="3">
        <v>0.132366793583028</v>
      </c>
      <c r="I1000" s="3">
        <v>9.578591588812559</v>
      </c>
      <c r="J1000" s="3">
        <v>1.4076784950009864</v>
      </c>
      <c r="K1000" s="3">
        <v>1.2678874556524802</v>
      </c>
      <c r="L1000" s="3">
        <v>0.18632988877906306</v>
      </c>
      <c r="M1000" s="2">
        <v>1210</v>
      </c>
      <c r="N1000" s="3" t="s">
        <v>65</v>
      </c>
      <c r="O1000" s="3" t="s">
        <v>47</v>
      </c>
      <c r="P1000" s="3" t="s">
        <v>48</v>
      </c>
      <c r="Q1000" s="3" t="s">
        <v>42</v>
      </c>
      <c r="R1000" s="3" t="s">
        <v>49</v>
      </c>
      <c r="S1000" s="3" t="s">
        <v>50</v>
      </c>
      <c r="T1000" s="3" t="s">
        <v>51</v>
      </c>
      <c r="U1000" s="3" t="s">
        <v>52</v>
      </c>
      <c r="V1000" s="3" t="s">
        <v>53</v>
      </c>
      <c r="W1000" s="3" t="s">
        <v>54</v>
      </c>
      <c r="X1000" s="3">
        <v>297</v>
      </c>
      <c r="Y1000" s="3">
        <v>52</v>
      </c>
      <c r="Z1000" s="3" t="s">
        <v>44</v>
      </c>
      <c r="AA1000" s="7">
        <v>29</v>
      </c>
      <c r="AB1000" s="3" t="s">
        <v>49</v>
      </c>
      <c r="AC1000" s="3" t="s">
        <v>49</v>
      </c>
      <c r="AD1000" s="3" t="s">
        <v>49</v>
      </c>
      <c r="AE1000" s="3" t="s">
        <v>49</v>
      </c>
      <c r="AF1000" s="3" t="s">
        <v>55</v>
      </c>
      <c r="AG1000" s="3" t="s">
        <v>56</v>
      </c>
      <c r="AH1000" s="3" t="s">
        <v>57</v>
      </c>
      <c r="AI1000" s="3" t="s">
        <v>58</v>
      </c>
      <c r="AJ1000" s="3" t="s">
        <v>49</v>
      </c>
      <c r="AK1000" s="3" t="s">
        <v>49</v>
      </c>
      <c r="AL1000" s="3" t="s">
        <v>49</v>
      </c>
      <c r="AM1000" s="3" t="s">
        <v>59</v>
      </c>
      <c r="AN1000" s="3" t="s">
        <v>60</v>
      </c>
      <c r="AO1000" s="3">
        <v>107.13206329967232</v>
      </c>
      <c r="AP1000" s="3">
        <v>535.66940872397254</v>
      </c>
    </row>
    <row r="1001" spans="1:42" x14ac:dyDescent="0.25">
      <c r="A1001" s="2">
        <v>1000</v>
      </c>
      <c r="B1001" s="3" t="s">
        <v>42</v>
      </c>
      <c r="C1001" s="3" t="s">
        <v>43</v>
      </c>
      <c r="D1001" s="3" t="s">
        <v>44</v>
      </c>
      <c r="E1001" s="3" t="s">
        <v>45</v>
      </c>
      <c r="F1001" s="3">
        <v>0.36</v>
      </c>
      <c r="G1001" s="3">
        <v>0.48</v>
      </c>
      <c r="H1001" s="3">
        <v>0.29715831787282598</v>
      </c>
      <c r="I1001" s="3">
        <v>9.578591588812559</v>
      </c>
      <c r="J1001" s="3">
        <v>1.4076784950009864</v>
      </c>
      <c r="K1001" s="3">
        <v>2.8463581641223397</v>
      </c>
      <c r="L1001" s="3">
        <v>0.41830337368024439</v>
      </c>
      <c r="M1001" s="2">
        <v>1210</v>
      </c>
      <c r="N1001" s="3" t="s">
        <v>65</v>
      </c>
      <c r="O1001" s="3" t="s">
        <v>47</v>
      </c>
      <c r="P1001" s="3" t="s">
        <v>48</v>
      </c>
      <c r="Q1001" s="3" t="s">
        <v>42</v>
      </c>
      <c r="R1001" s="3" t="s">
        <v>49</v>
      </c>
      <c r="S1001" s="3" t="s">
        <v>50</v>
      </c>
      <c r="T1001" s="3" t="s">
        <v>51</v>
      </c>
      <c r="U1001" s="3" t="s">
        <v>52</v>
      </c>
      <c r="V1001" s="3" t="s">
        <v>53</v>
      </c>
      <c r="W1001" s="3" t="s">
        <v>54</v>
      </c>
      <c r="X1001" s="3">
        <v>297</v>
      </c>
      <c r="Y1001" s="3">
        <v>52</v>
      </c>
      <c r="Z1001" s="3" t="s">
        <v>44</v>
      </c>
      <c r="AA1001" s="7">
        <v>29</v>
      </c>
      <c r="AB1001" s="3" t="s">
        <v>49</v>
      </c>
      <c r="AC1001" s="3" t="s">
        <v>49</v>
      </c>
      <c r="AD1001" s="3" t="s">
        <v>49</v>
      </c>
      <c r="AE1001" s="3" t="s">
        <v>49</v>
      </c>
      <c r="AF1001" s="3" t="s">
        <v>55</v>
      </c>
      <c r="AG1001" s="3" t="s">
        <v>56</v>
      </c>
      <c r="AH1001" s="3" t="s">
        <v>57</v>
      </c>
      <c r="AI1001" s="3" t="s">
        <v>58</v>
      </c>
      <c r="AJ1001" s="3" t="s">
        <v>49</v>
      </c>
      <c r="AK1001" s="3" t="s">
        <v>49</v>
      </c>
      <c r="AL1001" s="3" t="s">
        <v>49</v>
      </c>
      <c r="AM1001" s="3" t="s">
        <v>59</v>
      </c>
      <c r="AN1001" s="3" t="s">
        <v>60</v>
      </c>
      <c r="AO1001" s="3">
        <v>137.84516470470516</v>
      </c>
      <c r="AP1001" s="3">
        <v>1202.5570471532278</v>
      </c>
    </row>
    <row r="1002" spans="1:42" x14ac:dyDescent="0.25">
      <c r="A1002" s="2">
        <v>1001</v>
      </c>
      <c r="B1002" s="3" t="s">
        <v>42</v>
      </c>
      <c r="C1002" s="3" t="s">
        <v>43</v>
      </c>
      <c r="D1002" s="3" t="s">
        <v>44</v>
      </c>
      <c r="E1002" s="3" t="s">
        <v>45</v>
      </c>
      <c r="F1002" s="3">
        <v>0.36</v>
      </c>
      <c r="G1002" s="3">
        <v>0.48</v>
      </c>
      <c r="H1002" s="3">
        <v>1.8672340153090002E-2</v>
      </c>
      <c r="I1002" s="3">
        <v>9.5896964692179125</v>
      </c>
      <c r="J1002" s="3">
        <v>1.4092878850598658</v>
      </c>
      <c r="K1002" s="3">
        <v>0.17906207443812305</v>
      </c>
      <c r="L1002" s="3">
        <v>2.6314702763466619E-2</v>
      </c>
      <c r="M1002" s="2">
        <v>1200</v>
      </c>
      <c r="N1002" s="3" t="s">
        <v>61</v>
      </c>
      <c r="O1002" s="3" t="s">
        <v>47</v>
      </c>
      <c r="P1002" s="3" t="s">
        <v>48</v>
      </c>
      <c r="Q1002" s="3" t="s">
        <v>42</v>
      </c>
      <c r="R1002" s="3" t="s">
        <v>49</v>
      </c>
      <c r="S1002" s="3" t="s">
        <v>50</v>
      </c>
      <c r="T1002" s="3" t="s">
        <v>51</v>
      </c>
      <c r="U1002" s="3" t="s">
        <v>52</v>
      </c>
      <c r="V1002" s="3" t="s">
        <v>53</v>
      </c>
      <c r="W1002" s="3" t="s">
        <v>54</v>
      </c>
      <c r="X1002" s="3">
        <v>297</v>
      </c>
      <c r="Y1002" s="3">
        <v>52</v>
      </c>
      <c r="Z1002" s="3" t="s">
        <v>44</v>
      </c>
      <c r="AA1002" s="7">
        <v>29</v>
      </c>
      <c r="AB1002" s="3" t="s">
        <v>49</v>
      </c>
      <c r="AC1002" s="3" t="s">
        <v>49</v>
      </c>
      <c r="AD1002" s="3" t="s">
        <v>49</v>
      </c>
      <c r="AE1002" s="3" t="s">
        <v>49</v>
      </c>
      <c r="AF1002" s="3" t="s">
        <v>55</v>
      </c>
      <c r="AG1002" s="3" t="s">
        <v>56</v>
      </c>
      <c r="AH1002" s="3" t="s">
        <v>57</v>
      </c>
      <c r="AI1002" s="3" t="s">
        <v>58</v>
      </c>
      <c r="AJ1002" s="3" t="s">
        <v>49</v>
      </c>
      <c r="AK1002" s="3" t="s">
        <v>49</v>
      </c>
      <c r="AL1002" s="3" t="s">
        <v>49</v>
      </c>
      <c r="AM1002" s="3" t="s">
        <v>59</v>
      </c>
      <c r="AN1002" s="3" t="s">
        <v>60</v>
      </c>
      <c r="AO1002" s="3">
        <v>103.04468954994555</v>
      </c>
      <c r="AP1002" s="3">
        <v>75.564279669769633</v>
      </c>
    </row>
    <row r="1003" spans="1:42" x14ac:dyDescent="0.25">
      <c r="A1003" s="2">
        <v>1002</v>
      </c>
      <c r="B1003" s="3" t="s">
        <v>42</v>
      </c>
      <c r="C1003" s="3" t="s">
        <v>43</v>
      </c>
      <c r="D1003" s="3" t="s">
        <v>44</v>
      </c>
      <c r="E1003" s="3" t="s">
        <v>45</v>
      </c>
      <c r="F1003" s="3">
        <v>0.36</v>
      </c>
      <c r="G1003" s="3">
        <v>0.48</v>
      </c>
      <c r="H1003" s="3">
        <v>3.1595679688888899E-2</v>
      </c>
      <c r="I1003" s="3">
        <v>9.4702073399562661</v>
      </c>
      <c r="J1003" s="3">
        <v>1.3498713807010871</v>
      </c>
      <c r="K1003" s="3">
        <v>0.29921763770062276</v>
      </c>
      <c r="L1003" s="3">
        <v>4.2650103765829755E-2</v>
      </c>
      <c r="M1003" s="2">
        <v>1200</v>
      </c>
      <c r="N1003" s="3" t="s">
        <v>61</v>
      </c>
      <c r="O1003" s="3" t="s">
        <v>47</v>
      </c>
      <c r="P1003" s="3" t="s">
        <v>48</v>
      </c>
      <c r="Q1003" s="3" t="s">
        <v>42</v>
      </c>
      <c r="R1003" s="3" t="s">
        <v>49</v>
      </c>
      <c r="S1003" s="3" t="s">
        <v>50</v>
      </c>
      <c r="T1003" s="3" t="s">
        <v>51</v>
      </c>
      <c r="U1003" s="3" t="s">
        <v>52</v>
      </c>
      <c r="V1003" s="3" t="s">
        <v>53</v>
      </c>
      <c r="W1003" s="3" t="s">
        <v>54</v>
      </c>
      <c r="X1003" s="3">
        <v>297</v>
      </c>
      <c r="Y1003" s="3">
        <v>52</v>
      </c>
      <c r="Z1003" s="3" t="s">
        <v>44</v>
      </c>
      <c r="AA1003" s="7">
        <v>29</v>
      </c>
      <c r="AB1003" s="3" t="s">
        <v>49</v>
      </c>
      <c r="AC1003" s="3" t="s">
        <v>49</v>
      </c>
      <c r="AD1003" s="3" t="s">
        <v>49</v>
      </c>
      <c r="AE1003" s="3" t="s">
        <v>49</v>
      </c>
      <c r="AF1003" s="3" t="s">
        <v>55</v>
      </c>
      <c r="AG1003" s="3" t="s">
        <v>56</v>
      </c>
      <c r="AH1003" s="3" t="s">
        <v>57</v>
      </c>
      <c r="AI1003" s="3" t="s">
        <v>58</v>
      </c>
      <c r="AJ1003" s="3" t="s">
        <v>49</v>
      </c>
      <c r="AK1003" s="3" t="s">
        <v>49</v>
      </c>
      <c r="AL1003" s="3" t="s">
        <v>49</v>
      </c>
      <c r="AM1003" s="3" t="s">
        <v>59</v>
      </c>
      <c r="AN1003" s="3" t="s">
        <v>60</v>
      </c>
      <c r="AO1003" s="3">
        <v>64.312940258689736</v>
      </c>
      <c r="AP1003" s="3">
        <v>127.86317926907347</v>
      </c>
    </row>
    <row r="1004" spans="1:42" x14ac:dyDescent="0.25">
      <c r="A1004" s="2">
        <v>1003</v>
      </c>
      <c r="B1004" s="3" t="s">
        <v>42</v>
      </c>
      <c r="C1004" s="3" t="s">
        <v>43</v>
      </c>
      <c r="D1004" s="3" t="s">
        <v>44</v>
      </c>
      <c r="E1004" s="3" t="s">
        <v>45</v>
      </c>
      <c r="F1004" s="3">
        <v>0.36</v>
      </c>
      <c r="G1004" s="3">
        <v>0.48</v>
      </c>
      <c r="H1004" s="3">
        <v>5.6358070063302498E-2</v>
      </c>
      <c r="I1004" s="3">
        <v>9.4702073399562661</v>
      </c>
      <c r="J1004" s="3">
        <v>1.3498713807010871</v>
      </c>
      <c r="K1004" s="3">
        <v>0.53372260877925681</v>
      </c>
      <c r="L1004" s="3">
        <v>7.607614584999875E-2</v>
      </c>
      <c r="M1004" s="2">
        <v>1430</v>
      </c>
      <c r="N1004" s="3" t="s">
        <v>64</v>
      </c>
      <c r="O1004" s="3" t="s">
        <v>47</v>
      </c>
      <c r="P1004" s="3" t="s">
        <v>48</v>
      </c>
      <c r="Q1004" s="3" t="s">
        <v>42</v>
      </c>
      <c r="R1004" s="3" t="s">
        <v>49</v>
      </c>
      <c r="S1004" s="3" t="s">
        <v>50</v>
      </c>
      <c r="T1004" s="3" t="s">
        <v>51</v>
      </c>
      <c r="U1004" s="3" t="s">
        <v>52</v>
      </c>
      <c r="V1004" s="3" t="s">
        <v>53</v>
      </c>
      <c r="W1004" s="3" t="s">
        <v>54</v>
      </c>
      <c r="X1004" s="3">
        <v>297</v>
      </c>
      <c r="Y1004" s="3">
        <v>52</v>
      </c>
      <c r="Z1004" s="3" t="s">
        <v>44</v>
      </c>
      <c r="AA1004" s="7">
        <v>29</v>
      </c>
      <c r="AB1004" s="3" t="s">
        <v>49</v>
      </c>
      <c r="AC1004" s="3" t="s">
        <v>49</v>
      </c>
      <c r="AD1004" s="3" t="s">
        <v>49</v>
      </c>
      <c r="AE1004" s="3" t="s">
        <v>49</v>
      </c>
      <c r="AF1004" s="3" t="s">
        <v>55</v>
      </c>
      <c r="AG1004" s="3" t="s">
        <v>56</v>
      </c>
      <c r="AH1004" s="3" t="s">
        <v>57</v>
      </c>
      <c r="AI1004" s="3" t="s">
        <v>58</v>
      </c>
      <c r="AJ1004" s="3" t="s">
        <v>49</v>
      </c>
      <c r="AK1004" s="3" t="s">
        <v>49</v>
      </c>
      <c r="AL1004" s="3" t="s">
        <v>49</v>
      </c>
      <c r="AM1004" s="3" t="s">
        <v>59</v>
      </c>
      <c r="AN1004" s="3" t="s">
        <v>60</v>
      </c>
      <c r="AO1004" s="3">
        <v>64.828293760208823</v>
      </c>
      <c r="AP1004" s="3">
        <v>228.07301778974488</v>
      </c>
    </row>
    <row r="1005" spans="1:42" x14ac:dyDescent="0.25">
      <c r="A1005" s="2">
        <v>1004</v>
      </c>
      <c r="B1005" s="3" t="s">
        <v>42</v>
      </c>
      <c r="C1005" s="3" t="s">
        <v>43</v>
      </c>
      <c r="D1005" s="3" t="s">
        <v>44</v>
      </c>
      <c r="E1005" s="3" t="s">
        <v>45</v>
      </c>
      <c r="F1005" s="3">
        <v>0.36</v>
      </c>
      <c r="G1005" s="3">
        <v>0.48</v>
      </c>
      <c r="H1005" s="3">
        <v>0.16827091382300999</v>
      </c>
      <c r="I1005" s="3">
        <v>9.4702073399562661</v>
      </c>
      <c r="J1005" s="3">
        <v>1.3498713807010871</v>
      </c>
      <c r="K1005" s="3">
        <v>1.5935604431878174</v>
      </c>
      <c r="L1005" s="3">
        <v>0.22714409077410014</v>
      </c>
      <c r="M1005" s="2">
        <v>1210</v>
      </c>
      <c r="N1005" s="3" t="s">
        <v>65</v>
      </c>
      <c r="O1005" s="3" t="s">
        <v>47</v>
      </c>
      <c r="P1005" s="3" t="s">
        <v>48</v>
      </c>
      <c r="Q1005" s="3" t="s">
        <v>42</v>
      </c>
      <c r="R1005" s="3" t="s">
        <v>49</v>
      </c>
      <c r="S1005" s="3" t="s">
        <v>50</v>
      </c>
      <c r="T1005" s="3" t="s">
        <v>51</v>
      </c>
      <c r="U1005" s="3" t="s">
        <v>52</v>
      </c>
      <c r="V1005" s="3" t="s">
        <v>53</v>
      </c>
      <c r="W1005" s="3" t="s">
        <v>54</v>
      </c>
      <c r="X1005" s="3">
        <v>297</v>
      </c>
      <c r="Y1005" s="3">
        <v>52</v>
      </c>
      <c r="Z1005" s="3" t="s">
        <v>44</v>
      </c>
      <c r="AA1005" s="7">
        <v>29</v>
      </c>
      <c r="AB1005" s="3" t="s">
        <v>49</v>
      </c>
      <c r="AC1005" s="3" t="s">
        <v>49</v>
      </c>
      <c r="AD1005" s="3" t="s">
        <v>49</v>
      </c>
      <c r="AE1005" s="3" t="s">
        <v>49</v>
      </c>
      <c r="AF1005" s="3" t="s">
        <v>55</v>
      </c>
      <c r="AG1005" s="3" t="s">
        <v>56</v>
      </c>
      <c r="AH1005" s="3" t="s">
        <v>57</v>
      </c>
      <c r="AI1005" s="3" t="s">
        <v>58</v>
      </c>
      <c r="AJ1005" s="3" t="s">
        <v>49</v>
      </c>
      <c r="AK1005" s="3" t="s">
        <v>49</v>
      </c>
      <c r="AL1005" s="3" t="s">
        <v>49</v>
      </c>
      <c r="AM1005" s="3" t="s">
        <v>59</v>
      </c>
      <c r="AN1005" s="3" t="s">
        <v>60</v>
      </c>
      <c r="AO1005" s="3">
        <v>104.51036627004554</v>
      </c>
      <c r="AP1005" s="3">
        <v>680.96822830776409</v>
      </c>
    </row>
    <row r="1006" spans="1:42" x14ac:dyDescent="0.25">
      <c r="A1006" s="2">
        <v>1005</v>
      </c>
      <c r="B1006" s="3" t="s">
        <v>42</v>
      </c>
      <c r="C1006" s="3" t="s">
        <v>43</v>
      </c>
      <c r="D1006" s="3" t="s">
        <v>44</v>
      </c>
      <c r="E1006" s="3" t="s">
        <v>45</v>
      </c>
      <c r="F1006" s="3">
        <v>0.36</v>
      </c>
      <c r="G1006" s="3">
        <v>0.48</v>
      </c>
      <c r="H1006" s="3">
        <v>0.14322850892972799</v>
      </c>
      <c r="I1006" s="3">
        <v>9.4702073399562661</v>
      </c>
      <c r="J1006" s="3">
        <v>1.3498713807010871</v>
      </c>
      <c r="K1006" s="3">
        <v>1.3564036765573015</v>
      </c>
      <c r="L1006" s="3">
        <v>0.19334006510472992</v>
      </c>
      <c r="M1006" s="2">
        <v>1750</v>
      </c>
      <c r="N1006" s="3" t="s">
        <v>74</v>
      </c>
      <c r="O1006" s="3" t="s">
        <v>47</v>
      </c>
      <c r="P1006" s="3" t="s">
        <v>48</v>
      </c>
      <c r="Q1006" s="3" t="s">
        <v>42</v>
      </c>
      <c r="R1006" s="3" t="s">
        <v>49</v>
      </c>
      <c r="S1006" s="3" t="s">
        <v>50</v>
      </c>
      <c r="T1006" s="3" t="s">
        <v>51</v>
      </c>
      <c r="U1006" s="3" t="s">
        <v>52</v>
      </c>
      <c r="V1006" s="3" t="s">
        <v>53</v>
      </c>
      <c r="W1006" s="3" t="s">
        <v>54</v>
      </c>
      <c r="X1006" s="3">
        <v>297</v>
      </c>
      <c r="Y1006" s="3">
        <v>52</v>
      </c>
      <c r="Z1006" s="3" t="s">
        <v>44</v>
      </c>
      <c r="AA1006" s="7">
        <v>29</v>
      </c>
      <c r="AB1006" s="3" t="s">
        <v>49</v>
      </c>
      <c r="AC1006" s="3" t="s">
        <v>49</v>
      </c>
      <c r="AD1006" s="3" t="s">
        <v>49</v>
      </c>
      <c r="AE1006" s="3" t="s">
        <v>49</v>
      </c>
      <c r="AF1006" s="3" t="s">
        <v>55</v>
      </c>
      <c r="AG1006" s="3" t="s">
        <v>56</v>
      </c>
      <c r="AH1006" s="3" t="s">
        <v>57</v>
      </c>
      <c r="AI1006" s="3" t="s">
        <v>58</v>
      </c>
      <c r="AJ1006" s="3" t="s">
        <v>49</v>
      </c>
      <c r="AK1006" s="3" t="s">
        <v>49</v>
      </c>
      <c r="AL1006" s="3" t="s">
        <v>49</v>
      </c>
      <c r="AM1006" s="3" t="s">
        <v>59</v>
      </c>
      <c r="AN1006" s="3" t="s">
        <v>60</v>
      </c>
      <c r="AO1006" s="3">
        <v>99.994380995516835</v>
      </c>
      <c r="AP1006" s="3">
        <v>579.62521123304691</v>
      </c>
    </row>
    <row r="1007" spans="1:42" x14ac:dyDescent="0.25">
      <c r="A1007" s="2">
        <v>1006</v>
      </c>
      <c r="B1007" s="3" t="s">
        <v>42</v>
      </c>
      <c r="C1007" s="3" t="s">
        <v>43</v>
      </c>
      <c r="D1007" s="3" t="s">
        <v>44</v>
      </c>
      <c r="E1007" s="3" t="s">
        <v>45</v>
      </c>
      <c r="F1007" s="3">
        <v>0.36</v>
      </c>
      <c r="G1007" s="3">
        <v>0.48</v>
      </c>
      <c r="H1007" s="3">
        <v>0.11288481233787</v>
      </c>
      <c r="I1007" s="3">
        <v>9.4702073399562661</v>
      </c>
      <c r="J1007" s="3">
        <v>1.3498713807010871</v>
      </c>
      <c r="K1007" s="3">
        <v>1.0690425783716822</v>
      </c>
      <c r="L1007" s="3">
        <v>0.1523799774907037</v>
      </c>
      <c r="M1007" s="2">
        <v>1210</v>
      </c>
      <c r="N1007" s="3" t="s">
        <v>65</v>
      </c>
      <c r="O1007" s="3" t="s">
        <v>47</v>
      </c>
      <c r="P1007" s="3" t="s">
        <v>48</v>
      </c>
      <c r="Q1007" s="3" t="s">
        <v>42</v>
      </c>
      <c r="R1007" s="3" t="s">
        <v>49</v>
      </c>
      <c r="S1007" s="3" t="s">
        <v>50</v>
      </c>
      <c r="T1007" s="3" t="s">
        <v>51</v>
      </c>
      <c r="U1007" s="3" t="s">
        <v>52</v>
      </c>
      <c r="V1007" s="3" t="s">
        <v>53</v>
      </c>
      <c r="W1007" s="3" t="s">
        <v>54</v>
      </c>
      <c r="X1007" s="3">
        <v>297</v>
      </c>
      <c r="Y1007" s="3">
        <v>52</v>
      </c>
      <c r="Z1007" s="3" t="s">
        <v>44</v>
      </c>
      <c r="AA1007" s="7">
        <v>29</v>
      </c>
      <c r="AB1007" s="3" t="s">
        <v>49</v>
      </c>
      <c r="AC1007" s="3" t="s">
        <v>49</v>
      </c>
      <c r="AD1007" s="3" t="s">
        <v>49</v>
      </c>
      <c r="AE1007" s="3" t="s">
        <v>49</v>
      </c>
      <c r="AF1007" s="3" t="s">
        <v>55</v>
      </c>
      <c r="AG1007" s="3" t="s">
        <v>56</v>
      </c>
      <c r="AH1007" s="3" t="s">
        <v>57</v>
      </c>
      <c r="AI1007" s="3" t="s">
        <v>58</v>
      </c>
      <c r="AJ1007" s="3" t="s">
        <v>49</v>
      </c>
      <c r="AK1007" s="3" t="s">
        <v>49</v>
      </c>
      <c r="AL1007" s="3" t="s">
        <v>49</v>
      </c>
      <c r="AM1007" s="3" t="s">
        <v>59</v>
      </c>
      <c r="AN1007" s="3" t="s">
        <v>60</v>
      </c>
      <c r="AO1007" s="3">
        <v>93.706010123095865</v>
      </c>
      <c r="AP1007" s="3">
        <v>456.82862780092819</v>
      </c>
    </row>
    <row r="1008" spans="1:42" x14ac:dyDescent="0.25">
      <c r="A1008" s="2">
        <v>1007</v>
      </c>
      <c r="B1008" s="3" t="s">
        <v>42</v>
      </c>
      <c r="C1008" s="3" t="s">
        <v>43</v>
      </c>
      <c r="D1008" s="3" t="s">
        <v>44</v>
      </c>
      <c r="E1008" s="3" t="s">
        <v>45</v>
      </c>
      <c r="F1008" s="3">
        <v>0.36</v>
      </c>
      <c r="G1008" s="3">
        <v>0.48</v>
      </c>
      <c r="H1008" s="3">
        <v>0.105425468779087</v>
      </c>
      <c r="I1008" s="3">
        <v>9.4702073399562661</v>
      </c>
      <c r="J1008" s="3">
        <v>1.3498713807010871</v>
      </c>
      <c r="K1008" s="3">
        <v>0.99840104825003984</v>
      </c>
      <c r="L1008" s="3">
        <v>0.14231082310188553</v>
      </c>
      <c r="M1008" s="2">
        <v>1210</v>
      </c>
      <c r="N1008" s="3" t="s">
        <v>65</v>
      </c>
      <c r="O1008" s="3" t="s">
        <v>47</v>
      </c>
      <c r="P1008" s="3" t="s">
        <v>48</v>
      </c>
      <c r="Q1008" s="3" t="s">
        <v>42</v>
      </c>
      <c r="R1008" s="3" t="s">
        <v>49</v>
      </c>
      <c r="S1008" s="3" t="s">
        <v>50</v>
      </c>
      <c r="T1008" s="3" t="s">
        <v>51</v>
      </c>
      <c r="U1008" s="3" t="s">
        <v>52</v>
      </c>
      <c r="V1008" s="3" t="s">
        <v>53</v>
      </c>
      <c r="W1008" s="3" t="s">
        <v>54</v>
      </c>
      <c r="X1008" s="3">
        <v>297</v>
      </c>
      <c r="Y1008" s="3">
        <v>52</v>
      </c>
      <c r="Z1008" s="3" t="s">
        <v>44</v>
      </c>
      <c r="AA1008" s="7">
        <v>29</v>
      </c>
      <c r="AB1008" s="3" t="s">
        <v>49</v>
      </c>
      <c r="AC1008" s="3" t="s">
        <v>49</v>
      </c>
      <c r="AD1008" s="3" t="s">
        <v>49</v>
      </c>
      <c r="AE1008" s="3" t="s">
        <v>49</v>
      </c>
      <c r="AF1008" s="3" t="s">
        <v>55</v>
      </c>
      <c r="AG1008" s="3" t="s">
        <v>56</v>
      </c>
      <c r="AH1008" s="3" t="s">
        <v>57</v>
      </c>
      <c r="AI1008" s="3" t="s">
        <v>58</v>
      </c>
      <c r="AJ1008" s="3" t="s">
        <v>49</v>
      </c>
      <c r="AK1008" s="3" t="s">
        <v>49</v>
      </c>
      <c r="AL1008" s="3" t="s">
        <v>49</v>
      </c>
      <c r="AM1008" s="3" t="s">
        <v>59</v>
      </c>
      <c r="AN1008" s="3" t="s">
        <v>60</v>
      </c>
      <c r="AO1008" s="3">
        <v>89.912161962141695</v>
      </c>
      <c r="AP1008" s="3">
        <v>426.64173541317803</v>
      </c>
    </row>
    <row r="1009" spans="1:42" x14ac:dyDescent="0.25">
      <c r="A1009" s="2">
        <v>1008</v>
      </c>
      <c r="B1009" s="3" t="s">
        <v>42</v>
      </c>
      <c r="C1009" s="3" t="s">
        <v>43</v>
      </c>
      <c r="D1009" s="3" t="s">
        <v>44</v>
      </c>
      <c r="E1009" s="3" t="s">
        <v>45</v>
      </c>
      <c r="F1009" s="3">
        <v>0.36</v>
      </c>
      <c r="G1009" s="3">
        <v>0.48</v>
      </c>
      <c r="H1009" s="3">
        <v>0.22193879511324399</v>
      </c>
      <c r="I1009" s="3">
        <v>9.5843984299594513</v>
      </c>
      <c r="J1009" s="3">
        <v>1.4085246430465037</v>
      </c>
      <c r="K1009" s="3">
        <v>2.127149839430468</v>
      </c>
      <c r="L1009" s="3">
        <v>0.31260626216505311</v>
      </c>
      <c r="M1009" s="2">
        <v>1200</v>
      </c>
      <c r="N1009" s="3" t="s">
        <v>61</v>
      </c>
      <c r="O1009" s="3" t="s">
        <v>47</v>
      </c>
      <c r="P1009" s="3" t="s">
        <v>48</v>
      </c>
      <c r="Q1009" s="3" t="s">
        <v>42</v>
      </c>
      <c r="R1009" s="3" t="s">
        <v>49</v>
      </c>
      <c r="S1009" s="3" t="s">
        <v>50</v>
      </c>
      <c r="T1009" s="3" t="s">
        <v>51</v>
      </c>
      <c r="U1009" s="3" t="s">
        <v>52</v>
      </c>
      <c r="V1009" s="3" t="s">
        <v>53</v>
      </c>
      <c r="W1009" s="3" t="s">
        <v>54</v>
      </c>
      <c r="X1009" s="3">
        <v>297</v>
      </c>
      <c r="Y1009" s="3">
        <v>52</v>
      </c>
      <c r="Z1009" s="3" t="s">
        <v>44</v>
      </c>
      <c r="AA1009" s="7">
        <v>29</v>
      </c>
      <c r="AB1009" s="3" t="s">
        <v>49</v>
      </c>
      <c r="AC1009" s="3" t="s">
        <v>49</v>
      </c>
      <c r="AD1009" s="3" t="s">
        <v>49</v>
      </c>
      <c r="AE1009" s="3" t="s">
        <v>49</v>
      </c>
      <c r="AF1009" s="3" t="s">
        <v>55</v>
      </c>
      <c r="AG1009" s="3" t="s">
        <v>56</v>
      </c>
      <c r="AH1009" s="3" t="s">
        <v>57</v>
      </c>
      <c r="AI1009" s="3" t="s">
        <v>58</v>
      </c>
      <c r="AJ1009" s="3" t="s">
        <v>49</v>
      </c>
      <c r="AK1009" s="3" t="s">
        <v>49</v>
      </c>
      <c r="AL1009" s="3" t="s">
        <v>49</v>
      </c>
      <c r="AM1009" s="3" t="s">
        <v>59</v>
      </c>
      <c r="AN1009" s="3" t="s">
        <v>60</v>
      </c>
      <c r="AO1009" s="3">
        <v>140.69730531099432</v>
      </c>
      <c r="AP1009" s="3">
        <v>898.15443838374892</v>
      </c>
    </row>
    <row r="1010" spans="1:42" x14ac:dyDescent="0.25">
      <c r="A1010" s="2">
        <v>1009</v>
      </c>
      <c r="B1010" s="3" t="s">
        <v>42</v>
      </c>
      <c r="C1010" s="3" t="s">
        <v>43</v>
      </c>
      <c r="D1010" s="3" t="s">
        <v>44</v>
      </c>
      <c r="E1010" s="3" t="s">
        <v>45</v>
      </c>
      <c r="F1010" s="3">
        <v>0.36</v>
      </c>
      <c r="G1010" s="3">
        <v>0.48</v>
      </c>
      <c r="H1010" s="3">
        <v>4.2708315752064803E-2</v>
      </c>
      <c r="I1010" s="3">
        <v>9.5843984299594513</v>
      </c>
      <c r="J1010" s="3">
        <v>1.4085246430465037</v>
      </c>
      <c r="K1010" s="3">
        <v>0.40933351444030242</v>
      </c>
      <c r="L1010" s="3">
        <v>6.015571519979445E-2</v>
      </c>
      <c r="M1010" s="2">
        <v>1210</v>
      </c>
      <c r="N1010" s="3" t="s">
        <v>65</v>
      </c>
      <c r="O1010" s="3" t="s">
        <v>47</v>
      </c>
      <c r="P1010" s="3" t="s">
        <v>48</v>
      </c>
      <c r="Q1010" s="3" t="s">
        <v>42</v>
      </c>
      <c r="R1010" s="3" t="s">
        <v>49</v>
      </c>
      <c r="S1010" s="3" t="s">
        <v>50</v>
      </c>
      <c r="T1010" s="3" t="s">
        <v>51</v>
      </c>
      <c r="U1010" s="3" t="s">
        <v>52</v>
      </c>
      <c r="V1010" s="3" t="s">
        <v>53</v>
      </c>
      <c r="W1010" s="3" t="s">
        <v>54</v>
      </c>
      <c r="X1010" s="3">
        <v>297</v>
      </c>
      <c r="Y1010" s="3">
        <v>52</v>
      </c>
      <c r="Z1010" s="3" t="s">
        <v>44</v>
      </c>
      <c r="AA1010" s="7">
        <v>29</v>
      </c>
      <c r="AB1010" s="3" t="s">
        <v>49</v>
      </c>
      <c r="AC1010" s="3" t="s">
        <v>49</v>
      </c>
      <c r="AD1010" s="3" t="s">
        <v>49</v>
      </c>
      <c r="AE1010" s="3" t="s">
        <v>49</v>
      </c>
      <c r="AF1010" s="3" t="s">
        <v>55</v>
      </c>
      <c r="AG1010" s="3" t="s">
        <v>56</v>
      </c>
      <c r="AH1010" s="3" t="s">
        <v>57</v>
      </c>
      <c r="AI1010" s="3" t="s">
        <v>58</v>
      </c>
      <c r="AJ1010" s="3" t="s">
        <v>49</v>
      </c>
      <c r="AK1010" s="3" t="s">
        <v>49</v>
      </c>
      <c r="AL1010" s="3" t="s">
        <v>49</v>
      </c>
      <c r="AM1010" s="3" t="s">
        <v>59</v>
      </c>
      <c r="AN1010" s="3" t="s">
        <v>60</v>
      </c>
      <c r="AO1010" s="3">
        <v>54.927032404001785</v>
      </c>
      <c r="AP1010" s="3">
        <v>172.83442189113072</v>
      </c>
    </row>
    <row r="1011" spans="1:42" x14ac:dyDescent="0.25">
      <c r="A1011" s="2">
        <v>1010</v>
      </c>
      <c r="B1011" s="3" t="s">
        <v>42</v>
      </c>
      <c r="C1011" s="3" t="s">
        <v>43</v>
      </c>
      <c r="D1011" s="3" t="s">
        <v>44</v>
      </c>
      <c r="E1011" s="3" t="s">
        <v>45</v>
      </c>
      <c r="F1011" s="3">
        <v>0.36</v>
      </c>
      <c r="G1011" s="3">
        <v>0.48</v>
      </c>
      <c r="H1011" s="3">
        <v>0.24073358132835199</v>
      </c>
      <c r="I1011" s="3">
        <v>9.5843984299594513</v>
      </c>
      <c r="J1011" s="3">
        <v>1.4085246430465037</v>
      </c>
      <c r="K1011" s="3">
        <v>2.3072865589219727</v>
      </c>
      <c r="L1011" s="3">
        <v>0.33907918170982343</v>
      </c>
      <c r="M1011" s="2">
        <v>1210</v>
      </c>
      <c r="N1011" s="3" t="s">
        <v>65</v>
      </c>
      <c r="O1011" s="3" t="s">
        <v>47</v>
      </c>
      <c r="P1011" s="3" t="s">
        <v>48</v>
      </c>
      <c r="Q1011" s="3" t="s">
        <v>42</v>
      </c>
      <c r="R1011" s="3" t="s">
        <v>49</v>
      </c>
      <c r="S1011" s="3" t="s">
        <v>50</v>
      </c>
      <c r="T1011" s="3" t="s">
        <v>51</v>
      </c>
      <c r="U1011" s="3" t="s">
        <v>52</v>
      </c>
      <c r="V1011" s="3" t="s">
        <v>53</v>
      </c>
      <c r="W1011" s="3" t="s">
        <v>54</v>
      </c>
      <c r="X1011" s="3">
        <v>297</v>
      </c>
      <c r="Y1011" s="3">
        <v>52</v>
      </c>
      <c r="Z1011" s="3" t="s">
        <v>44</v>
      </c>
      <c r="AA1011" s="7">
        <v>29</v>
      </c>
      <c r="AB1011" s="3" t="s">
        <v>49</v>
      </c>
      <c r="AC1011" s="3" t="s">
        <v>49</v>
      </c>
      <c r="AD1011" s="3" t="s">
        <v>49</v>
      </c>
      <c r="AE1011" s="3" t="s">
        <v>49</v>
      </c>
      <c r="AF1011" s="3" t="s">
        <v>55</v>
      </c>
      <c r="AG1011" s="3" t="s">
        <v>56</v>
      </c>
      <c r="AH1011" s="3" t="s">
        <v>57</v>
      </c>
      <c r="AI1011" s="3" t="s">
        <v>58</v>
      </c>
      <c r="AJ1011" s="3" t="s">
        <v>49</v>
      </c>
      <c r="AK1011" s="3" t="s">
        <v>49</v>
      </c>
      <c r="AL1011" s="3" t="s">
        <v>49</v>
      </c>
      <c r="AM1011" s="3" t="s">
        <v>59</v>
      </c>
      <c r="AN1011" s="3" t="s">
        <v>60</v>
      </c>
      <c r="AO1011" s="3">
        <v>126.61190126504513</v>
      </c>
      <c r="AP1011" s="3">
        <v>974.21423968599311</v>
      </c>
    </row>
    <row r="1012" spans="1:42" x14ac:dyDescent="0.25">
      <c r="A1012" s="2">
        <v>1011</v>
      </c>
      <c r="B1012" s="3" t="s">
        <v>42</v>
      </c>
      <c r="C1012" s="3" t="s">
        <v>43</v>
      </c>
      <c r="D1012" s="3" t="s">
        <v>44</v>
      </c>
      <c r="E1012" s="3" t="s">
        <v>45</v>
      </c>
      <c r="F1012" s="3">
        <v>0.36</v>
      </c>
      <c r="G1012" s="3">
        <v>0.48</v>
      </c>
      <c r="H1012" s="3">
        <v>1.88694531310338E-2</v>
      </c>
      <c r="I1012" s="3">
        <v>9.5843984299594513</v>
      </c>
      <c r="J1012" s="3">
        <v>1.4085246430465037</v>
      </c>
      <c r="K1012" s="3">
        <v>0.18085235696327381</v>
      </c>
      <c r="L1012" s="3">
        <v>2.6578089735872116E-2</v>
      </c>
      <c r="M1012" s="2">
        <v>1210</v>
      </c>
      <c r="N1012" s="3" t="s">
        <v>65</v>
      </c>
      <c r="O1012" s="3" t="s">
        <v>47</v>
      </c>
      <c r="P1012" s="3" t="s">
        <v>48</v>
      </c>
      <c r="Q1012" s="3" t="s">
        <v>42</v>
      </c>
      <c r="R1012" s="3" t="s">
        <v>49</v>
      </c>
      <c r="S1012" s="3" t="s">
        <v>50</v>
      </c>
      <c r="T1012" s="3" t="s">
        <v>51</v>
      </c>
      <c r="U1012" s="3" t="s">
        <v>52</v>
      </c>
      <c r="V1012" s="3" t="s">
        <v>53</v>
      </c>
      <c r="W1012" s="3" t="s">
        <v>54</v>
      </c>
      <c r="X1012" s="3">
        <v>297</v>
      </c>
      <c r="Y1012" s="3">
        <v>52</v>
      </c>
      <c r="Z1012" s="3" t="s">
        <v>44</v>
      </c>
      <c r="AA1012" s="7">
        <v>29</v>
      </c>
      <c r="AB1012" s="3" t="s">
        <v>49</v>
      </c>
      <c r="AC1012" s="3" t="s">
        <v>49</v>
      </c>
      <c r="AD1012" s="3" t="s">
        <v>49</v>
      </c>
      <c r="AE1012" s="3" t="s">
        <v>49</v>
      </c>
      <c r="AF1012" s="3" t="s">
        <v>55</v>
      </c>
      <c r="AG1012" s="3" t="s">
        <v>56</v>
      </c>
      <c r="AH1012" s="3" t="s">
        <v>57</v>
      </c>
      <c r="AI1012" s="3" t="s">
        <v>58</v>
      </c>
      <c r="AJ1012" s="3" t="s">
        <v>49</v>
      </c>
      <c r="AK1012" s="3" t="s">
        <v>49</v>
      </c>
      <c r="AL1012" s="3" t="s">
        <v>49</v>
      </c>
      <c r="AM1012" s="3" t="s">
        <v>59</v>
      </c>
      <c r="AN1012" s="3" t="s">
        <v>60</v>
      </c>
      <c r="AO1012" s="3">
        <v>52.341289947440096</v>
      </c>
      <c r="AP1012" s="3">
        <v>76.361967590499887</v>
      </c>
    </row>
    <row r="1013" spans="1:42" x14ac:dyDescent="0.25">
      <c r="A1013" s="2">
        <v>1012</v>
      </c>
      <c r="B1013" s="3" t="s">
        <v>42</v>
      </c>
      <c r="C1013" s="3" t="s">
        <v>43</v>
      </c>
      <c r="D1013" s="3" t="s">
        <v>44</v>
      </c>
      <c r="E1013" s="3" t="s">
        <v>45</v>
      </c>
      <c r="F1013" s="3">
        <v>0.36</v>
      </c>
      <c r="G1013" s="3">
        <v>0.48</v>
      </c>
      <c r="H1013" s="3">
        <v>8.0851586090026503E-2</v>
      </c>
      <c r="I1013" s="3">
        <v>9.5843984299594513</v>
      </c>
      <c r="J1013" s="3">
        <v>1.4085246430465037</v>
      </c>
      <c r="K1013" s="3">
        <v>0.77491381478098142</v>
      </c>
      <c r="L1013" s="3">
        <v>0.11388145143719824</v>
      </c>
      <c r="M1013" s="2">
        <v>1210</v>
      </c>
      <c r="N1013" s="3" t="s">
        <v>65</v>
      </c>
      <c r="O1013" s="3" t="s">
        <v>47</v>
      </c>
      <c r="P1013" s="3" t="s">
        <v>48</v>
      </c>
      <c r="Q1013" s="3" t="s">
        <v>42</v>
      </c>
      <c r="R1013" s="3" t="s">
        <v>49</v>
      </c>
      <c r="S1013" s="3" t="s">
        <v>50</v>
      </c>
      <c r="T1013" s="3" t="s">
        <v>51</v>
      </c>
      <c r="U1013" s="3" t="s">
        <v>52</v>
      </c>
      <c r="V1013" s="3" t="s">
        <v>53</v>
      </c>
      <c r="W1013" s="3" t="s">
        <v>54</v>
      </c>
      <c r="X1013" s="3">
        <v>297</v>
      </c>
      <c r="Y1013" s="3">
        <v>52</v>
      </c>
      <c r="Z1013" s="3" t="s">
        <v>44</v>
      </c>
      <c r="AA1013" s="7">
        <v>29</v>
      </c>
      <c r="AB1013" s="3" t="s">
        <v>49</v>
      </c>
      <c r="AC1013" s="3" t="s">
        <v>49</v>
      </c>
      <c r="AD1013" s="3" t="s">
        <v>49</v>
      </c>
      <c r="AE1013" s="3" t="s">
        <v>49</v>
      </c>
      <c r="AF1013" s="3" t="s">
        <v>55</v>
      </c>
      <c r="AG1013" s="3" t="s">
        <v>56</v>
      </c>
      <c r="AH1013" s="3" t="s">
        <v>57</v>
      </c>
      <c r="AI1013" s="3" t="s">
        <v>58</v>
      </c>
      <c r="AJ1013" s="3" t="s">
        <v>49</v>
      </c>
      <c r="AK1013" s="3" t="s">
        <v>49</v>
      </c>
      <c r="AL1013" s="3" t="s">
        <v>49</v>
      </c>
      <c r="AM1013" s="3" t="s">
        <v>59</v>
      </c>
      <c r="AN1013" s="3" t="s">
        <v>60</v>
      </c>
      <c r="AO1013" s="3">
        <v>81.397252051822647</v>
      </c>
      <c r="AP1013" s="3">
        <v>327.1947604296501</v>
      </c>
    </row>
    <row r="1014" spans="1:42" x14ac:dyDescent="0.25">
      <c r="A1014" s="2">
        <v>1013</v>
      </c>
      <c r="B1014" s="3" t="s">
        <v>42</v>
      </c>
      <c r="C1014" s="3" t="s">
        <v>43</v>
      </c>
      <c r="D1014" s="3" t="s">
        <v>44</v>
      </c>
      <c r="E1014" s="3" t="s">
        <v>45</v>
      </c>
      <c r="F1014" s="3">
        <v>0.36</v>
      </c>
      <c r="G1014" s="3">
        <v>0.48</v>
      </c>
      <c r="H1014" s="3">
        <v>1.1812582170665199E-2</v>
      </c>
      <c r="I1014" s="3">
        <v>9.5843984299594513</v>
      </c>
      <c r="J1014" s="3">
        <v>1.4085246430465037</v>
      </c>
      <c r="K1014" s="3">
        <v>0.11321649401029055</v>
      </c>
      <c r="L1014" s="3">
        <v>1.6638313085393694E-2</v>
      </c>
      <c r="M1014" s="2">
        <v>1210</v>
      </c>
      <c r="N1014" s="3" t="s">
        <v>65</v>
      </c>
      <c r="O1014" s="3" t="s">
        <v>47</v>
      </c>
      <c r="P1014" s="3" t="s">
        <v>48</v>
      </c>
      <c r="Q1014" s="3" t="s">
        <v>42</v>
      </c>
      <c r="R1014" s="3" t="s">
        <v>49</v>
      </c>
      <c r="S1014" s="3" t="s">
        <v>50</v>
      </c>
      <c r="T1014" s="3" t="s">
        <v>51</v>
      </c>
      <c r="U1014" s="3" t="s">
        <v>52</v>
      </c>
      <c r="V1014" s="3" t="s">
        <v>53</v>
      </c>
      <c r="W1014" s="3" t="s">
        <v>54</v>
      </c>
      <c r="X1014" s="3">
        <v>297</v>
      </c>
      <c r="Y1014" s="3">
        <v>52</v>
      </c>
      <c r="Z1014" s="3" t="s">
        <v>44</v>
      </c>
      <c r="AA1014" s="7">
        <v>29</v>
      </c>
      <c r="AB1014" s="3" t="s">
        <v>49</v>
      </c>
      <c r="AC1014" s="3" t="s">
        <v>49</v>
      </c>
      <c r="AD1014" s="3" t="s">
        <v>49</v>
      </c>
      <c r="AE1014" s="3" t="s">
        <v>49</v>
      </c>
      <c r="AF1014" s="3" t="s">
        <v>55</v>
      </c>
      <c r="AG1014" s="3" t="s">
        <v>56</v>
      </c>
      <c r="AH1014" s="3" t="s">
        <v>57</v>
      </c>
      <c r="AI1014" s="3" t="s">
        <v>58</v>
      </c>
      <c r="AJ1014" s="3" t="s">
        <v>49</v>
      </c>
      <c r="AK1014" s="3" t="s">
        <v>49</v>
      </c>
      <c r="AL1014" s="3" t="s">
        <v>49</v>
      </c>
      <c r="AM1014" s="3" t="s">
        <v>59</v>
      </c>
      <c r="AN1014" s="3" t="s">
        <v>60</v>
      </c>
      <c r="AO1014" s="3">
        <v>39.304449686504732</v>
      </c>
      <c r="AP1014" s="3">
        <v>47.803824022484214</v>
      </c>
    </row>
    <row r="1015" spans="1:42" x14ac:dyDescent="0.25">
      <c r="A1015" s="2">
        <v>1014</v>
      </c>
      <c r="B1015" s="3" t="s">
        <v>42</v>
      </c>
      <c r="C1015" s="3" t="s">
        <v>43</v>
      </c>
      <c r="D1015" s="3" t="s">
        <v>44</v>
      </c>
      <c r="E1015" s="3" t="s">
        <v>45</v>
      </c>
      <c r="F1015" s="3">
        <v>0.36</v>
      </c>
      <c r="G1015" s="3">
        <v>0.48</v>
      </c>
      <c r="H1015" s="3">
        <v>8.4914003650040802E-4</v>
      </c>
      <c r="I1015" s="3">
        <v>9.5843984299594513</v>
      </c>
      <c r="J1015" s="3">
        <v>1.4085246430465037</v>
      </c>
      <c r="K1015" s="3">
        <v>8.1384964326502215E-3</v>
      </c>
      <c r="L1015" s="3">
        <v>1.1960346668082324E-3</v>
      </c>
      <c r="M1015" s="2">
        <v>1210</v>
      </c>
      <c r="N1015" s="3" t="s">
        <v>65</v>
      </c>
      <c r="O1015" s="3" t="s">
        <v>47</v>
      </c>
      <c r="P1015" s="3" t="s">
        <v>48</v>
      </c>
      <c r="Q1015" s="3" t="s">
        <v>42</v>
      </c>
      <c r="R1015" s="3" t="s">
        <v>49</v>
      </c>
      <c r="S1015" s="3" t="s">
        <v>50</v>
      </c>
      <c r="T1015" s="3" t="s">
        <v>51</v>
      </c>
      <c r="U1015" s="3" t="s">
        <v>52</v>
      </c>
      <c r="V1015" s="3" t="s">
        <v>53</v>
      </c>
      <c r="W1015" s="3" t="s">
        <v>54</v>
      </c>
      <c r="X1015" s="3">
        <v>297</v>
      </c>
      <c r="Y1015" s="3">
        <v>52</v>
      </c>
      <c r="Z1015" s="3" t="s">
        <v>44</v>
      </c>
      <c r="AA1015" s="7">
        <v>29</v>
      </c>
      <c r="AB1015" s="3" t="s">
        <v>49</v>
      </c>
      <c r="AC1015" s="3" t="s">
        <v>49</v>
      </c>
      <c r="AD1015" s="3" t="s">
        <v>49</v>
      </c>
      <c r="AE1015" s="3" t="s">
        <v>49</v>
      </c>
      <c r="AF1015" s="3" t="s">
        <v>55</v>
      </c>
      <c r="AG1015" s="3" t="s">
        <v>56</v>
      </c>
      <c r="AH1015" s="3" t="s">
        <v>57</v>
      </c>
      <c r="AI1015" s="3" t="s">
        <v>58</v>
      </c>
      <c r="AJ1015" s="3" t="s">
        <v>49</v>
      </c>
      <c r="AK1015" s="3" t="s">
        <v>49</v>
      </c>
      <c r="AL1015" s="3" t="s">
        <v>49</v>
      </c>
      <c r="AM1015" s="3" t="s">
        <v>59</v>
      </c>
      <c r="AN1015" s="3" t="s">
        <v>60</v>
      </c>
      <c r="AO1015" s="3">
        <v>10.894822286008836</v>
      </c>
      <c r="AP1015" s="3">
        <v>3.4363478102286482</v>
      </c>
    </row>
    <row r="1016" spans="1:42" x14ac:dyDescent="0.25">
      <c r="A1016" s="2">
        <v>1015</v>
      </c>
      <c r="B1016" s="3" t="s">
        <v>42</v>
      </c>
      <c r="C1016" s="3" t="s">
        <v>43</v>
      </c>
      <c r="D1016" s="3" t="s">
        <v>44</v>
      </c>
      <c r="E1016" s="3" t="s">
        <v>45</v>
      </c>
      <c r="F1016" s="3">
        <v>0.36</v>
      </c>
      <c r="G1016" s="3">
        <v>0.48</v>
      </c>
      <c r="H1016" s="3">
        <v>0.123241644146502</v>
      </c>
      <c r="I1016" s="3">
        <v>9.5675464958490828</v>
      </c>
      <c r="J1016" s="3">
        <v>1.4060786152246307</v>
      </c>
      <c r="K1016" s="3">
        <v>1.1791201605965449</v>
      </c>
      <c r="L1016" s="3">
        <v>0.17328744033952026</v>
      </c>
      <c r="M1016" s="2">
        <v>1200</v>
      </c>
      <c r="N1016" s="3" t="s">
        <v>61</v>
      </c>
      <c r="O1016" s="3" t="s">
        <v>47</v>
      </c>
      <c r="P1016" s="3" t="s">
        <v>48</v>
      </c>
      <c r="Q1016" s="3" t="s">
        <v>42</v>
      </c>
      <c r="R1016" s="3" t="s">
        <v>49</v>
      </c>
      <c r="S1016" s="3" t="s">
        <v>50</v>
      </c>
      <c r="T1016" s="3" t="s">
        <v>51</v>
      </c>
      <c r="U1016" s="3" t="s">
        <v>52</v>
      </c>
      <c r="V1016" s="3" t="s">
        <v>53</v>
      </c>
      <c r="W1016" s="3" t="s">
        <v>54</v>
      </c>
      <c r="X1016" s="3">
        <v>297</v>
      </c>
      <c r="Y1016" s="3">
        <v>52</v>
      </c>
      <c r="Z1016" s="3" t="s">
        <v>44</v>
      </c>
      <c r="AA1016" s="7">
        <v>29</v>
      </c>
      <c r="AB1016" s="3" t="s">
        <v>49</v>
      </c>
      <c r="AC1016" s="3" t="s">
        <v>49</v>
      </c>
      <c r="AD1016" s="3" t="s">
        <v>49</v>
      </c>
      <c r="AE1016" s="3" t="s">
        <v>49</v>
      </c>
      <c r="AF1016" s="3" t="s">
        <v>55</v>
      </c>
      <c r="AG1016" s="3" t="s">
        <v>56</v>
      </c>
      <c r="AH1016" s="3" t="s">
        <v>57</v>
      </c>
      <c r="AI1016" s="3" t="s">
        <v>58</v>
      </c>
      <c r="AJ1016" s="3" t="s">
        <v>49</v>
      </c>
      <c r="AK1016" s="3" t="s">
        <v>49</v>
      </c>
      <c r="AL1016" s="3" t="s">
        <v>49</v>
      </c>
      <c r="AM1016" s="3" t="s">
        <v>59</v>
      </c>
      <c r="AN1016" s="3" t="s">
        <v>60</v>
      </c>
      <c r="AO1016" s="3">
        <v>122.27273424145891</v>
      </c>
      <c r="AP1016" s="3">
        <v>498.74123912140811</v>
      </c>
    </row>
    <row r="1017" spans="1:42" x14ac:dyDescent="0.25">
      <c r="A1017" s="2">
        <v>1016</v>
      </c>
      <c r="B1017" s="3" t="s">
        <v>42</v>
      </c>
      <c r="C1017" s="3" t="s">
        <v>43</v>
      </c>
      <c r="D1017" s="3" t="s">
        <v>44</v>
      </c>
      <c r="E1017" s="3" t="s">
        <v>45</v>
      </c>
      <c r="F1017" s="3">
        <v>0.36</v>
      </c>
      <c r="G1017" s="3">
        <v>0.48</v>
      </c>
      <c r="H1017" s="3">
        <v>0.104549993071755</v>
      </c>
      <c r="I1017" s="3">
        <v>9.5675464958490828</v>
      </c>
      <c r="J1017" s="3">
        <v>1.4060786152246307</v>
      </c>
      <c r="K1017" s="3">
        <v>1.0002869198547155</v>
      </c>
      <c r="L1017" s="3">
        <v>0.14700550948007801</v>
      </c>
      <c r="M1017" s="2">
        <v>1210</v>
      </c>
      <c r="N1017" s="3" t="s">
        <v>65</v>
      </c>
      <c r="O1017" s="3" t="s">
        <v>47</v>
      </c>
      <c r="P1017" s="3" t="s">
        <v>48</v>
      </c>
      <c r="Q1017" s="3" t="s">
        <v>42</v>
      </c>
      <c r="R1017" s="3" t="s">
        <v>49</v>
      </c>
      <c r="S1017" s="3" t="s">
        <v>50</v>
      </c>
      <c r="T1017" s="3" t="s">
        <v>51</v>
      </c>
      <c r="U1017" s="3" t="s">
        <v>52</v>
      </c>
      <c r="V1017" s="3" t="s">
        <v>53</v>
      </c>
      <c r="W1017" s="3" t="s">
        <v>54</v>
      </c>
      <c r="X1017" s="3">
        <v>297</v>
      </c>
      <c r="Y1017" s="3">
        <v>52</v>
      </c>
      <c r="Z1017" s="3" t="s">
        <v>44</v>
      </c>
      <c r="AA1017" s="7">
        <v>29</v>
      </c>
      <c r="AB1017" s="3" t="s">
        <v>49</v>
      </c>
      <c r="AC1017" s="3" t="s">
        <v>49</v>
      </c>
      <c r="AD1017" s="3" t="s">
        <v>49</v>
      </c>
      <c r="AE1017" s="3" t="s">
        <v>49</v>
      </c>
      <c r="AF1017" s="3" t="s">
        <v>55</v>
      </c>
      <c r="AG1017" s="3" t="s">
        <v>56</v>
      </c>
      <c r="AH1017" s="3" t="s">
        <v>57</v>
      </c>
      <c r="AI1017" s="3" t="s">
        <v>58</v>
      </c>
      <c r="AJ1017" s="3" t="s">
        <v>49</v>
      </c>
      <c r="AK1017" s="3" t="s">
        <v>49</v>
      </c>
      <c r="AL1017" s="3" t="s">
        <v>49</v>
      </c>
      <c r="AM1017" s="3" t="s">
        <v>59</v>
      </c>
      <c r="AN1017" s="3" t="s">
        <v>60</v>
      </c>
      <c r="AO1017" s="3">
        <v>104.27199996869692</v>
      </c>
      <c r="AP1017" s="3">
        <v>423.09881092430749</v>
      </c>
    </row>
    <row r="1018" spans="1:42" x14ac:dyDescent="0.25">
      <c r="A1018" s="2">
        <v>1017</v>
      </c>
      <c r="B1018" s="3" t="s">
        <v>42</v>
      </c>
      <c r="C1018" s="3" t="s">
        <v>43</v>
      </c>
      <c r="D1018" s="3" t="s">
        <v>44</v>
      </c>
      <c r="E1018" s="3" t="s">
        <v>45</v>
      </c>
      <c r="F1018" s="3">
        <v>0.36</v>
      </c>
      <c r="G1018" s="3">
        <v>0.48</v>
      </c>
      <c r="H1018" s="3">
        <v>3.3308395318651802E-4</v>
      </c>
      <c r="I1018" s="3">
        <v>9.5675464958490828</v>
      </c>
      <c r="J1018" s="3">
        <v>1.4060786152246307</v>
      </c>
      <c r="K1018" s="3">
        <v>3.1867962091332303E-3</v>
      </c>
      <c r="L1018" s="3">
        <v>4.68342223650045E-4</v>
      </c>
      <c r="M1018" s="2">
        <v>1210</v>
      </c>
      <c r="N1018" s="3" t="s">
        <v>65</v>
      </c>
      <c r="O1018" s="3" t="s">
        <v>47</v>
      </c>
      <c r="P1018" s="3" t="s">
        <v>48</v>
      </c>
      <c r="Q1018" s="3" t="s">
        <v>42</v>
      </c>
      <c r="R1018" s="3" t="s">
        <v>49</v>
      </c>
      <c r="S1018" s="3" t="s">
        <v>50</v>
      </c>
      <c r="T1018" s="3" t="s">
        <v>51</v>
      </c>
      <c r="U1018" s="3" t="s">
        <v>52</v>
      </c>
      <c r="V1018" s="3" t="s">
        <v>53</v>
      </c>
      <c r="W1018" s="3" t="s">
        <v>54</v>
      </c>
      <c r="X1018" s="3">
        <v>297</v>
      </c>
      <c r="Y1018" s="3">
        <v>52</v>
      </c>
      <c r="Z1018" s="3" t="s">
        <v>44</v>
      </c>
      <c r="AA1018" s="7">
        <v>29</v>
      </c>
      <c r="AB1018" s="3" t="s">
        <v>49</v>
      </c>
      <c r="AC1018" s="3" t="s">
        <v>49</v>
      </c>
      <c r="AD1018" s="3" t="s">
        <v>49</v>
      </c>
      <c r="AE1018" s="3" t="s">
        <v>49</v>
      </c>
      <c r="AF1018" s="3" t="s">
        <v>55</v>
      </c>
      <c r="AG1018" s="3" t="s">
        <v>56</v>
      </c>
      <c r="AH1018" s="3" t="s">
        <v>57</v>
      </c>
      <c r="AI1018" s="3" t="s">
        <v>58</v>
      </c>
      <c r="AJ1018" s="3" t="s">
        <v>49</v>
      </c>
      <c r="AK1018" s="3" t="s">
        <v>49</v>
      </c>
      <c r="AL1018" s="3" t="s">
        <v>49</v>
      </c>
      <c r="AM1018" s="3" t="s">
        <v>59</v>
      </c>
      <c r="AN1018" s="3" t="s">
        <v>60</v>
      </c>
      <c r="AO1018" s="3">
        <v>4.7282129594062772</v>
      </c>
      <c r="AP1018" s="3">
        <v>1.3479429351512398</v>
      </c>
    </row>
    <row r="1019" spans="1:42" x14ac:dyDescent="0.25">
      <c r="A1019" s="2">
        <v>1018</v>
      </c>
      <c r="B1019" s="3" t="s">
        <v>42</v>
      </c>
      <c r="C1019" s="3" t="s">
        <v>43</v>
      </c>
      <c r="D1019" s="3" t="s">
        <v>44</v>
      </c>
      <c r="E1019" s="3" t="s">
        <v>45</v>
      </c>
      <c r="F1019" s="3">
        <v>0.36</v>
      </c>
      <c r="G1019" s="3">
        <v>0.48</v>
      </c>
      <c r="H1019" s="3">
        <v>2.4768753933585599E-4</v>
      </c>
      <c r="I1019" s="3">
        <v>9.5675464958490828</v>
      </c>
      <c r="J1019" s="3">
        <v>1.4060786152246307</v>
      </c>
      <c r="K1019" s="3">
        <v>2.369762049038251E-3</v>
      </c>
      <c r="L1019" s="3">
        <v>3.4826815231775665E-4</v>
      </c>
      <c r="M1019" s="2">
        <v>1210</v>
      </c>
      <c r="N1019" s="3" t="s">
        <v>65</v>
      </c>
      <c r="O1019" s="3" t="s">
        <v>47</v>
      </c>
      <c r="P1019" s="3" t="s">
        <v>48</v>
      </c>
      <c r="Q1019" s="3" t="s">
        <v>42</v>
      </c>
      <c r="R1019" s="3" t="s">
        <v>49</v>
      </c>
      <c r="S1019" s="3" t="s">
        <v>50</v>
      </c>
      <c r="T1019" s="3" t="s">
        <v>51</v>
      </c>
      <c r="U1019" s="3" t="s">
        <v>52</v>
      </c>
      <c r="V1019" s="3" t="s">
        <v>53</v>
      </c>
      <c r="W1019" s="3" t="s">
        <v>54</v>
      </c>
      <c r="X1019" s="3">
        <v>297</v>
      </c>
      <c r="Y1019" s="3">
        <v>52</v>
      </c>
      <c r="Z1019" s="3" t="s">
        <v>44</v>
      </c>
      <c r="AA1019" s="7">
        <v>29</v>
      </c>
      <c r="AB1019" s="3" t="s">
        <v>49</v>
      </c>
      <c r="AC1019" s="3" t="s">
        <v>49</v>
      </c>
      <c r="AD1019" s="3" t="s">
        <v>49</v>
      </c>
      <c r="AE1019" s="3" t="s">
        <v>49</v>
      </c>
      <c r="AF1019" s="3" t="s">
        <v>55</v>
      </c>
      <c r="AG1019" s="3" t="s">
        <v>56</v>
      </c>
      <c r="AH1019" s="3" t="s">
        <v>57</v>
      </c>
      <c r="AI1019" s="3" t="s">
        <v>58</v>
      </c>
      <c r="AJ1019" s="3" t="s">
        <v>49</v>
      </c>
      <c r="AK1019" s="3" t="s">
        <v>49</v>
      </c>
      <c r="AL1019" s="3" t="s">
        <v>49</v>
      </c>
      <c r="AM1019" s="3" t="s">
        <v>59</v>
      </c>
      <c r="AN1019" s="3" t="s">
        <v>60</v>
      </c>
      <c r="AO1019" s="3">
        <v>5.6165958425629858</v>
      </c>
      <c r="AP1019" s="3">
        <v>1.0023559093097596</v>
      </c>
    </row>
    <row r="1020" spans="1:42" x14ac:dyDescent="0.25">
      <c r="A1020" s="2">
        <v>1019</v>
      </c>
      <c r="B1020" s="3" t="s">
        <v>42</v>
      </c>
      <c r="C1020" s="3" t="s">
        <v>43</v>
      </c>
      <c r="D1020" s="3" t="s">
        <v>44</v>
      </c>
      <c r="E1020" s="3" t="s">
        <v>45</v>
      </c>
      <c r="F1020" s="3">
        <v>0.36</v>
      </c>
      <c r="G1020" s="3">
        <v>0.48</v>
      </c>
      <c r="H1020" s="3">
        <v>9.3218276556698204E-2</v>
      </c>
      <c r="I1020" s="3">
        <v>9.5675464958490828</v>
      </c>
      <c r="J1020" s="3">
        <v>1.4060786152246307</v>
      </c>
      <c r="K1020" s="3">
        <v>0.89187019521912858</v>
      </c>
      <c r="L1020" s="3">
        <v>0.13107222521446887</v>
      </c>
      <c r="M1020" s="2">
        <v>1210</v>
      </c>
      <c r="N1020" s="3" t="s">
        <v>65</v>
      </c>
      <c r="O1020" s="3" t="s">
        <v>47</v>
      </c>
      <c r="P1020" s="3" t="s">
        <v>48</v>
      </c>
      <c r="Q1020" s="3" t="s">
        <v>42</v>
      </c>
      <c r="R1020" s="3" t="s">
        <v>49</v>
      </c>
      <c r="S1020" s="3" t="s">
        <v>50</v>
      </c>
      <c r="T1020" s="3" t="s">
        <v>51</v>
      </c>
      <c r="U1020" s="3" t="s">
        <v>52</v>
      </c>
      <c r="V1020" s="3" t="s">
        <v>53</v>
      </c>
      <c r="W1020" s="3" t="s">
        <v>54</v>
      </c>
      <c r="X1020" s="3">
        <v>297</v>
      </c>
      <c r="Y1020" s="3">
        <v>52</v>
      </c>
      <c r="Z1020" s="3" t="s">
        <v>44</v>
      </c>
      <c r="AA1020" s="7">
        <v>29</v>
      </c>
      <c r="AB1020" s="3" t="s">
        <v>49</v>
      </c>
      <c r="AC1020" s="3" t="s">
        <v>49</v>
      </c>
      <c r="AD1020" s="3" t="s">
        <v>49</v>
      </c>
      <c r="AE1020" s="3" t="s">
        <v>49</v>
      </c>
      <c r="AF1020" s="3" t="s">
        <v>55</v>
      </c>
      <c r="AG1020" s="3" t="s">
        <v>56</v>
      </c>
      <c r="AH1020" s="3" t="s">
        <v>57</v>
      </c>
      <c r="AI1020" s="3" t="s">
        <v>58</v>
      </c>
      <c r="AJ1020" s="3" t="s">
        <v>49</v>
      </c>
      <c r="AK1020" s="3" t="s">
        <v>49</v>
      </c>
      <c r="AL1020" s="3" t="s">
        <v>49</v>
      </c>
      <c r="AM1020" s="3" t="s">
        <v>59</v>
      </c>
      <c r="AN1020" s="3" t="s">
        <v>60</v>
      </c>
      <c r="AO1020" s="3">
        <v>89.335700894432151</v>
      </c>
      <c r="AP1020" s="3">
        <v>377.24098116853349</v>
      </c>
    </row>
    <row r="1021" spans="1:42" x14ac:dyDescent="0.25">
      <c r="A1021" s="2">
        <v>1020</v>
      </c>
      <c r="B1021" s="3" t="s">
        <v>42</v>
      </c>
      <c r="C1021" s="3" t="s">
        <v>43</v>
      </c>
      <c r="D1021" s="3" t="s">
        <v>44</v>
      </c>
      <c r="E1021" s="3" t="s">
        <v>45</v>
      </c>
      <c r="F1021" s="3">
        <v>0.36</v>
      </c>
      <c r="G1021" s="3">
        <v>0.48</v>
      </c>
      <c r="H1021" s="3">
        <v>3.8803263690011399E-3</v>
      </c>
      <c r="I1021" s="3">
        <v>9.5675464958490828</v>
      </c>
      <c r="J1021" s="3">
        <v>1.4060786152246307</v>
      </c>
      <c r="K1021" s="3">
        <v>3.7125202954487652E-2</v>
      </c>
      <c r="L1021" s="3">
        <v>5.4560439275447422E-3</v>
      </c>
      <c r="M1021" s="2">
        <v>1210</v>
      </c>
      <c r="N1021" s="3" t="s">
        <v>65</v>
      </c>
      <c r="O1021" s="3" t="s">
        <v>47</v>
      </c>
      <c r="P1021" s="3" t="s">
        <v>48</v>
      </c>
      <c r="Q1021" s="3" t="s">
        <v>42</v>
      </c>
      <c r="R1021" s="3" t="s">
        <v>49</v>
      </c>
      <c r="S1021" s="3" t="s">
        <v>50</v>
      </c>
      <c r="T1021" s="3" t="s">
        <v>51</v>
      </c>
      <c r="U1021" s="3" t="s">
        <v>52</v>
      </c>
      <c r="V1021" s="3" t="s">
        <v>53</v>
      </c>
      <c r="W1021" s="3" t="s">
        <v>54</v>
      </c>
      <c r="X1021" s="3">
        <v>297</v>
      </c>
      <c r="Y1021" s="3">
        <v>52</v>
      </c>
      <c r="Z1021" s="3" t="s">
        <v>44</v>
      </c>
      <c r="AA1021" s="7">
        <v>29</v>
      </c>
      <c r="AB1021" s="3" t="s">
        <v>49</v>
      </c>
      <c r="AC1021" s="3" t="s">
        <v>49</v>
      </c>
      <c r="AD1021" s="3" t="s">
        <v>49</v>
      </c>
      <c r="AE1021" s="3" t="s">
        <v>49</v>
      </c>
      <c r="AF1021" s="3" t="s">
        <v>55</v>
      </c>
      <c r="AG1021" s="3" t="s">
        <v>56</v>
      </c>
      <c r="AH1021" s="3" t="s">
        <v>57</v>
      </c>
      <c r="AI1021" s="3" t="s">
        <v>58</v>
      </c>
      <c r="AJ1021" s="3" t="s">
        <v>49</v>
      </c>
      <c r="AK1021" s="3" t="s">
        <v>49</v>
      </c>
      <c r="AL1021" s="3" t="s">
        <v>49</v>
      </c>
      <c r="AM1021" s="3" t="s">
        <v>59</v>
      </c>
      <c r="AN1021" s="3" t="s">
        <v>60</v>
      </c>
      <c r="AO1021" s="3">
        <v>17.175562499731583</v>
      </c>
      <c r="AP1021" s="3">
        <v>15.703123687400321</v>
      </c>
    </row>
    <row r="1022" spans="1:42" x14ac:dyDescent="0.25">
      <c r="A1022" s="2">
        <v>1021</v>
      </c>
      <c r="B1022" s="3" t="s">
        <v>42</v>
      </c>
      <c r="C1022" s="3" t="s">
        <v>43</v>
      </c>
      <c r="D1022" s="3" t="s">
        <v>44</v>
      </c>
      <c r="E1022" s="3" t="s">
        <v>45</v>
      </c>
      <c r="F1022" s="3">
        <v>0.36</v>
      </c>
      <c r="G1022" s="3">
        <v>0.48</v>
      </c>
      <c r="H1022" s="3">
        <v>9.6788333739736103E-3</v>
      </c>
      <c r="I1022" s="3">
        <v>9.5675464958490828</v>
      </c>
      <c r="J1022" s="3">
        <v>1.4060786152246307</v>
      </c>
      <c r="K1022" s="3">
        <v>9.260268833106837E-2</v>
      </c>
      <c r="L1022" s="3">
        <v>1.3609200627466754E-2</v>
      </c>
      <c r="M1022" s="2">
        <v>1210</v>
      </c>
      <c r="N1022" s="3" t="s">
        <v>65</v>
      </c>
      <c r="O1022" s="3" t="s">
        <v>47</v>
      </c>
      <c r="P1022" s="3" t="s">
        <v>48</v>
      </c>
      <c r="Q1022" s="3" t="s">
        <v>42</v>
      </c>
      <c r="R1022" s="3" t="s">
        <v>49</v>
      </c>
      <c r="S1022" s="3" t="s">
        <v>50</v>
      </c>
      <c r="T1022" s="3" t="s">
        <v>51</v>
      </c>
      <c r="U1022" s="3" t="s">
        <v>52</v>
      </c>
      <c r="V1022" s="3" t="s">
        <v>53</v>
      </c>
      <c r="W1022" s="3" t="s">
        <v>54</v>
      </c>
      <c r="X1022" s="3">
        <v>297</v>
      </c>
      <c r="Y1022" s="3">
        <v>52</v>
      </c>
      <c r="Z1022" s="3" t="s">
        <v>44</v>
      </c>
      <c r="AA1022" s="7">
        <v>29</v>
      </c>
      <c r="AB1022" s="3" t="s">
        <v>49</v>
      </c>
      <c r="AC1022" s="3" t="s">
        <v>49</v>
      </c>
      <c r="AD1022" s="3" t="s">
        <v>49</v>
      </c>
      <c r="AE1022" s="3" t="s">
        <v>49</v>
      </c>
      <c r="AF1022" s="3" t="s">
        <v>55</v>
      </c>
      <c r="AG1022" s="3" t="s">
        <v>56</v>
      </c>
      <c r="AH1022" s="3" t="s">
        <v>57</v>
      </c>
      <c r="AI1022" s="3" t="s">
        <v>58</v>
      </c>
      <c r="AJ1022" s="3" t="s">
        <v>49</v>
      </c>
      <c r="AK1022" s="3" t="s">
        <v>49</v>
      </c>
      <c r="AL1022" s="3" t="s">
        <v>49</v>
      </c>
      <c r="AM1022" s="3" t="s">
        <v>59</v>
      </c>
      <c r="AN1022" s="3" t="s">
        <v>60</v>
      </c>
      <c r="AO1022" s="3">
        <v>35.633592663449257</v>
      </c>
      <c r="AP1022" s="3">
        <v>39.168849000804585</v>
      </c>
    </row>
    <row r="1023" spans="1:42" x14ac:dyDescent="0.25">
      <c r="A1023" s="2">
        <v>1022</v>
      </c>
      <c r="B1023" s="3" t="s">
        <v>42</v>
      </c>
      <c r="C1023" s="3" t="s">
        <v>43</v>
      </c>
      <c r="D1023" s="3" t="s">
        <v>44</v>
      </c>
      <c r="E1023" s="3" t="s">
        <v>45</v>
      </c>
      <c r="F1023" s="3">
        <v>0.36</v>
      </c>
      <c r="G1023" s="3">
        <v>0.48</v>
      </c>
      <c r="H1023" s="3">
        <v>0.28261360872650099</v>
      </c>
      <c r="I1023" s="3">
        <v>9.5675464958490828</v>
      </c>
      <c r="J1023" s="3">
        <v>1.4060786152246307</v>
      </c>
      <c r="K1023" s="3">
        <v>2.7039188418504985</v>
      </c>
      <c r="L1023" s="3">
        <v>0.39737695160179415</v>
      </c>
      <c r="M1023" s="2">
        <v>1210</v>
      </c>
      <c r="N1023" s="3" t="s">
        <v>65</v>
      </c>
      <c r="O1023" s="3" t="s">
        <v>47</v>
      </c>
      <c r="P1023" s="3" t="s">
        <v>48</v>
      </c>
      <c r="Q1023" s="3" t="s">
        <v>42</v>
      </c>
      <c r="R1023" s="3" t="s">
        <v>49</v>
      </c>
      <c r="S1023" s="3" t="s">
        <v>50</v>
      </c>
      <c r="T1023" s="3" t="s">
        <v>51</v>
      </c>
      <c r="U1023" s="3" t="s">
        <v>52</v>
      </c>
      <c r="V1023" s="3" t="s">
        <v>53</v>
      </c>
      <c r="W1023" s="3" t="s">
        <v>54</v>
      </c>
      <c r="X1023" s="3">
        <v>297</v>
      </c>
      <c r="Y1023" s="3">
        <v>52</v>
      </c>
      <c r="Z1023" s="3" t="s">
        <v>44</v>
      </c>
      <c r="AA1023" s="7">
        <v>29</v>
      </c>
      <c r="AB1023" s="3" t="s">
        <v>49</v>
      </c>
      <c r="AC1023" s="3" t="s">
        <v>49</v>
      </c>
      <c r="AD1023" s="3" t="s">
        <v>49</v>
      </c>
      <c r="AE1023" s="3" t="s">
        <v>49</v>
      </c>
      <c r="AF1023" s="3" t="s">
        <v>55</v>
      </c>
      <c r="AG1023" s="3" t="s">
        <v>56</v>
      </c>
      <c r="AH1023" s="3" t="s">
        <v>57</v>
      </c>
      <c r="AI1023" s="3" t="s">
        <v>58</v>
      </c>
      <c r="AJ1023" s="3" t="s">
        <v>49</v>
      </c>
      <c r="AK1023" s="3" t="s">
        <v>49</v>
      </c>
      <c r="AL1023" s="3" t="s">
        <v>49</v>
      </c>
      <c r="AM1023" s="3" t="s">
        <v>59</v>
      </c>
      <c r="AN1023" s="3" t="s">
        <v>60</v>
      </c>
      <c r="AO1023" s="3">
        <v>134.86752983292791</v>
      </c>
      <c r="AP1023" s="3">
        <v>1143.6966975324817</v>
      </c>
    </row>
    <row r="1024" spans="1:42" x14ac:dyDescent="0.25">
      <c r="A1024" s="2">
        <v>1023</v>
      </c>
      <c r="B1024" s="3" t="s">
        <v>42</v>
      </c>
      <c r="C1024" s="3" t="s">
        <v>43</v>
      </c>
      <c r="D1024" s="3" t="s">
        <v>44</v>
      </c>
      <c r="E1024" s="3" t="s">
        <v>45</v>
      </c>
      <c r="F1024" s="3">
        <v>0.36</v>
      </c>
      <c r="G1024" s="3">
        <v>0.48</v>
      </c>
      <c r="H1024" s="3">
        <v>0.33059140812423299</v>
      </c>
      <c r="I1024" s="3">
        <v>9.5721902032681481</v>
      </c>
      <c r="J1024" s="3">
        <v>1.4067554033734309</v>
      </c>
      <c r="K1024" s="3">
        <v>3.1644838381314049</v>
      </c>
      <c r="L1024" s="3">
        <v>0.46506124968759588</v>
      </c>
      <c r="M1024" s="2">
        <v>1200</v>
      </c>
      <c r="N1024" s="3" t="s">
        <v>61</v>
      </c>
      <c r="O1024" s="3" t="s">
        <v>47</v>
      </c>
      <c r="P1024" s="3" t="s">
        <v>48</v>
      </c>
      <c r="Q1024" s="3" t="s">
        <v>42</v>
      </c>
      <c r="R1024" s="3" t="s">
        <v>49</v>
      </c>
      <c r="S1024" s="3" t="s">
        <v>50</v>
      </c>
      <c r="T1024" s="3" t="s">
        <v>51</v>
      </c>
      <c r="U1024" s="3" t="s">
        <v>52</v>
      </c>
      <c r="V1024" s="3" t="s">
        <v>53</v>
      </c>
      <c r="W1024" s="3" t="s">
        <v>54</v>
      </c>
      <c r="X1024" s="3">
        <v>297</v>
      </c>
      <c r="Y1024" s="3">
        <v>52</v>
      </c>
      <c r="Z1024" s="3" t="s">
        <v>44</v>
      </c>
      <c r="AA1024" s="7">
        <v>29</v>
      </c>
      <c r="AB1024" s="3" t="s">
        <v>49</v>
      </c>
      <c r="AC1024" s="3" t="s">
        <v>49</v>
      </c>
      <c r="AD1024" s="3" t="s">
        <v>49</v>
      </c>
      <c r="AE1024" s="3" t="s">
        <v>49</v>
      </c>
      <c r="AF1024" s="3" t="s">
        <v>55</v>
      </c>
      <c r="AG1024" s="3" t="s">
        <v>56</v>
      </c>
      <c r="AH1024" s="3" t="s">
        <v>57</v>
      </c>
      <c r="AI1024" s="3" t="s">
        <v>58</v>
      </c>
      <c r="AJ1024" s="3" t="s">
        <v>49</v>
      </c>
      <c r="AK1024" s="3" t="s">
        <v>49</v>
      </c>
      <c r="AL1024" s="3" t="s">
        <v>49</v>
      </c>
      <c r="AM1024" s="3" t="s">
        <v>59</v>
      </c>
      <c r="AN1024" s="3" t="s">
        <v>60</v>
      </c>
      <c r="AO1024" s="3">
        <v>205.23926405828587</v>
      </c>
      <c r="AP1024" s="3">
        <v>1337.8559631578112</v>
      </c>
    </row>
    <row r="1025" spans="1:42" x14ac:dyDescent="0.25">
      <c r="A1025" s="2">
        <v>1024</v>
      </c>
      <c r="B1025" s="3" t="s">
        <v>42</v>
      </c>
      <c r="C1025" s="3" t="s">
        <v>43</v>
      </c>
      <c r="D1025" s="3" t="s">
        <v>44</v>
      </c>
      <c r="E1025" s="3" t="s">
        <v>45</v>
      </c>
      <c r="F1025" s="3">
        <v>0.36</v>
      </c>
      <c r="G1025" s="3">
        <v>0.48</v>
      </c>
      <c r="H1025" s="3">
        <v>0.15713260760956299</v>
      </c>
      <c r="I1025" s="3">
        <v>9.5721902032681481</v>
      </c>
      <c r="J1025" s="3">
        <v>1.4067554033734309</v>
      </c>
      <c r="K1025" s="3">
        <v>1.5041032071742368</v>
      </c>
      <c r="L1025" s="3">
        <v>0.22104714480090981</v>
      </c>
      <c r="M1025" s="2">
        <v>1210</v>
      </c>
      <c r="N1025" s="3" t="s">
        <v>65</v>
      </c>
      <c r="O1025" s="3" t="s">
        <v>47</v>
      </c>
      <c r="P1025" s="3" t="s">
        <v>48</v>
      </c>
      <c r="Q1025" s="3" t="s">
        <v>42</v>
      </c>
      <c r="R1025" s="3" t="s">
        <v>49</v>
      </c>
      <c r="S1025" s="3" t="s">
        <v>50</v>
      </c>
      <c r="T1025" s="3" t="s">
        <v>51</v>
      </c>
      <c r="U1025" s="3" t="s">
        <v>52</v>
      </c>
      <c r="V1025" s="3" t="s">
        <v>53</v>
      </c>
      <c r="W1025" s="3" t="s">
        <v>54</v>
      </c>
      <c r="X1025" s="3">
        <v>297</v>
      </c>
      <c r="Y1025" s="3">
        <v>52</v>
      </c>
      <c r="Z1025" s="3" t="s">
        <v>44</v>
      </c>
      <c r="AA1025" s="7">
        <v>29</v>
      </c>
      <c r="AB1025" s="3" t="s">
        <v>49</v>
      </c>
      <c r="AC1025" s="3" t="s">
        <v>49</v>
      </c>
      <c r="AD1025" s="3" t="s">
        <v>49</v>
      </c>
      <c r="AE1025" s="3" t="s">
        <v>49</v>
      </c>
      <c r="AF1025" s="3" t="s">
        <v>55</v>
      </c>
      <c r="AG1025" s="3" t="s">
        <v>56</v>
      </c>
      <c r="AH1025" s="3" t="s">
        <v>57</v>
      </c>
      <c r="AI1025" s="3" t="s">
        <v>58</v>
      </c>
      <c r="AJ1025" s="3" t="s">
        <v>49</v>
      </c>
      <c r="AK1025" s="3" t="s">
        <v>49</v>
      </c>
      <c r="AL1025" s="3" t="s">
        <v>49</v>
      </c>
      <c r="AM1025" s="3" t="s">
        <v>59</v>
      </c>
      <c r="AN1025" s="3" t="s">
        <v>60</v>
      </c>
      <c r="AO1025" s="3">
        <v>103.43716252059303</v>
      </c>
      <c r="AP1025" s="3">
        <v>635.89310227322051</v>
      </c>
    </row>
    <row r="1026" spans="1:42" x14ac:dyDescent="0.25">
      <c r="A1026" s="2">
        <v>1025</v>
      </c>
      <c r="B1026" s="3" t="s">
        <v>42</v>
      </c>
      <c r="C1026" s="3" t="s">
        <v>43</v>
      </c>
      <c r="D1026" s="3" t="s">
        <v>44</v>
      </c>
      <c r="E1026" s="3" t="s">
        <v>45</v>
      </c>
      <c r="F1026" s="3">
        <v>0.36</v>
      </c>
      <c r="G1026" s="3">
        <v>0.48</v>
      </c>
      <c r="H1026" s="3">
        <v>0.12310507170658</v>
      </c>
      <c r="I1026" s="3">
        <v>9.5721902032681481</v>
      </c>
      <c r="J1026" s="3">
        <v>1.4067554033734309</v>
      </c>
      <c r="K1026" s="3">
        <v>1.1783851613623479</v>
      </c>
      <c r="L1026" s="3">
        <v>0.17317872480590507</v>
      </c>
      <c r="M1026" s="2">
        <v>1210</v>
      </c>
      <c r="N1026" s="3" t="s">
        <v>65</v>
      </c>
      <c r="O1026" s="3" t="s">
        <v>47</v>
      </c>
      <c r="P1026" s="3" t="s">
        <v>48</v>
      </c>
      <c r="Q1026" s="3" t="s">
        <v>42</v>
      </c>
      <c r="R1026" s="3" t="s">
        <v>49</v>
      </c>
      <c r="S1026" s="3" t="s">
        <v>50</v>
      </c>
      <c r="T1026" s="3" t="s">
        <v>51</v>
      </c>
      <c r="U1026" s="3" t="s">
        <v>52</v>
      </c>
      <c r="V1026" s="3" t="s">
        <v>53</v>
      </c>
      <c r="W1026" s="3" t="s">
        <v>54</v>
      </c>
      <c r="X1026" s="3">
        <v>297</v>
      </c>
      <c r="Y1026" s="3">
        <v>52</v>
      </c>
      <c r="Z1026" s="3" t="s">
        <v>44</v>
      </c>
      <c r="AA1026" s="7">
        <v>29</v>
      </c>
      <c r="AB1026" s="3" t="s">
        <v>49</v>
      </c>
      <c r="AC1026" s="3" t="s">
        <v>49</v>
      </c>
      <c r="AD1026" s="3" t="s">
        <v>49</v>
      </c>
      <c r="AE1026" s="3" t="s">
        <v>49</v>
      </c>
      <c r="AF1026" s="3" t="s">
        <v>55</v>
      </c>
      <c r="AG1026" s="3" t="s">
        <v>56</v>
      </c>
      <c r="AH1026" s="3" t="s">
        <v>57</v>
      </c>
      <c r="AI1026" s="3" t="s">
        <v>58</v>
      </c>
      <c r="AJ1026" s="3" t="s">
        <v>49</v>
      </c>
      <c r="AK1026" s="3" t="s">
        <v>49</v>
      </c>
      <c r="AL1026" s="3" t="s">
        <v>49</v>
      </c>
      <c r="AM1026" s="3" t="s">
        <v>59</v>
      </c>
      <c r="AN1026" s="3" t="s">
        <v>60</v>
      </c>
      <c r="AO1026" s="3">
        <v>104.98727438624981</v>
      </c>
      <c r="AP1026" s="3">
        <v>498.18855006578468</v>
      </c>
    </row>
    <row r="1027" spans="1:42" x14ac:dyDescent="0.25">
      <c r="A1027" s="2">
        <v>1026</v>
      </c>
      <c r="B1027" s="3" t="s">
        <v>42</v>
      </c>
      <c r="C1027" s="3" t="s">
        <v>43</v>
      </c>
      <c r="D1027" s="3" t="s">
        <v>44</v>
      </c>
      <c r="E1027" s="3" t="s">
        <v>45</v>
      </c>
      <c r="F1027" s="3">
        <v>0.36</v>
      </c>
      <c r="G1027" s="3">
        <v>0.48</v>
      </c>
      <c r="H1027" s="3">
        <v>3.1638704556494301E-3</v>
      </c>
      <c r="I1027" s="3">
        <v>9.5721902032681481</v>
      </c>
      <c r="J1027" s="3">
        <v>1.4067554033734309</v>
      </c>
      <c r="K1027" s="3">
        <v>3.0285169779977007E-2</v>
      </c>
      <c r="L1027" s="3">
        <v>4.4507918590583947E-3</v>
      </c>
      <c r="M1027" s="2">
        <v>1210</v>
      </c>
      <c r="N1027" s="3" t="s">
        <v>65</v>
      </c>
      <c r="O1027" s="3" t="s">
        <v>47</v>
      </c>
      <c r="P1027" s="3" t="s">
        <v>48</v>
      </c>
      <c r="Q1027" s="3" t="s">
        <v>42</v>
      </c>
      <c r="R1027" s="3" t="s">
        <v>49</v>
      </c>
      <c r="S1027" s="3" t="s">
        <v>50</v>
      </c>
      <c r="T1027" s="3" t="s">
        <v>51</v>
      </c>
      <c r="U1027" s="3" t="s">
        <v>52</v>
      </c>
      <c r="V1027" s="3" t="s">
        <v>53</v>
      </c>
      <c r="W1027" s="3" t="s">
        <v>54</v>
      </c>
      <c r="X1027" s="3">
        <v>297</v>
      </c>
      <c r="Y1027" s="3">
        <v>52</v>
      </c>
      <c r="Z1027" s="3" t="s">
        <v>44</v>
      </c>
      <c r="AA1027" s="7">
        <v>29</v>
      </c>
      <c r="AB1027" s="3" t="s">
        <v>49</v>
      </c>
      <c r="AC1027" s="3" t="s">
        <v>49</v>
      </c>
      <c r="AD1027" s="3" t="s">
        <v>49</v>
      </c>
      <c r="AE1027" s="3" t="s">
        <v>49</v>
      </c>
      <c r="AF1027" s="3" t="s">
        <v>55</v>
      </c>
      <c r="AG1027" s="3" t="s">
        <v>56</v>
      </c>
      <c r="AH1027" s="3" t="s">
        <v>57</v>
      </c>
      <c r="AI1027" s="3" t="s">
        <v>58</v>
      </c>
      <c r="AJ1027" s="3" t="s">
        <v>49</v>
      </c>
      <c r="AK1027" s="3" t="s">
        <v>49</v>
      </c>
      <c r="AL1027" s="3" t="s">
        <v>49</v>
      </c>
      <c r="AM1027" s="3" t="s">
        <v>59</v>
      </c>
      <c r="AN1027" s="3" t="s">
        <v>60</v>
      </c>
      <c r="AO1027" s="3">
        <v>17.243983035398461</v>
      </c>
      <c r="AP1027" s="3">
        <v>12.803729473086523</v>
      </c>
    </row>
    <row r="1028" spans="1:42" x14ac:dyDescent="0.25">
      <c r="A1028" s="2">
        <v>1027</v>
      </c>
      <c r="B1028" s="3" t="s">
        <v>42</v>
      </c>
      <c r="C1028" s="3" t="s">
        <v>43</v>
      </c>
      <c r="D1028" s="3" t="s">
        <v>44</v>
      </c>
      <c r="E1028" s="3" t="s">
        <v>45</v>
      </c>
      <c r="F1028" s="3">
        <v>0.36</v>
      </c>
      <c r="G1028" s="3">
        <v>0.48</v>
      </c>
      <c r="H1028" s="3">
        <v>3.7704956568206001E-3</v>
      </c>
      <c r="I1028" s="3">
        <v>9.5721902032681481</v>
      </c>
      <c r="J1028" s="3">
        <v>1.4067554033734309</v>
      </c>
      <c r="K1028" s="3">
        <v>3.6091901587683252E-2</v>
      </c>
      <c r="L1028" s="3">
        <v>5.3041651386284321E-3</v>
      </c>
      <c r="M1028" s="2">
        <v>1210</v>
      </c>
      <c r="N1028" s="3" t="s">
        <v>65</v>
      </c>
      <c r="O1028" s="3" t="s">
        <v>47</v>
      </c>
      <c r="P1028" s="3" t="s">
        <v>48</v>
      </c>
      <c r="Q1028" s="3" t="s">
        <v>42</v>
      </c>
      <c r="R1028" s="3" t="s">
        <v>49</v>
      </c>
      <c r="S1028" s="3" t="s">
        <v>50</v>
      </c>
      <c r="T1028" s="3" t="s">
        <v>51</v>
      </c>
      <c r="U1028" s="3" t="s">
        <v>52</v>
      </c>
      <c r="V1028" s="3" t="s">
        <v>53</v>
      </c>
      <c r="W1028" s="3" t="s">
        <v>54</v>
      </c>
      <c r="X1028" s="3">
        <v>297</v>
      </c>
      <c r="Y1028" s="3">
        <v>52</v>
      </c>
      <c r="Z1028" s="3" t="s">
        <v>44</v>
      </c>
      <c r="AA1028" s="7">
        <v>29</v>
      </c>
      <c r="AB1028" s="3" t="s">
        <v>49</v>
      </c>
      <c r="AC1028" s="3" t="s">
        <v>49</v>
      </c>
      <c r="AD1028" s="3" t="s">
        <v>49</v>
      </c>
      <c r="AE1028" s="3" t="s">
        <v>49</v>
      </c>
      <c r="AF1028" s="3" t="s">
        <v>55</v>
      </c>
      <c r="AG1028" s="3" t="s">
        <v>56</v>
      </c>
      <c r="AH1028" s="3" t="s">
        <v>57</v>
      </c>
      <c r="AI1028" s="3" t="s">
        <v>58</v>
      </c>
      <c r="AJ1028" s="3" t="s">
        <v>49</v>
      </c>
      <c r="AK1028" s="3" t="s">
        <v>49</v>
      </c>
      <c r="AL1028" s="3" t="s">
        <v>49</v>
      </c>
      <c r="AM1028" s="3" t="s">
        <v>59</v>
      </c>
      <c r="AN1028" s="3" t="s">
        <v>60</v>
      </c>
      <c r="AO1028" s="3">
        <v>17.648867661918793</v>
      </c>
      <c r="AP1028" s="3">
        <v>15.258654564435769</v>
      </c>
    </row>
    <row r="1029" spans="1:42" x14ac:dyDescent="0.25">
      <c r="A1029" s="2">
        <v>1028</v>
      </c>
      <c r="B1029" s="3" t="s">
        <v>42</v>
      </c>
      <c r="C1029" s="3" t="s">
        <v>43</v>
      </c>
      <c r="D1029" s="3" t="s">
        <v>44</v>
      </c>
      <c r="E1029" s="3" t="s">
        <v>45</v>
      </c>
      <c r="F1029" s="3">
        <v>0.36</v>
      </c>
      <c r="G1029" s="3">
        <v>0.48</v>
      </c>
      <c r="H1029" s="3">
        <v>2.1437798502249202E-2</v>
      </c>
      <c r="I1029" s="3">
        <v>9.5774916629202611</v>
      </c>
      <c r="J1029" s="3">
        <v>1.4075272860969117</v>
      </c>
      <c r="K1029" s="3">
        <v>0.20532033642665617</v>
      </c>
      <c r="L1029" s="3">
        <v>3.0174286345763256E-2</v>
      </c>
      <c r="M1029" s="2">
        <v>1200</v>
      </c>
      <c r="N1029" s="3" t="s">
        <v>61</v>
      </c>
      <c r="O1029" s="3" t="s">
        <v>47</v>
      </c>
      <c r="P1029" s="3" t="s">
        <v>48</v>
      </c>
      <c r="Q1029" s="3" t="s">
        <v>42</v>
      </c>
      <c r="R1029" s="3" t="s">
        <v>49</v>
      </c>
      <c r="S1029" s="3" t="s">
        <v>50</v>
      </c>
      <c r="T1029" s="3" t="s">
        <v>51</v>
      </c>
      <c r="U1029" s="3" t="s">
        <v>52</v>
      </c>
      <c r="V1029" s="3" t="s">
        <v>53</v>
      </c>
      <c r="W1029" s="3" t="s">
        <v>54</v>
      </c>
      <c r="X1029" s="3">
        <v>297</v>
      </c>
      <c r="Y1029" s="3">
        <v>52</v>
      </c>
      <c r="Z1029" s="3" t="s">
        <v>44</v>
      </c>
      <c r="AA1029" s="7">
        <v>29</v>
      </c>
      <c r="AB1029" s="3" t="s">
        <v>49</v>
      </c>
      <c r="AC1029" s="3" t="s">
        <v>49</v>
      </c>
      <c r="AD1029" s="3" t="s">
        <v>49</v>
      </c>
      <c r="AE1029" s="3" t="s">
        <v>49</v>
      </c>
      <c r="AF1029" s="3" t="s">
        <v>55</v>
      </c>
      <c r="AG1029" s="3" t="s">
        <v>56</v>
      </c>
      <c r="AH1029" s="3" t="s">
        <v>57</v>
      </c>
      <c r="AI1029" s="3" t="s">
        <v>58</v>
      </c>
      <c r="AJ1029" s="3" t="s">
        <v>49</v>
      </c>
      <c r="AK1029" s="3" t="s">
        <v>49</v>
      </c>
      <c r="AL1029" s="3" t="s">
        <v>49</v>
      </c>
      <c r="AM1029" s="3" t="s">
        <v>59</v>
      </c>
      <c r="AN1029" s="3" t="s">
        <v>60</v>
      </c>
      <c r="AO1029" s="3">
        <v>51.873209586890397</v>
      </c>
      <c r="AP1029" s="3">
        <v>86.755692550944104</v>
      </c>
    </row>
    <row r="1030" spans="1:42" x14ac:dyDescent="0.25">
      <c r="A1030" s="2">
        <v>1029</v>
      </c>
      <c r="B1030" s="3" t="s">
        <v>42</v>
      </c>
      <c r="C1030" s="3" t="s">
        <v>43</v>
      </c>
      <c r="D1030" s="3" t="s">
        <v>44</v>
      </c>
      <c r="E1030" s="3" t="s">
        <v>45</v>
      </c>
      <c r="F1030" s="3">
        <v>0.36</v>
      </c>
      <c r="G1030" s="3">
        <v>0.48</v>
      </c>
      <c r="H1030" s="3">
        <v>2.9322087862721602E-3</v>
      </c>
      <c r="I1030" s="3">
        <v>9.5774916629202611</v>
      </c>
      <c r="J1030" s="3">
        <v>1.4075272860969117</v>
      </c>
      <c r="K1030" s="3">
        <v>2.8083205204463151E-2</v>
      </c>
      <c r="L1030" s="3">
        <v>4.1271638752111732E-3</v>
      </c>
      <c r="M1030" s="2">
        <v>1210</v>
      </c>
      <c r="N1030" s="3" t="s">
        <v>65</v>
      </c>
      <c r="O1030" s="3" t="s">
        <v>47</v>
      </c>
      <c r="P1030" s="3" t="s">
        <v>48</v>
      </c>
      <c r="Q1030" s="3" t="s">
        <v>42</v>
      </c>
      <c r="R1030" s="3" t="s">
        <v>49</v>
      </c>
      <c r="S1030" s="3" t="s">
        <v>50</v>
      </c>
      <c r="T1030" s="3" t="s">
        <v>51</v>
      </c>
      <c r="U1030" s="3" t="s">
        <v>52</v>
      </c>
      <c r="V1030" s="3" t="s">
        <v>53</v>
      </c>
      <c r="W1030" s="3" t="s">
        <v>54</v>
      </c>
      <c r="X1030" s="3">
        <v>297</v>
      </c>
      <c r="Y1030" s="3">
        <v>52</v>
      </c>
      <c r="Z1030" s="3" t="s">
        <v>44</v>
      </c>
      <c r="AA1030" s="7">
        <v>29</v>
      </c>
      <c r="AB1030" s="3" t="s">
        <v>49</v>
      </c>
      <c r="AC1030" s="3" t="s">
        <v>49</v>
      </c>
      <c r="AD1030" s="3" t="s">
        <v>49</v>
      </c>
      <c r="AE1030" s="3" t="s">
        <v>49</v>
      </c>
      <c r="AF1030" s="3" t="s">
        <v>55</v>
      </c>
      <c r="AG1030" s="3" t="s">
        <v>56</v>
      </c>
      <c r="AH1030" s="3" t="s">
        <v>57</v>
      </c>
      <c r="AI1030" s="3" t="s">
        <v>58</v>
      </c>
      <c r="AJ1030" s="3" t="s">
        <v>49</v>
      </c>
      <c r="AK1030" s="3" t="s">
        <v>49</v>
      </c>
      <c r="AL1030" s="3" t="s">
        <v>49</v>
      </c>
      <c r="AM1030" s="3" t="s">
        <v>59</v>
      </c>
      <c r="AN1030" s="3" t="s">
        <v>60</v>
      </c>
      <c r="AO1030" s="3">
        <v>20.656154047240157</v>
      </c>
      <c r="AP1030" s="3">
        <v>11.866227958543183</v>
      </c>
    </row>
    <row r="1031" spans="1:42" x14ac:dyDescent="0.25">
      <c r="A1031" s="2">
        <v>1030</v>
      </c>
      <c r="B1031" s="3" t="s">
        <v>42</v>
      </c>
      <c r="C1031" s="3" t="s">
        <v>43</v>
      </c>
      <c r="D1031" s="3" t="s">
        <v>44</v>
      </c>
      <c r="E1031" s="3" t="s">
        <v>45</v>
      </c>
      <c r="F1031" s="3">
        <v>0.36</v>
      </c>
      <c r="G1031" s="3">
        <v>0.48</v>
      </c>
      <c r="H1031" s="3">
        <v>0.235922027335216</v>
      </c>
      <c r="I1031" s="3">
        <v>9.5673754995727798</v>
      </c>
      <c r="J1031" s="3">
        <v>1.4060577149223203</v>
      </c>
      <c r="K1031" s="3">
        <v>2.257154624136485</v>
      </c>
      <c r="L1031" s="3">
        <v>0.33171998665479502</v>
      </c>
      <c r="M1031" s="2">
        <v>1200</v>
      </c>
      <c r="N1031" s="3" t="s">
        <v>61</v>
      </c>
      <c r="O1031" s="3" t="s">
        <v>47</v>
      </c>
      <c r="P1031" s="3" t="s">
        <v>48</v>
      </c>
      <c r="Q1031" s="3" t="s">
        <v>42</v>
      </c>
      <c r="R1031" s="3" t="s">
        <v>49</v>
      </c>
      <c r="S1031" s="3" t="s">
        <v>50</v>
      </c>
      <c r="T1031" s="3" t="s">
        <v>51</v>
      </c>
      <c r="U1031" s="3" t="s">
        <v>52</v>
      </c>
      <c r="V1031" s="3" t="s">
        <v>53</v>
      </c>
      <c r="W1031" s="3" t="s">
        <v>54</v>
      </c>
      <c r="X1031" s="3">
        <v>297</v>
      </c>
      <c r="Y1031" s="3">
        <v>52</v>
      </c>
      <c r="Z1031" s="3" t="s">
        <v>44</v>
      </c>
      <c r="AA1031" s="7">
        <v>29</v>
      </c>
      <c r="AB1031" s="3" t="s">
        <v>49</v>
      </c>
      <c r="AC1031" s="3" t="s">
        <v>49</v>
      </c>
      <c r="AD1031" s="3" t="s">
        <v>49</v>
      </c>
      <c r="AE1031" s="3" t="s">
        <v>49</v>
      </c>
      <c r="AF1031" s="3" t="s">
        <v>55</v>
      </c>
      <c r="AG1031" s="3" t="s">
        <v>56</v>
      </c>
      <c r="AH1031" s="3" t="s">
        <v>57</v>
      </c>
      <c r="AI1031" s="3" t="s">
        <v>58</v>
      </c>
      <c r="AJ1031" s="3" t="s">
        <v>49</v>
      </c>
      <c r="AK1031" s="3" t="s">
        <v>49</v>
      </c>
      <c r="AL1031" s="3" t="s">
        <v>49</v>
      </c>
      <c r="AM1031" s="3" t="s">
        <v>59</v>
      </c>
      <c r="AN1031" s="3" t="s">
        <v>60</v>
      </c>
      <c r="AO1031" s="3">
        <v>171.93520087693838</v>
      </c>
      <c r="AP1031" s="3">
        <v>954.74257150714925</v>
      </c>
    </row>
    <row r="1032" spans="1:42" x14ac:dyDescent="0.25">
      <c r="A1032" s="2">
        <v>1031</v>
      </c>
      <c r="B1032" s="3" t="s">
        <v>42</v>
      </c>
      <c r="C1032" s="3" t="s">
        <v>43</v>
      </c>
      <c r="D1032" s="3" t="s">
        <v>44</v>
      </c>
      <c r="E1032" s="3" t="s">
        <v>45</v>
      </c>
      <c r="F1032" s="3">
        <v>0.36</v>
      </c>
      <c r="G1032" s="3">
        <v>0.48</v>
      </c>
      <c r="H1032" s="3">
        <v>1.8361336155910599E-2</v>
      </c>
      <c r="I1032" s="3">
        <v>9.5673754995727798</v>
      </c>
      <c r="J1032" s="3">
        <v>1.4060577149223203</v>
      </c>
      <c r="K1032" s="3">
        <v>0.17566979767747892</v>
      </c>
      <c r="L1032" s="3">
        <v>2.581709835830024E-2</v>
      </c>
      <c r="M1032" s="2">
        <v>1210</v>
      </c>
      <c r="N1032" s="3" t="s">
        <v>65</v>
      </c>
      <c r="O1032" s="3" t="s">
        <v>47</v>
      </c>
      <c r="P1032" s="3" t="s">
        <v>48</v>
      </c>
      <c r="Q1032" s="3" t="s">
        <v>42</v>
      </c>
      <c r="R1032" s="3" t="s">
        <v>49</v>
      </c>
      <c r="S1032" s="3" t="s">
        <v>50</v>
      </c>
      <c r="T1032" s="3" t="s">
        <v>51</v>
      </c>
      <c r="U1032" s="3" t="s">
        <v>52</v>
      </c>
      <c r="V1032" s="3" t="s">
        <v>53</v>
      </c>
      <c r="W1032" s="3" t="s">
        <v>54</v>
      </c>
      <c r="X1032" s="3">
        <v>297</v>
      </c>
      <c r="Y1032" s="3">
        <v>52</v>
      </c>
      <c r="Z1032" s="3" t="s">
        <v>44</v>
      </c>
      <c r="AA1032" s="7">
        <v>29</v>
      </c>
      <c r="AB1032" s="3" t="s">
        <v>49</v>
      </c>
      <c r="AC1032" s="3" t="s">
        <v>49</v>
      </c>
      <c r="AD1032" s="3" t="s">
        <v>49</v>
      </c>
      <c r="AE1032" s="3" t="s">
        <v>49</v>
      </c>
      <c r="AF1032" s="3" t="s">
        <v>55</v>
      </c>
      <c r="AG1032" s="3" t="s">
        <v>56</v>
      </c>
      <c r="AH1032" s="3" t="s">
        <v>57</v>
      </c>
      <c r="AI1032" s="3" t="s">
        <v>58</v>
      </c>
      <c r="AJ1032" s="3" t="s">
        <v>49</v>
      </c>
      <c r="AK1032" s="3" t="s">
        <v>49</v>
      </c>
      <c r="AL1032" s="3" t="s">
        <v>49</v>
      </c>
      <c r="AM1032" s="3" t="s">
        <v>59</v>
      </c>
      <c r="AN1032" s="3" t="s">
        <v>60</v>
      </c>
      <c r="AO1032" s="3">
        <v>51.804752229854344</v>
      </c>
      <c r="AP1032" s="3">
        <v>74.305691146392334</v>
      </c>
    </row>
    <row r="1033" spans="1:42" x14ac:dyDescent="0.25">
      <c r="A1033" s="2">
        <v>1032</v>
      </c>
      <c r="B1033" s="3" t="s">
        <v>42</v>
      </c>
      <c r="C1033" s="3" t="s">
        <v>43</v>
      </c>
      <c r="D1033" s="3" t="s">
        <v>44</v>
      </c>
      <c r="E1033" s="3" t="s">
        <v>45</v>
      </c>
      <c r="F1033" s="3">
        <v>0.36</v>
      </c>
      <c r="G1033" s="3">
        <v>0.48</v>
      </c>
      <c r="H1033" s="3">
        <v>1.1685948108904399E-2</v>
      </c>
      <c r="I1033" s="3">
        <v>9.5673754995727798</v>
      </c>
      <c r="J1033" s="3">
        <v>1.4060577149223203</v>
      </c>
      <c r="K1033" s="3">
        <v>0.11180385362641081</v>
      </c>
      <c r="L1033" s="3">
        <v>1.643111749470693E-2</v>
      </c>
      <c r="M1033" s="2">
        <v>1210</v>
      </c>
      <c r="N1033" s="3" t="s">
        <v>65</v>
      </c>
      <c r="O1033" s="3" t="s">
        <v>47</v>
      </c>
      <c r="P1033" s="3" t="s">
        <v>48</v>
      </c>
      <c r="Q1033" s="3" t="s">
        <v>42</v>
      </c>
      <c r="R1033" s="3" t="s">
        <v>49</v>
      </c>
      <c r="S1033" s="3" t="s">
        <v>50</v>
      </c>
      <c r="T1033" s="3" t="s">
        <v>51</v>
      </c>
      <c r="U1033" s="3" t="s">
        <v>52</v>
      </c>
      <c r="V1033" s="3" t="s">
        <v>53</v>
      </c>
      <c r="W1033" s="3" t="s">
        <v>54</v>
      </c>
      <c r="X1033" s="3">
        <v>297</v>
      </c>
      <c r="Y1033" s="3">
        <v>52</v>
      </c>
      <c r="Z1033" s="3" t="s">
        <v>44</v>
      </c>
      <c r="AA1033" s="7">
        <v>29</v>
      </c>
      <c r="AB1033" s="3" t="s">
        <v>49</v>
      </c>
      <c r="AC1033" s="3" t="s">
        <v>49</v>
      </c>
      <c r="AD1033" s="3" t="s">
        <v>49</v>
      </c>
      <c r="AE1033" s="3" t="s">
        <v>49</v>
      </c>
      <c r="AF1033" s="3" t="s">
        <v>55</v>
      </c>
      <c r="AG1033" s="3" t="s">
        <v>56</v>
      </c>
      <c r="AH1033" s="3" t="s">
        <v>57</v>
      </c>
      <c r="AI1033" s="3" t="s">
        <v>58</v>
      </c>
      <c r="AJ1033" s="3" t="s">
        <v>49</v>
      </c>
      <c r="AK1033" s="3" t="s">
        <v>49</v>
      </c>
      <c r="AL1033" s="3" t="s">
        <v>49</v>
      </c>
      <c r="AM1033" s="3" t="s">
        <v>59</v>
      </c>
      <c r="AN1033" s="3" t="s">
        <v>60</v>
      </c>
      <c r="AO1033" s="3">
        <v>39.42880089092273</v>
      </c>
      <c r="AP1033" s="3">
        <v>47.291354156352945</v>
      </c>
    </row>
    <row r="1034" spans="1:42" x14ac:dyDescent="0.25">
      <c r="A1034" s="2">
        <v>1033</v>
      </c>
      <c r="B1034" s="3" t="s">
        <v>42</v>
      </c>
      <c r="C1034" s="3" t="s">
        <v>43</v>
      </c>
      <c r="D1034" s="3" t="s">
        <v>44</v>
      </c>
      <c r="E1034" s="3" t="s">
        <v>45</v>
      </c>
      <c r="F1034" s="3">
        <v>0.36</v>
      </c>
      <c r="G1034" s="3">
        <v>0.48</v>
      </c>
      <c r="H1034" s="3">
        <v>0.20944595552499201</v>
      </c>
      <c r="I1034" s="3">
        <v>9.5673754995727798</v>
      </c>
      <c r="J1034" s="3">
        <v>1.4060577149223203</v>
      </c>
      <c r="K1034" s="3">
        <v>2.0038481033744189</v>
      </c>
      <c r="L1034" s="3">
        <v>0.29449310162519221</v>
      </c>
      <c r="M1034" s="2">
        <v>1210</v>
      </c>
      <c r="N1034" s="3" t="s">
        <v>65</v>
      </c>
      <c r="O1034" s="3" t="s">
        <v>47</v>
      </c>
      <c r="P1034" s="3" t="s">
        <v>48</v>
      </c>
      <c r="Q1034" s="3" t="s">
        <v>42</v>
      </c>
      <c r="R1034" s="3" t="s">
        <v>49</v>
      </c>
      <c r="S1034" s="3" t="s">
        <v>50</v>
      </c>
      <c r="T1034" s="3" t="s">
        <v>51</v>
      </c>
      <c r="U1034" s="3" t="s">
        <v>52</v>
      </c>
      <c r="V1034" s="3" t="s">
        <v>53</v>
      </c>
      <c r="W1034" s="3" t="s">
        <v>54</v>
      </c>
      <c r="X1034" s="3">
        <v>297</v>
      </c>
      <c r="Y1034" s="3">
        <v>52</v>
      </c>
      <c r="Z1034" s="3" t="s">
        <v>44</v>
      </c>
      <c r="AA1034" s="7">
        <v>29</v>
      </c>
      <c r="AB1034" s="3" t="s">
        <v>49</v>
      </c>
      <c r="AC1034" s="3" t="s">
        <v>49</v>
      </c>
      <c r="AD1034" s="3" t="s">
        <v>49</v>
      </c>
      <c r="AE1034" s="3" t="s">
        <v>49</v>
      </c>
      <c r="AF1034" s="3" t="s">
        <v>55</v>
      </c>
      <c r="AG1034" s="3" t="s">
        <v>56</v>
      </c>
      <c r="AH1034" s="3" t="s">
        <v>57</v>
      </c>
      <c r="AI1034" s="3" t="s">
        <v>58</v>
      </c>
      <c r="AJ1034" s="3" t="s">
        <v>49</v>
      </c>
      <c r="AK1034" s="3" t="s">
        <v>49</v>
      </c>
      <c r="AL1034" s="3" t="s">
        <v>49</v>
      </c>
      <c r="AM1034" s="3" t="s">
        <v>59</v>
      </c>
      <c r="AN1034" s="3" t="s">
        <v>60</v>
      </c>
      <c r="AO1034" s="3">
        <v>113.32187333944653</v>
      </c>
      <c r="AP1034" s="3">
        <v>847.59771026201759</v>
      </c>
    </row>
    <row r="1035" spans="1:42" x14ac:dyDescent="0.25">
      <c r="A1035" s="2">
        <v>1034</v>
      </c>
      <c r="B1035" s="3" t="s">
        <v>42</v>
      </c>
      <c r="C1035" s="3" t="s">
        <v>43</v>
      </c>
      <c r="D1035" s="3" t="s">
        <v>44</v>
      </c>
      <c r="E1035" s="3" t="s">
        <v>45</v>
      </c>
      <c r="F1035" s="3">
        <v>0.36</v>
      </c>
      <c r="G1035" s="3">
        <v>0.48</v>
      </c>
      <c r="H1035" s="3">
        <v>0.126242230895075</v>
      </c>
      <c r="I1035" s="3">
        <v>9.5673754995727798</v>
      </c>
      <c r="J1035" s="3">
        <v>1.4060577149223203</v>
      </c>
      <c r="K1035" s="3">
        <v>1.2078068268769504</v>
      </c>
      <c r="L1035" s="3">
        <v>0.1775038626990251</v>
      </c>
      <c r="M1035" s="2">
        <v>1210</v>
      </c>
      <c r="N1035" s="3" t="s">
        <v>65</v>
      </c>
      <c r="O1035" s="3" t="s">
        <v>47</v>
      </c>
      <c r="P1035" s="3" t="s">
        <v>48</v>
      </c>
      <c r="Q1035" s="3" t="s">
        <v>42</v>
      </c>
      <c r="R1035" s="3" t="s">
        <v>49</v>
      </c>
      <c r="S1035" s="3" t="s">
        <v>50</v>
      </c>
      <c r="T1035" s="3" t="s">
        <v>51</v>
      </c>
      <c r="U1035" s="3" t="s">
        <v>52</v>
      </c>
      <c r="V1035" s="3" t="s">
        <v>53</v>
      </c>
      <c r="W1035" s="3" t="s">
        <v>54</v>
      </c>
      <c r="X1035" s="3">
        <v>297</v>
      </c>
      <c r="Y1035" s="3">
        <v>52</v>
      </c>
      <c r="Z1035" s="3" t="s">
        <v>44</v>
      </c>
      <c r="AA1035" s="7">
        <v>29</v>
      </c>
      <c r="AB1035" s="3" t="s">
        <v>49</v>
      </c>
      <c r="AC1035" s="3" t="s">
        <v>49</v>
      </c>
      <c r="AD1035" s="3" t="s">
        <v>49</v>
      </c>
      <c r="AE1035" s="3" t="s">
        <v>49</v>
      </c>
      <c r="AF1035" s="3" t="s">
        <v>55</v>
      </c>
      <c r="AG1035" s="3" t="s">
        <v>56</v>
      </c>
      <c r="AH1035" s="3" t="s">
        <v>57</v>
      </c>
      <c r="AI1035" s="3" t="s">
        <v>58</v>
      </c>
      <c r="AJ1035" s="3" t="s">
        <v>49</v>
      </c>
      <c r="AK1035" s="3" t="s">
        <v>49</v>
      </c>
      <c r="AL1035" s="3" t="s">
        <v>49</v>
      </c>
      <c r="AM1035" s="3" t="s">
        <v>59</v>
      </c>
      <c r="AN1035" s="3" t="s">
        <v>60</v>
      </c>
      <c r="AO1035" s="3">
        <v>92.048530582125437</v>
      </c>
      <c r="AP1035" s="3">
        <v>510.88418287583613</v>
      </c>
    </row>
    <row r="1036" spans="1:42" x14ac:dyDescent="0.25">
      <c r="A1036" s="2">
        <v>1035</v>
      </c>
      <c r="B1036" s="3" t="s">
        <v>42</v>
      </c>
      <c r="C1036" s="3" t="s">
        <v>43</v>
      </c>
      <c r="D1036" s="3" t="s">
        <v>44</v>
      </c>
      <c r="E1036" s="3" t="s">
        <v>45</v>
      </c>
      <c r="F1036" s="3">
        <v>0.36</v>
      </c>
      <c r="G1036" s="3">
        <v>0.48</v>
      </c>
      <c r="H1036" s="3">
        <v>1.6105955532748101E-2</v>
      </c>
      <c r="I1036" s="3">
        <v>9.5673754995727798</v>
      </c>
      <c r="J1036" s="3">
        <v>1.4060577149223203</v>
      </c>
      <c r="K1036" s="3">
        <v>0.15409172436122284</v>
      </c>
      <c r="L1036" s="3">
        <v>2.2645903033016297E-2</v>
      </c>
      <c r="M1036" s="2">
        <v>1210</v>
      </c>
      <c r="N1036" s="3" t="s">
        <v>65</v>
      </c>
      <c r="O1036" s="3" t="s">
        <v>47</v>
      </c>
      <c r="P1036" s="3" t="s">
        <v>48</v>
      </c>
      <c r="Q1036" s="3" t="s">
        <v>42</v>
      </c>
      <c r="R1036" s="3" t="s">
        <v>49</v>
      </c>
      <c r="S1036" s="3" t="s">
        <v>50</v>
      </c>
      <c r="T1036" s="3" t="s">
        <v>51</v>
      </c>
      <c r="U1036" s="3" t="s">
        <v>52</v>
      </c>
      <c r="V1036" s="3" t="s">
        <v>53</v>
      </c>
      <c r="W1036" s="3" t="s">
        <v>54</v>
      </c>
      <c r="X1036" s="3">
        <v>297</v>
      </c>
      <c r="Y1036" s="3">
        <v>52</v>
      </c>
      <c r="Z1036" s="3" t="s">
        <v>44</v>
      </c>
      <c r="AA1036" s="7">
        <v>29</v>
      </c>
      <c r="AB1036" s="3" t="s">
        <v>49</v>
      </c>
      <c r="AC1036" s="3" t="s">
        <v>49</v>
      </c>
      <c r="AD1036" s="3" t="s">
        <v>49</v>
      </c>
      <c r="AE1036" s="3" t="s">
        <v>49</v>
      </c>
      <c r="AF1036" s="3" t="s">
        <v>55</v>
      </c>
      <c r="AG1036" s="3" t="s">
        <v>56</v>
      </c>
      <c r="AH1036" s="3" t="s">
        <v>57</v>
      </c>
      <c r="AI1036" s="3" t="s">
        <v>58</v>
      </c>
      <c r="AJ1036" s="3" t="s">
        <v>49</v>
      </c>
      <c r="AK1036" s="3" t="s">
        <v>49</v>
      </c>
      <c r="AL1036" s="3" t="s">
        <v>49</v>
      </c>
      <c r="AM1036" s="3" t="s">
        <v>59</v>
      </c>
      <c r="AN1036" s="3" t="s">
        <v>60</v>
      </c>
      <c r="AO1036" s="3">
        <v>32.744364706130682</v>
      </c>
      <c r="AP1036" s="3">
        <v>65.178489586590302</v>
      </c>
    </row>
    <row r="1037" spans="1:42" x14ac:dyDescent="0.25">
      <c r="A1037" s="2">
        <v>1036</v>
      </c>
      <c r="B1037" s="3" t="s">
        <v>42</v>
      </c>
      <c r="C1037" s="3" t="s">
        <v>71</v>
      </c>
      <c r="D1037" s="3" t="s">
        <v>72</v>
      </c>
      <c r="E1037" s="3" t="s">
        <v>73</v>
      </c>
      <c r="F1037" s="3">
        <v>0.56000000000000005</v>
      </c>
      <c r="G1037" s="3">
        <v>0.48</v>
      </c>
      <c r="H1037" s="3">
        <v>3.0104083817845198E-3</v>
      </c>
      <c r="I1037" s="3">
        <v>10.82053270194619</v>
      </c>
      <c r="J1037" s="3">
        <v>1.4240112852973201</v>
      </c>
      <c r="K1037" s="3">
        <v>3.2574222341312305E-2</v>
      </c>
      <c r="L1037" s="3">
        <v>4.2868555090147999E-3</v>
      </c>
      <c r="M1037" s="2">
        <v>1400</v>
      </c>
      <c r="N1037" s="3" t="s">
        <v>46</v>
      </c>
      <c r="O1037" s="3" t="s">
        <v>47</v>
      </c>
      <c r="P1037" s="3" t="s">
        <v>48</v>
      </c>
      <c r="Q1037" s="3" t="s">
        <v>42</v>
      </c>
      <c r="R1037" s="3" t="s">
        <v>49</v>
      </c>
      <c r="S1037" s="3" t="s">
        <v>50</v>
      </c>
      <c r="T1037" s="3" t="s">
        <v>51</v>
      </c>
      <c r="U1037" s="3" t="s">
        <v>52</v>
      </c>
      <c r="V1037" s="3" t="s">
        <v>53</v>
      </c>
      <c r="W1037" s="3" t="s">
        <v>54</v>
      </c>
      <c r="X1037" s="3">
        <v>297</v>
      </c>
      <c r="Y1037" s="3">
        <v>52</v>
      </c>
      <c r="Z1037" s="3" t="s">
        <v>44</v>
      </c>
      <c r="AA1037" s="7">
        <v>29</v>
      </c>
      <c r="AB1037" s="3" t="s">
        <v>49</v>
      </c>
      <c r="AC1037" s="3" t="s">
        <v>49</v>
      </c>
      <c r="AD1037" s="3" t="s">
        <v>49</v>
      </c>
      <c r="AE1037" s="3" t="s">
        <v>49</v>
      </c>
      <c r="AF1037" s="3" t="s">
        <v>55</v>
      </c>
      <c r="AG1037" s="3" t="s">
        <v>56</v>
      </c>
      <c r="AH1037" s="3" t="s">
        <v>57</v>
      </c>
      <c r="AI1037" s="3" t="s">
        <v>58</v>
      </c>
      <c r="AJ1037" s="3" t="s">
        <v>49</v>
      </c>
      <c r="AK1037" s="3" t="s">
        <v>49</v>
      </c>
      <c r="AL1037" s="3" t="s">
        <v>49</v>
      </c>
      <c r="AM1037" s="3" t="s">
        <v>59</v>
      </c>
      <c r="AN1037" s="3" t="s">
        <v>60</v>
      </c>
      <c r="AO1037" s="3">
        <v>21.024949038329293</v>
      </c>
      <c r="AP1037" s="3">
        <v>12.182690493871458</v>
      </c>
    </row>
    <row r="1038" spans="1:42" x14ac:dyDescent="0.25">
      <c r="A1038" s="2">
        <v>1037</v>
      </c>
      <c r="B1038" s="3" t="s">
        <v>42</v>
      </c>
      <c r="C1038" s="3" t="s">
        <v>71</v>
      </c>
      <c r="D1038" s="3" t="s">
        <v>72</v>
      </c>
      <c r="E1038" s="3" t="s">
        <v>73</v>
      </c>
      <c r="F1038" s="3">
        <v>0.56000000000000005</v>
      </c>
      <c r="G1038" s="3">
        <v>0.48</v>
      </c>
      <c r="H1038" s="3">
        <v>3.5459929867040101E-3</v>
      </c>
      <c r="I1038" s="3">
        <v>10.82053270194619</v>
      </c>
      <c r="J1038" s="3">
        <v>1.4240112852973201</v>
      </c>
      <c r="K1038" s="3">
        <v>3.8369533073502583E-2</v>
      </c>
      <c r="L1038" s="3">
        <v>5.0495340306516605E-3</v>
      </c>
      <c r="M1038" s="2">
        <v>8140</v>
      </c>
      <c r="N1038" s="3" t="s">
        <v>69</v>
      </c>
      <c r="O1038" s="3" t="s">
        <v>47</v>
      </c>
      <c r="P1038" s="3" t="s">
        <v>48</v>
      </c>
      <c r="Q1038" s="3" t="s">
        <v>42</v>
      </c>
      <c r="R1038" s="3" t="s">
        <v>49</v>
      </c>
      <c r="S1038" s="3" t="s">
        <v>50</v>
      </c>
      <c r="T1038" s="3" t="s">
        <v>51</v>
      </c>
      <c r="U1038" s="3" t="s">
        <v>52</v>
      </c>
      <c r="V1038" s="3" t="s">
        <v>53</v>
      </c>
      <c r="W1038" s="3" t="s">
        <v>54</v>
      </c>
      <c r="X1038" s="3">
        <v>297</v>
      </c>
      <c r="Y1038" s="3">
        <v>52</v>
      </c>
      <c r="Z1038" s="3" t="s">
        <v>44</v>
      </c>
      <c r="AA1038" s="7">
        <v>29</v>
      </c>
      <c r="AB1038" s="3" t="s">
        <v>49</v>
      </c>
      <c r="AC1038" s="3" t="s">
        <v>49</v>
      </c>
      <c r="AD1038" s="3" t="s">
        <v>49</v>
      </c>
      <c r="AE1038" s="3" t="s">
        <v>49</v>
      </c>
      <c r="AF1038" s="3" t="s">
        <v>55</v>
      </c>
      <c r="AG1038" s="3" t="s">
        <v>56</v>
      </c>
      <c r="AH1038" s="3" t="s">
        <v>57</v>
      </c>
      <c r="AI1038" s="3" t="s">
        <v>58</v>
      </c>
      <c r="AJ1038" s="3" t="s">
        <v>49</v>
      </c>
      <c r="AK1038" s="3" t="s">
        <v>49</v>
      </c>
      <c r="AL1038" s="3" t="s">
        <v>49</v>
      </c>
      <c r="AM1038" s="3" t="s">
        <v>59</v>
      </c>
      <c r="AN1038" s="3" t="s">
        <v>60</v>
      </c>
      <c r="AO1038" s="3">
        <v>28.353431440174617</v>
      </c>
      <c r="AP1038" s="3">
        <v>14.350124492028499</v>
      </c>
    </row>
    <row r="1039" spans="1:42" x14ac:dyDescent="0.25">
      <c r="A1039" s="2">
        <v>1038</v>
      </c>
      <c r="B1039" s="3" t="s">
        <v>42</v>
      </c>
      <c r="C1039" s="3" t="s">
        <v>71</v>
      </c>
      <c r="D1039" s="3" t="s">
        <v>72</v>
      </c>
      <c r="E1039" s="3" t="s">
        <v>73</v>
      </c>
      <c r="F1039" s="3">
        <v>0.56000000000000005</v>
      </c>
      <c r="G1039" s="3">
        <v>0.48</v>
      </c>
      <c r="H1039" s="3">
        <v>5.7535372401943796E-4</v>
      </c>
      <c r="I1039" s="3">
        <v>10.82053270194619</v>
      </c>
      <c r="J1039" s="3">
        <v>1.4240112852973201</v>
      </c>
      <c r="K1039" s="3">
        <v>6.2256337859388517E-3</v>
      </c>
      <c r="L1039" s="3">
        <v>8.1931019604151946E-4</v>
      </c>
      <c r="M1039" s="2">
        <v>1430</v>
      </c>
      <c r="N1039" s="3" t="s">
        <v>64</v>
      </c>
      <c r="O1039" s="3" t="s">
        <v>47</v>
      </c>
      <c r="P1039" s="3" t="s">
        <v>48</v>
      </c>
      <c r="Q1039" s="3" t="s">
        <v>42</v>
      </c>
      <c r="R1039" s="3" t="s">
        <v>49</v>
      </c>
      <c r="S1039" s="3" t="s">
        <v>50</v>
      </c>
      <c r="T1039" s="3" t="s">
        <v>51</v>
      </c>
      <c r="U1039" s="3" t="s">
        <v>52</v>
      </c>
      <c r="V1039" s="3" t="s">
        <v>53</v>
      </c>
      <c r="W1039" s="3" t="s">
        <v>54</v>
      </c>
      <c r="X1039" s="3">
        <v>297</v>
      </c>
      <c r="Y1039" s="3">
        <v>52</v>
      </c>
      <c r="Z1039" s="3" t="s">
        <v>44</v>
      </c>
      <c r="AA1039" s="7">
        <v>29</v>
      </c>
      <c r="AB1039" s="3" t="s">
        <v>49</v>
      </c>
      <c r="AC1039" s="3" t="s">
        <v>49</v>
      </c>
      <c r="AD1039" s="3" t="s">
        <v>49</v>
      </c>
      <c r="AE1039" s="3" t="s">
        <v>49</v>
      </c>
      <c r="AF1039" s="3" t="s">
        <v>55</v>
      </c>
      <c r="AG1039" s="3" t="s">
        <v>56</v>
      </c>
      <c r="AH1039" s="3" t="s">
        <v>57</v>
      </c>
      <c r="AI1039" s="3" t="s">
        <v>58</v>
      </c>
      <c r="AJ1039" s="3" t="s">
        <v>49</v>
      </c>
      <c r="AK1039" s="3" t="s">
        <v>49</v>
      </c>
      <c r="AL1039" s="3" t="s">
        <v>49</v>
      </c>
      <c r="AM1039" s="3" t="s">
        <v>59</v>
      </c>
      <c r="AN1039" s="3" t="s">
        <v>60</v>
      </c>
      <c r="AO1039" s="3">
        <v>8.7812811265298105</v>
      </c>
      <c r="AP1039" s="3">
        <v>2.3283739131998207</v>
      </c>
    </row>
    <row r="1040" spans="1:42" x14ac:dyDescent="0.25">
      <c r="A1040" s="2">
        <v>1039</v>
      </c>
      <c r="B1040" s="3" t="s">
        <v>42</v>
      </c>
      <c r="C1040" s="3" t="s">
        <v>43</v>
      </c>
      <c r="D1040" s="3" t="s">
        <v>44</v>
      </c>
      <c r="E1040" s="3" t="s">
        <v>45</v>
      </c>
      <c r="F1040" s="3">
        <v>0.36</v>
      </c>
      <c r="G1040" s="3">
        <v>0.48</v>
      </c>
      <c r="H1040" s="3">
        <v>0.19939372330844499</v>
      </c>
      <c r="I1040" s="3">
        <v>10.592600123277848</v>
      </c>
      <c r="J1040" s="3">
        <v>1.8821101846565695</v>
      </c>
      <c r="K1040" s="3">
        <v>2.1120979780978635</v>
      </c>
      <c r="L1040" s="3">
        <v>0.37528095739541834</v>
      </c>
      <c r="M1040" s="2">
        <v>1200</v>
      </c>
      <c r="N1040" s="3" t="s">
        <v>61</v>
      </c>
      <c r="O1040" s="3" t="s">
        <v>47</v>
      </c>
      <c r="P1040" s="3" t="s">
        <v>48</v>
      </c>
      <c r="Q1040" s="3" t="s">
        <v>42</v>
      </c>
      <c r="R1040" s="3" t="s">
        <v>49</v>
      </c>
      <c r="S1040" s="3" t="s">
        <v>50</v>
      </c>
      <c r="T1040" s="3" t="s">
        <v>51</v>
      </c>
      <c r="U1040" s="3" t="s">
        <v>52</v>
      </c>
      <c r="V1040" s="3" t="s">
        <v>53</v>
      </c>
      <c r="W1040" s="3" t="s">
        <v>54</v>
      </c>
      <c r="X1040" s="3">
        <v>297</v>
      </c>
      <c r="Y1040" s="3">
        <v>52</v>
      </c>
      <c r="Z1040" s="3" t="s">
        <v>44</v>
      </c>
      <c r="AA1040" s="7">
        <v>29</v>
      </c>
      <c r="AB1040" s="3" t="s">
        <v>49</v>
      </c>
      <c r="AC1040" s="3" t="s">
        <v>49</v>
      </c>
      <c r="AD1040" s="3" t="s">
        <v>49</v>
      </c>
      <c r="AE1040" s="3" t="s">
        <v>49</v>
      </c>
      <c r="AF1040" s="3" t="s">
        <v>55</v>
      </c>
      <c r="AG1040" s="3" t="s">
        <v>56</v>
      </c>
      <c r="AH1040" s="3" t="s">
        <v>57</v>
      </c>
      <c r="AI1040" s="3" t="s">
        <v>58</v>
      </c>
      <c r="AJ1040" s="3" t="s">
        <v>49</v>
      </c>
      <c r="AK1040" s="3" t="s">
        <v>49</v>
      </c>
      <c r="AL1040" s="3" t="s">
        <v>49</v>
      </c>
      <c r="AM1040" s="3" t="s">
        <v>59</v>
      </c>
      <c r="AN1040" s="3" t="s">
        <v>60</v>
      </c>
      <c r="AO1040" s="3">
        <v>193.54994029978033</v>
      </c>
      <c r="AP1040" s="3">
        <v>806.91776975702976</v>
      </c>
    </row>
    <row r="1041" spans="1:42" x14ac:dyDescent="0.25">
      <c r="A1041" s="2">
        <v>1040</v>
      </c>
      <c r="B1041" s="3" t="s">
        <v>42</v>
      </c>
      <c r="C1041" s="3" t="s">
        <v>43</v>
      </c>
      <c r="D1041" s="3" t="s">
        <v>44</v>
      </c>
      <c r="E1041" s="3" t="s">
        <v>45</v>
      </c>
      <c r="F1041" s="3">
        <v>0.36</v>
      </c>
      <c r="G1041" s="3">
        <v>0.48</v>
      </c>
      <c r="H1041" s="3">
        <v>2.0203529384595499E-2</v>
      </c>
      <c r="I1041" s="3">
        <v>10.592600123277848</v>
      </c>
      <c r="J1041" s="3">
        <v>1.8821101846565695</v>
      </c>
      <c r="K1041" s="3">
        <v>0.21400790784991389</v>
      </c>
      <c r="L1041" s="3">
        <v>3.8025268420755466E-2</v>
      </c>
      <c r="M1041" s="2">
        <v>1210</v>
      </c>
      <c r="N1041" s="3" t="s">
        <v>65</v>
      </c>
      <c r="O1041" s="3" t="s">
        <v>47</v>
      </c>
      <c r="P1041" s="3" t="s">
        <v>48</v>
      </c>
      <c r="Q1041" s="3" t="s">
        <v>42</v>
      </c>
      <c r="R1041" s="3" t="s">
        <v>49</v>
      </c>
      <c r="S1041" s="3" t="s">
        <v>50</v>
      </c>
      <c r="T1041" s="3" t="s">
        <v>51</v>
      </c>
      <c r="U1041" s="3" t="s">
        <v>52</v>
      </c>
      <c r="V1041" s="3" t="s">
        <v>53</v>
      </c>
      <c r="W1041" s="3" t="s">
        <v>54</v>
      </c>
      <c r="X1041" s="3">
        <v>297</v>
      </c>
      <c r="Y1041" s="3">
        <v>52</v>
      </c>
      <c r="Z1041" s="3" t="s">
        <v>44</v>
      </c>
      <c r="AA1041" s="7">
        <v>29</v>
      </c>
      <c r="AB1041" s="3" t="s">
        <v>49</v>
      </c>
      <c r="AC1041" s="3" t="s">
        <v>49</v>
      </c>
      <c r="AD1041" s="3" t="s">
        <v>49</v>
      </c>
      <c r="AE1041" s="3" t="s">
        <v>49</v>
      </c>
      <c r="AF1041" s="3" t="s">
        <v>55</v>
      </c>
      <c r="AG1041" s="3" t="s">
        <v>56</v>
      </c>
      <c r="AH1041" s="3" t="s">
        <v>57</v>
      </c>
      <c r="AI1041" s="3" t="s">
        <v>58</v>
      </c>
      <c r="AJ1041" s="3" t="s">
        <v>49</v>
      </c>
      <c r="AK1041" s="3" t="s">
        <v>49</v>
      </c>
      <c r="AL1041" s="3" t="s">
        <v>49</v>
      </c>
      <c r="AM1041" s="3" t="s">
        <v>59</v>
      </c>
      <c r="AN1041" s="3" t="s">
        <v>60</v>
      </c>
      <c r="AO1041" s="3">
        <v>50.985234640569409</v>
      </c>
      <c r="AP1041" s="3">
        <v>81.760782645197253</v>
      </c>
    </row>
    <row r="1042" spans="1:42" x14ac:dyDescent="0.25">
      <c r="A1042" s="2">
        <v>1041</v>
      </c>
      <c r="B1042" s="3" t="s">
        <v>42</v>
      </c>
      <c r="C1042" s="3" t="s">
        <v>43</v>
      </c>
      <c r="D1042" s="3" t="s">
        <v>44</v>
      </c>
      <c r="E1042" s="3" t="s">
        <v>45</v>
      </c>
      <c r="F1042" s="3">
        <v>0.36</v>
      </c>
      <c r="G1042" s="3">
        <v>0.48</v>
      </c>
      <c r="H1042" s="3">
        <v>0.39504563049666302</v>
      </c>
      <c r="I1042" s="3">
        <v>10.592600123277848</v>
      </c>
      <c r="J1042" s="3">
        <v>1.8821101846565695</v>
      </c>
      <c r="K1042" s="3">
        <v>4.1845603942993277</v>
      </c>
      <c r="L1042" s="3">
        <v>0.7435194045618454</v>
      </c>
      <c r="M1042" s="2">
        <v>1330</v>
      </c>
      <c r="N1042" s="3" t="s">
        <v>68</v>
      </c>
      <c r="O1042" s="3" t="s">
        <v>47</v>
      </c>
      <c r="P1042" s="3" t="s">
        <v>48</v>
      </c>
      <c r="Q1042" s="3" t="s">
        <v>42</v>
      </c>
      <c r="R1042" s="3" t="s">
        <v>49</v>
      </c>
      <c r="S1042" s="3" t="s">
        <v>50</v>
      </c>
      <c r="T1042" s="3" t="s">
        <v>51</v>
      </c>
      <c r="U1042" s="3" t="s">
        <v>52</v>
      </c>
      <c r="V1042" s="3" t="s">
        <v>53</v>
      </c>
      <c r="W1042" s="3" t="s">
        <v>54</v>
      </c>
      <c r="X1042" s="3">
        <v>297</v>
      </c>
      <c r="Y1042" s="3">
        <v>52</v>
      </c>
      <c r="Z1042" s="3" t="s">
        <v>44</v>
      </c>
      <c r="AA1042" s="7">
        <v>29</v>
      </c>
      <c r="AB1042" s="3" t="s">
        <v>49</v>
      </c>
      <c r="AC1042" s="3" t="s">
        <v>49</v>
      </c>
      <c r="AD1042" s="3" t="s">
        <v>49</v>
      </c>
      <c r="AE1042" s="3" t="s">
        <v>49</v>
      </c>
      <c r="AF1042" s="3" t="s">
        <v>55</v>
      </c>
      <c r="AG1042" s="3" t="s">
        <v>56</v>
      </c>
      <c r="AH1042" s="3" t="s">
        <v>57</v>
      </c>
      <c r="AI1042" s="3" t="s">
        <v>58</v>
      </c>
      <c r="AJ1042" s="3" t="s">
        <v>49</v>
      </c>
      <c r="AK1042" s="3" t="s">
        <v>49</v>
      </c>
      <c r="AL1042" s="3" t="s">
        <v>49</v>
      </c>
      <c r="AM1042" s="3" t="s">
        <v>59</v>
      </c>
      <c r="AN1042" s="3" t="s">
        <v>60</v>
      </c>
      <c r="AO1042" s="3">
        <v>156.31777498081664</v>
      </c>
      <c r="AP1042" s="3">
        <v>1598.6929469164784</v>
      </c>
    </row>
    <row r="1043" spans="1:42" x14ac:dyDescent="0.25">
      <c r="A1043" s="2">
        <v>1042</v>
      </c>
      <c r="B1043" s="3" t="s">
        <v>42</v>
      </c>
      <c r="C1043" s="3" t="s">
        <v>43</v>
      </c>
      <c r="D1043" s="3" t="s">
        <v>44</v>
      </c>
      <c r="E1043" s="3" t="s">
        <v>45</v>
      </c>
      <c r="F1043" s="3">
        <v>0.36</v>
      </c>
      <c r="G1043" s="3">
        <v>0.48</v>
      </c>
      <c r="H1043" s="3">
        <v>3.0122677046384801E-5</v>
      </c>
      <c r="I1043" s="3">
        <v>10.592600123277848</v>
      </c>
      <c r="J1043" s="3">
        <v>1.8821101846565695</v>
      </c>
      <c r="K1043" s="3">
        <v>3.1907747259499441E-4</v>
      </c>
      <c r="L1043" s="3">
        <v>5.6694197258121509E-5</v>
      </c>
      <c r="M1043" s="2">
        <v>1210</v>
      </c>
      <c r="N1043" s="3" t="s">
        <v>65</v>
      </c>
      <c r="O1043" s="3" t="s">
        <v>47</v>
      </c>
      <c r="P1043" s="3" t="s">
        <v>48</v>
      </c>
      <c r="Q1043" s="3" t="s">
        <v>42</v>
      </c>
      <c r="R1043" s="3" t="s">
        <v>49</v>
      </c>
      <c r="S1043" s="3" t="s">
        <v>50</v>
      </c>
      <c r="T1043" s="3" t="s">
        <v>51</v>
      </c>
      <c r="U1043" s="3" t="s">
        <v>52</v>
      </c>
      <c r="V1043" s="3" t="s">
        <v>53</v>
      </c>
      <c r="W1043" s="3" t="s">
        <v>54</v>
      </c>
      <c r="X1043" s="3">
        <v>297</v>
      </c>
      <c r="Y1043" s="3">
        <v>52</v>
      </c>
      <c r="Z1043" s="3" t="s">
        <v>44</v>
      </c>
      <c r="AA1043" s="7">
        <v>29</v>
      </c>
      <c r="AB1043" s="3" t="s">
        <v>49</v>
      </c>
      <c r="AC1043" s="3" t="s">
        <v>49</v>
      </c>
      <c r="AD1043" s="3" t="s">
        <v>49</v>
      </c>
      <c r="AE1043" s="3" t="s">
        <v>49</v>
      </c>
      <c r="AF1043" s="3" t="s">
        <v>55</v>
      </c>
      <c r="AG1043" s="3" t="s">
        <v>56</v>
      </c>
      <c r="AH1043" s="3" t="s">
        <v>57</v>
      </c>
      <c r="AI1043" s="3" t="s">
        <v>58</v>
      </c>
      <c r="AJ1043" s="3" t="s">
        <v>49</v>
      </c>
      <c r="AK1043" s="3" t="s">
        <v>49</v>
      </c>
      <c r="AL1043" s="3" t="s">
        <v>49</v>
      </c>
      <c r="AM1043" s="3" t="s">
        <v>59</v>
      </c>
      <c r="AN1043" s="3" t="s">
        <v>60</v>
      </c>
      <c r="AO1043" s="3">
        <v>1.9976793612205102</v>
      </c>
      <c r="AP1043" s="3">
        <v>0.1219021490650436</v>
      </c>
    </row>
    <row r="1044" spans="1:42" x14ac:dyDescent="0.25">
      <c r="A1044" s="2">
        <v>1043</v>
      </c>
      <c r="B1044" s="3" t="s">
        <v>42</v>
      </c>
      <c r="C1044" s="3" t="s">
        <v>43</v>
      </c>
      <c r="D1044" s="3" t="s">
        <v>44</v>
      </c>
      <c r="E1044" s="3" t="s">
        <v>45</v>
      </c>
      <c r="F1044" s="3">
        <v>0.36</v>
      </c>
      <c r="G1044" s="3">
        <v>0.48</v>
      </c>
      <c r="H1044" s="3">
        <v>2.5798601970261401E-5</v>
      </c>
      <c r="I1044" s="3">
        <v>10.592600123277848</v>
      </c>
      <c r="J1044" s="3">
        <v>1.8821101846565695</v>
      </c>
      <c r="K1044" s="3">
        <v>2.7327427441058703E-4</v>
      </c>
      <c r="L1044" s="3">
        <v>4.8555811518130024E-5</v>
      </c>
      <c r="M1044" s="2">
        <v>1330</v>
      </c>
      <c r="N1044" s="3" t="s">
        <v>68</v>
      </c>
      <c r="O1044" s="3" t="s">
        <v>47</v>
      </c>
      <c r="P1044" s="3" t="s">
        <v>48</v>
      </c>
      <c r="Q1044" s="3" t="s">
        <v>42</v>
      </c>
      <c r="R1044" s="3" t="s">
        <v>49</v>
      </c>
      <c r="S1044" s="3" t="s">
        <v>50</v>
      </c>
      <c r="T1044" s="3" t="s">
        <v>51</v>
      </c>
      <c r="U1044" s="3" t="s">
        <v>52</v>
      </c>
      <c r="V1044" s="3" t="s">
        <v>53</v>
      </c>
      <c r="W1044" s="3" t="s">
        <v>54</v>
      </c>
      <c r="X1044" s="3">
        <v>297</v>
      </c>
      <c r="Y1044" s="3">
        <v>52</v>
      </c>
      <c r="Z1044" s="3" t="s">
        <v>44</v>
      </c>
      <c r="AA1044" s="7">
        <v>29</v>
      </c>
      <c r="AB1044" s="3" t="s">
        <v>49</v>
      </c>
      <c r="AC1044" s="3" t="s">
        <v>49</v>
      </c>
      <c r="AD1044" s="3" t="s">
        <v>49</v>
      </c>
      <c r="AE1044" s="3" t="s">
        <v>49</v>
      </c>
      <c r="AF1044" s="3" t="s">
        <v>55</v>
      </c>
      <c r="AG1044" s="3" t="s">
        <v>56</v>
      </c>
      <c r="AH1044" s="3" t="s">
        <v>57</v>
      </c>
      <c r="AI1044" s="3" t="s">
        <v>58</v>
      </c>
      <c r="AJ1044" s="3" t="s">
        <v>49</v>
      </c>
      <c r="AK1044" s="3" t="s">
        <v>49</v>
      </c>
      <c r="AL1044" s="3" t="s">
        <v>49</v>
      </c>
      <c r="AM1044" s="3" t="s">
        <v>59</v>
      </c>
      <c r="AN1044" s="3" t="s">
        <v>60</v>
      </c>
      <c r="AO1044" s="3">
        <v>1.3157178061133215</v>
      </c>
      <c r="AP1044" s="3">
        <v>0.10440323807229357</v>
      </c>
    </row>
    <row r="1045" spans="1:42" x14ac:dyDescent="0.25">
      <c r="A1045" s="2">
        <v>1044</v>
      </c>
      <c r="B1045" s="3" t="s">
        <v>42</v>
      </c>
      <c r="C1045" s="3" t="s">
        <v>43</v>
      </c>
      <c r="D1045" s="3" t="s">
        <v>44</v>
      </c>
      <c r="E1045" s="3" t="s">
        <v>45</v>
      </c>
      <c r="F1045" s="3">
        <v>0.36</v>
      </c>
      <c r="G1045" s="3">
        <v>0.48</v>
      </c>
      <c r="H1045" s="3">
        <v>3.0646492452199598E-3</v>
      </c>
      <c r="I1045" s="3">
        <v>10.592600123277848</v>
      </c>
      <c r="J1045" s="3">
        <v>1.8821101846565695</v>
      </c>
      <c r="K1045" s="3">
        <v>3.2462603972720307E-2</v>
      </c>
      <c r="L1045" s="3">
        <v>5.768007556828555E-3</v>
      </c>
      <c r="M1045" s="2">
        <v>1330</v>
      </c>
      <c r="N1045" s="3" t="s">
        <v>68</v>
      </c>
      <c r="O1045" s="3" t="s">
        <v>47</v>
      </c>
      <c r="P1045" s="3" t="s">
        <v>48</v>
      </c>
      <c r="Q1045" s="3" t="s">
        <v>42</v>
      </c>
      <c r="R1045" s="3" t="s">
        <v>49</v>
      </c>
      <c r="S1045" s="3" t="s">
        <v>50</v>
      </c>
      <c r="T1045" s="3" t="s">
        <v>51</v>
      </c>
      <c r="U1045" s="3" t="s">
        <v>52</v>
      </c>
      <c r="V1045" s="3" t="s">
        <v>53</v>
      </c>
      <c r="W1045" s="3" t="s">
        <v>54</v>
      </c>
      <c r="X1045" s="3">
        <v>297</v>
      </c>
      <c r="Y1045" s="3">
        <v>52</v>
      </c>
      <c r="Z1045" s="3" t="s">
        <v>44</v>
      </c>
      <c r="AA1045" s="7">
        <v>29</v>
      </c>
      <c r="AB1045" s="3" t="s">
        <v>49</v>
      </c>
      <c r="AC1045" s="3" t="s">
        <v>49</v>
      </c>
      <c r="AD1045" s="3" t="s">
        <v>49</v>
      </c>
      <c r="AE1045" s="3" t="s">
        <v>49</v>
      </c>
      <c r="AF1045" s="3" t="s">
        <v>55</v>
      </c>
      <c r="AG1045" s="3" t="s">
        <v>56</v>
      </c>
      <c r="AH1045" s="3" t="s">
        <v>57</v>
      </c>
      <c r="AI1045" s="3" t="s">
        <v>58</v>
      </c>
      <c r="AJ1045" s="3" t="s">
        <v>49</v>
      </c>
      <c r="AK1045" s="3" t="s">
        <v>49</v>
      </c>
      <c r="AL1045" s="3" t="s">
        <v>49</v>
      </c>
      <c r="AM1045" s="3" t="s">
        <v>59</v>
      </c>
      <c r="AN1045" s="3" t="s">
        <v>60</v>
      </c>
      <c r="AO1045" s="3">
        <v>20.084359946574459</v>
      </c>
      <c r="AP1045" s="3">
        <v>12.4021954804217</v>
      </c>
    </row>
    <row r="1046" spans="1:42" x14ac:dyDescent="0.25">
      <c r="A1046" s="2">
        <v>1045</v>
      </c>
      <c r="B1046" s="3" t="s">
        <v>42</v>
      </c>
      <c r="C1046" s="3" t="s">
        <v>43</v>
      </c>
      <c r="D1046" s="3" t="s">
        <v>44</v>
      </c>
      <c r="E1046" s="3" t="s">
        <v>45</v>
      </c>
      <c r="F1046" s="3">
        <v>0.36</v>
      </c>
      <c r="G1046" s="3">
        <v>0.48</v>
      </c>
      <c r="H1046" s="3">
        <v>0.222981886424649</v>
      </c>
      <c r="I1046" s="3">
        <v>9.560153122673217</v>
      </c>
      <c r="J1046" s="3">
        <v>1.40501113799566</v>
      </c>
      <c r="K1046" s="3">
        <v>2.1317409778021728</v>
      </c>
      <c r="L1046" s="3">
        <v>0.31329203399791511</v>
      </c>
      <c r="M1046" s="2">
        <v>1200</v>
      </c>
      <c r="N1046" s="3" t="s">
        <v>61</v>
      </c>
      <c r="O1046" s="3" t="s">
        <v>47</v>
      </c>
      <c r="P1046" s="3" t="s">
        <v>48</v>
      </c>
      <c r="Q1046" s="3" t="s">
        <v>42</v>
      </c>
      <c r="R1046" s="3" t="s">
        <v>49</v>
      </c>
      <c r="S1046" s="3" t="s">
        <v>50</v>
      </c>
      <c r="T1046" s="3" t="s">
        <v>51</v>
      </c>
      <c r="U1046" s="3" t="s">
        <v>52</v>
      </c>
      <c r="V1046" s="3" t="s">
        <v>53</v>
      </c>
      <c r="W1046" s="3" t="s">
        <v>54</v>
      </c>
      <c r="X1046" s="3">
        <v>297</v>
      </c>
      <c r="Y1046" s="3">
        <v>52</v>
      </c>
      <c r="Z1046" s="3" t="s">
        <v>44</v>
      </c>
      <c r="AA1046" s="7">
        <v>29</v>
      </c>
      <c r="AB1046" s="3" t="s">
        <v>49</v>
      </c>
      <c r="AC1046" s="3" t="s">
        <v>49</v>
      </c>
      <c r="AD1046" s="3" t="s">
        <v>49</v>
      </c>
      <c r="AE1046" s="3" t="s">
        <v>49</v>
      </c>
      <c r="AF1046" s="3" t="s">
        <v>55</v>
      </c>
      <c r="AG1046" s="3" t="s">
        <v>56</v>
      </c>
      <c r="AH1046" s="3" t="s">
        <v>57</v>
      </c>
      <c r="AI1046" s="3" t="s">
        <v>58</v>
      </c>
      <c r="AJ1046" s="3" t="s">
        <v>49</v>
      </c>
      <c r="AK1046" s="3" t="s">
        <v>49</v>
      </c>
      <c r="AL1046" s="3" t="s">
        <v>49</v>
      </c>
      <c r="AM1046" s="3" t="s">
        <v>59</v>
      </c>
      <c r="AN1046" s="3" t="s">
        <v>60</v>
      </c>
      <c r="AO1046" s="3">
        <v>149.53020464685437</v>
      </c>
      <c r="AP1046" s="3">
        <v>902.3756791564598</v>
      </c>
    </row>
    <row r="1047" spans="1:42" x14ac:dyDescent="0.25">
      <c r="A1047" s="2">
        <v>1046</v>
      </c>
      <c r="B1047" s="3" t="s">
        <v>42</v>
      </c>
      <c r="C1047" s="3" t="s">
        <v>43</v>
      </c>
      <c r="D1047" s="3" t="s">
        <v>44</v>
      </c>
      <c r="E1047" s="3" t="s">
        <v>45</v>
      </c>
      <c r="F1047" s="3">
        <v>0.36</v>
      </c>
      <c r="G1047" s="3">
        <v>0.48</v>
      </c>
      <c r="H1047" s="3">
        <v>0.20263447548053901</v>
      </c>
      <c r="I1047" s="3">
        <v>9.560153122673217</v>
      </c>
      <c r="J1047" s="3">
        <v>1.40501113799566</v>
      </c>
      <c r="K1047" s="3">
        <v>1.9372166135265243</v>
      </c>
      <c r="L1047" s="3">
        <v>0.28470369499206577</v>
      </c>
      <c r="M1047" s="2">
        <v>1210</v>
      </c>
      <c r="N1047" s="3" t="s">
        <v>65</v>
      </c>
      <c r="O1047" s="3" t="s">
        <v>47</v>
      </c>
      <c r="P1047" s="3" t="s">
        <v>48</v>
      </c>
      <c r="Q1047" s="3" t="s">
        <v>42</v>
      </c>
      <c r="R1047" s="3" t="s">
        <v>49</v>
      </c>
      <c r="S1047" s="3" t="s">
        <v>50</v>
      </c>
      <c r="T1047" s="3" t="s">
        <v>51</v>
      </c>
      <c r="U1047" s="3" t="s">
        <v>52</v>
      </c>
      <c r="V1047" s="3" t="s">
        <v>53</v>
      </c>
      <c r="W1047" s="3" t="s">
        <v>54</v>
      </c>
      <c r="X1047" s="3">
        <v>297</v>
      </c>
      <c r="Y1047" s="3">
        <v>52</v>
      </c>
      <c r="Z1047" s="3" t="s">
        <v>44</v>
      </c>
      <c r="AA1047" s="7">
        <v>29</v>
      </c>
      <c r="AB1047" s="3" t="s">
        <v>49</v>
      </c>
      <c r="AC1047" s="3" t="s">
        <v>49</v>
      </c>
      <c r="AD1047" s="3" t="s">
        <v>49</v>
      </c>
      <c r="AE1047" s="3" t="s">
        <v>49</v>
      </c>
      <c r="AF1047" s="3" t="s">
        <v>55</v>
      </c>
      <c r="AG1047" s="3" t="s">
        <v>56</v>
      </c>
      <c r="AH1047" s="3" t="s">
        <v>57</v>
      </c>
      <c r="AI1047" s="3" t="s">
        <v>58</v>
      </c>
      <c r="AJ1047" s="3" t="s">
        <v>49</v>
      </c>
      <c r="AK1047" s="3" t="s">
        <v>49</v>
      </c>
      <c r="AL1047" s="3" t="s">
        <v>49</v>
      </c>
      <c r="AM1047" s="3" t="s">
        <v>59</v>
      </c>
      <c r="AN1047" s="3" t="s">
        <v>60</v>
      </c>
      <c r="AO1047" s="3">
        <v>113.12786804049136</v>
      </c>
      <c r="AP1047" s="3">
        <v>820.03262849807311</v>
      </c>
    </row>
    <row r="1048" spans="1:42" x14ac:dyDescent="0.25">
      <c r="A1048" s="2">
        <v>1047</v>
      </c>
      <c r="B1048" s="3" t="s">
        <v>42</v>
      </c>
      <c r="C1048" s="3" t="s">
        <v>43</v>
      </c>
      <c r="D1048" s="3" t="s">
        <v>44</v>
      </c>
      <c r="E1048" s="3" t="s">
        <v>45</v>
      </c>
      <c r="F1048" s="3">
        <v>0.36</v>
      </c>
      <c r="G1048" s="3">
        <v>0.48</v>
      </c>
      <c r="H1048" s="3">
        <v>2.6826862040112E-2</v>
      </c>
      <c r="I1048" s="3">
        <v>9.560153122673217</v>
      </c>
      <c r="J1048" s="3">
        <v>1.40501113799566</v>
      </c>
      <c r="K1048" s="3">
        <v>0.25646890890430035</v>
      </c>
      <c r="L1048" s="3">
        <v>3.7692039963830339E-2</v>
      </c>
      <c r="M1048" s="2">
        <v>1210</v>
      </c>
      <c r="N1048" s="3" t="s">
        <v>65</v>
      </c>
      <c r="O1048" s="3" t="s">
        <v>47</v>
      </c>
      <c r="P1048" s="3" t="s">
        <v>48</v>
      </c>
      <c r="Q1048" s="3" t="s">
        <v>42</v>
      </c>
      <c r="R1048" s="3" t="s">
        <v>49</v>
      </c>
      <c r="S1048" s="3" t="s">
        <v>50</v>
      </c>
      <c r="T1048" s="3" t="s">
        <v>51</v>
      </c>
      <c r="U1048" s="3" t="s">
        <v>52</v>
      </c>
      <c r="V1048" s="3" t="s">
        <v>53</v>
      </c>
      <c r="W1048" s="3" t="s">
        <v>54</v>
      </c>
      <c r="X1048" s="3">
        <v>297</v>
      </c>
      <c r="Y1048" s="3">
        <v>52</v>
      </c>
      <c r="Z1048" s="3" t="s">
        <v>44</v>
      </c>
      <c r="AA1048" s="7">
        <v>29</v>
      </c>
      <c r="AB1048" s="3" t="s">
        <v>49</v>
      </c>
      <c r="AC1048" s="3" t="s">
        <v>49</v>
      </c>
      <c r="AD1048" s="3" t="s">
        <v>49</v>
      </c>
      <c r="AE1048" s="3" t="s">
        <v>49</v>
      </c>
      <c r="AF1048" s="3" t="s">
        <v>55</v>
      </c>
      <c r="AG1048" s="3" t="s">
        <v>56</v>
      </c>
      <c r="AH1048" s="3" t="s">
        <v>57</v>
      </c>
      <c r="AI1048" s="3" t="s">
        <v>58</v>
      </c>
      <c r="AJ1048" s="3" t="s">
        <v>49</v>
      </c>
      <c r="AK1048" s="3" t="s">
        <v>49</v>
      </c>
      <c r="AL1048" s="3" t="s">
        <v>49</v>
      </c>
      <c r="AM1048" s="3" t="s">
        <v>59</v>
      </c>
      <c r="AN1048" s="3" t="s">
        <v>60</v>
      </c>
      <c r="AO1048" s="3">
        <v>43.439920126886264</v>
      </c>
      <c r="AP1048" s="3">
        <v>108.56445893986583</v>
      </c>
    </row>
    <row r="1049" spans="1:42" x14ac:dyDescent="0.25">
      <c r="A1049" s="2">
        <v>1048</v>
      </c>
      <c r="B1049" s="3" t="s">
        <v>42</v>
      </c>
      <c r="C1049" s="3" t="s">
        <v>43</v>
      </c>
      <c r="D1049" s="3" t="s">
        <v>44</v>
      </c>
      <c r="E1049" s="3" t="s">
        <v>45</v>
      </c>
      <c r="F1049" s="3">
        <v>0.36</v>
      </c>
      <c r="G1049" s="3">
        <v>0.48</v>
      </c>
      <c r="H1049" s="3">
        <v>1.27812658084003E-2</v>
      </c>
      <c r="I1049" s="3">
        <v>9.560153122673217</v>
      </c>
      <c r="J1049" s="3">
        <v>1.40501113799566</v>
      </c>
      <c r="K1049" s="3">
        <v>0.12219085822989455</v>
      </c>
      <c r="L1049" s="3">
        <v>1.7957820818485525E-2</v>
      </c>
      <c r="M1049" s="2">
        <v>1210</v>
      </c>
      <c r="N1049" s="3" t="s">
        <v>65</v>
      </c>
      <c r="O1049" s="3" t="s">
        <v>47</v>
      </c>
      <c r="P1049" s="3" t="s">
        <v>48</v>
      </c>
      <c r="Q1049" s="3" t="s">
        <v>42</v>
      </c>
      <c r="R1049" s="3" t="s">
        <v>49</v>
      </c>
      <c r="S1049" s="3" t="s">
        <v>50</v>
      </c>
      <c r="T1049" s="3" t="s">
        <v>51</v>
      </c>
      <c r="U1049" s="3" t="s">
        <v>52</v>
      </c>
      <c r="V1049" s="3" t="s">
        <v>53</v>
      </c>
      <c r="W1049" s="3" t="s">
        <v>54</v>
      </c>
      <c r="X1049" s="3">
        <v>297</v>
      </c>
      <c r="Y1049" s="3">
        <v>52</v>
      </c>
      <c r="Z1049" s="3" t="s">
        <v>44</v>
      </c>
      <c r="AA1049" s="7">
        <v>29</v>
      </c>
      <c r="AB1049" s="3" t="s">
        <v>49</v>
      </c>
      <c r="AC1049" s="3" t="s">
        <v>49</v>
      </c>
      <c r="AD1049" s="3" t="s">
        <v>49</v>
      </c>
      <c r="AE1049" s="3" t="s">
        <v>49</v>
      </c>
      <c r="AF1049" s="3" t="s">
        <v>55</v>
      </c>
      <c r="AG1049" s="3" t="s">
        <v>56</v>
      </c>
      <c r="AH1049" s="3" t="s">
        <v>57</v>
      </c>
      <c r="AI1049" s="3" t="s">
        <v>58</v>
      </c>
      <c r="AJ1049" s="3" t="s">
        <v>49</v>
      </c>
      <c r="AK1049" s="3" t="s">
        <v>49</v>
      </c>
      <c r="AL1049" s="3" t="s">
        <v>49</v>
      </c>
      <c r="AM1049" s="3" t="s">
        <v>59</v>
      </c>
      <c r="AN1049" s="3" t="s">
        <v>60</v>
      </c>
      <c r="AO1049" s="3">
        <v>41.09918322529726</v>
      </c>
      <c r="AP1049" s="3">
        <v>51.723947623126215</v>
      </c>
    </row>
    <row r="1050" spans="1:42" x14ac:dyDescent="0.25">
      <c r="A1050" s="2">
        <v>1049</v>
      </c>
      <c r="B1050" s="3" t="s">
        <v>42</v>
      </c>
      <c r="C1050" s="3" t="s">
        <v>43</v>
      </c>
      <c r="D1050" s="3" t="s">
        <v>44</v>
      </c>
      <c r="E1050" s="3" t="s">
        <v>45</v>
      </c>
      <c r="F1050" s="3">
        <v>0.36</v>
      </c>
      <c r="G1050" s="3">
        <v>0.48</v>
      </c>
      <c r="H1050" s="3">
        <v>0.13679937865213099</v>
      </c>
      <c r="I1050" s="3">
        <v>9.560153122673217</v>
      </c>
      <c r="J1050" s="3">
        <v>1.40501113799566</v>
      </c>
      <c r="K1050" s="3">
        <v>1.3078230070009258</v>
      </c>
      <c r="L1050" s="3">
        <v>0.19220465067712975</v>
      </c>
      <c r="M1050" s="2">
        <v>1210</v>
      </c>
      <c r="N1050" s="3" t="s">
        <v>65</v>
      </c>
      <c r="O1050" s="3" t="s">
        <v>47</v>
      </c>
      <c r="P1050" s="3" t="s">
        <v>48</v>
      </c>
      <c r="Q1050" s="3" t="s">
        <v>42</v>
      </c>
      <c r="R1050" s="3" t="s">
        <v>49</v>
      </c>
      <c r="S1050" s="3" t="s">
        <v>50</v>
      </c>
      <c r="T1050" s="3" t="s">
        <v>51</v>
      </c>
      <c r="U1050" s="3" t="s">
        <v>52</v>
      </c>
      <c r="V1050" s="3" t="s">
        <v>53</v>
      </c>
      <c r="W1050" s="3" t="s">
        <v>54</v>
      </c>
      <c r="X1050" s="3">
        <v>297</v>
      </c>
      <c r="Y1050" s="3">
        <v>52</v>
      </c>
      <c r="Z1050" s="3" t="s">
        <v>44</v>
      </c>
      <c r="AA1050" s="7">
        <v>29</v>
      </c>
      <c r="AB1050" s="3" t="s">
        <v>49</v>
      </c>
      <c r="AC1050" s="3" t="s">
        <v>49</v>
      </c>
      <c r="AD1050" s="3" t="s">
        <v>49</v>
      </c>
      <c r="AE1050" s="3" t="s">
        <v>49</v>
      </c>
      <c r="AF1050" s="3" t="s">
        <v>55</v>
      </c>
      <c r="AG1050" s="3" t="s">
        <v>56</v>
      </c>
      <c r="AH1050" s="3" t="s">
        <v>57</v>
      </c>
      <c r="AI1050" s="3" t="s">
        <v>58</v>
      </c>
      <c r="AJ1050" s="3" t="s">
        <v>49</v>
      </c>
      <c r="AK1050" s="3" t="s">
        <v>49</v>
      </c>
      <c r="AL1050" s="3" t="s">
        <v>49</v>
      </c>
      <c r="AM1050" s="3" t="s">
        <v>59</v>
      </c>
      <c r="AN1050" s="3" t="s">
        <v>60</v>
      </c>
      <c r="AO1050" s="3">
        <v>95.234069293034935</v>
      </c>
      <c r="AP1050" s="3">
        <v>553.60744407870482</v>
      </c>
    </row>
    <row r="1051" spans="1:42" x14ac:dyDescent="0.25">
      <c r="A1051" s="2">
        <v>1050</v>
      </c>
      <c r="B1051" s="3" t="s">
        <v>42</v>
      </c>
      <c r="C1051" s="3" t="s">
        <v>43</v>
      </c>
      <c r="D1051" s="3" t="s">
        <v>44</v>
      </c>
      <c r="E1051" s="3" t="s">
        <v>45</v>
      </c>
      <c r="F1051" s="3">
        <v>0.36</v>
      </c>
      <c r="G1051" s="3">
        <v>0.48</v>
      </c>
      <c r="H1051" s="3">
        <v>1.5739585147014901E-2</v>
      </c>
      <c r="I1051" s="3">
        <v>9.560153122673217</v>
      </c>
      <c r="J1051" s="3">
        <v>1.40501113799566</v>
      </c>
      <c r="K1051" s="3">
        <v>0.1504728440928155</v>
      </c>
      <c r="L1051" s="3">
        <v>2.2114292438986993E-2</v>
      </c>
      <c r="M1051" s="2">
        <v>1210</v>
      </c>
      <c r="N1051" s="3" t="s">
        <v>65</v>
      </c>
      <c r="O1051" s="3" t="s">
        <v>47</v>
      </c>
      <c r="P1051" s="3" t="s">
        <v>48</v>
      </c>
      <c r="Q1051" s="3" t="s">
        <v>42</v>
      </c>
      <c r="R1051" s="3" t="s">
        <v>49</v>
      </c>
      <c r="S1051" s="3" t="s">
        <v>50</v>
      </c>
      <c r="T1051" s="3" t="s">
        <v>51</v>
      </c>
      <c r="U1051" s="3" t="s">
        <v>52</v>
      </c>
      <c r="V1051" s="3" t="s">
        <v>53</v>
      </c>
      <c r="W1051" s="3" t="s">
        <v>54</v>
      </c>
      <c r="X1051" s="3">
        <v>297</v>
      </c>
      <c r="Y1051" s="3">
        <v>52</v>
      </c>
      <c r="Z1051" s="3" t="s">
        <v>44</v>
      </c>
      <c r="AA1051" s="7">
        <v>29</v>
      </c>
      <c r="AB1051" s="3" t="s">
        <v>49</v>
      </c>
      <c r="AC1051" s="3" t="s">
        <v>49</v>
      </c>
      <c r="AD1051" s="3" t="s">
        <v>49</v>
      </c>
      <c r="AE1051" s="3" t="s">
        <v>49</v>
      </c>
      <c r="AF1051" s="3" t="s">
        <v>55</v>
      </c>
      <c r="AG1051" s="3" t="s">
        <v>56</v>
      </c>
      <c r="AH1051" s="3" t="s">
        <v>57</v>
      </c>
      <c r="AI1051" s="3" t="s">
        <v>58</v>
      </c>
      <c r="AJ1051" s="3" t="s">
        <v>49</v>
      </c>
      <c r="AK1051" s="3" t="s">
        <v>49</v>
      </c>
      <c r="AL1051" s="3" t="s">
        <v>49</v>
      </c>
      <c r="AM1051" s="3" t="s">
        <v>59</v>
      </c>
      <c r="AN1051" s="3" t="s">
        <v>60</v>
      </c>
      <c r="AO1051" s="3">
        <v>45.242444185445464</v>
      </c>
      <c r="AP1051" s="3">
        <v>63.695841238108933</v>
      </c>
    </row>
    <row r="1052" spans="1:42" x14ac:dyDescent="0.25">
      <c r="A1052" s="2">
        <v>1051</v>
      </c>
      <c r="B1052" s="3" t="s">
        <v>42</v>
      </c>
      <c r="C1052" s="3" t="s">
        <v>43</v>
      </c>
      <c r="D1052" s="3" t="s">
        <v>44</v>
      </c>
      <c r="E1052" s="3" t="s">
        <v>45</v>
      </c>
      <c r="F1052" s="3">
        <v>0.36</v>
      </c>
      <c r="G1052" s="3">
        <v>0.48</v>
      </c>
      <c r="H1052" s="3">
        <v>8.80633275223736E-2</v>
      </c>
      <c r="I1052" s="3">
        <v>9.5843984321017306</v>
      </c>
      <c r="J1052" s="3">
        <v>1.4085246433613334</v>
      </c>
      <c r="K1052" s="3">
        <v>0.84403401823109869</v>
      </c>
      <c r="L1052" s="3">
        <v>0.12403936699166357</v>
      </c>
      <c r="M1052" s="2">
        <v>1200</v>
      </c>
      <c r="N1052" s="3" t="s">
        <v>61</v>
      </c>
      <c r="O1052" s="3" t="s">
        <v>47</v>
      </c>
      <c r="P1052" s="3" t="s">
        <v>48</v>
      </c>
      <c r="Q1052" s="3" t="s">
        <v>42</v>
      </c>
      <c r="R1052" s="3" t="s">
        <v>49</v>
      </c>
      <c r="S1052" s="3" t="s">
        <v>50</v>
      </c>
      <c r="T1052" s="3" t="s">
        <v>51</v>
      </c>
      <c r="U1052" s="3" t="s">
        <v>52</v>
      </c>
      <c r="V1052" s="3" t="s">
        <v>53</v>
      </c>
      <c r="W1052" s="3" t="s">
        <v>54</v>
      </c>
      <c r="X1052" s="3">
        <v>297</v>
      </c>
      <c r="Y1052" s="3">
        <v>52</v>
      </c>
      <c r="Z1052" s="3" t="s">
        <v>44</v>
      </c>
      <c r="AA1052" s="7">
        <v>29</v>
      </c>
      <c r="AB1052" s="3" t="s">
        <v>49</v>
      </c>
      <c r="AC1052" s="3" t="s">
        <v>49</v>
      </c>
      <c r="AD1052" s="3" t="s">
        <v>49</v>
      </c>
      <c r="AE1052" s="3" t="s">
        <v>49</v>
      </c>
      <c r="AF1052" s="3" t="s">
        <v>55</v>
      </c>
      <c r="AG1052" s="3" t="s">
        <v>56</v>
      </c>
      <c r="AH1052" s="3" t="s">
        <v>57</v>
      </c>
      <c r="AI1052" s="3" t="s">
        <v>58</v>
      </c>
      <c r="AJ1052" s="3" t="s">
        <v>49</v>
      </c>
      <c r="AK1052" s="3" t="s">
        <v>49</v>
      </c>
      <c r="AL1052" s="3" t="s">
        <v>49</v>
      </c>
      <c r="AM1052" s="3" t="s">
        <v>59</v>
      </c>
      <c r="AN1052" s="3" t="s">
        <v>60</v>
      </c>
      <c r="AO1052" s="3">
        <v>106.75508074747418</v>
      </c>
      <c r="AP1052" s="3">
        <v>356.37964256183216</v>
      </c>
    </row>
    <row r="1053" spans="1:42" x14ac:dyDescent="0.25">
      <c r="A1053" s="2">
        <v>1052</v>
      </c>
      <c r="B1053" s="3" t="s">
        <v>42</v>
      </c>
      <c r="C1053" s="3" t="s">
        <v>43</v>
      </c>
      <c r="D1053" s="3" t="s">
        <v>44</v>
      </c>
      <c r="E1053" s="3" t="s">
        <v>45</v>
      </c>
      <c r="F1053" s="3">
        <v>0.36</v>
      </c>
      <c r="G1053" s="3">
        <v>0.48</v>
      </c>
      <c r="H1053" s="3">
        <v>0.167682665918335</v>
      </c>
      <c r="I1053" s="3">
        <v>9.5843984321017306</v>
      </c>
      <c r="J1053" s="3">
        <v>1.4085246433613334</v>
      </c>
      <c r="K1053" s="3">
        <v>1.6071374803183283</v>
      </c>
      <c r="L1053" s="3">
        <v>0.23618516721050042</v>
      </c>
      <c r="M1053" s="2">
        <v>1210</v>
      </c>
      <c r="N1053" s="3" t="s">
        <v>65</v>
      </c>
      <c r="O1053" s="3" t="s">
        <v>47</v>
      </c>
      <c r="P1053" s="3" t="s">
        <v>48</v>
      </c>
      <c r="Q1053" s="3" t="s">
        <v>42</v>
      </c>
      <c r="R1053" s="3" t="s">
        <v>49</v>
      </c>
      <c r="S1053" s="3" t="s">
        <v>50</v>
      </c>
      <c r="T1053" s="3" t="s">
        <v>51</v>
      </c>
      <c r="U1053" s="3" t="s">
        <v>52</v>
      </c>
      <c r="V1053" s="3" t="s">
        <v>53</v>
      </c>
      <c r="W1053" s="3" t="s">
        <v>54</v>
      </c>
      <c r="X1053" s="3">
        <v>297</v>
      </c>
      <c r="Y1053" s="3">
        <v>52</v>
      </c>
      <c r="Z1053" s="3" t="s">
        <v>44</v>
      </c>
      <c r="AA1053" s="7">
        <v>29</v>
      </c>
      <c r="AB1053" s="3" t="s">
        <v>49</v>
      </c>
      <c r="AC1053" s="3" t="s">
        <v>49</v>
      </c>
      <c r="AD1053" s="3" t="s">
        <v>49</v>
      </c>
      <c r="AE1053" s="3" t="s">
        <v>49</v>
      </c>
      <c r="AF1053" s="3" t="s">
        <v>55</v>
      </c>
      <c r="AG1053" s="3" t="s">
        <v>56</v>
      </c>
      <c r="AH1053" s="3" t="s">
        <v>57</v>
      </c>
      <c r="AI1053" s="3" t="s">
        <v>58</v>
      </c>
      <c r="AJ1053" s="3" t="s">
        <v>49</v>
      </c>
      <c r="AK1053" s="3" t="s">
        <v>49</v>
      </c>
      <c r="AL1053" s="3" t="s">
        <v>49</v>
      </c>
      <c r="AM1053" s="3" t="s">
        <v>59</v>
      </c>
      <c r="AN1053" s="3" t="s">
        <v>60</v>
      </c>
      <c r="AO1053" s="3">
        <v>112.12389724888322</v>
      </c>
      <c r="AP1053" s="3">
        <v>678.58767349676691</v>
      </c>
    </row>
    <row r="1054" spans="1:42" x14ac:dyDescent="0.25">
      <c r="A1054" s="2">
        <v>1053</v>
      </c>
      <c r="B1054" s="3" t="s">
        <v>42</v>
      </c>
      <c r="C1054" s="3" t="s">
        <v>43</v>
      </c>
      <c r="D1054" s="3" t="s">
        <v>44</v>
      </c>
      <c r="E1054" s="3" t="s">
        <v>45</v>
      </c>
      <c r="F1054" s="3">
        <v>0.36</v>
      </c>
      <c r="G1054" s="3">
        <v>0.48</v>
      </c>
      <c r="H1054" s="3">
        <v>2.1772936688331902E-2</v>
      </c>
      <c r="I1054" s="3">
        <v>9.5843984321017306</v>
      </c>
      <c r="J1054" s="3">
        <v>1.4085246433613334</v>
      </c>
      <c r="K1054" s="3">
        <v>0.20868050025789853</v>
      </c>
      <c r="L1054" s="3">
        <v>3.0667717883861585E-2</v>
      </c>
      <c r="M1054" s="2">
        <v>1210</v>
      </c>
      <c r="N1054" s="3" t="s">
        <v>65</v>
      </c>
      <c r="O1054" s="3" t="s">
        <v>47</v>
      </c>
      <c r="P1054" s="3" t="s">
        <v>48</v>
      </c>
      <c r="Q1054" s="3" t="s">
        <v>42</v>
      </c>
      <c r="R1054" s="3" t="s">
        <v>49</v>
      </c>
      <c r="S1054" s="3" t="s">
        <v>50</v>
      </c>
      <c r="T1054" s="3" t="s">
        <v>51</v>
      </c>
      <c r="U1054" s="3" t="s">
        <v>52</v>
      </c>
      <c r="V1054" s="3" t="s">
        <v>53</v>
      </c>
      <c r="W1054" s="3" t="s">
        <v>54</v>
      </c>
      <c r="X1054" s="3">
        <v>297</v>
      </c>
      <c r="Y1054" s="3">
        <v>52</v>
      </c>
      <c r="Z1054" s="3" t="s">
        <v>44</v>
      </c>
      <c r="AA1054" s="7">
        <v>29</v>
      </c>
      <c r="AB1054" s="3" t="s">
        <v>49</v>
      </c>
      <c r="AC1054" s="3" t="s">
        <v>49</v>
      </c>
      <c r="AD1054" s="3" t="s">
        <v>49</v>
      </c>
      <c r="AE1054" s="3" t="s">
        <v>49</v>
      </c>
      <c r="AF1054" s="3" t="s">
        <v>55</v>
      </c>
      <c r="AG1054" s="3" t="s">
        <v>56</v>
      </c>
      <c r="AH1054" s="3" t="s">
        <v>57</v>
      </c>
      <c r="AI1054" s="3" t="s">
        <v>58</v>
      </c>
      <c r="AJ1054" s="3" t="s">
        <v>49</v>
      </c>
      <c r="AK1054" s="3" t="s">
        <v>49</v>
      </c>
      <c r="AL1054" s="3" t="s">
        <v>49</v>
      </c>
      <c r="AM1054" s="3" t="s">
        <v>59</v>
      </c>
      <c r="AN1054" s="3" t="s">
        <v>60</v>
      </c>
      <c r="AO1054" s="3">
        <v>53.233986663351921</v>
      </c>
      <c r="AP1054" s="3">
        <v>88.111948671684644</v>
      </c>
    </row>
    <row r="1055" spans="1:42" x14ac:dyDescent="0.25">
      <c r="A1055" s="2">
        <v>1054</v>
      </c>
      <c r="B1055" s="3" t="s">
        <v>42</v>
      </c>
      <c r="C1055" s="3" t="s">
        <v>43</v>
      </c>
      <c r="D1055" s="3" t="s">
        <v>44</v>
      </c>
      <c r="E1055" s="3" t="s">
        <v>45</v>
      </c>
      <c r="F1055" s="3">
        <v>0.36</v>
      </c>
      <c r="G1055" s="3">
        <v>0.48</v>
      </c>
      <c r="H1055" s="3">
        <v>4.0957793396424799E-3</v>
      </c>
      <c r="I1055" s="3">
        <v>9.5843984321017306</v>
      </c>
      <c r="J1055" s="3">
        <v>1.4085246433613334</v>
      </c>
      <c r="K1055" s="3">
        <v>3.9255581081104045E-2</v>
      </c>
      <c r="L1055" s="3">
        <v>5.7690061336566414E-3</v>
      </c>
      <c r="M1055" s="2">
        <v>1210</v>
      </c>
      <c r="N1055" s="3" t="s">
        <v>65</v>
      </c>
      <c r="O1055" s="3" t="s">
        <v>47</v>
      </c>
      <c r="P1055" s="3" t="s">
        <v>48</v>
      </c>
      <c r="Q1055" s="3" t="s">
        <v>42</v>
      </c>
      <c r="R1055" s="3" t="s">
        <v>49</v>
      </c>
      <c r="S1055" s="3" t="s">
        <v>50</v>
      </c>
      <c r="T1055" s="3" t="s">
        <v>51</v>
      </c>
      <c r="U1055" s="3" t="s">
        <v>52</v>
      </c>
      <c r="V1055" s="3" t="s">
        <v>53</v>
      </c>
      <c r="W1055" s="3" t="s">
        <v>54</v>
      </c>
      <c r="X1055" s="3">
        <v>297</v>
      </c>
      <c r="Y1055" s="3">
        <v>52</v>
      </c>
      <c r="Z1055" s="3" t="s">
        <v>44</v>
      </c>
      <c r="AA1055" s="7">
        <v>29</v>
      </c>
      <c r="AB1055" s="3" t="s">
        <v>49</v>
      </c>
      <c r="AC1055" s="3" t="s">
        <v>49</v>
      </c>
      <c r="AD1055" s="3" t="s">
        <v>49</v>
      </c>
      <c r="AE1055" s="3" t="s">
        <v>49</v>
      </c>
      <c r="AF1055" s="3" t="s">
        <v>55</v>
      </c>
      <c r="AG1055" s="3" t="s">
        <v>56</v>
      </c>
      <c r="AH1055" s="3" t="s">
        <v>57</v>
      </c>
      <c r="AI1055" s="3" t="s">
        <v>58</v>
      </c>
      <c r="AJ1055" s="3" t="s">
        <v>49</v>
      </c>
      <c r="AK1055" s="3" t="s">
        <v>49</v>
      </c>
      <c r="AL1055" s="3" t="s">
        <v>49</v>
      </c>
      <c r="AM1055" s="3" t="s">
        <v>59</v>
      </c>
      <c r="AN1055" s="3" t="s">
        <v>60</v>
      </c>
      <c r="AO1055" s="3">
        <v>24.348682238349063</v>
      </c>
      <c r="AP1055" s="3">
        <v>16.57503092536539</v>
      </c>
    </row>
    <row r="1056" spans="1:42" x14ac:dyDescent="0.25">
      <c r="A1056" s="2">
        <v>1055</v>
      </c>
      <c r="B1056" s="3" t="s">
        <v>42</v>
      </c>
      <c r="C1056" s="3" t="s">
        <v>43</v>
      </c>
      <c r="D1056" s="3" t="s">
        <v>44</v>
      </c>
      <c r="E1056" s="3" t="s">
        <v>45</v>
      </c>
      <c r="F1056" s="3">
        <v>0.36</v>
      </c>
      <c r="G1056" s="3">
        <v>0.48</v>
      </c>
      <c r="H1056" s="3">
        <v>0.31340295708097499</v>
      </c>
      <c r="I1056" s="3">
        <v>9.5843984321017306</v>
      </c>
      <c r="J1056" s="3">
        <v>1.4085246433613334</v>
      </c>
      <c r="K1056" s="3">
        <v>3.0037788104629426</v>
      </c>
      <c r="L1056" s="3">
        <v>0.44143578835086755</v>
      </c>
      <c r="M1056" s="2">
        <v>1210</v>
      </c>
      <c r="N1056" s="3" t="s">
        <v>65</v>
      </c>
      <c r="O1056" s="3" t="s">
        <v>47</v>
      </c>
      <c r="P1056" s="3" t="s">
        <v>48</v>
      </c>
      <c r="Q1056" s="3" t="s">
        <v>42</v>
      </c>
      <c r="R1056" s="3" t="s">
        <v>49</v>
      </c>
      <c r="S1056" s="3" t="s">
        <v>50</v>
      </c>
      <c r="T1056" s="3" t="s">
        <v>51</v>
      </c>
      <c r="U1056" s="3" t="s">
        <v>52</v>
      </c>
      <c r="V1056" s="3" t="s">
        <v>53</v>
      </c>
      <c r="W1056" s="3" t="s">
        <v>54</v>
      </c>
      <c r="X1056" s="3">
        <v>297</v>
      </c>
      <c r="Y1056" s="3">
        <v>52</v>
      </c>
      <c r="Z1056" s="3" t="s">
        <v>44</v>
      </c>
      <c r="AA1056" s="7">
        <v>29</v>
      </c>
      <c r="AB1056" s="3" t="s">
        <v>49</v>
      </c>
      <c r="AC1056" s="3" t="s">
        <v>49</v>
      </c>
      <c r="AD1056" s="3" t="s">
        <v>49</v>
      </c>
      <c r="AE1056" s="3" t="s">
        <v>49</v>
      </c>
      <c r="AF1056" s="3" t="s">
        <v>55</v>
      </c>
      <c r="AG1056" s="3" t="s">
        <v>56</v>
      </c>
      <c r="AH1056" s="3" t="s">
        <v>57</v>
      </c>
      <c r="AI1056" s="3" t="s">
        <v>58</v>
      </c>
      <c r="AJ1056" s="3" t="s">
        <v>49</v>
      </c>
      <c r="AK1056" s="3" t="s">
        <v>49</v>
      </c>
      <c r="AL1056" s="3" t="s">
        <v>49</v>
      </c>
      <c r="AM1056" s="3" t="s">
        <v>59</v>
      </c>
      <c r="AN1056" s="3" t="s">
        <v>60</v>
      </c>
      <c r="AO1056" s="3">
        <v>138.65819873302675</v>
      </c>
      <c r="AP1056" s="3">
        <v>1268.2967696622966</v>
      </c>
    </row>
    <row r="1057" spans="1:42" x14ac:dyDescent="0.25">
      <c r="A1057" s="2">
        <v>1056</v>
      </c>
      <c r="B1057" s="3" t="s">
        <v>42</v>
      </c>
      <c r="C1057" s="3" t="s">
        <v>43</v>
      </c>
      <c r="D1057" s="3" t="s">
        <v>44</v>
      </c>
      <c r="E1057" s="3" t="s">
        <v>45</v>
      </c>
      <c r="F1057" s="3">
        <v>0.36</v>
      </c>
      <c r="G1057" s="3">
        <v>0.48</v>
      </c>
      <c r="H1057" s="3">
        <v>2.2745786934147302E-2</v>
      </c>
      <c r="I1057" s="3">
        <v>9.5843984321017306</v>
      </c>
      <c r="J1057" s="3">
        <v>1.4085246433613334</v>
      </c>
      <c r="K1057" s="3">
        <v>0.21800468462856143</v>
      </c>
      <c r="L1057" s="3">
        <v>3.2038001429392705E-2</v>
      </c>
      <c r="M1057" s="2">
        <v>1210</v>
      </c>
      <c r="N1057" s="3" t="s">
        <v>65</v>
      </c>
      <c r="O1057" s="3" t="s">
        <v>47</v>
      </c>
      <c r="P1057" s="3" t="s">
        <v>48</v>
      </c>
      <c r="Q1057" s="3" t="s">
        <v>42</v>
      </c>
      <c r="R1057" s="3" t="s">
        <v>49</v>
      </c>
      <c r="S1057" s="3" t="s">
        <v>50</v>
      </c>
      <c r="T1057" s="3" t="s">
        <v>51</v>
      </c>
      <c r="U1057" s="3" t="s">
        <v>52</v>
      </c>
      <c r="V1057" s="3" t="s">
        <v>53</v>
      </c>
      <c r="W1057" s="3" t="s">
        <v>54</v>
      </c>
      <c r="X1057" s="3">
        <v>297</v>
      </c>
      <c r="Y1057" s="3">
        <v>52</v>
      </c>
      <c r="Z1057" s="3" t="s">
        <v>44</v>
      </c>
      <c r="AA1057" s="7">
        <v>29</v>
      </c>
      <c r="AB1057" s="3" t="s">
        <v>49</v>
      </c>
      <c r="AC1057" s="3" t="s">
        <v>49</v>
      </c>
      <c r="AD1057" s="3" t="s">
        <v>49</v>
      </c>
      <c r="AE1057" s="3" t="s">
        <v>49</v>
      </c>
      <c r="AF1057" s="3" t="s">
        <v>55</v>
      </c>
      <c r="AG1057" s="3" t="s">
        <v>56</v>
      </c>
      <c r="AH1057" s="3" t="s">
        <v>57</v>
      </c>
      <c r="AI1057" s="3" t="s">
        <v>58</v>
      </c>
      <c r="AJ1057" s="3" t="s">
        <v>49</v>
      </c>
      <c r="AK1057" s="3" t="s">
        <v>49</v>
      </c>
      <c r="AL1057" s="3" t="s">
        <v>49</v>
      </c>
      <c r="AM1057" s="3" t="s">
        <v>59</v>
      </c>
      <c r="AN1057" s="3" t="s">
        <v>60</v>
      </c>
      <c r="AO1057" s="3">
        <v>38.939979656967481</v>
      </c>
      <c r="AP1057" s="3">
        <v>92.048933936996178</v>
      </c>
    </row>
    <row r="1058" spans="1:42" x14ac:dyDescent="0.25">
      <c r="A1058" s="2">
        <v>1057</v>
      </c>
      <c r="B1058" s="3" t="s">
        <v>42</v>
      </c>
      <c r="C1058" s="3" t="s">
        <v>43</v>
      </c>
      <c r="D1058" s="3" t="s">
        <v>44</v>
      </c>
      <c r="E1058" s="3" t="s">
        <v>45</v>
      </c>
      <c r="F1058" s="3">
        <v>0.36</v>
      </c>
      <c r="G1058" s="3">
        <v>0.48</v>
      </c>
      <c r="H1058" s="3">
        <v>4.0283200266933598E-2</v>
      </c>
      <c r="I1058" s="3">
        <v>9.5673638444899822</v>
      </c>
      <c r="J1058" s="3">
        <v>1.4060581569065178</v>
      </c>
      <c r="K1058" s="3">
        <v>0.38540403377420973</v>
      </c>
      <c r="L1058" s="3">
        <v>5.6640522321620798E-2</v>
      </c>
      <c r="M1058" s="2">
        <v>1200</v>
      </c>
      <c r="N1058" s="3" t="s">
        <v>61</v>
      </c>
      <c r="O1058" s="3" t="s">
        <v>47</v>
      </c>
      <c r="P1058" s="3" t="s">
        <v>48</v>
      </c>
      <c r="Q1058" s="3" t="s">
        <v>42</v>
      </c>
      <c r="R1058" s="3" t="s">
        <v>49</v>
      </c>
      <c r="S1058" s="3" t="s">
        <v>50</v>
      </c>
      <c r="T1058" s="3" t="s">
        <v>51</v>
      </c>
      <c r="U1058" s="3" t="s">
        <v>52</v>
      </c>
      <c r="V1058" s="3" t="s">
        <v>53</v>
      </c>
      <c r="W1058" s="3" t="s">
        <v>54</v>
      </c>
      <c r="X1058" s="3">
        <v>297</v>
      </c>
      <c r="Y1058" s="3">
        <v>52</v>
      </c>
      <c r="Z1058" s="3" t="s">
        <v>44</v>
      </c>
      <c r="AA1058" s="7">
        <v>29</v>
      </c>
      <c r="AB1058" s="3" t="s">
        <v>49</v>
      </c>
      <c r="AC1058" s="3" t="s">
        <v>49</v>
      </c>
      <c r="AD1058" s="3" t="s">
        <v>49</v>
      </c>
      <c r="AE1058" s="3" t="s">
        <v>49</v>
      </c>
      <c r="AF1058" s="3" t="s">
        <v>55</v>
      </c>
      <c r="AG1058" s="3" t="s">
        <v>56</v>
      </c>
      <c r="AH1058" s="3" t="s">
        <v>57</v>
      </c>
      <c r="AI1058" s="3" t="s">
        <v>58</v>
      </c>
      <c r="AJ1058" s="3" t="s">
        <v>49</v>
      </c>
      <c r="AK1058" s="3" t="s">
        <v>49</v>
      </c>
      <c r="AL1058" s="3" t="s">
        <v>49</v>
      </c>
      <c r="AM1058" s="3" t="s">
        <v>59</v>
      </c>
      <c r="AN1058" s="3" t="s">
        <v>60</v>
      </c>
      <c r="AO1058" s="3">
        <v>73.100973976045822</v>
      </c>
      <c r="AP1058" s="3">
        <v>163.02032771506558</v>
      </c>
    </row>
    <row r="1059" spans="1:42" x14ac:dyDescent="0.25">
      <c r="A1059" s="2">
        <v>1058</v>
      </c>
      <c r="B1059" s="3" t="s">
        <v>42</v>
      </c>
      <c r="C1059" s="3" t="s">
        <v>43</v>
      </c>
      <c r="D1059" s="3" t="s">
        <v>44</v>
      </c>
      <c r="E1059" s="3" t="s">
        <v>45</v>
      </c>
      <c r="F1059" s="3">
        <v>0.36</v>
      </c>
      <c r="G1059" s="3">
        <v>0.48</v>
      </c>
      <c r="H1059" s="3">
        <v>1.23894222240271E-2</v>
      </c>
      <c r="I1059" s="3">
        <v>9.5673638444899822</v>
      </c>
      <c r="J1059" s="3">
        <v>1.4060581569065178</v>
      </c>
      <c r="K1059" s="3">
        <v>0.11853411024027753</v>
      </c>
      <c r="L1059" s="3">
        <v>1.7420248177452195E-2</v>
      </c>
      <c r="M1059" s="2">
        <v>1210</v>
      </c>
      <c r="N1059" s="3" t="s">
        <v>65</v>
      </c>
      <c r="O1059" s="3" t="s">
        <v>47</v>
      </c>
      <c r="P1059" s="3" t="s">
        <v>48</v>
      </c>
      <c r="Q1059" s="3" t="s">
        <v>42</v>
      </c>
      <c r="R1059" s="3" t="s">
        <v>49</v>
      </c>
      <c r="S1059" s="3" t="s">
        <v>50</v>
      </c>
      <c r="T1059" s="3" t="s">
        <v>51</v>
      </c>
      <c r="U1059" s="3" t="s">
        <v>52</v>
      </c>
      <c r="V1059" s="3" t="s">
        <v>53</v>
      </c>
      <c r="W1059" s="3" t="s">
        <v>54</v>
      </c>
      <c r="X1059" s="3">
        <v>297</v>
      </c>
      <c r="Y1059" s="3">
        <v>52</v>
      </c>
      <c r="Z1059" s="3" t="s">
        <v>44</v>
      </c>
      <c r="AA1059" s="7">
        <v>29</v>
      </c>
      <c r="AB1059" s="3" t="s">
        <v>49</v>
      </c>
      <c r="AC1059" s="3" t="s">
        <v>49</v>
      </c>
      <c r="AD1059" s="3" t="s">
        <v>49</v>
      </c>
      <c r="AE1059" s="3" t="s">
        <v>49</v>
      </c>
      <c r="AF1059" s="3" t="s">
        <v>55</v>
      </c>
      <c r="AG1059" s="3" t="s">
        <v>56</v>
      </c>
      <c r="AH1059" s="3" t="s">
        <v>57</v>
      </c>
      <c r="AI1059" s="3" t="s">
        <v>58</v>
      </c>
      <c r="AJ1059" s="3" t="s">
        <v>49</v>
      </c>
      <c r="AK1059" s="3" t="s">
        <v>49</v>
      </c>
      <c r="AL1059" s="3" t="s">
        <v>49</v>
      </c>
      <c r="AM1059" s="3" t="s">
        <v>59</v>
      </c>
      <c r="AN1059" s="3" t="s">
        <v>60</v>
      </c>
      <c r="AO1059" s="3">
        <v>28.763095794070804</v>
      </c>
      <c r="AP1059" s="3">
        <v>50.13821289712935</v>
      </c>
    </row>
    <row r="1060" spans="1:42" x14ac:dyDescent="0.25">
      <c r="A1060" s="2">
        <v>1059</v>
      </c>
      <c r="B1060" s="3" t="s">
        <v>42</v>
      </c>
      <c r="C1060" s="3" t="s">
        <v>43</v>
      </c>
      <c r="D1060" s="3" t="s">
        <v>44</v>
      </c>
      <c r="E1060" s="3" t="s">
        <v>45</v>
      </c>
      <c r="F1060" s="3">
        <v>0.36</v>
      </c>
      <c r="G1060" s="3">
        <v>0.48</v>
      </c>
      <c r="H1060" s="3">
        <v>0.103192855475617</v>
      </c>
      <c r="I1060" s="3">
        <v>9.5673638444899822</v>
      </c>
      <c r="J1060" s="3">
        <v>1.4060581569065178</v>
      </c>
      <c r="K1060" s="3">
        <v>0.98728359448709824</v>
      </c>
      <c r="L1060" s="3">
        <v>0.14509515617596672</v>
      </c>
      <c r="M1060" s="2">
        <v>1210</v>
      </c>
      <c r="N1060" s="3" t="s">
        <v>65</v>
      </c>
      <c r="O1060" s="3" t="s">
        <v>47</v>
      </c>
      <c r="P1060" s="3" t="s">
        <v>48</v>
      </c>
      <c r="Q1060" s="3" t="s">
        <v>42</v>
      </c>
      <c r="R1060" s="3" t="s">
        <v>49</v>
      </c>
      <c r="S1060" s="3" t="s">
        <v>50</v>
      </c>
      <c r="T1060" s="3" t="s">
        <v>51</v>
      </c>
      <c r="U1060" s="3" t="s">
        <v>52</v>
      </c>
      <c r="V1060" s="3" t="s">
        <v>53</v>
      </c>
      <c r="W1060" s="3" t="s">
        <v>54</v>
      </c>
      <c r="X1060" s="3">
        <v>297</v>
      </c>
      <c r="Y1060" s="3">
        <v>52</v>
      </c>
      <c r="Z1060" s="3" t="s">
        <v>44</v>
      </c>
      <c r="AA1060" s="7">
        <v>29</v>
      </c>
      <c r="AB1060" s="3" t="s">
        <v>49</v>
      </c>
      <c r="AC1060" s="3" t="s">
        <v>49</v>
      </c>
      <c r="AD1060" s="3" t="s">
        <v>49</v>
      </c>
      <c r="AE1060" s="3" t="s">
        <v>49</v>
      </c>
      <c r="AF1060" s="3" t="s">
        <v>55</v>
      </c>
      <c r="AG1060" s="3" t="s">
        <v>56</v>
      </c>
      <c r="AH1060" s="3" t="s">
        <v>57</v>
      </c>
      <c r="AI1060" s="3" t="s">
        <v>58</v>
      </c>
      <c r="AJ1060" s="3" t="s">
        <v>49</v>
      </c>
      <c r="AK1060" s="3" t="s">
        <v>49</v>
      </c>
      <c r="AL1060" s="3" t="s">
        <v>49</v>
      </c>
      <c r="AM1060" s="3" t="s">
        <v>59</v>
      </c>
      <c r="AN1060" s="3" t="s">
        <v>60</v>
      </c>
      <c r="AO1060" s="3">
        <v>90.64102050905845</v>
      </c>
      <c r="AP1060" s="3">
        <v>417.60666992729386</v>
      </c>
    </row>
    <row r="1061" spans="1:42" x14ac:dyDescent="0.25">
      <c r="A1061" s="2">
        <v>1060</v>
      </c>
      <c r="B1061" s="3" t="s">
        <v>42</v>
      </c>
      <c r="C1061" s="3" t="s">
        <v>43</v>
      </c>
      <c r="D1061" s="3" t="s">
        <v>44</v>
      </c>
      <c r="E1061" s="3" t="s">
        <v>45</v>
      </c>
      <c r="F1061" s="3">
        <v>0.36</v>
      </c>
      <c r="G1061" s="3">
        <v>0.48</v>
      </c>
      <c r="H1061" s="3">
        <v>0.224948696791443</v>
      </c>
      <c r="I1061" s="3">
        <v>9.5673638444899822</v>
      </c>
      <c r="J1061" s="3">
        <v>1.4060581569065178</v>
      </c>
      <c r="K1061" s="3">
        <v>2.1521660285475912</v>
      </c>
      <c r="L1061" s="3">
        <v>0.31629095000909946</v>
      </c>
      <c r="M1061" s="2">
        <v>1210</v>
      </c>
      <c r="N1061" s="3" t="s">
        <v>65</v>
      </c>
      <c r="O1061" s="3" t="s">
        <v>47</v>
      </c>
      <c r="P1061" s="3" t="s">
        <v>48</v>
      </c>
      <c r="Q1061" s="3" t="s">
        <v>42</v>
      </c>
      <c r="R1061" s="3" t="s">
        <v>49</v>
      </c>
      <c r="S1061" s="3" t="s">
        <v>50</v>
      </c>
      <c r="T1061" s="3" t="s">
        <v>51</v>
      </c>
      <c r="U1061" s="3" t="s">
        <v>52</v>
      </c>
      <c r="V1061" s="3" t="s">
        <v>53</v>
      </c>
      <c r="W1061" s="3" t="s">
        <v>54</v>
      </c>
      <c r="X1061" s="3">
        <v>297</v>
      </c>
      <c r="Y1061" s="3">
        <v>52</v>
      </c>
      <c r="Z1061" s="3" t="s">
        <v>44</v>
      </c>
      <c r="AA1061" s="7">
        <v>29</v>
      </c>
      <c r="AB1061" s="3" t="s">
        <v>49</v>
      </c>
      <c r="AC1061" s="3" t="s">
        <v>49</v>
      </c>
      <c r="AD1061" s="3" t="s">
        <v>49</v>
      </c>
      <c r="AE1061" s="3" t="s">
        <v>49</v>
      </c>
      <c r="AF1061" s="3" t="s">
        <v>55</v>
      </c>
      <c r="AG1061" s="3" t="s">
        <v>56</v>
      </c>
      <c r="AH1061" s="3" t="s">
        <v>57</v>
      </c>
      <c r="AI1061" s="3" t="s">
        <v>58</v>
      </c>
      <c r="AJ1061" s="3" t="s">
        <v>49</v>
      </c>
      <c r="AK1061" s="3" t="s">
        <v>49</v>
      </c>
      <c r="AL1061" s="3" t="s">
        <v>49</v>
      </c>
      <c r="AM1061" s="3" t="s">
        <v>59</v>
      </c>
      <c r="AN1061" s="3" t="s">
        <v>60</v>
      </c>
      <c r="AO1061" s="3">
        <v>119.00107726351204</v>
      </c>
      <c r="AP1061" s="3">
        <v>910.33507832096143</v>
      </c>
    </row>
    <row r="1062" spans="1:42" x14ac:dyDescent="0.25">
      <c r="A1062" s="2">
        <v>1061</v>
      </c>
      <c r="B1062" s="3" t="s">
        <v>42</v>
      </c>
      <c r="C1062" s="3" t="s">
        <v>43</v>
      </c>
      <c r="D1062" s="3" t="s">
        <v>44</v>
      </c>
      <c r="E1062" s="3" t="s">
        <v>45</v>
      </c>
      <c r="F1062" s="3">
        <v>0.36</v>
      </c>
      <c r="G1062" s="3">
        <v>0.48</v>
      </c>
      <c r="H1062" s="3">
        <v>0.15618775005689101</v>
      </c>
      <c r="I1062" s="3">
        <v>9.5673638444899822</v>
      </c>
      <c r="J1062" s="3">
        <v>1.4060581569065178</v>
      </c>
      <c r="K1062" s="3">
        <v>1.4943050328465373</v>
      </c>
      <c r="L1062" s="3">
        <v>0.21960905997636804</v>
      </c>
      <c r="M1062" s="2">
        <v>1210</v>
      </c>
      <c r="N1062" s="3" t="s">
        <v>65</v>
      </c>
      <c r="O1062" s="3" t="s">
        <v>47</v>
      </c>
      <c r="P1062" s="3" t="s">
        <v>48</v>
      </c>
      <c r="Q1062" s="3" t="s">
        <v>42</v>
      </c>
      <c r="R1062" s="3" t="s">
        <v>49</v>
      </c>
      <c r="S1062" s="3" t="s">
        <v>50</v>
      </c>
      <c r="T1062" s="3" t="s">
        <v>51</v>
      </c>
      <c r="U1062" s="3" t="s">
        <v>52</v>
      </c>
      <c r="V1062" s="3" t="s">
        <v>53</v>
      </c>
      <c r="W1062" s="3" t="s">
        <v>54</v>
      </c>
      <c r="X1062" s="3">
        <v>297</v>
      </c>
      <c r="Y1062" s="3">
        <v>52</v>
      </c>
      <c r="Z1062" s="3" t="s">
        <v>44</v>
      </c>
      <c r="AA1062" s="7">
        <v>29</v>
      </c>
      <c r="AB1062" s="3" t="s">
        <v>49</v>
      </c>
      <c r="AC1062" s="3" t="s">
        <v>49</v>
      </c>
      <c r="AD1062" s="3" t="s">
        <v>49</v>
      </c>
      <c r="AE1062" s="3" t="s">
        <v>49</v>
      </c>
      <c r="AF1062" s="3" t="s">
        <v>55</v>
      </c>
      <c r="AG1062" s="3" t="s">
        <v>56</v>
      </c>
      <c r="AH1062" s="3" t="s">
        <v>57</v>
      </c>
      <c r="AI1062" s="3" t="s">
        <v>58</v>
      </c>
      <c r="AJ1062" s="3" t="s">
        <v>49</v>
      </c>
      <c r="AK1062" s="3" t="s">
        <v>49</v>
      </c>
      <c r="AL1062" s="3" t="s">
        <v>49</v>
      </c>
      <c r="AM1062" s="3" t="s">
        <v>59</v>
      </c>
      <c r="AN1062" s="3" t="s">
        <v>60</v>
      </c>
      <c r="AO1062" s="3">
        <v>101.1529704206062</v>
      </c>
      <c r="AP1062" s="3">
        <v>632.06939941793416</v>
      </c>
    </row>
    <row r="1063" spans="1:42" x14ac:dyDescent="0.25">
      <c r="A1063" s="2">
        <v>1062</v>
      </c>
      <c r="B1063" s="3" t="s">
        <v>42</v>
      </c>
      <c r="C1063" s="3" t="s">
        <v>43</v>
      </c>
      <c r="D1063" s="3" t="s">
        <v>44</v>
      </c>
      <c r="E1063" s="3" t="s">
        <v>45</v>
      </c>
      <c r="F1063" s="3">
        <v>0.36</v>
      </c>
      <c r="G1063" s="3">
        <v>0.48</v>
      </c>
      <c r="H1063" s="3">
        <v>6.6601398885794597E-2</v>
      </c>
      <c r="I1063" s="3">
        <v>9.5673638444899822</v>
      </c>
      <c r="J1063" s="3">
        <v>1.4060581569065178</v>
      </c>
      <c r="K1063" s="3">
        <v>0.63719981569240658</v>
      </c>
      <c r="L1063" s="3">
        <v>9.3645440164756164E-2</v>
      </c>
      <c r="M1063" s="2">
        <v>1210</v>
      </c>
      <c r="N1063" s="3" t="s">
        <v>65</v>
      </c>
      <c r="O1063" s="3" t="s">
        <v>47</v>
      </c>
      <c r="P1063" s="3" t="s">
        <v>48</v>
      </c>
      <c r="Q1063" s="3" t="s">
        <v>42</v>
      </c>
      <c r="R1063" s="3" t="s">
        <v>49</v>
      </c>
      <c r="S1063" s="3" t="s">
        <v>50</v>
      </c>
      <c r="T1063" s="3" t="s">
        <v>51</v>
      </c>
      <c r="U1063" s="3" t="s">
        <v>52</v>
      </c>
      <c r="V1063" s="3" t="s">
        <v>53</v>
      </c>
      <c r="W1063" s="3" t="s">
        <v>54</v>
      </c>
      <c r="X1063" s="3">
        <v>297</v>
      </c>
      <c r="Y1063" s="3">
        <v>52</v>
      </c>
      <c r="Z1063" s="3" t="s">
        <v>44</v>
      </c>
      <c r="AA1063" s="7">
        <v>29</v>
      </c>
      <c r="AB1063" s="3" t="s">
        <v>49</v>
      </c>
      <c r="AC1063" s="3" t="s">
        <v>49</v>
      </c>
      <c r="AD1063" s="3" t="s">
        <v>49</v>
      </c>
      <c r="AE1063" s="3" t="s">
        <v>49</v>
      </c>
      <c r="AF1063" s="3" t="s">
        <v>55</v>
      </c>
      <c r="AG1063" s="3" t="s">
        <v>56</v>
      </c>
      <c r="AH1063" s="3" t="s">
        <v>57</v>
      </c>
      <c r="AI1063" s="3" t="s">
        <v>58</v>
      </c>
      <c r="AJ1063" s="3" t="s">
        <v>49</v>
      </c>
      <c r="AK1063" s="3" t="s">
        <v>49</v>
      </c>
      <c r="AL1063" s="3" t="s">
        <v>49</v>
      </c>
      <c r="AM1063" s="3" t="s">
        <v>59</v>
      </c>
      <c r="AN1063" s="3" t="s">
        <v>60</v>
      </c>
      <c r="AO1063" s="3">
        <v>68.996398432003488</v>
      </c>
      <c r="AP1063" s="3">
        <v>269.5262988218019</v>
      </c>
    </row>
    <row r="1064" spans="1:42" x14ac:dyDescent="0.25">
      <c r="A1064" s="2">
        <v>1063</v>
      </c>
      <c r="B1064" s="3" t="s">
        <v>42</v>
      </c>
      <c r="C1064" s="3" t="s">
        <v>43</v>
      </c>
      <c r="D1064" s="3" t="s">
        <v>44</v>
      </c>
      <c r="E1064" s="3" t="s">
        <v>45</v>
      </c>
      <c r="F1064" s="3">
        <v>0.36</v>
      </c>
      <c r="G1064" s="3">
        <v>0.48</v>
      </c>
      <c r="H1064" s="3">
        <v>1.41601298981674E-2</v>
      </c>
      <c r="I1064" s="3">
        <v>9.5673638444899822</v>
      </c>
      <c r="J1064" s="3">
        <v>1.4060581569065178</v>
      </c>
      <c r="K1064" s="3">
        <v>0.13547511482100841</v>
      </c>
      <c r="L1064" s="3">
        <v>1.9909966146174133E-2</v>
      </c>
      <c r="M1064" s="2">
        <v>1210</v>
      </c>
      <c r="N1064" s="3" t="s">
        <v>65</v>
      </c>
      <c r="O1064" s="3" t="s">
        <v>47</v>
      </c>
      <c r="P1064" s="3" t="s">
        <v>48</v>
      </c>
      <c r="Q1064" s="3" t="s">
        <v>42</v>
      </c>
      <c r="R1064" s="3" t="s">
        <v>49</v>
      </c>
      <c r="S1064" s="3" t="s">
        <v>50</v>
      </c>
      <c r="T1064" s="3" t="s">
        <v>51</v>
      </c>
      <c r="U1064" s="3" t="s">
        <v>52</v>
      </c>
      <c r="V1064" s="3" t="s">
        <v>53</v>
      </c>
      <c r="W1064" s="3" t="s">
        <v>54</v>
      </c>
      <c r="X1064" s="3">
        <v>297</v>
      </c>
      <c r="Y1064" s="3">
        <v>52</v>
      </c>
      <c r="Z1064" s="3" t="s">
        <v>44</v>
      </c>
      <c r="AA1064" s="7">
        <v>29</v>
      </c>
      <c r="AB1064" s="3" t="s">
        <v>49</v>
      </c>
      <c r="AC1064" s="3" t="s">
        <v>49</v>
      </c>
      <c r="AD1064" s="3" t="s">
        <v>49</v>
      </c>
      <c r="AE1064" s="3" t="s">
        <v>49</v>
      </c>
      <c r="AF1064" s="3" t="s">
        <v>55</v>
      </c>
      <c r="AG1064" s="3" t="s">
        <v>56</v>
      </c>
      <c r="AH1064" s="3" t="s">
        <v>57</v>
      </c>
      <c r="AI1064" s="3" t="s">
        <v>58</v>
      </c>
      <c r="AJ1064" s="3" t="s">
        <v>49</v>
      </c>
      <c r="AK1064" s="3" t="s">
        <v>49</v>
      </c>
      <c r="AL1064" s="3" t="s">
        <v>49</v>
      </c>
      <c r="AM1064" s="3" t="s">
        <v>59</v>
      </c>
      <c r="AN1064" s="3" t="s">
        <v>60</v>
      </c>
      <c r="AO1064" s="3">
        <v>45.460400982403911</v>
      </c>
      <c r="AP1064" s="3">
        <v>57.304012620416849</v>
      </c>
    </row>
    <row r="1065" spans="1:42" x14ac:dyDescent="0.25">
      <c r="A1065" s="2">
        <v>1064</v>
      </c>
      <c r="B1065" s="3" t="s">
        <v>42</v>
      </c>
      <c r="C1065" s="3" t="s">
        <v>71</v>
      </c>
      <c r="D1065" s="3" t="s">
        <v>72</v>
      </c>
      <c r="E1065" s="3" t="s">
        <v>73</v>
      </c>
      <c r="F1065" s="3">
        <v>0.56000000000000005</v>
      </c>
      <c r="G1065" s="3">
        <v>0.48</v>
      </c>
      <c r="H1065" s="3">
        <v>1.1005252857388399E-3</v>
      </c>
      <c r="I1065" s="3">
        <v>10.699846273870584</v>
      </c>
      <c r="J1065" s="3">
        <v>1.4075406843337888</v>
      </c>
      <c r="K1065" s="3">
        <v>1.1775451377913086E-2</v>
      </c>
      <c r="L1065" s="3">
        <v>1.5490341138154852E-3</v>
      </c>
      <c r="M1065" s="2">
        <v>1400</v>
      </c>
      <c r="N1065" s="3" t="s">
        <v>46</v>
      </c>
      <c r="O1065" s="3" t="s">
        <v>47</v>
      </c>
      <c r="P1065" s="3" t="s">
        <v>48</v>
      </c>
      <c r="Q1065" s="3" t="s">
        <v>42</v>
      </c>
      <c r="R1065" s="3" t="s">
        <v>49</v>
      </c>
      <c r="S1065" s="3" t="s">
        <v>50</v>
      </c>
      <c r="T1065" s="3" t="s">
        <v>51</v>
      </c>
      <c r="U1065" s="3" t="s">
        <v>52</v>
      </c>
      <c r="V1065" s="3" t="s">
        <v>53</v>
      </c>
      <c r="W1065" s="3" t="s">
        <v>54</v>
      </c>
      <c r="X1065" s="3">
        <v>297</v>
      </c>
      <c r="Y1065" s="3">
        <v>52</v>
      </c>
      <c r="Z1065" s="3" t="s">
        <v>44</v>
      </c>
      <c r="AA1065" s="7">
        <v>29</v>
      </c>
      <c r="AB1065" s="3" t="s">
        <v>49</v>
      </c>
      <c r="AC1065" s="3" t="s">
        <v>49</v>
      </c>
      <c r="AD1065" s="3" t="s">
        <v>49</v>
      </c>
      <c r="AE1065" s="3" t="s">
        <v>49</v>
      </c>
      <c r="AF1065" s="3" t="s">
        <v>55</v>
      </c>
      <c r="AG1065" s="3" t="s">
        <v>56</v>
      </c>
      <c r="AH1065" s="3" t="s">
        <v>57</v>
      </c>
      <c r="AI1065" s="3" t="s">
        <v>58</v>
      </c>
      <c r="AJ1065" s="3" t="s">
        <v>49</v>
      </c>
      <c r="AK1065" s="3" t="s">
        <v>49</v>
      </c>
      <c r="AL1065" s="3" t="s">
        <v>49</v>
      </c>
      <c r="AM1065" s="3" t="s">
        <v>59</v>
      </c>
      <c r="AN1065" s="3" t="s">
        <v>60</v>
      </c>
      <c r="AO1065" s="3">
        <v>32.307779300336264</v>
      </c>
      <c r="AP1065" s="3">
        <v>4.4536678206058014</v>
      </c>
    </row>
    <row r="1066" spans="1:42" x14ac:dyDescent="0.25">
      <c r="A1066" s="2">
        <v>1065</v>
      </c>
      <c r="B1066" s="3" t="s">
        <v>42</v>
      </c>
      <c r="C1066" s="3" t="s">
        <v>71</v>
      </c>
      <c r="D1066" s="3" t="s">
        <v>72</v>
      </c>
      <c r="E1066" s="3" t="s">
        <v>73</v>
      </c>
      <c r="F1066" s="3">
        <v>0.56000000000000005</v>
      </c>
      <c r="G1066" s="3">
        <v>0.48</v>
      </c>
      <c r="H1066" s="3">
        <v>6.7118946551412402E-3</v>
      </c>
      <c r="I1066" s="3">
        <v>10.699846273870584</v>
      </c>
      <c r="J1066" s="3">
        <v>1.4075406843337888</v>
      </c>
      <c r="K1066" s="3">
        <v>7.1816241016424892E-2</v>
      </c>
      <c r="L1066" s="3">
        <v>9.447264796073801E-3</v>
      </c>
      <c r="M1066" s="2">
        <v>8140</v>
      </c>
      <c r="N1066" s="3" t="s">
        <v>69</v>
      </c>
      <c r="O1066" s="3" t="s">
        <v>47</v>
      </c>
      <c r="P1066" s="3" t="s">
        <v>48</v>
      </c>
      <c r="Q1066" s="3" t="s">
        <v>42</v>
      </c>
      <c r="R1066" s="3" t="s">
        <v>49</v>
      </c>
      <c r="S1066" s="3" t="s">
        <v>50</v>
      </c>
      <c r="T1066" s="3" t="s">
        <v>51</v>
      </c>
      <c r="U1066" s="3" t="s">
        <v>52</v>
      </c>
      <c r="V1066" s="3" t="s">
        <v>53</v>
      </c>
      <c r="W1066" s="3" t="s">
        <v>54</v>
      </c>
      <c r="X1066" s="3">
        <v>297</v>
      </c>
      <c r="Y1066" s="3">
        <v>52</v>
      </c>
      <c r="Z1066" s="3" t="s">
        <v>44</v>
      </c>
      <c r="AA1066" s="7">
        <v>29</v>
      </c>
      <c r="AB1066" s="3" t="s">
        <v>49</v>
      </c>
      <c r="AC1066" s="3" t="s">
        <v>49</v>
      </c>
      <c r="AD1066" s="3" t="s">
        <v>49</v>
      </c>
      <c r="AE1066" s="3" t="s">
        <v>49</v>
      </c>
      <c r="AF1066" s="3" t="s">
        <v>55</v>
      </c>
      <c r="AG1066" s="3" t="s">
        <v>56</v>
      </c>
      <c r="AH1066" s="3" t="s">
        <v>57</v>
      </c>
      <c r="AI1066" s="3" t="s">
        <v>58</v>
      </c>
      <c r="AJ1066" s="3" t="s">
        <v>49</v>
      </c>
      <c r="AK1066" s="3" t="s">
        <v>49</v>
      </c>
      <c r="AL1066" s="3" t="s">
        <v>49</v>
      </c>
      <c r="AM1066" s="3" t="s">
        <v>59</v>
      </c>
      <c r="AN1066" s="3" t="s">
        <v>60</v>
      </c>
      <c r="AO1066" s="3">
        <v>42.578726112923675</v>
      </c>
      <c r="AP1066" s="3">
        <v>27.162073991630571</v>
      </c>
    </row>
    <row r="1067" spans="1:42" x14ac:dyDescent="0.25">
      <c r="A1067" s="2">
        <v>1066</v>
      </c>
      <c r="B1067" s="3" t="s">
        <v>42</v>
      </c>
      <c r="C1067" s="3" t="s">
        <v>71</v>
      </c>
      <c r="D1067" s="3" t="s">
        <v>72</v>
      </c>
      <c r="E1067" s="3" t="s">
        <v>73</v>
      </c>
      <c r="F1067" s="3">
        <v>0.56000000000000005</v>
      </c>
      <c r="G1067" s="3">
        <v>0.48</v>
      </c>
      <c r="H1067" s="3">
        <v>7.4661158274867603E-3</v>
      </c>
      <c r="I1067" s="3">
        <v>10.699846273870584</v>
      </c>
      <c r="J1067" s="3">
        <v>1.4075406843337888</v>
      </c>
      <c r="K1067" s="3">
        <v>7.9886291617020405E-2</v>
      </c>
      <c r="L1067" s="3">
        <v>1.0508861781136046E-2</v>
      </c>
      <c r="M1067" s="2">
        <v>1430</v>
      </c>
      <c r="N1067" s="3" t="s">
        <v>64</v>
      </c>
      <c r="O1067" s="3" t="s">
        <v>47</v>
      </c>
      <c r="P1067" s="3" t="s">
        <v>48</v>
      </c>
      <c r="Q1067" s="3" t="s">
        <v>42</v>
      </c>
      <c r="R1067" s="3" t="s">
        <v>49</v>
      </c>
      <c r="S1067" s="3" t="s">
        <v>50</v>
      </c>
      <c r="T1067" s="3" t="s">
        <v>51</v>
      </c>
      <c r="U1067" s="3" t="s">
        <v>52</v>
      </c>
      <c r="V1067" s="3" t="s">
        <v>53</v>
      </c>
      <c r="W1067" s="3" t="s">
        <v>54</v>
      </c>
      <c r="X1067" s="3">
        <v>297</v>
      </c>
      <c r="Y1067" s="3">
        <v>52</v>
      </c>
      <c r="Z1067" s="3" t="s">
        <v>44</v>
      </c>
      <c r="AA1067" s="7">
        <v>29</v>
      </c>
      <c r="AB1067" s="3" t="s">
        <v>49</v>
      </c>
      <c r="AC1067" s="3" t="s">
        <v>49</v>
      </c>
      <c r="AD1067" s="3" t="s">
        <v>49</v>
      </c>
      <c r="AE1067" s="3" t="s">
        <v>49</v>
      </c>
      <c r="AF1067" s="3" t="s">
        <v>55</v>
      </c>
      <c r="AG1067" s="3" t="s">
        <v>56</v>
      </c>
      <c r="AH1067" s="3" t="s">
        <v>57</v>
      </c>
      <c r="AI1067" s="3" t="s">
        <v>58</v>
      </c>
      <c r="AJ1067" s="3" t="s">
        <v>49</v>
      </c>
      <c r="AK1067" s="3" t="s">
        <v>49</v>
      </c>
      <c r="AL1067" s="3" t="s">
        <v>49</v>
      </c>
      <c r="AM1067" s="3" t="s">
        <v>59</v>
      </c>
      <c r="AN1067" s="3" t="s">
        <v>60</v>
      </c>
      <c r="AO1067" s="3">
        <v>24.890329178806237</v>
      </c>
      <c r="AP1067" s="3">
        <v>30.214298786847078</v>
      </c>
    </row>
    <row r="1068" spans="1:42" x14ac:dyDescent="0.25">
      <c r="A1068" s="2">
        <v>1067</v>
      </c>
      <c r="B1068" s="3" t="s">
        <v>42</v>
      </c>
      <c r="C1068" s="3" t="s">
        <v>71</v>
      </c>
      <c r="D1068" s="3" t="s">
        <v>72</v>
      </c>
      <c r="E1068" s="3" t="s">
        <v>73</v>
      </c>
      <c r="F1068" s="3">
        <v>0.56000000000000005</v>
      </c>
      <c r="G1068" s="3">
        <v>0.48</v>
      </c>
      <c r="H1068" s="3">
        <v>1.27126444824454E-3</v>
      </c>
      <c r="I1068" s="3">
        <v>10.699846273870584</v>
      </c>
      <c r="J1068" s="3">
        <v>1.4075406843337888</v>
      </c>
      <c r="K1068" s="3">
        <v>1.3602334169653486E-2</v>
      </c>
      <c r="L1068" s="3">
        <v>1.7893564314513362E-3</v>
      </c>
      <c r="M1068" s="2">
        <v>1410</v>
      </c>
      <c r="N1068" s="3" t="s">
        <v>63</v>
      </c>
      <c r="O1068" s="3" t="s">
        <v>47</v>
      </c>
      <c r="P1068" s="3" t="s">
        <v>48</v>
      </c>
      <c r="Q1068" s="3" t="s">
        <v>42</v>
      </c>
      <c r="R1068" s="3" t="s">
        <v>49</v>
      </c>
      <c r="S1068" s="3" t="s">
        <v>50</v>
      </c>
      <c r="T1068" s="3" t="s">
        <v>51</v>
      </c>
      <c r="U1068" s="3" t="s">
        <v>52</v>
      </c>
      <c r="V1068" s="3" t="s">
        <v>53</v>
      </c>
      <c r="W1068" s="3" t="s">
        <v>54</v>
      </c>
      <c r="X1068" s="3">
        <v>297</v>
      </c>
      <c r="Y1068" s="3">
        <v>52</v>
      </c>
      <c r="Z1068" s="3" t="s">
        <v>44</v>
      </c>
      <c r="AA1068" s="7">
        <v>29</v>
      </c>
      <c r="AB1068" s="3" t="s">
        <v>49</v>
      </c>
      <c r="AC1068" s="3" t="s">
        <v>49</v>
      </c>
      <c r="AD1068" s="3" t="s">
        <v>49</v>
      </c>
      <c r="AE1068" s="3" t="s">
        <v>49</v>
      </c>
      <c r="AF1068" s="3" t="s">
        <v>55</v>
      </c>
      <c r="AG1068" s="3" t="s">
        <v>56</v>
      </c>
      <c r="AH1068" s="3" t="s">
        <v>57</v>
      </c>
      <c r="AI1068" s="3" t="s">
        <v>58</v>
      </c>
      <c r="AJ1068" s="3" t="s">
        <v>49</v>
      </c>
      <c r="AK1068" s="3" t="s">
        <v>49</v>
      </c>
      <c r="AL1068" s="3" t="s">
        <v>49</v>
      </c>
      <c r="AM1068" s="3" t="s">
        <v>59</v>
      </c>
      <c r="AN1068" s="3" t="s">
        <v>60</v>
      </c>
      <c r="AO1068" s="3">
        <v>12.840474906681504</v>
      </c>
      <c r="AP1068" s="3">
        <v>5.1446246969472238</v>
      </c>
    </row>
    <row r="1069" spans="1:42" x14ac:dyDescent="0.25">
      <c r="A1069" s="2">
        <v>1068</v>
      </c>
      <c r="B1069" s="3" t="s">
        <v>42</v>
      </c>
      <c r="C1069" s="3" t="s">
        <v>43</v>
      </c>
      <c r="D1069" s="3" t="s">
        <v>44</v>
      </c>
      <c r="E1069" s="3" t="s">
        <v>45</v>
      </c>
      <c r="F1069" s="3">
        <v>0.36</v>
      </c>
      <c r="G1069" s="3">
        <v>0.48</v>
      </c>
      <c r="H1069" s="3">
        <v>0.207497737169724</v>
      </c>
      <c r="I1069" s="3">
        <v>11.220480940905111</v>
      </c>
      <c r="J1069" s="3">
        <v>1.5801306817761531</v>
      </c>
      <c r="K1069" s="3">
        <v>2.3282244051938261</v>
      </c>
      <c r="L1069" s="3">
        <v>0.32787354090100501</v>
      </c>
      <c r="M1069" s="2">
        <v>1400</v>
      </c>
      <c r="N1069" s="3" t="s">
        <v>46</v>
      </c>
      <c r="O1069" s="3" t="s">
        <v>47</v>
      </c>
      <c r="P1069" s="3" t="s">
        <v>48</v>
      </c>
      <c r="Q1069" s="3" t="s">
        <v>42</v>
      </c>
      <c r="R1069" s="3" t="s">
        <v>49</v>
      </c>
      <c r="S1069" s="3" t="s">
        <v>50</v>
      </c>
      <c r="T1069" s="3" t="s">
        <v>51</v>
      </c>
      <c r="U1069" s="3" t="s">
        <v>52</v>
      </c>
      <c r="V1069" s="3" t="s">
        <v>53</v>
      </c>
      <c r="W1069" s="3" t="s">
        <v>54</v>
      </c>
      <c r="X1069" s="3">
        <v>297</v>
      </c>
      <c r="Y1069" s="3">
        <v>52</v>
      </c>
      <c r="Z1069" s="3" t="s">
        <v>44</v>
      </c>
      <c r="AA1069" s="7">
        <v>29</v>
      </c>
      <c r="AB1069" s="3" t="s">
        <v>49</v>
      </c>
      <c r="AC1069" s="3" t="s">
        <v>49</v>
      </c>
      <c r="AD1069" s="3" t="s">
        <v>49</v>
      </c>
      <c r="AE1069" s="3" t="s">
        <v>49</v>
      </c>
      <c r="AF1069" s="3" t="s">
        <v>55</v>
      </c>
      <c r="AG1069" s="3" t="s">
        <v>56</v>
      </c>
      <c r="AH1069" s="3" t="s">
        <v>57</v>
      </c>
      <c r="AI1069" s="3" t="s">
        <v>58</v>
      </c>
      <c r="AJ1069" s="3" t="s">
        <v>49</v>
      </c>
      <c r="AK1069" s="3" t="s">
        <v>49</v>
      </c>
      <c r="AL1069" s="3" t="s">
        <v>49</v>
      </c>
      <c r="AM1069" s="3" t="s">
        <v>59</v>
      </c>
      <c r="AN1069" s="3" t="s">
        <v>60</v>
      </c>
      <c r="AO1069" s="3">
        <v>152.10523912920294</v>
      </c>
      <c r="AP1069" s="3">
        <v>839.71355029876543</v>
      </c>
    </row>
    <row r="1070" spans="1:42" x14ac:dyDescent="0.25">
      <c r="A1070" s="2">
        <v>1069</v>
      </c>
      <c r="B1070" s="3" t="s">
        <v>42</v>
      </c>
      <c r="C1070" s="3" t="s">
        <v>43</v>
      </c>
      <c r="D1070" s="3" t="s">
        <v>44</v>
      </c>
      <c r="E1070" s="3" t="s">
        <v>45</v>
      </c>
      <c r="F1070" s="3">
        <v>0.36</v>
      </c>
      <c r="G1070" s="3">
        <v>0.48</v>
      </c>
      <c r="H1070" s="3">
        <v>0.17663833954168801</v>
      </c>
      <c r="I1070" s="3">
        <v>11.220480940905111</v>
      </c>
      <c r="J1070" s="3">
        <v>1.5801306817761531</v>
      </c>
      <c r="K1070" s="3">
        <v>1.9819671222606359</v>
      </c>
      <c r="L1070" s="3">
        <v>0.27911165988781511</v>
      </c>
      <c r="M1070" s="2">
        <v>1200</v>
      </c>
      <c r="N1070" s="3" t="s">
        <v>61</v>
      </c>
      <c r="O1070" s="3" t="s">
        <v>47</v>
      </c>
      <c r="P1070" s="3" t="s">
        <v>48</v>
      </c>
      <c r="Q1070" s="3" t="s">
        <v>42</v>
      </c>
      <c r="R1070" s="3" t="s">
        <v>49</v>
      </c>
      <c r="S1070" s="3" t="s">
        <v>50</v>
      </c>
      <c r="T1070" s="3" t="s">
        <v>51</v>
      </c>
      <c r="U1070" s="3" t="s">
        <v>52</v>
      </c>
      <c r="V1070" s="3" t="s">
        <v>53</v>
      </c>
      <c r="W1070" s="3" t="s">
        <v>54</v>
      </c>
      <c r="X1070" s="3">
        <v>297</v>
      </c>
      <c r="Y1070" s="3">
        <v>52</v>
      </c>
      <c r="Z1070" s="3" t="s">
        <v>44</v>
      </c>
      <c r="AA1070" s="7">
        <v>29</v>
      </c>
      <c r="AB1070" s="3" t="s">
        <v>49</v>
      </c>
      <c r="AC1070" s="3" t="s">
        <v>49</v>
      </c>
      <c r="AD1070" s="3" t="s">
        <v>49</v>
      </c>
      <c r="AE1070" s="3" t="s">
        <v>49</v>
      </c>
      <c r="AF1070" s="3" t="s">
        <v>55</v>
      </c>
      <c r="AG1070" s="3" t="s">
        <v>56</v>
      </c>
      <c r="AH1070" s="3" t="s">
        <v>57</v>
      </c>
      <c r="AI1070" s="3" t="s">
        <v>58</v>
      </c>
      <c r="AJ1070" s="3" t="s">
        <v>49</v>
      </c>
      <c r="AK1070" s="3" t="s">
        <v>49</v>
      </c>
      <c r="AL1070" s="3" t="s">
        <v>49</v>
      </c>
      <c r="AM1070" s="3" t="s">
        <v>59</v>
      </c>
      <c r="AN1070" s="3" t="s">
        <v>60</v>
      </c>
      <c r="AO1070" s="3">
        <v>178.78915760684771</v>
      </c>
      <c r="AP1070" s="3">
        <v>714.82999881635362</v>
      </c>
    </row>
    <row r="1071" spans="1:42" x14ac:dyDescent="0.25">
      <c r="A1071" s="2">
        <v>1070</v>
      </c>
      <c r="B1071" s="3" t="s">
        <v>42</v>
      </c>
      <c r="C1071" s="3" t="s">
        <v>43</v>
      </c>
      <c r="D1071" s="3" t="s">
        <v>44</v>
      </c>
      <c r="E1071" s="3" t="s">
        <v>45</v>
      </c>
      <c r="F1071" s="3">
        <v>0.36</v>
      </c>
      <c r="G1071" s="3">
        <v>0.48</v>
      </c>
      <c r="H1071" s="3">
        <v>0.14390663820418201</v>
      </c>
      <c r="I1071" s="3">
        <v>11.220480940905111</v>
      </c>
      <c r="J1071" s="3">
        <v>1.5801306817761531</v>
      </c>
      <c r="K1071" s="3">
        <v>1.6147016912397514</v>
      </c>
      <c r="L1071" s="3">
        <v>0.22739129433768832</v>
      </c>
      <c r="M1071" s="2">
        <v>1430</v>
      </c>
      <c r="N1071" s="3" t="s">
        <v>64</v>
      </c>
      <c r="O1071" s="3" t="s">
        <v>47</v>
      </c>
      <c r="P1071" s="3" t="s">
        <v>48</v>
      </c>
      <c r="Q1071" s="3" t="s">
        <v>42</v>
      </c>
      <c r="R1071" s="3" t="s">
        <v>49</v>
      </c>
      <c r="S1071" s="3" t="s">
        <v>50</v>
      </c>
      <c r="T1071" s="3" t="s">
        <v>51</v>
      </c>
      <c r="U1071" s="3" t="s">
        <v>52</v>
      </c>
      <c r="V1071" s="3" t="s">
        <v>53</v>
      </c>
      <c r="W1071" s="3" t="s">
        <v>54</v>
      </c>
      <c r="X1071" s="3">
        <v>297</v>
      </c>
      <c r="Y1071" s="3">
        <v>52</v>
      </c>
      <c r="Z1071" s="3" t="s">
        <v>44</v>
      </c>
      <c r="AA1071" s="7">
        <v>29</v>
      </c>
      <c r="AB1071" s="3" t="s">
        <v>49</v>
      </c>
      <c r="AC1071" s="3" t="s">
        <v>49</v>
      </c>
      <c r="AD1071" s="3" t="s">
        <v>49</v>
      </c>
      <c r="AE1071" s="3" t="s">
        <v>49</v>
      </c>
      <c r="AF1071" s="3" t="s">
        <v>55</v>
      </c>
      <c r="AG1071" s="3" t="s">
        <v>56</v>
      </c>
      <c r="AH1071" s="3" t="s">
        <v>57</v>
      </c>
      <c r="AI1071" s="3" t="s">
        <v>58</v>
      </c>
      <c r="AJ1071" s="3" t="s">
        <v>49</v>
      </c>
      <c r="AK1071" s="3" t="s">
        <v>49</v>
      </c>
      <c r="AL1071" s="3" t="s">
        <v>49</v>
      </c>
      <c r="AM1071" s="3" t="s">
        <v>59</v>
      </c>
      <c r="AN1071" s="3" t="s">
        <v>60</v>
      </c>
      <c r="AO1071" s="3">
        <v>98.687323120534188</v>
      </c>
      <c r="AP1071" s="3">
        <v>582.3695030425863</v>
      </c>
    </row>
    <row r="1072" spans="1:42" x14ac:dyDescent="0.25">
      <c r="A1072" s="2">
        <v>1071</v>
      </c>
      <c r="B1072" s="3" t="s">
        <v>42</v>
      </c>
      <c r="C1072" s="3" t="s">
        <v>43</v>
      </c>
      <c r="D1072" s="3" t="s">
        <v>44</v>
      </c>
      <c r="E1072" s="3" t="s">
        <v>45</v>
      </c>
      <c r="F1072" s="3">
        <v>0.36</v>
      </c>
      <c r="G1072" s="3">
        <v>0.48</v>
      </c>
      <c r="H1072" s="3">
        <v>1.4872941983143701E-4</v>
      </c>
      <c r="I1072" s="3">
        <v>11.220480940905111</v>
      </c>
      <c r="J1072" s="3">
        <v>1.5801306817761531</v>
      </c>
      <c r="K1072" s="3">
        <v>1.6688156205705135E-3</v>
      </c>
      <c r="L1072" s="3">
        <v>2.3501191955842027E-4</v>
      </c>
      <c r="M1072" s="2">
        <v>1430</v>
      </c>
      <c r="N1072" s="3" t="s">
        <v>64</v>
      </c>
      <c r="O1072" s="3" t="s">
        <v>47</v>
      </c>
      <c r="P1072" s="3" t="s">
        <v>48</v>
      </c>
      <c r="Q1072" s="3" t="s">
        <v>42</v>
      </c>
      <c r="R1072" s="3" t="s">
        <v>49</v>
      </c>
      <c r="S1072" s="3" t="s">
        <v>50</v>
      </c>
      <c r="T1072" s="3" t="s">
        <v>51</v>
      </c>
      <c r="U1072" s="3" t="s">
        <v>52</v>
      </c>
      <c r="V1072" s="3" t="s">
        <v>53</v>
      </c>
      <c r="W1072" s="3" t="s">
        <v>54</v>
      </c>
      <c r="X1072" s="3">
        <v>297</v>
      </c>
      <c r="Y1072" s="3">
        <v>52</v>
      </c>
      <c r="Z1072" s="3" t="s">
        <v>44</v>
      </c>
      <c r="AA1072" s="7">
        <v>29</v>
      </c>
      <c r="AB1072" s="3" t="s">
        <v>49</v>
      </c>
      <c r="AC1072" s="3" t="s">
        <v>49</v>
      </c>
      <c r="AD1072" s="3" t="s">
        <v>49</v>
      </c>
      <c r="AE1072" s="3" t="s">
        <v>49</v>
      </c>
      <c r="AF1072" s="3" t="s">
        <v>55</v>
      </c>
      <c r="AG1072" s="3" t="s">
        <v>56</v>
      </c>
      <c r="AH1072" s="3" t="s">
        <v>57</v>
      </c>
      <c r="AI1072" s="3" t="s">
        <v>58</v>
      </c>
      <c r="AJ1072" s="3" t="s">
        <v>49</v>
      </c>
      <c r="AK1072" s="3" t="s">
        <v>49</v>
      </c>
      <c r="AL1072" s="3" t="s">
        <v>49</v>
      </c>
      <c r="AM1072" s="3" t="s">
        <v>59</v>
      </c>
      <c r="AN1072" s="3" t="s">
        <v>60</v>
      </c>
      <c r="AO1072" s="3">
        <v>4.5481399370734952</v>
      </c>
      <c r="AP1072" s="3">
        <v>0.60188660784467618</v>
      </c>
    </row>
    <row r="1073" spans="1:42" x14ac:dyDescent="0.25">
      <c r="A1073" s="2">
        <v>1072</v>
      </c>
      <c r="B1073" s="3" t="s">
        <v>42</v>
      </c>
      <c r="C1073" s="3" t="s">
        <v>43</v>
      </c>
      <c r="D1073" s="3" t="s">
        <v>44</v>
      </c>
      <c r="E1073" s="3" t="s">
        <v>45</v>
      </c>
      <c r="F1073" s="3">
        <v>0.36</v>
      </c>
      <c r="G1073" s="3">
        <v>0.48</v>
      </c>
      <c r="H1073" s="3">
        <v>5.3148858570545701E-2</v>
      </c>
      <c r="I1073" s="3">
        <v>11.220480940905111</v>
      </c>
      <c r="J1073" s="3">
        <v>1.5801306817761531</v>
      </c>
      <c r="K1073" s="3">
        <v>0.59635575462166923</v>
      </c>
      <c r="L1073" s="3">
        <v>8.3982142128700712E-2</v>
      </c>
      <c r="M1073" s="2">
        <v>1330</v>
      </c>
      <c r="N1073" s="3" t="s">
        <v>68</v>
      </c>
      <c r="O1073" s="3" t="s">
        <v>47</v>
      </c>
      <c r="P1073" s="3" t="s">
        <v>48</v>
      </c>
      <c r="Q1073" s="3" t="s">
        <v>42</v>
      </c>
      <c r="R1073" s="3" t="s">
        <v>49</v>
      </c>
      <c r="S1073" s="3" t="s">
        <v>50</v>
      </c>
      <c r="T1073" s="3" t="s">
        <v>51</v>
      </c>
      <c r="U1073" s="3" t="s">
        <v>52</v>
      </c>
      <c r="V1073" s="3" t="s">
        <v>53</v>
      </c>
      <c r="W1073" s="3" t="s">
        <v>54</v>
      </c>
      <c r="X1073" s="3">
        <v>297</v>
      </c>
      <c r="Y1073" s="3">
        <v>52</v>
      </c>
      <c r="Z1073" s="3" t="s">
        <v>44</v>
      </c>
      <c r="AA1073" s="7">
        <v>29</v>
      </c>
      <c r="AB1073" s="3" t="s">
        <v>49</v>
      </c>
      <c r="AC1073" s="3" t="s">
        <v>49</v>
      </c>
      <c r="AD1073" s="3" t="s">
        <v>49</v>
      </c>
      <c r="AE1073" s="3" t="s">
        <v>49</v>
      </c>
      <c r="AF1073" s="3" t="s">
        <v>55</v>
      </c>
      <c r="AG1073" s="3" t="s">
        <v>56</v>
      </c>
      <c r="AH1073" s="3" t="s">
        <v>57</v>
      </c>
      <c r="AI1073" s="3" t="s">
        <v>58</v>
      </c>
      <c r="AJ1073" s="3" t="s">
        <v>49</v>
      </c>
      <c r="AK1073" s="3" t="s">
        <v>49</v>
      </c>
      <c r="AL1073" s="3" t="s">
        <v>49</v>
      </c>
      <c r="AM1073" s="3" t="s">
        <v>59</v>
      </c>
      <c r="AN1073" s="3" t="s">
        <v>60</v>
      </c>
      <c r="AO1073" s="3">
        <v>60.214762852979334</v>
      </c>
      <c r="AP1073" s="3">
        <v>215.08579964944209</v>
      </c>
    </row>
    <row r="1074" spans="1:42" x14ac:dyDescent="0.25">
      <c r="A1074" s="2">
        <v>1073</v>
      </c>
      <c r="B1074" s="3" t="s">
        <v>42</v>
      </c>
      <c r="C1074" s="3" t="s">
        <v>43</v>
      </c>
      <c r="D1074" s="3" t="s">
        <v>44</v>
      </c>
      <c r="E1074" s="3" t="s">
        <v>45</v>
      </c>
      <c r="F1074" s="3">
        <v>0.36</v>
      </c>
      <c r="G1074" s="3">
        <v>0.48</v>
      </c>
      <c r="H1074" s="3">
        <v>3.6423150830982298E-2</v>
      </c>
      <c r="I1074" s="3">
        <v>11.220480940905111</v>
      </c>
      <c r="J1074" s="3">
        <v>1.5801306817761531</v>
      </c>
      <c r="K1074" s="3">
        <v>0.40868526970674901</v>
      </c>
      <c r="L1074" s="3">
        <v>5.755333815499572E-2</v>
      </c>
      <c r="M1074" s="2">
        <v>1430</v>
      </c>
      <c r="N1074" s="3" t="s">
        <v>64</v>
      </c>
      <c r="O1074" s="3" t="s">
        <v>47</v>
      </c>
      <c r="P1074" s="3" t="s">
        <v>48</v>
      </c>
      <c r="Q1074" s="3" t="s">
        <v>42</v>
      </c>
      <c r="R1074" s="3" t="s">
        <v>49</v>
      </c>
      <c r="S1074" s="3" t="s">
        <v>50</v>
      </c>
      <c r="T1074" s="3" t="s">
        <v>51</v>
      </c>
      <c r="U1074" s="3" t="s">
        <v>52</v>
      </c>
      <c r="V1074" s="3" t="s">
        <v>53</v>
      </c>
      <c r="W1074" s="3" t="s">
        <v>54</v>
      </c>
      <c r="X1074" s="3">
        <v>297</v>
      </c>
      <c r="Y1074" s="3">
        <v>52</v>
      </c>
      <c r="Z1074" s="3" t="s">
        <v>44</v>
      </c>
      <c r="AA1074" s="7">
        <v>29</v>
      </c>
      <c r="AB1074" s="3" t="s">
        <v>49</v>
      </c>
      <c r="AC1074" s="3" t="s">
        <v>49</v>
      </c>
      <c r="AD1074" s="3" t="s">
        <v>49</v>
      </c>
      <c r="AE1074" s="3" t="s">
        <v>49</v>
      </c>
      <c r="AF1074" s="3" t="s">
        <v>55</v>
      </c>
      <c r="AG1074" s="3" t="s">
        <v>56</v>
      </c>
      <c r="AH1074" s="3" t="s">
        <v>57</v>
      </c>
      <c r="AI1074" s="3" t="s">
        <v>58</v>
      </c>
      <c r="AJ1074" s="3" t="s">
        <v>49</v>
      </c>
      <c r="AK1074" s="3" t="s">
        <v>49</v>
      </c>
      <c r="AL1074" s="3" t="s">
        <v>49</v>
      </c>
      <c r="AM1074" s="3" t="s">
        <v>59</v>
      </c>
      <c r="AN1074" s="3" t="s">
        <v>60</v>
      </c>
      <c r="AO1074" s="3">
        <v>68.33690410210852</v>
      </c>
      <c r="AP1074" s="3">
        <v>147.39926186440474</v>
      </c>
    </row>
    <row r="1075" spans="1:42" x14ac:dyDescent="0.25">
      <c r="A1075" s="2">
        <v>1074</v>
      </c>
      <c r="B1075" s="3" t="s">
        <v>42</v>
      </c>
      <c r="C1075" s="3" t="s">
        <v>43</v>
      </c>
      <c r="D1075" s="3" t="s">
        <v>44</v>
      </c>
      <c r="E1075" s="3" t="s">
        <v>45</v>
      </c>
      <c r="F1075" s="3">
        <v>0.36</v>
      </c>
      <c r="G1075" s="3">
        <v>0.48</v>
      </c>
      <c r="H1075" s="3">
        <v>0.20627069960289199</v>
      </c>
      <c r="I1075" s="3">
        <v>9.614648972927105</v>
      </c>
      <c r="J1075" s="3">
        <v>1.4240766099103108</v>
      </c>
      <c r="K1075" s="3">
        <v>1.9832203700819009</v>
      </c>
      <c r="L1075" s="3">
        <v>0.29374527861431454</v>
      </c>
      <c r="M1075" s="2">
        <v>1200</v>
      </c>
      <c r="N1075" s="3" t="s">
        <v>61</v>
      </c>
      <c r="O1075" s="3" t="s">
        <v>47</v>
      </c>
      <c r="P1075" s="3" t="s">
        <v>48</v>
      </c>
      <c r="Q1075" s="3" t="s">
        <v>42</v>
      </c>
      <c r="R1075" s="3" t="s">
        <v>49</v>
      </c>
      <c r="S1075" s="3" t="s">
        <v>50</v>
      </c>
      <c r="T1075" s="3" t="s">
        <v>51</v>
      </c>
      <c r="U1075" s="3" t="s">
        <v>52</v>
      </c>
      <c r="V1075" s="3" t="s">
        <v>53</v>
      </c>
      <c r="W1075" s="3" t="s">
        <v>54</v>
      </c>
      <c r="X1075" s="3">
        <v>297</v>
      </c>
      <c r="Y1075" s="3">
        <v>52</v>
      </c>
      <c r="Z1075" s="3" t="s">
        <v>44</v>
      </c>
      <c r="AA1075" s="7">
        <v>29</v>
      </c>
      <c r="AB1075" s="3" t="s">
        <v>49</v>
      </c>
      <c r="AC1075" s="3" t="s">
        <v>49</v>
      </c>
      <c r="AD1075" s="3" t="s">
        <v>49</v>
      </c>
      <c r="AE1075" s="3" t="s">
        <v>49</v>
      </c>
      <c r="AF1075" s="3" t="s">
        <v>55</v>
      </c>
      <c r="AG1075" s="3" t="s">
        <v>56</v>
      </c>
      <c r="AH1075" s="3" t="s">
        <v>57</v>
      </c>
      <c r="AI1075" s="3" t="s">
        <v>58</v>
      </c>
      <c r="AJ1075" s="3" t="s">
        <v>49</v>
      </c>
      <c r="AK1075" s="3" t="s">
        <v>49</v>
      </c>
      <c r="AL1075" s="3" t="s">
        <v>49</v>
      </c>
      <c r="AM1075" s="3" t="s">
        <v>59</v>
      </c>
      <c r="AN1075" s="3" t="s">
        <v>60</v>
      </c>
      <c r="AO1075" s="3">
        <v>142.38486650645072</v>
      </c>
      <c r="AP1075" s="3">
        <v>834.7479054409032</v>
      </c>
    </row>
    <row r="1076" spans="1:42" x14ac:dyDescent="0.25">
      <c r="A1076" s="2">
        <v>1075</v>
      </c>
      <c r="B1076" s="3" t="s">
        <v>42</v>
      </c>
      <c r="C1076" s="3" t="s">
        <v>43</v>
      </c>
      <c r="D1076" s="3" t="s">
        <v>44</v>
      </c>
      <c r="E1076" s="3" t="s">
        <v>45</v>
      </c>
      <c r="F1076" s="3">
        <v>0.36</v>
      </c>
      <c r="G1076" s="3">
        <v>0.48</v>
      </c>
      <c r="H1076" s="3">
        <v>0.27445170336467201</v>
      </c>
      <c r="I1076" s="3">
        <v>9.614648972927105</v>
      </c>
      <c r="J1076" s="3">
        <v>1.4240766099103108</v>
      </c>
      <c r="K1076" s="3">
        <v>2.6387567878732381</v>
      </c>
      <c r="L1076" s="3">
        <v>0.39084025131167238</v>
      </c>
      <c r="M1076" s="2">
        <v>1210</v>
      </c>
      <c r="N1076" s="3" t="s">
        <v>65</v>
      </c>
      <c r="O1076" s="3" t="s">
        <v>47</v>
      </c>
      <c r="P1076" s="3" t="s">
        <v>48</v>
      </c>
      <c r="Q1076" s="3" t="s">
        <v>42</v>
      </c>
      <c r="R1076" s="3" t="s">
        <v>49</v>
      </c>
      <c r="S1076" s="3" t="s">
        <v>50</v>
      </c>
      <c r="T1076" s="3" t="s">
        <v>51</v>
      </c>
      <c r="U1076" s="3" t="s">
        <v>52</v>
      </c>
      <c r="V1076" s="3" t="s">
        <v>53</v>
      </c>
      <c r="W1076" s="3" t="s">
        <v>54</v>
      </c>
      <c r="X1076" s="3">
        <v>297</v>
      </c>
      <c r="Y1076" s="3">
        <v>52</v>
      </c>
      <c r="Z1076" s="3" t="s">
        <v>44</v>
      </c>
      <c r="AA1076" s="7">
        <v>29</v>
      </c>
      <c r="AB1076" s="3" t="s">
        <v>49</v>
      </c>
      <c r="AC1076" s="3" t="s">
        <v>49</v>
      </c>
      <c r="AD1076" s="3" t="s">
        <v>49</v>
      </c>
      <c r="AE1076" s="3" t="s">
        <v>49</v>
      </c>
      <c r="AF1076" s="3" t="s">
        <v>55</v>
      </c>
      <c r="AG1076" s="3" t="s">
        <v>56</v>
      </c>
      <c r="AH1076" s="3" t="s">
        <v>57</v>
      </c>
      <c r="AI1076" s="3" t="s">
        <v>58</v>
      </c>
      <c r="AJ1076" s="3" t="s">
        <v>49</v>
      </c>
      <c r="AK1076" s="3" t="s">
        <v>49</v>
      </c>
      <c r="AL1076" s="3" t="s">
        <v>49</v>
      </c>
      <c r="AM1076" s="3" t="s">
        <v>59</v>
      </c>
      <c r="AN1076" s="3" t="s">
        <v>60</v>
      </c>
      <c r="AO1076" s="3">
        <v>131.59771380105983</v>
      </c>
      <c r="AP1076" s="3">
        <v>1110.6666383999432</v>
      </c>
    </row>
    <row r="1077" spans="1:42" x14ac:dyDescent="0.25">
      <c r="A1077" s="2">
        <v>1076</v>
      </c>
      <c r="B1077" s="3" t="s">
        <v>42</v>
      </c>
      <c r="C1077" s="3" t="s">
        <v>43</v>
      </c>
      <c r="D1077" s="3" t="s">
        <v>44</v>
      </c>
      <c r="E1077" s="3" t="s">
        <v>45</v>
      </c>
      <c r="F1077" s="3">
        <v>0.36</v>
      </c>
      <c r="G1077" s="3">
        <v>0.48</v>
      </c>
      <c r="H1077" s="3">
        <v>1.85554412578782E-2</v>
      </c>
      <c r="I1077" s="3">
        <v>9.614648972927105</v>
      </c>
      <c r="J1077" s="3">
        <v>1.4240766099103108</v>
      </c>
      <c r="K1077" s="3">
        <v>0.17840405423226788</v>
      </c>
      <c r="L1077" s="3">
        <v>2.6424369881909101E-2</v>
      </c>
      <c r="M1077" s="2">
        <v>1210</v>
      </c>
      <c r="N1077" s="3" t="s">
        <v>65</v>
      </c>
      <c r="O1077" s="3" t="s">
        <v>47</v>
      </c>
      <c r="P1077" s="3" t="s">
        <v>48</v>
      </c>
      <c r="Q1077" s="3" t="s">
        <v>42</v>
      </c>
      <c r="R1077" s="3" t="s">
        <v>49</v>
      </c>
      <c r="S1077" s="3" t="s">
        <v>50</v>
      </c>
      <c r="T1077" s="3" t="s">
        <v>51</v>
      </c>
      <c r="U1077" s="3" t="s">
        <v>52</v>
      </c>
      <c r="V1077" s="3" t="s">
        <v>53</v>
      </c>
      <c r="W1077" s="3" t="s">
        <v>54</v>
      </c>
      <c r="X1077" s="3">
        <v>297</v>
      </c>
      <c r="Y1077" s="3">
        <v>52</v>
      </c>
      <c r="Z1077" s="3" t="s">
        <v>44</v>
      </c>
      <c r="AA1077" s="7">
        <v>29</v>
      </c>
      <c r="AB1077" s="3" t="s">
        <v>49</v>
      </c>
      <c r="AC1077" s="3" t="s">
        <v>49</v>
      </c>
      <c r="AD1077" s="3" t="s">
        <v>49</v>
      </c>
      <c r="AE1077" s="3" t="s">
        <v>49</v>
      </c>
      <c r="AF1077" s="3" t="s">
        <v>55</v>
      </c>
      <c r="AG1077" s="3" t="s">
        <v>56</v>
      </c>
      <c r="AH1077" s="3" t="s">
        <v>57</v>
      </c>
      <c r="AI1077" s="3" t="s">
        <v>58</v>
      </c>
      <c r="AJ1077" s="3" t="s">
        <v>49</v>
      </c>
      <c r="AK1077" s="3" t="s">
        <v>49</v>
      </c>
      <c r="AL1077" s="3" t="s">
        <v>49</v>
      </c>
      <c r="AM1077" s="3" t="s">
        <v>59</v>
      </c>
      <c r="AN1077" s="3" t="s">
        <v>60</v>
      </c>
      <c r="AO1077" s="3">
        <v>51.379912531472172</v>
      </c>
      <c r="AP1077" s="3">
        <v>75.091206624910257</v>
      </c>
    </row>
    <row r="1078" spans="1:42" x14ac:dyDescent="0.25">
      <c r="A1078" s="2">
        <v>1077</v>
      </c>
      <c r="B1078" s="3" t="s">
        <v>42</v>
      </c>
      <c r="C1078" s="3" t="s">
        <v>43</v>
      </c>
      <c r="D1078" s="3" t="s">
        <v>44</v>
      </c>
      <c r="E1078" s="3" t="s">
        <v>45</v>
      </c>
      <c r="F1078" s="3">
        <v>0.36</v>
      </c>
      <c r="G1078" s="3">
        <v>0.48</v>
      </c>
      <c r="H1078" s="3">
        <v>6.4535671520159999E-3</v>
      </c>
      <c r="I1078" s="3">
        <v>9.614648972927105</v>
      </c>
      <c r="J1078" s="3">
        <v>1.4240766099103108</v>
      </c>
      <c r="K1078" s="3">
        <v>6.2048782789846733E-2</v>
      </c>
      <c r="L1078" s="3">
        <v>9.1903740316714843E-3</v>
      </c>
      <c r="M1078" s="2">
        <v>1210</v>
      </c>
      <c r="N1078" s="3" t="s">
        <v>65</v>
      </c>
      <c r="O1078" s="3" t="s">
        <v>47</v>
      </c>
      <c r="P1078" s="3" t="s">
        <v>48</v>
      </c>
      <c r="Q1078" s="3" t="s">
        <v>42</v>
      </c>
      <c r="R1078" s="3" t="s">
        <v>49</v>
      </c>
      <c r="S1078" s="3" t="s">
        <v>50</v>
      </c>
      <c r="T1078" s="3" t="s">
        <v>51</v>
      </c>
      <c r="U1078" s="3" t="s">
        <v>52</v>
      </c>
      <c r="V1078" s="3" t="s">
        <v>53</v>
      </c>
      <c r="W1078" s="3" t="s">
        <v>54</v>
      </c>
      <c r="X1078" s="3">
        <v>297</v>
      </c>
      <c r="Y1078" s="3">
        <v>52</v>
      </c>
      <c r="Z1078" s="3" t="s">
        <v>44</v>
      </c>
      <c r="AA1078" s="7">
        <v>29</v>
      </c>
      <c r="AB1078" s="3" t="s">
        <v>49</v>
      </c>
      <c r="AC1078" s="3" t="s">
        <v>49</v>
      </c>
      <c r="AD1078" s="3" t="s">
        <v>49</v>
      </c>
      <c r="AE1078" s="3" t="s">
        <v>49</v>
      </c>
      <c r="AF1078" s="3" t="s">
        <v>55</v>
      </c>
      <c r="AG1078" s="3" t="s">
        <v>56</v>
      </c>
      <c r="AH1078" s="3" t="s">
        <v>57</v>
      </c>
      <c r="AI1078" s="3" t="s">
        <v>58</v>
      </c>
      <c r="AJ1078" s="3" t="s">
        <v>49</v>
      </c>
      <c r="AK1078" s="3" t="s">
        <v>49</v>
      </c>
      <c r="AL1078" s="3" t="s">
        <v>49</v>
      </c>
      <c r="AM1078" s="3" t="s">
        <v>59</v>
      </c>
      <c r="AN1078" s="3" t="s">
        <v>60</v>
      </c>
      <c r="AO1078" s="3">
        <v>22.153101798837355</v>
      </c>
      <c r="AP1078" s="3">
        <v>26.116659676525646</v>
      </c>
    </row>
    <row r="1079" spans="1:42" x14ac:dyDescent="0.25">
      <c r="A1079" s="2">
        <v>1078</v>
      </c>
      <c r="B1079" s="3" t="s">
        <v>42</v>
      </c>
      <c r="C1079" s="3" t="s">
        <v>43</v>
      </c>
      <c r="D1079" s="3" t="s">
        <v>44</v>
      </c>
      <c r="E1079" s="3" t="s">
        <v>45</v>
      </c>
      <c r="F1079" s="3">
        <v>0.36</v>
      </c>
      <c r="G1079" s="3">
        <v>0.48</v>
      </c>
      <c r="H1079" s="3">
        <v>1.35579464896607E-2</v>
      </c>
      <c r="I1079" s="3">
        <v>9.614648972927105</v>
      </c>
      <c r="J1079" s="3">
        <v>1.4240766099103108</v>
      </c>
      <c r="K1079" s="3">
        <v>0.1303548962918169</v>
      </c>
      <c r="L1079" s="3">
        <v>1.9307554474341408E-2</v>
      </c>
      <c r="M1079" s="2">
        <v>1330</v>
      </c>
      <c r="N1079" s="3" t="s">
        <v>68</v>
      </c>
      <c r="O1079" s="3" t="s">
        <v>47</v>
      </c>
      <c r="P1079" s="3" t="s">
        <v>48</v>
      </c>
      <c r="Q1079" s="3" t="s">
        <v>42</v>
      </c>
      <c r="R1079" s="3" t="s">
        <v>49</v>
      </c>
      <c r="S1079" s="3" t="s">
        <v>50</v>
      </c>
      <c r="T1079" s="3" t="s">
        <v>51</v>
      </c>
      <c r="U1079" s="3" t="s">
        <v>52</v>
      </c>
      <c r="V1079" s="3" t="s">
        <v>53</v>
      </c>
      <c r="W1079" s="3" t="s">
        <v>54</v>
      </c>
      <c r="X1079" s="3">
        <v>297</v>
      </c>
      <c r="Y1079" s="3">
        <v>52</v>
      </c>
      <c r="Z1079" s="3" t="s">
        <v>44</v>
      </c>
      <c r="AA1079" s="7">
        <v>29</v>
      </c>
      <c r="AB1079" s="3" t="s">
        <v>49</v>
      </c>
      <c r="AC1079" s="3" t="s">
        <v>49</v>
      </c>
      <c r="AD1079" s="3" t="s">
        <v>49</v>
      </c>
      <c r="AE1079" s="3" t="s">
        <v>49</v>
      </c>
      <c r="AF1079" s="3" t="s">
        <v>55</v>
      </c>
      <c r="AG1079" s="3" t="s">
        <v>56</v>
      </c>
      <c r="AH1079" s="3" t="s">
        <v>57</v>
      </c>
      <c r="AI1079" s="3" t="s">
        <v>58</v>
      </c>
      <c r="AJ1079" s="3" t="s">
        <v>49</v>
      </c>
      <c r="AK1079" s="3" t="s">
        <v>49</v>
      </c>
      <c r="AL1079" s="3" t="s">
        <v>49</v>
      </c>
      <c r="AM1079" s="3" t="s">
        <v>59</v>
      </c>
      <c r="AN1079" s="3" t="s">
        <v>60</v>
      </c>
      <c r="AO1079" s="3">
        <v>43.256432138501118</v>
      </c>
      <c r="AP1079" s="3">
        <v>54.867062826239135</v>
      </c>
    </row>
    <row r="1080" spans="1:42" x14ac:dyDescent="0.25">
      <c r="A1080" s="2">
        <v>1079</v>
      </c>
      <c r="B1080" s="3" t="s">
        <v>42</v>
      </c>
      <c r="C1080" s="3" t="s">
        <v>43</v>
      </c>
      <c r="D1080" s="3" t="s">
        <v>44</v>
      </c>
      <c r="E1080" s="3" t="s">
        <v>45</v>
      </c>
      <c r="F1080" s="3">
        <v>0.36</v>
      </c>
      <c r="G1080" s="3">
        <v>0.48</v>
      </c>
      <c r="H1080" s="3">
        <v>9.8474095754767593E-2</v>
      </c>
      <c r="I1080" s="3">
        <v>9.614648972927105</v>
      </c>
      <c r="J1080" s="3">
        <v>1.4240766099103108</v>
      </c>
      <c r="K1080" s="3">
        <v>0.9467938636085016</v>
      </c>
      <c r="L1080" s="3">
        <v>0.14023465644643276</v>
      </c>
      <c r="M1080" s="2">
        <v>1210</v>
      </c>
      <c r="N1080" s="3" t="s">
        <v>65</v>
      </c>
      <c r="O1080" s="3" t="s">
        <v>47</v>
      </c>
      <c r="P1080" s="3" t="s">
        <v>48</v>
      </c>
      <c r="Q1080" s="3" t="s">
        <v>42</v>
      </c>
      <c r="R1080" s="3" t="s">
        <v>49</v>
      </c>
      <c r="S1080" s="3" t="s">
        <v>50</v>
      </c>
      <c r="T1080" s="3" t="s">
        <v>51</v>
      </c>
      <c r="U1080" s="3" t="s">
        <v>52</v>
      </c>
      <c r="V1080" s="3" t="s">
        <v>53</v>
      </c>
      <c r="W1080" s="3" t="s">
        <v>54</v>
      </c>
      <c r="X1080" s="3">
        <v>297</v>
      </c>
      <c r="Y1080" s="3">
        <v>52</v>
      </c>
      <c r="Z1080" s="3" t="s">
        <v>44</v>
      </c>
      <c r="AA1080" s="7">
        <v>29</v>
      </c>
      <c r="AB1080" s="3" t="s">
        <v>49</v>
      </c>
      <c r="AC1080" s="3" t="s">
        <v>49</v>
      </c>
      <c r="AD1080" s="3" t="s">
        <v>49</v>
      </c>
      <c r="AE1080" s="3" t="s">
        <v>49</v>
      </c>
      <c r="AF1080" s="3" t="s">
        <v>55</v>
      </c>
      <c r="AG1080" s="3" t="s">
        <v>56</v>
      </c>
      <c r="AH1080" s="3" t="s">
        <v>57</v>
      </c>
      <c r="AI1080" s="3" t="s">
        <v>58</v>
      </c>
      <c r="AJ1080" s="3" t="s">
        <v>49</v>
      </c>
      <c r="AK1080" s="3" t="s">
        <v>49</v>
      </c>
      <c r="AL1080" s="3" t="s">
        <v>49</v>
      </c>
      <c r="AM1080" s="3" t="s">
        <v>59</v>
      </c>
      <c r="AN1080" s="3" t="s">
        <v>60</v>
      </c>
      <c r="AO1080" s="3">
        <v>83.28448433005633</v>
      </c>
      <c r="AP1080" s="3">
        <v>398.51052684521397</v>
      </c>
    </row>
    <row r="1081" spans="1:42" x14ac:dyDescent="0.25">
      <c r="A1081" s="2">
        <v>1080</v>
      </c>
      <c r="B1081" s="3" t="s">
        <v>42</v>
      </c>
      <c r="C1081" s="3" t="s">
        <v>43</v>
      </c>
      <c r="D1081" s="3" t="s">
        <v>44</v>
      </c>
      <c r="E1081" s="3" t="s">
        <v>45</v>
      </c>
      <c r="F1081" s="3">
        <v>0.36</v>
      </c>
      <c r="G1081" s="3">
        <v>0.48</v>
      </c>
      <c r="H1081" s="3">
        <v>0.244883710149254</v>
      </c>
      <c r="I1081" s="3">
        <v>10.362242291785901</v>
      </c>
      <c r="J1081" s="3">
        <v>1.7800133251905745</v>
      </c>
      <c r="K1081" s="3">
        <v>2.5375443378780398</v>
      </c>
      <c r="L1081" s="3">
        <v>0.43589626718777846</v>
      </c>
      <c r="M1081" s="2">
        <v>1200</v>
      </c>
      <c r="N1081" s="3" t="s">
        <v>61</v>
      </c>
      <c r="O1081" s="3" t="s">
        <v>47</v>
      </c>
      <c r="P1081" s="3" t="s">
        <v>48</v>
      </c>
      <c r="Q1081" s="3" t="s">
        <v>42</v>
      </c>
      <c r="R1081" s="3" t="s">
        <v>49</v>
      </c>
      <c r="S1081" s="3" t="s">
        <v>50</v>
      </c>
      <c r="T1081" s="3" t="s">
        <v>51</v>
      </c>
      <c r="U1081" s="3" t="s">
        <v>52</v>
      </c>
      <c r="V1081" s="3" t="s">
        <v>53</v>
      </c>
      <c r="W1081" s="3" t="s">
        <v>54</v>
      </c>
      <c r="X1081" s="3">
        <v>297</v>
      </c>
      <c r="Y1081" s="3">
        <v>52</v>
      </c>
      <c r="Z1081" s="3" t="s">
        <v>44</v>
      </c>
      <c r="AA1081" s="7">
        <v>29</v>
      </c>
      <c r="AB1081" s="3" t="s">
        <v>49</v>
      </c>
      <c r="AC1081" s="3" t="s">
        <v>49</v>
      </c>
      <c r="AD1081" s="3" t="s">
        <v>49</v>
      </c>
      <c r="AE1081" s="3" t="s">
        <v>49</v>
      </c>
      <c r="AF1081" s="3" t="s">
        <v>55</v>
      </c>
      <c r="AG1081" s="3" t="s">
        <v>56</v>
      </c>
      <c r="AH1081" s="3" t="s">
        <v>57</v>
      </c>
      <c r="AI1081" s="3" t="s">
        <v>58</v>
      </c>
      <c r="AJ1081" s="3" t="s">
        <v>49</v>
      </c>
      <c r="AK1081" s="3" t="s">
        <v>49</v>
      </c>
      <c r="AL1081" s="3" t="s">
        <v>49</v>
      </c>
      <c r="AM1081" s="3" t="s">
        <v>59</v>
      </c>
      <c r="AN1081" s="3" t="s">
        <v>60</v>
      </c>
      <c r="AO1081" s="3">
        <v>145.59904263211217</v>
      </c>
      <c r="AP1081" s="3">
        <v>991.00921515864752</v>
      </c>
    </row>
    <row r="1082" spans="1:42" x14ac:dyDescent="0.25">
      <c r="A1082" s="2">
        <v>1081</v>
      </c>
      <c r="B1082" s="3" t="s">
        <v>42</v>
      </c>
      <c r="C1082" s="3" t="s">
        <v>43</v>
      </c>
      <c r="D1082" s="3" t="s">
        <v>44</v>
      </c>
      <c r="E1082" s="3" t="s">
        <v>45</v>
      </c>
      <c r="F1082" s="3">
        <v>0.36</v>
      </c>
      <c r="G1082" s="3">
        <v>0.48</v>
      </c>
      <c r="H1082" s="3">
        <v>7.9781371060085593E-3</v>
      </c>
      <c r="I1082" s="3">
        <v>10.362242291785901</v>
      </c>
      <c r="J1082" s="3">
        <v>1.7800133251905745</v>
      </c>
      <c r="K1082" s="3">
        <v>8.2671389729548267E-2</v>
      </c>
      <c r="L1082" s="3">
        <v>1.4201190358892602E-2</v>
      </c>
      <c r="M1082" s="2">
        <v>1330</v>
      </c>
      <c r="N1082" s="3" t="s">
        <v>68</v>
      </c>
      <c r="O1082" s="3" t="s">
        <v>47</v>
      </c>
      <c r="P1082" s="3" t="s">
        <v>48</v>
      </c>
      <c r="Q1082" s="3" t="s">
        <v>42</v>
      </c>
      <c r="R1082" s="3" t="s">
        <v>49</v>
      </c>
      <c r="S1082" s="3" t="s">
        <v>50</v>
      </c>
      <c r="T1082" s="3" t="s">
        <v>51</v>
      </c>
      <c r="U1082" s="3" t="s">
        <v>52</v>
      </c>
      <c r="V1082" s="3" t="s">
        <v>53</v>
      </c>
      <c r="W1082" s="3" t="s">
        <v>54</v>
      </c>
      <c r="X1082" s="3">
        <v>297</v>
      </c>
      <c r="Y1082" s="3">
        <v>52</v>
      </c>
      <c r="Z1082" s="3" t="s">
        <v>44</v>
      </c>
      <c r="AA1082" s="7">
        <v>29</v>
      </c>
      <c r="AB1082" s="3" t="s">
        <v>49</v>
      </c>
      <c r="AC1082" s="3" t="s">
        <v>49</v>
      </c>
      <c r="AD1082" s="3" t="s">
        <v>49</v>
      </c>
      <c r="AE1082" s="3" t="s">
        <v>49</v>
      </c>
      <c r="AF1082" s="3" t="s">
        <v>55</v>
      </c>
      <c r="AG1082" s="3" t="s">
        <v>56</v>
      </c>
      <c r="AH1082" s="3" t="s">
        <v>57</v>
      </c>
      <c r="AI1082" s="3" t="s">
        <v>58</v>
      </c>
      <c r="AJ1082" s="3" t="s">
        <v>49</v>
      </c>
      <c r="AK1082" s="3" t="s">
        <v>49</v>
      </c>
      <c r="AL1082" s="3" t="s">
        <v>49</v>
      </c>
      <c r="AM1082" s="3" t="s">
        <v>59</v>
      </c>
      <c r="AN1082" s="3" t="s">
        <v>60</v>
      </c>
      <c r="AO1082" s="3">
        <v>32.381069741274047</v>
      </c>
      <c r="AP1082" s="3">
        <v>32.286375386238483</v>
      </c>
    </row>
    <row r="1083" spans="1:42" x14ac:dyDescent="0.25">
      <c r="A1083" s="2">
        <v>1082</v>
      </c>
      <c r="B1083" s="3" t="s">
        <v>42</v>
      </c>
      <c r="C1083" s="3" t="s">
        <v>43</v>
      </c>
      <c r="D1083" s="3" t="s">
        <v>44</v>
      </c>
      <c r="E1083" s="3" t="s">
        <v>45</v>
      </c>
      <c r="F1083" s="3">
        <v>0.36</v>
      </c>
      <c r="G1083" s="3">
        <v>0.48</v>
      </c>
      <c r="H1083" s="3">
        <v>7.2954349308831004E-2</v>
      </c>
      <c r="I1083" s="3">
        <v>10.362242291785901</v>
      </c>
      <c r="J1083" s="3">
        <v>1.7800133251905745</v>
      </c>
      <c r="K1083" s="3">
        <v>0.75597064377769008</v>
      </c>
      <c r="L1083" s="3">
        <v>0.12985971390032697</v>
      </c>
      <c r="M1083" s="2">
        <v>1330</v>
      </c>
      <c r="N1083" s="3" t="s">
        <v>68</v>
      </c>
      <c r="O1083" s="3" t="s">
        <v>47</v>
      </c>
      <c r="P1083" s="3" t="s">
        <v>48</v>
      </c>
      <c r="Q1083" s="3" t="s">
        <v>42</v>
      </c>
      <c r="R1083" s="3" t="s">
        <v>49</v>
      </c>
      <c r="S1083" s="3" t="s">
        <v>50</v>
      </c>
      <c r="T1083" s="3" t="s">
        <v>51</v>
      </c>
      <c r="U1083" s="3" t="s">
        <v>52</v>
      </c>
      <c r="V1083" s="3" t="s">
        <v>53</v>
      </c>
      <c r="W1083" s="3" t="s">
        <v>54</v>
      </c>
      <c r="X1083" s="3">
        <v>297</v>
      </c>
      <c r="Y1083" s="3">
        <v>52</v>
      </c>
      <c r="Z1083" s="3" t="s">
        <v>44</v>
      </c>
      <c r="AA1083" s="7">
        <v>29</v>
      </c>
      <c r="AB1083" s="3" t="s">
        <v>49</v>
      </c>
      <c r="AC1083" s="3" t="s">
        <v>49</v>
      </c>
      <c r="AD1083" s="3" t="s">
        <v>49</v>
      </c>
      <c r="AE1083" s="3" t="s">
        <v>49</v>
      </c>
      <c r="AF1083" s="3" t="s">
        <v>55</v>
      </c>
      <c r="AG1083" s="3" t="s">
        <v>56</v>
      </c>
      <c r="AH1083" s="3" t="s">
        <v>57</v>
      </c>
      <c r="AI1083" s="3" t="s">
        <v>58</v>
      </c>
      <c r="AJ1083" s="3" t="s">
        <v>49</v>
      </c>
      <c r="AK1083" s="3" t="s">
        <v>49</v>
      </c>
      <c r="AL1083" s="3" t="s">
        <v>49</v>
      </c>
      <c r="AM1083" s="3" t="s">
        <v>59</v>
      </c>
      <c r="AN1083" s="3" t="s">
        <v>60</v>
      </c>
      <c r="AO1083" s="3">
        <v>80.648452344677139</v>
      </c>
      <c r="AP1083" s="3">
        <v>295.23577704245588</v>
      </c>
    </row>
    <row r="1084" spans="1:42" x14ac:dyDescent="0.25">
      <c r="A1084" s="2">
        <v>1083</v>
      </c>
      <c r="B1084" s="3" t="s">
        <v>42</v>
      </c>
      <c r="C1084" s="3" t="s">
        <v>43</v>
      </c>
      <c r="D1084" s="3" t="s">
        <v>44</v>
      </c>
      <c r="E1084" s="3" t="s">
        <v>45</v>
      </c>
      <c r="F1084" s="3">
        <v>0.36</v>
      </c>
      <c r="G1084" s="3">
        <v>0.48</v>
      </c>
      <c r="H1084" s="3">
        <v>2.3292774223611498E-3</v>
      </c>
      <c r="I1084" s="3">
        <v>10.362242291785901</v>
      </c>
      <c r="J1084" s="3">
        <v>1.7800133251905745</v>
      </c>
      <c r="K1084" s="3">
        <v>2.4136537015292756E-2</v>
      </c>
      <c r="L1084" s="3">
        <v>4.1461448498684005E-3</v>
      </c>
      <c r="M1084" s="2">
        <v>1330</v>
      </c>
      <c r="N1084" s="3" t="s">
        <v>68</v>
      </c>
      <c r="O1084" s="3" t="s">
        <v>47</v>
      </c>
      <c r="P1084" s="3" t="s">
        <v>48</v>
      </c>
      <c r="Q1084" s="3" t="s">
        <v>42</v>
      </c>
      <c r="R1084" s="3" t="s">
        <v>49</v>
      </c>
      <c r="S1084" s="3" t="s">
        <v>50</v>
      </c>
      <c r="T1084" s="3" t="s">
        <v>51</v>
      </c>
      <c r="U1084" s="3" t="s">
        <v>52</v>
      </c>
      <c r="V1084" s="3" t="s">
        <v>53</v>
      </c>
      <c r="W1084" s="3" t="s">
        <v>54</v>
      </c>
      <c r="X1084" s="3">
        <v>297</v>
      </c>
      <c r="Y1084" s="3">
        <v>52</v>
      </c>
      <c r="Z1084" s="3" t="s">
        <v>44</v>
      </c>
      <c r="AA1084" s="7">
        <v>29</v>
      </c>
      <c r="AB1084" s="3" t="s">
        <v>49</v>
      </c>
      <c r="AC1084" s="3" t="s">
        <v>49</v>
      </c>
      <c r="AD1084" s="3" t="s">
        <v>49</v>
      </c>
      <c r="AE1084" s="3" t="s">
        <v>49</v>
      </c>
      <c r="AF1084" s="3" t="s">
        <v>55</v>
      </c>
      <c r="AG1084" s="3" t="s">
        <v>56</v>
      </c>
      <c r="AH1084" s="3" t="s">
        <v>57</v>
      </c>
      <c r="AI1084" s="3" t="s">
        <v>58</v>
      </c>
      <c r="AJ1084" s="3" t="s">
        <v>49</v>
      </c>
      <c r="AK1084" s="3" t="s">
        <v>49</v>
      </c>
      <c r="AL1084" s="3" t="s">
        <v>49</v>
      </c>
      <c r="AM1084" s="3" t="s">
        <v>59</v>
      </c>
      <c r="AN1084" s="3" t="s">
        <v>60</v>
      </c>
      <c r="AO1084" s="3">
        <v>17.773176062318555</v>
      </c>
      <c r="AP1084" s="3">
        <v>9.4262512962335183</v>
      </c>
    </row>
    <row r="1085" spans="1:42" x14ac:dyDescent="0.25">
      <c r="A1085" s="2">
        <v>1084</v>
      </c>
      <c r="B1085" s="3" t="s">
        <v>42</v>
      </c>
      <c r="C1085" s="3" t="s">
        <v>43</v>
      </c>
      <c r="D1085" s="3" t="s">
        <v>44</v>
      </c>
      <c r="E1085" s="3" t="s">
        <v>45</v>
      </c>
      <c r="F1085" s="3">
        <v>0.36</v>
      </c>
      <c r="G1085" s="3">
        <v>0.48</v>
      </c>
      <c r="H1085" s="3">
        <v>5.7866332274669599E-2</v>
      </c>
      <c r="I1085" s="3">
        <v>10.362242291785901</v>
      </c>
      <c r="J1085" s="3">
        <v>1.7800133251905745</v>
      </c>
      <c r="K1085" s="3">
        <v>0.5996249555671167</v>
      </c>
      <c r="L1085" s="3">
        <v>0.10300284252881729</v>
      </c>
      <c r="M1085" s="2">
        <v>1210</v>
      </c>
      <c r="N1085" s="3" t="s">
        <v>65</v>
      </c>
      <c r="O1085" s="3" t="s">
        <v>47</v>
      </c>
      <c r="P1085" s="3" t="s">
        <v>48</v>
      </c>
      <c r="Q1085" s="3" t="s">
        <v>42</v>
      </c>
      <c r="R1085" s="3" t="s">
        <v>49</v>
      </c>
      <c r="S1085" s="3" t="s">
        <v>50</v>
      </c>
      <c r="T1085" s="3" t="s">
        <v>51</v>
      </c>
      <c r="U1085" s="3" t="s">
        <v>52</v>
      </c>
      <c r="V1085" s="3" t="s">
        <v>53</v>
      </c>
      <c r="W1085" s="3" t="s">
        <v>54</v>
      </c>
      <c r="X1085" s="3">
        <v>297</v>
      </c>
      <c r="Y1085" s="3">
        <v>52</v>
      </c>
      <c r="Z1085" s="3" t="s">
        <v>44</v>
      </c>
      <c r="AA1085" s="7">
        <v>29</v>
      </c>
      <c r="AB1085" s="3" t="s">
        <v>49</v>
      </c>
      <c r="AC1085" s="3" t="s">
        <v>49</v>
      </c>
      <c r="AD1085" s="3" t="s">
        <v>49</v>
      </c>
      <c r="AE1085" s="3" t="s">
        <v>49</v>
      </c>
      <c r="AF1085" s="3" t="s">
        <v>55</v>
      </c>
      <c r="AG1085" s="3" t="s">
        <v>56</v>
      </c>
      <c r="AH1085" s="3" t="s">
        <v>57</v>
      </c>
      <c r="AI1085" s="3" t="s">
        <v>58</v>
      </c>
      <c r="AJ1085" s="3" t="s">
        <v>49</v>
      </c>
      <c r="AK1085" s="3" t="s">
        <v>49</v>
      </c>
      <c r="AL1085" s="3" t="s">
        <v>49</v>
      </c>
      <c r="AM1085" s="3" t="s">
        <v>59</v>
      </c>
      <c r="AN1085" s="3" t="s">
        <v>60</v>
      </c>
      <c r="AO1085" s="3">
        <v>61.464251932386347</v>
      </c>
      <c r="AP1085" s="3">
        <v>234.17673840647922</v>
      </c>
    </row>
    <row r="1086" spans="1:42" x14ac:dyDescent="0.25">
      <c r="A1086" s="2">
        <v>1085</v>
      </c>
      <c r="B1086" s="3" t="s">
        <v>42</v>
      </c>
      <c r="C1086" s="3" t="s">
        <v>43</v>
      </c>
      <c r="D1086" s="3" t="s">
        <v>44</v>
      </c>
      <c r="E1086" s="3" t="s">
        <v>45</v>
      </c>
      <c r="F1086" s="3">
        <v>0.36</v>
      </c>
      <c r="G1086" s="3">
        <v>0.48</v>
      </c>
      <c r="H1086" s="3">
        <v>2.46162746476348E-2</v>
      </c>
      <c r="I1086" s="3">
        <v>10.362242291785901</v>
      </c>
      <c r="J1086" s="3">
        <v>1.7800133251905745</v>
      </c>
      <c r="K1086" s="3">
        <v>0.25507980221993837</v>
      </c>
      <c r="L1086" s="3">
        <v>4.3817296889340857E-2</v>
      </c>
      <c r="M1086" s="2">
        <v>1330</v>
      </c>
      <c r="N1086" s="3" t="s">
        <v>68</v>
      </c>
      <c r="O1086" s="3" t="s">
        <v>47</v>
      </c>
      <c r="P1086" s="3" t="s">
        <v>48</v>
      </c>
      <c r="Q1086" s="3" t="s">
        <v>42</v>
      </c>
      <c r="R1086" s="3" t="s">
        <v>49</v>
      </c>
      <c r="S1086" s="3" t="s">
        <v>50</v>
      </c>
      <c r="T1086" s="3" t="s">
        <v>51</v>
      </c>
      <c r="U1086" s="3" t="s">
        <v>52</v>
      </c>
      <c r="V1086" s="3" t="s">
        <v>53</v>
      </c>
      <c r="W1086" s="3" t="s">
        <v>54</v>
      </c>
      <c r="X1086" s="3">
        <v>297</v>
      </c>
      <c r="Y1086" s="3">
        <v>52</v>
      </c>
      <c r="Z1086" s="3" t="s">
        <v>44</v>
      </c>
      <c r="AA1086" s="7">
        <v>29</v>
      </c>
      <c r="AB1086" s="3" t="s">
        <v>49</v>
      </c>
      <c r="AC1086" s="3" t="s">
        <v>49</v>
      </c>
      <c r="AD1086" s="3" t="s">
        <v>49</v>
      </c>
      <c r="AE1086" s="3" t="s">
        <v>49</v>
      </c>
      <c r="AF1086" s="3" t="s">
        <v>55</v>
      </c>
      <c r="AG1086" s="3" t="s">
        <v>56</v>
      </c>
      <c r="AH1086" s="3" t="s">
        <v>57</v>
      </c>
      <c r="AI1086" s="3" t="s">
        <v>58</v>
      </c>
      <c r="AJ1086" s="3" t="s">
        <v>49</v>
      </c>
      <c r="AK1086" s="3" t="s">
        <v>49</v>
      </c>
      <c r="AL1086" s="3" t="s">
        <v>49</v>
      </c>
      <c r="AM1086" s="3" t="s">
        <v>59</v>
      </c>
      <c r="AN1086" s="3" t="s">
        <v>60</v>
      </c>
      <c r="AO1086" s="3">
        <v>45.22600958589711</v>
      </c>
      <c r="AP1086" s="3">
        <v>99.618529153343388</v>
      </c>
    </row>
    <row r="1087" spans="1:42" x14ac:dyDescent="0.25">
      <c r="A1087" s="2">
        <v>1086</v>
      </c>
      <c r="B1087" s="3" t="s">
        <v>42</v>
      </c>
      <c r="C1087" s="3" t="s">
        <v>43</v>
      </c>
      <c r="D1087" s="3" t="s">
        <v>44</v>
      </c>
      <c r="E1087" s="3" t="s">
        <v>45</v>
      </c>
      <c r="F1087" s="3">
        <v>0.36</v>
      </c>
      <c r="G1087" s="3">
        <v>0.48</v>
      </c>
      <c r="H1087" s="3">
        <v>0.203340421897475</v>
      </c>
      <c r="I1087" s="3">
        <v>10.362242291785901</v>
      </c>
      <c r="J1087" s="3">
        <v>1.7800133251905745</v>
      </c>
      <c r="K1087" s="3">
        <v>2.1070627194156031</v>
      </c>
      <c r="L1087" s="3">
        <v>0.36194866052737878</v>
      </c>
      <c r="M1087" s="2">
        <v>1330</v>
      </c>
      <c r="N1087" s="3" t="s">
        <v>68</v>
      </c>
      <c r="O1087" s="3" t="s">
        <v>47</v>
      </c>
      <c r="P1087" s="3" t="s">
        <v>48</v>
      </c>
      <c r="Q1087" s="3" t="s">
        <v>42</v>
      </c>
      <c r="R1087" s="3" t="s">
        <v>49</v>
      </c>
      <c r="S1087" s="3" t="s">
        <v>50</v>
      </c>
      <c r="T1087" s="3" t="s">
        <v>51</v>
      </c>
      <c r="U1087" s="3" t="s">
        <v>52</v>
      </c>
      <c r="V1087" s="3" t="s">
        <v>53</v>
      </c>
      <c r="W1087" s="3" t="s">
        <v>54</v>
      </c>
      <c r="X1087" s="3">
        <v>297</v>
      </c>
      <c r="Y1087" s="3">
        <v>52</v>
      </c>
      <c r="Z1087" s="3" t="s">
        <v>44</v>
      </c>
      <c r="AA1087" s="7">
        <v>29</v>
      </c>
      <c r="AB1087" s="3" t="s">
        <v>49</v>
      </c>
      <c r="AC1087" s="3" t="s">
        <v>49</v>
      </c>
      <c r="AD1087" s="3" t="s">
        <v>49</v>
      </c>
      <c r="AE1087" s="3" t="s">
        <v>49</v>
      </c>
      <c r="AF1087" s="3" t="s">
        <v>55</v>
      </c>
      <c r="AG1087" s="3" t="s">
        <v>56</v>
      </c>
      <c r="AH1087" s="3" t="s">
        <v>57</v>
      </c>
      <c r="AI1087" s="3" t="s">
        <v>58</v>
      </c>
      <c r="AJ1087" s="3" t="s">
        <v>49</v>
      </c>
      <c r="AK1087" s="3" t="s">
        <v>49</v>
      </c>
      <c r="AL1087" s="3" t="s">
        <v>49</v>
      </c>
      <c r="AM1087" s="3" t="s">
        <v>59</v>
      </c>
      <c r="AN1087" s="3" t="s">
        <v>60</v>
      </c>
      <c r="AO1087" s="3">
        <v>115.97906319897373</v>
      </c>
      <c r="AP1087" s="3">
        <v>822.88949228932267</v>
      </c>
    </row>
    <row r="1088" spans="1:42" x14ac:dyDescent="0.25">
      <c r="A1088" s="2">
        <v>1087</v>
      </c>
      <c r="B1088" s="3" t="s">
        <v>42</v>
      </c>
      <c r="C1088" s="3" t="s">
        <v>43</v>
      </c>
      <c r="D1088" s="3" t="s">
        <v>44</v>
      </c>
      <c r="E1088" s="3" t="s">
        <v>45</v>
      </c>
      <c r="F1088" s="3">
        <v>0.36</v>
      </c>
      <c r="G1088" s="3">
        <v>0.48</v>
      </c>
      <c r="H1088" s="3">
        <v>3.7949507466119199E-3</v>
      </c>
      <c r="I1088" s="3">
        <v>10.362242291785901</v>
      </c>
      <c r="J1088" s="3">
        <v>1.7800133251905745</v>
      </c>
      <c r="K1088" s="3">
        <v>3.9324199121786516E-2</v>
      </c>
      <c r="L1088" s="3">
        <v>6.7550628974111368E-3</v>
      </c>
      <c r="M1088" s="2">
        <v>1330</v>
      </c>
      <c r="N1088" s="3" t="s">
        <v>68</v>
      </c>
      <c r="O1088" s="3" t="s">
        <v>47</v>
      </c>
      <c r="P1088" s="3" t="s">
        <v>48</v>
      </c>
      <c r="Q1088" s="3" t="s">
        <v>42</v>
      </c>
      <c r="R1088" s="3" t="s">
        <v>49</v>
      </c>
      <c r="S1088" s="3" t="s">
        <v>50</v>
      </c>
      <c r="T1088" s="3" t="s">
        <v>51</v>
      </c>
      <c r="U1088" s="3" t="s">
        <v>52</v>
      </c>
      <c r="V1088" s="3" t="s">
        <v>53</v>
      </c>
      <c r="W1088" s="3" t="s">
        <v>54</v>
      </c>
      <c r="X1088" s="3">
        <v>297</v>
      </c>
      <c r="Y1088" s="3">
        <v>52</v>
      </c>
      <c r="Z1088" s="3" t="s">
        <v>44</v>
      </c>
      <c r="AA1088" s="7">
        <v>29</v>
      </c>
      <c r="AB1088" s="3" t="s">
        <v>49</v>
      </c>
      <c r="AC1088" s="3" t="s">
        <v>49</v>
      </c>
      <c r="AD1088" s="3" t="s">
        <v>49</v>
      </c>
      <c r="AE1088" s="3" t="s">
        <v>49</v>
      </c>
      <c r="AF1088" s="3" t="s">
        <v>55</v>
      </c>
      <c r="AG1088" s="3" t="s">
        <v>56</v>
      </c>
      <c r="AH1088" s="3" t="s">
        <v>57</v>
      </c>
      <c r="AI1088" s="3" t="s">
        <v>58</v>
      </c>
      <c r="AJ1088" s="3" t="s">
        <v>49</v>
      </c>
      <c r="AK1088" s="3" t="s">
        <v>49</v>
      </c>
      <c r="AL1088" s="3" t="s">
        <v>49</v>
      </c>
      <c r="AM1088" s="3" t="s">
        <v>59</v>
      </c>
      <c r="AN1088" s="3" t="s">
        <v>60</v>
      </c>
      <c r="AO1088" s="3">
        <v>22.607137672280942</v>
      </c>
      <c r="AP1088" s="3">
        <v>15.357620801618109</v>
      </c>
    </row>
    <row r="1089" spans="1:42" x14ac:dyDescent="0.25">
      <c r="A1089" s="2">
        <v>1088</v>
      </c>
      <c r="B1089" s="3" t="s">
        <v>42</v>
      </c>
      <c r="C1089" s="3" t="s">
        <v>43</v>
      </c>
      <c r="D1089" s="3" t="s">
        <v>44</v>
      </c>
      <c r="E1089" s="3" t="s">
        <v>45</v>
      </c>
      <c r="F1089" s="3">
        <v>0.36</v>
      </c>
      <c r="G1089" s="3">
        <v>0.48</v>
      </c>
      <c r="H1089" s="3">
        <v>0.29043906834309602</v>
      </c>
      <c r="I1089" s="3">
        <v>9.5429547353844537</v>
      </c>
      <c r="J1089" s="3">
        <v>1.4038243280253822</v>
      </c>
      <c r="K1089" s="3">
        <v>2.7716468825853973</v>
      </c>
      <c r="L1089" s="3">
        <v>0.4077254299490648</v>
      </c>
      <c r="M1089" s="2">
        <v>1200</v>
      </c>
      <c r="N1089" s="3" t="s">
        <v>61</v>
      </c>
      <c r="O1089" s="3" t="s">
        <v>47</v>
      </c>
      <c r="P1089" s="3" t="s">
        <v>48</v>
      </c>
      <c r="Q1089" s="3" t="s">
        <v>42</v>
      </c>
      <c r="R1089" s="3" t="s">
        <v>49</v>
      </c>
      <c r="S1089" s="3" t="s">
        <v>50</v>
      </c>
      <c r="T1089" s="3" t="s">
        <v>51</v>
      </c>
      <c r="U1089" s="3" t="s">
        <v>52</v>
      </c>
      <c r="V1089" s="3" t="s">
        <v>53</v>
      </c>
      <c r="W1089" s="3" t="s">
        <v>54</v>
      </c>
      <c r="X1089" s="3">
        <v>297</v>
      </c>
      <c r="Y1089" s="3">
        <v>52</v>
      </c>
      <c r="Z1089" s="3" t="s">
        <v>44</v>
      </c>
      <c r="AA1089" s="7">
        <v>29</v>
      </c>
      <c r="AB1089" s="3" t="s">
        <v>49</v>
      </c>
      <c r="AC1089" s="3" t="s">
        <v>49</v>
      </c>
      <c r="AD1089" s="3" t="s">
        <v>49</v>
      </c>
      <c r="AE1089" s="3" t="s">
        <v>49</v>
      </c>
      <c r="AF1089" s="3" t="s">
        <v>55</v>
      </c>
      <c r="AG1089" s="3" t="s">
        <v>56</v>
      </c>
      <c r="AH1089" s="3" t="s">
        <v>57</v>
      </c>
      <c r="AI1089" s="3" t="s">
        <v>58</v>
      </c>
      <c r="AJ1089" s="3" t="s">
        <v>49</v>
      </c>
      <c r="AK1089" s="3" t="s">
        <v>49</v>
      </c>
      <c r="AL1089" s="3" t="s">
        <v>49</v>
      </c>
      <c r="AM1089" s="3" t="s">
        <v>59</v>
      </c>
      <c r="AN1089" s="3" t="s">
        <v>60</v>
      </c>
      <c r="AO1089" s="3">
        <v>184.29647856231989</v>
      </c>
      <c r="AP1089" s="3">
        <v>1175.365209040129</v>
      </c>
    </row>
    <row r="1090" spans="1:42" x14ac:dyDescent="0.25">
      <c r="A1090" s="2">
        <v>1089</v>
      </c>
      <c r="B1090" s="3" t="s">
        <v>42</v>
      </c>
      <c r="C1090" s="3" t="s">
        <v>43</v>
      </c>
      <c r="D1090" s="3" t="s">
        <v>44</v>
      </c>
      <c r="E1090" s="3" t="s">
        <v>45</v>
      </c>
      <c r="F1090" s="3">
        <v>0.36</v>
      </c>
      <c r="G1090" s="3">
        <v>0.48</v>
      </c>
      <c r="H1090" s="3">
        <v>4.0317365119395101E-3</v>
      </c>
      <c r="I1090" s="3">
        <v>9.5429547353844537</v>
      </c>
      <c r="J1090" s="3">
        <v>1.4038243280253822</v>
      </c>
      <c r="K1090" s="3">
        <v>3.8474679038435544E-2</v>
      </c>
      <c r="L1090" s="3">
        <v>5.6598497996488807E-3</v>
      </c>
      <c r="M1090" s="2">
        <v>1330</v>
      </c>
      <c r="N1090" s="3" t="s">
        <v>68</v>
      </c>
      <c r="O1090" s="3" t="s">
        <v>47</v>
      </c>
      <c r="P1090" s="3" t="s">
        <v>48</v>
      </c>
      <c r="Q1090" s="3" t="s">
        <v>42</v>
      </c>
      <c r="R1090" s="3" t="s">
        <v>49</v>
      </c>
      <c r="S1090" s="3" t="s">
        <v>50</v>
      </c>
      <c r="T1090" s="3" t="s">
        <v>51</v>
      </c>
      <c r="U1090" s="3" t="s">
        <v>52</v>
      </c>
      <c r="V1090" s="3" t="s">
        <v>53</v>
      </c>
      <c r="W1090" s="3" t="s">
        <v>54</v>
      </c>
      <c r="X1090" s="3">
        <v>297</v>
      </c>
      <c r="Y1090" s="3">
        <v>52</v>
      </c>
      <c r="Z1090" s="3" t="s">
        <v>44</v>
      </c>
      <c r="AA1090" s="7">
        <v>29</v>
      </c>
      <c r="AB1090" s="3" t="s">
        <v>49</v>
      </c>
      <c r="AC1090" s="3" t="s">
        <v>49</v>
      </c>
      <c r="AD1090" s="3" t="s">
        <v>49</v>
      </c>
      <c r="AE1090" s="3" t="s">
        <v>49</v>
      </c>
      <c r="AF1090" s="3" t="s">
        <v>55</v>
      </c>
      <c r="AG1090" s="3" t="s">
        <v>56</v>
      </c>
      <c r="AH1090" s="3" t="s">
        <v>57</v>
      </c>
      <c r="AI1090" s="3" t="s">
        <v>58</v>
      </c>
      <c r="AJ1090" s="3" t="s">
        <v>49</v>
      </c>
      <c r="AK1090" s="3" t="s">
        <v>49</v>
      </c>
      <c r="AL1090" s="3" t="s">
        <v>49</v>
      </c>
      <c r="AM1090" s="3" t="s">
        <v>59</v>
      </c>
      <c r="AN1090" s="3" t="s">
        <v>60</v>
      </c>
      <c r="AO1090" s="3">
        <v>24.413657981929958</v>
      </c>
      <c r="AP1090" s="3">
        <v>16.315858796766975</v>
      </c>
    </row>
    <row r="1091" spans="1:42" x14ac:dyDescent="0.25">
      <c r="A1091" s="2">
        <v>1090</v>
      </c>
      <c r="B1091" s="3" t="s">
        <v>42</v>
      </c>
      <c r="C1091" s="3" t="s">
        <v>43</v>
      </c>
      <c r="D1091" s="3" t="s">
        <v>44</v>
      </c>
      <c r="E1091" s="3" t="s">
        <v>45</v>
      </c>
      <c r="F1091" s="3">
        <v>0.36</v>
      </c>
      <c r="G1091" s="3">
        <v>0.48</v>
      </c>
      <c r="H1091" s="3">
        <v>6.3608807538542506E-2</v>
      </c>
      <c r="I1091" s="3">
        <v>9.5429547353844537</v>
      </c>
      <c r="J1091" s="3">
        <v>1.4038243280253822</v>
      </c>
      <c r="K1091" s="3">
        <v>0.60701597111209249</v>
      </c>
      <c r="L1091" s="3">
        <v>8.9295591499290297E-2</v>
      </c>
      <c r="M1091" s="2">
        <v>1210</v>
      </c>
      <c r="N1091" s="3" t="s">
        <v>65</v>
      </c>
      <c r="O1091" s="3" t="s">
        <v>47</v>
      </c>
      <c r="P1091" s="3" t="s">
        <v>48</v>
      </c>
      <c r="Q1091" s="3" t="s">
        <v>42</v>
      </c>
      <c r="R1091" s="3" t="s">
        <v>49</v>
      </c>
      <c r="S1091" s="3" t="s">
        <v>50</v>
      </c>
      <c r="T1091" s="3" t="s">
        <v>51</v>
      </c>
      <c r="U1091" s="3" t="s">
        <v>52</v>
      </c>
      <c r="V1091" s="3" t="s">
        <v>53</v>
      </c>
      <c r="W1091" s="3" t="s">
        <v>54</v>
      </c>
      <c r="X1091" s="3">
        <v>297</v>
      </c>
      <c r="Y1091" s="3">
        <v>52</v>
      </c>
      <c r="Z1091" s="3" t="s">
        <v>44</v>
      </c>
      <c r="AA1091" s="7">
        <v>29</v>
      </c>
      <c r="AB1091" s="3" t="s">
        <v>49</v>
      </c>
      <c r="AC1091" s="3" t="s">
        <v>49</v>
      </c>
      <c r="AD1091" s="3" t="s">
        <v>49</v>
      </c>
      <c r="AE1091" s="3" t="s">
        <v>49</v>
      </c>
      <c r="AF1091" s="3" t="s">
        <v>55</v>
      </c>
      <c r="AG1091" s="3" t="s">
        <v>56</v>
      </c>
      <c r="AH1091" s="3" t="s">
        <v>57</v>
      </c>
      <c r="AI1091" s="3" t="s">
        <v>58</v>
      </c>
      <c r="AJ1091" s="3" t="s">
        <v>49</v>
      </c>
      <c r="AK1091" s="3" t="s">
        <v>49</v>
      </c>
      <c r="AL1091" s="3" t="s">
        <v>49</v>
      </c>
      <c r="AM1091" s="3" t="s">
        <v>59</v>
      </c>
      <c r="AN1091" s="3" t="s">
        <v>60</v>
      </c>
      <c r="AO1091" s="3">
        <v>88.870673411975886</v>
      </c>
      <c r="AP1091" s="3">
        <v>257.41571130855618</v>
      </c>
    </row>
    <row r="1092" spans="1:42" x14ac:dyDescent="0.25">
      <c r="A1092" s="2">
        <v>1091</v>
      </c>
      <c r="B1092" s="3" t="s">
        <v>42</v>
      </c>
      <c r="C1092" s="3" t="s">
        <v>43</v>
      </c>
      <c r="D1092" s="3" t="s">
        <v>44</v>
      </c>
      <c r="E1092" s="3" t="s">
        <v>45</v>
      </c>
      <c r="F1092" s="3">
        <v>0.36</v>
      </c>
      <c r="G1092" s="3">
        <v>0.48</v>
      </c>
      <c r="H1092" s="3">
        <v>1.48768836202803E-2</v>
      </c>
      <c r="I1092" s="3">
        <v>9.5429547353844537</v>
      </c>
      <c r="J1092" s="3">
        <v>1.4038243280253822</v>
      </c>
      <c r="K1092" s="3">
        <v>0.14196942699191731</v>
      </c>
      <c r="L1092" s="3">
        <v>2.0884531151351807E-2</v>
      </c>
      <c r="M1092" s="2">
        <v>1750</v>
      </c>
      <c r="N1092" s="3" t="s">
        <v>74</v>
      </c>
      <c r="O1092" s="3" t="s">
        <v>47</v>
      </c>
      <c r="P1092" s="3" t="s">
        <v>48</v>
      </c>
      <c r="Q1092" s="3" t="s">
        <v>42</v>
      </c>
      <c r="R1092" s="3" t="s">
        <v>49</v>
      </c>
      <c r="S1092" s="3" t="s">
        <v>50</v>
      </c>
      <c r="T1092" s="3" t="s">
        <v>51</v>
      </c>
      <c r="U1092" s="3" t="s">
        <v>52</v>
      </c>
      <c r="V1092" s="3" t="s">
        <v>53</v>
      </c>
      <c r="W1092" s="3" t="s">
        <v>54</v>
      </c>
      <c r="X1092" s="3">
        <v>297</v>
      </c>
      <c r="Y1092" s="3">
        <v>52</v>
      </c>
      <c r="Z1092" s="3" t="s">
        <v>44</v>
      </c>
      <c r="AA1092" s="7">
        <v>29</v>
      </c>
      <c r="AB1092" s="3" t="s">
        <v>49</v>
      </c>
      <c r="AC1092" s="3" t="s">
        <v>49</v>
      </c>
      <c r="AD1092" s="3" t="s">
        <v>49</v>
      </c>
      <c r="AE1092" s="3" t="s">
        <v>49</v>
      </c>
      <c r="AF1092" s="3" t="s">
        <v>55</v>
      </c>
      <c r="AG1092" s="3" t="s">
        <v>56</v>
      </c>
      <c r="AH1092" s="3" t="s">
        <v>57</v>
      </c>
      <c r="AI1092" s="3" t="s">
        <v>58</v>
      </c>
      <c r="AJ1092" s="3" t="s">
        <v>49</v>
      </c>
      <c r="AK1092" s="3" t="s">
        <v>49</v>
      </c>
      <c r="AL1092" s="3" t="s">
        <v>49</v>
      </c>
      <c r="AM1092" s="3" t="s">
        <v>59</v>
      </c>
      <c r="AN1092" s="3" t="s">
        <v>60</v>
      </c>
      <c r="AO1092" s="3">
        <v>31.072187984940214</v>
      </c>
      <c r="AP1092" s="3">
        <v>60.204612024028819</v>
      </c>
    </row>
    <row r="1093" spans="1:42" x14ac:dyDescent="0.25">
      <c r="A1093" s="2">
        <v>1092</v>
      </c>
      <c r="B1093" s="3" t="s">
        <v>42</v>
      </c>
      <c r="C1093" s="3" t="s">
        <v>43</v>
      </c>
      <c r="D1093" s="3" t="s">
        <v>44</v>
      </c>
      <c r="E1093" s="3" t="s">
        <v>45</v>
      </c>
      <c r="F1093" s="3">
        <v>0.36</v>
      </c>
      <c r="G1093" s="3">
        <v>0.48</v>
      </c>
      <c r="H1093" s="3">
        <v>3.4282789489560602E-6</v>
      </c>
      <c r="I1093" s="3">
        <v>9.5429547353844537</v>
      </c>
      <c r="J1093" s="3">
        <v>1.4038243280253822</v>
      </c>
      <c r="K1093" s="3">
        <v>3.2715910830159072E-5</v>
      </c>
      <c r="L1093" s="3">
        <v>4.8127013918018049E-6</v>
      </c>
      <c r="M1093" s="2">
        <v>1210</v>
      </c>
      <c r="N1093" s="3" t="s">
        <v>65</v>
      </c>
      <c r="O1093" s="3" t="s">
        <v>47</v>
      </c>
      <c r="P1093" s="3" t="s">
        <v>48</v>
      </c>
      <c r="Q1093" s="3" t="s">
        <v>42</v>
      </c>
      <c r="R1093" s="3" t="s">
        <v>49</v>
      </c>
      <c r="S1093" s="3" t="s">
        <v>50</v>
      </c>
      <c r="T1093" s="3" t="s">
        <v>51</v>
      </c>
      <c r="U1093" s="3" t="s">
        <v>52</v>
      </c>
      <c r="V1093" s="3" t="s">
        <v>53</v>
      </c>
      <c r="W1093" s="3" t="s">
        <v>54</v>
      </c>
      <c r="X1093" s="3">
        <v>297</v>
      </c>
      <c r="Y1093" s="3">
        <v>52</v>
      </c>
      <c r="Z1093" s="3" t="s">
        <v>44</v>
      </c>
      <c r="AA1093" s="7">
        <v>29</v>
      </c>
      <c r="AB1093" s="3" t="s">
        <v>49</v>
      </c>
      <c r="AC1093" s="3" t="s">
        <v>49</v>
      </c>
      <c r="AD1093" s="3" t="s">
        <v>49</v>
      </c>
      <c r="AE1093" s="3" t="s">
        <v>49</v>
      </c>
      <c r="AF1093" s="3" t="s">
        <v>55</v>
      </c>
      <c r="AG1093" s="3" t="s">
        <v>56</v>
      </c>
      <c r="AH1093" s="3" t="s">
        <v>57</v>
      </c>
      <c r="AI1093" s="3" t="s">
        <v>58</v>
      </c>
      <c r="AJ1093" s="3" t="s">
        <v>49</v>
      </c>
      <c r="AK1093" s="3" t="s">
        <v>49</v>
      </c>
      <c r="AL1093" s="3" t="s">
        <v>49</v>
      </c>
      <c r="AM1093" s="3" t="s">
        <v>59</v>
      </c>
      <c r="AN1093" s="3" t="s">
        <v>60</v>
      </c>
      <c r="AO1093" s="3">
        <v>0.67379601845756543</v>
      </c>
      <c r="AP1093" s="3">
        <v>1.3873752682361545E-2</v>
      </c>
    </row>
    <row r="1094" spans="1:42" x14ac:dyDescent="0.25">
      <c r="A1094" s="2">
        <v>1093</v>
      </c>
      <c r="B1094" s="3" t="s">
        <v>42</v>
      </c>
      <c r="C1094" s="3" t="s">
        <v>43</v>
      </c>
      <c r="D1094" s="3" t="s">
        <v>44</v>
      </c>
      <c r="E1094" s="3" t="s">
        <v>45</v>
      </c>
      <c r="F1094" s="3">
        <v>0.36</v>
      </c>
      <c r="G1094" s="3">
        <v>0.48</v>
      </c>
      <c r="H1094" s="3">
        <v>0.195306229507864</v>
      </c>
      <c r="I1094" s="3">
        <v>9.5429547353844537</v>
      </c>
      <c r="J1094" s="3">
        <v>1.4038243280253822</v>
      </c>
      <c r="K1094" s="3">
        <v>1.8637985077321537</v>
      </c>
      <c r="L1094" s="3">
        <v>0.27417563639804826</v>
      </c>
      <c r="M1094" s="2">
        <v>1210</v>
      </c>
      <c r="N1094" s="3" t="s">
        <v>65</v>
      </c>
      <c r="O1094" s="3" t="s">
        <v>47</v>
      </c>
      <c r="P1094" s="3" t="s">
        <v>48</v>
      </c>
      <c r="Q1094" s="3" t="s">
        <v>42</v>
      </c>
      <c r="R1094" s="3" t="s">
        <v>49</v>
      </c>
      <c r="S1094" s="3" t="s">
        <v>50</v>
      </c>
      <c r="T1094" s="3" t="s">
        <v>51</v>
      </c>
      <c r="U1094" s="3" t="s">
        <v>52</v>
      </c>
      <c r="V1094" s="3" t="s">
        <v>53</v>
      </c>
      <c r="W1094" s="3" t="s">
        <v>54</v>
      </c>
      <c r="X1094" s="3">
        <v>297</v>
      </c>
      <c r="Y1094" s="3">
        <v>52</v>
      </c>
      <c r="Z1094" s="3" t="s">
        <v>44</v>
      </c>
      <c r="AA1094" s="7">
        <v>29</v>
      </c>
      <c r="AB1094" s="3" t="s">
        <v>49</v>
      </c>
      <c r="AC1094" s="3" t="s">
        <v>49</v>
      </c>
      <c r="AD1094" s="3" t="s">
        <v>49</v>
      </c>
      <c r="AE1094" s="3" t="s">
        <v>49</v>
      </c>
      <c r="AF1094" s="3" t="s">
        <v>55</v>
      </c>
      <c r="AG1094" s="3" t="s">
        <v>56</v>
      </c>
      <c r="AH1094" s="3" t="s">
        <v>57</v>
      </c>
      <c r="AI1094" s="3" t="s">
        <v>58</v>
      </c>
      <c r="AJ1094" s="3" t="s">
        <v>49</v>
      </c>
      <c r="AK1094" s="3" t="s">
        <v>49</v>
      </c>
      <c r="AL1094" s="3" t="s">
        <v>49</v>
      </c>
      <c r="AM1094" s="3" t="s">
        <v>59</v>
      </c>
      <c r="AN1094" s="3" t="s">
        <v>60</v>
      </c>
      <c r="AO1094" s="3">
        <v>117.18040814088495</v>
      </c>
      <c r="AP1094" s="3">
        <v>790.37626921862704</v>
      </c>
    </row>
    <row r="1095" spans="1:42" x14ac:dyDescent="0.25">
      <c r="A1095" s="2">
        <v>1094</v>
      </c>
      <c r="B1095" s="3" t="s">
        <v>42</v>
      </c>
      <c r="C1095" s="3" t="s">
        <v>43</v>
      </c>
      <c r="D1095" s="3" t="s">
        <v>44</v>
      </c>
      <c r="E1095" s="3" t="s">
        <v>45</v>
      </c>
      <c r="F1095" s="3">
        <v>0.36</v>
      </c>
      <c r="G1095" s="3">
        <v>0.48</v>
      </c>
      <c r="H1095" s="3">
        <v>0.22949275828129301</v>
      </c>
      <c r="I1095" s="3">
        <v>9.5785915891693882</v>
      </c>
      <c r="J1095" s="3">
        <v>1.4076784950534265</v>
      </c>
      <c r="K1095" s="3">
        <v>2.1982174042484766</v>
      </c>
      <c r="L1095" s="3">
        <v>0.32305202060307031</v>
      </c>
      <c r="M1095" s="2">
        <v>1200</v>
      </c>
      <c r="N1095" s="3" t="s">
        <v>61</v>
      </c>
      <c r="O1095" s="3" t="s">
        <v>47</v>
      </c>
      <c r="P1095" s="3" t="s">
        <v>48</v>
      </c>
      <c r="Q1095" s="3" t="s">
        <v>42</v>
      </c>
      <c r="R1095" s="3" t="s">
        <v>49</v>
      </c>
      <c r="S1095" s="3" t="s">
        <v>50</v>
      </c>
      <c r="T1095" s="3" t="s">
        <v>51</v>
      </c>
      <c r="U1095" s="3" t="s">
        <v>52</v>
      </c>
      <c r="V1095" s="3" t="s">
        <v>53</v>
      </c>
      <c r="W1095" s="3" t="s">
        <v>54</v>
      </c>
      <c r="X1095" s="3">
        <v>297</v>
      </c>
      <c r="Y1095" s="3">
        <v>52</v>
      </c>
      <c r="Z1095" s="3" t="s">
        <v>44</v>
      </c>
      <c r="AA1095" s="7">
        <v>29</v>
      </c>
      <c r="AB1095" s="3" t="s">
        <v>49</v>
      </c>
      <c r="AC1095" s="3" t="s">
        <v>49</v>
      </c>
      <c r="AD1095" s="3" t="s">
        <v>49</v>
      </c>
      <c r="AE1095" s="3" t="s">
        <v>49</v>
      </c>
      <c r="AF1095" s="3" t="s">
        <v>55</v>
      </c>
      <c r="AG1095" s="3" t="s">
        <v>56</v>
      </c>
      <c r="AH1095" s="3" t="s">
        <v>57</v>
      </c>
      <c r="AI1095" s="3" t="s">
        <v>58</v>
      </c>
      <c r="AJ1095" s="3" t="s">
        <v>49</v>
      </c>
      <c r="AK1095" s="3" t="s">
        <v>49</v>
      </c>
      <c r="AL1095" s="3" t="s">
        <v>49</v>
      </c>
      <c r="AM1095" s="3" t="s">
        <v>59</v>
      </c>
      <c r="AN1095" s="3" t="s">
        <v>60</v>
      </c>
      <c r="AO1095" s="3">
        <v>237.43058099106833</v>
      </c>
      <c r="AP1095" s="3">
        <v>928.72424274494074</v>
      </c>
    </row>
    <row r="1096" spans="1:42" x14ac:dyDescent="0.25">
      <c r="A1096" s="2">
        <v>1095</v>
      </c>
      <c r="B1096" s="3" t="s">
        <v>42</v>
      </c>
      <c r="C1096" s="3" t="s">
        <v>43</v>
      </c>
      <c r="D1096" s="3" t="s">
        <v>44</v>
      </c>
      <c r="E1096" s="3" t="s">
        <v>45</v>
      </c>
      <c r="F1096" s="3">
        <v>0.36</v>
      </c>
      <c r="G1096" s="3">
        <v>0.48</v>
      </c>
      <c r="H1096" s="3">
        <v>2.1067367241141499E-2</v>
      </c>
      <c r="I1096" s="3">
        <v>9.5785915891693882</v>
      </c>
      <c r="J1096" s="3">
        <v>1.4076784950534265</v>
      </c>
      <c r="K1096" s="3">
        <v>0.20179570666194066</v>
      </c>
      <c r="L1096" s="3">
        <v>2.9656079812747923E-2</v>
      </c>
      <c r="M1096" s="2">
        <v>1210</v>
      </c>
      <c r="N1096" s="3" t="s">
        <v>65</v>
      </c>
      <c r="O1096" s="3" t="s">
        <v>47</v>
      </c>
      <c r="P1096" s="3" t="s">
        <v>48</v>
      </c>
      <c r="Q1096" s="3" t="s">
        <v>42</v>
      </c>
      <c r="R1096" s="3" t="s">
        <v>49</v>
      </c>
      <c r="S1096" s="3" t="s">
        <v>50</v>
      </c>
      <c r="T1096" s="3" t="s">
        <v>51</v>
      </c>
      <c r="U1096" s="3" t="s">
        <v>52</v>
      </c>
      <c r="V1096" s="3" t="s">
        <v>53</v>
      </c>
      <c r="W1096" s="3" t="s">
        <v>54</v>
      </c>
      <c r="X1096" s="3">
        <v>297</v>
      </c>
      <c r="Y1096" s="3">
        <v>52</v>
      </c>
      <c r="Z1096" s="3" t="s">
        <v>44</v>
      </c>
      <c r="AA1096" s="7">
        <v>29</v>
      </c>
      <c r="AB1096" s="3" t="s">
        <v>49</v>
      </c>
      <c r="AC1096" s="3" t="s">
        <v>49</v>
      </c>
      <c r="AD1096" s="3" t="s">
        <v>49</v>
      </c>
      <c r="AE1096" s="3" t="s">
        <v>49</v>
      </c>
      <c r="AF1096" s="3" t="s">
        <v>55</v>
      </c>
      <c r="AG1096" s="3" t="s">
        <v>56</v>
      </c>
      <c r="AH1096" s="3" t="s">
        <v>57</v>
      </c>
      <c r="AI1096" s="3" t="s">
        <v>58</v>
      </c>
      <c r="AJ1096" s="3" t="s">
        <v>49</v>
      </c>
      <c r="AK1096" s="3" t="s">
        <v>49</v>
      </c>
      <c r="AL1096" s="3" t="s">
        <v>49</v>
      </c>
      <c r="AM1096" s="3" t="s">
        <v>59</v>
      </c>
      <c r="AN1096" s="3" t="s">
        <v>60</v>
      </c>
      <c r="AO1096" s="3">
        <v>40.952250765454764</v>
      </c>
      <c r="AP1096" s="3">
        <v>85.256610422873024</v>
      </c>
    </row>
    <row r="1097" spans="1:42" x14ac:dyDescent="0.25">
      <c r="A1097" s="2">
        <v>1096</v>
      </c>
      <c r="B1097" s="3" t="s">
        <v>42</v>
      </c>
      <c r="C1097" s="3" t="s">
        <v>43</v>
      </c>
      <c r="D1097" s="3" t="s">
        <v>44</v>
      </c>
      <c r="E1097" s="3" t="s">
        <v>45</v>
      </c>
      <c r="F1097" s="3">
        <v>0.36</v>
      </c>
      <c r="G1097" s="3">
        <v>0.48</v>
      </c>
      <c r="H1097" s="3">
        <v>4.4461687416655201E-3</v>
      </c>
      <c r="I1097" s="3">
        <v>9.5785915891693882</v>
      </c>
      <c r="J1097" s="3">
        <v>1.4076784950534265</v>
      </c>
      <c r="K1097" s="3">
        <v>4.2588034512945197E-2</v>
      </c>
      <c r="L1097" s="3">
        <v>6.2587761230213064E-3</v>
      </c>
      <c r="M1097" s="2">
        <v>1210</v>
      </c>
      <c r="N1097" s="3" t="s">
        <v>65</v>
      </c>
      <c r="O1097" s="3" t="s">
        <v>47</v>
      </c>
      <c r="P1097" s="3" t="s">
        <v>48</v>
      </c>
      <c r="Q1097" s="3" t="s">
        <v>42</v>
      </c>
      <c r="R1097" s="3" t="s">
        <v>49</v>
      </c>
      <c r="S1097" s="3" t="s">
        <v>50</v>
      </c>
      <c r="T1097" s="3" t="s">
        <v>51</v>
      </c>
      <c r="U1097" s="3" t="s">
        <v>52</v>
      </c>
      <c r="V1097" s="3" t="s">
        <v>53</v>
      </c>
      <c r="W1097" s="3" t="s">
        <v>54</v>
      </c>
      <c r="X1097" s="3">
        <v>297</v>
      </c>
      <c r="Y1097" s="3">
        <v>52</v>
      </c>
      <c r="Z1097" s="3" t="s">
        <v>44</v>
      </c>
      <c r="AA1097" s="7">
        <v>29</v>
      </c>
      <c r="AB1097" s="3" t="s">
        <v>49</v>
      </c>
      <c r="AC1097" s="3" t="s">
        <v>49</v>
      </c>
      <c r="AD1097" s="3" t="s">
        <v>49</v>
      </c>
      <c r="AE1097" s="3" t="s">
        <v>49</v>
      </c>
      <c r="AF1097" s="3" t="s">
        <v>55</v>
      </c>
      <c r="AG1097" s="3" t="s">
        <v>56</v>
      </c>
      <c r="AH1097" s="3" t="s">
        <v>57</v>
      </c>
      <c r="AI1097" s="3" t="s">
        <v>58</v>
      </c>
      <c r="AJ1097" s="3" t="s">
        <v>49</v>
      </c>
      <c r="AK1097" s="3" t="s">
        <v>49</v>
      </c>
      <c r="AL1097" s="3" t="s">
        <v>49</v>
      </c>
      <c r="AM1097" s="3" t="s">
        <v>59</v>
      </c>
      <c r="AN1097" s="3" t="s">
        <v>60</v>
      </c>
      <c r="AO1097" s="3">
        <v>24.163837703736281</v>
      </c>
      <c r="AP1097" s="3">
        <v>17.993006527283221</v>
      </c>
    </row>
    <row r="1098" spans="1:42" x14ac:dyDescent="0.25">
      <c r="A1098" s="2">
        <v>1097</v>
      </c>
      <c r="B1098" s="3" t="s">
        <v>42</v>
      </c>
      <c r="C1098" s="3" t="s">
        <v>43</v>
      </c>
      <c r="D1098" s="3" t="s">
        <v>44</v>
      </c>
      <c r="E1098" s="3" t="s">
        <v>45</v>
      </c>
      <c r="F1098" s="3">
        <v>0.36</v>
      </c>
      <c r="G1098" s="3">
        <v>0.48</v>
      </c>
      <c r="H1098" s="3">
        <v>2.6991515482257598E-3</v>
      </c>
      <c r="I1098" s="3">
        <v>9.5785915891693882</v>
      </c>
      <c r="J1098" s="3">
        <v>1.4076784950534265</v>
      </c>
      <c r="K1098" s="3">
        <v>2.5854070317728794E-2</v>
      </c>
      <c r="L1098" s="3">
        <v>3.7995375893275637E-3</v>
      </c>
      <c r="M1098" s="2">
        <v>1210</v>
      </c>
      <c r="N1098" s="3" t="s">
        <v>65</v>
      </c>
      <c r="O1098" s="3" t="s">
        <v>47</v>
      </c>
      <c r="P1098" s="3" t="s">
        <v>48</v>
      </c>
      <c r="Q1098" s="3" t="s">
        <v>42</v>
      </c>
      <c r="R1098" s="3" t="s">
        <v>49</v>
      </c>
      <c r="S1098" s="3" t="s">
        <v>50</v>
      </c>
      <c r="T1098" s="3" t="s">
        <v>51</v>
      </c>
      <c r="U1098" s="3" t="s">
        <v>52</v>
      </c>
      <c r="V1098" s="3" t="s">
        <v>53</v>
      </c>
      <c r="W1098" s="3" t="s">
        <v>54</v>
      </c>
      <c r="X1098" s="3">
        <v>297</v>
      </c>
      <c r="Y1098" s="3">
        <v>52</v>
      </c>
      <c r="Z1098" s="3" t="s">
        <v>44</v>
      </c>
      <c r="AA1098" s="7">
        <v>29</v>
      </c>
      <c r="AB1098" s="3" t="s">
        <v>49</v>
      </c>
      <c r="AC1098" s="3" t="s">
        <v>49</v>
      </c>
      <c r="AD1098" s="3" t="s">
        <v>49</v>
      </c>
      <c r="AE1098" s="3" t="s">
        <v>49</v>
      </c>
      <c r="AF1098" s="3" t="s">
        <v>55</v>
      </c>
      <c r="AG1098" s="3" t="s">
        <v>56</v>
      </c>
      <c r="AH1098" s="3" t="s">
        <v>57</v>
      </c>
      <c r="AI1098" s="3" t="s">
        <v>58</v>
      </c>
      <c r="AJ1098" s="3" t="s">
        <v>49</v>
      </c>
      <c r="AK1098" s="3" t="s">
        <v>49</v>
      </c>
      <c r="AL1098" s="3" t="s">
        <v>49</v>
      </c>
      <c r="AM1098" s="3" t="s">
        <v>59</v>
      </c>
      <c r="AN1098" s="3" t="s">
        <v>60</v>
      </c>
      <c r="AO1098" s="3">
        <v>19.333211518495485</v>
      </c>
      <c r="AP1098" s="3">
        <v>10.923078777968325</v>
      </c>
    </row>
    <row r="1099" spans="1:42" x14ac:dyDescent="0.25">
      <c r="A1099" s="2">
        <v>1098</v>
      </c>
      <c r="B1099" s="3" t="s">
        <v>42</v>
      </c>
      <c r="C1099" s="3" t="s">
        <v>43</v>
      </c>
      <c r="D1099" s="3" t="s">
        <v>44</v>
      </c>
      <c r="E1099" s="3" t="s">
        <v>45</v>
      </c>
      <c r="F1099" s="3">
        <v>0.36</v>
      </c>
      <c r="G1099" s="3">
        <v>0.48</v>
      </c>
      <c r="H1099" s="3">
        <v>0.21115967033486599</v>
      </c>
      <c r="I1099" s="3">
        <v>9.5785915891693882</v>
      </c>
      <c r="J1099" s="3">
        <v>1.4076784950534265</v>
      </c>
      <c r="K1099" s="3">
        <v>2.022612242241328</v>
      </c>
      <c r="L1099" s="3">
        <v>0.29724492695296184</v>
      </c>
      <c r="M1099" s="2">
        <v>1210</v>
      </c>
      <c r="N1099" s="3" t="s">
        <v>65</v>
      </c>
      <c r="O1099" s="3" t="s">
        <v>47</v>
      </c>
      <c r="P1099" s="3" t="s">
        <v>48</v>
      </c>
      <c r="Q1099" s="3" t="s">
        <v>42</v>
      </c>
      <c r="R1099" s="3" t="s">
        <v>49</v>
      </c>
      <c r="S1099" s="3" t="s">
        <v>50</v>
      </c>
      <c r="T1099" s="3" t="s">
        <v>51</v>
      </c>
      <c r="U1099" s="3" t="s">
        <v>52</v>
      </c>
      <c r="V1099" s="3" t="s">
        <v>53</v>
      </c>
      <c r="W1099" s="3" t="s">
        <v>54</v>
      </c>
      <c r="X1099" s="3">
        <v>297</v>
      </c>
      <c r="Y1099" s="3">
        <v>52</v>
      </c>
      <c r="Z1099" s="3" t="s">
        <v>44</v>
      </c>
      <c r="AA1099" s="7">
        <v>29</v>
      </c>
      <c r="AB1099" s="3" t="s">
        <v>49</v>
      </c>
      <c r="AC1099" s="3" t="s">
        <v>49</v>
      </c>
      <c r="AD1099" s="3" t="s">
        <v>49</v>
      </c>
      <c r="AE1099" s="3" t="s">
        <v>49</v>
      </c>
      <c r="AF1099" s="3" t="s">
        <v>55</v>
      </c>
      <c r="AG1099" s="3" t="s">
        <v>56</v>
      </c>
      <c r="AH1099" s="3" t="s">
        <v>57</v>
      </c>
      <c r="AI1099" s="3" t="s">
        <v>58</v>
      </c>
      <c r="AJ1099" s="3" t="s">
        <v>49</v>
      </c>
      <c r="AK1099" s="3" t="s">
        <v>49</v>
      </c>
      <c r="AL1099" s="3" t="s">
        <v>49</v>
      </c>
      <c r="AM1099" s="3" t="s">
        <v>59</v>
      </c>
      <c r="AN1099" s="3" t="s">
        <v>60</v>
      </c>
      <c r="AO1099" s="3">
        <v>116.77756150424213</v>
      </c>
      <c r="AP1099" s="3">
        <v>854.53286804651998</v>
      </c>
    </row>
    <row r="1100" spans="1:42" x14ac:dyDescent="0.25">
      <c r="A1100" s="2">
        <v>1099</v>
      </c>
      <c r="B1100" s="3" t="s">
        <v>42</v>
      </c>
      <c r="C1100" s="3" t="s">
        <v>43</v>
      </c>
      <c r="D1100" s="3" t="s">
        <v>44</v>
      </c>
      <c r="E1100" s="3" t="s">
        <v>45</v>
      </c>
      <c r="F1100" s="3">
        <v>0.36</v>
      </c>
      <c r="G1100" s="3">
        <v>0.48</v>
      </c>
      <c r="H1100" s="3">
        <v>0.148898337474695</v>
      </c>
      <c r="I1100" s="3">
        <v>9.5785915891693882</v>
      </c>
      <c r="J1100" s="3">
        <v>1.4076784950534265</v>
      </c>
      <c r="K1100" s="3">
        <v>1.4262363629764185</v>
      </c>
      <c r="L1100" s="3">
        <v>0.20960098761233587</v>
      </c>
      <c r="M1100" s="2">
        <v>1210</v>
      </c>
      <c r="N1100" s="3" t="s">
        <v>65</v>
      </c>
      <c r="O1100" s="3" t="s">
        <v>47</v>
      </c>
      <c r="P1100" s="3" t="s">
        <v>48</v>
      </c>
      <c r="Q1100" s="3" t="s">
        <v>42</v>
      </c>
      <c r="R1100" s="3" t="s">
        <v>49</v>
      </c>
      <c r="S1100" s="3" t="s">
        <v>50</v>
      </c>
      <c r="T1100" s="3" t="s">
        <v>51</v>
      </c>
      <c r="U1100" s="3" t="s">
        <v>52</v>
      </c>
      <c r="V1100" s="3" t="s">
        <v>53</v>
      </c>
      <c r="W1100" s="3" t="s">
        <v>54</v>
      </c>
      <c r="X1100" s="3">
        <v>297</v>
      </c>
      <c r="Y1100" s="3">
        <v>52</v>
      </c>
      <c r="Z1100" s="3" t="s">
        <v>44</v>
      </c>
      <c r="AA1100" s="7">
        <v>29</v>
      </c>
      <c r="AB1100" s="3" t="s">
        <v>49</v>
      </c>
      <c r="AC1100" s="3" t="s">
        <v>49</v>
      </c>
      <c r="AD1100" s="3" t="s">
        <v>49</v>
      </c>
      <c r="AE1100" s="3" t="s">
        <v>49</v>
      </c>
      <c r="AF1100" s="3" t="s">
        <v>55</v>
      </c>
      <c r="AG1100" s="3" t="s">
        <v>56</v>
      </c>
      <c r="AH1100" s="3" t="s">
        <v>57</v>
      </c>
      <c r="AI1100" s="3" t="s">
        <v>58</v>
      </c>
      <c r="AJ1100" s="3" t="s">
        <v>49</v>
      </c>
      <c r="AK1100" s="3" t="s">
        <v>49</v>
      </c>
      <c r="AL1100" s="3" t="s">
        <v>49</v>
      </c>
      <c r="AM1100" s="3" t="s">
        <v>59</v>
      </c>
      <c r="AN1100" s="3" t="s">
        <v>60</v>
      </c>
      <c r="AO1100" s="3">
        <v>99.392855503371493</v>
      </c>
      <c r="AP1100" s="3">
        <v>602.57019329415016</v>
      </c>
    </row>
    <row r="1101" spans="1:42" x14ac:dyDescent="0.25">
      <c r="A1101" s="2">
        <v>1100</v>
      </c>
      <c r="B1101" s="3" t="s">
        <v>42</v>
      </c>
      <c r="C1101" s="3" t="s">
        <v>43</v>
      </c>
      <c r="D1101" s="3" t="s">
        <v>44</v>
      </c>
      <c r="E1101" s="3" t="s">
        <v>45</v>
      </c>
      <c r="F1101" s="3">
        <v>0.36</v>
      </c>
      <c r="G1101" s="3">
        <v>0.48</v>
      </c>
      <c r="H1101" s="3">
        <v>1.9500512447437401E-2</v>
      </c>
      <c r="I1101" s="3">
        <v>9.556834755999585</v>
      </c>
      <c r="J1101" s="3">
        <v>1.4045265509937459</v>
      </c>
      <c r="K1101" s="3">
        <v>0.18636317511747227</v>
      </c>
      <c r="L1101" s="3">
        <v>2.7388987490409862E-2</v>
      </c>
      <c r="M1101" s="2">
        <v>1210</v>
      </c>
      <c r="N1101" s="3" t="s">
        <v>65</v>
      </c>
      <c r="O1101" s="3" t="s">
        <v>47</v>
      </c>
      <c r="P1101" s="3" t="s">
        <v>48</v>
      </c>
      <c r="Q1101" s="3" t="s">
        <v>42</v>
      </c>
      <c r="R1101" s="3" t="s">
        <v>49</v>
      </c>
      <c r="S1101" s="3" t="s">
        <v>50</v>
      </c>
      <c r="T1101" s="3" t="s">
        <v>51</v>
      </c>
      <c r="U1101" s="3" t="s">
        <v>52</v>
      </c>
      <c r="V1101" s="3" t="s">
        <v>53</v>
      </c>
      <c r="W1101" s="3" t="s">
        <v>54</v>
      </c>
      <c r="X1101" s="3">
        <v>297</v>
      </c>
      <c r="Y1101" s="3">
        <v>52</v>
      </c>
      <c r="Z1101" s="3" t="s">
        <v>44</v>
      </c>
      <c r="AA1101" s="7">
        <v>29</v>
      </c>
      <c r="AB1101" s="3" t="s">
        <v>49</v>
      </c>
      <c r="AC1101" s="3" t="s">
        <v>49</v>
      </c>
      <c r="AD1101" s="3" t="s">
        <v>49</v>
      </c>
      <c r="AE1101" s="3" t="s">
        <v>49</v>
      </c>
      <c r="AF1101" s="3" t="s">
        <v>55</v>
      </c>
      <c r="AG1101" s="3" t="s">
        <v>56</v>
      </c>
      <c r="AH1101" s="3" t="s">
        <v>57</v>
      </c>
      <c r="AI1101" s="3" t="s">
        <v>58</v>
      </c>
      <c r="AJ1101" s="3" t="s">
        <v>49</v>
      </c>
      <c r="AK1101" s="3" t="s">
        <v>49</v>
      </c>
      <c r="AL1101" s="3" t="s">
        <v>49</v>
      </c>
      <c r="AM1101" s="3" t="s">
        <v>59</v>
      </c>
      <c r="AN1101" s="3" t="s">
        <v>60</v>
      </c>
      <c r="AO1101" s="3">
        <v>51.117227400367966</v>
      </c>
      <c r="AP1101" s="3">
        <v>78.91577403800332</v>
      </c>
    </row>
    <row r="1102" spans="1:42" x14ac:dyDescent="0.25">
      <c r="A1102" s="2">
        <v>1101</v>
      </c>
      <c r="B1102" s="3" t="s">
        <v>42</v>
      </c>
      <c r="C1102" s="3" t="s">
        <v>43</v>
      </c>
      <c r="D1102" s="3" t="s">
        <v>44</v>
      </c>
      <c r="E1102" s="3" t="s">
        <v>45</v>
      </c>
      <c r="F1102" s="3">
        <v>0.36</v>
      </c>
      <c r="G1102" s="3">
        <v>0.48</v>
      </c>
      <c r="H1102" s="3">
        <v>1.99156481000448E-5</v>
      </c>
      <c r="I1102" s="3">
        <v>9.556834755999585</v>
      </c>
      <c r="J1102" s="3">
        <v>1.4045265509937459</v>
      </c>
      <c r="K1102" s="3">
        <v>1.9033055795076524E-4</v>
      </c>
      <c r="L1102" s="3">
        <v>2.7972056536761071E-5</v>
      </c>
      <c r="M1102" s="2">
        <v>1330</v>
      </c>
      <c r="N1102" s="3" t="s">
        <v>68</v>
      </c>
      <c r="O1102" s="3" t="s">
        <v>47</v>
      </c>
      <c r="P1102" s="3" t="s">
        <v>48</v>
      </c>
      <c r="Q1102" s="3" t="s">
        <v>42</v>
      </c>
      <c r="R1102" s="3" t="s">
        <v>49</v>
      </c>
      <c r="S1102" s="3" t="s">
        <v>50</v>
      </c>
      <c r="T1102" s="3" t="s">
        <v>51</v>
      </c>
      <c r="U1102" s="3" t="s">
        <v>52</v>
      </c>
      <c r="V1102" s="3" t="s">
        <v>53</v>
      </c>
      <c r="W1102" s="3" t="s">
        <v>54</v>
      </c>
      <c r="X1102" s="3">
        <v>297</v>
      </c>
      <c r="Y1102" s="3">
        <v>52</v>
      </c>
      <c r="Z1102" s="3" t="s">
        <v>44</v>
      </c>
      <c r="AA1102" s="7">
        <v>29</v>
      </c>
      <c r="AB1102" s="3" t="s">
        <v>49</v>
      </c>
      <c r="AC1102" s="3" t="s">
        <v>49</v>
      </c>
      <c r="AD1102" s="3" t="s">
        <v>49</v>
      </c>
      <c r="AE1102" s="3" t="s">
        <v>49</v>
      </c>
      <c r="AF1102" s="3" t="s">
        <v>55</v>
      </c>
      <c r="AG1102" s="3" t="s">
        <v>56</v>
      </c>
      <c r="AH1102" s="3" t="s">
        <v>57</v>
      </c>
      <c r="AI1102" s="3" t="s">
        <v>58</v>
      </c>
      <c r="AJ1102" s="3" t="s">
        <v>49</v>
      </c>
      <c r="AK1102" s="3" t="s">
        <v>49</v>
      </c>
      <c r="AL1102" s="3" t="s">
        <v>49</v>
      </c>
      <c r="AM1102" s="3" t="s">
        <v>59</v>
      </c>
      <c r="AN1102" s="3" t="s">
        <v>60</v>
      </c>
      <c r="AO1102" s="3">
        <v>1.5898986500072543</v>
      </c>
      <c r="AP1102" s="3">
        <v>8.0595768419924677E-2</v>
      </c>
    </row>
    <row r="1103" spans="1:42" x14ac:dyDescent="0.25">
      <c r="A1103" s="2">
        <v>1102</v>
      </c>
      <c r="B1103" s="3" t="s">
        <v>42</v>
      </c>
      <c r="C1103" s="3" t="s">
        <v>43</v>
      </c>
      <c r="D1103" s="3" t="s">
        <v>44</v>
      </c>
      <c r="E1103" s="3" t="s">
        <v>45</v>
      </c>
      <c r="F1103" s="3">
        <v>0.36</v>
      </c>
      <c r="G1103" s="3">
        <v>0.48</v>
      </c>
      <c r="H1103" s="3">
        <v>0.11789042735749899</v>
      </c>
      <c r="I1103" s="3">
        <v>9.5843984303164973</v>
      </c>
      <c r="J1103" s="3">
        <v>1.4085246430989755</v>
      </c>
      <c r="K1103" s="3">
        <v>1.1299088269145545</v>
      </c>
      <c r="L1103" s="3">
        <v>0.16605157211850696</v>
      </c>
      <c r="M1103" s="2">
        <v>1200</v>
      </c>
      <c r="N1103" s="3" t="s">
        <v>61</v>
      </c>
      <c r="O1103" s="3" t="s">
        <v>47</v>
      </c>
      <c r="P1103" s="3" t="s">
        <v>48</v>
      </c>
      <c r="Q1103" s="3" t="s">
        <v>42</v>
      </c>
      <c r="R1103" s="3" t="s">
        <v>49</v>
      </c>
      <c r="S1103" s="3" t="s">
        <v>50</v>
      </c>
      <c r="T1103" s="3" t="s">
        <v>51</v>
      </c>
      <c r="U1103" s="3" t="s">
        <v>52</v>
      </c>
      <c r="V1103" s="3" t="s">
        <v>53</v>
      </c>
      <c r="W1103" s="3" t="s">
        <v>54</v>
      </c>
      <c r="X1103" s="3">
        <v>297</v>
      </c>
      <c r="Y1103" s="3">
        <v>52</v>
      </c>
      <c r="Z1103" s="3" t="s">
        <v>44</v>
      </c>
      <c r="AA1103" s="7">
        <v>29</v>
      </c>
      <c r="AB1103" s="3" t="s">
        <v>49</v>
      </c>
      <c r="AC1103" s="3" t="s">
        <v>49</v>
      </c>
      <c r="AD1103" s="3" t="s">
        <v>49</v>
      </c>
      <c r="AE1103" s="3" t="s">
        <v>49</v>
      </c>
      <c r="AF1103" s="3" t="s">
        <v>55</v>
      </c>
      <c r="AG1103" s="3" t="s">
        <v>56</v>
      </c>
      <c r="AH1103" s="3" t="s">
        <v>57</v>
      </c>
      <c r="AI1103" s="3" t="s">
        <v>58</v>
      </c>
      <c r="AJ1103" s="3" t="s">
        <v>49</v>
      </c>
      <c r="AK1103" s="3" t="s">
        <v>49</v>
      </c>
      <c r="AL1103" s="3" t="s">
        <v>49</v>
      </c>
      <c r="AM1103" s="3" t="s">
        <v>59</v>
      </c>
      <c r="AN1103" s="3" t="s">
        <v>60</v>
      </c>
      <c r="AO1103" s="3">
        <v>120.75317713198066</v>
      </c>
      <c r="AP1103" s="3">
        <v>477.08563309117466</v>
      </c>
    </row>
    <row r="1104" spans="1:42" x14ac:dyDescent="0.25">
      <c r="A1104" s="2">
        <v>1103</v>
      </c>
      <c r="B1104" s="3" t="s">
        <v>42</v>
      </c>
      <c r="C1104" s="3" t="s">
        <v>43</v>
      </c>
      <c r="D1104" s="3" t="s">
        <v>44</v>
      </c>
      <c r="E1104" s="3" t="s">
        <v>45</v>
      </c>
      <c r="F1104" s="3">
        <v>0.36</v>
      </c>
      <c r="G1104" s="3">
        <v>0.48</v>
      </c>
      <c r="H1104" s="3">
        <v>0.19420525183715401</v>
      </c>
      <c r="I1104" s="3">
        <v>9.5843984303164973</v>
      </c>
      <c r="J1104" s="3">
        <v>1.4085246430989755</v>
      </c>
      <c r="K1104" s="3">
        <v>1.861340510867239</v>
      </c>
      <c r="L1104" s="3">
        <v>0.27354288303187402</v>
      </c>
      <c r="M1104" s="2">
        <v>1210</v>
      </c>
      <c r="N1104" s="3" t="s">
        <v>65</v>
      </c>
      <c r="O1104" s="3" t="s">
        <v>47</v>
      </c>
      <c r="P1104" s="3" t="s">
        <v>48</v>
      </c>
      <c r="Q1104" s="3" t="s">
        <v>42</v>
      </c>
      <c r="R1104" s="3" t="s">
        <v>49</v>
      </c>
      <c r="S1104" s="3" t="s">
        <v>50</v>
      </c>
      <c r="T1104" s="3" t="s">
        <v>51</v>
      </c>
      <c r="U1104" s="3" t="s">
        <v>52</v>
      </c>
      <c r="V1104" s="3" t="s">
        <v>53</v>
      </c>
      <c r="W1104" s="3" t="s">
        <v>54</v>
      </c>
      <c r="X1104" s="3">
        <v>297</v>
      </c>
      <c r="Y1104" s="3">
        <v>52</v>
      </c>
      <c r="Z1104" s="3" t="s">
        <v>44</v>
      </c>
      <c r="AA1104" s="7">
        <v>29</v>
      </c>
      <c r="AB1104" s="3" t="s">
        <v>49</v>
      </c>
      <c r="AC1104" s="3" t="s">
        <v>49</v>
      </c>
      <c r="AD1104" s="3" t="s">
        <v>49</v>
      </c>
      <c r="AE1104" s="3" t="s">
        <v>49</v>
      </c>
      <c r="AF1104" s="3" t="s">
        <v>55</v>
      </c>
      <c r="AG1104" s="3" t="s">
        <v>56</v>
      </c>
      <c r="AH1104" s="3" t="s">
        <v>57</v>
      </c>
      <c r="AI1104" s="3" t="s">
        <v>58</v>
      </c>
      <c r="AJ1104" s="3" t="s">
        <v>49</v>
      </c>
      <c r="AK1104" s="3" t="s">
        <v>49</v>
      </c>
      <c r="AL1104" s="3" t="s">
        <v>49</v>
      </c>
      <c r="AM1104" s="3" t="s">
        <v>59</v>
      </c>
      <c r="AN1104" s="3" t="s">
        <v>60</v>
      </c>
      <c r="AO1104" s="3">
        <v>122.03261125147776</v>
      </c>
      <c r="AP1104" s="3">
        <v>785.92077066099546</v>
      </c>
    </row>
    <row r="1105" spans="1:42" x14ac:dyDescent="0.25">
      <c r="A1105" s="2">
        <v>1104</v>
      </c>
      <c r="B1105" s="3" t="s">
        <v>42</v>
      </c>
      <c r="C1105" s="3" t="s">
        <v>43</v>
      </c>
      <c r="D1105" s="3" t="s">
        <v>44</v>
      </c>
      <c r="E1105" s="3" t="s">
        <v>45</v>
      </c>
      <c r="F1105" s="3">
        <v>0.36</v>
      </c>
      <c r="G1105" s="3">
        <v>0.48</v>
      </c>
      <c r="H1105" s="3">
        <v>0.264027274719351</v>
      </c>
      <c r="I1105" s="3">
        <v>9.5843984303164973</v>
      </c>
      <c r="J1105" s="3">
        <v>1.4085246430989755</v>
      </c>
      <c r="K1105" s="3">
        <v>2.5305425973808902</v>
      </c>
      <c r="L1105" s="3">
        <v>0.37188892289246905</v>
      </c>
      <c r="M1105" s="2">
        <v>1210</v>
      </c>
      <c r="N1105" s="3" t="s">
        <v>65</v>
      </c>
      <c r="O1105" s="3" t="s">
        <v>47</v>
      </c>
      <c r="P1105" s="3" t="s">
        <v>48</v>
      </c>
      <c r="Q1105" s="3" t="s">
        <v>42</v>
      </c>
      <c r="R1105" s="3" t="s">
        <v>49</v>
      </c>
      <c r="S1105" s="3" t="s">
        <v>50</v>
      </c>
      <c r="T1105" s="3" t="s">
        <v>51</v>
      </c>
      <c r="U1105" s="3" t="s">
        <v>52</v>
      </c>
      <c r="V1105" s="3" t="s">
        <v>53</v>
      </c>
      <c r="W1105" s="3" t="s">
        <v>54</v>
      </c>
      <c r="X1105" s="3">
        <v>297</v>
      </c>
      <c r="Y1105" s="3">
        <v>52</v>
      </c>
      <c r="Z1105" s="3" t="s">
        <v>44</v>
      </c>
      <c r="AA1105" s="7">
        <v>29</v>
      </c>
      <c r="AB1105" s="3" t="s">
        <v>49</v>
      </c>
      <c r="AC1105" s="3" t="s">
        <v>49</v>
      </c>
      <c r="AD1105" s="3" t="s">
        <v>49</v>
      </c>
      <c r="AE1105" s="3" t="s">
        <v>49</v>
      </c>
      <c r="AF1105" s="3" t="s">
        <v>55</v>
      </c>
      <c r="AG1105" s="3" t="s">
        <v>56</v>
      </c>
      <c r="AH1105" s="3" t="s">
        <v>57</v>
      </c>
      <c r="AI1105" s="3" t="s">
        <v>58</v>
      </c>
      <c r="AJ1105" s="3" t="s">
        <v>49</v>
      </c>
      <c r="AK1105" s="3" t="s">
        <v>49</v>
      </c>
      <c r="AL1105" s="3" t="s">
        <v>49</v>
      </c>
      <c r="AM1105" s="3" t="s">
        <v>59</v>
      </c>
      <c r="AN1105" s="3" t="s">
        <v>60</v>
      </c>
      <c r="AO1105" s="3">
        <v>129.68676353287708</v>
      </c>
      <c r="AP1105" s="3">
        <v>1068.4804723867746</v>
      </c>
    </row>
    <row r="1106" spans="1:42" x14ac:dyDescent="0.25">
      <c r="A1106" s="2">
        <v>1105</v>
      </c>
      <c r="B1106" s="3" t="s">
        <v>42</v>
      </c>
      <c r="C1106" s="3" t="s">
        <v>43</v>
      </c>
      <c r="D1106" s="3" t="s">
        <v>44</v>
      </c>
      <c r="E1106" s="3" t="s">
        <v>45</v>
      </c>
      <c r="F1106" s="3">
        <v>0.36</v>
      </c>
      <c r="G1106" s="3">
        <v>0.48</v>
      </c>
      <c r="H1106" s="3">
        <v>5.6950150994250302E-3</v>
      </c>
      <c r="I1106" s="3">
        <v>9.5843984303164973</v>
      </c>
      <c r="J1106" s="3">
        <v>1.4085246430989755</v>
      </c>
      <c r="K1106" s="3">
        <v>5.4583293779558006E-2</v>
      </c>
      <c r="L1106" s="3">
        <v>8.0215691103609175E-3</v>
      </c>
      <c r="M1106" s="2">
        <v>1210</v>
      </c>
      <c r="N1106" s="3" t="s">
        <v>65</v>
      </c>
      <c r="O1106" s="3" t="s">
        <v>47</v>
      </c>
      <c r="P1106" s="3" t="s">
        <v>48</v>
      </c>
      <c r="Q1106" s="3" t="s">
        <v>42</v>
      </c>
      <c r="R1106" s="3" t="s">
        <v>49</v>
      </c>
      <c r="S1106" s="3" t="s">
        <v>50</v>
      </c>
      <c r="T1106" s="3" t="s">
        <v>51</v>
      </c>
      <c r="U1106" s="3" t="s">
        <v>52</v>
      </c>
      <c r="V1106" s="3" t="s">
        <v>53</v>
      </c>
      <c r="W1106" s="3" t="s">
        <v>54</v>
      </c>
      <c r="X1106" s="3">
        <v>297</v>
      </c>
      <c r="Y1106" s="3">
        <v>52</v>
      </c>
      <c r="Z1106" s="3" t="s">
        <v>44</v>
      </c>
      <c r="AA1106" s="7">
        <v>29</v>
      </c>
      <c r="AB1106" s="3" t="s">
        <v>49</v>
      </c>
      <c r="AC1106" s="3" t="s">
        <v>49</v>
      </c>
      <c r="AD1106" s="3" t="s">
        <v>49</v>
      </c>
      <c r="AE1106" s="3" t="s">
        <v>49</v>
      </c>
      <c r="AF1106" s="3" t="s">
        <v>55</v>
      </c>
      <c r="AG1106" s="3" t="s">
        <v>56</v>
      </c>
      <c r="AH1106" s="3" t="s">
        <v>57</v>
      </c>
      <c r="AI1106" s="3" t="s">
        <v>58</v>
      </c>
      <c r="AJ1106" s="3" t="s">
        <v>49</v>
      </c>
      <c r="AK1106" s="3" t="s">
        <v>49</v>
      </c>
      <c r="AL1106" s="3" t="s">
        <v>49</v>
      </c>
      <c r="AM1106" s="3" t="s">
        <v>59</v>
      </c>
      <c r="AN1106" s="3" t="s">
        <v>60</v>
      </c>
      <c r="AO1106" s="3">
        <v>19.781443475000678</v>
      </c>
      <c r="AP1106" s="3">
        <v>23.046908430773144</v>
      </c>
    </row>
    <row r="1107" spans="1:42" x14ac:dyDescent="0.25">
      <c r="A1107" s="2">
        <v>1106</v>
      </c>
      <c r="B1107" s="3" t="s">
        <v>42</v>
      </c>
      <c r="C1107" s="3" t="s">
        <v>43</v>
      </c>
      <c r="D1107" s="3" t="s">
        <v>44</v>
      </c>
      <c r="E1107" s="3" t="s">
        <v>45</v>
      </c>
      <c r="F1107" s="3">
        <v>0.36</v>
      </c>
      <c r="G1107" s="3">
        <v>0.48</v>
      </c>
      <c r="H1107" s="3">
        <v>9.4330597354390592E-3</v>
      </c>
      <c r="I1107" s="3">
        <v>9.5843984303164973</v>
      </c>
      <c r="J1107" s="3">
        <v>1.4085246430989755</v>
      </c>
      <c r="K1107" s="3">
        <v>9.0410202921423877E-2</v>
      </c>
      <c r="L1107" s="3">
        <v>1.3286697097190617E-2</v>
      </c>
      <c r="M1107" s="2">
        <v>1210</v>
      </c>
      <c r="N1107" s="3" t="s">
        <v>65</v>
      </c>
      <c r="O1107" s="3" t="s">
        <v>47</v>
      </c>
      <c r="P1107" s="3" t="s">
        <v>48</v>
      </c>
      <c r="Q1107" s="3" t="s">
        <v>42</v>
      </c>
      <c r="R1107" s="3" t="s">
        <v>49</v>
      </c>
      <c r="S1107" s="3" t="s">
        <v>50</v>
      </c>
      <c r="T1107" s="3" t="s">
        <v>51</v>
      </c>
      <c r="U1107" s="3" t="s">
        <v>52</v>
      </c>
      <c r="V1107" s="3" t="s">
        <v>53</v>
      </c>
      <c r="W1107" s="3" t="s">
        <v>54</v>
      </c>
      <c r="X1107" s="3">
        <v>297</v>
      </c>
      <c r="Y1107" s="3">
        <v>52</v>
      </c>
      <c r="Z1107" s="3" t="s">
        <v>44</v>
      </c>
      <c r="AA1107" s="7">
        <v>29</v>
      </c>
      <c r="AB1107" s="3" t="s">
        <v>49</v>
      </c>
      <c r="AC1107" s="3" t="s">
        <v>49</v>
      </c>
      <c r="AD1107" s="3" t="s">
        <v>49</v>
      </c>
      <c r="AE1107" s="3" t="s">
        <v>49</v>
      </c>
      <c r="AF1107" s="3" t="s">
        <v>55</v>
      </c>
      <c r="AG1107" s="3" t="s">
        <v>56</v>
      </c>
      <c r="AH1107" s="3" t="s">
        <v>57</v>
      </c>
      <c r="AI1107" s="3" t="s">
        <v>58</v>
      </c>
      <c r="AJ1107" s="3" t="s">
        <v>49</v>
      </c>
      <c r="AK1107" s="3" t="s">
        <v>49</v>
      </c>
      <c r="AL1107" s="3" t="s">
        <v>49</v>
      </c>
      <c r="AM1107" s="3" t="s">
        <v>59</v>
      </c>
      <c r="AN1107" s="3" t="s">
        <v>60</v>
      </c>
      <c r="AO1107" s="3">
        <v>35.388684435571825</v>
      </c>
      <c r="AP1107" s="3">
        <v>38.1742383732444</v>
      </c>
    </row>
    <row r="1108" spans="1:42" x14ac:dyDescent="0.25">
      <c r="A1108" s="2">
        <v>1107</v>
      </c>
      <c r="B1108" s="3" t="s">
        <v>42</v>
      </c>
      <c r="C1108" s="3" t="s">
        <v>43</v>
      </c>
      <c r="D1108" s="3" t="s">
        <v>44</v>
      </c>
      <c r="E1108" s="3" t="s">
        <v>45</v>
      </c>
      <c r="F1108" s="3">
        <v>0.36</v>
      </c>
      <c r="G1108" s="3">
        <v>0.48</v>
      </c>
      <c r="H1108" s="3">
        <v>1.68997443862584E-3</v>
      </c>
      <c r="I1108" s="3">
        <v>9.5843984303164973</v>
      </c>
      <c r="J1108" s="3">
        <v>1.4085246430989755</v>
      </c>
      <c r="K1108" s="3">
        <v>1.6197388356840505E-2</v>
      </c>
      <c r="L1108" s="3">
        <v>2.3803706430118527E-3</v>
      </c>
      <c r="M1108" s="2">
        <v>1210</v>
      </c>
      <c r="N1108" s="3" t="s">
        <v>65</v>
      </c>
      <c r="O1108" s="3" t="s">
        <v>47</v>
      </c>
      <c r="P1108" s="3" t="s">
        <v>48</v>
      </c>
      <c r="Q1108" s="3" t="s">
        <v>42</v>
      </c>
      <c r="R1108" s="3" t="s">
        <v>49</v>
      </c>
      <c r="S1108" s="3" t="s">
        <v>50</v>
      </c>
      <c r="T1108" s="3" t="s">
        <v>51</v>
      </c>
      <c r="U1108" s="3" t="s">
        <v>52</v>
      </c>
      <c r="V1108" s="3" t="s">
        <v>53</v>
      </c>
      <c r="W1108" s="3" t="s">
        <v>54</v>
      </c>
      <c r="X1108" s="3">
        <v>297</v>
      </c>
      <c r="Y1108" s="3">
        <v>52</v>
      </c>
      <c r="Z1108" s="3" t="s">
        <v>44</v>
      </c>
      <c r="AA1108" s="7">
        <v>29</v>
      </c>
      <c r="AB1108" s="3" t="s">
        <v>49</v>
      </c>
      <c r="AC1108" s="3" t="s">
        <v>49</v>
      </c>
      <c r="AD1108" s="3" t="s">
        <v>49</v>
      </c>
      <c r="AE1108" s="3" t="s">
        <v>49</v>
      </c>
      <c r="AF1108" s="3" t="s">
        <v>55</v>
      </c>
      <c r="AG1108" s="3" t="s">
        <v>56</v>
      </c>
      <c r="AH1108" s="3" t="s">
        <v>57</v>
      </c>
      <c r="AI1108" s="3" t="s">
        <v>58</v>
      </c>
      <c r="AJ1108" s="3" t="s">
        <v>49</v>
      </c>
      <c r="AK1108" s="3" t="s">
        <v>49</v>
      </c>
      <c r="AL1108" s="3" t="s">
        <v>49</v>
      </c>
      <c r="AM1108" s="3" t="s">
        <v>59</v>
      </c>
      <c r="AN1108" s="3" t="s">
        <v>60</v>
      </c>
      <c r="AO1108" s="3">
        <v>14.886822758884275</v>
      </c>
      <c r="AP1108" s="3">
        <v>6.8390839106448178</v>
      </c>
    </row>
    <row r="1109" spans="1:42" x14ac:dyDescent="0.25">
      <c r="A1109" s="2">
        <v>1108</v>
      </c>
      <c r="B1109" s="3" t="s">
        <v>42</v>
      </c>
      <c r="C1109" s="3" t="s">
        <v>43</v>
      </c>
      <c r="D1109" s="3" t="s">
        <v>44</v>
      </c>
      <c r="E1109" s="3" t="s">
        <v>45</v>
      </c>
      <c r="F1109" s="3">
        <v>0.36</v>
      </c>
      <c r="G1109" s="3">
        <v>0.48</v>
      </c>
      <c r="H1109" s="3">
        <v>2.4822450411379399E-2</v>
      </c>
      <c r="I1109" s="3">
        <v>9.5843984303164973</v>
      </c>
      <c r="J1109" s="3">
        <v>1.4085246430989755</v>
      </c>
      <c r="K1109" s="3">
        <v>0.23790825475943381</v>
      </c>
      <c r="L1109" s="3">
        <v>3.4963033106530185E-2</v>
      </c>
      <c r="M1109" s="2">
        <v>1210</v>
      </c>
      <c r="N1109" s="3" t="s">
        <v>65</v>
      </c>
      <c r="O1109" s="3" t="s">
        <v>47</v>
      </c>
      <c r="P1109" s="3" t="s">
        <v>48</v>
      </c>
      <c r="Q1109" s="3" t="s">
        <v>42</v>
      </c>
      <c r="R1109" s="3" t="s">
        <v>49</v>
      </c>
      <c r="S1109" s="3" t="s">
        <v>50</v>
      </c>
      <c r="T1109" s="3" t="s">
        <v>51</v>
      </c>
      <c r="U1109" s="3" t="s">
        <v>52</v>
      </c>
      <c r="V1109" s="3" t="s">
        <v>53</v>
      </c>
      <c r="W1109" s="3" t="s">
        <v>54</v>
      </c>
      <c r="X1109" s="3">
        <v>297</v>
      </c>
      <c r="Y1109" s="3">
        <v>52</v>
      </c>
      <c r="Z1109" s="3" t="s">
        <v>44</v>
      </c>
      <c r="AA1109" s="7">
        <v>29</v>
      </c>
      <c r="AB1109" s="3" t="s">
        <v>49</v>
      </c>
      <c r="AC1109" s="3" t="s">
        <v>49</v>
      </c>
      <c r="AD1109" s="3" t="s">
        <v>49</v>
      </c>
      <c r="AE1109" s="3" t="s">
        <v>49</v>
      </c>
      <c r="AF1109" s="3" t="s">
        <v>55</v>
      </c>
      <c r="AG1109" s="3" t="s">
        <v>56</v>
      </c>
      <c r="AH1109" s="3" t="s">
        <v>57</v>
      </c>
      <c r="AI1109" s="3" t="s">
        <v>58</v>
      </c>
      <c r="AJ1109" s="3" t="s">
        <v>49</v>
      </c>
      <c r="AK1109" s="3" t="s">
        <v>49</v>
      </c>
      <c r="AL1109" s="3" t="s">
        <v>49</v>
      </c>
      <c r="AM1109" s="3" t="s">
        <v>59</v>
      </c>
      <c r="AN1109" s="3" t="s">
        <v>60</v>
      </c>
      <c r="AO1109" s="3">
        <v>58.965617960000984</v>
      </c>
      <c r="AP1109" s="3">
        <v>100.45289286699609</v>
      </c>
    </row>
    <row r="1110" spans="1:42" x14ac:dyDescent="0.25">
      <c r="A1110" s="2">
        <v>1109</v>
      </c>
      <c r="B1110" s="3" t="s">
        <v>42</v>
      </c>
      <c r="C1110" s="3" t="s">
        <v>43</v>
      </c>
      <c r="D1110" s="3" t="s">
        <v>44</v>
      </c>
      <c r="E1110" s="3" t="s">
        <v>45</v>
      </c>
      <c r="F1110" s="3">
        <v>0.36</v>
      </c>
      <c r="G1110" s="3">
        <v>0.48</v>
      </c>
      <c r="H1110" s="3">
        <v>0.26804511282739601</v>
      </c>
      <c r="I1110" s="3">
        <v>9.5802544293604139</v>
      </c>
      <c r="J1110" s="3">
        <v>1.4079262370809396</v>
      </c>
      <c r="K1110" s="3">
        <v>2.5679403794330726</v>
      </c>
      <c r="L1110" s="3">
        <v>0.37738774707101158</v>
      </c>
      <c r="M1110" s="2">
        <v>1200</v>
      </c>
      <c r="N1110" s="3" t="s">
        <v>61</v>
      </c>
      <c r="O1110" s="3" t="s">
        <v>47</v>
      </c>
      <c r="P1110" s="3" t="s">
        <v>48</v>
      </c>
      <c r="Q1110" s="3" t="s">
        <v>42</v>
      </c>
      <c r="R1110" s="3" t="s">
        <v>49</v>
      </c>
      <c r="S1110" s="3" t="s">
        <v>50</v>
      </c>
      <c r="T1110" s="3" t="s">
        <v>51</v>
      </c>
      <c r="U1110" s="3" t="s">
        <v>52</v>
      </c>
      <c r="V1110" s="3" t="s">
        <v>53</v>
      </c>
      <c r="W1110" s="3" t="s">
        <v>54</v>
      </c>
      <c r="X1110" s="3">
        <v>297</v>
      </c>
      <c r="Y1110" s="3">
        <v>52</v>
      </c>
      <c r="Z1110" s="3" t="s">
        <v>44</v>
      </c>
      <c r="AA1110" s="7">
        <v>29</v>
      </c>
      <c r="AB1110" s="3" t="s">
        <v>49</v>
      </c>
      <c r="AC1110" s="3" t="s">
        <v>49</v>
      </c>
      <c r="AD1110" s="3" t="s">
        <v>49</v>
      </c>
      <c r="AE1110" s="3" t="s">
        <v>49</v>
      </c>
      <c r="AF1110" s="3" t="s">
        <v>55</v>
      </c>
      <c r="AG1110" s="3" t="s">
        <v>56</v>
      </c>
      <c r="AH1110" s="3" t="s">
        <v>57</v>
      </c>
      <c r="AI1110" s="3" t="s">
        <v>58</v>
      </c>
      <c r="AJ1110" s="3" t="s">
        <v>49</v>
      </c>
      <c r="AK1110" s="3" t="s">
        <v>49</v>
      </c>
      <c r="AL1110" s="3" t="s">
        <v>49</v>
      </c>
      <c r="AM1110" s="3" t="s">
        <v>59</v>
      </c>
      <c r="AN1110" s="3" t="s">
        <v>60</v>
      </c>
      <c r="AO1110" s="3">
        <v>181.07929266497604</v>
      </c>
      <c r="AP1110" s="3">
        <v>1084.7400863384787</v>
      </c>
    </row>
    <row r="1111" spans="1:42" x14ac:dyDescent="0.25">
      <c r="A1111" s="2">
        <v>1110</v>
      </c>
      <c r="B1111" s="3" t="s">
        <v>42</v>
      </c>
      <c r="C1111" s="3" t="s">
        <v>43</v>
      </c>
      <c r="D1111" s="3" t="s">
        <v>44</v>
      </c>
      <c r="E1111" s="3" t="s">
        <v>45</v>
      </c>
      <c r="F1111" s="3">
        <v>0.36</v>
      </c>
      <c r="G1111" s="3">
        <v>0.48</v>
      </c>
      <c r="H1111" s="3">
        <v>9.6279831749189901E-2</v>
      </c>
      <c r="I1111" s="3">
        <v>9.5802544293604139</v>
      </c>
      <c r="J1111" s="3">
        <v>1.4079262370809396</v>
      </c>
      <c r="K1111" s="3">
        <v>0.92238528457325197</v>
      </c>
      <c r="L1111" s="3">
        <v>0.13555490122142291</v>
      </c>
      <c r="M1111" s="2">
        <v>1210</v>
      </c>
      <c r="N1111" s="3" t="s">
        <v>65</v>
      </c>
      <c r="O1111" s="3" t="s">
        <v>47</v>
      </c>
      <c r="P1111" s="3" t="s">
        <v>48</v>
      </c>
      <c r="Q1111" s="3" t="s">
        <v>42</v>
      </c>
      <c r="R1111" s="3" t="s">
        <v>49</v>
      </c>
      <c r="S1111" s="3" t="s">
        <v>50</v>
      </c>
      <c r="T1111" s="3" t="s">
        <v>51</v>
      </c>
      <c r="U1111" s="3" t="s">
        <v>52</v>
      </c>
      <c r="V1111" s="3" t="s">
        <v>53</v>
      </c>
      <c r="W1111" s="3" t="s">
        <v>54</v>
      </c>
      <c r="X1111" s="3">
        <v>297</v>
      </c>
      <c r="Y1111" s="3">
        <v>52</v>
      </c>
      <c r="Z1111" s="3" t="s">
        <v>44</v>
      </c>
      <c r="AA1111" s="7">
        <v>29</v>
      </c>
      <c r="AB1111" s="3" t="s">
        <v>49</v>
      </c>
      <c r="AC1111" s="3" t="s">
        <v>49</v>
      </c>
      <c r="AD1111" s="3" t="s">
        <v>49</v>
      </c>
      <c r="AE1111" s="3" t="s">
        <v>49</v>
      </c>
      <c r="AF1111" s="3" t="s">
        <v>55</v>
      </c>
      <c r="AG1111" s="3" t="s">
        <v>56</v>
      </c>
      <c r="AH1111" s="3" t="s">
        <v>57</v>
      </c>
      <c r="AI1111" s="3" t="s">
        <v>58</v>
      </c>
      <c r="AJ1111" s="3" t="s">
        <v>49</v>
      </c>
      <c r="AK1111" s="3" t="s">
        <v>49</v>
      </c>
      <c r="AL1111" s="3" t="s">
        <v>49</v>
      </c>
      <c r="AM1111" s="3" t="s">
        <v>59</v>
      </c>
      <c r="AN1111" s="3" t="s">
        <v>60</v>
      </c>
      <c r="AO1111" s="3">
        <v>112.53918319330711</v>
      </c>
      <c r="AP1111" s="3">
        <v>389.63065546180053</v>
      </c>
    </row>
    <row r="1112" spans="1:42" x14ac:dyDescent="0.25">
      <c r="A1112" s="2">
        <v>1111</v>
      </c>
      <c r="B1112" s="3" t="s">
        <v>42</v>
      </c>
      <c r="C1112" s="3" t="s">
        <v>43</v>
      </c>
      <c r="D1112" s="3" t="s">
        <v>44</v>
      </c>
      <c r="E1112" s="3" t="s">
        <v>45</v>
      </c>
      <c r="F1112" s="3">
        <v>0.36</v>
      </c>
      <c r="G1112" s="3">
        <v>0.48</v>
      </c>
      <c r="H1112" s="3">
        <v>0.25343850916036798</v>
      </c>
      <c r="I1112" s="3">
        <v>9.5802544293604139</v>
      </c>
      <c r="J1112" s="3">
        <v>1.4079262370809396</v>
      </c>
      <c r="K1112" s="3">
        <v>2.4280053999541154</v>
      </c>
      <c r="L1112" s="3">
        <v>0.35682272653356012</v>
      </c>
      <c r="M1112" s="2">
        <v>1210</v>
      </c>
      <c r="N1112" s="3" t="s">
        <v>65</v>
      </c>
      <c r="O1112" s="3" t="s">
        <v>47</v>
      </c>
      <c r="P1112" s="3" t="s">
        <v>48</v>
      </c>
      <c r="Q1112" s="3" t="s">
        <v>42</v>
      </c>
      <c r="R1112" s="3" t="s">
        <v>49</v>
      </c>
      <c r="S1112" s="3" t="s">
        <v>50</v>
      </c>
      <c r="T1112" s="3" t="s">
        <v>51</v>
      </c>
      <c r="U1112" s="3" t="s">
        <v>52</v>
      </c>
      <c r="V1112" s="3" t="s">
        <v>53</v>
      </c>
      <c r="W1112" s="3" t="s">
        <v>54</v>
      </c>
      <c r="X1112" s="3">
        <v>297</v>
      </c>
      <c r="Y1112" s="3">
        <v>52</v>
      </c>
      <c r="Z1112" s="3" t="s">
        <v>44</v>
      </c>
      <c r="AA1112" s="7">
        <v>29</v>
      </c>
      <c r="AB1112" s="3" t="s">
        <v>49</v>
      </c>
      <c r="AC1112" s="3" t="s">
        <v>49</v>
      </c>
      <c r="AD1112" s="3" t="s">
        <v>49</v>
      </c>
      <c r="AE1112" s="3" t="s">
        <v>49</v>
      </c>
      <c r="AF1112" s="3" t="s">
        <v>55</v>
      </c>
      <c r="AG1112" s="3" t="s">
        <v>56</v>
      </c>
      <c r="AH1112" s="3" t="s">
        <v>57</v>
      </c>
      <c r="AI1112" s="3" t="s">
        <v>58</v>
      </c>
      <c r="AJ1112" s="3" t="s">
        <v>49</v>
      </c>
      <c r="AK1112" s="3" t="s">
        <v>49</v>
      </c>
      <c r="AL1112" s="3" t="s">
        <v>49</v>
      </c>
      <c r="AM1112" s="3" t="s">
        <v>59</v>
      </c>
      <c r="AN1112" s="3" t="s">
        <v>60</v>
      </c>
      <c r="AO1112" s="3">
        <v>135.84005917726967</v>
      </c>
      <c r="AP1112" s="3">
        <v>1025.6292584791177</v>
      </c>
    </row>
    <row r="1113" spans="1:42" x14ac:dyDescent="0.25">
      <c r="A1113" s="2">
        <v>1112</v>
      </c>
      <c r="B1113" s="3" t="s">
        <v>42</v>
      </c>
      <c r="C1113" s="3" t="s">
        <v>43</v>
      </c>
      <c r="D1113" s="3" t="s">
        <v>44</v>
      </c>
      <c r="E1113" s="3" t="s">
        <v>45</v>
      </c>
      <c r="F1113" s="3">
        <v>0.36</v>
      </c>
      <c r="G1113" s="3">
        <v>0.48</v>
      </c>
      <c r="H1113" s="3">
        <v>0.119203113712403</v>
      </c>
      <c r="I1113" s="3">
        <v>10.515532524886508</v>
      </c>
      <c r="J1113" s="3">
        <v>1.4012364322522273</v>
      </c>
      <c r="K1113" s="3">
        <v>1.2534842193105187</v>
      </c>
      <c r="L1113" s="3">
        <v>0.16703174577172414</v>
      </c>
      <c r="M1113" s="2">
        <v>1400</v>
      </c>
      <c r="N1113" s="3" t="s">
        <v>46</v>
      </c>
      <c r="O1113" s="3" t="s">
        <v>47</v>
      </c>
      <c r="P1113" s="3" t="s">
        <v>48</v>
      </c>
      <c r="Q1113" s="3" t="s">
        <v>42</v>
      </c>
      <c r="R1113" s="3" t="s">
        <v>49</v>
      </c>
      <c r="S1113" s="3" t="s">
        <v>50</v>
      </c>
      <c r="T1113" s="3" t="s">
        <v>51</v>
      </c>
      <c r="U1113" s="3" t="s">
        <v>52</v>
      </c>
      <c r="V1113" s="3" t="s">
        <v>53</v>
      </c>
      <c r="W1113" s="3" t="s">
        <v>54</v>
      </c>
      <c r="X1113" s="3">
        <v>297</v>
      </c>
      <c r="Y1113" s="3">
        <v>52</v>
      </c>
      <c r="Z1113" s="3" t="s">
        <v>44</v>
      </c>
      <c r="AA1113" s="7">
        <v>29</v>
      </c>
      <c r="AB1113" s="3" t="s">
        <v>49</v>
      </c>
      <c r="AC1113" s="3" t="s">
        <v>49</v>
      </c>
      <c r="AD1113" s="3" t="s">
        <v>49</v>
      </c>
      <c r="AE1113" s="3" t="s">
        <v>49</v>
      </c>
      <c r="AF1113" s="3" t="s">
        <v>55</v>
      </c>
      <c r="AG1113" s="3" t="s">
        <v>56</v>
      </c>
      <c r="AH1113" s="3" t="s">
        <v>57</v>
      </c>
      <c r="AI1113" s="3" t="s">
        <v>58</v>
      </c>
      <c r="AJ1113" s="3" t="s">
        <v>49</v>
      </c>
      <c r="AK1113" s="3" t="s">
        <v>49</v>
      </c>
      <c r="AL1113" s="3" t="s">
        <v>49</v>
      </c>
      <c r="AM1113" s="3" t="s">
        <v>59</v>
      </c>
      <c r="AN1113" s="3" t="s">
        <v>60</v>
      </c>
      <c r="AO1113" s="3">
        <v>177.78053539326871</v>
      </c>
      <c r="AP1113" s="3">
        <v>482.39788629711393</v>
      </c>
    </row>
    <row r="1114" spans="1:42" x14ac:dyDescent="0.25">
      <c r="A1114" s="2">
        <v>1113</v>
      </c>
      <c r="B1114" s="3" t="s">
        <v>42</v>
      </c>
      <c r="C1114" s="3" t="s">
        <v>43</v>
      </c>
      <c r="D1114" s="3" t="s">
        <v>44</v>
      </c>
      <c r="E1114" s="3" t="s">
        <v>45</v>
      </c>
      <c r="F1114" s="3">
        <v>0.36</v>
      </c>
      <c r="G1114" s="3">
        <v>0.48</v>
      </c>
      <c r="H1114" s="3">
        <v>1.1906847639196199E-2</v>
      </c>
      <c r="I1114" s="3">
        <v>10.515532524886508</v>
      </c>
      <c r="J1114" s="3">
        <v>1.4012364322522273</v>
      </c>
      <c r="K1114" s="3">
        <v>0.12520684361883577</v>
      </c>
      <c r="L1114" s="3">
        <v>1.6684308705318139E-2</v>
      </c>
      <c r="M1114" s="2">
        <v>8140</v>
      </c>
      <c r="N1114" s="3" t="s">
        <v>69</v>
      </c>
      <c r="O1114" s="3" t="s">
        <v>47</v>
      </c>
      <c r="P1114" s="3" t="s">
        <v>48</v>
      </c>
      <c r="Q1114" s="3" t="s">
        <v>42</v>
      </c>
      <c r="R1114" s="3" t="s">
        <v>49</v>
      </c>
      <c r="S1114" s="3" t="s">
        <v>50</v>
      </c>
      <c r="T1114" s="3" t="s">
        <v>51</v>
      </c>
      <c r="U1114" s="3" t="s">
        <v>52</v>
      </c>
      <c r="V1114" s="3" t="s">
        <v>53</v>
      </c>
      <c r="W1114" s="3" t="s">
        <v>54</v>
      </c>
      <c r="X1114" s="3">
        <v>297</v>
      </c>
      <c r="Y1114" s="3">
        <v>52</v>
      </c>
      <c r="Z1114" s="3" t="s">
        <v>44</v>
      </c>
      <c r="AA1114" s="7">
        <v>29</v>
      </c>
      <c r="AB1114" s="3" t="s">
        <v>49</v>
      </c>
      <c r="AC1114" s="3" t="s">
        <v>49</v>
      </c>
      <c r="AD1114" s="3" t="s">
        <v>49</v>
      </c>
      <c r="AE1114" s="3" t="s">
        <v>49</v>
      </c>
      <c r="AF1114" s="3" t="s">
        <v>55</v>
      </c>
      <c r="AG1114" s="3" t="s">
        <v>56</v>
      </c>
      <c r="AH1114" s="3" t="s">
        <v>57</v>
      </c>
      <c r="AI1114" s="3" t="s">
        <v>58</v>
      </c>
      <c r="AJ1114" s="3" t="s">
        <v>49</v>
      </c>
      <c r="AK1114" s="3" t="s">
        <v>49</v>
      </c>
      <c r="AL1114" s="3" t="s">
        <v>49</v>
      </c>
      <c r="AM1114" s="3" t="s">
        <v>59</v>
      </c>
      <c r="AN1114" s="3" t="s">
        <v>60</v>
      </c>
      <c r="AO1114" s="3">
        <v>75.021122302420068</v>
      </c>
      <c r="AP1114" s="3">
        <v>48.185302839219332</v>
      </c>
    </row>
    <row r="1115" spans="1:42" x14ac:dyDescent="0.25">
      <c r="A1115" s="2">
        <v>1114</v>
      </c>
      <c r="B1115" s="3" t="s">
        <v>42</v>
      </c>
      <c r="C1115" s="3" t="s">
        <v>43</v>
      </c>
      <c r="D1115" s="3" t="s">
        <v>44</v>
      </c>
      <c r="E1115" s="3" t="s">
        <v>45</v>
      </c>
      <c r="F1115" s="3">
        <v>0.36</v>
      </c>
      <c r="G1115" s="3">
        <v>0.48</v>
      </c>
      <c r="H1115" s="3">
        <v>2.7843310603404201E-2</v>
      </c>
      <c r="I1115" s="3">
        <v>10.515532524886508</v>
      </c>
      <c r="J1115" s="3">
        <v>1.4012364322522273</v>
      </c>
      <c r="K1115" s="3">
        <v>0.29278723825061426</v>
      </c>
      <c r="L1115" s="3">
        <v>3.9015061212004709E-2</v>
      </c>
      <c r="M1115" s="2">
        <v>1430</v>
      </c>
      <c r="N1115" s="3" t="s">
        <v>64</v>
      </c>
      <c r="O1115" s="3" t="s">
        <v>47</v>
      </c>
      <c r="P1115" s="3" t="s">
        <v>48</v>
      </c>
      <c r="Q1115" s="3" t="s">
        <v>42</v>
      </c>
      <c r="R1115" s="3" t="s">
        <v>49</v>
      </c>
      <c r="S1115" s="3" t="s">
        <v>50</v>
      </c>
      <c r="T1115" s="3" t="s">
        <v>51</v>
      </c>
      <c r="U1115" s="3" t="s">
        <v>52</v>
      </c>
      <c r="V1115" s="3" t="s">
        <v>53</v>
      </c>
      <c r="W1115" s="3" t="s">
        <v>54</v>
      </c>
      <c r="X1115" s="3">
        <v>297</v>
      </c>
      <c r="Y1115" s="3">
        <v>52</v>
      </c>
      <c r="Z1115" s="3" t="s">
        <v>44</v>
      </c>
      <c r="AA1115" s="7">
        <v>29</v>
      </c>
      <c r="AB1115" s="3" t="s">
        <v>49</v>
      </c>
      <c r="AC1115" s="3" t="s">
        <v>49</v>
      </c>
      <c r="AD1115" s="3" t="s">
        <v>49</v>
      </c>
      <c r="AE1115" s="3" t="s">
        <v>49</v>
      </c>
      <c r="AF1115" s="3" t="s">
        <v>55</v>
      </c>
      <c r="AG1115" s="3" t="s">
        <v>56</v>
      </c>
      <c r="AH1115" s="3" t="s">
        <v>57</v>
      </c>
      <c r="AI1115" s="3" t="s">
        <v>58</v>
      </c>
      <c r="AJ1115" s="3" t="s">
        <v>49</v>
      </c>
      <c r="AK1115" s="3" t="s">
        <v>49</v>
      </c>
      <c r="AL1115" s="3" t="s">
        <v>49</v>
      </c>
      <c r="AM1115" s="3" t="s">
        <v>59</v>
      </c>
      <c r="AN1115" s="3" t="s">
        <v>60</v>
      </c>
      <c r="AO1115" s="3">
        <v>62.511266128023834</v>
      </c>
      <c r="AP1115" s="3">
        <v>112.67788033626428</v>
      </c>
    </row>
    <row r="1116" spans="1:42" x14ac:dyDescent="0.25">
      <c r="A1116" s="2">
        <v>1115</v>
      </c>
      <c r="B1116" s="3" t="s">
        <v>42</v>
      </c>
      <c r="C1116" s="3" t="s">
        <v>43</v>
      </c>
      <c r="D1116" s="3" t="s">
        <v>44</v>
      </c>
      <c r="E1116" s="3" t="s">
        <v>45</v>
      </c>
      <c r="F1116" s="3">
        <v>0.36</v>
      </c>
      <c r="G1116" s="3">
        <v>0.48</v>
      </c>
      <c r="H1116" s="3">
        <v>0.22248354612802501</v>
      </c>
      <c r="I1116" s="3">
        <v>10.515532524886508</v>
      </c>
      <c r="J1116" s="3">
        <v>1.4012364322522273</v>
      </c>
      <c r="K1116" s="3">
        <v>2.3395329655613346</v>
      </c>
      <c r="L1116" s="3">
        <v>0.31175205041125759</v>
      </c>
      <c r="M1116" s="2">
        <v>1410</v>
      </c>
      <c r="N1116" s="3" t="s">
        <v>63</v>
      </c>
      <c r="O1116" s="3" t="s">
        <v>47</v>
      </c>
      <c r="P1116" s="3" t="s">
        <v>48</v>
      </c>
      <c r="Q1116" s="3" t="s">
        <v>42</v>
      </c>
      <c r="R1116" s="3" t="s">
        <v>49</v>
      </c>
      <c r="S1116" s="3" t="s">
        <v>50</v>
      </c>
      <c r="T1116" s="3" t="s">
        <v>51</v>
      </c>
      <c r="U1116" s="3" t="s">
        <v>52</v>
      </c>
      <c r="V1116" s="3" t="s">
        <v>53</v>
      </c>
      <c r="W1116" s="3" t="s">
        <v>54</v>
      </c>
      <c r="X1116" s="3">
        <v>297</v>
      </c>
      <c r="Y1116" s="3">
        <v>52</v>
      </c>
      <c r="Z1116" s="3" t="s">
        <v>44</v>
      </c>
      <c r="AA1116" s="7">
        <v>29</v>
      </c>
      <c r="AB1116" s="3" t="s">
        <v>49</v>
      </c>
      <c r="AC1116" s="3" t="s">
        <v>49</v>
      </c>
      <c r="AD1116" s="3" t="s">
        <v>49</v>
      </c>
      <c r="AE1116" s="3" t="s">
        <v>49</v>
      </c>
      <c r="AF1116" s="3" t="s">
        <v>55</v>
      </c>
      <c r="AG1116" s="3" t="s">
        <v>56</v>
      </c>
      <c r="AH1116" s="3" t="s">
        <v>57</v>
      </c>
      <c r="AI1116" s="3" t="s">
        <v>58</v>
      </c>
      <c r="AJ1116" s="3" t="s">
        <v>49</v>
      </c>
      <c r="AK1116" s="3" t="s">
        <v>49</v>
      </c>
      <c r="AL1116" s="3" t="s">
        <v>49</v>
      </c>
      <c r="AM1116" s="3" t="s">
        <v>59</v>
      </c>
      <c r="AN1116" s="3" t="s">
        <v>60</v>
      </c>
      <c r="AO1116" s="3">
        <v>118.63972625606858</v>
      </c>
      <c r="AP1116" s="3">
        <v>900.35896752652411</v>
      </c>
    </row>
    <row r="1117" spans="1:42" x14ac:dyDescent="0.25">
      <c r="A1117" s="2">
        <v>1116</v>
      </c>
      <c r="B1117" s="3" t="s">
        <v>42</v>
      </c>
      <c r="C1117" s="3" t="s">
        <v>43</v>
      </c>
      <c r="D1117" s="3" t="s">
        <v>44</v>
      </c>
      <c r="E1117" s="3" t="s">
        <v>45</v>
      </c>
      <c r="F1117" s="3">
        <v>0.36</v>
      </c>
      <c r="G1117" s="3">
        <v>0.48</v>
      </c>
      <c r="H1117" s="3">
        <v>6.9996208814812194E-2</v>
      </c>
      <c r="I1117" s="3">
        <v>10.515532524886508</v>
      </c>
      <c r="J1117" s="3">
        <v>1.4012364322522273</v>
      </c>
      <c r="K1117" s="3">
        <v>0.73604741041090527</v>
      </c>
      <c r="L1117" s="3">
        <v>9.8081237910849342E-2</v>
      </c>
      <c r="M1117" s="2">
        <v>1430</v>
      </c>
      <c r="N1117" s="3" t="s">
        <v>64</v>
      </c>
      <c r="O1117" s="3" t="s">
        <v>47</v>
      </c>
      <c r="P1117" s="3" t="s">
        <v>48</v>
      </c>
      <c r="Q1117" s="3" t="s">
        <v>42</v>
      </c>
      <c r="R1117" s="3" t="s">
        <v>49</v>
      </c>
      <c r="S1117" s="3" t="s">
        <v>50</v>
      </c>
      <c r="T1117" s="3" t="s">
        <v>51</v>
      </c>
      <c r="U1117" s="3" t="s">
        <v>52</v>
      </c>
      <c r="V1117" s="3" t="s">
        <v>53</v>
      </c>
      <c r="W1117" s="3" t="s">
        <v>54</v>
      </c>
      <c r="X1117" s="3">
        <v>297</v>
      </c>
      <c r="Y1117" s="3">
        <v>52</v>
      </c>
      <c r="Z1117" s="3" t="s">
        <v>44</v>
      </c>
      <c r="AA1117" s="7">
        <v>29</v>
      </c>
      <c r="AB1117" s="3" t="s">
        <v>49</v>
      </c>
      <c r="AC1117" s="3" t="s">
        <v>49</v>
      </c>
      <c r="AD1117" s="3" t="s">
        <v>49</v>
      </c>
      <c r="AE1117" s="3" t="s">
        <v>49</v>
      </c>
      <c r="AF1117" s="3" t="s">
        <v>55</v>
      </c>
      <c r="AG1117" s="3" t="s">
        <v>56</v>
      </c>
      <c r="AH1117" s="3" t="s">
        <v>57</v>
      </c>
      <c r="AI1117" s="3" t="s">
        <v>58</v>
      </c>
      <c r="AJ1117" s="3" t="s">
        <v>49</v>
      </c>
      <c r="AK1117" s="3" t="s">
        <v>49</v>
      </c>
      <c r="AL1117" s="3" t="s">
        <v>49</v>
      </c>
      <c r="AM1117" s="3" t="s">
        <v>59</v>
      </c>
      <c r="AN1117" s="3" t="s">
        <v>60</v>
      </c>
      <c r="AO1117" s="3">
        <v>70.014177820629399</v>
      </c>
      <c r="AP1117" s="3">
        <v>283.26460718587441</v>
      </c>
    </row>
    <row r="1118" spans="1:42" x14ac:dyDescent="0.25">
      <c r="A1118" s="2">
        <v>1117</v>
      </c>
      <c r="B1118" s="3" t="s">
        <v>42</v>
      </c>
      <c r="C1118" s="3" t="s">
        <v>43</v>
      </c>
      <c r="D1118" s="3" t="s">
        <v>44</v>
      </c>
      <c r="E1118" s="3" t="s">
        <v>45</v>
      </c>
      <c r="F1118" s="3">
        <v>0.36</v>
      </c>
      <c r="G1118" s="3">
        <v>0.48</v>
      </c>
      <c r="H1118" s="3">
        <v>0.126080936684307</v>
      </c>
      <c r="I1118" s="3">
        <v>10.515532524886508</v>
      </c>
      <c r="J1118" s="3">
        <v>1.4012364322522273</v>
      </c>
      <c r="K1118" s="3">
        <v>1.3258081904719867</v>
      </c>
      <c r="L1118" s="3">
        <v>0.1766692018945373</v>
      </c>
      <c r="M1118" s="2">
        <v>1410</v>
      </c>
      <c r="N1118" s="3" t="s">
        <v>63</v>
      </c>
      <c r="O1118" s="3" t="s">
        <v>47</v>
      </c>
      <c r="P1118" s="3" t="s">
        <v>48</v>
      </c>
      <c r="Q1118" s="3" t="s">
        <v>42</v>
      </c>
      <c r="R1118" s="3" t="s">
        <v>49</v>
      </c>
      <c r="S1118" s="3" t="s">
        <v>50</v>
      </c>
      <c r="T1118" s="3" t="s">
        <v>51</v>
      </c>
      <c r="U1118" s="3" t="s">
        <v>52</v>
      </c>
      <c r="V1118" s="3" t="s">
        <v>53</v>
      </c>
      <c r="W1118" s="3" t="s">
        <v>54</v>
      </c>
      <c r="X1118" s="3">
        <v>297</v>
      </c>
      <c r="Y1118" s="3">
        <v>52</v>
      </c>
      <c r="Z1118" s="3" t="s">
        <v>44</v>
      </c>
      <c r="AA1118" s="7">
        <v>29</v>
      </c>
      <c r="AB1118" s="3" t="s">
        <v>49</v>
      </c>
      <c r="AC1118" s="3" t="s">
        <v>49</v>
      </c>
      <c r="AD1118" s="3" t="s">
        <v>49</v>
      </c>
      <c r="AE1118" s="3" t="s">
        <v>49</v>
      </c>
      <c r="AF1118" s="3" t="s">
        <v>55</v>
      </c>
      <c r="AG1118" s="3" t="s">
        <v>56</v>
      </c>
      <c r="AH1118" s="3" t="s">
        <v>57</v>
      </c>
      <c r="AI1118" s="3" t="s">
        <v>58</v>
      </c>
      <c r="AJ1118" s="3" t="s">
        <v>49</v>
      </c>
      <c r="AK1118" s="3" t="s">
        <v>49</v>
      </c>
      <c r="AL1118" s="3" t="s">
        <v>49</v>
      </c>
      <c r="AM1118" s="3" t="s">
        <v>59</v>
      </c>
      <c r="AN1118" s="3" t="s">
        <v>60</v>
      </c>
      <c r="AO1118" s="3">
        <v>95.122834923557605</v>
      </c>
      <c r="AP1118" s="3">
        <v>510.23144836309501</v>
      </c>
    </row>
    <row r="1119" spans="1:42" x14ac:dyDescent="0.25">
      <c r="A1119" s="2">
        <v>1118</v>
      </c>
      <c r="B1119" s="3" t="s">
        <v>42</v>
      </c>
      <c r="C1119" s="3" t="s">
        <v>43</v>
      </c>
      <c r="D1119" s="3" t="s">
        <v>44</v>
      </c>
      <c r="E1119" s="3" t="s">
        <v>45</v>
      </c>
      <c r="F1119" s="3">
        <v>0.36</v>
      </c>
      <c r="G1119" s="3">
        <v>0.48</v>
      </c>
      <c r="H1119" s="3">
        <v>0.237126745536832</v>
      </c>
      <c r="I1119" s="3">
        <v>9.6218787045434926</v>
      </c>
      <c r="J1119" s="3">
        <v>1.4323067057171641</v>
      </c>
      <c r="K1119" s="3">
        <v>2.2816047831585475</v>
      </c>
      <c r="L1119" s="3">
        <v>0.33963822773729208</v>
      </c>
      <c r="M1119" s="2">
        <v>1200</v>
      </c>
      <c r="N1119" s="3" t="s">
        <v>61</v>
      </c>
      <c r="O1119" s="3" t="s">
        <v>47</v>
      </c>
      <c r="P1119" s="3" t="s">
        <v>48</v>
      </c>
      <c r="Q1119" s="3" t="s">
        <v>42</v>
      </c>
      <c r="R1119" s="3" t="s">
        <v>49</v>
      </c>
      <c r="S1119" s="3" t="s">
        <v>50</v>
      </c>
      <c r="T1119" s="3" t="s">
        <v>51</v>
      </c>
      <c r="U1119" s="3" t="s">
        <v>52</v>
      </c>
      <c r="V1119" s="3" t="s">
        <v>53</v>
      </c>
      <c r="W1119" s="3" t="s">
        <v>54</v>
      </c>
      <c r="X1119" s="3">
        <v>297</v>
      </c>
      <c r="Y1119" s="3">
        <v>52</v>
      </c>
      <c r="Z1119" s="3" t="s">
        <v>44</v>
      </c>
      <c r="AA1119" s="7">
        <v>29</v>
      </c>
      <c r="AB1119" s="3" t="s">
        <v>49</v>
      </c>
      <c r="AC1119" s="3" t="s">
        <v>49</v>
      </c>
      <c r="AD1119" s="3" t="s">
        <v>49</v>
      </c>
      <c r="AE1119" s="3" t="s">
        <v>49</v>
      </c>
      <c r="AF1119" s="3" t="s">
        <v>55</v>
      </c>
      <c r="AG1119" s="3" t="s">
        <v>56</v>
      </c>
      <c r="AH1119" s="3" t="s">
        <v>57</v>
      </c>
      <c r="AI1119" s="3" t="s">
        <v>58</v>
      </c>
      <c r="AJ1119" s="3" t="s">
        <v>49</v>
      </c>
      <c r="AK1119" s="3" t="s">
        <v>49</v>
      </c>
      <c r="AL1119" s="3" t="s">
        <v>49</v>
      </c>
      <c r="AM1119" s="3" t="s">
        <v>59</v>
      </c>
      <c r="AN1119" s="3" t="s">
        <v>60</v>
      </c>
      <c r="AO1119" s="3">
        <v>139.7446068312189</v>
      </c>
      <c r="AP1119" s="3">
        <v>959.61789309853816</v>
      </c>
    </row>
    <row r="1120" spans="1:42" x14ac:dyDescent="0.25">
      <c r="A1120" s="2">
        <v>1119</v>
      </c>
      <c r="B1120" s="3" t="s">
        <v>42</v>
      </c>
      <c r="C1120" s="3" t="s">
        <v>43</v>
      </c>
      <c r="D1120" s="3" t="s">
        <v>44</v>
      </c>
      <c r="E1120" s="3" t="s">
        <v>45</v>
      </c>
      <c r="F1120" s="3">
        <v>0.36</v>
      </c>
      <c r="G1120" s="3">
        <v>0.48</v>
      </c>
      <c r="H1120" s="3">
        <v>1.9985478963577299E-2</v>
      </c>
      <c r="I1120" s="3">
        <v>9.6218787045434926</v>
      </c>
      <c r="J1120" s="3">
        <v>1.4323067057171641</v>
      </c>
      <c r="K1120" s="3">
        <v>0.19229785443974637</v>
      </c>
      <c r="L1120" s="3">
        <v>2.8625335536501085E-2</v>
      </c>
      <c r="M1120" s="2">
        <v>1330</v>
      </c>
      <c r="N1120" s="3" t="s">
        <v>68</v>
      </c>
      <c r="O1120" s="3" t="s">
        <v>47</v>
      </c>
      <c r="P1120" s="3" t="s">
        <v>48</v>
      </c>
      <c r="Q1120" s="3" t="s">
        <v>42</v>
      </c>
      <c r="R1120" s="3" t="s">
        <v>49</v>
      </c>
      <c r="S1120" s="3" t="s">
        <v>50</v>
      </c>
      <c r="T1120" s="3" t="s">
        <v>51</v>
      </c>
      <c r="U1120" s="3" t="s">
        <v>52</v>
      </c>
      <c r="V1120" s="3" t="s">
        <v>53</v>
      </c>
      <c r="W1120" s="3" t="s">
        <v>54</v>
      </c>
      <c r="X1120" s="3">
        <v>297</v>
      </c>
      <c r="Y1120" s="3">
        <v>52</v>
      </c>
      <c r="Z1120" s="3" t="s">
        <v>44</v>
      </c>
      <c r="AA1120" s="7">
        <v>29</v>
      </c>
      <c r="AB1120" s="3" t="s">
        <v>49</v>
      </c>
      <c r="AC1120" s="3" t="s">
        <v>49</v>
      </c>
      <c r="AD1120" s="3" t="s">
        <v>49</v>
      </c>
      <c r="AE1120" s="3" t="s">
        <v>49</v>
      </c>
      <c r="AF1120" s="3" t="s">
        <v>55</v>
      </c>
      <c r="AG1120" s="3" t="s">
        <v>56</v>
      </c>
      <c r="AH1120" s="3" t="s">
        <v>57</v>
      </c>
      <c r="AI1120" s="3" t="s">
        <v>58</v>
      </c>
      <c r="AJ1120" s="3" t="s">
        <v>49</v>
      </c>
      <c r="AK1120" s="3" t="s">
        <v>49</v>
      </c>
      <c r="AL1120" s="3" t="s">
        <v>49</v>
      </c>
      <c r="AM1120" s="3" t="s">
        <v>59</v>
      </c>
      <c r="AN1120" s="3" t="s">
        <v>60</v>
      </c>
      <c r="AO1120" s="3">
        <v>52.246926312615713</v>
      </c>
      <c r="AP1120" s="3">
        <v>80.87836389849295</v>
      </c>
    </row>
    <row r="1121" spans="1:42" x14ac:dyDescent="0.25">
      <c r="A1121" s="2">
        <v>1120</v>
      </c>
      <c r="B1121" s="3" t="s">
        <v>42</v>
      </c>
      <c r="C1121" s="3" t="s">
        <v>43</v>
      </c>
      <c r="D1121" s="3" t="s">
        <v>44</v>
      </c>
      <c r="E1121" s="3" t="s">
        <v>45</v>
      </c>
      <c r="F1121" s="3">
        <v>0.36</v>
      </c>
      <c r="G1121" s="3">
        <v>0.48</v>
      </c>
      <c r="H1121" s="3">
        <v>2.96016893869771E-2</v>
      </c>
      <c r="I1121" s="3">
        <v>9.6218787045434926</v>
      </c>
      <c r="J1121" s="3">
        <v>1.4323067057171641</v>
      </c>
      <c r="K1121" s="3">
        <v>0.28482386473106608</v>
      </c>
      <c r="L1121" s="3">
        <v>4.2398698209523911E-2</v>
      </c>
      <c r="M1121" s="2">
        <v>1210</v>
      </c>
      <c r="N1121" s="3" t="s">
        <v>65</v>
      </c>
      <c r="O1121" s="3" t="s">
        <v>47</v>
      </c>
      <c r="P1121" s="3" t="s">
        <v>48</v>
      </c>
      <c r="Q1121" s="3" t="s">
        <v>42</v>
      </c>
      <c r="R1121" s="3" t="s">
        <v>49</v>
      </c>
      <c r="S1121" s="3" t="s">
        <v>50</v>
      </c>
      <c r="T1121" s="3" t="s">
        <v>51</v>
      </c>
      <c r="U1121" s="3" t="s">
        <v>52</v>
      </c>
      <c r="V1121" s="3" t="s">
        <v>53</v>
      </c>
      <c r="W1121" s="3" t="s">
        <v>54</v>
      </c>
      <c r="X1121" s="3">
        <v>297</v>
      </c>
      <c r="Y1121" s="3">
        <v>52</v>
      </c>
      <c r="Z1121" s="3" t="s">
        <v>44</v>
      </c>
      <c r="AA1121" s="7">
        <v>29</v>
      </c>
      <c r="AB1121" s="3" t="s">
        <v>49</v>
      </c>
      <c r="AC1121" s="3" t="s">
        <v>49</v>
      </c>
      <c r="AD1121" s="3" t="s">
        <v>49</v>
      </c>
      <c r="AE1121" s="3" t="s">
        <v>49</v>
      </c>
      <c r="AF1121" s="3" t="s">
        <v>55</v>
      </c>
      <c r="AG1121" s="3" t="s">
        <v>56</v>
      </c>
      <c r="AH1121" s="3" t="s">
        <v>57</v>
      </c>
      <c r="AI1121" s="3" t="s">
        <v>58</v>
      </c>
      <c r="AJ1121" s="3" t="s">
        <v>49</v>
      </c>
      <c r="AK1121" s="3" t="s">
        <v>49</v>
      </c>
      <c r="AL1121" s="3" t="s">
        <v>49</v>
      </c>
      <c r="AM1121" s="3" t="s">
        <v>59</v>
      </c>
      <c r="AN1121" s="3" t="s">
        <v>60</v>
      </c>
      <c r="AO1121" s="3">
        <v>62.063943899913497</v>
      </c>
      <c r="AP1121" s="3">
        <v>119.79378680957822</v>
      </c>
    </row>
    <row r="1122" spans="1:42" x14ac:dyDescent="0.25">
      <c r="A1122" s="2">
        <v>1121</v>
      </c>
      <c r="B1122" s="3" t="s">
        <v>42</v>
      </c>
      <c r="C1122" s="3" t="s">
        <v>43</v>
      </c>
      <c r="D1122" s="3" t="s">
        <v>44</v>
      </c>
      <c r="E1122" s="3" t="s">
        <v>45</v>
      </c>
      <c r="F1122" s="3">
        <v>0.36</v>
      </c>
      <c r="G1122" s="3">
        <v>0.48</v>
      </c>
      <c r="H1122" s="3">
        <v>9.4939217803239107E-2</v>
      </c>
      <c r="I1122" s="3">
        <v>9.6218787045434926</v>
      </c>
      <c r="J1122" s="3">
        <v>1.4323067057171641</v>
      </c>
      <c r="K1122" s="3">
        <v>0.91349363800700278</v>
      </c>
      <c r="L1122" s="3">
        <v>0.13598207829512174</v>
      </c>
      <c r="M1122" s="2">
        <v>1210</v>
      </c>
      <c r="N1122" s="3" t="s">
        <v>65</v>
      </c>
      <c r="O1122" s="3" t="s">
        <v>47</v>
      </c>
      <c r="P1122" s="3" t="s">
        <v>48</v>
      </c>
      <c r="Q1122" s="3" t="s">
        <v>42</v>
      </c>
      <c r="R1122" s="3" t="s">
        <v>49</v>
      </c>
      <c r="S1122" s="3" t="s">
        <v>50</v>
      </c>
      <c r="T1122" s="3" t="s">
        <v>51</v>
      </c>
      <c r="U1122" s="3" t="s">
        <v>52</v>
      </c>
      <c r="V1122" s="3" t="s">
        <v>53</v>
      </c>
      <c r="W1122" s="3" t="s">
        <v>54</v>
      </c>
      <c r="X1122" s="3">
        <v>297</v>
      </c>
      <c r="Y1122" s="3">
        <v>52</v>
      </c>
      <c r="Z1122" s="3" t="s">
        <v>44</v>
      </c>
      <c r="AA1122" s="7">
        <v>29</v>
      </c>
      <c r="AB1122" s="3" t="s">
        <v>49</v>
      </c>
      <c r="AC1122" s="3" t="s">
        <v>49</v>
      </c>
      <c r="AD1122" s="3" t="s">
        <v>49</v>
      </c>
      <c r="AE1122" s="3" t="s">
        <v>49</v>
      </c>
      <c r="AF1122" s="3" t="s">
        <v>55</v>
      </c>
      <c r="AG1122" s="3" t="s">
        <v>56</v>
      </c>
      <c r="AH1122" s="3" t="s">
        <v>57</v>
      </c>
      <c r="AI1122" s="3" t="s">
        <v>58</v>
      </c>
      <c r="AJ1122" s="3" t="s">
        <v>49</v>
      </c>
      <c r="AK1122" s="3" t="s">
        <v>49</v>
      </c>
      <c r="AL1122" s="3" t="s">
        <v>49</v>
      </c>
      <c r="AM1122" s="3" t="s">
        <v>59</v>
      </c>
      <c r="AN1122" s="3" t="s">
        <v>60</v>
      </c>
      <c r="AO1122" s="3">
        <v>79.723342401614474</v>
      </c>
      <c r="AP1122" s="3">
        <v>384.20538330467065</v>
      </c>
    </row>
    <row r="1123" spans="1:42" x14ac:dyDescent="0.25">
      <c r="A1123" s="2">
        <v>1122</v>
      </c>
      <c r="B1123" s="3" t="s">
        <v>42</v>
      </c>
      <c r="C1123" s="3" t="s">
        <v>43</v>
      </c>
      <c r="D1123" s="3" t="s">
        <v>44</v>
      </c>
      <c r="E1123" s="3" t="s">
        <v>45</v>
      </c>
      <c r="F1123" s="3">
        <v>0.36</v>
      </c>
      <c r="G1123" s="3">
        <v>0.48</v>
      </c>
      <c r="H1123" s="3">
        <v>0.21368000622184799</v>
      </c>
      <c r="I1123" s="3">
        <v>9.6218787045434926</v>
      </c>
      <c r="J1123" s="3">
        <v>1.4323067057171641</v>
      </c>
      <c r="K1123" s="3">
        <v>2.05600310145272</v>
      </c>
      <c r="L1123" s="3">
        <v>0.30605530578923823</v>
      </c>
      <c r="M1123" s="2">
        <v>1210</v>
      </c>
      <c r="N1123" s="3" t="s">
        <v>65</v>
      </c>
      <c r="O1123" s="3" t="s">
        <v>47</v>
      </c>
      <c r="P1123" s="3" t="s">
        <v>48</v>
      </c>
      <c r="Q1123" s="3" t="s">
        <v>42</v>
      </c>
      <c r="R1123" s="3" t="s">
        <v>49</v>
      </c>
      <c r="S1123" s="3" t="s">
        <v>50</v>
      </c>
      <c r="T1123" s="3" t="s">
        <v>51</v>
      </c>
      <c r="U1123" s="3" t="s">
        <v>52</v>
      </c>
      <c r="V1123" s="3" t="s">
        <v>53</v>
      </c>
      <c r="W1123" s="3" t="s">
        <v>54</v>
      </c>
      <c r="X1123" s="3">
        <v>297</v>
      </c>
      <c r="Y1123" s="3">
        <v>52</v>
      </c>
      <c r="Z1123" s="3" t="s">
        <v>44</v>
      </c>
      <c r="AA1123" s="7">
        <v>29</v>
      </c>
      <c r="AB1123" s="3" t="s">
        <v>49</v>
      </c>
      <c r="AC1123" s="3" t="s">
        <v>49</v>
      </c>
      <c r="AD1123" s="3" t="s">
        <v>49</v>
      </c>
      <c r="AE1123" s="3" t="s">
        <v>49</v>
      </c>
      <c r="AF1123" s="3" t="s">
        <v>55</v>
      </c>
      <c r="AG1123" s="3" t="s">
        <v>56</v>
      </c>
      <c r="AH1123" s="3" t="s">
        <v>57</v>
      </c>
      <c r="AI1123" s="3" t="s">
        <v>58</v>
      </c>
      <c r="AJ1123" s="3" t="s">
        <v>49</v>
      </c>
      <c r="AK1123" s="3" t="s">
        <v>49</v>
      </c>
      <c r="AL1123" s="3" t="s">
        <v>49</v>
      </c>
      <c r="AM1123" s="3" t="s">
        <v>59</v>
      </c>
      <c r="AN1123" s="3" t="s">
        <v>60</v>
      </c>
      <c r="AO1123" s="3">
        <v>114.66385109522358</v>
      </c>
      <c r="AP1123" s="3">
        <v>864.73230551735742</v>
      </c>
    </row>
    <row r="1124" spans="1:42" x14ac:dyDescent="0.25">
      <c r="A1124" s="2">
        <v>1123</v>
      </c>
      <c r="B1124" s="3" t="s">
        <v>42</v>
      </c>
      <c r="C1124" s="3" t="s">
        <v>43</v>
      </c>
      <c r="D1124" s="3" t="s">
        <v>44</v>
      </c>
      <c r="E1124" s="3" t="s">
        <v>45</v>
      </c>
      <c r="F1124" s="3">
        <v>0.36</v>
      </c>
      <c r="G1124" s="3">
        <v>0.48</v>
      </c>
      <c r="H1124" s="3">
        <v>2.3173071358926801E-3</v>
      </c>
      <c r="I1124" s="3">
        <v>9.6218787045434926</v>
      </c>
      <c r="J1124" s="3">
        <v>1.4323067057171641</v>
      </c>
      <c r="K1124" s="3">
        <v>2.2296848182732452E-2</v>
      </c>
      <c r="L1124" s="3">
        <v>3.3190945499453214E-3</v>
      </c>
      <c r="M1124" s="2">
        <v>1330</v>
      </c>
      <c r="N1124" s="3" t="s">
        <v>68</v>
      </c>
      <c r="O1124" s="3" t="s">
        <v>47</v>
      </c>
      <c r="P1124" s="3" t="s">
        <v>48</v>
      </c>
      <c r="Q1124" s="3" t="s">
        <v>42</v>
      </c>
      <c r="R1124" s="3" t="s">
        <v>49</v>
      </c>
      <c r="S1124" s="3" t="s">
        <v>50</v>
      </c>
      <c r="T1124" s="3" t="s">
        <v>51</v>
      </c>
      <c r="U1124" s="3" t="s">
        <v>52</v>
      </c>
      <c r="V1124" s="3" t="s">
        <v>53</v>
      </c>
      <c r="W1124" s="3" t="s">
        <v>54</v>
      </c>
      <c r="X1124" s="3">
        <v>297</v>
      </c>
      <c r="Y1124" s="3">
        <v>52</v>
      </c>
      <c r="Z1124" s="3" t="s">
        <v>44</v>
      </c>
      <c r="AA1124" s="7">
        <v>29</v>
      </c>
      <c r="AB1124" s="3" t="s">
        <v>49</v>
      </c>
      <c r="AC1124" s="3" t="s">
        <v>49</v>
      </c>
      <c r="AD1124" s="3" t="s">
        <v>49</v>
      </c>
      <c r="AE1124" s="3" t="s">
        <v>49</v>
      </c>
      <c r="AF1124" s="3" t="s">
        <v>55</v>
      </c>
      <c r="AG1124" s="3" t="s">
        <v>56</v>
      </c>
      <c r="AH1124" s="3" t="s">
        <v>57</v>
      </c>
      <c r="AI1124" s="3" t="s">
        <v>58</v>
      </c>
      <c r="AJ1124" s="3" t="s">
        <v>49</v>
      </c>
      <c r="AK1124" s="3" t="s">
        <v>49</v>
      </c>
      <c r="AL1124" s="3" t="s">
        <v>49</v>
      </c>
      <c r="AM1124" s="3" t="s">
        <v>59</v>
      </c>
      <c r="AN1124" s="3" t="s">
        <v>60</v>
      </c>
      <c r="AO1124" s="3">
        <v>17.465787972718097</v>
      </c>
      <c r="AP1124" s="3">
        <v>9.3778092655606553</v>
      </c>
    </row>
    <row r="1125" spans="1:42" x14ac:dyDescent="0.25">
      <c r="A1125" s="2">
        <v>1124</v>
      </c>
      <c r="B1125" s="3" t="s">
        <v>42</v>
      </c>
      <c r="C1125" s="3" t="s">
        <v>43</v>
      </c>
      <c r="D1125" s="3" t="s">
        <v>44</v>
      </c>
      <c r="E1125" s="3" t="s">
        <v>45</v>
      </c>
      <c r="F1125" s="3">
        <v>0.36</v>
      </c>
      <c r="G1125" s="3">
        <v>0.48</v>
      </c>
      <c r="H1125" s="3">
        <v>2.0113008504480001E-2</v>
      </c>
      <c r="I1125" s="3">
        <v>9.6218787045434926</v>
      </c>
      <c r="J1125" s="3">
        <v>1.4323067057171641</v>
      </c>
      <c r="K1125" s="3">
        <v>0.19352492821355829</v>
      </c>
      <c r="L1125" s="3">
        <v>2.8807996953113056E-2</v>
      </c>
      <c r="M1125" s="2">
        <v>1210</v>
      </c>
      <c r="N1125" s="3" t="s">
        <v>65</v>
      </c>
      <c r="O1125" s="3" t="s">
        <v>47</v>
      </c>
      <c r="P1125" s="3" t="s">
        <v>48</v>
      </c>
      <c r="Q1125" s="3" t="s">
        <v>42</v>
      </c>
      <c r="R1125" s="3" t="s">
        <v>49</v>
      </c>
      <c r="S1125" s="3" t="s">
        <v>50</v>
      </c>
      <c r="T1125" s="3" t="s">
        <v>51</v>
      </c>
      <c r="U1125" s="3" t="s">
        <v>52</v>
      </c>
      <c r="V1125" s="3" t="s">
        <v>53</v>
      </c>
      <c r="W1125" s="3" t="s">
        <v>54</v>
      </c>
      <c r="X1125" s="3">
        <v>297</v>
      </c>
      <c r="Y1125" s="3">
        <v>52</v>
      </c>
      <c r="Z1125" s="3" t="s">
        <v>44</v>
      </c>
      <c r="AA1125" s="7">
        <v>29</v>
      </c>
      <c r="AB1125" s="3" t="s">
        <v>49</v>
      </c>
      <c r="AC1125" s="3" t="s">
        <v>49</v>
      </c>
      <c r="AD1125" s="3" t="s">
        <v>49</v>
      </c>
      <c r="AE1125" s="3" t="s">
        <v>49</v>
      </c>
      <c r="AF1125" s="3" t="s">
        <v>55</v>
      </c>
      <c r="AG1125" s="3" t="s">
        <v>56</v>
      </c>
      <c r="AH1125" s="3" t="s">
        <v>57</v>
      </c>
      <c r="AI1125" s="3" t="s">
        <v>58</v>
      </c>
      <c r="AJ1125" s="3" t="s">
        <v>49</v>
      </c>
      <c r="AK1125" s="3" t="s">
        <v>49</v>
      </c>
      <c r="AL1125" s="3" t="s">
        <v>49</v>
      </c>
      <c r="AM1125" s="3" t="s">
        <v>59</v>
      </c>
      <c r="AN1125" s="3" t="s">
        <v>60</v>
      </c>
      <c r="AO1125" s="3">
        <v>36.922534331242403</v>
      </c>
      <c r="AP1125" s="3">
        <v>81.394457640140757</v>
      </c>
    </row>
    <row r="1126" spans="1:42" x14ac:dyDescent="0.25">
      <c r="A1126" s="2">
        <v>1125</v>
      </c>
      <c r="B1126" s="3" t="s">
        <v>42</v>
      </c>
      <c r="C1126" s="3" t="s">
        <v>43</v>
      </c>
      <c r="D1126" s="3" t="s">
        <v>44</v>
      </c>
      <c r="E1126" s="3" t="s">
        <v>45</v>
      </c>
      <c r="F1126" s="3">
        <v>0.36</v>
      </c>
      <c r="G1126" s="3">
        <v>0.48</v>
      </c>
      <c r="H1126" s="3">
        <v>0.21893041615233</v>
      </c>
      <c r="I1126" s="3">
        <v>9.5700948373061454</v>
      </c>
      <c r="J1126" s="3">
        <v>1.4064500622833851</v>
      </c>
      <c r="K1126" s="3">
        <v>2.0951848453486992</v>
      </c>
      <c r="L1126" s="3">
        <v>0.30791469743317196</v>
      </c>
      <c r="M1126" s="2">
        <v>1200</v>
      </c>
      <c r="N1126" s="3" t="s">
        <v>61</v>
      </c>
      <c r="O1126" s="3" t="s">
        <v>47</v>
      </c>
      <c r="P1126" s="3" t="s">
        <v>48</v>
      </c>
      <c r="Q1126" s="3" t="s">
        <v>42</v>
      </c>
      <c r="R1126" s="3" t="s">
        <v>49</v>
      </c>
      <c r="S1126" s="3" t="s">
        <v>50</v>
      </c>
      <c r="T1126" s="3" t="s">
        <v>51</v>
      </c>
      <c r="U1126" s="3" t="s">
        <v>52</v>
      </c>
      <c r="V1126" s="3" t="s">
        <v>53</v>
      </c>
      <c r="W1126" s="3" t="s">
        <v>54</v>
      </c>
      <c r="X1126" s="3">
        <v>297</v>
      </c>
      <c r="Y1126" s="3">
        <v>52</v>
      </c>
      <c r="Z1126" s="3" t="s">
        <v>44</v>
      </c>
      <c r="AA1126" s="7">
        <v>29</v>
      </c>
      <c r="AB1126" s="3" t="s">
        <v>49</v>
      </c>
      <c r="AC1126" s="3" t="s">
        <v>49</v>
      </c>
      <c r="AD1126" s="3" t="s">
        <v>49</v>
      </c>
      <c r="AE1126" s="3" t="s">
        <v>49</v>
      </c>
      <c r="AF1126" s="3" t="s">
        <v>55</v>
      </c>
      <c r="AG1126" s="3" t="s">
        <v>56</v>
      </c>
      <c r="AH1126" s="3" t="s">
        <v>57</v>
      </c>
      <c r="AI1126" s="3" t="s">
        <v>58</v>
      </c>
      <c r="AJ1126" s="3" t="s">
        <v>49</v>
      </c>
      <c r="AK1126" s="3" t="s">
        <v>49</v>
      </c>
      <c r="AL1126" s="3" t="s">
        <v>49</v>
      </c>
      <c r="AM1126" s="3" t="s">
        <v>59</v>
      </c>
      <c r="AN1126" s="3" t="s">
        <v>60</v>
      </c>
      <c r="AO1126" s="3">
        <v>168.27013992771128</v>
      </c>
      <c r="AP1126" s="3">
        <v>885.97996066476105</v>
      </c>
    </row>
    <row r="1127" spans="1:42" x14ac:dyDescent="0.25">
      <c r="A1127" s="2">
        <v>1126</v>
      </c>
      <c r="B1127" s="3" t="s">
        <v>42</v>
      </c>
      <c r="C1127" s="3" t="s">
        <v>43</v>
      </c>
      <c r="D1127" s="3" t="s">
        <v>44</v>
      </c>
      <c r="E1127" s="3" t="s">
        <v>45</v>
      </c>
      <c r="F1127" s="3">
        <v>0.36</v>
      </c>
      <c r="G1127" s="3">
        <v>0.48</v>
      </c>
      <c r="H1127" s="3">
        <v>9.0018007029325997E-2</v>
      </c>
      <c r="I1127" s="3">
        <v>9.5700948373061454</v>
      </c>
      <c r="J1127" s="3">
        <v>1.4064500622833851</v>
      </c>
      <c r="K1127" s="3">
        <v>0.86148086433594107</v>
      </c>
      <c r="L1127" s="3">
        <v>0.12660583159302174</v>
      </c>
      <c r="M1127" s="2">
        <v>1210</v>
      </c>
      <c r="N1127" s="3" t="s">
        <v>65</v>
      </c>
      <c r="O1127" s="3" t="s">
        <v>47</v>
      </c>
      <c r="P1127" s="3" t="s">
        <v>48</v>
      </c>
      <c r="Q1127" s="3" t="s">
        <v>42</v>
      </c>
      <c r="R1127" s="3" t="s">
        <v>49</v>
      </c>
      <c r="S1127" s="3" t="s">
        <v>50</v>
      </c>
      <c r="T1127" s="3" t="s">
        <v>51</v>
      </c>
      <c r="U1127" s="3" t="s">
        <v>52</v>
      </c>
      <c r="V1127" s="3" t="s">
        <v>53</v>
      </c>
      <c r="W1127" s="3" t="s">
        <v>54</v>
      </c>
      <c r="X1127" s="3">
        <v>297</v>
      </c>
      <c r="Y1127" s="3">
        <v>52</v>
      </c>
      <c r="Z1127" s="3" t="s">
        <v>44</v>
      </c>
      <c r="AA1127" s="7">
        <v>29</v>
      </c>
      <c r="AB1127" s="3" t="s">
        <v>49</v>
      </c>
      <c r="AC1127" s="3" t="s">
        <v>49</v>
      </c>
      <c r="AD1127" s="3" t="s">
        <v>49</v>
      </c>
      <c r="AE1127" s="3" t="s">
        <v>49</v>
      </c>
      <c r="AF1127" s="3" t="s">
        <v>55</v>
      </c>
      <c r="AG1127" s="3" t="s">
        <v>56</v>
      </c>
      <c r="AH1127" s="3" t="s">
        <v>57</v>
      </c>
      <c r="AI1127" s="3" t="s">
        <v>58</v>
      </c>
      <c r="AJ1127" s="3" t="s">
        <v>49</v>
      </c>
      <c r="AK1127" s="3" t="s">
        <v>49</v>
      </c>
      <c r="AL1127" s="3" t="s">
        <v>49</v>
      </c>
      <c r="AM1127" s="3" t="s">
        <v>59</v>
      </c>
      <c r="AN1127" s="3" t="s">
        <v>60</v>
      </c>
      <c r="AO1127" s="3">
        <v>78.004981120859895</v>
      </c>
      <c r="AP1127" s="3">
        <v>364.28994987827633</v>
      </c>
    </row>
    <row r="1128" spans="1:42" x14ac:dyDescent="0.25">
      <c r="A1128" s="2">
        <v>1127</v>
      </c>
      <c r="B1128" s="3" t="s">
        <v>42</v>
      </c>
      <c r="C1128" s="3" t="s">
        <v>43</v>
      </c>
      <c r="D1128" s="3" t="s">
        <v>44</v>
      </c>
      <c r="E1128" s="3" t="s">
        <v>45</v>
      </c>
      <c r="F1128" s="3">
        <v>0.36</v>
      </c>
      <c r="G1128" s="3">
        <v>0.48</v>
      </c>
      <c r="H1128" s="3">
        <v>5.9386665055268899E-2</v>
      </c>
      <c r="I1128" s="3">
        <v>9.5700948373061454</v>
      </c>
      <c r="J1128" s="3">
        <v>1.4064500622833851</v>
      </c>
      <c r="K1128" s="3">
        <v>0.56833601665025812</v>
      </c>
      <c r="L1128" s="3">
        <v>8.3524378765785473E-2</v>
      </c>
      <c r="M1128" s="2">
        <v>1210</v>
      </c>
      <c r="N1128" s="3" t="s">
        <v>65</v>
      </c>
      <c r="O1128" s="3" t="s">
        <v>47</v>
      </c>
      <c r="P1128" s="3" t="s">
        <v>48</v>
      </c>
      <c r="Q1128" s="3" t="s">
        <v>42</v>
      </c>
      <c r="R1128" s="3" t="s">
        <v>49</v>
      </c>
      <c r="S1128" s="3" t="s">
        <v>50</v>
      </c>
      <c r="T1128" s="3" t="s">
        <v>51</v>
      </c>
      <c r="U1128" s="3" t="s">
        <v>52</v>
      </c>
      <c r="V1128" s="3" t="s">
        <v>53</v>
      </c>
      <c r="W1128" s="3" t="s">
        <v>54</v>
      </c>
      <c r="X1128" s="3">
        <v>297</v>
      </c>
      <c r="Y1128" s="3">
        <v>52</v>
      </c>
      <c r="Z1128" s="3" t="s">
        <v>44</v>
      </c>
      <c r="AA1128" s="7">
        <v>29</v>
      </c>
      <c r="AB1128" s="3" t="s">
        <v>49</v>
      </c>
      <c r="AC1128" s="3" t="s">
        <v>49</v>
      </c>
      <c r="AD1128" s="3" t="s">
        <v>49</v>
      </c>
      <c r="AE1128" s="3" t="s">
        <v>49</v>
      </c>
      <c r="AF1128" s="3" t="s">
        <v>55</v>
      </c>
      <c r="AG1128" s="3" t="s">
        <v>56</v>
      </c>
      <c r="AH1128" s="3" t="s">
        <v>57</v>
      </c>
      <c r="AI1128" s="3" t="s">
        <v>58</v>
      </c>
      <c r="AJ1128" s="3" t="s">
        <v>49</v>
      </c>
      <c r="AK1128" s="3" t="s">
        <v>49</v>
      </c>
      <c r="AL1128" s="3" t="s">
        <v>49</v>
      </c>
      <c r="AM1128" s="3" t="s">
        <v>59</v>
      </c>
      <c r="AN1128" s="3" t="s">
        <v>60</v>
      </c>
      <c r="AO1128" s="3">
        <v>76.206880750394433</v>
      </c>
      <c r="AP1128" s="3">
        <v>240.32930688383243</v>
      </c>
    </row>
    <row r="1129" spans="1:42" x14ac:dyDescent="0.25">
      <c r="A1129" s="2">
        <v>1128</v>
      </c>
      <c r="B1129" s="3" t="s">
        <v>42</v>
      </c>
      <c r="C1129" s="3" t="s">
        <v>43</v>
      </c>
      <c r="D1129" s="3" t="s">
        <v>44</v>
      </c>
      <c r="E1129" s="3" t="s">
        <v>45</v>
      </c>
      <c r="F1129" s="3">
        <v>0.36</v>
      </c>
      <c r="G1129" s="3">
        <v>0.48</v>
      </c>
      <c r="H1129" s="3">
        <v>0.22623903069016199</v>
      </c>
      <c r="I1129" s="3">
        <v>9.5700948373061454</v>
      </c>
      <c r="J1129" s="3">
        <v>1.4064500622833851</v>
      </c>
      <c r="K1129" s="3">
        <v>2.1651289796050657</v>
      </c>
      <c r="L1129" s="3">
        <v>0.31819389880511101</v>
      </c>
      <c r="M1129" s="2">
        <v>1210</v>
      </c>
      <c r="N1129" s="3" t="s">
        <v>65</v>
      </c>
      <c r="O1129" s="3" t="s">
        <v>47</v>
      </c>
      <c r="P1129" s="3" t="s">
        <v>48</v>
      </c>
      <c r="Q1129" s="3" t="s">
        <v>42</v>
      </c>
      <c r="R1129" s="3" t="s">
        <v>49</v>
      </c>
      <c r="S1129" s="3" t="s">
        <v>50</v>
      </c>
      <c r="T1129" s="3" t="s">
        <v>51</v>
      </c>
      <c r="U1129" s="3" t="s">
        <v>52</v>
      </c>
      <c r="V1129" s="3" t="s">
        <v>53</v>
      </c>
      <c r="W1129" s="3" t="s">
        <v>54</v>
      </c>
      <c r="X1129" s="3">
        <v>297</v>
      </c>
      <c r="Y1129" s="3">
        <v>52</v>
      </c>
      <c r="Z1129" s="3" t="s">
        <v>44</v>
      </c>
      <c r="AA1129" s="7">
        <v>29</v>
      </c>
      <c r="AB1129" s="3" t="s">
        <v>49</v>
      </c>
      <c r="AC1129" s="3" t="s">
        <v>49</v>
      </c>
      <c r="AD1129" s="3" t="s">
        <v>49</v>
      </c>
      <c r="AE1129" s="3" t="s">
        <v>49</v>
      </c>
      <c r="AF1129" s="3" t="s">
        <v>55</v>
      </c>
      <c r="AG1129" s="3" t="s">
        <v>56</v>
      </c>
      <c r="AH1129" s="3" t="s">
        <v>57</v>
      </c>
      <c r="AI1129" s="3" t="s">
        <v>58</v>
      </c>
      <c r="AJ1129" s="3" t="s">
        <v>49</v>
      </c>
      <c r="AK1129" s="3" t="s">
        <v>49</v>
      </c>
      <c r="AL1129" s="3" t="s">
        <v>49</v>
      </c>
      <c r="AM1129" s="3" t="s">
        <v>59</v>
      </c>
      <c r="AN1129" s="3" t="s">
        <v>60</v>
      </c>
      <c r="AO1129" s="3">
        <v>131.46961075234384</v>
      </c>
      <c r="AP1129" s="3">
        <v>915.55687434603124</v>
      </c>
    </row>
    <row r="1130" spans="1:42" x14ac:dyDescent="0.25">
      <c r="A1130" s="2">
        <v>1129</v>
      </c>
      <c r="B1130" s="3" t="s">
        <v>42</v>
      </c>
      <c r="C1130" s="3" t="s">
        <v>43</v>
      </c>
      <c r="D1130" s="3" t="s">
        <v>44</v>
      </c>
      <c r="E1130" s="3" t="s">
        <v>45</v>
      </c>
      <c r="F1130" s="3">
        <v>0.36</v>
      </c>
      <c r="G1130" s="3">
        <v>0.48</v>
      </c>
      <c r="H1130" s="3">
        <v>2.3189334740826999E-2</v>
      </c>
      <c r="I1130" s="3">
        <v>9.5700948373061454</v>
      </c>
      <c r="J1130" s="3">
        <v>1.4064500622833851</v>
      </c>
      <c r="K1130" s="3">
        <v>0.2219241326837525</v>
      </c>
      <c r="L1130" s="3">
        <v>3.2614641290546399E-2</v>
      </c>
      <c r="M1130" s="2">
        <v>1210</v>
      </c>
      <c r="N1130" s="3" t="s">
        <v>65</v>
      </c>
      <c r="O1130" s="3" t="s">
        <v>47</v>
      </c>
      <c r="P1130" s="3" t="s">
        <v>48</v>
      </c>
      <c r="Q1130" s="3" t="s">
        <v>42</v>
      </c>
      <c r="R1130" s="3" t="s">
        <v>49</v>
      </c>
      <c r="S1130" s="3" t="s">
        <v>50</v>
      </c>
      <c r="T1130" s="3" t="s">
        <v>51</v>
      </c>
      <c r="U1130" s="3" t="s">
        <v>52</v>
      </c>
      <c r="V1130" s="3" t="s">
        <v>53</v>
      </c>
      <c r="W1130" s="3" t="s">
        <v>54</v>
      </c>
      <c r="X1130" s="3">
        <v>297</v>
      </c>
      <c r="Y1130" s="3">
        <v>52</v>
      </c>
      <c r="Z1130" s="3" t="s">
        <v>44</v>
      </c>
      <c r="AA1130" s="7">
        <v>29</v>
      </c>
      <c r="AB1130" s="3" t="s">
        <v>49</v>
      </c>
      <c r="AC1130" s="3" t="s">
        <v>49</v>
      </c>
      <c r="AD1130" s="3" t="s">
        <v>49</v>
      </c>
      <c r="AE1130" s="3" t="s">
        <v>49</v>
      </c>
      <c r="AF1130" s="3" t="s">
        <v>55</v>
      </c>
      <c r="AG1130" s="3" t="s">
        <v>56</v>
      </c>
      <c r="AH1130" s="3" t="s">
        <v>57</v>
      </c>
      <c r="AI1130" s="3" t="s">
        <v>58</v>
      </c>
      <c r="AJ1130" s="3" t="s">
        <v>49</v>
      </c>
      <c r="AK1130" s="3" t="s">
        <v>49</v>
      </c>
      <c r="AL1130" s="3" t="s">
        <v>49</v>
      </c>
      <c r="AM1130" s="3" t="s">
        <v>59</v>
      </c>
      <c r="AN1130" s="3" t="s">
        <v>60</v>
      </c>
      <c r="AO1130" s="3">
        <v>56.310781781438102</v>
      </c>
      <c r="AP1130" s="3">
        <v>93.843908227099021</v>
      </c>
    </row>
    <row r="1131" spans="1:42" x14ac:dyDescent="0.25">
      <c r="A1131" s="2">
        <v>1130</v>
      </c>
      <c r="B1131" s="3" t="s">
        <v>42</v>
      </c>
      <c r="C1131" s="3" t="s">
        <v>43</v>
      </c>
      <c r="D1131" s="3" t="s">
        <v>44</v>
      </c>
      <c r="E1131" s="3" t="s">
        <v>45</v>
      </c>
      <c r="F1131" s="3">
        <v>0.36</v>
      </c>
      <c r="G1131" s="3">
        <v>0.48</v>
      </c>
      <c r="H1131" s="3">
        <v>4.0476675242593303E-2</v>
      </c>
      <c r="I1131" s="3">
        <v>9.5747508243389436</v>
      </c>
      <c r="J1131" s="3">
        <v>1.4071246492253253</v>
      </c>
      <c r="K1131" s="3">
        <v>0.38755407964551997</v>
      </c>
      <c r="L1131" s="3">
        <v>5.6955727452541509E-2</v>
      </c>
      <c r="M1131" s="2">
        <v>1200</v>
      </c>
      <c r="N1131" s="3" t="s">
        <v>61</v>
      </c>
      <c r="O1131" s="3" t="s">
        <v>47</v>
      </c>
      <c r="P1131" s="3" t="s">
        <v>48</v>
      </c>
      <c r="Q1131" s="3" t="s">
        <v>42</v>
      </c>
      <c r="R1131" s="3" t="s">
        <v>49</v>
      </c>
      <c r="S1131" s="3" t="s">
        <v>50</v>
      </c>
      <c r="T1131" s="3" t="s">
        <v>51</v>
      </c>
      <c r="U1131" s="3" t="s">
        <v>52</v>
      </c>
      <c r="V1131" s="3" t="s">
        <v>53</v>
      </c>
      <c r="W1131" s="3" t="s">
        <v>54</v>
      </c>
      <c r="X1131" s="3">
        <v>297</v>
      </c>
      <c r="Y1131" s="3">
        <v>52</v>
      </c>
      <c r="Z1131" s="3" t="s">
        <v>44</v>
      </c>
      <c r="AA1131" s="7">
        <v>29</v>
      </c>
      <c r="AB1131" s="3" t="s">
        <v>49</v>
      </c>
      <c r="AC1131" s="3" t="s">
        <v>49</v>
      </c>
      <c r="AD1131" s="3" t="s">
        <v>49</v>
      </c>
      <c r="AE1131" s="3" t="s">
        <v>49</v>
      </c>
      <c r="AF1131" s="3" t="s">
        <v>55</v>
      </c>
      <c r="AG1131" s="3" t="s">
        <v>56</v>
      </c>
      <c r="AH1131" s="3" t="s">
        <v>57</v>
      </c>
      <c r="AI1131" s="3" t="s">
        <v>58</v>
      </c>
      <c r="AJ1131" s="3" t="s">
        <v>49</v>
      </c>
      <c r="AK1131" s="3" t="s">
        <v>49</v>
      </c>
      <c r="AL1131" s="3" t="s">
        <v>49</v>
      </c>
      <c r="AM1131" s="3" t="s">
        <v>59</v>
      </c>
      <c r="AN1131" s="3" t="s">
        <v>60</v>
      </c>
      <c r="AO1131" s="3">
        <v>72.757927126839647</v>
      </c>
      <c r="AP1131" s="3">
        <v>163.80329316288763</v>
      </c>
    </row>
    <row r="1132" spans="1:42" x14ac:dyDescent="0.25">
      <c r="A1132" s="2">
        <v>1131</v>
      </c>
      <c r="B1132" s="3" t="s">
        <v>42</v>
      </c>
      <c r="C1132" s="3" t="s">
        <v>43</v>
      </c>
      <c r="D1132" s="3" t="s">
        <v>44</v>
      </c>
      <c r="E1132" s="3" t="s">
        <v>45</v>
      </c>
      <c r="F1132" s="3">
        <v>0.36</v>
      </c>
      <c r="G1132" s="3">
        <v>0.48</v>
      </c>
      <c r="H1132" s="3">
        <v>7.3931112173915098E-2</v>
      </c>
      <c r="I1132" s="3">
        <v>9.5747508243389436</v>
      </c>
      <c r="J1132" s="3">
        <v>1.4071246492253253</v>
      </c>
      <c r="K1132" s="3">
        <v>0.70787197723148854</v>
      </c>
      <c r="L1132" s="3">
        <v>0.10403029028455846</v>
      </c>
      <c r="M1132" s="2">
        <v>1210</v>
      </c>
      <c r="N1132" s="3" t="s">
        <v>65</v>
      </c>
      <c r="O1132" s="3" t="s">
        <v>47</v>
      </c>
      <c r="P1132" s="3" t="s">
        <v>48</v>
      </c>
      <c r="Q1132" s="3" t="s">
        <v>42</v>
      </c>
      <c r="R1132" s="3" t="s">
        <v>49</v>
      </c>
      <c r="S1132" s="3" t="s">
        <v>50</v>
      </c>
      <c r="T1132" s="3" t="s">
        <v>51</v>
      </c>
      <c r="U1132" s="3" t="s">
        <v>52</v>
      </c>
      <c r="V1132" s="3" t="s">
        <v>53</v>
      </c>
      <c r="W1132" s="3" t="s">
        <v>54</v>
      </c>
      <c r="X1132" s="3">
        <v>297</v>
      </c>
      <c r="Y1132" s="3">
        <v>52</v>
      </c>
      <c r="Z1132" s="3" t="s">
        <v>44</v>
      </c>
      <c r="AA1132" s="7">
        <v>29</v>
      </c>
      <c r="AB1132" s="3" t="s">
        <v>49</v>
      </c>
      <c r="AC1132" s="3" t="s">
        <v>49</v>
      </c>
      <c r="AD1132" s="3" t="s">
        <v>49</v>
      </c>
      <c r="AE1132" s="3" t="s">
        <v>49</v>
      </c>
      <c r="AF1132" s="3" t="s">
        <v>55</v>
      </c>
      <c r="AG1132" s="3" t="s">
        <v>56</v>
      </c>
      <c r="AH1132" s="3" t="s">
        <v>57</v>
      </c>
      <c r="AI1132" s="3" t="s">
        <v>58</v>
      </c>
      <c r="AJ1132" s="3" t="s">
        <v>49</v>
      </c>
      <c r="AK1132" s="3" t="s">
        <v>49</v>
      </c>
      <c r="AL1132" s="3" t="s">
        <v>49</v>
      </c>
      <c r="AM1132" s="3" t="s">
        <v>59</v>
      </c>
      <c r="AN1132" s="3" t="s">
        <v>60</v>
      </c>
      <c r="AO1132" s="3">
        <v>78.10767140049532</v>
      </c>
      <c r="AP1132" s="3">
        <v>299.18859611618302</v>
      </c>
    </row>
    <row r="1133" spans="1:42" x14ac:dyDescent="0.25">
      <c r="A1133" s="2">
        <v>1132</v>
      </c>
      <c r="B1133" s="3" t="s">
        <v>42</v>
      </c>
      <c r="C1133" s="3" t="s">
        <v>43</v>
      </c>
      <c r="D1133" s="3" t="s">
        <v>44</v>
      </c>
      <c r="E1133" s="3" t="s">
        <v>45</v>
      </c>
      <c r="F1133" s="3">
        <v>0.36</v>
      </c>
      <c r="G1133" s="3">
        <v>0.48</v>
      </c>
      <c r="H1133" s="3">
        <v>1.13297894934999E-2</v>
      </c>
      <c r="I1133" s="3">
        <v>9.5747508243389436</v>
      </c>
      <c r="J1133" s="3">
        <v>1.4071246492253253</v>
      </c>
      <c r="K1133" s="3">
        <v>0.10847991129247488</v>
      </c>
      <c r="L1133" s="3">
        <v>1.5942426066837823E-2</v>
      </c>
      <c r="M1133" s="2">
        <v>1210</v>
      </c>
      <c r="N1133" s="3" t="s">
        <v>65</v>
      </c>
      <c r="O1133" s="3" t="s">
        <v>47</v>
      </c>
      <c r="P1133" s="3" t="s">
        <v>48</v>
      </c>
      <c r="Q1133" s="3" t="s">
        <v>42</v>
      </c>
      <c r="R1133" s="3" t="s">
        <v>49</v>
      </c>
      <c r="S1133" s="3" t="s">
        <v>50</v>
      </c>
      <c r="T1133" s="3" t="s">
        <v>51</v>
      </c>
      <c r="U1133" s="3" t="s">
        <v>52</v>
      </c>
      <c r="V1133" s="3" t="s">
        <v>53</v>
      </c>
      <c r="W1133" s="3" t="s">
        <v>54</v>
      </c>
      <c r="X1133" s="3">
        <v>297</v>
      </c>
      <c r="Y1133" s="3">
        <v>52</v>
      </c>
      <c r="Z1133" s="3" t="s">
        <v>44</v>
      </c>
      <c r="AA1133" s="7">
        <v>29</v>
      </c>
      <c r="AB1133" s="3" t="s">
        <v>49</v>
      </c>
      <c r="AC1133" s="3" t="s">
        <v>49</v>
      </c>
      <c r="AD1133" s="3" t="s">
        <v>49</v>
      </c>
      <c r="AE1133" s="3" t="s">
        <v>49</v>
      </c>
      <c r="AF1133" s="3" t="s">
        <v>55</v>
      </c>
      <c r="AG1133" s="3" t="s">
        <v>56</v>
      </c>
      <c r="AH1133" s="3" t="s">
        <v>57</v>
      </c>
      <c r="AI1133" s="3" t="s">
        <v>58</v>
      </c>
      <c r="AJ1133" s="3" t="s">
        <v>49</v>
      </c>
      <c r="AK1133" s="3" t="s">
        <v>49</v>
      </c>
      <c r="AL1133" s="3" t="s">
        <v>49</v>
      </c>
      <c r="AM1133" s="3" t="s">
        <v>59</v>
      </c>
      <c r="AN1133" s="3" t="s">
        <v>60</v>
      </c>
      <c r="AO1133" s="3">
        <v>38.439801327807345</v>
      </c>
      <c r="AP1133" s="3">
        <v>45.850031376210261</v>
      </c>
    </row>
    <row r="1134" spans="1:42" x14ac:dyDescent="0.25">
      <c r="A1134" s="2">
        <v>1133</v>
      </c>
      <c r="B1134" s="3" t="s">
        <v>42</v>
      </c>
      <c r="C1134" s="3" t="s">
        <v>43</v>
      </c>
      <c r="D1134" s="3" t="s">
        <v>44</v>
      </c>
      <c r="E1134" s="3" t="s">
        <v>45</v>
      </c>
      <c r="F1134" s="3">
        <v>0.36</v>
      </c>
      <c r="G1134" s="3">
        <v>0.48</v>
      </c>
      <c r="H1134" s="3">
        <v>0.15401209421599099</v>
      </c>
      <c r="I1134" s="3">
        <v>9.5747508243389436</v>
      </c>
      <c r="J1134" s="3">
        <v>1.4071246492253253</v>
      </c>
      <c r="K1134" s="3">
        <v>1.4746274260527268</v>
      </c>
      <c r="L1134" s="3">
        <v>0.21671421405013408</v>
      </c>
      <c r="M1134" s="2">
        <v>1210</v>
      </c>
      <c r="N1134" s="3" t="s">
        <v>65</v>
      </c>
      <c r="O1134" s="3" t="s">
        <v>47</v>
      </c>
      <c r="P1134" s="3" t="s">
        <v>48</v>
      </c>
      <c r="Q1134" s="3" t="s">
        <v>42</v>
      </c>
      <c r="R1134" s="3" t="s">
        <v>49</v>
      </c>
      <c r="S1134" s="3" t="s">
        <v>50</v>
      </c>
      <c r="T1134" s="3" t="s">
        <v>51</v>
      </c>
      <c r="U1134" s="3" t="s">
        <v>52</v>
      </c>
      <c r="V1134" s="3" t="s">
        <v>53</v>
      </c>
      <c r="W1134" s="3" t="s">
        <v>54</v>
      </c>
      <c r="X1134" s="3">
        <v>297</v>
      </c>
      <c r="Y1134" s="3">
        <v>52</v>
      </c>
      <c r="Z1134" s="3" t="s">
        <v>44</v>
      </c>
      <c r="AA1134" s="7">
        <v>29</v>
      </c>
      <c r="AB1134" s="3" t="s">
        <v>49</v>
      </c>
      <c r="AC1134" s="3" t="s">
        <v>49</v>
      </c>
      <c r="AD1134" s="3" t="s">
        <v>49</v>
      </c>
      <c r="AE1134" s="3" t="s">
        <v>49</v>
      </c>
      <c r="AF1134" s="3" t="s">
        <v>55</v>
      </c>
      <c r="AG1134" s="3" t="s">
        <v>56</v>
      </c>
      <c r="AH1134" s="3" t="s">
        <v>57</v>
      </c>
      <c r="AI1134" s="3" t="s">
        <v>58</v>
      </c>
      <c r="AJ1134" s="3" t="s">
        <v>49</v>
      </c>
      <c r="AK1134" s="3" t="s">
        <v>49</v>
      </c>
      <c r="AL1134" s="3" t="s">
        <v>49</v>
      </c>
      <c r="AM1134" s="3" t="s">
        <v>59</v>
      </c>
      <c r="AN1134" s="3" t="s">
        <v>60</v>
      </c>
      <c r="AO1134" s="3">
        <v>109.96645476880018</v>
      </c>
      <c r="AP1134" s="3">
        <v>623.26483260525549</v>
      </c>
    </row>
    <row r="1135" spans="1:42" x14ac:dyDescent="0.25">
      <c r="A1135" s="2">
        <v>1134</v>
      </c>
      <c r="B1135" s="3" t="s">
        <v>42</v>
      </c>
      <c r="C1135" s="3" t="s">
        <v>43</v>
      </c>
      <c r="D1135" s="3" t="s">
        <v>44</v>
      </c>
      <c r="E1135" s="3" t="s">
        <v>45</v>
      </c>
      <c r="F1135" s="3">
        <v>0.36</v>
      </c>
      <c r="G1135" s="3">
        <v>0.48</v>
      </c>
      <c r="H1135" s="3">
        <v>2.5858599966697602E-4</v>
      </c>
      <c r="I1135" s="3">
        <v>9.5747508243389436</v>
      </c>
      <c r="J1135" s="3">
        <v>1.4071246492253253</v>
      </c>
      <c r="K1135" s="3">
        <v>2.4758965134738884E-3</v>
      </c>
      <c r="L1135" s="3">
        <v>3.6386273407597373E-4</v>
      </c>
      <c r="M1135" s="2">
        <v>1210</v>
      </c>
      <c r="N1135" s="3" t="s">
        <v>65</v>
      </c>
      <c r="O1135" s="3" t="s">
        <v>47</v>
      </c>
      <c r="P1135" s="3" t="s">
        <v>48</v>
      </c>
      <c r="Q1135" s="3" t="s">
        <v>42</v>
      </c>
      <c r="R1135" s="3" t="s">
        <v>49</v>
      </c>
      <c r="S1135" s="3" t="s">
        <v>50</v>
      </c>
      <c r="T1135" s="3" t="s">
        <v>51</v>
      </c>
      <c r="U1135" s="3" t="s">
        <v>52</v>
      </c>
      <c r="V1135" s="3" t="s">
        <v>53</v>
      </c>
      <c r="W1135" s="3" t="s">
        <v>54</v>
      </c>
      <c r="X1135" s="3">
        <v>297</v>
      </c>
      <c r="Y1135" s="3">
        <v>52</v>
      </c>
      <c r="Z1135" s="3" t="s">
        <v>44</v>
      </c>
      <c r="AA1135" s="7">
        <v>29</v>
      </c>
      <c r="AB1135" s="3" t="s">
        <v>49</v>
      </c>
      <c r="AC1135" s="3" t="s">
        <v>49</v>
      </c>
      <c r="AD1135" s="3" t="s">
        <v>49</v>
      </c>
      <c r="AE1135" s="3" t="s">
        <v>49</v>
      </c>
      <c r="AF1135" s="3" t="s">
        <v>55</v>
      </c>
      <c r="AG1135" s="3" t="s">
        <v>56</v>
      </c>
      <c r="AH1135" s="3" t="s">
        <v>57</v>
      </c>
      <c r="AI1135" s="3" t="s">
        <v>58</v>
      </c>
      <c r="AJ1135" s="3" t="s">
        <v>49</v>
      </c>
      <c r="AK1135" s="3" t="s">
        <v>49</v>
      </c>
      <c r="AL1135" s="3" t="s">
        <v>49</v>
      </c>
      <c r="AM1135" s="3" t="s">
        <v>59</v>
      </c>
      <c r="AN1135" s="3" t="s">
        <v>60</v>
      </c>
      <c r="AO1135" s="3">
        <v>6.0280523234383923</v>
      </c>
      <c r="AP1135" s="3">
        <v>1.0464604134950244</v>
      </c>
    </row>
    <row r="1136" spans="1:42" x14ac:dyDescent="0.25">
      <c r="A1136" s="2">
        <v>1135</v>
      </c>
      <c r="B1136" s="3" t="s">
        <v>42</v>
      </c>
      <c r="C1136" s="3" t="s">
        <v>43</v>
      </c>
      <c r="D1136" s="3" t="s">
        <v>44</v>
      </c>
      <c r="E1136" s="3" t="s">
        <v>45</v>
      </c>
      <c r="F1136" s="3">
        <v>0.36</v>
      </c>
      <c r="G1136" s="3">
        <v>0.48</v>
      </c>
      <c r="H1136" s="3">
        <v>0.282847650349563</v>
      </c>
      <c r="I1136" s="3">
        <v>9.5747508243389436</v>
      </c>
      <c r="J1136" s="3">
        <v>1.4071246492253253</v>
      </c>
      <c r="K1136" s="3">
        <v>2.7081957733468114</v>
      </c>
      <c r="L1136" s="3">
        <v>0.39800190078233627</v>
      </c>
      <c r="M1136" s="2">
        <v>1210</v>
      </c>
      <c r="N1136" s="3" t="s">
        <v>65</v>
      </c>
      <c r="O1136" s="3" t="s">
        <v>47</v>
      </c>
      <c r="P1136" s="3" t="s">
        <v>48</v>
      </c>
      <c r="Q1136" s="3" t="s">
        <v>42</v>
      </c>
      <c r="R1136" s="3" t="s">
        <v>49</v>
      </c>
      <c r="S1136" s="3" t="s">
        <v>50</v>
      </c>
      <c r="T1136" s="3" t="s">
        <v>51</v>
      </c>
      <c r="U1136" s="3" t="s">
        <v>52</v>
      </c>
      <c r="V1136" s="3" t="s">
        <v>53</v>
      </c>
      <c r="W1136" s="3" t="s">
        <v>54</v>
      </c>
      <c r="X1136" s="3">
        <v>297</v>
      </c>
      <c r="Y1136" s="3">
        <v>52</v>
      </c>
      <c r="Z1136" s="3" t="s">
        <v>44</v>
      </c>
      <c r="AA1136" s="7">
        <v>29</v>
      </c>
      <c r="AB1136" s="3" t="s">
        <v>49</v>
      </c>
      <c r="AC1136" s="3" t="s">
        <v>49</v>
      </c>
      <c r="AD1136" s="3" t="s">
        <v>49</v>
      </c>
      <c r="AE1136" s="3" t="s">
        <v>49</v>
      </c>
      <c r="AF1136" s="3" t="s">
        <v>55</v>
      </c>
      <c r="AG1136" s="3" t="s">
        <v>56</v>
      </c>
      <c r="AH1136" s="3" t="s">
        <v>57</v>
      </c>
      <c r="AI1136" s="3" t="s">
        <v>58</v>
      </c>
      <c r="AJ1136" s="3" t="s">
        <v>49</v>
      </c>
      <c r="AK1136" s="3" t="s">
        <v>49</v>
      </c>
      <c r="AL1136" s="3" t="s">
        <v>49</v>
      </c>
      <c r="AM1136" s="3" t="s">
        <v>59</v>
      </c>
      <c r="AN1136" s="3" t="s">
        <v>60</v>
      </c>
      <c r="AO1136" s="3">
        <v>134.90328923287743</v>
      </c>
      <c r="AP1136" s="3">
        <v>1144.6438303778796</v>
      </c>
    </row>
    <row r="1137" spans="1:42" x14ac:dyDescent="0.25">
      <c r="A1137" s="2">
        <v>1136</v>
      </c>
      <c r="B1137" s="3" t="s">
        <v>42</v>
      </c>
      <c r="C1137" s="3" t="s">
        <v>43</v>
      </c>
      <c r="D1137" s="3" t="s">
        <v>44</v>
      </c>
      <c r="E1137" s="3" t="s">
        <v>45</v>
      </c>
      <c r="F1137" s="3">
        <v>0.36</v>
      </c>
      <c r="G1137" s="3">
        <v>0.48</v>
      </c>
      <c r="H1137" s="3">
        <v>5.4907546192684301E-2</v>
      </c>
      <c r="I1137" s="3">
        <v>9.5747508243389436</v>
      </c>
      <c r="J1137" s="3">
        <v>1.4071246492253253</v>
      </c>
      <c r="K1137" s="3">
        <v>0.52572607317083264</v>
      </c>
      <c r="L1137" s="3">
        <v>7.7261761676204244E-2</v>
      </c>
      <c r="M1137" s="2">
        <v>1210</v>
      </c>
      <c r="N1137" s="3" t="s">
        <v>65</v>
      </c>
      <c r="O1137" s="3" t="s">
        <v>47</v>
      </c>
      <c r="P1137" s="3" t="s">
        <v>48</v>
      </c>
      <c r="Q1137" s="3" t="s">
        <v>42</v>
      </c>
      <c r="R1137" s="3" t="s">
        <v>49</v>
      </c>
      <c r="S1137" s="3" t="s">
        <v>50</v>
      </c>
      <c r="T1137" s="3" t="s">
        <v>51</v>
      </c>
      <c r="U1137" s="3" t="s">
        <v>52</v>
      </c>
      <c r="V1137" s="3" t="s">
        <v>53</v>
      </c>
      <c r="W1137" s="3" t="s">
        <v>54</v>
      </c>
      <c r="X1137" s="3">
        <v>297</v>
      </c>
      <c r="Y1137" s="3">
        <v>52</v>
      </c>
      <c r="Z1137" s="3" t="s">
        <v>44</v>
      </c>
      <c r="AA1137" s="7">
        <v>29</v>
      </c>
      <c r="AB1137" s="3" t="s">
        <v>49</v>
      </c>
      <c r="AC1137" s="3" t="s">
        <v>49</v>
      </c>
      <c r="AD1137" s="3" t="s">
        <v>49</v>
      </c>
      <c r="AE1137" s="3" t="s">
        <v>49</v>
      </c>
      <c r="AF1137" s="3" t="s">
        <v>55</v>
      </c>
      <c r="AG1137" s="3" t="s">
        <v>56</v>
      </c>
      <c r="AH1137" s="3" t="s">
        <v>57</v>
      </c>
      <c r="AI1137" s="3" t="s">
        <v>58</v>
      </c>
      <c r="AJ1137" s="3" t="s">
        <v>49</v>
      </c>
      <c r="AK1137" s="3" t="s">
        <v>49</v>
      </c>
      <c r="AL1137" s="3" t="s">
        <v>49</v>
      </c>
      <c r="AM1137" s="3" t="s">
        <v>59</v>
      </c>
      <c r="AN1137" s="3" t="s">
        <v>60</v>
      </c>
      <c r="AO1137" s="3">
        <v>83.605491192128767</v>
      </c>
      <c r="AP1137" s="3">
        <v>222.202955948089</v>
      </c>
    </row>
    <row r="1138" spans="1:42" x14ac:dyDescent="0.25">
      <c r="A1138" s="2">
        <v>1137</v>
      </c>
      <c r="B1138" s="3" t="s">
        <v>42</v>
      </c>
      <c r="C1138" s="3" t="s">
        <v>43</v>
      </c>
      <c r="D1138" s="3" t="s">
        <v>44</v>
      </c>
      <c r="E1138" s="3" t="s">
        <v>45</v>
      </c>
      <c r="F1138" s="3">
        <v>0.36</v>
      </c>
      <c r="G1138" s="3">
        <v>0.48</v>
      </c>
      <c r="H1138" s="3">
        <v>7.3080999416960807E-2</v>
      </c>
      <c r="I1138" s="3">
        <v>10.380668400815294</v>
      </c>
      <c r="J1138" s="3">
        <v>1.7825308369300403</v>
      </c>
      <c r="K1138" s="3">
        <v>0.758629621347646</v>
      </c>
      <c r="L1138" s="3">
        <v>0.13026913505439894</v>
      </c>
      <c r="M1138" s="2">
        <v>1200</v>
      </c>
      <c r="N1138" s="3" t="s">
        <v>61</v>
      </c>
      <c r="O1138" s="3" t="s">
        <v>47</v>
      </c>
      <c r="P1138" s="3" t="s">
        <v>48</v>
      </c>
      <c r="Q1138" s="3" t="s">
        <v>42</v>
      </c>
      <c r="R1138" s="3" t="s">
        <v>49</v>
      </c>
      <c r="S1138" s="3" t="s">
        <v>50</v>
      </c>
      <c r="T1138" s="3" t="s">
        <v>51</v>
      </c>
      <c r="U1138" s="3" t="s">
        <v>52</v>
      </c>
      <c r="V1138" s="3" t="s">
        <v>53</v>
      </c>
      <c r="W1138" s="3" t="s">
        <v>54</v>
      </c>
      <c r="X1138" s="3">
        <v>297</v>
      </c>
      <c r="Y1138" s="3">
        <v>52</v>
      </c>
      <c r="Z1138" s="3" t="s">
        <v>44</v>
      </c>
      <c r="AA1138" s="7">
        <v>29</v>
      </c>
      <c r="AB1138" s="3" t="s">
        <v>49</v>
      </c>
      <c r="AC1138" s="3" t="s">
        <v>49</v>
      </c>
      <c r="AD1138" s="3" t="s">
        <v>49</v>
      </c>
      <c r="AE1138" s="3" t="s">
        <v>49</v>
      </c>
      <c r="AF1138" s="3" t="s">
        <v>55</v>
      </c>
      <c r="AG1138" s="3" t="s">
        <v>56</v>
      </c>
      <c r="AH1138" s="3" t="s">
        <v>57</v>
      </c>
      <c r="AI1138" s="3" t="s">
        <v>58</v>
      </c>
      <c r="AJ1138" s="3" t="s">
        <v>49</v>
      </c>
      <c r="AK1138" s="3" t="s">
        <v>49</v>
      </c>
      <c r="AL1138" s="3" t="s">
        <v>49</v>
      </c>
      <c r="AM1138" s="3" t="s">
        <v>59</v>
      </c>
      <c r="AN1138" s="3" t="s">
        <v>60</v>
      </c>
      <c r="AO1138" s="3">
        <v>98.329631360241024</v>
      </c>
      <c r="AP1138" s="3">
        <v>295.74831184593847</v>
      </c>
    </row>
    <row r="1139" spans="1:42" x14ac:dyDescent="0.25">
      <c r="A1139" s="2">
        <v>1138</v>
      </c>
      <c r="B1139" s="3" t="s">
        <v>42</v>
      </c>
      <c r="C1139" s="3" t="s">
        <v>43</v>
      </c>
      <c r="D1139" s="3" t="s">
        <v>44</v>
      </c>
      <c r="E1139" s="3" t="s">
        <v>45</v>
      </c>
      <c r="F1139" s="3">
        <v>0.36</v>
      </c>
      <c r="G1139" s="3">
        <v>0.48</v>
      </c>
      <c r="H1139" s="3">
        <v>0.22630036361411399</v>
      </c>
      <c r="I1139" s="3">
        <v>10.380668400815294</v>
      </c>
      <c r="J1139" s="3">
        <v>1.7825308369300403</v>
      </c>
      <c r="K1139" s="3">
        <v>2.349149033662044</v>
      </c>
      <c r="L1139" s="3">
        <v>0.40338737655063905</v>
      </c>
      <c r="M1139" s="2">
        <v>1210</v>
      </c>
      <c r="N1139" s="3" t="s">
        <v>65</v>
      </c>
      <c r="O1139" s="3" t="s">
        <v>47</v>
      </c>
      <c r="P1139" s="3" t="s">
        <v>48</v>
      </c>
      <c r="Q1139" s="3" t="s">
        <v>42</v>
      </c>
      <c r="R1139" s="3" t="s">
        <v>49</v>
      </c>
      <c r="S1139" s="3" t="s">
        <v>50</v>
      </c>
      <c r="T1139" s="3" t="s">
        <v>51</v>
      </c>
      <c r="U1139" s="3" t="s">
        <v>52</v>
      </c>
      <c r="V1139" s="3" t="s">
        <v>53</v>
      </c>
      <c r="W1139" s="3" t="s">
        <v>54</v>
      </c>
      <c r="X1139" s="3">
        <v>297</v>
      </c>
      <c r="Y1139" s="3">
        <v>52</v>
      </c>
      <c r="Z1139" s="3" t="s">
        <v>44</v>
      </c>
      <c r="AA1139" s="7">
        <v>29</v>
      </c>
      <c r="AB1139" s="3" t="s">
        <v>49</v>
      </c>
      <c r="AC1139" s="3" t="s">
        <v>49</v>
      </c>
      <c r="AD1139" s="3" t="s">
        <v>49</v>
      </c>
      <c r="AE1139" s="3" t="s">
        <v>49</v>
      </c>
      <c r="AF1139" s="3" t="s">
        <v>55</v>
      </c>
      <c r="AG1139" s="3" t="s">
        <v>56</v>
      </c>
      <c r="AH1139" s="3" t="s">
        <v>57</v>
      </c>
      <c r="AI1139" s="3" t="s">
        <v>58</v>
      </c>
      <c r="AJ1139" s="3" t="s">
        <v>49</v>
      </c>
      <c r="AK1139" s="3" t="s">
        <v>49</v>
      </c>
      <c r="AL1139" s="3" t="s">
        <v>49</v>
      </c>
      <c r="AM1139" s="3" t="s">
        <v>59</v>
      </c>
      <c r="AN1139" s="3" t="s">
        <v>60</v>
      </c>
      <c r="AO1139" s="3">
        <v>123.83142472784206</v>
      </c>
      <c r="AP1139" s="3">
        <v>915.80507988323257</v>
      </c>
    </row>
    <row r="1140" spans="1:42" x14ac:dyDescent="0.25">
      <c r="A1140" s="2">
        <v>1139</v>
      </c>
      <c r="B1140" s="3" t="s">
        <v>42</v>
      </c>
      <c r="C1140" s="3" t="s">
        <v>43</v>
      </c>
      <c r="D1140" s="3" t="s">
        <v>44</v>
      </c>
      <c r="E1140" s="3" t="s">
        <v>45</v>
      </c>
      <c r="F1140" s="3">
        <v>0.36</v>
      </c>
      <c r="G1140" s="3">
        <v>0.48</v>
      </c>
      <c r="H1140" s="3">
        <v>2.6056377973410799E-2</v>
      </c>
      <c r="I1140" s="3">
        <v>10.380668400815294</v>
      </c>
      <c r="J1140" s="3">
        <v>1.7825308369300403</v>
      </c>
      <c r="K1140" s="3">
        <v>0.27048261946828511</v>
      </c>
      <c r="L1140" s="3">
        <v>4.6446297236309421E-2</v>
      </c>
      <c r="M1140" s="2">
        <v>1330</v>
      </c>
      <c r="N1140" s="3" t="s">
        <v>68</v>
      </c>
      <c r="O1140" s="3" t="s">
        <v>47</v>
      </c>
      <c r="P1140" s="3" t="s">
        <v>48</v>
      </c>
      <c r="Q1140" s="3" t="s">
        <v>42</v>
      </c>
      <c r="R1140" s="3" t="s">
        <v>49</v>
      </c>
      <c r="S1140" s="3" t="s">
        <v>50</v>
      </c>
      <c r="T1140" s="3" t="s">
        <v>51</v>
      </c>
      <c r="U1140" s="3" t="s">
        <v>52</v>
      </c>
      <c r="V1140" s="3" t="s">
        <v>53</v>
      </c>
      <c r="W1140" s="3" t="s">
        <v>54</v>
      </c>
      <c r="X1140" s="3">
        <v>297</v>
      </c>
      <c r="Y1140" s="3">
        <v>52</v>
      </c>
      <c r="Z1140" s="3" t="s">
        <v>44</v>
      </c>
      <c r="AA1140" s="7">
        <v>29</v>
      </c>
      <c r="AB1140" s="3" t="s">
        <v>49</v>
      </c>
      <c r="AC1140" s="3" t="s">
        <v>49</v>
      </c>
      <c r="AD1140" s="3" t="s">
        <v>49</v>
      </c>
      <c r="AE1140" s="3" t="s">
        <v>49</v>
      </c>
      <c r="AF1140" s="3" t="s">
        <v>55</v>
      </c>
      <c r="AG1140" s="3" t="s">
        <v>56</v>
      </c>
      <c r="AH1140" s="3" t="s">
        <v>57</v>
      </c>
      <c r="AI1140" s="3" t="s">
        <v>58</v>
      </c>
      <c r="AJ1140" s="3" t="s">
        <v>49</v>
      </c>
      <c r="AK1140" s="3" t="s">
        <v>49</v>
      </c>
      <c r="AL1140" s="3" t="s">
        <v>49</v>
      </c>
      <c r="AM1140" s="3" t="s">
        <v>59</v>
      </c>
      <c r="AN1140" s="3" t="s">
        <v>60</v>
      </c>
      <c r="AO1140" s="3">
        <v>58.544897181886896</v>
      </c>
      <c r="AP1140" s="3">
        <v>105.4464205461794</v>
      </c>
    </row>
    <row r="1141" spans="1:42" x14ac:dyDescent="0.25">
      <c r="A1141" s="2">
        <v>1140</v>
      </c>
      <c r="B1141" s="3" t="s">
        <v>42</v>
      </c>
      <c r="C1141" s="3" t="s">
        <v>43</v>
      </c>
      <c r="D1141" s="3" t="s">
        <v>44</v>
      </c>
      <c r="E1141" s="3" t="s">
        <v>45</v>
      </c>
      <c r="F1141" s="3">
        <v>0.36</v>
      </c>
      <c r="G1141" s="3">
        <v>0.48</v>
      </c>
      <c r="H1141" s="3">
        <v>0.27748765868409098</v>
      </c>
      <c r="I1141" s="3">
        <v>10.380668400815294</v>
      </c>
      <c r="J1141" s="3">
        <v>1.7825308369300403</v>
      </c>
      <c r="K1141" s="3">
        <v>2.8805073701181629</v>
      </c>
      <c r="L1141" s="3">
        <v>0.49463030847191009</v>
      </c>
      <c r="M1141" s="2">
        <v>1330</v>
      </c>
      <c r="N1141" s="3" t="s">
        <v>68</v>
      </c>
      <c r="O1141" s="3" t="s">
        <v>47</v>
      </c>
      <c r="P1141" s="3" t="s">
        <v>48</v>
      </c>
      <c r="Q1141" s="3" t="s">
        <v>42</v>
      </c>
      <c r="R1141" s="3" t="s">
        <v>49</v>
      </c>
      <c r="S1141" s="3" t="s">
        <v>50</v>
      </c>
      <c r="T1141" s="3" t="s">
        <v>51</v>
      </c>
      <c r="U1141" s="3" t="s">
        <v>52</v>
      </c>
      <c r="V1141" s="3" t="s">
        <v>53</v>
      </c>
      <c r="W1141" s="3" t="s">
        <v>54</v>
      </c>
      <c r="X1141" s="3">
        <v>297</v>
      </c>
      <c r="Y1141" s="3">
        <v>52</v>
      </c>
      <c r="Z1141" s="3" t="s">
        <v>44</v>
      </c>
      <c r="AA1141" s="7">
        <v>29</v>
      </c>
      <c r="AB1141" s="3" t="s">
        <v>49</v>
      </c>
      <c r="AC1141" s="3" t="s">
        <v>49</v>
      </c>
      <c r="AD1141" s="3" t="s">
        <v>49</v>
      </c>
      <c r="AE1141" s="3" t="s">
        <v>49</v>
      </c>
      <c r="AF1141" s="3" t="s">
        <v>55</v>
      </c>
      <c r="AG1141" s="3" t="s">
        <v>56</v>
      </c>
      <c r="AH1141" s="3" t="s">
        <v>57</v>
      </c>
      <c r="AI1141" s="3" t="s">
        <v>58</v>
      </c>
      <c r="AJ1141" s="3" t="s">
        <v>49</v>
      </c>
      <c r="AK1141" s="3" t="s">
        <v>49</v>
      </c>
      <c r="AL1141" s="3" t="s">
        <v>49</v>
      </c>
      <c r="AM1141" s="3" t="s">
        <v>59</v>
      </c>
      <c r="AN1141" s="3" t="s">
        <v>60</v>
      </c>
      <c r="AO1141" s="3">
        <v>133.81734601672034</v>
      </c>
      <c r="AP1141" s="3">
        <v>1122.9527136824524</v>
      </c>
    </row>
    <row r="1142" spans="1:42" x14ac:dyDescent="0.25">
      <c r="A1142" s="2">
        <v>1141</v>
      </c>
      <c r="B1142" s="3" t="s">
        <v>42</v>
      </c>
      <c r="C1142" s="3" t="s">
        <v>43</v>
      </c>
      <c r="D1142" s="3" t="s">
        <v>44</v>
      </c>
      <c r="E1142" s="3" t="s">
        <v>45</v>
      </c>
      <c r="F1142" s="3">
        <v>0.36</v>
      </c>
      <c r="G1142" s="3">
        <v>0.48</v>
      </c>
      <c r="H1142" s="3">
        <v>4.0896182443452703E-3</v>
      </c>
      <c r="I1142" s="3">
        <v>10.380668400815294</v>
      </c>
      <c r="J1142" s="3">
        <v>1.7825308369300403</v>
      </c>
      <c r="K1142" s="3">
        <v>4.2452970880472667E-2</v>
      </c>
      <c r="L1142" s="3">
        <v>7.2898706318171372E-3</v>
      </c>
      <c r="M1142" s="2">
        <v>1210</v>
      </c>
      <c r="N1142" s="3" t="s">
        <v>65</v>
      </c>
      <c r="O1142" s="3" t="s">
        <v>47</v>
      </c>
      <c r="P1142" s="3" t="s">
        <v>48</v>
      </c>
      <c r="Q1142" s="3" t="s">
        <v>42</v>
      </c>
      <c r="R1142" s="3" t="s">
        <v>49</v>
      </c>
      <c r="S1142" s="3" t="s">
        <v>50</v>
      </c>
      <c r="T1142" s="3" t="s">
        <v>51</v>
      </c>
      <c r="U1142" s="3" t="s">
        <v>52</v>
      </c>
      <c r="V1142" s="3" t="s">
        <v>53</v>
      </c>
      <c r="W1142" s="3" t="s">
        <v>54</v>
      </c>
      <c r="X1142" s="3">
        <v>297</v>
      </c>
      <c r="Y1142" s="3">
        <v>52</v>
      </c>
      <c r="Z1142" s="3" t="s">
        <v>44</v>
      </c>
      <c r="AA1142" s="7">
        <v>29</v>
      </c>
      <c r="AB1142" s="3" t="s">
        <v>49</v>
      </c>
      <c r="AC1142" s="3" t="s">
        <v>49</v>
      </c>
      <c r="AD1142" s="3" t="s">
        <v>49</v>
      </c>
      <c r="AE1142" s="3" t="s">
        <v>49</v>
      </c>
      <c r="AF1142" s="3" t="s">
        <v>55</v>
      </c>
      <c r="AG1142" s="3" t="s">
        <v>56</v>
      </c>
      <c r="AH1142" s="3" t="s">
        <v>57</v>
      </c>
      <c r="AI1142" s="3" t="s">
        <v>58</v>
      </c>
      <c r="AJ1142" s="3" t="s">
        <v>49</v>
      </c>
      <c r="AK1142" s="3" t="s">
        <v>49</v>
      </c>
      <c r="AL1142" s="3" t="s">
        <v>49</v>
      </c>
      <c r="AM1142" s="3" t="s">
        <v>59</v>
      </c>
      <c r="AN1142" s="3" t="s">
        <v>60</v>
      </c>
      <c r="AO1142" s="3">
        <v>23.752843018602114</v>
      </c>
      <c r="AP1142" s="3">
        <v>16.550097857292869</v>
      </c>
    </row>
    <row r="1143" spans="1:42" x14ac:dyDescent="0.25">
      <c r="A1143" s="2">
        <v>1142</v>
      </c>
      <c r="B1143" s="3" t="s">
        <v>42</v>
      </c>
      <c r="C1143" s="3" t="s">
        <v>43</v>
      </c>
      <c r="D1143" s="3" t="s">
        <v>44</v>
      </c>
      <c r="E1143" s="3" t="s">
        <v>45</v>
      </c>
      <c r="F1143" s="3">
        <v>0.36</v>
      </c>
      <c r="G1143" s="3">
        <v>0.48</v>
      </c>
      <c r="H1143" s="3">
        <v>1.0748435734991501E-2</v>
      </c>
      <c r="I1143" s="3">
        <v>10.380668400815294</v>
      </c>
      <c r="J1143" s="3">
        <v>1.7825308369300403</v>
      </c>
      <c r="K1143" s="3">
        <v>0.11157594719242017</v>
      </c>
      <c r="L1143" s="3">
        <v>1.9159418146383153E-2</v>
      </c>
      <c r="M1143" s="2">
        <v>1330</v>
      </c>
      <c r="N1143" s="3" t="s">
        <v>68</v>
      </c>
      <c r="O1143" s="3" t="s">
        <v>47</v>
      </c>
      <c r="P1143" s="3" t="s">
        <v>48</v>
      </c>
      <c r="Q1143" s="3" t="s">
        <v>42</v>
      </c>
      <c r="R1143" s="3" t="s">
        <v>49</v>
      </c>
      <c r="S1143" s="3" t="s">
        <v>50</v>
      </c>
      <c r="T1143" s="3" t="s">
        <v>51</v>
      </c>
      <c r="U1143" s="3" t="s">
        <v>52</v>
      </c>
      <c r="V1143" s="3" t="s">
        <v>53</v>
      </c>
      <c r="W1143" s="3" t="s">
        <v>54</v>
      </c>
      <c r="X1143" s="3">
        <v>297</v>
      </c>
      <c r="Y1143" s="3">
        <v>52</v>
      </c>
      <c r="Z1143" s="3" t="s">
        <v>44</v>
      </c>
      <c r="AA1143" s="7">
        <v>29</v>
      </c>
      <c r="AB1143" s="3" t="s">
        <v>49</v>
      </c>
      <c r="AC1143" s="3" t="s">
        <v>49</v>
      </c>
      <c r="AD1143" s="3" t="s">
        <v>49</v>
      </c>
      <c r="AE1143" s="3" t="s">
        <v>49</v>
      </c>
      <c r="AF1143" s="3" t="s">
        <v>55</v>
      </c>
      <c r="AG1143" s="3" t="s">
        <v>56</v>
      </c>
      <c r="AH1143" s="3" t="s">
        <v>57</v>
      </c>
      <c r="AI1143" s="3" t="s">
        <v>58</v>
      </c>
      <c r="AJ1143" s="3" t="s">
        <v>49</v>
      </c>
      <c r="AK1143" s="3" t="s">
        <v>49</v>
      </c>
      <c r="AL1143" s="3" t="s">
        <v>49</v>
      </c>
      <c r="AM1143" s="3" t="s">
        <v>59</v>
      </c>
      <c r="AN1143" s="3" t="s">
        <v>60</v>
      </c>
      <c r="AO1143" s="3">
        <v>28.562545704875159</v>
      </c>
      <c r="AP1143" s="3">
        <v>43.497376184904212</v>
      </c>
    </row>
    <row r="1144" spans="1:42" x14ac:dyDescent="0.25">
      <c r="A1144" s="2">
        <v>1143</v>
      </c>
      <c r="B1144" s="3" t="s">
        <v>42</v>
      </c>
      <c r="C1144" s="3" t="s">
        <v>43</v>
      </c>
      <c r="D1144" s="3" t="s">
        <v>44</v>
      </c>
      <c r="E1144" s="3" t="s">
        <v>45</v>
      </c>
      <c r="F1144" s="3">
        <v>0.36</v>
      </c>
      <c r="G1144" s="3">
        <v>0.48</v>
      </c>
      <c r="H1144" s="3">
        <v>0.37167404144919702</v>
      </c>
      <c r="I1144" s="3">
        <v>9.5641461430011798</v>
      </c>
      <c r="J1144" s="3">
        <v>1.405593308188438</v>
      </c>
      <c r="K1144" s="3">
        <v>3.5547448499799983</v>
      </c>
      <c r="L1144" s="3">
        <v>0.52242254548834344</v>
      </c>
      <c r="M1144" s="2">
        <v>1200</v>
      </c>
      <c r="N1144" s="3" t="s">
        <v>61</v>
      </c>
      <c r="O1144" s="3" t="s">
        <v>47</v>
      </c>
      <c r="P1144" s="3" t="s">
        <v>48</v>
      </c>
      <c r="Q1144" s="3" t="s">
        <v>42</v>
      </c>
      <c r="R1144" s="3" t="s">
        <v>49</v>
      </c>
      <c r="S1144" s="3" t="s">
        <v>50</v>
      </c>
      <c r="T1144" s="3" t="s">
        <v>51</v>
      </c>
      <c r="U1144" s="3" t="s">
        <v>52</v>
      </c>
      <c r="V1144" s="3" t="s">
        <v>53</v>
      </c>
      <c r="W1144" s="3" t="s">
        <v>54</v>
      </c>
      <c r="X1144" s="3">
        <v>297</v>
      </c>
      <c r="Y1144" s="3">
        <v>52</v>
      </c>
      <c r="Z1144" s="3" t="s">
        <v>44</v>
      </c>
      <c r="AA1144" s="7">
        <v>29</v>
      </c>
      <c r="AB1144" s="3" t="s">
        <v>49</v>
      </c>
      <c r="AC1144" s="3" t="s">
        <v>49</v>
      </c>
      <c r="AD1144" s="3" t="s">
        <v>49</v>
      </c>
      <c r="AE1144" s="3" t="s">
        <v>49</v>
      </c>
      <c r="AF1144" s="3" t="s">
        <v>55</v>
      </c>
      <c r="AG1144" s="3" t="s">
        <v>56</v>
      </c>
      <c r="AH1144" s="3" t="s">
        <v>57</v>
      </c>
      <c r="AI1144" s="3" t="s">
        <v>58</v>
      </c>
      <c r="AJ1144" s="3" t="s">
        <v>49</v>
      </c>
      <c r="AK1144" s="3" t="s">
        <v>49</v>
      </c>
      <c r="AL1144" s="3" t="s">
        <v>49</v>
      </c>
      <c r="AM1144" s="3" t="s">
        <v>59</v>
      </c>
      <c r="AN1144" s="3" t="s">
        <v>60</v>
      </c>
      <c r="AO1144" s="3">
        <v>204.42089891907256</v>
      </c>
      <c r="AP1144" s="3">
        <v>1504.1114816780466</v>
      </c>
    </row>
    <row r="1145" spans="1:42" x14ac:dyDescent="0.25">
      <c r="A1145" s="2">
        <v>1144</v>
      </c>
      <c r="B1145" s="3" t="s">
        <v>42</v>
      </c>
      <c r="C1145" s="3" t="s">
        <v>43</v>
      </c>
      <c r="D1145" s="3" t="s">
        <v>44</v>
      </c>
      <c r="E1145" s="3" t="s">
        <v>45</v>
      </c>
      <c r="F1145" s="3">
        <v>0.36</v>
      </c>
      <c r="G1145" s="3">
        <v>0.48</v>
      </c>
      <c r="H1145" s="3">
        <v>5.75848488814713E-3</v>
      </c>
      <c r="I1145" s="3">
        <v>9.5641461430011798</v>
      </c>
      <c r="J1145" s="3">
        <v>1.405593308188438</v>
      </c>
      <c r="K1145" s="3">
        <v>5.5074991032502955E-2</v>
      </c>
      <c r="L1145" s="3">
        <v>8.0940878240838513E-3</v>
      </c>
      <c r="M1145" s="2">
        <v>1210</v>
      </c>
      <c r="N1145" s="3" t="s">
        <v>65</v>
      </c>
      <c r="O1145" s="3" t="s">
        <v>47</v>
      </c>
      <c r="P1145" s="3" t="s">
        <v>48</v>
      </c>
      <c r="Q1145" s="3" t="s">
        <v>42</v>
      </c>
      <c r="R1145" s="3" t="s">
        <v>49</v>
      </c>
      <c r="S1145" s="3" t="s">
        <v>50</v>
      </c>
      <c r="T1145" s="3" t="s">
        <v>51</v>
      </c>
      <c r="U1145" s="3" t="s">
        <v>52</v>
      </c>
      <c r="V1145" s="3" t="s">
        <v>53</v>
      </c>
      <c r="W1145" s="3" t="s">
        <v>54</v>
      </c>
      <c r="X1145" s="3">
        <v>297</v>
      </c>
      <c r="Y1145" s="3">
        <v>52</v>
      </c>
      <c r="Z1145" s="3" t="s">
        <v>44</v>
      </c>
      <c r="AA1145" s="7">
        <v>29</v>
      </c>
      <c r="AB1145" s="3" t="s">
        <v>49</v>
      </c>
      <c r="AC1145" s="3" t="s">
        <v>49</v>
      </c>
      <c r="AD1145" s="3" t="s">
        <v>49</v>
      </c>
      <c r="AE1145" s="3" t="s">
        <v>49</v>
      </c>
      <c r="AF1145" s="3" t="s">
        <v>55</v>
      </c>
      <c r="AG1145" s="3" t="s">
        <v>56</v>
      </c>
      <c r="AH1145" s="3" t="s">
        <v>57</v>
      </c>
      <c r="AI1145" s="3" t="s">
        <v>58</v>
      </c>
      <c r="AJ1145" s="3" t="s">
        <v>49</v>
      </c>
      <c r="AK1145" s="3" t="s">
        <v>49</v>
      </c>
      <c r="AL1145" s="3" t="s">
        <v>49</v>
      </c>
      <c r="AM1145" s="3" t="s">
        <v>59</v>
      </c>
      <c r="AN1145" s="3" t="s">
        <v>60</v>
      </c>
      <c r="AO1145" s="3">
        <v>21.817936672366411</v>
      </c>
      <c r="AP1145" s="3">
        <v>23.303761552891562</v>
      </c>
    </row>
    <row r="1146" spans="1:42" x14ac:dyDescent="0.25">
      <c r="A1146" s="2">
        <v>1145</v>
      </c>
      <c r="B1146" s="3" t="s">
        <v>42</v>
      </c>
      <c r="C1146" s="3" t="s">
        <v>43</v>
      </c>
      <c r="D1146" s="3" t="s">
        <v>44</v>
      </c>
      <c r="E1146" s="3" t="s">
        <v>45</v>
      </c>
      <c r="F1146" s="3">
        <v>0.36</v>
      </c>
      <c r="G1146" s="3">
        <v>0.48</v>
      </c>
      <c r="H1146" s="3">
        <v>0.11358400263096299</v>
      </c>
      <c r="I1146" s="3">
        <v>9.5641461430011798</v>
      </c>
      <c r="J1146" s="3">
        <v>1.405593308188438</v>
      </c>
      <c r="K1146" s="3">
        <v>1.0863340006695605</v>
      </c>
      <c r="L1146" s="3">
        <v>0.15965291401533951</v>
      </c>
      <c r="M1146" s="2">
        <v>1210</v>
      </c>
      <c r="N1146" s="3" t="s">
        <v>65</v>
      </c>
      <c r="O1146" s="3" t="s">
        <v>47</v>
      </c>
      <c r="P1146" s="3" t="s">
        <v>48</v>
      </c>
      <c r="Q1146" s="3" t="s">
        <v>42</v>
      </c>
      <c r="R1146" s="3" t="s">
        <v>49</v>
      </c>
      <c r="S1146" s="3" t="s">
        <v>50</v>
      </c>
      <c r="T1146" s="3" t="s">
        <v>51</v>
      </c>
      <c r="U1146" s="3" t="s">
        <v>52</v>
      </c>
      <c r="V1146" s="3" t="s">
        <v>53</v>
      </c>
      <c r="W1146" s="3" t="s">
        <v>54</v>
      </c>
      <c r="X1146" s="3">
        <v>297</v>
      </c>
      <c r="Y1146" s="3">
        <v>52</v>
      </c>
      <c r="Z1146" s="3" t="s">
        <v>44</v>
      </c>
      <c r="AA1146" s="7">
        <v>29</v>
      </c>
      <c r="AB1146" s="3" t="s">
        <v>49</v>
      </c>
      <c r="AC1146" s="3" t="s">
        <v>49</v>
      </c>
      <c r="AD1146" s="3" t="s">
        <v>49</v>
      </c>
      <c r="AE1146" s="3" t="s">
        <v>49</v>
      </c>
      <c r="AF1146" s="3" t="s">
        <v>55</v>
      </c>
      <c r="AG1146" s="3" t="s">
        <v>56</v>
      </c>
      <c r="AH1146" s="3" t="s">
        <v>57</v>
      </c>
      <c r="AI1146" s="3" t="s">
        <v>58</v>
      </c>
      <c r="AJ1146" s="3" t="s">
        <v>49</v>
      </c>
      <c r="AK1146" s="3" t="s">
        <v>49</v>
      </c>
      <c r="AL1146" s="3" t="s">
        <v>49</v>
      </c>
      <c r="AM1146" s="3" t="s">
        <v>59</v>
      </c>
      <c r="AN1146" s="3" t="s">
        <v>60</v>
      </c>
      <c r="AO1146" s="3">
        <v>106.60343596098511</v>
      </c>
      <c r="AP1146" s="3">
        <v>459.65815052900984</v>
      </c>
    </row>
    <row r="1147" spans="1:42" x14ac:dyDescent="0.25">
      <c r="A1147" s="2">
        <v>1146</v>
      </c>
      <c r="B1147" s="3" t="s">
        <v>42</v>
      </c>
      <c r="C1147" s="3" t="s">
        <v>43</v>
      </c>
      <c r="D1147" s="3" t="s">
        <v>44</v>
      </c>
      <c r="E1147" s="3" t="s">
        <v>45</v>
      </c>
      <c r="F1147" s="3">
        <v>0.36</v>
      </c>
      <c r="G1147" s="3">
        <v>0.48</v>
      </c>
      <c r="H1147" s="3">
        <v>0.12522372146574501</v>
      </c>
      <c r="I1147" s="3">
        <v>9.5641461430011798</v>
      </c>
      <c r="J1147" s="3">
        <v>1.405593308188438</v>
      </c>
      <c r="K1147" s="3">
        <v>1.1976579726688592</v>
      </c>
      <c r="L1147" s="3">
        <v>0.17601362491870404</v>
      </c>
      <c r="M1147" s="2">
        <v>1210</v>
      </c>
      <c r="N1147" s="3" t="s">
        <v>65</v>
      </c>
      <c r="O1147" s="3" t="s">
        <v>47</v>
      </c>
      <c r="P1147" s="3" t="s">
        <v>48</v>
      </c>
      <c r="Q1147" s="3" t="s">
        <v>42</v>
      </c>
      <c r="R1147" s="3" t="s">
        <v>49</v>
      </c>
      <c r="S1147" s="3" t="s">
        <v>50</v>
      </c>
      <c r="T1147" s="3" t="s">
        <v>51</v>
      </c>
      <c r="U1147" s="3" t="s">
        <v>52</v>
      </c>
      <c r="V1147" s="3" t="s">
        <v>53</v>
      </c>
      <c r="W1147" s="3" t="s">
        <v>54</v>
      </c>
      <c r="X1147" s="3">
        <v>297</v>
      </c>
      <c r="Y1147" s="3">
        <v>52</v>
      </c>
      <c r="Z1147" s="3" t="s">
        <v>44</v>
      </c>
      <c r="AA1147" s="7">
        <v>29</v>
      </c>
      <c r="AB1147" s="3" t="s">
        <v>49</v>
      </c>
      <c r="AC1147" s="3" t="s">
        <v>49</v>
      </c>
      <c r="AD1147" s="3" t="s">
        <v>49</v>
      </c>
      <c r="AE1147" s="3" t="s">
        <v>49</v>
      </c>
      <c r="AF1147" s="3" t="s">
        <v>55</v>
      </c>
      <c r="AG1147" s="3" t="s">
        <v>56</v>
      </c>
      <c r="AH1147" s="3" t="s">
        <v>57</v>
      </c>
      <c r="AI1147" s="3" t="s">
        <v>58</v>
      </c>
      <c r="AJ1147" s="3" t="s">
        <v>49</v>
      </c>
      <c r="AK1147" s="3" t="s">
        <v>49</v>
      </c>
      <c r="AL1147" s="3" t="s">
        <v>49</v>
      </c>
      <c r="AM1147" s="3" t="s">
        <v>59</v>
      </c>
      <c r="AN1147" s="3" t="s">
        <v>60</v>
      </c>
      <c r="AO1147" s="3">
        <v>91.761366748907079</v>
      </c>
      <c r="AP1147" s="3">
        <v>506.76242145047888</v>
      </c>
    </row>
    <row r="1148" spans="1:42" x14ac:dyDescent="0.25">
      <c r="A1148" s="2">
        <v>1147</v>
      </c>
      <c r="B1148" s="3" t="s">
        <v>42</v>
      </c>
      <c r="C1148" s="3" t="s">
        <v>43</v>
      </c>
      <c r="D1148" s="3" t="s">
        <v>44</v>
      </c>
      <c r="E1148" s="3" t="s">
        <v>45</v>
      </c>
      <c r="F1148" s="3">
        <v>0.36</v>
      </c>
      <c r="G1148" s="3">
        <v>0.48</v>
      </c>
      <c r="H1148" s="3">
        <v>1.52320332591541E-3</v>
      </c>
      <c r="I1148" s="3">
        <v>9.5641461430011798</v>
      </c>
      <c r="J1148" s="3">
        <v>1.405593308188438</v>
      </c>
      <c r="K1148" s="3">
        <v>1.4568139214560438E-2</v>
      </c>
      <c r="L1148" s="3">
        <v>2.1410044019170727E-3</v>
      </c>
      <c r="M1148" s="2">
        <v>1210</v>
      </c>
      <c r="N1148" s="3" t="s">
        <v>65</v>
      </c>
      <c r="O1148" s="3" t="s">
        <v>47</v>
      </c>
      <c r="P1148" s="3" t="s">
        <v>48</v>
      </c>
      <c r="Q1148" s="3" t="s">
        <v>42</v>
      </c>
      <c r="R1148" s="3" t="s">
        <v>49</v>
      </c>
      <c r="S1148" s="3" t="s">
        <v>50</v>
      </c>
      <c r="T1148" s="3" t="s">
        <v>51</v>
      </c>
      <c r="U1148" s="3" t="s">
        <v>52</v>
      </c>
      <c r="V1148" s="3" t="s">
        <v>53</v>
      </c>
      <c r="W1148" s="3" t="s">
        <v>54</v>
      </c>
      <c r="X1148" s="3">
        <v>297</v>
      </c>
      <c r="Y1148" s="3">
        <v>52</v>
      </c>
      <c r="Z1148" s="3" t="s">
        <v>44</v>
      </c>
      <c r="AA1148" s="7">
        <v>29</v>
      </c>
      <c r="AB1148" s="3" t="s">
        <v>49</v>
      </c>
      <c r="AC1148" s="3" t="s">
        <v>49</v>
      </c>
      <c r="AD1148" s="3" t="s">
        <v>49</v>
      </c>
      <c r="AE1148" s="3" t="s">
        <v>49</v>
      </c>
      <c r="AF1148" s="3" t="s">
        <v>55</v>
      </c>
      <c r="AG1148" s="3" t="s">
        <v>56</v>
      </c>
      <c r="AH1148" s="3" t="s">
        <v>57</v>
      </c>
      <c r="AI1148" s="3" t="s">
        <v>58</v>
      </c>
      <c r="AJ1148" s="3" t="s">
        <v>49</v>
      </c>
      <c r="AK1148" s="3" t="s">
        <v>49</v>
      </c>
      <c r="AL1148" s="3" t="s">
        <v>49</v>
      </c>
      <c r="AM1148" s="3" t="s">
        <v>59</v>
      </c>
      <c r="AN1148" s="3" t="s">
        <v>60</v>
      </c>
      <c r="AO1148" s="3">
        <v>14.280889189422449</v>
      </c>
      <c r="AP1148" s="3">
        <v>6.1641851621018011</v>
      </c>
    </row>
    <row r="1149" spans="1:42" x14ac:dyDescent="0.25">
      <c r="A1149" s="2">
        <v>1148</v>
      </c>
      <c r="B1149" s="3" t="s">
        <v>42</v>
      </c>
      <c r="C1149" s="3" t="s">
        <v>43</v>
      </c>
      <c r="D1149" s="3" t="s">
        <v>44</v>
      </c>
      <c r="E1149" s="3" t="s">
        <v>45</v>
      </c>
      <c r="F1149" s="3">
        <v>0.36</v>
      </c>
      <c r="G1149" s="3">
        <v>0.48</v>
      </c>
      <c r="H1149" s="3">
        <v>0.10958814225989499</v>
      </c>
      <c r="I1149" s="3">
        <v>9.9085891348661992</v>
      </c>
      <c r="J1149" s="3">
        <v>1.3294455199840465</v>
      </c>
      <c r="K1149" s="3">
        <v>1.0858638757065668</v>
      </c>
      <c r="L1149" s="3">
        <v>0.14569146477079176</v>
      </c>
      <c r="M1149" s="2">
        <v>1400</v>
      </c>
      <c r="N1149" s="3" t="s">
        <v>46</v>
      </c>
      <c r="O1149" s="3" t="s">
        <v>47</v>
      </c>
      <c r="P1149" s="3" t="s">
        <v>48</v>
      </c>
      <c r="Q1149" s="3" t="s">
        <v>42</v>
      </c>
      <c r="R1149" s="3" t="s">
        <v>49</v>
      </c>
      <c r="S1149" s="3" t="s">
        <v>50</v>
      </c>
      <c r="T1149" s="3" t="s">
        <v>51</v>
      </c>
      <c r="U1149" s="3" t="s">
        <v>52</v>
      </c>
      <c r="V1149" s="3" t="s">
        <v>53</v>
      </c>
      <c r="W1149" s="3" t="s">
        <v>54</v>
      </c>
      <c r="X1149" s="3">
        <v>297</v>
      </c>
      <c r="Y1149" s="3">
        <v>52</v>
      </c>
      <c r="Z1149" s="3" t="s">
        <v>44</v>
      </c>
      <c r="AA1149" s="7">
        <v>29</v>
      </c>
      <c r="AB1149" s="3" t="s">
        <v>49</v>
      </c>
      <c r="AC1149" s="3" t="s">
        <v>49</v>
      </c>
      <c r="AD1149" s="3" t="s">
        <v>49</v>
      </c>
      <c r="AE1149" s="3" t="s">
        <v>49</v>
      </c>
      <c r="AF1149" s="3" t="s">
        <v>55</v>
      </c>
      <c r="AG1149" s="3" t="s">
        <v>56</v>
      </c>
      <c r="AH1149" s="3" t="s">
        <v>57</v>
      </c>
      <c r="AI1149" s="3" t="s">
        <v>58</v>
      </c>
      <c r="AJ1149" s="3" t="s">
        <v>49</v>
      </c>
      <c r="AK1149" s="3" t="s">
        <v>49</v>
      </c>
      <c r="AL1149" s="3" t="s">
        <v>49</v>
      </c>
      <c r="AM1149" s="3" t="s">
        <v>59</v>
      </c>
      <c r="AN1149" s="3" t="s">
        <v>60</v>
      </c>
      <c r="AO1149" s="3">
        <v>117.88379082861957</v>
      </c>
      <c r="AP1149" s="3">
        <v>443.48747732334073</v>
      </c>
    </row>
    <row r="1150" spans="1:42" x14ac:dyDescent="0.25">
      <c r="A1150" s="2">
        <v>1149</v>
      </c>
      <c r="B1150" s="3" t="s">
        <v>42</v>
      </c>
      <c r="C1150" s="3" t="s">
        <v>43</v>
      </c>
      <c r="D1150" s="3" t="s">
        <v>44</v>
      </c>
      <c r="E1150" s="3" t="s">
        <v>45</v>
      </c>
      <c r="F1150" s="3">
        <v>0.36</v>
      </c>
      <c r="G1150" s="3">
        <v>0.48</v>
      </c>
      <c r="H1150" s="3">
        <v>1.55240325070044E-2</v>
      </c>
      <c r="I1150" s="3">
        <v>9.9085891348661992</v>
      </c>
      <c r="J1150" s="3">
        <v>1.3294455199840465</v>
      </c>
      <c r="K1150" s="3">
        <v>0.15382125982821349</v>
      </c>
      <c r="L1150" s="3">
        <v>2.0638355468523707E-2</v>
      </c>
      <c r="M1150" s="2">
        <v>1200</v>
      </c>
      <c r="N1150" s="3" t="s">
        <v>61</v>
      </c>
      <c r="O1150" s="3" t="s">
        <v>47</v>
      </c>
      <c r="P1150" s="3" t="s">
        <v>48</v>
      </c>
      <c r="Q1150" s="3" t="s">
        <v>42</v>
      </c>
      <c r="R1150" s="3" t="s">
        <v>49</v>
      </c>
      <c r="S1150" s="3" t="s">
        <v>50</v>
      </c>
      <c r="T1150" s="3" t="s">
        <v>51</v>
      </c>
      <c r="U1150" s="3" t="s">
        <v>52</v>
      </c>
      <c r="V1150" s="3" t="s">
        <v>53</v>
      </c>
      <c r="W1150" s="3" t="s">
        <v>54</v>
      </c>
      <c r="X1150" s="3">
        <v>297</v>
      </c>
      <c r="Y1150" s="3">
        <v>52</v>
      </c>
      <c r="Z1150" s="3" t="s">
        <v>44</v>
      </c>
      <c r="AA1150" s="7">
        <v>29</v>
      </c>
      <c r="AB1150" s="3" t="s">
        <v>49</v>
      </c>
      <c r="AC1150" s="3" t="s">
        <v>49</v>
      </c>
      <c r="AD1150" s="3" t="s">
        <v>49</v>
      </c>
      <c r="AE1150" s="3" t="s">
        <v>49</v>
      </c>
      <c r="AF1150" s="3" t="s">
        <v>55</v>
      </c>
      <c r="AG1150" s="3" t="s">
        <v>56</v>
      </c>
      <c r="AH1150" s="3" t="s">
        <v>57</v>
      </c>
      <c r="AI1150" s="3" t="s">
        <v>58</v>
      </c>
      <c r="AJ1150" s="3" t="s">
        <v>49</v>
      </c>
      <c r="AK1150" s="3" t="s">
        <v>49</v>
      </c>
      <c r="AL1150" s="3" t="s">
        <v>49</v>
      </c>
      <c r="AM1150" s="3" t="s">
        <v>59</v>
      </c>
      <c r="AN1150" s="3" t="s">
        <v>60</v>
      </c>
      <c r="AO1150" s="3">
        <v>45.473460120467621</v>
      </c>
      <c r="AP1150" s="3">
        <v>62.823530652517221</v>
      </c>
    </row>
    <row r="1151" spans="1:42" x14ac:dyDescent="0.25">
      <c r="A1151" s="2">
        <v>1150</v>
      </c>
      <c r="B1151" s="3" t="s">
        <v>42</v>
      </c>
      <c r="C1151" s="3" t="s">
        <v>43</v>
      </c>
      <c r="D1151" s="3" t="s">
        <v>44</v>
      </c>
      <c r="E1151" s="3" t="s">
        <v>45</v>
      </c>
      <c r="F1151" s="3">
        <v>0.36</v>
      </c>
      <c r="G1151" s="3">
        <v>0.48</v>
      </c>
      <c r="H1151" s="3">
        <v>0.183292511640061</v>
      </c>
      <c r="I1151" s="3">
        <v>9.9085891348661992</v>
      </c>
      <c r="J1151" s="3">
        <v>1.3294455199840465</v>
      </c>
      <c r="K1151" s="3">
        <v>1.8161701893390447</v>
      </c>
      <c r="L1151" s="3">
        <v>0.24367740844650279</v>
      </c>
      <c r="M1151" s="2">
        <v>1430</v>
      </c>
      <c r="N1151" s="3" t="s">
        <v>64</v>
      </c>
      <c r="O1151" s="3" t="s">
        <v>47</v>
      </c>
      <c r="P1151" s="3" t="s">
        <v>48</v>
      </c>
      <c r="Q1151" s="3" t="s">
        <v>42</v>
      </c>
      <c r="R1151" s="3" t="s">
        <v>49</v>
      </c>
      <c r="S1151" s="3" t="s">
        <v>50</v>
      </c>
      <c r="T1151" s="3" t="s">
        <v>51</v>
      </c>
      <c r="U1151" s="3" t="s">
        <v>52</v>
      </c>
      <c r="V1151" s="3" t="s">
        <v>53</v>
      </c>
      <c r="W1151" s="3" t="s">
        <v>54</v>
      </c>
      <c r="X1151" s="3">
        <v>297</v>
      </c>
      <c r="Y1151" s="3">
        <v>52</v>
      </c>
      <c r="Z1151" s="3" t="s">
        <v>44</v>
      </c>
      <c r="AA1151" s="7">
        <v>29</v>
      </c>
      <c r="AB1151" s="3" t="s">
        <v>49</v>
      </c>
      <c r="AC1151" s="3" t="s">
        <v>49</v>
      </c>
      <c r="AD1151" s="3" t="s">
        <v>49</v>
      </c>
      <c r="AE1151" s="3" t="s">
        <v>49</v>
      </c>
      <c r="AF1151" s="3" t="s">
        <v>55</v>
      </c>
      <c r="AG1151" s="3" t="s">
        <v>56</v>
      </c>
      <c r="AH1151" s="3" t="s">
        <v>57</v>
      </c>
      <c r="AI1151" s="3" t="s">
        <v>58</v>
      </c>
      <c r="AJ1151" s="3" t="s">
        <v>49</v>
      </c>
      <c r="AK1151" s="3" t="s">
        <v>49</v>
      </c>
      <c r="AL1151" s="3" t="s">
        <v>49</v>
      </c>
      <c r="AM1151" s="3" t="s">
        <v>59</v>
      </c>
      <c r="AN1151" s="3" t="s">
        <v>60</v>
      </c>
      <c r="AO1151" s="3">
        <v>111.33696157613467</v>
      </c>
      <c r="AP1151" s="3">
        <v>741.75847790840635</v>
      </c>
    </row>
    <row r="1152" spans="1:42" x14ac:dyDescent="0.25">
      <c r="A1152" s="2">
        <v>1151</v>
      </c>
      <c r="B1152" s="3" t="s">
        <v>42</v>
      </c>
      <c r="C1152" s="3" t="s">
        <v>43</v>
      </c>
      <c r="D1152" s="3" t="s">
        <v>44</v>
      </c>
      <c r="E1152" s="3" t="s">
        <v>45</v>
      </c>
      <c r="F1152" s="3">
        <v>0.36</v>
      </c>
      <c r="G1152" s="3">
        <v>0.48</v>
      </c>
      <c r="H1152" s="3">
        <v>5.8602848064748699E-2</v>
      </c>
      <c r="I1152" s="3">
        <v>9.9085891348661992</v>
      </c>
      <c r="J1152" s="3">
        <v>1.3294455199840465</v>
      </c>
      <c r="K1152" s="3">
        <v>0.58067154360658357</v>
      </c>
      <c r="L1152" s="3">
        <v>7.7909293817985906E-2</v>
      </c>
      <c r="M1152" s="2">
        <v>1410</v>
      </c>
      <c r="N1152" s="3" t="s">
        <v>63</v>
      </c>
      <c r="O1152" s="3" t="s">
        <v>47</v>
      </c>
      <c r="P1152" s="3" t="s">
        <v>48</v>
      </c>
      <c r="Q1152" s="3" t="s">
        <v>42</v>
      </c>
      <c r="R1152" s="3" t="s">
        <v>49</v>
      </c>
      <c r="S1152" s="3" t="s">
        <v>50</v>
      </c>
      <c r="T1152" s="3" t="s">
        <v>51</v>
      </c>
      <c r="U1152" s="3" t="s">
        <v>52</v>
      </c>
      <c r="V1152" s="3" t="s">
        <v>53</v>
      </c>
      <c r="W1152" s="3" t="s">
        <v>54</v>
      </c>
      <c r="X1152" s="3">
        <v>297</v>
      </c>
      <c r="Y1152" s="3">
        <v>52</v>
      </c>
      <c r="Z1152" s="3" t="s">
        <v>44</v>
      </c>
      <c r="AA1152" s="7">
        <v>29</v>
      </c>
      <c r="AB1152" s="3" t="s">
        <v>49</v>
      </c>
      <c r="AC1152" s="3" t="s">
        <v>49</v>
      </c>
      <c r="AD1152" s="3" t="s">
        <v>49</v>
      </c>
      <c r="AE1152" s="3" t="s">
        <v>49</v>
      </c>
      <c r="AF1152" s="3" t="s">
        <v>55</v>
      </c>
      <c r="AG1152" s="3" t="s">
        <v>56</v>
      </c>
      <c r="AH1152" s="3" t="s">
        <v>57</v>
      </c>
      <c r="AI1152" s="3" t="s">
        <v>58</v>
      </c>
      <c r="AJ1152" s="3" t="s">
        <v>49</v>
      </c>
      <c r="AK1152" s="3" t="s">
        <v>49</v>
      </c>
      <c r="AL1152" s="3" t="s">
        <v>49</v>
      </c>
      <c r="AM1152" s="3" t="s">
        <v>59</v>
      </c>
      <c r="AN1152" s="3" t="s">
        <v>60</v>
      </c>
      <c r="AO1152" s="3">
        <v>62.947713668357167</v>
      </c>
      <c r="AP1152" s="3">
        <v>237.15731206175974</v>
      </c>
    </row>
    <row r="1153" spans="1:42" x14ac:dyDescent="0.25">
      <c r="A1153" s="2">
        <v>1152</v>
      </c>
      <c r="B1153" s="3" t="s">
        <v>42</v>
      </c>
      <c r="C1153" s="3" t="s">
        <v>43</v>
      </c>
      <c r="D1153" s="3" t="s">
        <v>44</v>
      </c>
      <c r="E1153" s="3" t="s">
        <v>45</v>
      </c>
      <c r="F1153" s="3">
        <v>0.36</v>
      </c>
      <c r="G1153" s="3">
        <v>0.48</v>
      </c>
      <c r="H1153" s="3">
        <v>0.24975515893197101</v>
      </c>
      <c r="I1153" s="3">
        <v>9.9085891348661992</v>
      </c>
      <c r="J1153" s="3">
        <v>1.3294455199840465</v>
      </c>
      <c r="K1153" s="3">
        <v>2.4747212541701087</v>
      </c>
      <c r="L1153" s="3">
        <v>0.33203587713501237</v>
      </c>
      <c r="M1153" s="2">
        <v>1750</v>
      </c>
      <c r="N1153" s="3" t="s">
        <v>74</v>
      </c>
      <c r="O1153" s="3" t="s">
        <v>47</v>
      </c>
      <c r="P1153" s="3" t="s">
        <v>48</v>
      </c>
      <c r="Q1153" s="3" t="s">
        <v>42</v>
      </c>
      <c r="R1153" s="3" t="s">
        <v>49</v>
      </c>
      <c r="S1153" s="3" t="s">
        <v>50</v>
      </c>
      <c r="T1153" s="3" t="s">
        <v>51</v>
      </c>
      <c r="U1153" s="3" t="s">
        <v>52</v>
      </c>
      <c r="V1153" s="3" t="s">
        <v>53</v>
      </c>
      <c r="W1153" s="3" t="s">
        <v>54</v>
      </c>
      <c r="X1153" s="3">
        <v>297</v>
      </c>
      <c r="Y1153" s="3">
        <v>52</v>
      </c>
      <c r="Z1153" s="3" t="s">
        <v>44</v>
      </c>
      <c r="AA1153" s="7">
        <v>29</v>
      </c>
      <c r="AB1153" s="3" t="s">
        <v>49</v>
      </c>
      <c r="AC1153" s="3" t="s">
        <v>49</v>
      </c>
      <c r="AD1153" s="3" t="s">
        <v>49</v>
      </c>
      <c r="AE1153" s="3" t="s">
        <v>49</v>
      </c>
      <c r="AF1153" s="3" t="s">
        <v>55</v>
      </c>
      <c r="AG1153" s="3" t="s">
        <v>56</v>
      </c>
      <c r="AH1153" s="3" t="s">
        <v>57</v>
      </c>
      <c r="AI1153" s="3" t="s">
        <v>58</v>
      </c>
      <c r="AJ1153" s="3" t="s">
        <v>49</v>
      </c>
      <c r="AK1153" s="3" t="s">
        <v>49</v>
      </c>
      <c r="AL1153" s="3" t="s">
        <v>49</v>
      </c>
      <c r="AM1153" s="3" t="s">
        <v>59</v>
      </c>
      <c r="AN1153" s="3" t="s">
        <v>60</v>
      </c>
      <c r="AO1153" s="3">
        <v>129.68129309998875</v>
      </c>
      <c r="AP1153" s="3">
        <v>1010.7232689513791</v>
      </c>
    </row>
    <row r="1154" spans="1:42" x14ac:dyDescent="0.25">
      <c r="A1154" s="2">
        <v>1153</v>
      </c>
      <c r="B1154" s="3" t="s">
        <v>42</v>
      </c>
      <c r="C1154" s="3" t="s">
        <v>43</v>
      </c>
      <c r="D1154" s="3" t="s">
        <v>44</v>
      </c>
      <c r="E1154" s="3" t="s">
        <v>45</v>
      </c>
      <c r="F1154" s="3">
        <v>0.36</v>
      </c>
      <c r="G1154" s="3">
        <v>0.48</v>
      </c>
      <c r="H1154" s="3">
        <v>1.0007602642337001E-3</v>
      </c>
      <c r="I1154" s="3">
        <v>9.9085891348661992</v>
      </c>
      <c r="J1154" s="3">
        <v>1.3294455199840465</v>
      </c>
      <c r="K1154" s="3">
        <v>9.9161222807918666E-3</v>
      </c>
      <c r="L1154" s="3">
        <v>1.3304562498635431E-3</v>
      </c>
      <c r="M1154" s="2">
        <v>1750</v>
      </c>
      <c r="N1154" s="3" t="s">
        <v>74</v>
      </c>
      <c r="O1154" s="3" t="s">
        <v>47</v>
      </c>
      <c r="P1154" s="3" t="s">
        <v>48</v>
      </c>
      <c r="Q1154" s="3" t="s">
        <v>42</v>
      </c>
      <c r="R1154" s="3" t="s">
        <v>49</v>
      </c>
      <c r="S1154" s="3" t="s">
        <v>50</v>
      </c>
      <c r="T1154" s="3" t="s">
        <v>51</v>
      </c>
      <c r="U1154" s="3" t="s">
        <v>52</v>
      </c>
      <c r="V1154" s="3" t="s">
        <v>53</v>
      </c>
      <c r="W1154" s="3" t="s">
        <v>54</v>
      </c>
      <c r="X1154" s="3">
        <v>297</v>
      </c>
      <c r="Y1154" s="3">
        <v>52</v>
      </c>
      <c r="Z1154" s="3" t="s">
        <v>44</v>
      </c>
      <c r="AA1154" s="7">
        <v>29</v>
      </c>
      <c r="AB1154" s="3" t="s">
        <v>49</v>
      </c>
      <c r="AC1154" s="3" t="s">
        <v>49</v>
      </c>
      <c r="AD1154" s="3" t="s">
        <v>49</v>
      </c>
      <c r="AE1154" s="3" t="s">
        <v>49</v>
      </c>
      <c r="AF1154" s="3" t="s">
        <v>55</v>
      </c>
      <c r="AG1154" s="3" t="s">
        <v>56</v>
      </c>
      <c r="AH1154" s="3" t="s">
        <v>57</v>
      </c>
      <c r="AI1154" s="3" t="s">
        <v>58</v>
      </c>
      <c r="AJ1154" s="3" t="s">
        <v>49</v>
      </c>
      <c r="AK1154" s="3" t="s">
        <v>49</v>
      </c>
      <c r="AL1154" s="3" t="s">
        <v>49</v>
      </c>
      <c r="AM1154" s="3" t="s">
        <v>59</v>
      </c>
      <c r="AN1154" s="3" t="s">
        <v>60</v>
      </c>
      <c r="AO1154" s="3">
        <v>11.473671675506031</v>
      </c>
      <c r="AP1154" s="3">
        <v>4.0499331025968637</v>
      </c>
    </row>
    <row r="1155" spans="1:42" x14ac:dyDescent="0.25">
      <c r="A1155" s="2">
        <v>1154</v>
      </c>
      <c r="B1155" s="3" t="s">
        <v>42</v>
      </c>
      <c r="C1155" s="3" t="s">
        <v>43</v>
      </c>
      <c r="D1155" s="3" t="s">
        <v>44</v>
      </c>
      <c r="E1155" s="3" t="s">
        <v>45</v>
      </c>
      <c r="F1155" s="3">
        <v>0.36</v>
      </c>
      <c r="G1155" s="3">
        <v>0.48</v>
      </c>
      <c r="H1155" s="3">
        <v>0.35992949311537398</v>
      </c>
      <c r="I1155" s="3">
        <v>11.094783492724723</v>
      </c>
      <c r="J1155" s="3">
        <v>1.4808351701753537</v>
      </c>
      <c r="K1155" s="3">
        <v>3.993339798761228</v>
      </c>
      <c r="L1155" s="3">
        <v>0.53299625218863367</v>
      </c>
      <c r="M1155" s="2">
        <v>1400</v>
      </c>
      <c r="N1155" s="3" t="s">
        <v>46</v>
      </c>
      <c r="O1155" s="3" t="s">
        <v>47</v>
      </c>
      <c r="P1155" s="3" t="s">
        <v>48</v>
      </c>
      <c r="Q1155" s="3" t="s">
        <v>42</v>
      </c>
      <c r="R1155" s="3" t="s">
        <v>49</v>
      </c>
      <c r="S1155" s="3" t="s">
        <v>50</v>
      </c>
      <c r="T1155" s="3" t="s">
        <v>51</v>
      </c>
      <c r="U1155" s="3" t="s">
        <v>52</v>
      </c>
      <c r="V1155" s="3" t="s">
        <v>53</v>
      </c>
      <c r="W1155" s="3" t="s">
        <v>54</v>
      </c>
      <c r="X1155" s="3">
        <v>297</v>
      </c>
      <c r="Y1155" s="3">
        <v>52</v>
      </c>
      <c r="Z1155" s="3" t="s">
        <v>44</v>
      </c>
      <c r="AA1155" s="7">
        <v>29</v>
      </c>
      <c r="AB1155" s="3" t="s">
        <v>49</v>
      </c>
      <c r="AC1155" s="3" t="s">
        <v>49</v>
      </c>
      <c r="AD1155" s="3" t="s">
        <v>49</v>
      </c>
      <c r="AE1155" s="3" t="s">
        <v>49</v>
      </c>
      <c r="AF1155" s="3" t="s">
        <v>55</v>
      </c>
      <c r="AG1155" s="3" t="s">
        <v>56</v>
      </c>
      <c r="AH1155" s="3" t="s">
        <v>57</v>
      </c>
      <c r="AI1155" s="3" t="s">
        <v>58</v>
      </c>
      <c r="AJ1155" s="3" t="s">
        <v>49</v>
      </c>
      <c r="AK1155" s="3" t="s">
        <v>49</v>
      </c>
      <c r="AL1155" s="3" t="s">
        <v>49</v>
      </c>
      <c r="AM1155" s="3" t="s">
        <v>59</v>
      </c>
      <c r="AN1155" s="3" t="s">
        <v>60</v>
      </c>
      <c r="AO1155" s="3">
        <v>166.78577841933071</v>
      </c>
      <c r="AP1155" s="3">
        <v>1456.5829808251269</v>
      </c>
    </row>
    <row r="1156" spans="1:42" x14ac:dyDescent="0.25">
      <c r="A1156" s="2">
        <v>1155</v>
      </c>
      <c r="B1156" s="3" t="s">
        <v>42</v>
      </c>
      <c r="C1156" s="3" t="s">
        <v>43</v>
      </c>
      <c r="D1156" s="3" t="s">
        <v>44</v>
      </c>
      <c r="E1156" s="3" t="s">
        <v>45</v>
      </c>
      <c r="F1156" s="3">
        <v>0.36</v>
      </c>
      <c r="G1156" s="3">
        <v>0.48</v>
      </c>
      <c r="H1156" s="3">
        <v>4.6974976863794003E-2</v>
      </c>
      <c r="I1156" s="3">
        <v>11.094783492724723</v>
      </c>
      <c r="J1156" s="3">
        <v>1.4808351701753537</v>
      </c>
      <c r="K1156" s="3">
        <v>0.52117719787954753</v>
      </c>
      <c r="L1156" s="3">
        <v>6.9562197858079697E-2</v>
      </c>
      <c r="M1156" s="2">
        <v>1200</v>
      </c>
      <c r="N1156" s="3" t="s">
        <v>61</v>
      </c>
      <c r="O1156" s="3" t="s">
        <v>47</v>
      </c>
      <c r="P1156" s="3" t="s">
        <v>48</v>
      </c>
      <c r="Q1156" s="3" t="s">
        <v>42</v>
      </c>
      <c r="R1156" s="3" t="s">
        <v>49</v>
      </c>
      <c r="S1156" s="3" t="s">
        <v>50</v>
      </c>
      <c r="T1156" s="3" t="s">
        <v>51</v>
      </c>
      <c r="U1156" s="3" t="s">
        <v>52</v>
      </c>
      <c r="V1156" s="3" t="s">
        <v>53</v>
      </c>
      <c r="W1156" s="3" t="s">
        <v>54</v>
      </c>
      <c r="X1156" s="3">
        <v>297</v>
      </c>
      <c r="Y1156" s="3">
        <v>52</v>
      </c>
      <c r="Z1156" s="3" t="s">
        <v>44</v>
      </c>
      <c r="AA1156" s="7">
        <v>29</v>
      </c>
      <c r="AB1156" s="3" t="s">
        <v>49</v>
      </c>
      <c r="AC1156" s="3" t="s">
        <v>49</v>
      </c>
      <c r="AD1156" s="3" t="s">
        <v>49</v>
      </c>
      <c r="AE1156" s="3" t="s">
        <v>49</v>
      </c>
      <c r="AF1156" s="3" t="s">
        <v>55</v>
      </c>
      <c r="AG1156" s="3" t="s">
        <v>56</v>
      </c>
      <c r="AH1156" s="3" t="s">
        <v>57</v>
      </c>
      <c r="AI1156" s="3" t="s">
        <v>58</v>
      </c>
      <c r="AJ1156" s="3" t="s">
        <v>49</v>
      </c>
      <c r="AK1156" s="3" t="s">
        <v>49</v>
      </c>
      <c r="AL1156" s="3" t="s">
        <v>49</v>
      </c>
      <c r="AM1156" s="3" t="s">
        <v>59</v>
      </c>
      <c r="AN1156" s="3" t="s">
        <v>60</v>
      </c>
      <c r="AO1156" s="3">
        <v>113.88319747719666</v>
      </c>
      <c r="AP1156" s="3">
        <v>190.10098681333616</v>
      </c>
    </row>
    <row r="1157" spans="1:42" x14ac:dyDescent="0.25">
      <c r="A1157" s="2">
        <v>1156</v>
      </c>
      <c r="B1157" s="3" t="s">
        <v>42</v>
      </c>
      <c r="C1157" s="3" t="s">
        <v>43</v>
      </c>
      <c r="D1157" s="3" t="s">
        <v>44</v>
      </c>
      <c r="E1157" s="3" t="s">
        <v>45</v>
      </c>
      <c r="F1157" s="3">
        <v>0.36</v>
      </c>
      <c r="G1157" s="3">
        <v>0.48</v>
      </c>
      <c r="H1157" s="3">
        <v>0.124602456047435</v>
      </c>
      <c r="I1157" s="3">
        <v>11.094783492724723</v>
      </c>
      <c r="J1157" s="3">
        <v>1.4808351701753537</v>
      </c>
      <c r="K1157" s="3">
        <v>1.3824372725080396</v>
      </c>
      <c r="L1157" s="3">
        <v>0.18451569920527044</v>
      </c>
      <c r="M1157" s="2">
        <v>1430</v>
      </c>
      <c r="N1157" s="3" t="s">
        <v>64</v>
      </c>
      <c r="O1157" s="3" t="s">
        <v>47</v>
      </c>
      <c r="P1157" s="3" t="s">
        <v>48</v>
      </c>
      <c r="Q1157" s="3" t="s">
        <v>42</v>
      </c>
      <c r="R1157" s="3" t="s">
        <v>49</v>
      </c>
      <c r="S1157" s="3" t="s">
        <v>50</v>
      </c>
      <c r="T1157" s="3" t="s">
        <v>51</v>
      </c>
      <c r="U1157" s="3" t="s">
        <v>52</v>
      </c>
      <c r="V1157" s="3" t="s">
        <v>53</v>
      </c>
      <c r="W1157" s="3" t="s">
        <v>54</v>
      </c>
      <c r="X1157" s="3">
        <v>297</v>
      </c>
      <c r="Y1157" s="3">
        <v>52</v>
      </c>
      <c r="Z1157" s="3" t="s">
        <v>44</v>
      </c>
      <c r="AA1157" s="7">
        <v>29</v>
      </c>
      <c r="AB1157" s="3" t="s">
        <v>49</v>
      </c>
      <c r="AC1157" s="3" t="s">
        <v>49</v>
      </c>
      <c r="AD1157" s="3" t="s">
        <v>49</v>
      </c>
      <c r="AE1157" s="3" t="s">
        <v>49</v>
      </c>
      <c r="AF1157" s="3" t="s">
        <v>55</v>
      </c>
      <c r="AG1157" s="3" t="s">
        <v>56</v>
      </c>
      <c r="AH1157" s="3" t="s">
        <v>57</v>
      </c>
      <c r="AI1157" s="3" t="s">
        <v>58</v>
      </c>
      <c r="AJ1157" s="3" t="s">
        <v>49</v>
      </c>
      <c r="AK1157" s="3" t="s">
        <v>49</v>
      </c>
      <c r="AL1157" s="3" t="s">
        <v>49</v>
      </c>
      <c r="AM1157" s="3" t="s">
        <v>59</v>
      </c>
      <c r="AN1157" s="3" t="s">
        <v>60</v>
      </c>
      <c r="AO1157" s="3">
        <v>92.156403542512635</v>
      </c>
      <c r="AP1157" s="3">
        <v>504.2482495023778</v>
      </c>
    </row>
    <row r="1158" spans="1:42" x14ac:dyDescent="0.25">
      <c r="A1158" s="2">
        <v>1157</v>
      </c>
      <c r="B1158" s="3" t="s">
        <v>42</v>
      </c>
      <c r="C1158" s="3" t="s">
        <v>43</v>
      </c>
      <c r="D1158" s="3" t="s">
        <v>44</v>
      </c>
      <c r="E1158" s="3" t="s">
        <v>45</v>
      </c>
      <c r="F1158" s="3">
        <v>0.36</v>
      </c>
      <c r="G1158" s="3">
        <v>0.48</v>
      </c>
      <c r="H1158" s="3">
        <v>1.92738444856148E-2</v>
      </c>
      <c r="I1158" s="3">
        <v>11.094783492724723</v>
      </c>
      <c r="J1158" s="3">
        <v>1.4808351701753537</v>
      </c>
      <c r="K1158" s="3">
        <v>0.21383913164034252</v>
      </c>
      <c r="L1158" s="3">
        <v>2.8541386778788695E-2</v>
      </c>
      <c r="M1158" s="2">
        <v>1430</v>
      </c>
      <c r="N1158" s="3" t="s">
        <v>64</v>
      </c>
      <c r="O1158" s="3" t="s">
        <v>47</v>
      </c>
      <c r="P1158" s="3" t="s">
        <v>48</v>
      </c>
      <c r="Q1158" s="3" t="s">
        <v>42</v>
      </c>
      <c r="R1158" s="3" t="s">
        <v>49</v>
      </c>
      <c r="S1158" s="3" t="s">
        <v>50</v>
      </c>
      <c r="T1158" s="3" t="s">
        <v>51</v>
      </c>
      <c r="U1158" s="3" t="s">
        <v>52</v>
      </c>
      <c r="V1158" s="3" t="s">
        <v>53</v>
      </c>
      <c r="W1158" s="3" t="s">
        <v>54</v>
      </c>
      <c r="X1158" s="3">
        <v>297</v>
      </c>
      <c r="Y1158" s="3">
        <v>52</v>
      </c>
      <c r="Z1158" s="3" t="s">
        <v>44</v>
      </c>
      <c r="AA1158" s="7">
        <v>29</v>
      </c>
      <c r="AB1158" s="3" t="s">
        <v>49</v>
      </c>
      <c r="AC1158" s="3" t="s">
        <v>49</v>
      </c>
      <c r="AD1158" s="3" t="s">
        <v>49</v>
      </c>
      <c r="AE1158" s="3" t="s">
        <v>49</v>
      </c>
      <c r="AF1158" s="3" t="s">
        <v>55</v>
      </c>
      <c r="AG1158" s="3" t="s">
        <v>56</v>
      </c>
      <c r="AH1158" s="3" t="s">
        <v>57</v>
      </c>
      <c r="AI1158" s="3" t="s">
        <v>58</v>
      </c>
      <c r="AJ1158" s="3" t="s">
        <v>49</v>
      </c>
      <c r="AK1158" s="3" t="s">
        <v>49</v>
      </c>
      <c r="AL1158" s="3" t="s">
        <v>49</v>
      </c>
      <c r="AM1158" s="3" t="s">
        <v>59</v>
      </c>
      <c r="AN1158" s="3" t="s">
        <v>60</v>
      </c>
      <c r="AO1158" s="3">
        <v>35.962258375977548</v>
      </c>
      <c r="AP1158" s="3">
        <v>77.998481340948928</v>
      </c>
    </row>
    <row r="1159" spans="1:42" x14ac:dyDescent="0.25">
      <c r="A1159" s="2">
        <v>1158</v>
      </c>
      <c r="B1159" s="3" t="s">
        <v>42</v>
      </c>
      <c r="C1159" s="3" t="s">
        <v>43</v>
      </c>
      <c r="D1159" s="3" t="s">
        <v>44</v>
      </c>
      <c r="E1159" s="3" t="s">
        <v>45</v>
      </c>
      <c r="F1159" s="3">
        <v>0.36</v>
      </c>
      <c r="G1159" s="3">
        <v>0.48</v>
      </c>
      <c r="H1159" s="3">
        <v>2.9227078508825099E-3</v>
      </c>
      <c r="I1159" s="3">
        <v>11.094783492724723</v>
      </c>
      <c r="J1159" s="3">
        <v>1.4808351701753537</v>
      </c>
      <c r="K1159" s="3">
        <v>3.2426810818028222E-2</v>
      </c>
      <c r="L1159" s="3">
        <v>4.3280485777344438E-3</v>
      </c>
      <c r="M1159" s="2">
        <v>1430</v>
      </c>
      <c r="N1159" s="3" t="s">
        <v>64</v>
      </c>
      <c r="O1159" s="3" t="s">
        <v>47</v>
      </c>
      <c r="P1159" s="3" t="s">
        <v>48</v>
      </c>
      <c r="Q1159" s="3" t="s">
        <v>42</v>
      </c>
      <c r="R1159" s="3" t="s">
        <v>49</v>
      </c>
      <c r="S1159" s="3" t="s">
        <v>50</v>
      </c>
      <c r="T1159" s="3" t="s">
        <v>51</v>
      </c>
      <c r="U1159" s="3" t="s">
        <v>52</v>
      </c>
      <c r="V1159" s="3" t="s">
        <v>53</v>
      </c>
      <c r="W1159" s="3" t="s">
        <v>54</v>
      </c>
      <c r="X1159" s="3">
        <v>297</v>
      </c>
      <c r="Y1159" s="3">
        <v>52</v>
      </c>
      <c r="Z1159" s="3" t="s">
        <v>44</v>
      </c>
      <c r="AA1159" s="7">
        <v>29</v>
      </c>
      <c r="AB1159" s="3" t="s">
        <v>49</v>
      </c>
      <c r="AC1159" s="3" t="s">
        <v>49</v>
      </c>
      <c r="AD1159" s="3" t="s">
        <v>49</v>
      </c>
      <c r="AE1159" s="3" t="s">
        <v>49</v>
      </c>
      <c r="AF1159" s="3" t="s">
        <v>55</v>
      </c>
      <c r="AG1159" s="3" t="s">
        <v>56</v>
      </c>
      <c r="AH1159" s="3" t="s">
        <v>57</v>
      </c>
      <c r="AI1159" s="3" t="s">
        <v>58</v>
      </c>
      <c r="AJ1159" s="3" t="s">
        <v>49</v>
      </c>
      <c r="AK1159" s="3" t="s">
        <v>49</v>
      </c>
      <c r="AL1159" s="3" t="s">
        <v>49</v>
      </c>
      <c r="AM1159" s="3" t="s">
        <v>59</v>
      </c>
      <c r="AN1159" s="3" t="s">
        <v>60</v>
      </c>
      <c r="AO1159" s="3">
        <v>19.910459713268729</v>
      </c>
      <c r="AP1159" s="3">
        <v>11.827779037142806</v>
      </c>
    </row>
    <row r="1160" spans="1:42" x14ac:dyDescent="0.25">
      <c r="A1160" s="2">
        <v>1159</v>
      </c>
      <c r="B1160" s="3" t="s">
        <v>42</v>
      </c>
      <c r="C1160" s="3" t="s">
        <v>43</v>
      </c>
      <c r="D1160" s="3" t="s">
        <v>44</v>
      </c>
      <c r="E1160" s="3" t="s">
        <v>45</v>
      </c>
      <c r="F1160" s="3">
        <v>0.36</v>
      </c>
      <c r="G1160" s="3">
        <v>0.48</v>
      </c>
      <c r="H1160" s="3">
        <v>6.4059975189745405E-2</v>
      </c>
      <c r="I1160" s="3">
        <v>11.094783492724723</v>
      </c>
      <c r="J1160" s="3">
        <v>1.4808351701753537</v>
      </c>
      <c r="K1160" s="3">
        <v>0.71073155527954257</v>
      </c>
      <c r="L1160" s="3">
        <v>9.4862264261535573E-2</v>
      </c>
      <c r="M1160" s="2">
        <v>1750</v>
      </c>
      <c r="N1160" s="3" t="s">
        <v>74</v>
      </c>
      <c r="O1160" s="3" t="s">
        <v>47</v>
      </c>
      <c r="P1160" s="3" t="s">
        <v>48</v>
      </c>
      <c r="Q1160" s="3" t="s">
        <v>42</v>
      </c>
      <c r="R1160" s="3" t="s">
        <v>49</v>
      </c>
      <c r="S1160" s="3" t="s">
        <v>50</v>
      </c>
      <c r="T1160" s="3" t="s">
        <v>51</v>
      </c>
      <c r="U1160" s="3" t="s">
        <v>52</v>
      </c>
      <c r="V1160" s="3" t="s">
        <v>53</v>
      </c>
      <c r="W1160" s="3" t="s">
        <v>54</v>
      </c>
      <c r="X1160" s="3">
        <v>297</v>
      </c>
      <c r="Y1160" s="3">
        <v>52</v>
      </c>
      <c r="Z1160" s="3" t="s">
        <v>44</v>
      </c>
      <c r="AA1160" s="7">
        <v>29</v>
      </c>
      <c r="AB1160" s="3" t="s">
        <v>49</v>
      </c>
      <c r="AC1160" s="3" t="s">
        <v>49</v>
      </c>
      <c r="AD1160" s="3" t="s">
        <v>49</v>
      </c>
      <c r="AE1160" s="3" t="s">
        <v>49</v>
      </c>
      <c r="AF1160" s="3" t="s">
        <v>55</v>
      </c>
      <c r="AG1160" s="3" t="s">
        <v>56</v>
      </c>
      <c r="AH1160" s="3" t="s">
        <v>57</v>
      </c>
      <c r="AI1160" s="3" t="s">
        <v>58</v>
      </c>
      <c r="AJ1160" s="3" t="s">
        <v>49</v>
      </c>
      <c r="AK1160" s="3" t="s">
        <v>49</v>
      </c>
      <c r="AL1160" s="3" t="s">
        <v>49</v>
      </c>
      <c r="AM1160" s="3" t="s">
        <v>59</v>
      </c>
      <c r="AN1160" s="3" t="s">
        <v>60</v>
      </c>
      <c r="AO1160" s="3">
        <v>71.516518632646111</v>
      </c>
      <c r="AP1160" s="3">
        <v>259.24152201540602</v>
      </c>
    </row>
    <row r="1161" spans="1:42" x14ac:dyDescent="0.25">
      <c r="A1161" s="2">
        <v>1160</v>
      </c>
      <c r="B1161" s="3" t="s">
        <v>42</v>
      </c>
      <c r="C1161" s="3" t="s">
        <v>43</v>
      </c>
      <c r="D1161" s="3" t="s">
        <v>44</v>
      </c>
      <c r="E1161" s="3" t="s">
        <v>45</v>
      </c>
      <c r="F1161" s="3">
        <v>0.36</v>
      </c>
      <c r="G1161" s="3">
        <v>0.48</v>
      </c>
      <c r="H1161" s="3">
        <v>3.9558967177971503E-3</v>
      </c>
      <c r="I1161" s="3">
        <v>9.5631105431828232</v>
      </c>
      <c r="J1161" s="3">
        <v>1.4054381386920978</v>
      </c>
      <c r="K1161" s="3">
        <v>3.7830677609708256E-2</v>
      </c>
      <c r="L1161" s="3">
        <v>5.5597681199190058E-3</v>
      </c>
      <c r="M1161" s="2">
        <v>1200</v>
      </c>
      <c r="N1161" s="3" t="s">
        <v>61</v>
      </c>
      <c r="O1161" s="3" t="s">
        <v>47</v>
      </c>
      <c r="P1161" s="3" t="s">
        <v>48</v>
      </c>
      <c r="Q1161" s="3" t="s">
        <v>42</v>
      </c>
      <c r="R1161" s="3" t="s">
        <v>49</v>
      </c>
      <c r="S1161" s="3" t="s">
        <v>50</v>
      </c>
      <c r="T1161" s="3" t="s">
        <v>51</v>
      </c>
      <c r="U1161" s="3" t="s">
        <v>52</v>
      </c>
      <c r="V1161" s="3" t="s">
        <v>53</v>
      </c>
      <c r="W1161" s="3" t="s">
        <v>54</v>
      </c>
      <c r="X1161" s="3">
        <v>297</v>
      </c>
      <c r="Y1161" s="3">
        <v>52</v>
      </c>
      <c r="Z1161" s="3" t="s">
        <v>44</v>
      </c>
      <c r="AA1161" s="7">
        <v>29</v>
      </c>
      <c r="AB1161" s="3" t="s">
        <v>49</v>
      </c>
      <c r="AC1161" s="3" t="s">
        <v>49</v>
      </c>
      <c r="AD1161" s="3" t="s">
        <v>49</v>
      </c>
      <c r="AE1161" s="3" t="s">
        <v>49</v>
      </c>
      <c r="AF1161" s="3" t="s">
        <v>55</v>
      </c>
      <c r="AG1161" s="3" t="s">
        <v>56</v>
      </c>
      <c r="AH1161" s="3" t="s">
        <v>57</v>
      </c>
      <c r="AI1161" s="3" t="s">
        <v>58</v>
      </c>
      <c r="AJ1161" s="3" t="s">
        <v>49</v>
      </c>
      <c r="AK1161" s="3" t="s">
        <v>49</v>
      </c>
      <c r="AL1161" s="3" t="s">
        <v>49</v>
      </c>
      <c r="AM1161" s="3" t="s">
        <v>59</v>
      </c>
      <c r="AN1161" s="3" t="s">
        <v>60</v>
      </c>
      <c r="AO1161" s="3">
        <v>31.484868071353397</v>
      </c>
      <c r="AP1161" s="3">
        <v>16.008946038768471</v>
      </c>
    </row>
    <row r="1162" spans="1:42" x14ac:dyDescent="0.25">
      <c r="A1162" s="2">
        <v>1161</v>
      </c>
      <c r="B1162" s="3" t="s">
        <v>42</v>
      </c>
      <c r="C1162" s="3" t="s">
        <v>43</v>
      </c>
      <c r="D1162" s="3" t="s">
        <v>44</v>
      </c>
      <c r="E1162" s="3" t="s">
        <v>45</v>
      </c>
      <c r="F1162" s="3">
        <v>0.36</v>
      </c>
      <c r="G1162" s="3">
        <v>0.48</v>
      </c>
      <c r="H1162" s="3">
        <v>9.8117454670876694E-2</v>
      </c>
      <c r="I1162" s="3">
        <v>9.5631105431828232</v>
      </c>
      <c r="J1162" s="3">
        <v>1.4054381386920978</v>
      </c>
      <c r="K1162" s="3">
        <v>0.93830806523332366</v>
      </c>
      <c r="L1162" s="3">
        <v>0.13789801286584322</v>
      </c>
      <c r="M1162" s="2">
        <v>1210</v>
      </c>
      <c r="N1162" s="3" t="s">
        <v>65</v>
      </c>
      <c r="O1162" s="3" t="s">
        <v>47</v>
      </c>
      <c r="P1162" s="3" t="s">
        <v>48</v>
      </c>
      <c r="Q1162" s="3" t="s">
        <v>42</v>
      </c>
      <c r="R1162" s="3" t="s">
        <v>49</v>
      </c>
      <c r="S1162" s="3" t="s">
        <v>50</v>
      </c>
      <c r="T1162" s="3" t="s">
        <v>51</v>
      </c>
      <c r="U1162" s="3" t="s">
        <v>52</v>
      </c>
      <c r="V1162" s="3" t="s">
        <v>53</v>
      </c>
      <c r="W1162" s="3" t="s">
        <v>54</v>
      </c>
      <c r="X1162" s="3">
        <v>297</v>
      </c>
      <c r="Y1162" s="3">
        <v>52</v>
      </c>
      <c r="Z1162" s="3" t="s">
        <v>44</v>
      </c>
      <c r="AA1162" s="7">
        <v>29</v>
      </c>
      <c r="AB1162" s="3" t="s">
        <v>49</v>
      </c>
      <c r="AC1162" s="3" t="s">
        <v>49</v>
      </c>
      <c r="AD1162" s="3" t="s">
        <v>49</v>
      </c>
      <c r="AE1162" s="3" t="s">
        <v>49</v>
      </c>
      <c r="AF1162" s="3" t="s">
        <v>55</v>
      </c>
      <c r="AG1162" s="3" t="s">
        <v>56</v>
      </c>
      <c r="AH1162" s="3" t="s">
        <v>57</v>
      </c>
      <c r="AI1162" s="3" t="s">
        <v>58</v>
      </c>
      <c r="AJ1162" s="3" t="s">
        <v>49</v>
      </c>
      <c r="AK1162" s="3" t="s">
        <v>49</v>
      </c>
      <c r="AL1162" s="3" t="s">
        <v>49</v>
      </c>
      <c r="AM1162" s="3" t="s">
        <v>59</v>
      </c>
      <c r="AN1162" s="3" t="s">
        <v>60</v>
      </c>
      <c r="AO1162" s="3">
        <v>81.366433085948643</v>
      </c>
      <c r="AP1162" s="3">
        <v>397.06725158437825</v>
      </c>
    </row>
    <row r="1163" spans="1:42" x14ac:dyDescent="0.25">
      <c r="A1163" s="2">
        <v>1162</v>
      </c>
      <c r="B1163" s="3" t="s">
        <v>42</v>
      </c>
      <c r="C1163" s="3" t="s">
        <v>43</v>
      </c>
      <c r="D1163" s="3" t="s">
        <v>44</v>
      </c>
      <c r="E1163" s="3" t="s">
        <v>45</v>
      </c>
      <c r="F1163" s="3">
        <v>0.36</v>
      </c>
      <c r="G1163" s="3">
        <v>0.48</v>
      </c>
      <c r="H1163" s="3">
        <v>6.5267914394487203E-2</v>
      </c>
      <c r="I1163" s="3">
        <v>9.5631105431828232</v>
      </c>
      <c r="J1163" s="3">
        <v>1.4054381386920978</v>
      </c>
      <c r="K1163" s="3">
        <v>0.6241642802774745</v>
      </c>
      <c r="L1163" s="3">
        <v>9.1730016122903268E-2</v>
      </c>
      <c r="M1163" s="2">
        <v>1210</v>
      </c>
      <c r="N1163" s="3" t="s">
        <v>65</v>
      </c>
      <c r="O1163" s="3" t="s">
        <v>47</v>
      </c>
      <c r="P1163" s="3" t="s">
        <v>48</v>
      </c>
      <c r="Q1163" s="3" t="s">
        <v>42</v>
      </c>
      <c r="R1163" s="3" t="s">
        <v>49</v>
      </c>
      <c r="S1163" s="3" t="s">
        <v>50</v>
      </c>
      <c r="T1163" s="3" t="s">
        <v>51</v>
      </c>
      <c r="U1163" s="3" t="s">
        <v>52</v>
      </c>
      <c r="V1163" s="3" t="s">
        <v>53</v>
      </c>
      <c r="W1163" s="3" t="s">
        <v>54</v>
      </c>
      <c r="X1163" s="3">
        <v>297</v>
      </c>
      <c r="Y1163" s="3">
        <v>52</v>
      </c>
      <c r="Z1163" s="3" t="s">
        <v>44</v>
      </c>
      <c r="AA1163" s="7">
        <v>29</v>
      </c>
      <c r="AB1163" s="3" t="s">
        <v>49</v>
      </c>
      <c r="AC1163" s="3" t="s">
        <v>49</v>
      </c>
      <c r="AD1163" s="3" t="s">
        <v>49</v>
      </c>
      <c r="AE1163" s="3" t="s">
        <v>49</v>
      </c>
      <c r="AF1163" s="3" t="s">
        <v>55</v>
      </c>
      <c r="AG1163" s="3" t="s">
        <v>56</v>
      </c>
      <c r="AH1163" s="3" t="s">
        <v>57</v>
      </c>
      <c r="AI1163" s="3" t="s">
        <v>58</v>
      </c>
      <c r="AJ1163" s="3" t="s">
        <v>49</v>
      </c>
      <c r="AK1163" s="3" t="s">
        <v>49</v>
      </c>
      <c r="AL1163" s="3" t="s">
        <v>49</v>
      </c>
      <c r="AM1163" s="3" t="s">
        <v>59</v>
      </c>
      <c r="AN1163" s="3" t="s">
        <v>60</v>
      </c>
      <c r="AO1163" s="3">
        <v>95.059820120758076</v>
      </c>
      <c r="AP1163" s="3">
        <v>264.12987854398392</v>
      </c>
    </row>
    <row r="1164" spans="1:42" x14ac:dyDescent="0.25">
      <c r="A1164" s="2">
        <v>1163</v>
      </c>
      <c r="B1164" s="3" t="s">
        <v>42</v>
      </c>
      <c r="C1164" s="3" t="s">
        <v>43</v>
      </c>
      <c r="D1164" s="3" t="s">
        <v>44</v>
      </c>
      <c r="E1164" s="3" t="s">
        <v>45</v>
      </c>
      <c r="F1164" s="3">
        <v>0.36</v>
      </c>
      <c r="G1164" s="3">
        <v>0.48</v>
      </c>
      <c r="H1164" s="3">
        <v>0.38570834231666301</v>
      </c>
      <c r="I1164" s="3">
        <v>9.5631105431828232</v>
      </c>
      <c r="J1164" s="3">
        <v>1.4054381386920978</v>
      </c>
      <c r="K1164" s="3">
        <v>3.6885715150020495</v>
      </c>
      <c r="L1164" s="3">
        <v>0.54208921470354532</v>
      </c>
      <c r="M1164" s="2">
        <v>1210</v>
      </c>
      <c r="N1164" s="3" t="s">
        <v>65</v>
      </c>
      <c r="O1164" s="3" t="s">
        <v>47</v>
      </c>
      <c r="P1164" s="3" t="s">
        <v>48</v>
      </c>
      <c r="Q1164" s="3" t="s">
        <v>42</v>
      </c>
      <c r="R1164" s="3" t="s">
        <v>49</v>
      </c>
      <c r="S1164" s="3" t="s">
        <v>50</v>
      </c>
      <c r="T1164" s="3" t="s">
        <v>51</v>
      </c>
      <c r="U1164" s="3" t="s">
        <v>52</v>
      </c>
      <c r="V1164" s="3" t="s">
        <v>53</v>
      </c>
      <c r="W1164" s="3" t="s">
        <v>54</v>
      </c>
      <c r="X1164" s="3">
        <v>297</v>
      </c>
      <c r="Y1164" s="3">
        <v>52</v>
      </c>
      <c r="Z1164" s="3" t="s">
        <v>44</v>
      </c>
      <c r="AA1164" s="7">
        <v>29</v>
      </c>
      <c r="AB1164" s="3" t="s">
        <v>49</v>
      </c>
      <c r="AC1164" s="3" t="s">
        <v>49</v>
      </c>
      <c r="AD1164" s="3" t="s">
        <v>49</v>
      </c>
      <c r="AE1164" s="3" t="s">
        <v>49</v>
      </c>
      <c r="AF1164" s="3" t="s">
        <v>55</v>
      </c>
      <c r="AG1164" s="3" t="s">
        <v>56</v>
      </c>
      <c r="AH1164" s="3" t="s">
        <v>57</v>
      </c>
      <c r="AI1164" s="3" t="s">
        <v>58</v>
      </c>
      <c r="AJ1164" s="3" t="s">
        <v>49</v>
      </c>
      <c r="AK1164" s="3" t="s">
        <v>49</v>
      </c>
      <c r="AL1164" s="3" t="s">
        <v>49</v>
      </c>
      <c r="AM1164" s="3" t="s">
        <v>59</v>
      </c>
      <c r="AN1164" s="3" t="s">
        <v>60</v>
      </c>
      <c r="AO1164" s="3">
        <v>157.11464671030609</v>
      </c>
      <c r="AP1164" s="3">
        <v>1560.9062822774461</v>
      </c>
    </row>
    <row r="1165" spans="1:42" x14ac:dyDescent="0.25">
      <c r="A1165" s="2">
        <v>1164</v>
      </c>
      <c r="B1165" s="3" t="s">
        <v>42</v>
      </c>
      <c r="C1165" s="3" t="s">
        <v>43</v>
      </c>
      <c r="D1165" s="3" t="s">
        <v>44</v>
      </c>
      <c r="E1165" s="3" t="s">
        <v>45</v>
      </c>
      <c r="F1165" s="3">
        <v>0.36</v>
      </c>
      <c r="G1165" s="3">
        <v>0.48</v>
      </c>
      <c r="H1165" s="3">
        <v>6.4713845568089096E-2</v>
      </c>
      <c r="I1165" s="3">
        <v>9.5631105431828232</v>
      </c>
      <c r="J1165" s="3">
        <v>1.4054381386920978</v>
      </c>
      <c r="K1165" s="3">
        <v>0.61886565884209788</v>
      </c>
      <c r="L1165" s="3">
        <v>9.0951306662823E-2</v>
      </c>
      <c r="M1165" s="2">
        <v>1210</v>
      </c>
      <c r="N1165" s="3" t="s">
        <v>65</v>
      </c>
      <c r="O1165" s="3" t="s">
        <v>47</v>
      </c>
      <c r="P1165" s="3" t="s">
        <v>48</v>
      </c>
      <c r="Q1165" s="3" t="s">
        <v>42</v>
      </c>
      <c r="R1165" s="3" t="s">
        <v>49</v>
      </c>
      <c r="S1165" s="3" t="s">
        <v>50</v>
      </c>
      <c r="T1165" s="3" t="s">
        <v>51</v>
      </c>
      <c r="U1165" s="3" t="s">
        <v>52</v>
      </c>
      <c r="V1165" s="3" t="s">
        <v>53</v>
      </c>
      <c r="W1165" s="3" t="s">
        <v>54</v>
      </c>
      <c r="X1165" s="3">
        <v>297</v>
      </c>
      <c r="Y1165" s="3">
        <v>52</v>
      </c>
      <c r="Z1165" s="3" t="s">
        <v>44</v>
      </c>
      <c r="AA1165" s="7">
        <v>29</v>
      </c>
      <c r="AB1165" s="3" t="s">
        <v>49</v>
      </c>
      <c r="AC1165" s="3" t="s">
        <v>49</v>
      </c>
      <c r="AD1165" s="3" t="s">
        <v>49</v>
      </c>
      <c r="AE1165" s="3" t="s">
        <v>49</v>
      </c>
      <c r="AF1165" s="3" t="s">
        <v>55</v>
      </c>
      <c r="AG1165" s="3" t="s">
        <v>56</v>
      </c>
      <c r="AH1165" s="3" t="s">
        <v>57</v>
      </c>
      <c r="AI1165" s="3" t="s">
        <v>58</v>
      </c>
      <c r="AJ1165" s="3" t="s">
        <v>49</v>
      </c>
      <c r="AK1165" s="3" t="s">
        <v>49</v>
      </c>
      <c r="AL1165" s="3" t="s">
        <v>49</v>
      </c>
      <c r="AM1165" s="3" t="s">
        <v>59</v>
      </c>
      <c r="AN1165" s="3" t="s">
        <v>60</v>
      </c>
      <c r="AO1165" s="3">
        <v>76.992743061667639</v>
      </c>
      <c r="AP1165" s="3">
        <v>261.88764155542333</v>
      </c>
    </row>
    <row r="1166" spans="1:42" x14ac:dyDescent="0.25">
      <c r="A1166" s="2">
        <v>1165</v>
      </c>
      <c r="B1166" s="3" t="s">
        <v>42</v>
      </c>
      <c r="C1166" s="3" t="s">
        <v>43</v>
      </c>
      <c r="D1166" s="3" t="s">
        <v>44</v>
      </c>
      <c r="E1166" s="3" t="s">
        <v>45</v>
      </c>
      <c r="F1166" s="3">
        <v>0.36</v>
      </c>
      <c r="G1166" s="3">
        <v>0.48</v>
      </c>
      <c r="H1166" s="3">
        <v>4.43941666825916E-2</v>
      </c>
      <c r="I1166" s="3">
        <v>11.301903513403417</v>
      </c>
      <c r="J1166" s="3">
        <v>2.0534519839593126</v>
      </c>
      <c r="K1166" s="3">
        <v>0.50173858840459895</v>
      </c>
      <c r="L1166" s="3">
        <v>9.1161289650588131E-2</v>
      </c>
      <c r="M1166" s="2">
        <v>1400</v>
      </c>
      <c r="N1166" s="3" t="s">
        <v>46</v>
      </c>
      <c r="O1166" s="3" t="s">
        <v>47</v>
      </c>
      <c r="P1166" s="3" t="s">
        <v>48</v>
      </c>
      <c r="Q1166" s="3" t="s">
        <v>42</v>
      </c>
      <c r="R1166" s="3" t="s">
        <v>49</v>
      </c>
      <c r="S1166" s="3" t="s">
        <v>50</v>
      </c>
      <c r="T1166" s="3" t="s">
        <v>51</v>
      </c>
      <c r="U1166" s="3" t="s">
        <v>52</v>
      </c>
      <c r="V1166" s="3" t="s">
        <v>53</v>
      </c>
      <c r="W1166" s="3" t="s">
        <v>54</v>
      </c>
      <c r="X1166" s="3">
        <v>297</v>
      </c>
      <c r="Y1166" s="3">
        <v>52</v>
      </c>
      <c r="Z1166" s="3" t="s">
        <v>44</v>
      </c>
      <c r="AA1166" s="7">
        <v>29</v>
      </c>
      <c r="AB1166" s="3" t="s">
        <v>49</v>
      </c>
      <c r="AC1166" s="3" t="s">
        <v>49</v>
      </c>
      <c r="AD1166" s="3" t="s">
        <v>49</v>
      </c>
      <c r="AE1166" s="3" t="s">
        <v>49</v>
      </c>
      <c r="AF1166" s="3" t="s">
        <v>55</v>
      </c>
      <c r="AG1166" s="3" t="s">
        <v>56</v>
      </c>
      <c r="AH1166" s="3" t="s">
        <v>57</v>
      </c>
      <c r="AI1166" s="3" t="s">
        <v>58</v>
      </c>
      <c r="AJ1166" s="3" t="s">
        <v>49</v>
      </c>
      <c r="AK1166" s="3" t="s">
        <v>49</v>
      </c>
      <c r="AL1166" s="3" t="s">
        <v>49</v>
      </c>
      <c r="AM1166" s="3" t="s">
        <v>59</v>
      </c>
      <c r="AN1166" s="3" t="s">
        <v>60</v>
      </c>
      <c r="AO1166" s="3">
        <v>76.840653115509227</v>
      </c>
      <c r="AP1166" s="3">
        <v>179.65681855654179</v>
      </c>
    </row>
    <row r="1167" spans="1:42" x14ac:dyDescent="0.25">
      <c r="A1167" s="2">
        <v>1166</v>
      </c>
      <c r="B1167" s="3" t="s">
        <v>42</v>
      </c>
      <c r="C1167" s="3" t="s">
        <v>43</v>
      </c>
      <c r="D1167" s="3" t="s">
        <v>44</v>
      </c>
      <c r="E1167" s="3" t="s">
        <v>45</v>
      </c>
      <c r="F1167" s="3">
        <v>0.36</v>
      </c>
      <c r="G1167" s="3">
        <v>0.48</v>
      </c>
      <c r="H1167" s="3">
        <v>5.7167667061524E-2</v>
      </c>
      <c r="I1167" s="3">
        <v>11.301903513403417</v>
      </c>
      <c r="J1167" s="3">
        <v>2.0534519839593126</v>
      </c>
      <c r="K1167" s="3">
        <v>0.64610345721571483</v>
      </c>
      <c r="L1167" s="3">
        <v>0.1173910593458119</v>
      </c>
      <c r="M1167" s="2">
        <v>1410</v>
      </c>
      <c r="N1167" s="3" t="s">
        <v>63</v>
      </c>
      <c r="O1167" s="3" t="s">
        <v>47</v>
      </c>
      <c r="P1167" s="3" t="s">
        <v>48</v>
      </c>
      <c r="Q1167" s="3" t="s">
        <v>42</v>
      </c>
      <c r="R1167" s="3" t="s">
        <v>49</v>
      </c>
      <c r="S1167" s="3" t="s">
        <v>50</v>
      </c>
      <c r="T1167" s="3" t="s">
        <v>51</v>
      </c>
      <c r="U1167" s="3" t="s">
        <v>52</v>
      </c>
      <c r="V1167" s="3" t="s">
        <v>53</v>
      </c>
      <c r="W1167" s="3" t="s">
        <v>54</v>
      </c>
      <c r="X1167" s="3">
        <v>297</v>
      </c>
      <c r="Y1167" s="3">
        <v>52</v>
      </c>
      <c r="Z1167" s="3" t="s">
        <v>44</v>
      </c>
      <c r="AA1167" s="7">
        <v>29</v>
      </c>
      <c r="AB1167" s="3" t="s">
        <v>49</v>
      </c>
      <c r="AC1167" s="3" t="s">
        <v>49</v>
      </c>
      <c r="AD1167" s="3" t="s">
        <v>49</v>
      </c>
      <c r="AE1167" s="3" t="s">
        <v>49</v>
      </c>
      <c r="AF1167" s="3" t="s">
        <v>55</v>
      </c>
      <c r="AG1167" s="3" t="s">
        <v>56</v>
      </c>
      <c r="AH1167" s="3" t="s">
        <v>57</v>
      </c>
      <c r="AI1167" s="3" t="s">
        <v>58</v>
      </c>
      <c r="AJ1167" s="3" t="s">
        <v>49</v>
      </c>
      <c r="AK1167" s="3" t="s">
        <v>49</v>
      </c>
      <c r="AL1167" s="3" t="s">
        <v>49</v>
      </c>
      <c r="AM1167" s="3" t="s">
        <v>59</v>
      </c>
      <c r="AN1167" s="3" t="s">
        <v>60</v>
      </c>
      <c r="AO1167" s="3">
        <v>88.703143202724092</v>
      </c>
      <c r="AP1167" s="3">
        <v>231.34934060155334</v>
      </c>
    </row>
    <row r="1168" spans="1:42" x14ac:dyDescent="0.25">
      <c r="A1168" s="2">
        <v>1167</v>
      </c>
      <c r="B1168" s="3" t="s">
        <v>42</v>
      </c>
      <c r="C1168" s="3" t="s">
        <v>43</v>
      </c>
      <c r="D1168" s="3" t="s">
        <v>44</v>
      </c>
      <c r="E1168" s="3" t="s">
        <v>45</v>
      </c>
      <c r="F1168" s="3">
        <v>0.36</v>
      </c>
      <c r="G1168" s="3">
        <v>0.48</v>
      </c>
      <c r="H1168" s="3">
        <v>0.51620161999283798</v>
      </c>
      <c r="I1168" s="3">
        <v>11.301903513403417</v>
      </c>
      <c r="J1168" s="3">
        <v>2.0534519839593126</v>
      </c>
      <c r="K1168" s="3">
        <v>5.8340609026215908</v>
      </c>
      <c r="L1168" s="3">
        <v>1.0599952406973043</v>
      </c>
      <c r="M1168" s="2">
        <v>1300</v>
      </c>
      <c r="N1168" s="3" t="s">
        <v>70</v>
      </c>
      <c r="O1168" s="3" t="s">
        <v>47</v>
      </c>
      <c r="P1168" s="3" t="s">
        <v>48</v>
      </c>
      <c r="Q1168" s="3" t="s">
        <v>42</v>
      </c>
      <c r="R1168" s="3" t="s">
        <v>49</v>
      </c>
      <c r="S1168" s="3" t="s">
        <v>50</v>
      </c>
      <c r="T1168" s="3" t="s">
        <v>51</v>
      </c>
      <c r="U1168" s="3" t="s">
        <v>52</v>
      </c>
      <c r="V1168" s="3" t="s">
        <v>53</v>
      </c>
      <c r="W1168" s="3" t="s">
        <v>54</v>
      </c>
      <c r="X1168" s="3">
        <v>297</v>
      </c>
      <c r="Y1168" s="3">
        <v>52</v>
      </c>
      <c r="Z1168" s="3" t="s">
        <v>44</v>
      </c>
      <c r="AA1168" s="7">
        <v>29</v>
      </c>
      <c r="AB1168" s="3" t="s">
        <v>49</v>
      </c>
      <c r="AC1168" s="3" t="s">
        <v>49</v>
      </c>
      <c r="AD1168" s="3" t="s">
        <v>49</v>
      </c>
      <c r="AE1168" s="3" t="s">
        <v>49</v>
      </c>
      <c r="AF1168" s="3" t="s">
        <v>55</v>
      </c>
      <c r="AG1168" s="3" t="s">
        <v>56</v>
      </c>
      <c r="AH1168" s="3" t="s">
        <v>57</v>
      </c>
      <c r="AI1168" s="3" t="s">
        <v>58</v>
      </c>
      <c r="AJ1168" s="3" t="s">
        <v>49</v>
      </c>
      <c r="AK1168" s="3" t="s">
        <v>49</v>
      </c>
      <c r="AL1168" s="3" t="s">
        <v>49</v>
      </c>
      <c r="AM1168" s="3" t="s">
        <v>59</v>
      </c>
      <c r="AN1168" s="3" t="s">
        <v>60</v>
      </c>
      <c r="AO1168" s="3">
        <v>184.37173228955299</v>
      </c>
      <c r="AP1168" s="3">
        <v>2088.9938411213016</v>
      </c>
    </row>
    <row r="1169" spans="1:42" x14ac:dyDescent="0.25">
      <c r="A1169" s="2">
        <v>1168</v>
      </c>
      <c r="B1169" s="3" t="s">
        <v>42</v>
      </c>
      <c r="C1169" s="3" t="s">
        <v>43</v>
      </c>
      <c r="D1169" s="3" t="s">
        <v>44</v>
      </c>
      <c r="E1169" s="3" t="s">
        <v>45</v>
      </c>
      <c r="F1169" s="3">
        <v>0.36</v>
      </c>
      <c r="G1169" s="3">
        <v>0.48</v>
      </c>
      <c r="H1169" s="3">
        <v>0.21662087940715299</v>
      </c>
      <c r="I1169" s="3">
        <v>9.5865176947592907</v>
      </c>
      <c r="J1169" s="3">
        <v>1.408829946593785</v>
      </c>
      <c r="K1169" s="3">
        <v>2.0766398934909907</v>
      </c>
      <c r="L1169" s="3">
        <v>0.3051819819662781</v>
      </c>
      <c r="M1169" s="2">
        <v>1200</v>
      </c>
      <c r="N1169" s="3" t="s">
        <v>61</v>
      </c>
      <c r="O1169" s="3" t="s">
        <v>47</v>
      </c>
      <c r="P1169" s="3" t="s">
        <v>48</v>
      </c>
      <c r="Q1169" s="3" t="s">
        <v>42</v>
      </c>
      <c r="R1169" s="3" t="s">
        <v>49</v>
      </c>
      <c r="S1169" s="3" t="s">
        <v>50</v>
      </c>
      <c r="T1169" s="3" t="s">
        <v>51</v>
      </c>
      <c r="U1169" s="3" t="s">
        <v>52</v>
      </c>
      <c r="V1169" s="3" t="s">
        <v>53</v>
      </c>
      <c r="W1169" s="3" t="s">
        <v>54</v>
      </c>
      <c r="X1169" s="3">
        <v>297</v>
      </c>
      <c r="Y1169" s="3">
        <v>52</v>
      </c>
      <c r="Z1169" s="3" t="s">
        <v>44</v>
      </c>
      <c r="AA1169" s="7">
        <v>29</v>
      </c>
      <c r="AB1169" s="3" t="s">
        <v>49</v>
      </c>
      <c r="AC1169" s="3" t="s">
        <v>49</v>
      </c>
      <c r="AD1169" s="3" t="s">
        <v>49</v>
      </c>
      <c r="AE1169" s="3" t="s">
        <v>49</v>
      </c>
      <c r="AF1169" s="3" t="s">
        <v>55</v>
      </c>
      <c r="AG1169" s="3" t="s">
        <v>56</v>
      </c>
      <c r="AH1169" s="3" t="s">
        <v>57</v>
      </c>
      <c r="AI1169" s="3" t="s">
        <v>58</v>
      </c>
      <c r="AJ1169" s="3" t="s">
        <v>49</v>
      </c>
      <c r="AK1169" s="3" t="s">
        <v>49</v>
      </c>
      <c r="AL1169" s="3" t="s">
        <v>49</v>
      </c>
      <c r="AM1169" s="3" t="s">
        <v>59</v>
      </c>
      <c r="AN1169" s="3" t="s">
        <v>60</v>
      </c>
      <c r="AO1169" s="3">
        <v>141.63870437764419</v>
      </c>
      <c r="AP1169" s="3">
        <v>876.63359705477455</v>
      </c>
    </row>
    <row r="1170" spans="1:42" x14ac:dyDescent="0.25">
      <c r="A1170" s="2">
        <v>1169</v>
      </c>
      <c r="B1170" s="3" t="s">
        <v>42</v>
      </c>
      <c r="C1170" s="3" t="s">
        <v>43</v>
      </c>
      <c r="D1170" s="3" t="s">
        <v>44</v>
      </c>
      <c r="E1170" s="3" t="s">
        <v>45</v>
      </c>
      <c r="F1170" s="3">
        <v>0.36</v>
      </c>
      <c r="G1170" s="3">
        <v>0.48</v>
      </c>
      <c r="H1170" s="3">
        <v>0.12958167027951101</v>
      </c>
      <c r="I1170" s="3">
        <v>9.5865176947592907</v>
      </c>
      <c r="J1170" s="3">
        <v>1.408829946593785</v>
      </c>
      <c r="K1170" s="3">
        <v>1.2422369750509963</v>
      </c>
      <c r="L1170" s="3">
        <v>0.18255853761941696</v>
      </c>
      <c r="M1170" s="2">
        <v>1210</v>
      </c>
      <c r="N1170" s="3" t="s">
        <v>65</v>
      </c>
      <c r="O1170" s="3" t="s">
        <v>47</v>
      </c>
      <c r="P1170" s="3" t="s">
        <v>48</v>
      </c>
      <c r="Q1170" s="3" t="s">
        <v>42</v>
      </c>
      <c r="R1170" s="3" t="s">
        <v>49</v>
      </c>
      <c r="S1170" s="3" t="s">
        <v>50</v>
      </c>
      <c r="T1170" s="3" t="s">
        <v>51</v>
      </c>
      <c r="U1170" s="3" t="s">
        <v>52</v>
      </c>
      <c r="V1170" s="3" t="s">
        <v>53</v>
      </c>
      <c r="W1170" s="3" t="s">
        <v>54</v>
      </c>
      <c r="X1170" s="3">
        <v>297</v>
      </c>
      <c r="Y1170" s="3">
        <v>52</v>
      </c>
      <c r="Z1170" s="3" t="s">
        <v>44</v>
      </c>
      <c r="AA1170" s="7">
        <v>29</v>
      </c>
      <c r="AB1170" s="3" t="s">
        <v>49</v>
      </c>
      <c r="AC1170" s="3" t="s">
        <v>49</v>
      </c>
      <c r="AD1170" s="3" t="s">
        <v>49</v>
      </c>
      <c r="AE1170" s="3" t="s">
        <v>49</v>
      </c>
      <c r="AF1170" s="3" t="s">
        <v>55</v>
      </c>
      <c r="AG1170" s="3" t="s">
        <v>56</v>
      </c>
      <c r="AH1170" s="3" t="s">
        <v>57</v>
      </c>
      <c r="AI1170" s="3" t="s">
        <v>58</v>
      </c>
      <c r="AJ1170" s="3" t="s">
        <v>49</v>
      </c>
      <c r="AK1170" s="3" t="s">
        <v>49</v>
      </c>
      <c r="AL1170" s="3" t="s">
        <v>49</v>
      </c>
      <c r="AM1170" s="3" t="s">
        <v>59</v>
      </c>
      <c r="AN1170" s="3" t="s">
        <v>60</v>
      </c>
      <c r="AO1170" s="3">
        <v>97.145287113132298</v>
      </c>
      <c r="AP1170" s="3">
        <v>524.39841459595982</v>
      </c>
    </row>
    <row r="1171" spans="1:42" x14ac:dyDescent="0.25">
      <c r="A1171" s="2">
        <v>1170</v>
      </c>
      <c r="B1171" s="3" t="s">
        <v>42</v>
      </c>
      <c r="C1171" s="3" t="s">
        <v>43</v>
      </c>
      <c r="D1171" s="3" t="s">
        <v>44</v>
      </c>
      <c r="E1171" s="3" t="s">
        <v>45</v>
      </c>
      <c r="F1171" s="3">
        <v>0.36</v>
      </c>
      <c r="G1171" s="3">
        <v>0.48</v>
      </c>
      <c r="H1171" s="3">
        <v>7.0312518918735504E-3</v>
      </c>
      <c r="I1171" s="3">
        <v>9.5865176947592907</v>
      </c>
      <c r="J1171" s="3">
        <v>1.408829946593785</v>
      </c>
      <c r="K1171" s="3">
        <v>6.7405220677755534E-2</v>
      </c>
      <c r="L1171" s="3">
        <v>9.9058382273156647E-3</v>
      </c>
      <c r="M1171" s="2">
        <v>1210</v>
      </c>
      <c r="N1171" s="3" t="s">
        <v>65</v>
      </c>
      <c r="O1171" s="3" t="s">
        <v>47</v>
      </c>
      <c r="P1171" s="3" t="s">
        <v>48</v>
      </c>
      <c r="Q1171" s="3" t="s">
        <v>42</v>
      </c>
      <c r="R1171" s="3" t="s">
        <v>49</v>
      </c>
      <c r="S1171" s="3" t="s">
        <v>50</v>
      </c>
      <c r="T1171" s="3" t="s">
        <v>51</v>
      </c>
      <c r="U1171" s="3" t="s">
        <v>52</v>
      </c>
      <c r="V1171" s="3" t="s">
        <v>53</v>
      </c>
      <c r="W1171" s="3" t="s">
        <v>54</v>
      </c>
      <c r="X1171" s="3">
        <v>297</v>
      </c>
      <c r="Y1171" s="3">
        <v>52</v>
      </c>
      <c r="Z1171" s="3" t="s">
        <v>44</v>
      </c>
      <c r="AA1171" s="7">
        <v>29</v>
      </c>
      <c r="AB1171" s="3" t="s">
        <v>49</v>
      </c>
      <c r="AC1171" s="3" t="s">
        <v>49</v>
      </c>
      <c r="AD1171" s="3" t="s">
        <v>49</v>
      </c>
      <c r="AE1171" s="3" t="s">
        <v>49</v>
      </c>
      <c r="AF1171" s="3" t="s">
        <v>55</v>
      </c>
      <c r="AG1171" s="3" t="s">
        <v>56</v>
      </c>
      <c r="AH1171" s="3" t="s">
        <v>57</v>
      </c>
      <c r="AI1171" s="3" t="s">
        <v>58</v>
      </c>
      <c r="AJ1171" s="3" t="s">
        <v>49</v>
      </c>
      <c r="AK1171" s="3" t="s">
        <v>49</v>
      </c>
      <c r="AL1171" s="3" t="s">
        <v>49</v>
      </c>
      <c r="AM1171" s="3" t="s">
        <v>59</v>
      </c>
      <c r="AN1171" s="3" t="s">
        <v>60</v>
      </c>
      <c r="AO1171" s="3">
        <v>23.199639706406685</v>
      </c>
      <c r="AP1171" s="3">
        <v>28.454466876140611</v>
      </c>
    </row>
    <row r="1172" spans="1:42" x14ac:dyDescent="0.25">
      <c r="A1172" s="2">
        <v>1171</v>
      </c>
      <c r="B1172" s="3" t="s">
        <v>42</v>
      </c>
      <c r="C1172" s="3" t="s">
        <v>43</v>
      </c>
      <c r="D1172" s="3" t="s">
        <v>44</v>
      </c>
      <c r="E1172" s="3" t="s">
        <v>45</v>
      </c>
      <c r="F1172" s="3">
        <v>0.36</v>
      </c>
      <c r="G1172" s="3">
        <v>0.48</v>
      </c>
      <c r="H1172" s="3">
        <v>7.55495770030358E-2</v>
      </c>
      <c r="I1172" s="3">
        <v>9.5865176947592907</v>
      </c>
      <c r="J1172" s="3">
        <v>1.408829946593785</v>
      </c>
      <c r="K1172" s="3">
        <v>0.7242573567711823</v>
      </c>
      <c r="L1172" s="3">
        <v>0.10643650653436998</v>
      </c>
      <c r="M1172" s="2">
        <v>1210</v>
      </c>
      <c r="N1172" s="3" t="s">
        <v>65</v>
      </c>
      <c r="O1172" s="3" t="s">
        <v>47</v>
      </c>
      <c r="P1172" s="3" t="s">
        <v>48</v>
      </c>
      <c r="Q1172" s="3" t="s">
        <v>42</v>
      </c>
      <c r="R1172" s="3" t="s">
        <v>49</v>
      </c>
      <c r="S1172" s="3" t="s">
        <v>50</v>
      </c>
      <c r="T1172" s="3" t="s">
        <v>51</v>
      </c>
      <c r="U1172" s="3" t="s">
        <v>52</v>
      </c>
      <c r="V1172" s="3" t="s">
        <v>53</v>
      </c>
      <c r="W1172" s="3" t="s">
        <v>54</v>
      </c>
      <c r="X1172" s="3">
        <v>297</v>
      </c>
      <c r="Y1172" s="3">
        <v>52</v>
      </c>
      <c r="Z1172" s="3" t="s">
        <v>44</v>
      </c>
      <c r="AA1172" s="7">
        <v>29</v>
      </c>
      <c r="AB1172" s="3" t="s">
        <v>49</v>
      </c>
      <c r="AC1172" s="3" t="s">
        <v>49</v>
      </c>
      <c r="AD1172" s="3" t="s">
        <v>49</v>
      </c>
      <c r="AE1172" s="3" t="s">
        <v>49</v>
      </c>
      <c r="AF1172" s="3" t="s">
        <v>55</v>
      </c>
      <c r="AG1172" s="3" t="s">
        <v>56</v>
      </c>
      <c r="AH1172" s="3" t="s">
        <v>57</v>
      </c>
      <c r="AI1172" s="3" t="s">
        <v>58</v>
      </c>
      <c r="AJ1172" s="3" t="s">
        <v>49</v>
      </c>
      <c r="AK1172" s="3" t="s">
        <v>49</v>
      </c>
      <c r="AL1172" s="3" t="s">
        <v>49</v>
      </c>
      <c r="AM1172" s="3" t="s">
        <v>59</v>
      </c>
      <c r="AN1172" s="3" t="s">
        <v>60</v>
      </c>
      <c r="AO1172" s="3">
        <v>80.983842108673883</v>
      </c>
      <c r="AP1172" s="3">
        <v>305.73829090433861</v>
      </c>
    </row>
    <row r="1173" spans="1:42" x14ac:dyDescent="0.25">
      <c r="A1173" s="2">
        <v>1172</v>
      </c>
      <c r="B1173" s="3" t="s">
        <v>42</v>
      </c>
      <c r="C1173" s="3" t="s">
        <v>43</v>
      </c>
      <c r="D1173" s="3" t="s">
        <v>44</v>
      </c>
      <c r="E1173" s="3" t="s">
        <v>45</v>
      </c>
      <c r="F1173" s="3">
        <v>0.36</v>
      </c>
      <c r="G1173" s="3">
        <v>0.48</v>
      </c>
      <c r="H1173" s="3">
        <v>6.0559660392801501E-2</v>
      </c>
      <c r="I1173" s="3">
        <v>9.5865176947592907</v>
      </c>
      <c r="J1173" s="3">
        <v>1.408829946593785</v>
      </c>
      <c r="K1173" s="3">
        <v>0.58055625594420501</v>
      </c>
      <c r="L1173" s="3">
        <v>8.5318263116928292E-2</v>
      </c>
      <c r="M1173" s="2">
        <v>1210</v>
      </c>
      <c r="N1173" s="3" t="s">
        <v>65</v>
      </c>
      <c r="O1173" s="3" t="s">
        <v>47</v>
      </c>
      <c r="P1173" s="3" t="s">
        <v>48</v>
      </c>
      <c r="Q1173" s="3" t="s">
        <v>42</v>
      </c>
      <c r="R1173" s="3" t="s">
        <v>49</v>
      </c>
      <c r="S1173" s="3" t="s">
        <v>50</v>
      </c>
      <c r="T1173" s="3" t="s">
        <v>51</v>
      </c>
      <c r="U1173" s="3" t="s">
        <v>52</v>
      </c>
      <c r="V1173" s="3" t="s">
        <v>53</v>
      </c>
      <c r="W1173" s="3" t="s">
        <v>54</v>
      </c>
      <c r="X1173" s="3">
        <v>297</v>
      </c>
      <c r="Y1173" s="3">
        <v>52</v>
      </c>
      <c r="Z1173" s="3" t="s">
        <v>44</v>
      </c>
      <c r="AA1173" s="7">
        <v>29</v>
      </c>
      <c r="AB1173" s="3" t="s">
        <v>49</v>
      </c>
      <c r="AC1173" s="3" t="s">
        <v>49</v>
      </c>
      <c r="AD1173" s="3" t="s">
        <v>49</v>
      </c>
      <c r="AE1173" s="3" t="s">
        <v>49</v>
      </c>
      <c r="AF1173" s="3" t="s">
        <v>55</v>
      </c>
      <c r="AG1173" s="3" t="s">
        <v>56</v>
      </c>
      <c r="AH1173" s="3" t="s">
        <v>57</v>
      </c>
      <c r="AI1173" s="3" t="s">
        <v>58</v>
      </c>
      <c r="AJ1173" s="3" t="s">
        <v>49</v>
      </c>
      <c r="AK1173" s="3" t="s">
        <v>49</v>
      </c>
      <c r="AL1173" s="3" t="s">
        <v>49</v>
      </c>
      <c r="AM1173" s="3" t="s">
        <v>59</v>
      </c>
      <c r="AN1173" s="3" t="s">
        <v>60</v>
      </c>
      <c r="AO1173" s="3">
        <v>64.274742353360722</v>
      </c>
      <c r="AP1173" s="3">
        <v>245.07625059897148</v>
      </c>
    </row>
    <row r="1174" spans="1:42" x14ac:dyDescent="0.25">
      <c r="A1174" s="2">
        <v>1173</v>
      </c>
      <c r="B1174" s="3" t="s">
        <v>42</v>
      </c>
      <c r="C1174" s="3" t="s">
        <v>43</v>
      </c>
      <c r="D1174" s="3" t="s">
        <v>44</v>
      </c>
      <c r="E1174" s="3" t="s">
        <v>45</v>
      </c>
      <c r="F1174" s="3">
        <v>0.36</v>
      </c>
      <c r="G1174" s="3">
        <v>0.48</v>
      </c>
      <c r="H1174" s="3">
        <v>0.128420414739565</v>
      </c>
      <c r="I1174" s="3">
        <v>9.5865176947592907</v>
      </c>
      <c r="J1174" s="3">
        <v>1.408829946593785</v>
      </c>
      <c r="K1174" s="3">
        <v>1.2311045782691667</v>
      </c>
      <c r="L1174" s="3">
        <v>0.18092252603909309</v>
      </c>
      <c r="M1174" s="2">
        <v>1210</v>
      </c>
      <c r="N1174" s="3" t="s">
        <v>65</v>
      </c>
      <c r="O1174" s="3" t="s">
        <v>47</v>
      </c>
      <c r="P1174" s="3" t="s">
        <v>48</v>
      </c>
      <c r="Q1174" s="3" t="s">
        <v>42</v>
      </c>
      <c r="R1174" s="3" t="s">
        <v>49</v>
      </c>
      <c r="S1174" s="3" t="s">
        <v>50</v>
      </c>
      <c r="T1174" s="3" t="s">
        <v>51</v>
      </c>
      <c r="U1174" s="3" t="s">
        <v>52</v>
      </c>
      <c r="V1174" s="3" t="s">
        <v>53</v>
      </c>
      <c r="W1174" s="3" t="s">
        <v>54</v>
      </c>
      <c r="X1174" s="3">
        <v>297</v>
      </c>
      <c r="Y1174" s="3">
        <v>52</v>
      </c>
      <c r="Z1174" s="3" t="s">
        <v>44</v>
      </c>
      <c r="AA1174" s="7">
        <v>29</v>
      </c>
      <c r="AB1174" s="3" t="s">
        <v>49</v>
      </c>
      <c r="AC1174" s="3" t="s">
        <v>49</v>
      </c>
      <c r="AD1174" s="3" t="s">
        <v>49</v>
      </c>
      <c r="AE1174" s="3" t="s">
        <v>49</v>
      </c>
      <c r="AF1174" s="3" t="s">
        <v>55</v>
      </c>
      <c r="AG1174" s="3" t="s">
        <v>56</v>
      </c>
      <c r="AH1174" s="3" t="s">
        <v>57</v>
      </c>
      <c r="AI1174" s="3" t="s">
        <v>58</v>
      </c>
      <c r="AJ1174" s="3" t="s">
        <v>49</v>
      </c>
      <c r="AK1174" s="3" t="s">
        <v>49</v>
      </c>
      <c r="AL1174" s="3" t="s">
        <v>49</v>
      </c>
      <c r="AM1174" s="3" t="s">
        <v>59</v>
      </c>
      <c r="AN1174" s="3" t="s">
        <v>60</v>
      </c>
      <c r="AO1174" s="3">
        <v>93.405276470591787</v>
      </c>
      <c r="AP1174" s="3">
        <v>519.69898015607941</v>
      </c>
    </row>
    <row r="1175" spans="1:42" x14ac:dyDescent="0.25">
      <c r="A1175" s="2">
        <v>1174</v>
      </c>
      <c r="B1175" s="3" t="s">
        <v>42</v>
      </c>
      <c r="C1175" s="3" t="s">
        <v>43</v>
      </c>
      <c r="D1175" s="3" t="s">
        <v>44</v>
      </c>
      <c r="E1175" s="3" t="s">
        <v>45</v>
      </c>
      <c r="F1175" s="3">
        <v>0.36</v>
      </c>
      <c r="G1175" s="3">
        <v>0.48</v>
      </c>
      <c r="H1175" s="3">
        <v>0.28379648651607398</v>
      </c>
      <c r="I1175" s="3">
        <v>9.5601531198240703</v>
      </c>
      <c r="J1175" s="3">
        <v>1.4050111375769341</v>
      </c>
      <c r="K1175" s="3">
        <v>2.7131378659617544</v>
      </c>
      <c r="L1175" s="3">
        <v>0.39873722436028614</v>
      </c>
      <c r="M1175" s="2">
        <v>1200</v>
      </c>
      <c r="N1175" s="3" t="s">
        <v>61</v>
      </c>
      <c r="O1175" s="3" t="s">
        <v>47</v>
      </c>
      <c r="P1175" s="3" t="s">
        <v>48</v>
      </c>
      <c r="Q1175" s="3" t="s">
        <v>42</v>
      </c>
      <c r="R1175" s="3" t="s">
        <v>49</v>
      </c>
      <c r="S1175" s="3" t="s">
        <v>50</v>
      </c>
      <c r="T1175" s="3" t="s">
        <v>51</v>
      </c>
      <c r="U1175" s="3" t="s">
        <v>52</v>
      </c>
      <c r="V1175" s="3" t="s">
        <v>53</v>
      </c>
      <c r="W1175" s="3" t="s">
        <v>54</v>
      </c>
      <c r="X1175" s="3">
        <v>297</v>
      </c>
      <c r="Y1175" s="3">
        <v>52</v>
      </c>
      <c r="Z1175" s="3" t="s">
        <v>44</v>
      </c>
      <c r="AA1175" s="7">
        <v>29</v>
      </c>
      <c r="AB1175" s="3" t="s">
        <v>49</v>
      </c>
      <c r="AC1175" s="3" t="s">
        <v>49</v>
      </c>
      <c r="AD1175" s="3" t="s">
        <v>49</v>
      </c>
      <c r="AE1175" s="3" t="s">
        <v>49</v>
      </c>
      <c r="AF1175" s="3" t="s">
        <v>55</v>
      </c>
      <c r="AG1175" s="3" t="s">
        <v>56</v>
      </c>
      <c r="AH1175" s="3" t="s">
        <v>57</v>
      </c>
      <c r="AI1175" s="3" t="s">
        <v>58</v>
      </c>
      <c r="AJ1175" s="3" t="s">
        <v>49</v>
      </c>
      <c r="AK1175" s="3" t="s">
        <v>49</v>
      </c>
      <c r="AL1175" s="3" t="s">
        <v>49</v>
      </c>
      <c r="AM1175" s="3" t="s">
        <v>59</v>
      </c>
      <c r="AN1175" s="3" t="s">
        <v>60</v>
      </c>
      <c r="AO1175" s="3">
        <v>203.74266811775357</v>
      </c>
      <c r="AP1175" s="3">
        <v>1148.4836341121309</v>
      </c>
    </row>
    <row r="1176" spans="1:42" x14ac:dyDescent="0.25">
      <c r="A1176" s="2">
        <v>1175</v>
      </c>
      <c r="B1176" s="3" t="s">
        <v>42</v>
      </c>
      <c r="C1176" s="3" t="s">
        <v>43</v>
      </c>
      <c r="D1176" s="3" t="s">
        <v>44</v>
      </c>
      <c r="E1176" s="3" t="s">
        <v>45</v>
      </c>
      <c r="F1176" s="3">
        <v>0.36</v>
      </c>
      <c r="G1176" s="3">
        <v>0.48</v>
      </c>
      <c r="H1176" s="3">
        <v>4.8465014146261101E-2</v>
      </c>
      <c r="I1176" s="3">
        <v>9.5601531198240703</v>
      </c>
      <c r="J1176" s="3">
        <v>1.4050111375769341</v>
      </c>
      <c r="K1176" s="3">
        <v>0.46333295619269577</v>
      </c>
      <c r="L1176" s="3">
        <v>6.8093884658320517E-2</v>
      </c>
      <c r="M1176" s="2">
        <v>1210</v>
      </c>
      <c r="N1176" s="3" t="s">
        <v>65</v>
      </c>
      <c r="O1176" s="3" t="s">
        <v>47</v>
      </c>
      <c r="P1176" s="3" t="s">
        <v>48</v>
      </c>
      <c r="Q1176" s="3" t="s">
        <v>42</v>
      </c>
      <c r="R1176" s="3" t="s">
        <v>49</v>
      </c>
      <c r="S1176" s="3" t="s">
        <v>50</v>
      </c>
      <c r="T1176" s="3" t="s">
        <v>51</v>
      </c>
      <c r="U1176" s="3" t="s">
        <v>52</v>
      </c>
      <c r="V1176" s="3" t="s">
        <v>53</v>
      </c>
      <c r="W1176" s="3" t="s">
        <v>54</v>
      </c>
      <c r="X1176" s="3">
        <v>297</v>
      </c>
      <c r="Y1176" s="3">
        <v>52</v>
      </c>
      <c r="Z1176" s="3" t="s">
        <v>44</v>
      </c>
      <c r="AA1176" s="7">
        <v>29</v>
      </c>
      <c r="AB1176" s="3" t="s">
        <v>49</v>
      </c>
      <c r="AC1176" s="3" t="s">
        <v>49</v>
      </c>
      <c r="AD1176" s="3" t="s">
        <v>49</v>
      </c>
      <c r="AE1176" s="3" t="s">
        <v>49</v>
      </c>
      <c r="AF1176" s="3" t="s">
        <v>55</v>
      </c>
      <c r="AG1176" s="3" t="s">
        <v>56</v>
      </c>
      <c r="AH1176" s="3" t="s">
        <v>57</v>
      </c>
      <c r="AI1176" s="3" t="s">
        <v>58</v>
      </c>
      <c r="AJ1176" s="3" t="s">
        <v>49</v>
      </c>
      <c r="AK1176" s="3" t="s">
        <v>49</v>
      </c>
      <c r="AL1176" s="3" t="s">
        <v>49</v>
      </c>
      <c r="AM1176" s="3" t="s">
        <v>59</v>
      </c>
      <c r="AN1176" s="3" t="s">
        <v>60</v>
      </c>
      <c r="AO1176" s="3">
        <v>57.02129166543007</v>
      </c>
      <c r="AP1176" s="3">
        <v>196.13095375950374</v>
      </c>
    </row>
    <row r="1177" spans="1:42" x14ac:dyDescent="0.25">
      <c r="A1177" s="2">
        <v>1176</v>
      </c>
      <c r="B1177" s="3" t="s">
        <v>42</v>
      </c>
      <c r="C1177" s="3" t="s">
        <v>43</v>
      </c>
      <c r="D1177" s="3" t="s">
        <v>44</v>
      </c>
      <c r="E1177" s="3" t="s">
        <v>45</v>
      </c>
      <c r="F1177" s="3">
        <v>0.36</v>
      </c>
      <c r="G1177" s="3">
        <v>0.48</v>
      </c>
      <c r="H1177" s="3">
        <v>0.176767622649494</v>
      </c>
      <c r="I1177" s="3">
        <v>9.5601531198240703</v>
      </c>
      <c r="J1177" s="3">
        <v>1.4050111375769341</v>
      </c>
      <c r="K1177" s="3">
        <v>1.6899255391564441</v>
      </c>
      <c r="L1177" s="3">
        <v>0.24836047858553578</v>
      </c>
      <c r="M1177" s="2">
        <v>1210</v>
      </c>
      <c r="N1177" s="3" t="s">
        <v>65</v>
      </c>
      <c r="O1177" s="3" t="s">
        <v>47</v>
      </c>
      <c r="P1177" s="3" t="s">
        <v>48</v>
      </c>
      <c r="Q1177" s="3" t="s">
        <v>42</v>
      </c>
      <c r="R1177" s="3" t="s">
        <v>49</v>
      </c>
      <c r="S1177" s="3" t="s">
        <v>50</v>
      </c>
      <c r="T1177" s="3" t="s">
        <v>51</v>
      </c>
      <c r="U1177" s="3" t="s">
        <v>52</v>
      </c>
      <c r="V1177" s="3" t="s">
        <v>53</v>
      </c>
      <c r="W1177" s="3" t="s">
        <v>54</v>
      </c>
      <c r="X1177" s="3">
        <v>297</v>
      </c>
      <c r="Y1177" s="3">
        <v>52</v>
      </c>
      <c r="Z1177" s="3" t="s">
        <v>44</v>
      </c>
      <c r="AA1177" s="7">
        <v>29</v>
      </c>
      <c r="AB1177" s="3" t="s">
        <v>49</v>
      </c>
      <c r="AC1177" s="3" t="s">
        <v>49</v>
      </c>
      <c r="AD1177" s="3" t="s">
        <v>49</v>
      </c>
      <c r="AE1177" s="3" t="s">
        <v>49</v>
      </c>
      <c r="AF1177" s="3" t="s">
        <v>55</v>
      </c>
      <c r="AG1177" s="3" t="s">
        <v>56</v>
      </c>
      <c r="AH1177" s="3" t="s">
        <v>57</v>
      </c>
      <c r="AI1177" s="3" t="s">
        <v>58</v>
      </c>
      <c r="AJ1177" s="3" t="s">
        <v>49</v>
      </c>
      <c r="AK1177" s="3" t="s">
        <v>49</v>
      </c>
      <c r="AL1177" s="3" t="s">
        <v>49</v>
      </c>
      <c r="AM1177" s="3" t="s">
        <v>59</v>
      </c>
      <c r="AN1177" s="3" t="s">
        <v>60</v>
      </c>
      <c r="AO1177" s="3">
        <v>122.67647372612636</v>
      </c>
      <c r="AP1177" s="3">
        <v>715.35318899148319</v>
      </c>
    </row>
    <row r="1178" spans="1:42" x14ac:dyDescent="0.25">
      <c r="A1178" s="2">
        <v>1177</v>
      </c>
      <c r="B1178" s="3" t="s">
        <v>42</v>
      </c>
      <c r="C1178" s="3" t="s">
        <v>43</v>
      </c>
      <c r="D1178" s="3" t="s">
        <v>44</v>
      </c>
      <c r="E1178" s="3" t="s">
        <v>45</v>
      </c>
      <c r="F1178" s="3">
        <v>0.36</v>
      </c>
      <c r="G1178" s="3">
        <v>0.48</v>
      </c>
      <c r="H1178" s="3">
        <v>6.4289796293626494E-2</v>
      </c>
      <c r="I1178" s="3">
        <v>9.5601531198240703</v>
      </c>
      <c r="J1178" s="3">
        <v>1.4050111375769341</v>
      </c>
      <c r="K1178" s="3">
        <v>0.61462029660936723</v>
      </c>
      <c r="L1178" s="3">
        <v>9.0327879825097518E-2</v>
      </c>
      <c r="M1178" s="2">
        <v>1210</v>
      </c>
      <c r="N1178" s="3" t="s">
        <v>65</v>
      </c>
      <c r="O1178" s="3" t="s">
        <v>47</v>
      </c>
      <c r="P1178" s="3" t="s">
        <v>48</v>
      </c>
      <c r="Q1178" s="3" t="s">
        <v>42</v>
      </c>
      <c r="R1178" s="3" t="s">
        <v>49</v>
      </c>
      <c r="S1178" s="3" t="s">
        <v>50</v>
      </c>
      <c r="T1178" s="3" t="s">
        <v>51</v>
      </c>
      <c r="U1178" s="3" t="s">
        <v>52</v>
      </c>
      <c r="V1178" s="3" t="s">
        <v>53</v>
      </c>
      <c r="W1178" s="3" t="s">
        <v>54</v>
      </c>
      <c r="X1178" s="3">
        <v>297</v>
      </c>
      <c r="Y1178" s="3">
        <v>52</v>
      </c>
      <c r="Z1178" s="3" t="s">
        <v>44</v>
      </c>
      <c r="AA1178" s="7">
        <v>29</v>
      </c>
      <c r="AB1178" s="3" t="s">
        <v>49</v>
      </c>
      <c r="AC1178" s="3" t="s">
        <v>49</v>
      </c>
      <c r="AD1178" s="3" t="s">
        <v>49</v>
      </c>
      <c r="AE1178" s="3" t="s">
        <v>49</v>
      </c>
      <c r="AF1178" s="3" t="s">
        <v>55</v>
      </c>
      <c r="AG1178" s="3" t="s">
        <v>56</v>
      </c>
      <c r="AH1178" s="3" t="s">
        <v>57</v>
      </c>
      <c r="AI1178" s="3" t="s">
        <v>58</v>
      </c>
      <c r="AJ1178" s="3" t="s">
        <v>49</v>
      </c>
      <c r="AK1178" s="3" t="s">
        <v>49</v>
      </c>
      <c r="AL1178" s="3" t="s">
        <v>49</v>
      </c>
      <c r="AM1178" s="3" t="s">
        <v>59</v>
      </c>
      <c r="AN1178" s="3" t="s">
        <v>60</v>
      </c>
      <c r="AO1178" s="3">
        <v>65.863316099725225</v>
      </c>
      <c r="AP1178" s="3">
        <v>260.1715750256501</v>
      </c>
    </row>
    <row r="1179" spans="1:42" x14ac:dyDescent="0.25">
      <c r="A1179" s="2">
        <v>1178</v>
      </c>
      <c r="B1179" s="3" t="s">
        <v>42</v>
      </c>
      <c r="C1179" s="3" t="s">
        <v>43</v>
      </c>
      <c r="D1179" s="3" t="s">
        <v>44</v>
      </c>
      <c r="E1179" s="3" t="s">
        <v>45</v>
      </c>
      <c r="F1179" s="3">
        <v>0.36</v>
      </c>
      <c r="G1179" s="3">
        <v>0.48</v>
      </c>
      <c r="H1179" s="3">
        <v>4.4444534177525002E-2</v>
      </c>
      <c r="I1179" s="3">
        <v>9.5601531198240703</v>
      </c>
      <c r="J1179" s="3">
        <v>1.4050111375769341</v>
      </c>
      <c r="K1179" s="3">
        <v>0.42489655207639315</v>
      </c>
      <c r="L1179" s="3">
        <v>6.2445065523841332E-2</v>
      </c>
      <c r="M1179" s="2">
        <v>1210</v>
      </c>
      <c r="N1179" s="3" t="s">
        <v>65</v>
      </c>
      <c r="O1179" s="3" t="s">
        <v>47</v>
      </c>
      <c r="P1179" s="3" t="s">
        <v>48</v>
      </c>
      <c r="Q1179" s="3" t="s">
        <v>42</v>
      </c>
      <c r="R1179" s="3" t="s">
        <v>49</v>
      </c>
      <c r="S1179" s="3" t="s">
        <v>50</v>
      </c>
      <c r="T1179" s="3" t="s">
        <v>51</v>
      </c>
      <c r="U1179" s="3" t="s">
        <v>52</v>
      </c>
      <c r="V1179" s="3" t="s">
        <v>53</v>
      </c>
      <c r="W1179" s="3" t="s">
        <v>54</v>
      </c>
      <c r="X1179" s="3">
        <v>297</v>
      </c>
      <c r="Y1179" s="3">
        <v>52</v>
      </c>
      <c r="Z1179" s="3" t="s">
        <v>44</v>
      </c>
      <c r="AA1179" s="7">
        <v>29</v>
      </c>
      <c r="AB1179" s="3" t="s">
        <v>49</v>
      </c>
      <c r="AC1179" s="3" t="s">
        <v>49</v>
      </c>
      <c r="AD1179" s="3" t="s">
        <v>49</v>
      </c>
      <c r="AE1179" s="3" t="s">
        <v>49</v>
      </c>
      <c r="AF1179" s="3" t="s">
        <v>55</v>
      </c>
      <c r="AG1179" s="3" t="s">
        <v>56</v>
      </c>
      <c r="AH1179" s="3" t="s">
        <v>57</v>
      </c>
      <c r="AI1179" s="3" t="s">
        <v>58</v>
      </c>
      <c r="AJ1179" s="3" t="s">
        <v>49</v>
      </c>
      <c r="AK1179" s="3" t="s">
        <v>49</v>
      </c>
      <c r="AL1179" s="3" t="s">
        <v>49</v>
      </c>
      <c r="AM1179" s="3" t="s">
        <v>59</v>
      </c>
      <c r="AN1179" s="3" t="s">
        <v>60</v>
      </c>
      <c r="AO1179" s="3">
        <v>75.807882001412764</v>
      </c>
      <c r="AP1179" s="3">
        <v>179.8606485768934</v>
      </c>
    </row>
    <row r="1180" spans="1:42" x14ac:dyDescent="0.25">
      <c r="A1180" s="2">
        <v>1179</v>
      </c>
      <c r="B1180" s="3" t="s">
        <v>42</v>
      </c>
      <c r="C1180" s="3" t="s">
        <v>43</v>
      </c>
      <c r="D1180" s="3" t="s">
        <v>44</v>
      </c>
      <c r="E1180" s="3" t="s">
        <v>45</v>
      </c>
      <c r="F1180" s="3">
        <v>0.36</v>
      </c>
      <c r="G1180" s="3">
        <v>0.48</v>
      </c>
      <c r="H1180" s="3">
        <v>0.28147220833952902</v>
      </c>
      <c r="I1180" s="3">
        <v>9.5602041395855064</v>
      </c>
      <c r="J1180" s="3">
        <v>1.4050347421688871</v>
      </c>
      <c r="K1180" s="3">
        <v>2.6909317713458396</v>
      </c>
      <c r="L1180" s="3">
        <v>0.39547823167203744</v>
      </c>
      <c r="M1180" s="2">
        <v>1200</v>
      </c>
      <c r="N1180" s="3" t="s">
        <v>61</v>
      </c>
      <c r="O1180" s="3" t="s">
        <v>47</v>
      </c>
      <c r="P1180" s="3" t="s">
        <v>48</v>
      </c>
      <c r="Q1180" s="3" t="s">
        <v>42</v>
      </c>
      <c r="R1180" s="3" t="s">
        <v>49</v>
      </c>
      <c r="S1180" s="3" t="s">
        <v>50</v>
      </c>
      <c r="T1180" s="3" t="s">
        <v>51</v>
      </c>
      <c r="U1180" s="3" t="s">
        <v>52</v>
      </c>
      <c r="V1180" s="3" t="s">
        <v>53</v>
      </c>
      <c r="W1180" s="3" t="s">
        <v>54</v>
      </c>
      <c r="X1180" s="3">
        <v>297</v>
      </c>
      <c r="Y1180" s="3">
        <v>52</v>
      </c>
      <c r="Z1180" s="3" t="s">
        <v>44</v>
      </c>
      <c r="AA1180" s="7">
        <v>29</v>
      </c>
      <c r="AB1180" s="3" t="s">
        <v>49</v>
      </c>
      <c r="AC1180" s="3" t="s">
        <v>49</v>
      </c>
      <c r="AD1180" s="3" t="s">
        <v>49</v>
      </c>
      <c r="AE1180" s="3" t="s">
        <v>49</v>
      </c>
      <c r="AF1180" s="3" t="s">
        <v>55</v>
      </c>
      <c r="AG1180" s="3" t="s">
        <v>56</v>
      </c>
      <c r="AH1180" s="3" t="s">
        <v>57</v>
      </c>
      <c r="AI1180" s="3" t="s">
        <v>58</v>
      </c>
      <c r="AJ1180" s="3" t="s">
        <v>49</v>
      </c>
      <c r="AK1180" s="3" t="s">
        <v>49</v>
      </c>
      <c r="AL1180" s="3" t="s">
        <v>49</v>
      </c>
      <c r="AM1180" s="3" t="s">
        <v>59</v>
      </c>
      <c r="AN1180" s="3" t="s">
        <v>60</v>
      </c>
      <c r="AO1180" s="3">
        <v>196.7976143369761</v>
      </c>
      <c r="AP1180" s="3">
        <v>1139.0776140459334</v>
      </c>
    </row>
    <row r="1181" spans="1:42" x14ac:dyDescent="0.25">
      <c r="A1181" s="2">
        <v>1180</v>
      </c>
      <c r="B1181" s="3" t="s">
        <v>42</v>
      </c>
      <c r="C1181" s="3" t="s">
        <v>43</v>
      </c>
      <c r="D1181" s="3" t="s">
        <v>44</v>
      </c>
      <c r="E1181" s="3" t="s">
        <v>45</v>
      </c>
      <c r="F1181" s="3">
        <v>0.36</v>
      </c>
      <c r="G1181" s="3">
        <v>0.48</v>
      </c>
      <c r="H1181" s="3">
        <v>5.85714539863324E-2</v>
      </c>
      <c r="I1181" s="3">
        <v>9.5602041395855064</v>
      </c>
      <c r="J1181" s="3">
        <v>1.4050347421688871</v>
      </c>
      <c r="K1181" s="3">
        <v>0.55995505686167701</v>
      </c>
      <c r="L1181" s="3">
        <v>8.2294927750143382E-2</v>
      </c>
      <c r="M1181" s="2">
        <v>1210</v>
      </c>
      <c r="N1181" s="3" t="s">
        <v>65</v>
      </c>
      <c r="O1181" s="3" t="s">
        <v>47</v>
      </c>
      <c r="P1181" s="3" t="s">
        <v>48</v>
      </c>
      <c r="Q1181" s="3" t="s">
        <v>42</v>
      </c>
      <c r="R1181" s="3" t="s">
        <v>49</v>
      </c>
      <c r="S1181" s="3" t="s">
        <v>50</v>
      </c>
      <c r="T1181" s="3" t="s">
        <v>51</v>
      </c>
      <c r="U1181" s="3" t="s">
        <v>52</v>
      </c>
      <c r="V1181" s="3" t="s">
        <v>53</v>
      </c>
      <c r="W1181" s="3" t="s">
        <v>54</v>
      </c>
      <c r="X1181" s="3">
        <v>297</v>
      </c>
      <c r="Y1181" s="3">
        <v>52</v>
      </c>
      <c r="Z1181" s="3" t="s">
        <v>44</v>
      </c>
      <c r="AA1181" s="7">
        <v>29</v>
      </c>
      <c r="AB1181" s="3" t="s">
        <v>49</v>
      </c>
      <c r="AC1181" s="3" t="s">
        <v>49</v>
      </c>
      <c r="AD1181" s="3" t="s">
        <v>49</v>
      </c>
      <c r="AE1181" s="3" t="s">
        <v>49</v>
      </c>
      <c r="AF1181" s="3" t="s">
        <v>55</v>
      </c>
      <c r="AG1181" s="3" t="s">
        <v>56</v>
      </c>
      <c r="AH1181" s="3" t="s">
        <v>57</v>
      </c>
      <c r="AI1181" s="3" t="s">
        <v>58</v>
      </c>
      <c r="AJ1181" s="3" t="s">
        <v>49</v>
      </c>
      <c r="AK1181" s="3" t="s">
        <v>49</v>
      </c>
      <c r="AL1181" s="3" t="s">
        <v>49</v>
      </c>
      <c r="AM1181" s="3" t="s">
        <v>59</v>
      </c>
      <c r="AN1181" s="3" t="s">
        <v>60</v>
      </c>
      <c r="AO1181" s="3">
        <v>63.07576605965901</v>
      </c>
      <c r="AP1181" s="3">
        <v>237.03026473389517</v>
      </c>
    </row>
    <row r="1182" spans="1:42" x14ac:dyDescent="0.25">
      <c r="A1182" s="2">
        <v>1181</v>
      </c>
      <c r="B1182" s="3" t="s">
        <v>42</v>
      </c>
      <c r="C1182" s="3" t="s">
        <v>43</v>
      </c>
      <c r="D1182" s="3" t="s">
        <v>44</v>
      </c>
      <c r="E1182" s="3" t="s">
        <v>45</v>
      </c>
      <c r="F1182" s="3">
        <v>0.36</v>
      </c>
      <c r="G1182" s="3">
        <v>0.48</v>
      </c>
      <c r="H1182" s="3">
        <v>7.4977468876320605E-2</v>
      </c>
      <c r="I1182" s="3">
        <v>9.5602041395855064</v>
      </c>
      <c r="J1182" s="3">
        <v>1.4050347421688871</v>
      </c>
      <c r="K1182" s="3">
        <v>0.71679990832704377</v>
      </c>
      <c r="L1182" s="3">
        <v>0.10534594865111688</v>
      </c>
      <c r="M1182" s="2">
        <v>1210</v>
      </c>
      <c r="N1182" s="3" t="s">
        <v>65</v>
      </c>
      <c r="O1182" s="3" t="s">
        <v>47</v>
      </c>
      <c r="P1182" s="3" t="s">
        <v>48</v>
      </c>
      <c r="Q1182" s="3" t="s">
        <v>42</v>
      </c>
      <c r="R1182" s="3" t="s">
        <v>49</v>
      </c>
      <c r="S1182" s="3" t="s">
        <v>50</v>
      </c>
      <c r="T1182" s="3" t="s">
        <v>51</v>
      </c>
      <c r="U1182" s="3" t="s">
        <v>52</v>
      </c>
      <c r="V1182" s="3" t="s">
        <v>53</v>
      </c>
      <c r="W1182" s="3" t="s">
        <v>54</v>
      </c>
      <c r="X1182" s="3">
        <v>297</v>
      </c>
      <c r="Y1182" s="3">
        <v>52</v>
      </c>
      <c r="Z1182" s="3" t="s">
        <v>44</v>
      </c>
      <c r="AA1182" s="7">
        <v>29</v>
      </c>
      <c r="AB1182" s="3" t="s">
        <v>49</v>
      </c>
      <c r="AC1182" s="3" t="s">
        <v>49</v>
      </c>
      <c r="AD1182" s="3" t="s">
        <v>49</v>
      </c>
      <c r="AE1182" s="3" t="s">
        <v>49</v>
      </c>
      <c r="AF1182" s="3" t="s">
        <v>55</v>
      </c>
      <c r="AG1182" s="3" t="s">
        <v>56</v>
      </c>
      <c r="AH1182" s="3" t="s">
        <v>57</v>
      </c>
      <c r="AI1182" s="3" t="s">
        <v>58</v>
      </c>
      <c r="AJ1182" s="3" t="s">
        <v>49</v>
      </c>
      <c r="AK1182" s="3" t="s">
        <v>49</v>
      </c>
      <c r="AL1182" s="3" t="s">
        <v>49</v>
      </c>
      <c r="AM1182" s="3" t="s">
        <v>59</v>
      </c>
      <c r="AN1182" s="3" t="s">
        <v>60</v>
      </c>
      <c r="AO1182" s="3">
        <v>83.237050484566467</v>
      </c>
      <c r="AP1182" s="3">
        <v>303.4230514574341</v>
      </c>
    </row>
    <row r="1183" spans="1:42" x14ac:dyDescent="0.25">
      <c r="A1183" s="2">
        <v>1182</v>
      </c>
      <c r="B1183" s="3" t="s">
        <v>42</v>
      </c>
      <c r="C1183" s="3" t="s">
        <v>43</v>
      </c>
      <c r="D1183" s="3" t="s">
        <v>44</v>
      </c>
      <c r="E1183" s="3" t="s">
        <v>45</v>
      </c>
      <c r="F1183" s="3">
        <v>0.36</v>
      </c>
      <c r="G1183" s="3">
        <v>0.48</v>
      </c>
      <c r="H1183" s="3">
        <v>0.19708070552499099</v>
      </c>
      <c r="I1183" s="3">
        <v>9.5602041395855064</v>
      </c>
      <c r="J1183" s="3">
        <v>1.4050347421688871</v>
      </c>
      <c r="K1183" s="3">
        <v>1.884131776792451</v>
      </c>
      <c r="L1183" s="3">
        <v>0.27690523827376806</v>
      </c>
      <c r="M1183" s="2">
        <v>1210</v>
      </c>
      <c r="N1183" s="3" t="s">
        <v>65</v>
      </c>
      <c r="O1183" s="3" t="s">
        <v>47</v>
      </c>
      <c r="P1183" s="3" t="s">
        <v>48</v>
      </c>
      <c r="Q1183" s="3" t="s">
        <v>42</v>
      </c>
      <c r="R1183" s="3" t="s">
        <v>49</v>
      </c>
      <c r="S1183" s="3" t="s">
        <v>50</v>
      </c>
      <c r="T1183" s="3" t="s">
        <v>51</v>
      </c>
      <c r="U1183" s="3" t="s">
        <v>52</v>
      </c>
      <c r="V1183" s="3" t="s">
        <v>53</v>
      </c>
      <c r="W1183" s="3" t="s">
        <v>54</v>
      </c>
      <c r="X1183" s="3">
        <v>297</v>
      </c>
      <c r="Y1183" s="3">
        <v>52</v>
      </c>
      <c r="Z1183" s="3" t="s">
        <v>44</v>
      </c>
      <c r="AA1183" s="7">
        <v>29</v>
      </c>
      <c r="AB1183" s="3" t="s">
        <v>49</v>
      </c>
      <c r="AC1183" s="3" t="s">
        <v>49</v>
      </c>
      <c r="AD1183" s="3" t="s">
        <v>49</v>
      </c>
      <c r="AE1183" s="3" t="s">
        <v>49</v>
      </c>
      <c r="AF1183" s="3" t="s">
        <v>55</v>
      </c>
      <c r="AG1183" s="3" t="s">
        <v>56</v>
      </c>
      <c r="AH1183" s="3" t="s">
        <v>57</v>
      </c>
      <c r="AI1183" s="3" t="s">
        <v>58</v>
      </c>
      <c r="AJ1183" s="3" t="s">
        <v>49</v>
      </c>
      <c r="AK1183" s="3" t="s">
        <v>49</v>
      </c>
      <c r="AL1183" s="3" t="s">
        <v>49</v>
      </c>
      <c r="AM1183" s="3" t="s">
        <v>59</v>
      </c>
      <c r="AN1183" s="3" t="s">
        <v>60</v>
      </c>
      <c r="AO1183" s="3">
        <v>114.9584391617251</v>
      </c>
      <c r="AP1183" s="3">
        <v>797.55731888493131</v>
      </c>
    </row>
    <row r="1184" spans="1:42" x14ac:dyDescent="0.25">
      <c r="A1184" s="2">
        <v>1183</v>
      </c>
      <c r="B1184" s="3" t="s">
        <v>42</v>
      </c>
      <c r="C1184" s="3" t="s">
        <v>43</v>
      </c>
      <c r="D1184" s="3" t="s">
        <v>44</v>
      </c>
      <c r="E1184" s="3" t="s">
        <v>45</v>
      </c>
      <c r="F1184" s="3">
        <v>0.36</v>
      </c>
      <c r="G1184" s="3">
        <v>0.48</v>
      </c>
      <c r="H1184" s="3">
        <v>1.9713875048625599E-5</v>
      </c>
      <c r="I1184" s="3">
        <v>9.5602041395855064</v>
      </c>
      <c r="J1184" s="3">
        <v>1.4050347421688871</v>
      </c>
      <c r="K1184" s="3">
        <v>1.8846866984714188E-4</v>
      </c>
      <c r="L1184" s="3">
        <v>2.7698679346095327E-5</v>
      </c>
      <c r="M1184" s="2">
        <v>1330</v>
      </c>
      <c r="N1184" s="3" t="s">
        <v>68</v>
      </c>
      <c r="O1184" s="3" t="s">
        <v>47</v>
      </c>
      <c r="P1184" s="3" t="s">
        <v>48</v>
      </c>
      <c r="Q1184" s="3" t="s">
        <v>42</v>
      </c>
      <c r="R1184" s="3" t="s">
        <v>49</v>
      </c>
      <c r="S1184" s="3" t="s">
        <v>50</v>
      </c>
      <c r="T1184" s="3" t="s">
        <v>51</v>
      </c>
      <c r="U1184" s="3" t="s">
        <v>52</v>
      </c>
      <c r="V1184" s="3" t="s">
        <v>53</v>
      </c>
      <c r="W1184" s="3" t="s">
        <v>54</v>
      </c>
      <c r="X1184" s="3">
        <v>297</v>
      </c>
      <c r="Y1184" s="3">
        <v>52</v>
      </c>
      <c r="Z1184" s="3" t="s">
        <v>44</v>
      </c>
      <c r="AA1184" s="7">
        <v>29</v>
      </c>
      <c r="AB1184" s="3" t="s">
        <v>49</v>
      </c>
      <c r="AC1184" s="3" t="s">
        <v>49</v>
      </c>
      <c r="AD1184" s="3" t="s">
        <v>49</v>
      </c>
      <c r="AE1184" s="3" t="s">
        <v>49</v>
      </c>
      <c r="AF1184" s="3" t="s">
        <v>55</v>
      </c>
      <c r="AG1184" s="3" t="s">
        <v>56</v>
      </c>
      <c r="AH1184" s="3" t="s">
        <v>57</v>
      </c>
      <c r="AI1184" s="3" t="s">
        <v>58</v>
      </c>
      <c r="AJ1184" s="3" t="s">
        <v>49</v>
      </c>
      <c r="AK1184" s="3" t="s">
        <v>49</v>
      </c>
      <c r="AL1184" s="3" t="s">
        <v>49</v>
      </c>
      <c r="AM1184" s="3" t="s">
        <v>59</v>
      </c>
      <c r="AN1184" s="3" t="s">
        <v>60</v>
      </c>
      <c r="AO1184" s="3">
        <v>1.5916819657429089</v>
      </c>
      <c r="AP1184" s="3">
        <v>7.9779221850921761E-2</v>
      </c>
    </row>
    <row r="1185" spans="1:42" x14ac:dyDescent="0.25">
      <c r="A1185" s="2">
        <v>1184</v>
      </c>
      <c r="B1185" s="3" t="s">
        <v>42</v>
      </c>
      <c r="C1185" s="3" t="s">
        <v>43</v>
      </c>
      <c r="D1185" s="3" t="s">
        <v>44</v>
      </c>
      <c r="E1185" s="3" t="s">
        <v>45</v>
      </c>
      <c r="F1185" s="3">
        <v>0.36</v>
      </c>
      <c r="G1185" s="3">
        <v>0.48</v>
      </c>
      <c r="H1185" s="3">
        <v>5.6419030656922496E-3</v>
      </c>
      <c r="I1185" s="3">
        <v>9.5602041395855064</v>
      </c>
      <c r="J1185" s="3">
        <v>1.4050347421688871</v>
      </c>
      <c r="K1185" s="3">
        <v>5.3937745043771204E-2</v>
      </c>
      <c r="L1185" s="3">
        <v>7.9270698192467643E-3</v>
      </c>
      <c r="M1185" s="2">
        <v>1210</v>
      </c>
      <c r="N1185" s="3" t="s">
        <v>65</v>
      </c>
      <c r="O1185" s="3" t="s">
        <v>47</v>
      </c>
      <c r="P1185" s="3" t="s">
        <v>48</v>
      </c>
      <c r="Q1185" s="3" t="s">
        <v>42</v>
      </c>
      <c r="R1185" s="3" t="s">
        <v>49</v>
      </c>
      <c r="S1185" s="3" t="s">
        <v>50</v>
      </c>
      <c r="T1185" s="3" t="s">
        <v>51</v>
      </c>
      <c r="U1185" s="3" t="s">
        <v>52</v>
      </c>
      <c r="V1185" s="3" t="s">
        <v>53</v>
      </c>
      <c r="W1185" s="3" t="s">
        <v>54</v>
      </c>
      <c r="X1185" s="3">
        <v>297</v>
      </c>
      <c r="Y1185" s="3">
        <v>52</v>
      </c>
      <c r="Z1185" s="3" t="s">
        <v>44</v>
      </c>
      <c r="AA1185" s="7">
        <v>29</v>
      </c>
      <c r="AB1185" s="3" t="s">
        <v>49</v>
      </c>
      <c r="AC1185" s="3" t="s">
        <v>49</v>
      </c>
      <c r="AD1185" s="3" t="s">
        <v>49</v>
      </c>
      <c r="AE1185" s="3" t="s">
        <v>49</v>
      </c>
      <c r="AF1185" s="3" t="s">
        <v>55</v>
      </c>
      <c r="AG1185" s="3" t="s">
        <v>56</v>
      </c>
      <c r="AH1185" s="3" t="s">
        <v>57</v>
      </c>
      <c r="AI1185" s="3" t="s">
        <v>58</v>
      </c>
      <c r="AJ1185" s="3" t="s">
        <v>49</v>
      </c>
      <c r="AK1185" s="3" t="s">
        <v>49</v>
      </c>
      <c r="AL1185" s="3" t="s">
        <v>49</v>
      </c>
      <c r="AM1185" s="3" t="s">
        <v>59</v>
      </c>
      <c r="AN1185" s="3" t="s">
        <v>60</v>
      </c>
      <c r="AO1185" s="3">
        <v>26.973072046821027</v>
      </c>
      <c r="AP1185" s="3">
        <v>22.831971655954924</v>
      </c>
    </row>
    <row r="1186" spans="1:42" x14ac:dyDescent="0.25">
      <c r="A1186" s="2">
        <v>1185</v>
      </c>
      <c r="B1186" s="3" t="s">
        <v>42</v>
      </c>
      <c r="C1186" s="3" t="s">
        <v>43</v>
      </c>
      <c r="D1186" s="3" t="s">
        <v>44</v>
      </c>
      <c r="E1186" s="3" t="s">
        <v>45</v>
      </c>
      <c r="F1186" s="3">
        <v>0.36</v>
      </c>
      <c r="G1186" s="3">
        <v>0.48</v>
      </c>
      <c r="H1186" s="3">
        <v>3.2129043622989198E-2</v>
      </c>
      <c r="I1186" s="3">
        <v>9.6591126997301071</v>
      </c>
      <c r="J1186" s="3">
        <v>1.3420487336925828</v>
      </c>
      <c r="K1186" s="3">
        <v>0.31033805328899755</v>
      </c>
      <c r="L1186" s="3">
        <v>4.3118742308986407E-2</v>
      </c>
      <c r="M1186" s="2">
        <v>1400</v>
      </c>
      <c r="N1186" s="3" t="s">
        <v>46</v>
      </c>
      <c r="O1186" s="3" t="s">
        <v>47</v>
      </c>
      <c r="P1186" s="3" t="s">
        <v>48</v>
      </c>
      <c r="Q1186" s="3" t="s">
        <v>42</v>
      </c>
      <c r="R1186" s="3" t="s">
        <v>49</v>
      </c>
      <c r="S1186" s="3" t="s">
        <v>50</v>
      </c>
      <c r="T1186" s="3" t="s">
        <v>51</v>
      </c>
      <c r="U1186" s="3" t="s">
        <v>52</v>
      </c>
      <c r="V1186" s="3" t="s">
        <v>53</v>
      </c>
      <c r="W1186" s="3" t="s">
        <v>54</v>
      </c>
      <c r="X1186" s="3">
        <v>297</v>
      </c>
      <c r="Y1186" s="3">
        <v>52</v>
      </c>
      <c r="Z1186" s="3" t="s">
        <v>44</v>
      </c>
      <c r="AA1186" s="7">
        <v>29</v>
      </c>
      <c r="AB1186" s="3" t="s">
        <v>49</v>
      </c>
      <c r="AC1186" s="3" t="s">
        <v>49</v>
      </c>
      <c r="AD1186" s="3" t="s">
        <v>49</v>
      </c>
      <c r="AE1186" s="3" t="s">
        <v>49</v>
      </c>
      <c r="AF1186" s="3" t="s">
        <v>55</v>
      </c>
      <c r="AG1186" s="3" t="s">
        <v>56</v>
      </c>
      <c r="AH1186" s="3" t="s">
        <v>57</v>
      </c>
      <c r="AI1186" s="3" t="s">
        <v>58</v>
      </c>
      <c r="AJ1186" s="3" t="s">
        <v>49</v>
      </c>
      <c r="AK1186" s="3" t="s">
        <v>49</v>
      </c>
      <c r="AL1186" s="3" t="s">
        <v>49</v>
      </c>
      <c r="AM1186" s="3" t="s">
        <v>59</v>
      </c>
      <c r="AN1186" s="3" t="s">
        <v>60</v>
      </c>
      <c r="AO1186" s="3">
        <v>65.226115335101753</v>
      </c>
      <c r="AP1186" s="3">
        <v>130.02162653126362</v>
      </c>
    </row>
    <row r="1187" spans="1:42" x14ac:dyDescent="0.25">
      <c r="A1187" s="2">
        <v>1186</v>
      </c>
      <c r="B1187" s="3" t="s">
        <v>42</v>
      </c>
      <c r="C1187" s="3" t="s">
        <v>43</v>
      </c>
      <c r="D1187" s="3" t="s">
        <v>44</v>
      </c>
      <c r="E1187" s="3" t="s">
        <v>45</v>
      </c>
      <c r="F1187" s="3">
        <v>0.36</v>
      </c>
      <c r="G1187" s="3">
        <v>0.48</v>
      </c>
      <c r="H1187" s="3">
        <v>0.15246169850444399</v>
      </c>
      <c r="I1187" s="3">
        <v>9.6591126997301071</v>
      </c>
      <c r="J1187" s="3">
        <v>1.3420487336925828</v>
      </c>
      <c r="K1187" s="3">
        <v>1.4726447282466977</v>
      </c>
      <c r="L1187" s="3">
        <v>0.2046110294145094</v>
      </c>
      <c r="M1187" s="2">
        <v>1410</v>
      </c>
      <c r="N1187" s="3" t="s">
        <v>63</v>
      </c>
      <c r="O1187" s="3" t="s">
        <v>47</v>
      </c>
      <c r="P1187" s="3" t="s">
        <v>48</v>
      </c>
      <c r="Q1187" s="3" t="s">
        <v>42</v>
      </c>
      <c r="R1187" s="3" t="s">
        <v>49</v>
      </c>
      <c r="S1187" s="3" t="s">
        <v>50</v>
      </c>
      <c r="T1187" s="3" t="s">
        <v>51</v>
      </c>
      <c r="U1187" s="3" t="s">
        <v>52</v>
      </c>
      <c r="V1187" s="3" t="s">
        <v>53</v>
      </c>
      <c r="W1187" s="3" t="s">
        <v>54</v>
      </c>
      <c r="X1187" s="3">
        <v>297</v>
      </c>
      <c r="Y1187" s="3">
        <v>52</v>
      </c>
      <c r="Z1187" s="3" t="s">
        <v>44</v>
      </c>
      <c r="AA1187" s="7">
        <v>29</v>
      </c>
      <c r="AB1187" s="3" t="s">
        <v>49</v>
      </c>
      <c r="AC1187" s="3" t="s">
        <v>49</v>
      </c>
      <c r="AD1187" s="3" t="s">
        <v>49</v>
      </c>
      <c r="AE1187" s="3" t="s">
        <v>49</v>
      </c>
      <c r="AF1187" s="3" t="s">
        <v>55</v>
      </c>
      <c r="AG1187" s="3" t="s">
        <v>56</v>
      </c>
      <c r="AH1187" s="3" t="s">
        <v>57</v>
      </c>
      <c r="AI1187" s="3" t="s">
        <v>58</v>
      </c>
      <c r="AJ1187" s="3" t="s">
        <v>49</v>
      </c>
      <c r="AK1187" s="3" t="s">
        <v>49</v>
      </c>
      <c r="AL1187" s="3" t="s">
        <v>49</v>
      </c>
      <c r="AM1187" s="3" t="s">
        <v>59</v>
      </c>
      <c r="AN1187" s="3" t="s">
        <v>60</v>
      </c>
      <c r="AO1187" s="3">
        <v>111.68488131662589</v>
      </c>
      <c r="AP1187" s="3">
        <v>616.99060376271996</v>
      </c>
    </row>
    <row r="1188" spans="1:42" x14ac:dyDescent="0.25">
      <c r="A1188" s="2">
        <v>1187</v>
      </c>
      <c r="B1188" s="3" t="s">
        <v>42</v>
      </c>
      <c r="C1188" s="3" t="s">
        <v>43</v>
      </c>
      <c r="D1188" s="3" t="s">
        <v>44</v>
      </c>
      <c r="E1188" s="3" t="s">
        <v>45</v>
      </c>
      <c r="F1188" s="3">
        <v>0.36</v>
      </c>
      <c r="G1188" s="3">
        <v>0.48</v>
      </c>
      <c r="H1188" s="3">
        <v>1.9688466593571E-2</v>
      </c>
      <c r="I1188" s="3">
        <v>9.6591126997301071</v>
      </c>
      <c r="J1188" s="3">
        <v>1.3420487336925828</v>
      </c>
      <c r="K1188" s="3">
        <v>0.1901731177121736</v>
      </c>
      <c r="L1188" s="3">
        <v>2.6422881660250679E-2</v>
      </c>
      <c r="M1188" s="2">
        <v>1430</v>
      </c>
      <c r="N1188" s="3" t="s">
        <v>64</v>
      </c>
      <c r="O1188" s="3" t="s">
        <v>47</v>
      </c>
      <c r="P1188" s="3" t="s">
        <v>48</v>
      </c>
      <c r="Q1188" s="3" t="s">
        <v>42</v>
      </c>
      <c r="R1188" s="3" t="s">
        <v>49</v>
      </c>
      <c r="S1188" s="3" t="s">
        <v>50</v>
      </c>
      <c r="T1188" s="3" t="s">
        <v>51</v>
      </c>
      <c r="U1188" s="3" t="s">
        <v>52</v>
      </c>
      <c r="V1188" s="3" t="s">
        <v>53</v>
      </c>
      <c r="W1188" s="3" t="s">
        <v>54</v>
      </c>
      <c r="X1188" s="3">
        <v>297</v>
      </c>
      <c r="Y1188" s="3">
        <v>52</v>
      </c>
      <c r="Z1188" s="3" t="s">
        <v>44</v>
      </c>
      <c r="AA1188" s="7">
        <v>29</v>
      </c>
      <c r="AB1188" s="3" t="s">
        <v>49</v>
      </c>
      <c r="AC1188" s="3" t="s">
        <v>49</v>
      </c>
      <c r="AD1188" s="3" t="s">
        <v>49</v>
      </c>
      <c r="AE1188" s="3" t="s">
        <v>49</v>
      </c>
      <c r="AF1188" s="3" t="s">
        <v>55</v>
      </c>
      <c r="AG1188" s="3" t="s">
        <v>56</v>
      </c>
      <c r="AH1188" s="3" t="s">
        <v>57</v>
      </c>
      <c r="AI1188" s="3" t="s">
        <v>58</v>
      </c>
      <c r="AJ1188" s="3" t="s">
        <v>49</v>
      </c>
      <c r="AK1188" s="3" t="s">
        <v>49</v>
      </c>
      <c r="AL1188" s="3" t="s">
        <v>49</v>
      </c>
      <c r="AM1188" s="3" t="s">
        <v>59</v>
      </c>
      <c r="AN1188" s="3" t="s">
        <v>60</v>
      </c>
      <c r="AO1188" s="3">
        <v>51.849400498781399</v>
      </c>
      <c r="AP1188" s="3">
        <v>79.6763974814005</v>
      </c>
    </row>
    <row r="1189" spans="1:42" x14ac:dyDescent="0.25">
      <c r="A1189" s="2">
        <v>1188</v>
      </c>
      <c r="B1189" s="3" t="s">
        <v>42</v>
      </c>
      <c r="C1189" s="3" t="s">
        <v>43</v>
      </c>
      <c r="D1189" s="3" t="s">
        <v>44</v>
      </c>
      <c r="E1189" s="3" t="s">
        <v>45</v>
      </c>
      <c r="F1189" s="3">
        <v>0.36</v>
      </c>
      <c r="G1189" s="3">
        <v>0.48</v>
      </c>
      <c r="H1189" s="3">
        <v>6.7413462898647303E-2</v>
      </c>
      <c r="I1189" s="3">
        <v>9.6591126997301071</v>
      </c>
      <c r="J1189" s="3">
        <v>1.3420487336925828</v>
      </c>
      <c r="K1189" s="3">
        <v>0.65115423561710861</v>
      </c>
      <c r="L1189" s="3">
        <v>9.0472152516961529E-2</v>
      </c>
      <c r="M1189" s="2">
        <v>1430</v>
      </c>
      <c r="N1189" s="3" t="s">
        <v>64</v>
      </c>
      <c r="O1189" s="3" t="s">
        <v>47</v>
      </c>
      <c r="P1189" s="3" t="s">
        <v>48</v>
      </c>
      <c r="Q1189" s="3" t="s">
        <v>42</v>
      </c>
      <c r="R1189" s="3" t="s">
        <v>49</v>
      </c>
      <c r="S1189" s="3" t="s">
        <v>50</v>
      </c>
      <c r="T1189" s="3" t="s">
        <v>51</v>
      </c>
      <c r="U1189" s="3" t="s">
        <v>52</v>
      </c>
      <c r="V1189" s="3" t="s">
        <v>53</v>
      </c>
      <c r="W1189" s="3" t="s">
        <v>54</v>
      </c>
      <c r="X1189" s="3">
        <v>297</v>
      </c>
      <c r="Y1189" s="3">
        <v>52</v>
      </c>
      <c r="Z1189" s="3" t="s">
        <v>44</v>
      </c>
      <c r="AA1189" s="7">
        <v>29</v>
      </c>
      <c r="AB1189" s="3" t="s">
        <v>49</v>
      </c>
      <c r="AC1189" s="3" t="s">
        <v>49</v>
      </c>
      <c r="AD1189" s="3" t="s">
        <v>49</v>
      </c>
      <c r="AE1189" s="3" t="s">
        <v>49</v>
      </c>
      <c r="AF1189" s="3" t="s">
        <v>55</v>
      </c>
      <c r="AG1189" s="3" t="s">
        <v>56</v>
      </c>
      <c r="AH1189" s="3" t="s">
        <v>57</v>
      </c>
      <c r="AI1189" s="3" t="s">
        <v>58</v>
      </c>
      <c r="AJ1189" s="3" t="s">
        <v>49</v>
      </c>
      <c r="AK1189" s="3" t="s">
        <v>49</v>
      </c>
      <c r="AL1189" s="3" t="s">
        <v>49</v>
      </c>
      <c r="AM1189" s="3" t="s">
        <v>59</v>
      </c>
      <c r="AN1189" s="3" t="s">
        <v>60</v>
      </c>
      <c r="AO1189" s="3">
        <v>71.834522168839698</v>
      </c>
      <c r="AP1189" s="3">
        <v>272.81260528761482</v>
      </c>
    </row>
    <row r="1190" spans="1:42" x14ac:dyDescent="0.25">
      <c r="A1190" s="2">
        <v>1189</v>
      </c>
      <c r="B1190" s="3" t="s">
        <v>42</v>
      </c>
      <c r="C1190" s="3" t="s">
        <v>43</v>
      </c>
      <c r="D1190" s="3" t="s">
        <v>44</v>
      </c>
      <c r="E1190" s="3" t="s">
        <v>45</v>
      </c>
      <c r="F1190" s="3">
        <v>0.36</v>
      </c>
      <c r="G1190" s="3">
        <v>0.48</v>
      </c>
      <c r="H1190" s="3">
        <v>0.12875011369405601</v>
      </c>
      <c r="I1190" s="3">
        <v>9.6591126997301071</v>
      </c>
      <c r="J1190" s="3">
        <v>1.3420487336925828</v>
      </c>
      <c r="K1190" s="3">
        <v>1.2436118582739515</v>
      </c>
      <c r="L1190" s="3">
        <v>0.17278892704588392</v>
      </c>
      <c r="M1190" s="2">
        <v>1430</v>
      </c>
      <c r="N1190" s="3" t="s">
        <v>64</v>
      </c>
      <c r="O1190" s="3" t="s">
        <v>47</v>
      </c>
      <c r="P1190" s="3" t="s">
        <v>48</v>
      </c>
      <c r="Q1190" s="3" t="s">
        <v>42</v>
      </c>
      <c r="R1190" s="3" t="s">
        <v>49</v>
      </c>
      <c r="S1190" s="3" t="s">
        <v>50</v>
      </c>
      <c r="T1190" s="3" t="s">
        <v>51</v>
      </c>
      <c r="U1190" s="3" t="s">
        <v>52</v>
      </c>
      <c r="V1190" s="3" t="s">
        <v>53</v>
      </c>
      <c r="W1190" s="3" t="s">
        <v>54</v>
      </c>
      <c r="X1190" s="3">
        <v>297</v>
      </c>
      <c r="Y1190" s="3">
        <v>52</v>
      </c>
      <c r="Z1190" s="3" t="s">
        <v>44</v>
      </c>
      <c r="AA1190" s="7">
        <v>29</v>
      </c>
      <c r="AB1190" s="3" t="s">
        <v>49</v>
      </c>
      <c r="AC1190" s="3" t="s">
        <v>49</v>
      </c>
      <c r="AD1190" s="3" t="s">
        <v>49</v>
      </c>
      <c r="AE1190" s="3" t="s">
        <v>49</v>
      </c>
      <c r="AF1190" s="3" t="s">
        <v>55</v>
      </c>
      <c r="AG1190" s="3" t="s">
        <v>56</v>
      </c>
      <c r="AH1190" s="3" t="s">
        <v>57</v>
      </c>
      <c r="AI1190" s="3" t="s">
        <v>58</v>
      </c>
      <c r="AJ1190" s="3" t="s">
        <v>49</v>
      </c>
      <c r="AK1190" s="3" t="s">
        <v>49</v>
      </c>
      <c r="AL1190" s="3" t="s">
        <v>49</v>
      </c>
      <c r="AM1190" s="3" t="s">
        <v>59</v>
      </c>
      <c r="AN1190" s="3" t="s">
        <v>60</v>
      </c>
      <c r="AO1190" s="3">
        <v>93.1482254089874</v>
      </c>
      <c r="AP1190" s="3">
        <v>521.0332244875226</v>
      </c>
    </row>
    <row r="1191" spans="1:42" x14ac:dyDescent="0.25">
      <c r="A1191" s="2">
        <v>1190</v>
      </c>
      <c r="B1191" s="3" t="s">
        <v>42</v>
      </c>
      <c r="C1191" s="3" t="s">
        <v>43</v>
      </c>
      <c r="D1191" s="3" t="s">
        <v>44</v>
      </c>
      <c r="E1191" s="3" t="s">
        <v>45</v>
      </c>
      <c r="F1191" s="3">
        <v>0.36</v>
      </c>
      <c r="G1191" s="3">
        <v>0.48</v>
      </c>
      <c r="H1191" s="3">
        <v>0.217320668469273</v>
      </c>
      <c r="I1191" s="3">
        <v>9.6591126997301071</v>
      </c>
      <c r="J1191" s="3">
        <v>1.3420487336925828</v>
      </c>
      <c r="K1191" s="3">
        <v>2.0991248287253912</v>
      </c>
      <c r="L1191" s="3">
        <v>0.29165492792441344</v>
      </c>
      <c r="M1191" s="2">
        <v>1210</v>
      </c>
      <c r="N1191" s="3" t="s">
        <v>65</v>
      </c>
      <c r="O1191" s="3" t="s">
        <v>47</v>
      </c>
      <c r="P1191" s="3" t="s">
        <v>48</v>
      </c>
      <c r="Q1191" s="3" t="s">
        <v>42</v>
      </c>
      <c r="R1191" s="3" t="s">
        <v>49</v>
      </c>
      <c r="S1191" s="3" t="s">
        <v>50</v>
      </c>
      <c r="T1191" s="3" t="s">
        <v>51</v>
      </c>
      <c r="U1191" s="3" t="s">
        <v>52</v>
      </c>
      <c r="V1191" s="3" t="s">
        <v>53</v>
      </c>
      <c r="W1191" s="3" t="s">
        <v>54</v>
      </c>
      <c r="X1191" s="3">
        <v>297</v>
      </c>
      <c r="Y1191" s="3">
        <v>52</v>
      </c>
      <c r="Z1191" s="3" t="s">
        <v>44</v>
      </c>
      <c r="AA1191" s="7">
        <v>29</v>
      </c>
      <c r="AB1191" s="3" t="s">
        <v>49</v>
      </c>
      <c r="AC1191" s="3" t="s">
        <v>49</v>
      </c>
      <c r="AD1191" s="3" t="s">
        <v>49</v>
      </c>
      <c r="AE1191" s="3" t="s">
        <v>49</v>
      </c>
      <c r="AF1191" s="3" t="s">
        <v>55</v>
      </c>
      <c r="AG1191" s="3" t="s">
        <v>56</v>
      </c>
      <c r="AH1191" s="3" t="s">
        <v>57</v>
      </c>
      <c r="AI1191" s="3" t="s">
        <v>58</v>
      </c>
      <c r="AJ1191" s="3" t="s">
        <v>49</v>
      </c>
      <c r="AK1191" s="3" t="s">
        <v>49</v>
      </c>
      <c r="AL1191" s="3" t="s">
        <v>49</v>
      </c>
      <c r="AM1191" s="3" t="s">
        <v>59</v>
      </c>
      <c r="AN1191" s="3" t="s">
        <v>60</v>
      </c>
      <c r="AO1191" s="3">
        <v>117.13953307466909</v>
      </c>
      <c r="AP1191" s="3">
        <v>879.46554291513962</v>
      </c>
    </row>
    <row r="1192" spans="1:42" x14ac:dyDescent="0.25">
      <c r="A1192" s="2">
        <v>1191</v>
      </c>
      <c r="B1192" s="3" t="s">
        <v>66</v>
      </c>
      <c r="C1192" s="3" t="s">
        <v>43</v>
      </c>
      <c r="D1192" s="3" t="s">
        <v>44</v>
      </c>
      <c r="E1192" s="3" t="s">
        <v>45</v>
      </c>
      <c r="F1192" s="3">
        <v>0.36</v>
      </c>
      <c r="G1192" s="3">
        <v>0.48</v>
      </c>
      <c r="H1192" s="3">
        <v>0.21350728332663799</v>
      </c>
      <c r="I1192" s="3">
        <v>7.2008481666974626</v>
      </c>
      <c r="J1192" s="3">
        <v>1.023030507667787</v>
      </c>
      <c r="K1192" s="3">
        <v>1.5374335297191768</v>
      </c>
      <c r="L1192" s="3">
        <v>0.2184244644524205</v>
      </c>
      <c r="M1192" s="2">
        <v>3100</v>
      </c>
      <c r="N1192" s="3" t="s">
        <v>67</v>
      </c>
      <c r="O1192" s="3" t="s">
        <v>47</v>
      </c>
      <c r="P1192" s="3" t="s">
        <v>48</v>
      </c>
      <c r="Q1192" s="3" t="s">
        <v>42</v>
      </c>
      <c r="R1192" s="3" t="s">
        <v>49</v>
      </c>
      <c r="S1192" s="3" t="s">
        <v>50</v>
      </c>
      <c r="T1192" s="3" t="s">
        <v>51</v>
      </c>
      <c r="U1192" s="3" t="s">
        <v>52</v>
      </c>
      <c r="V1192" s="3" t="s">
        <v>53</v>
      </c>
      <c r="W1192" s="3" t="s">
        <v>54</v>
      </c>
      <c r="X1192" s="3">
        <v>297</v>
      </c>
      <c r="Y1192" s="3">
        <v>52</v>
      </c>
      <c r="Z1192" s="3" t="s">
        <v>44</v>
      </c>
      <c r="AA1192" s="7">
        <v>29</v>
      </c>
      <c r="AB1192" s="3" t="s">
        <v>49</v>
      </c>
      <c r="AC1192" s="3" t="s">
        <v>49</v>
      </c>
      <c r="AD1192" s="3" t="s">
        <v>49</v>
      </c>
      <c r="AE1192" s="3" t="s">
        <v>49</v>
      </c>
      <c r="AF1192" s="3" t="s">
        <v>55</v>
      </c>
      <c r="AG1192" s="3" t="s">
        <v>56</v>
      </c>
      <c r="AH1192" s="3" t="s">
        <v>57</v>
      </c>
      <c r="AI1192" s="3" t="s">
        <v>58</v>
      </c>
      <c r="AJ1192" s="3" t="s">
        <v>49</v>
      </c>
      <c r="AK1192" s="3" t="s">
        <v>49</v>
      </c>
      <c r="AL1192" s="3" t="s">
        <v>49</v>
      </c>
      <c r="AM1192" s="3" t="s">
        <v>59</v>
      </c>
      <c r="AN1192" s="3" t="s">
        <v>60</v>
      </c>
      <c r="AO1192" s="3">
        <v>131.92805522638508</v>
      </c>
      <c r="AP1192" s="3">
        <v>864.03332075958031</v>
      </c>
    </row>
    <row r="1193" spans="1:42" x14ac:dyDescent="0.25">
      <c r="A1193" s="2">
        <v>1192</v>
      </c>
      <c r="B1193" s="3" t="s">
        <v>42</v>
      </c>
      <c r="C1193" s="3" t="s">
        <v>43</v>
      </c>
      <c r="D1193" s="3" t="s">
        <v>44</v>
      </c>
      <c r="E1193" s="3" t="s">
        <v>45</v>
      </c>
      <c r="F1193" s="3">
        <v>0.36</v>
      </c>
      <c r="G1193" s="3">
        <v>0.48</v>
      </c>
      <c r="H1193" s="3">
        <v>2.6345140946745899E-3</v>
      </c>
      <c r="I1193" s="3">
        <v>7.2008481666974626</v>
      </c>
      <c r="J1193" s="3">
        <v>1.023030507667787</v>
      </c>
      <c r="K1193" s="3">
        <v>1.8970735988776147E-2</v>
      </c>
      <c r="L1193" s="3">
        <v>2.6951882917328859E-3</v>
      </c>
      <c r="M1193" s="2">
        <v>1210</v>
      </c>
      <c r="N1193" s="3" t="s">
        <v>65</v>
      </c>
      <c r="O1193" s="3" t="s">
        <v>47</v>
      </c>
      <c r="P1193" s="3" t="s">
        <v>48</v>
      </c>
      <c r="Q1193" s="3" t="s">
        <v>42</v>
      </c>
      <c r="R1193" s="3" t="s">
        <v>49</v>
      </c>
      <c r="S1193" s="3" t="s">
        <v>50</v>
      </c>
      <c r="T1193" s="3" t="s">
        <v>51</v>
      </c>
      <c r="U1193" s="3" t="s">
        <v>52</v>
      </c>
      <c r="V1193" s="3" t="s">
        <v>53</v>
      </c>
      <c r="W1193" s="3" t="s">
        <v>54</v>
      </c>
      <c r="X1193" s="3">
        <v>297</v>
      </c>
      <c r="Y1193" s="3">
        <v>52</v>
      </c>
      <c r="Z1193" s="3" t="s">
        <v>44</v>
      </c>
      <c r="AA1193" s="7">
        <v>29</v>
      </c>
      <c r="AB1193" s="3" t="s">
        <v>49</v>
      </c>
      <c r="AC1193" s="3" t="s">
        <v>49</v>
      </c>
      <c r="AD1193" s="3" t="s">
        <v>49</v>
      </c>
      <c r="AE1193" s="3" t="s">
        <v>49</v>
      </c>
      <c r="AF1193" s="3" t="s">
        <v>55</v>
      </c>
      <c r="AG1193" s="3" t="s">
        <v>56</v>
      </c>
      <c r="AH1193" s="3" t="s">
        <v>57</v>
      </c>
      <c r="AI1193" s="3" t="s">
        <v>58</v>
      </c>
      <c r="AJ1193" s="3" t="s">
        <v>49</v>
      </c>
      <c r="AK1193" s="3" t="s">
        <v>49</v>
      </c>
      <c r="AL1193" s="3" t="s">
        <v>49</v>
      </c>
      <c r="AM1193" s="3" t="s">
        <v>59</v>
      </c>
      <c r="AN1193" s="3" t="s">
        <v>60</v>
      </c>
      <c r="AO1193" s="3">
        <v>18.485034680546644</v>
      </c>
      <c r="AP1193" s="3">
        <v>10.66150028393718</v>
      </c>
    </row>
    <row r="1194" spans="1:42" x14ac:dyDescent="0.25">
      <c r="A1194" s="2">
        <v>1193</v>
      </c>
      <c r="B1194" s="3" t="s">
        <v>42</v>
      </c>
      <c r="C1194" s="3" t="s">
        <v>43</v>
      </c>
      <c r="D1194" s="3" t="s">
        <v>44</v>
      </c>
      <c r="E1194" s="3" t="s">
        <v>45</v>
      </c>
      <c r="F1194" s="3">
        <v>0.36</v>
      </c>
      <c r="G1194" s="3">
        <v>0.48</v>
      </c>
      <c r="H1194" s="3">
        <v>4.6771150391106096E-3</v>
      </c>
      <c r="I1194" s="3">
        <v>7.2008481666974626</v>
      </c>
      <c r="J1194" s="3">
        <v>1.023030507667787</v>
      </c>
      <c r="K1194" s="3">
        <v>3.3679195254812763E-2</v>
      </c>
      <c r="L1194" s="3">
        <v>4.7848313728819682E-3</v>
      </c>
      <c r="M1194" s="2">
        <v>1330</v>
      </c>
      <c r="N1194" s="3" t="s">
        <v>68</v>
      </c>
      <c r="O1194" s="3" t="s">
        <v>47</v>
      </c>
      <c r="P1194" s="3" t="s">
        <v>48</v>
      </c>
      <c r="Q1194" s="3" t="s">
        <v>42</v>
      </c>
      <c r="R1194" s="3" t="s">
        <v>49</v>
      </c>
      <c r="S1194" s="3" t="s">
        <v>50</v>
      </c>
      <c r="T1194" s="3" t="s">
        <v>51</v>
      </c>
      <c r="U1194" s="3" t="s">
        <v>52</v>
      </c>
      <c r="V1194" s="3" t="s">
        <v>53</v>
      </c>
      <c r="W1194" s="3" t="s">
        <v>54</v>
      </c>
      <c r="X1194" s="3">
        <v>297</v>
      </c>
      <c r="Y1194" s="3">
        <v>52</v>
      </c>
      <c r="Z1194" s="3" t="s">
        <v>44</v>
      </c>
      <c r="AA1194" s="7">
        <v>29</v>
      </c>
      <c r="AB1194" s="3" t="s">
        <v>49</v>
      </c>
      <c r="AC1194" s="3" t="s">
        <v>49</v>
      </c>
      <c r="AD1194" s="3" t="s">
        <v>49</v>
      </c>
      <c r="AE1194" s="3" t="s">
        <v>49</v>
      </c>
      <c r="AF1194" s="3" t="s">
        <v>55</v>
      </c>
      <c r="AG1194" s="3" t="s">
        <v>56</v>
      </c>
      <c r="AH1194" s="3" t="s">
        <v>57</v>
      </c>
      <c r="AI1194" s="3" t="s">
        <v>58</v>
      </c>
      <c r="AJ1194" s="3" t="s">
        <v>49</v>
      </c>
      <c r="AK1194" s="3" t="s">
        <v>49</v>
      </c>
      <c r="AL1194" s="3" t="s">
        <v>49</v>
      </c>
      <c r="AM1194" s="3" t="s">
        <v>59</v>
      </c>
      <c r="AN1194" s="3" t="s">
        <v>60</v>
      </c>
      <c r="AO1194" s="3">
        <v>17.920692144170459</v>
      </c>
      <c r="AP1194" s="3">
        <v>18.927613034328409</v>
      </c>
    </row>
    <row r="1195" spans="1:42" x14ac:dyDescent="0.25">
      <c r="A1195" s="2">
        <v>1194</v>
      </c>
      <c r="B1195" s="3" t="s">
        <v>42</v>
      </c>
      <c r="C1195" s="3" t="s">
        <v>43</v>
      </c>
      <c r="D1195" s="3" t="s">
        <v>44</v>
      </c>
      <c r="E1195" s="3" t="s">
        <v>45</v>
      </c>
      <c r="F1195" s="3">
        <v>0.36</v>
      </c>
      <c r="G1195" s="3">
        <v>0.48</v>
      </c>
      <c r="H1195" s="3">
        <v>0.11055724396170399</v>
      </c>
      <c r="I1195" s="3">
        <v>9.5785915891693882</v>
      </c>
      <c r="J1195" s="3">
        <v>1.4076784950534267</v>
      </c>
      <c r="K1195" s="3">
        <v>1.0589826871333261</v>
      </c>
      <c r="L1195" s="3">
        <v>0.15562905479726602</v>
      </c>
      <c r="M1195" s="2">
        <v>1200</v>
      </c>
      <c r="N1195" s="3" t="s">
        <v>61</v>
      </c>
      <c r="O1195" s="3" t="s">
        <v>47</v>
      </c>
      <c r="P1195" s="3" t="s">
        <v>48</v>
      </c>
      <c r="Q1195" s="3" t="s">
        <v>42</v>
      </c>
      <c r="R1195" s="3" t="s">
        <v>49</v>
      </c>
      <c r="S1195" s="3" t="s">
        <v>50</v>
      </c>
      <c r="T1195" s="3" t="s">
        <v>51</v>
      </c>
      <c r="U1195" s="3" t="s">
        <v>52</v>
      </c>
      <c r="V1195" s="3" t="s">
        <v>53</v>
      </c>
      <c r="W1195" s="3" t="s">
        <v>54</v>
      </c>
      <c r="X1195" s="3">
        <v>297</v>
      </c>
      <c r="Y1195" s="3">
        <v>52</v>
      </c>
      <c r="Z1195" s="3" t="s">
        <v>44</v>
      </c>
      <c r="AA1195" s="7">
        <v>29</v>
      </c>
      <c r="AB1195" s="3" t="s">
        <v>49</v>
      </c>
      <c r="AC1195" s="3" t="s">
        <v>49</v>
      </c>
      <c r="AD1195" s="3" t="s">
        <v>49</v>
      </c>
      <c r="AE1195" s="3" t="s">
        <v>49</v>
      </c>
      <c r="AF1195" s="3" t="s">
        <v>55</v>
      </c>
      <c r="AG1195" s="3" t="s">
        <v>56</v>
      </c>
      <c r="AH1195" s="3" t="s">
        <v>57</v>
      </c>
      <c r="AI1195" s="3" t="s">
        <v>58</v>
      </c>
      <c r="AJ1195" s="3" t="s">
        <v>49</v>
      </c>
      <c r="AK1195" s="3" t="s">
        <v>49</v>
      </c>
      <c r="AL1195" s="3" t="s">
        <v>49</v>
      </c>
      <c r="AM1195" s="3" t="s">
        <v>59</v>
      </c>
      <c r="AN1195" s="3" t="s">
        <v>60</v>
      </c>
      <c r="AO1195" s="3">
        <v>117.91848947422133</v>
      </c>
      <c r="AP1195" s="3">
        <v>447.40929276926607</v>
      </c>
    </row>
    <row r="1196" spans="1:42" x14ac:dyDescent="0.25">
      <c r="A1196" s="2">
        <v>1195</v>
      </c>
      <c r="B1196" s="3" t="s">
        <v>42</v>
      </c>
      <c r="C1196" s="3" t="s">
        <v>43</v>
      </c>
      <c r="D1196" s="3" t="s">
        <v>44</v>
      </c>
      <c r="E1196" s="3" t="s">
        <v>45</v>
      </c>
      <c r="F1196" s="3">
        <v>0.36</v>
      </c>
      <c r="G1196" s="3">
        <v>0.48</v>
      </c>
      <c r="H1196" s="3">
        <v>0.150028079834468</v>
      </c>
      <c r="I1196" s="3">
        <v>10.097621620420876</v>
      </c>
      <c r="J1196" s="3">
        <v>1.3479497682689225</v>
      </c>
      <c r="K1196" s="3">
        <v>1.5149267826067534</v>
      </c>
      <c r="L1196" s="3">
        <v>0.20223031544670256</v>
      </c>
      <c r="M1196" s="2">
        <v>1400</v>
      </c>
      <c r="N1196" s="3" t="s">
        <v>46</v>
      </c>
      <c r="O1196" s="3" t="s">
        <v>47</v>
      </c>
      <c r="P1196" s="3" t="s">
        <v>48</v>
      </c>
      <c r="Q1196" s="3" t="s">
        <v>42</v>
      </c>
      <c r="R1196" s="3" t="s">
        <v>49</v>
      </c>
      <c r="S1196" s="3" t="s">
        <v>50</v>
      </c>
      <c r="T1196" s="3" t="s">
        <v>51</v>
      </c>
      <c r="U1196" s="3" t="s">
        <v>52</v>
      </c>
      <c r="V1196" s="3" t="s">
        <v>53</v>
      </c>
      <c r="W1196" s="3" t="s">
        <v>54</v>
      </c>
      <c r="X1196" s="3">
        <v>297</v>
      </c>
      <c r="Y1196" s="3">
        <v>52</v>
      </c>
      <c r="Z1196" s="3" t="s">
        <v>44</v>
      </c>
      <c r="AA1196" s="7">
        <v>29</v>
      </c>
      <c r="AB1196" s="3" t="s">
        <v>49</v>
      </c>
      <c r="AC1196" s="3" t="s">
        <v>49</v>
      </c>
      <c r="AD1196" s="3" t="s">
        <v>49</v>
      </c>
      <c r="AE1196" s="3" t="s">
        <v>49</v>
      </c>
      <c r="AF1196" s="3" t="s">
        <v>55</v>
      </c>
      <c r="AG1196" s="3" t="s">
        <v>56</v>
      </c>
      <c r="AH1196" s="3" t="s">
        <v>57</v>
      </c>
      <c r="AI1196" s="3" t="s">
        <v>58</v>
      </c>
      <c r="AJ1196" s="3" t="s">
        <v>49</v>
      </c>
      <c r="AK1196" s="3" t="s">
        <v>49</v>
      </c>
      <c r="AL1196" s="3" t="s">
        <v>49</v>
      </c>
      <c r="AM1196" s="3" t="s">
        <v>59</v>
      </c>
      <c r="AN1196" s="3" t="s">
        <v>60</v>
      </c>
      <c r="AO1196" s="3">
        <v>188.34790940385147</v>
      </c>
      <c r="AP1196" s="3">
        <v>607.14209841845684</v>
      </c>
    </row>
    <row r="1197" spans="1:42" x14ac:dyDescent="0.25">
      <c r="A1197" s="2">
        <v>1196</v>
      </c>
      <c r="B1197" s="3" t="s">
        <v>42</v>
      </c>
      <c r="C1197" s="3" t="s">
        <v>43</v>
      </c>
      <c r="D1197" s="3" t="s">
        <v>44</v>
      </c>
      <c r="E1197" s="3" t="s">
        <v>45</v>
      </c>
      <c r="F1197" s="3">
        <v>0.36</v>
      </c>
      <c r="G1197" s="3">
        <v>0.48</v>
      </c>
      <c r="H1197" s="3">
        <v>7.7815138540497297E-3</v>
      </c>
      <c r="I1197" s="3">
        <v>10.097621620420876</v>
      </c>
      <c r="J1197" s="3">
        <v>1.3479497682689225</v>
      </c>
      <c r="K1197" s="3">
        <v>7.8574782532257123E-2</v>
      </c>
      <c r="L1197" s="3">
        <v>1.0489089796347743E-2</v>
      </c>
      <c r="M1197" s="2">
        <v>8140</v>
      </c>
      <c r="N1197" s="3" t="s">
        <v>69</v>
      </c>
      <c r="O1197" s="3" t="s">
        <v>47</v>
      </c>
      <c r="P1197" s="3" t="s">
        <v>48</v>
      </c>
      <c r="Q1197" s="3" t="s">
        <v>42</v>
      </c>
      <c r="R1197" s="3" t="s">
        <v>49</v>
      </c>
      <c r="S1197" s="3" t="s">
        <v>50</v>
      </c>
      <c r="T1197" s="3" t="s">
        <v>51</v>
      </c>
      <c r="U1197" s="3" t="s">
        <v>52</v>
      </c>
      <c r="V1197" s="3" t="s">
        <v>53</v>
      </c>
      <c r="W1197" s="3" t="s">
        <v>54</v>
      </c>
      <c r="X1197" s="3">
        <v>297</v>
      </c>
      <c r="Y1197" s="3">
        <v>52</v>
      </c>
      <c r="Z1197" s="3" t="s">
        <v>44</v>
      </c>
      <c r="AA1197" s="7">
        <v>29</v>
      </c>
      <c r="AB1197" s="3" t="s">
        <v>49</v>
      </c>
      <c r="AC1197" s="3" t="s">
        <v>49</v>
      </c>
      <c r="AD1197" s="3" t="s">
        <v>49</v>
      </c>
      <c r="AE1197" s="3" t="s">
        <v>49</v>
      </c>
      <c r="AF1197" s="3" t="s">
        <v>55</v>
      </c>
      <c r="AG1197" s="3" t="s">
        <v>56</v>
      </c>
      <c r="AH1197" s="3" t="s">
        <v>57</v>
      </c>
      <c r="AI1197" s="3" t="s">
        <v>58</v>
      </c>
      <c r="AJ1197" s="3" t="s">
        <v>49</v>
      </c>
      <c r="AK1197" s="3" t="s">
        <v>49</v>
      </c>
      <c r="AL1197" s="3" t="s">
        <v>49</v>
      </c>
      <c r="AM1197" s="3" t="s">
        <v>59</v>
      </c>
      <c r="AN1197" s="3" t="s">
        <v>60</v>
      </c>
      <c r="AO1197" s="3">
        <v>95.428814174435587</v>
      </c>
      <c r="AP1197" s="3">
        <v>31.490669316255726</v>
      </c>
    </row>
    <row r="1198" spans="1:42" x14ac:dyDescent="0.25">
      <c r="A1198" s="2">
        <v>1197</v>
      </c>
      <c r="B1198" s="3" t="s">
        <v>42</v>
      </c>
      <c r="C1198" s="3" t="s">
        <v>43</v>
      </c>
      <c r="D1198" s="3" t="s">
        <v>44</v>
      </c>
      <c r="E1198" s="3" t="s">
        <v>45</v>
      </c>
      <c r="F1198" s="3">
        <v>0.36</v>
      </c>
      <c r="G1198" s="3">
        <v>0.48</v>
      </c>
      <c r="H1198" s="3">
        <v>0.298852335457367</v>
      </c>
      <c r="I1198" s="3">
        <v>10.097621620420876</v>
      </c>
      <c r="J1198" s="3">
        <v>1.3479497682689225</v>
      </c>
      <c r="K1198" s="3">
        <v>3.0176978038275815</v>
      </c>
      <c r="L1198" s="3">
        <v>0.40283793632638415</v>
      </c>
      <c r="M1198" s="2">
        <v>1430</v>
      </c>
      <c r="N1198" s="3" t="s">
        <v>64</v>
      </c>
      <c r="O1198" s="3" t="s">
        <v>47</v>
      </c>
      <c r="P1198" s="3" t="s">
        <v>48</v>
      </c>
      <c r="Q1198" s="3" t="s">
        <v>42</v>
      </c>
      <c r="R1198" s="3" t="s">
        <v>49</v>
      </c>
      <c r="S1198" s="3" t="s">
        <v>50</v>
      </c>
      <c r="T1198" s="3" t="s">
        <v>51</v>
      </c>
      <c r="U1198" s="3" t="s">
        <v>52</v>
      </c>
      <c r="V1198" s="3" t="s">
        <v>53</v>
      </c>
      <c r="W1198" s="3" t="s">
        <v>54</v>
      </c>
      <c r="X1198" s="3">
        <v>297</v>
      </c>
      <c r="Y1198" s="3">
        <v>52</v>
      </c>
      <c r="Z1198" s="3" t="s">
        <v>44</v>
      </c>
      <c r="AA1198" s="7">
        <v>29</v>
      </c>
      <c r="AB1198" s="3" t="s">
        <v>49</v>
      </c>
      <c r="AC1198" s="3" t="s">
        <v>49</v>
      </c>
      <c r="AD1198" s="3" t="s">
        <v>49</v>
      </c>
      <c r="AE1198" s="3" t="s">
        <v>49</v>
      </c>
      <c r="AF1198" s="3" t="s">
        <v>55</v>
      </c>
      <c r="AG1198" s="3" t="s">
        <v>56</v>
      </c>
      <c r="AH1198" s="3" t="s">
        <v>57</v>
      </c>
      <c r="AI1198" s="3" t="s">
        <v>58</v>
      </c>
      <c r="AJ1198" s="3" t="s">
        <v>49</v>
      </c>
      <c r="AK1198" s="3" t="s">
        <v>49</v>
      </c>
      <c r="AL1198" s="3" t="s">
        <v>49</v>
      </c>
      <c r="AM1198" s="3" t="s">
        <v>59</v>
      </c>
      <c r="AN1198" s="3" t="s">
        <v>60</v>
      </c>
      <c r="AO1198" s="3">
        <v>142.95418787206305</v>
      </c>
      <c r="AP1198" s="3">
        <v>1209.4124930948867</v>
      </c>
    </row>
    <row r="1199" spans="1:42" x14ac:dyDescent="0.25">
      <c r="A1199" s="2">
        <v>1198</v>
      </c>
      <c r="B1199" s="3" t="s">
        <v>42</v>
      </c>
      <c r="C1199" s="3" t="s">
        <v>43</v>
      </c>
      <c r="D1199" s="3" t="s">
        <v>44</v>
      </c>
      <c r="E1199" s="3" t="s">
        <v>45</v>
      </c>
      <c r="F1199" s="3">
        <v>0.36</v>
      </c>
      <c r="G1199" s="3">
        <v>0.48</v>
      </c>
      <c r="H1199" s="3">
        <v>8.3664917733982894E-2</v>
      </c>
      <c r="I1199" s="3">
        <v>10.097621620420876</v>
      </c>
      <c r="J1199" s="3">
        <v>1.3479497682689225</v>
      </c>
      <c r="K1199" s="3">
        <v>0.8448166821813996</v>
      </c>
      <c r="L1199" s="3">
        <v>0.11277610647176071</v>
      </c>
      <c r="M1199" s="2">
        <v>1410</v>
      </c>
      <c r="N1199" s="3" t="s">
        <v>63</v>
      </c>
      <c r="O1199" s="3" t="s">
        <v>47</v>
      </c>
      <c r="P1199" s="3" t="s">
        <v>48</v>
      </c>
      <c r="Q1199" s="3" t="s">
        <v>42</v>
      </c>
      <c r="R1199" s="3" t="s">
        <v>49</v>
      </c>
      <c r="S1199" s="3" t="s">
        <v>50</v>
      </c>
      <c r="T1199" s="3" t="s">
        <v>51</v>
      </c>
      <c r="U1199" s="3" t="s">
        <v>52</v>
      </c>
      <c r="V1199" s="3" t="s">
        <v>53</v>
      </c>
      <c r="W1199" s="3" t="s">
        <v>54</v>
      </c>
      <c r="X1199" s="3">
        <v>297</v>
      </c>
      <c r="Y1199" s="3">
        <v>52</v>
      </c>
      <c r="Z1199" s="3" t="s">
        <v>44</v>
      </c>
      <c r="AA1199" s="7">
        <v>29</v>
      </c>
      <c r="AB1199" s="3" t="s">
        <v>49</v>
      </c>
      <c r="AC1199" s="3" t="s">
        <v>49</v>
      </c>
      <c r="AD1199" s="3" t="s">
        <v>49</v>
      </c>
      <c r="AE1199" s="3" t="s">
        <v>49</v>
      </c>
      <c r="AF1199" s="3" t="s">
        <v>55</v>
      </c>
      <c r="AG1199" s="3" t="s">
        <v>56</v>
      </c>
      <c r="AH1199" s="3" t="s">
        <v>57</v>
      </c>
      <c r="AI1199" s="3" t="s">
        <v>58</v>
      </c>
      <c r="AJ1199" s="3" t="s">
        <v>49</v>
      </c>
      <c r="AK1199" s="3" t="s">
        <v>49</v>
      </c>
      <c r="AL1199" s="3" t="s">
        <v>49</v>
      </c>
      <c r="AM1199" s="3" t="s">
        <v>59</v>
      </c>
      <c r="AN1199" s="3" t="s">
        <v>60</v>
      </c>
      <c r="AO1199" s="3">
        <v>88.843990873338328</v>
      </c>
      <c r="AP1199" s="3">
        <v>338.57990966133616</v>
      </c>
    </row>
    <row r="1200" spans="1:42" x14ac:dyDescent="0.25">
      <c r="A1200" s="2">
        <v>1199</v>
      </c>
      <c r="B1200" s="3" t="s">
        <v>42</v>
      </c>
      <c r="C1200" s="3" t="s">
        <v>43</v>
      </c>
      <c r="D1200" s="3" t="s">
        <v>44</v>
      </c>
      <c r="E1200" s="3" t="s">
        <v>45</v>
      </c>
      <c r="F1200" s="3">
        <v>0.36</v>
      </c>
      <c r="G1200" s="3">
        <v>0.48</v>
      </c>
      <c r="H1200" s="3">
        <v>6.8695897979055703E-2</v>
      </c>
      <c r="I1200" s="3">
        <v>8.2325758041758519</v>
      </c>
      <c r="J1200" s="3">
        <v>1.1162236634133587</v>
      </c>
      <c r="K1200" s="3">
        <v>0.56554418754850677</v>
      </c>
      <c r="L1200" s="3">
        <v>7.6679986903651895E-2</v>
      </c>
      <c r="M1200" s="2">
        <v>1400</v>
      </c>
      <c r="N1200" s="3" t="s">
        <v>46</v>
      </c>
      <c r="O1200" s="3" t="s">
        <v>47</v>
      </c>
      <c r="P1200" s="3" t="s">
        <v>48</v>
      </c>
      <c r="Q1200" s="3" t="s">
        <v>42</v>
      </c>
      <c r="R1200" s="3" t="s">
        <v>49</v>
      </c>
      <c r="S1200" s="3" t="s">
        <v>50</v>
      </c>
      <c r="T1200" s="3" t="s">
        <v>51</v>
      </c>
      <c r="U1200" s="3" t="s">
        <v>52</v>
      </c>
      <c r="V1200" s="3" t="s">
        <v>53</v>
      </c>
      <c r="W1200" s="3" t="s">
        <v>54</v>
      </c>
      <c r="X1200" s="3">
        <v>297</v>
      </c>
      <c r="Y1200" s="3">
        <v>52</v>
      </c>
      <c r="Z1200" s="3" t="s">
        <v>44</v>
      </c>
      <c r="AA1200" s="7">
        <v>29</v>
      </c>
      <c r="AB1200" s="3" t="s">
        <v>49</v>
      </c>
      <c r="AC1200" s="3" t="s">
        <v>49</v>
      </c>
      <c r="AD1200" s="3" t="s">
        <v>49</v>
      </c>
      <c r="AE1200" s="3" t="s">
        <v>49</v>
      </c>
      <c r="AF1200" s="3" t="s">
        <v>55</v>
      </c>
      <c r="AG1200" s="3" t="s">
        <v>56</v>
      </c>
      <c r="AH1200" s="3" t="s">
        <v>57</v>
      </c>
      <c r="AI1200" s="3" t="s">
        <v>58</v>
      </c>
      <c r="AJ1200" s="3" t="s">
        <v>49</v>
      </c>
      <c r="AK1200" s="3" t="s">
        <v>49</v>
      </c>
      <c r="AL1200" s="3" t="s">
        <v>49</v>
      </c>
      <c r="AM1200" s="3" t="s">
        <v>59</v>
      </c>
      <c r="AN1200" s="3" t="s">
        <v>60</v>
      </c>
      <c r="AO1200" s="3">
        <v>89.445759207666015</v>
      </c>
      <c r="AP1200" s="3">
        <v>278.00243592907668</v>
      </c>
    </row>
    <row r="1201" spans="1:42" x14ac:dyDescent="0.25">
      <c r="A1201" s="2">
        <v>1200</v>
      </c>
      <c r="B1201" s="3" t="s">
        <v>42</v>
      </c>
      <c r="C1201" s="3" t="s">
        <v>43</v>
      </c>
      <c r="D1201" s="3" t="s">
        <v>44</v>
      </c>
      <c r="E1201" s="3" t="s">
        <v>45</v>
      </c>
      <c r="F1201" s="3">
        <v>0.36</v>
      </c>
      <c r="G1201" s="3">
        <v>0.48</v>
      </c>
      <c r="H1201" s="3">
        <v>5.6202907720955299E-3</v>
      </c>
      <c r="I1201" s="3">
        <v>8.2325758041758519</v>
      </c>
      <c r="J1201" s="3">
        <v>1.1162236634133587</v>
      </c>
      <c r="K1201" s="3">
        <v>4.6269469822786478E-2</v>
      </c>
      <c r="L1201" s="3">
        <v>6.2735015550767666E-3</v>
      </c>
      <c r="M1201" s="2">
        <v>1700</v>
      </c>
      <c r="N1201" s="3" t="s">
        <v>62</v>
      </c>
      <c r="O1201" s="3" t="s">
        <v>47</v>
      </c>
      <c r="P1201" s="3" t="s">
        <v>48</v>
      </c>
      <c r="Q1201" s="3" t="s">
        <v>42</v>
      </c>
      <c r="R1201" s="3" t="s">
        <v>49</v>
      </c>
      <c r="S1201" s="3" t="s">
        <v>50</v>
      </c>
      <c r="T1201" s="3" t="s">
        <v>51</v>
      </c>
      <c r="U1201" s="3" t="s">
        <v>52</v>
      </c>
      <c r="V1201" s="3" t="s">
        <v>53</v>
      </c>
      <c r="W1201" s="3" t="s">
        <v>54</v>
      </c>
      <c r="X1201" s="3">
        <v>297</v>
      </c>
      <c r="Y1201" s="3">
        <v>52</v>
      </c>
      <c r="Z1201" s="3" t="s">
        <v>44</v>
      </c>
      <c r="AA1201" s="7">
        <v>29</v>
      </c>
      <c r="AB1201" s="3" t="s">
        <v>49</v>
      </c>
      <c r="AC1201" s="3" t="s">
        <v>49</v>
      </c>
      <c r="AD1201" s="3" t="s">
        <v>49</v>
      </c>
      <c r="AE1201" s="3" t="s">
        <v>49</v>
      </c>
      <c r="AF1201" s="3" t="s">
        <v>55</v>
      </c>
      <c r="AG1201" s="3" t="s">
        <v>56</v>
      </c>
      <c r="AH1201" s="3" t="s">
        <v>57</v>
      </c>
      <c r="AI1201" s="3" t="s">
        <v>58</v>
      </c>
      <c r="AJ1201" s="3" t="s">
        <v>49</v>
      </c>
      <c r="AK1201" s="3" t="s">
        <v>49</v>
      </c>
      <c r="AL1201" s="3" t="s">
        <v>49</v>
      </c>
      <c r="AM1201" s="3" t="s">
        <v>59</v>
      </c>
      <c r="AN1201" s="3" t="s">
        <v>60</v>
      </c>
      <c r="AO1201" s="3">
        <v>64.59857686295868</v>
      </c>
      <c r="AP1201" s="3">
        <v>22.744509806810242</v>
      </c>
    </row>
    <row r="1202" spans="1:42" x14ac:dyDescent="0.25">
      <c r="A1202" s="2">
        <v>1201</v>
      </c>
      <c r="B1202" s="3" t="s">
        <v>42</v>
      </c>
      <c r="C1202" s="3" t="s">
        <v>43</v>
      </c>
      <c r="D1202" s="3" t="s">
        <v>44</v>
      </c>
      <c r="E1202" s="3" t="s">
        <v>45</v>
      </c>
      <c r="F1202" s="3">
        <v>0.36</v>
      </c>
      <c r="G1202" s="3">
        <v>0.48</v>
      </c>
      <c r="H1202" s="3">
        <v>4.8983057445251997E-4</v>
      </c>
      <c r="I1202" s="3">
        <v>8.2325758041758519</v>
      </c>
      <c r="J1202" s="3">
        <v>1.1162236634133587</v>
      </c>
      <c r="K1202" s="3">
        <v>4.0325673353833738E-3</v>
      </c>
      <c r="L1202" s="3">
        <v>5.4676047826726182E-4</v>
      </c>
      <c r="M1202" s="2">
        <v>1410</v>
      </c>
      <c r="N1202" s="3" t="s">
        <v>63</v>
      </c>
      <c r="O1202" s="3" t="s">
        <v>47</v>
      </c>
      <c r="P1202" s="3" t="s">
        <v>48</v>
      </c>
      <c r="Q1202" s="3" t="s">
        <v>42</v>
      </c>
      <c r="R1202" s="3" t="s">
        <v>49</v>
      </c>
      <c r="S1202" s="3" t="s">
        <v>50</v>
      </c>
      <c r="T1202" s="3" t="s">
        <v>51</v>
      </c>
      <c r="U1202" s="3" t="s">
        <v>52</v>
      </c>
      <c r="V1202" s="3" t="s">
        <v>53</v>
      </c>
      <c r="W1202" s="3" t="s">
        <v>54</v>
      </c>
      <c r="X1202" s="3">
        <v>297</v>
      </c>
      <c r="Y1202" s="3">
        <v>52</v>
      </c>
      <c r="Z1202" s="3" t="s">
        <v>44</v>
      </c>
      <c r="AA1202" s="7">
        <v>29</v>
      </c>
      <c r="AB1202" s="3" t="s">
        <v>49</v>
      </c>
      <c r="AC1202" s="3" t="s">
        <v>49</v>
      </c>
      <c r="AD1202" s="3" t="s">
        <v>49</v>
      </c>
      <c r="AE1202" s="3" t="s">
        <v>49</v>
      </c>
      <c r="AF1202" s="3" t="s">
        <v>55</v>
      </c>
      <c r="AG1202" s="3" t="s">
        <v>56</v>
      </c>
      <c r="AH1202" s="3" t="s">
        <v>57</v>
      </c>
      <c r="AI1202" s="3" t="s">
        <v>58</v>
      </c>
      <c r="AJ1202" s="3" t="s">
        <v>49</v>
      </c>
      <c r="AK1202" s="3" t="s">
        <v>49</v>
      </c>
      <c r="AL1202" s="3" t="s">
        <v>49</v>
      </c>
      <c r="AM1202" s="3" t="s">
        <v>59</v>
      </c>
      <c r="AN1202" s="3" t="s">
        <v>60</v>
      </c>
      <c r="AO1202" s="3">
        <v>7.5306294419607429</v>
      </c>
      <c r="AP1202" s="3">
        <v>1.9822740061110637</v>
      </c>
    </row>
    <row r="1203" spans="1:42" x14ac:dyDescent="0.25">
      <c r="A1203" s="2">
        <v>1202</v>
      </c>
      <c r="B1203" s="3" t="s">
        <v>42</v>
      </c>
      <c r="C1203" s="3" t="s">
        <v>43</v>
      </c>
      <c r="D1203" s="3" t="s">
        <v>44</v>
      </c>
      <c r="E1203" s="3" t="s">
        <v>45</v>
      </c>
      <c r="F1203" s="3">
        <v>0.36</v>
      </c>
      <c r="G1203" s="3">
        <v>0.48</v>
      </c>
      <c r="H1203" s="3">
        <v>0.20281358542612599</v>
      </c>
      <c r="I1203" s="3">
        <v>9.5802544286466293</v>
      </c>
      <c r="J1203" s="3">
        <v>1.4079262369760408</v>
      </c>
      <c r="K1203" s="3">
        <v>1.9430057499683449</v>
      </c>
      <c r="L1203" s="3">
        <v>0.28554656813662432</v>
      </c>
      <c r="M1203" s="2">
        <v>1200</v>
      </c>
      <c r="N1203" s="3" t="s">
        <v>61</v>
      </c>
      <c r="O1203" s="3" t="s">
        <v>47</v>
      </c>
      <c r="P1203" s="3" t="s">
        <v>48</v>
      </c>
      <c r="Q1203" s="3" t="s">
        <v>42</v>
      </c>
      <c r="R1203" s="3" t="s">
        <v>49</v>
      </c>
      <c r="S1203" s="3" t="s">
        <v>50</v>
      </c>
      <c r="T1203" s="3" t="s">
        <v>51</v>
      </c>
      <c r="U1203" s="3" t="s">
        <v>52</v>
      </c>
      <c r="V1203" s="3" t="s">
        <v>53</v>
      </c>
      <c r="W1203" s="3" t="s">
        <v>54</v>
      </c>
      <c r="X1203" s="3">
        <v>297</v>
      </c>
      <c r="Y1203" s="3">
        <v>52</v>
      </c>
      <c r="Z1203" s="3" t="s">
        <v>44</v>
      </c>
      <c r="AA1203" s="7">
        <v>29</v>
      </c>
      <c r="AB1203" s="3" t="s">
        <v>49</v>
      </c>
      <c r="AC1203" s="3" t="s">
        <v>49</v>
      </c>
      <c r="AD1203" s="3" t="s">
        <v>49</v>
      </c>
      <c r="AE1203" s="3" t="s">
        <v>49</v>
      </c>
      <c r="AF1203" s="3" t="s">
        <v>55</v>
      </c>
      <c r="AG1203" s="3" t="s">
        <v>56</v>
      </c>
      <c r="AH1203" s="3" t="s">
        <v>57</v>
      </c>
      <c r="AI1203" s="3" t="s">
        <v>58</v>
      </c>
      <c r="AJ1203" s="3" t="s">
        <v>49</v>
      </c>
      <c r="AK1203" s="3" t="s">
        <v>49</v>
      </c>
      <c r="AL1203" s="3" t="s">
        <v>49</v>
      </c>
      <c r="AM1203" s="3" t="s">
        <v>59</v>
      </c>
      <c r="AN1203" s="3" t="s">
        <v>60</v>
      </c>
      <c r="AO1203" s="3">
        <v>136.91608108482839</v>
      </c>
      <c r="AP1203" s="3">
        <v>820.75746073168852</v>
      </c>
    </row>
    <row r="1204" spans="1:42" x14ac:dyDescent="0.25">
      <c r="A1204" s="2">
        <v>1203</v>
      </c>
      <c r="B1204" s="3" t="s">
        <v>42</v>
      </c>
      <c r="C1204" s="3" t="s">
        <v>43</v>
      </c>
      <c r="D1204" s="3" t="s">
        <v>44</v>
      </c>
      <c r="E1204" s="3" t="s">
        <v>45</v>
      </c>
      <c r="F1204" s="3">
        <v>0.36</v>
      </c>
      <c r="G1204" s="3">
        <v>0.48</v>
      </c>
      <c r="H1204" s="3">
        <v>1.87659825923513E-2</v>
      </c>
      <c r="I1204" s="3">
        <v>9.5802544286466293</v>
      </c>
      <c r="J1204" s="3">
        <v>1.4079262369760408</v>
      </c>
      <c r="K1204" s="3">
        <v>0.17978288783827909</v>
      </c>
      <c r="L1204" s="3">
        <v>2.6421119254407054E-2</v>
      </c>
      <c r="M1204" s="2">
        <v>1200</v>
      </c>
      <c r="N1204" s="3" t="s">
        <v>61</v>
      </c>
      <c r="O1204" s="3" t="s">
        <v>47</v>
      </c>
      <c r="P1204" s="3" t="s">
        <v>48</v>
      </c>
      <c r="Q1204" s="3" t="s">
        <v>42</v>
      </c>
      <c r="R1204" s="3" t="s">
        <v>49</v>
      </c>
      <c r="S1204" s="3" t="s">
        <v>50</v>
      </c>
      <c r="T1204" s="3" t="s">
        <v>51</v>
      </c>
      <c r="U1204" s="3" t="s">
        <v>52</v>
      </c>
      <c r="V1204" s="3" t="s">
        <v>53</v>
      </c>
      <c r="W1204" s="3" t="s">
        <v>54</v>
      </c>
      <c r="X1204" s="3">
        <v>297</v>
      </c>
      <c r="Y1204" s="3">
        <v>52</v>
      </c>
      <c r="Z1204" s="3" t="s">
        <v>44</v>
      </c>
      <c r="AA1204" s="7">
        <v>29</v>
      </c>
      <c r="AB1204" s="3" t="s">
        <v>49</v>
      </c>
      <c r="AC1204" s="3" t="s">
        <v>49</v>
      </c>
      <c r="AD1204" s="3" t="s">
        <v>49</v>
      </c>
      <c r="AE1204" s="3" t="s">
        <v>49</v>
      </c>
      <c r="AF1204" s="3" t="s">
        <v>55</v>
      </c>
      <c r="AG1204" s="3" t="s">
        <v>56</v>
      </c>
      <c r="AH1204" s="3" t="s">
        <v>57</v>
      </c>
      <c r="AI1204" s="3" t="s">
        <v>58</v>
      </c>
      <c r="AJ1204" s="3" t="s">
        <v>49</v>
      </c>
      <c r="AK1204" s="3" t="s">
        <v>49</v>
      </c>
      <c r="AL1204" s="3" t="s">
        <v>49</v>
      </c>
      <c r="AM1204" s="3" t="s">
        <v>59</v>
      </c>
      <c r="AN1204" s="3" t="s">
        <v>60</v>
      </c>
      <c r="AO1204" s="3">
        <v>66.081491592897436</v>
      </c>
      <c r="AP1204" s="3">
        <v>75.943237176503487</v>
      </c>
    </row>
    <row r="1205" spans="1:42" x14ac:dyDescent="0.25">
      <c r="A1205" s="2">
        <v>1204</v>
      </c>
      <c r="B1205" s="3" t="s">
        <v>42</v>
      </c>
      <c r="C1205" s="3" t="s">
        <v>43</v>
      </c>
      <c r="D1205" s="3" t="s">
        <v>44</v>
      </c>
      <c r="E1205" s="3" t="s">
        <v>45</v>
      </c>
      <c r="F1205" s="3">
        <v>0.36</v>
      </c>
      <c r="G1205" s="3">
        <v>0.48</v>
      </c>
      <c r="H1205" s="3">
        <v>8.8911045154707203E-3</v>
      </c>
      <c r="I1205" s="3">
        <v>9.5802544286466293</v>
      </c>
      <c r="J1205" s="3">
        <v>1.4079262369760408</v>
      </c>
      <c r="K1205" s="3">
        <v>8.5179043409898417E-2</v>
      </c>
      <c r="L1205" s="3">
        <v>1.2518019323027376E-2</v>
      </c>
      <c r="M1205" s="2">
        <v>1210</v>
      </c>
      <c r="N1205" s="3" t="s">
        <v>65</v>
      </c>
      <c r="O1205" s="3" t="s">
        <v>47</v>
      </c>
      <c r="P1205" s="3" t="s">
        <v>48</v>
      </c>
      <c r="Q1205" s="3" t="s">
        <v>42</v>
      </c>
      <c r="R1205" s="3" t="s">
        <v>49</v>
      </c>
      <c r="S1205" s="3" t="s">
        <v>50</v>
      </c>
      <c r="T1205" s="3" t="s">
        <v>51</v>
      </c>
      <c r="U1205" s="3" t="s">
        <v>52</v>
      </c>
      <c r="V1205" s="3" t="s">
        <v>53</v>
      </c>
      <c r="W1205" s="3" t="s">
        <v>54</v>
      </c>
      <c r="X1205" s="3">
        <v>297</v>
      </c>
      <c r="Y1205" s="3">
        <v>52</v>
      </c>
      <c r="Z1205" s="3" t="s">
        <v>44</v>
      </c>
      <c r="AA1205" s="7">
        <v>29</v>
      </c>
      <c r="AB1205" s="3" t="s">
        <v>49</v>
      </c>
      <c r="AC1205" s="3" t="s">
        <v>49</v>
      </c>
      <c r="AD1205" s="3" t="s">
        <v>49</v>
      </c>
      <c r="AE1205" s="3" t="s">
        <v>49</v>
      </c>
      <c r="AF1205" s="3" t="s">
        <v>55</v>
      </c>
      <c r="AG1205" s="3" t="s">
        <v>56</v>
      </c>
      <c r="AH1205" s="3" t="s">
        <v>57</v>
      </c>
      <c r="AI1205" s="3" t="s">
        <v>58</v>
      </c>
      <c r="AJ1205" s="3" t="s">
        <v>49</v>
      </c>
      <c r="AK1205" s="3" t="s">
        <v>49</v>
      </c>
      <c r="AL1205" s="3" t="s">
        <v>49</v>
      </c>
      <c r="AM1205" s="3" t="s">
        <v>59</v>
      </c>
      <c r="AN1205" s="3" t="s">
        <v>60</v>
      </c>
      <c r="AO1205" s="3">
        <v>45.69281361405497</v>
      </c>
      <c r="AP1205" s="3">
        <v>35.981023410662317</v>
      </c>
    </row>
    <row r="1206" spans="1:42" x14ac:dyDescent="0.25">
      <c r="A1206" s="2">
        <v>1205</v>
      </c>
      <c r="B1206" s="3" t="s">
        <v>42</v>
      </c>
      <c r="C1206" s="3" t="s">
        <v>43</v>
      </c>
      <c r="D1206" s="3" t="s">
        <v>44</v>
      </c>
      <c r="E1206" s="3" t="s">
        <v>45</v>
      </c>
      <c r="F1206" s="3">
        <v>0.36</v>
      </c>
      <c r="G1206" s="3">
        <v>0.48</v>
      </c>
      <c r="H1206" s="3">
        <v>2.8711820502576299E-2</v>
      </c>
      <c r="I1206" s="3">
        <v>9.5802544286466293</v>
      </c>
      <c r="J1206" s="3">
        <v>1.4079262369760408</v>
      </c>
      <c r="K1206" s="3">
        <v>0.2750665455243137</v>
      </c>
      <c r="L1206" s="3">
        <v>4.0424125396923784E-2</v>
      </c>
      <c r="M1206" s="2">
        <v>1210</v>
      </c>
      <c r="N1206" s="3" t="s">
        <v>65</v>
      </c>
      <c r="O1206" s="3" t="s">
        <v>47</v>
      </c>
      <c r="P1206" s="3" t="s">
        <v>48</v>
      </c>
      <c r="Q1206" s="3" t="s">
        <v>42</v>
      </c>
      <c r="R1206" s="3" t="s">
        <v>49</v>
      </c>
      <c r="S1206" s="3" t="s">
        <v>50</v>
      </c>
      <c r="T1206" s="3" t="s">
        <v>51</v>
      </c>
      <c r="U1206" s="3" t="s">
        <v>52</v>
      </c>
      <c r="V1206" s="3" t="s">
        <v>53</v>
      </c>
      <c r="W1206" s="3" t="s">
        <v>54</v>
      </c>
      <c r="X1206" s="3">
        <v>297</v>
      </c>
      <c r="Y1206" s="3">
        <v>52</v>
      </c>
      <c r="Z1206" s="3" t="s">
        <v>44</v>
      </c>
      <c r="AA1206" s="7">
        <v>29</v>
      </c>
      <c r="AB1206" s="3" t="s">
        <v>49</v>
      </c>
      <c r="AC1206" s="3" t="s">
        <v>49</v>
      </c>
      <c r="AD1206" s="3" t="s">
        <v>49</v>
      </c>
      <c r="AE1206" s="3" t="s">
        <v>49</v>
      </c>
      <c r="AF1206" s="3" t="s">
        <v>55</v>
      </c>
      <c r="AG1206" s="3" t="s">
        <v>56</v>
      </c>
      <c r="AH1206" s="3" t="s">
        <v>57</v>
      </c>
      <c r="AI1206" s="3" t="s">
        <v>58</v>
      </c>
      <c r="AJ1206" s="3" t="s">
        <v>49</v>
      </c>
      <c r="AK1206" s="3" t="s">
        <v>49</v>
      </c>
      <c r="AL1206" s="3" t="s">
        <v>49</v>
      </c>
      <c r="AM1206" s="3" t="s">
        <v>59</v>
      </c>
      <c r="AN1206" s="3" t="s">
        <v>60</v>
      </c>
      <c r="AO1206" s="3">
        <v>49.545093478619918</v>
      </c>
      <c r="AP1206" s="3">
        <v>116.19261519964702</v>
      </c>
    </row>
    <row r="1207" spans="1:42" x14ac:dyDescent="0.25">
      <c r="A1207" s="2">
        <v>1206</v>
      </c>
      <c r="B1207" s="3" t="s">
        <v>42</v>
      </c>
      <c r="C1207" s="3" t="s">
        <v>43</v>
      </c>
      <c r="D1207" s="3" t="s">
        <v>44</v>
      </c>
      <c r="E1207" s="3" t="s">
        <v>45</v>
      </c>
      <c r="F1207" s="3">
        <v>0.36</v>
      </c>
      <c r="G1207" s="3">
        <v>0.48</v>
      </c>
      <c r="H1207" s="3">
        <v>2.34924316207538E-3</v>
      </c>
      <c r="I1207" s="3">
        <v>9.5802544286466293</v>
      </c>
      <c r="J1207" s="3">
        <v>1.4079262369760408</v>
      </c>
      <c r="K1207" s="3">
        <v>2.2506347207440471E-2</v>
      </c>
      <c r="L1207" s="3">
        <v>3.3075610849224849E-3</v>
      </c>
      <c r="M1207" s="2">
        <v>1210</v>
      </c>
      <c r="N1207" s="3" t="s">
        <v>65</v>
      </c>
      <c r="O1207" s="3" t="s">
        <v>47</v>
      </c>
      <c r="P1207" s="3" t="s">
        <v>48</v>
      </c>
      <c r="Q1207" s="3" t="s">
        <v>42</v>
      </c>
      <c r="R1207" s="3" t="s">
        <v>49</v>
      </c>
      <c r="S1207" s="3" t="s">
        <v>50</v>
      </c>
      <c r="T1207" s="3" t="s">
        <v>51</v>
      </c>
      <c r="U1207" s="3" t="s">
        <v>52</v>
      </c>
      <c r="V1207" s="3" t="s">
        <v>53</v>
      </c>
      <c r="W1207" s="3" t="s">
        <v>54</v>
      </c>
      <c r="X1207" s="3">
        <v>297</v>
      </c>
      <c r="Y1207" s="3">
        <v>52</v>
      </c>
      <c r="Z1207" s="3" t="s">
        <v>44</v>
      </c>
      <c r="AA1207" s="7">
        <v>29</v>
      </c>
      <c r="AB1207" s="3" t="s">
        <v>49</v>
      </c>
      <c r="AC1207" s="3" t="s">
        <v>49</v>
      </c>
      <c r="AD1207" s="3" t="s">
        <v>49</v>
      </c>
      <c r="AE1207" s="3" t="s">
        <v>49</v>
      </c>
      <c r="AF1207" s="3" t="s">
        <v>55</v>
      </c>
      <c r="AG1207" s="3" t="s">
        <v>56</v>
      </c>
      <c r="AH1207" s="3" t="s">
        <v>57</v>
      </c>
      <c r="AI1207" s="3" t="s">
        <v>58</v>
      </c>
      <c r="AJ1207" s="3" t="s">
        <v>49</v>
      </c>
      <c r="AK1207" s="3" t="s">
        <v>49</v>
      </c>
      <c r="AL1207" s="3" t="s">
        <v>49</v>
      </c>
      <c r="AM1207" s="3" t="s">
        <v>59</v>
      </c>
      <c r="AN1207" s="3" t="s">
        <v>60</v>
      </c>
      <c r="AO1207" s="3">
        <v>12.633240837473499</v>
      </c>
      <c r="AP1207" s="3">
        <v>9.5070497782240508</v>
      </c>
    </row>
    <row r="1208" spans="1:42" x14ac:dyDescent="0.25">
      <c r="A1208" s="2">
        <v>1207</v>
      </c>
      <c r="B1208" s="3" t="s">
        <v>42</v>
      </c>
      <c r="C1208" s="3" t="s">
        <v>43</v>
      </c>
      <c r="D1208" s="3" t="s">
        <v>44</v>
      </c>
      <c r="E1208" s="3" t="s">
        <v>45</v>
      </c>
      <c r="F1208" s="3">
        <v>0.36</v>
      </c>
      <c r="G1208" s="3">
        <v>0.48</v>
      </c>
      <c r="H1208" s="3">
        <v>0.230544058906647</v>
      </c>
      <c r="I1208" s="3">
        <v>10.335629996410709</v>
      </c>
      <c r="J1208" s="3">
        <v>1.7666245818360271</v>
      </c>
      <c r="K1208" s="3">
        <v>2.3828180907298182</v>
      </c>
      <c r="L1208" s="3">
        <v>0.40728480166073566</v>
      </c>
      <c r="M1208" s="2">
        <v>1200</v>
      </c>
      <c r="N1208" s="3" t="s">
        <v>61</v>
      </c>
      <c r="O1208" s="3" t="s">
        <v>47</v>
      </c>
      <c r="P1208" s="3" t="s">
        <v>48</v>
      </c>
      <c r="Q1208" s="3" t="s">
        <v>42</v>
      </c>
      <c r="R1208" s="3" t="s">
        <v>49</v>
      </c>
      <c r="S1208" s="3" t="s">
        <v>50</v>
      </c>
      <c r="T1208" s="3" t="s">
        <v>51</v>
      </c>
      <c r="U1208" s="3" t="s">
        <v>52</v>
      </c>
      <c r="V1208" s="3" t="s">
        <v>53</v>
      </c>
      <c r="W1208" s="3" t="s">
        <v>54</v>
      </c>
      <c r="X1208" s="3">
        <v>297</v>
      </c>
      <c r="Y1208" s="3">
        <v>52</v>
      </c>
      <c r="Z1208" s="3" t="s">
        <v>44</v>
      </c>
      <c r="AA1208" s="7">
        <v>29</v>
      </c>
      <c r="AB1208" s="3" t="s">
        <v>49</v>
      </c>
      <c r="AC1208" s="3" t="s">
        <v>49</v>
      </c>
      <c r="AD1208" s="3" t="s">
        <v>49</v>
      </c>
      <c r="AE1208" s="3" t="s">
        <v>49</v>
      </c>
      <c r="AF1208" s="3" t="s">
        <v>55</v>
      </c>
      <c r="AG1208" s="3" t="s">
        <v>56</v>
      </c>
      <c r="AH1208" s="3" t="s">
        <v>57</v>
      </c>
      <c r="AI1208" s="3" t="s">
        <v>58</v>
      </c>
      <c r="AJ1208" s="3" t="s">
        <v>49</v>
      </c>
      <c r="AK1208" s="3" t="s">
        <v>49</v>
      </c>
      <c r="AL1208" s="3" t="s">
        <v>49</v>
      </c>
      <c r="AM1208" s="3" t="s">
        <v>59</v>
      </c>
      <c r="AN1208" s="3" t="s">
        <v>60</v>
      </c>
      <c r="AO1208" s="3">
        <v>138.54384406711779</v>
      </c>
      <c r="AP1208" s="3">
        <v>932.97870543252725</v>
      </c>
    </row>
    <row r="1209" spans="1:42" x14ac:dyDescent="0.25">
      <c r="A1209" s="2">
        <v>1208</v>
      </c>
      <c r="B1209" s="3" t="s">
        <v>42</v>
      </c>
      <c r="C1209" s="3" t="s">
        <v>43</v>
      </c>
      <c r="D1209" s="3" t="s">
        <v>44</v>
      </c>
      <c r="E1209" s="3" t="s">
        <v>45</v>
      </c>
      <c r="F1209" s="3">
        <v>0.36</v>
      </c>
      <c r="G1209" s="3">
        <v>0.48</v>
      </c>
      <c r="H1209" s="3">
        <v>1.9927501693797998E-2</v>
      </c>
      <c r="I1209" s="3">
        <v>10.335629996410709</v>
      </c>
      <c r="J1209" s="3">
        <v>1.7666245818360271</v>
      </c>
      <c r="K1209" s="3">
        <v>0.20596328425994381</v>
      </c>
      <c r="L1209" s="3">
        <v>3.5204414346842614E-2</v>
      </c>
      <c r="M1209" s="2">
        <v>1330</v>
      </c>
      <c r="N1209" s="3" t="s">
        <v>68</v>
      </c>
      <c r="O1209" s="3" t="s">
        <v>47</v>
      </c>
      <c r="P1209" s="3" t="s">
        <v>48</v>
      </c>
      <c r="Q1209" s="3" t="s">
        <v>42</v>
      </c>
      <c r="R1209" s="3" t="s">
        <v>49</v>
      </c>
      <c r="S1209" s="3" t="s">
        <v>50</v>
      </c>
      <c r="T1209" s="3" t="s">
        <v>51</v>
      </c>
      <c r="U1209" s="3" t="s">
        <v>52</v>
      </c>
      <c r="V1209" s="3" t="s">
        <v>53</v>
      </c>
      <c r="W1209" s="3" t="s">
        <v>54</v>
      </c>
      <c r="X1209" s="3">
        <v>297</v>
      </c>
      <c r="Y1209" s="3">
        <v>52</v>
      </c>
      <c r="Z1209" s="3" t="s">
        <v>44</v>
      </c>
      <c r="AA1209" s="7">
        <v>29</v>
      </c>
      <c r="AB1209" s="3" t="s">
        <v>49</v>
      </c>
      <c r="AC1209" s="3" t="s">
        <v>49</v>
      </c>
      <c r="AD1209" s="3" t="s">
        <v>49</v>
      </c>
      <c r="AE1209" s="3" t="s">
        <v>49</v>
      </c>
      <c r="AF1209" s="3" t="s">
        <v>55</v>
      </c>
      <c r="AG1209" s="3" t="s">
        <v>56</v>
      </c>
      <c r="AH1209" s="3" t="s">
        <v>57</v>
      </c>
      <c r="AI1209" s="3" t="s">
        <v>58</v>
      </c>
      <c r="AJ1209" s="3" t="s">
        <v>49</v>
      </c>
      <c r="AK1209" s="3" t="s">
        <v>49</v>
      </c>
      <c r="AL1209" s="3" t="s">
        <v>49</v>
      </c>
      <c r="AM1209" s="3" t="s">
        <v>59</v>
      </c>
      <c r="AN1209" s="3" t="s">
        <v>60</v>
      </c>
      <c r="AO1209" s="3">
        <v>51.161570966926355</v>
      </c>
      <c r="AP1209" s="3">
        <v>80.643738211933282</v>
      </c>
    </row>
    <row r="1210" spans="1:42" x14ac:dyDescent="0.25">
      <c r="A1210" s="2">
        <v>1209</v>
      </c>
      <c r="B1210" s="3" t="s">
        <v>42</v>
      </c>
      <c r="C1210" s="3" t="s">
        <v>43</v>
      </c>
      <c r="D1210" s="3" t="s">
        <v>44</v>
      </c>
      <c r="E1210" s="3" t="s">
        <v>45</v>
      </c>
      <c r="F1210" s="3">
        <v>0.36</v>
      </c>
      <c r="G1210" s="3">
        <v>0.48</v>
      </c>
      <c r="H1210" s="3">
        <v>1.84539194030231E-3</v>
      </c>
      <c r="I1210" s="3">
        <v>10.335629996410709</v>
      </c>
      <c r="J1210" s="3">
        <v>1.7666245818360271</v>
      </c>
      <c r="K1210" s="3">
        <v>1.9073288293323117E-2</v>
      </c>
      <c r="L1210" s="3">
        <v>3.2601147648601433E-3</v>
      </c>
      <c r="M1210" s="2">
        <v>1330</v>
      </c>
      <c r="N1210" s="3" t="s">
        <v>68</v>
      </c>
      <c r="O1210" s="3" t="s">
        <v>47</v>
      </c>
      <c r="P1210" s="3" t="s">
        <v>48</v>
      </c>
      <c r="Q1210" s="3" t="s">
        <v>42</v>
      </c>
      <c r="R1210" s="3" t="s">
        <v>49</v>
      </c>
      <c r="S1210" s="3" t="s">
        <v>50</v>
      </c>
      <c r="T1210" s="3" t="s">
        <v>51</v>
      </c>
      <c r="U1210" s="3" t="s">
        <v>52</v>
      </c>
      <c r="V1210" s="3" t="s">
        <v>53</v>
      </c>
      <c r="W1210" s="3" t="s">
        <v>54</v>
      </c>
      <c r="X1210" s="3">
        <v>297</v>
      </c>
      <c r="Y1210" s="3">
        <v>52</v>
      </c>
      <c r="Z1210" s="3" t="s">
        <v>44</v>
      </c>
      <c r="AA1210" s="7">
        <v>29</v>
      </c>
      <c r="AB1210" s="3" t="s">
        <v>49</v>
      </c>
      <c r="AC1210" s="3" t="s">
        <v>49</v>
      </c>
      <c r="AD1210" s="3" t="s">
        <v>49</v>
      </c>
      <c r="AE1210" s="3" t="s">
        <v>49</v>
      </c>
      <c r="AF1210" s="3" t="s">
        <v>55</v>
      </c>
      <c r="AG1210" s="3" t="s">
        <v>56</v>
      </c>
      <c r="AH1210" s="3" t="s">
        <v>57</v>
      </c>
      <c r="AI1210" s="3" t="s">
        <v>58</v>
      </c>
      <c r="AJ1210" s="3" t="s">
        <v>49</v>
      </c>
      <c r="AK1210" s="3" t="s">
        <v>49</v>
      </c>
      <c r="AL1210" s="3" t="s">
        <v>49</v>
      </c>
      <c r="AM1210" s="3" t="s">
        <v>59</v>
      </c>
      <c r="AN1210" s="3" t="s">
        <v>60</v>
      </c>
      <c r="AO1210" s="3">
        <v>15.807279489680552</v>
      </c>
      <c r="AP1210" s="3">
        <v>7.4680362254575972</v>
      </c>
    </row>
    <row r="1211" spans="1:42" x14ac:dyDescent="0.25">
      <c r="A1211" s="2">
        <v>1210</v>
      </c>
      <c r="B1211" s="3" t="s">
        <v>42</v>
      </c>
      <c r="C1211" s="3" t="s">
        <v>43</v>
      </c>
      <c r="D1211" s="3" t="s">
        <v>44</v>
      </c>
      <c r="E1211" s="3" t="s">
        <v>45</v>
      </c>
      <c r="F1211" s="3">
        <v>0.36</v>
      </c>
      <c r="G1211" s="3">
        <v>0.48</v>
      </c>
      <c r="H1211" s="3">
        <v>5.3765106011486499E-2</v>
      </c>
      <c r="I1211" s="3">
        <v>10.335629996410709</v>
      </c>
      <c r="J1211" s="3">
        <v>1.7666245818360271</v>
      </c>
      <c r="K1211" s="3">
        <v>0.55569624245252158</v>
      </c>
      <c r="L1211" s="3">
        <v>9.4982757924912009E-2</v>
      </c>
      <c r="M1211" s="2">
        <v>1330</v>
      </c>
      <c r="N1211" s="3" t="s">
        <v>68</v>
      </c>
      <c r="O1211" s="3" t="s">
        <v>47</v>
      </c>
      <c r="P1211" s="3" t="s">
        <v>48</v>
      </c>
      <c r="Q1211" s="3" t="s">
        <v>42</v>
      </c>
      <c r="R1211" s="3" t="s">
        <v>49</v>
      </c>
      <c r="S1211" s="3" t="s">
        <v>50</v>
      </c>
      <c r="T1211" s="3" t="s">
        <v>51</v>
      </c>
      <c r="U1211" s="3" t="s">
        <v>52</v>
      </c>
      <c r="V1211" s="3" t="s">
        <v>53</v>
      </c>
      <c r="W1211" s="3" t="s">
        <v>54</v>
      </c>
      <c r="X1211" s="3">
        <v>297</v>
      </c>
      <c r="Y1211" s="3">
        <v>52</v>
      </c>
      <c r="Z1211" s="3" t="s">
        <v>44</v>
      </c>
      <c r="AA1211" s="7">
        <v>29</v>
      </c>
      <c r="AB1211" s="3" t="s">
        <v>49</v>
      </c>
      <c r="AC1211" s="3" t="s">
        <v>49</v>
      </c>
      <c r="AD1211" s="3" t="s">
        <v>49</v>
      </c>
      <c r="AE1211" s="3" t="s">
        <v>49</v>
      </c>
      <c r="AF1211" s="3" t="s">
        <v>55</v>
      </c>
      <c r="AG1211" s="3" t="s">
        <v>56</v>
      </c>
      <c r="AH1211" s="3" t="s">
        <v>57</v>
      </c>
      <c r="AI1211" s="3" t="s">
        <v>58</v>
      </c>
      <c r="AJ1211" s="3" t="s">
        <v>49</v>
      </c>
      <c r="AK1211" s="3" t="s">
        <v>49</v>
      </c>
      <c r="AL1211" s="3" t="s">
        <v>49</v>
      </c>
      <c r="AM1211" s="3" t="s">
        <v>59</v>
      </c>
      <c r="AN1211" s="3" t="s">
        <v>60</v>
      </c>
      <c r="AO1211" s="3">
        <v>61.478103804951893</v>
      </c>
      <c r="AP1211" s="3">
        <v>217.57966456360117</v>
      </c>
    </row>
    <row r="1212" spans="1:42" x14ac:dyDescent="0.25">
      <c r="A1212" s="2">
        <v>1211</v>
      </c>
      <c r="B1212" s="3" t="s">
        <v>42</v>
      </c>
      <c r="C1212" s="3" t="s">
        <v>43</v>
      </c>
      <c r="D1212" s="3" t="s">
        <v>44</v>
      </c>
      <c r="E1212" s="3" t="s">
        <v>45</v>
      </c>
      <c r="F1212" s="3">
        <v>0.36</v>
      </c>
      <c r="G1212" s="3">
        <v>0.48</v>
      </c>
      <c r="H1212" s="3">
        <v>0.193799514267085</v>
      </c>
      <c r="I1212" s="3">
        <v>10.335629996410709</v>
      </c>
      <c r="J1212" s="3">
        <v>1.7666245818360271</v>
      </c>
      <c r="K1212" s="3">
        <v>2.0030400729487088</v>
      </c>
      <c r="L1212" s="3">
        <v>0.34237098585211423</v>
      </c>
      <c r="M1212" s="2">
        <v>1330</v>
      </c>
      <c r="N1212" s="3" t="s">
        <v>68</v>
      </c>
      <c r="O1212" s="3" t="s">
        <v>47</v>
      </c>
      <c r="P1212" s="3" t="s">
        <v>48</v>
      </c>
      <c r="Q1212" s="3" t="s">
        <v>42</v>
      </c>
      <c r="R1212" s="3" t="s">
        <v>49</v>
      </c>
      <c r="S1212" s="3" t="s">
        <v>50</v>
      </c>
      <c r="T1212" s="3" t="s">
        <v>51</v>
      </c>
      <c r="U1212" s="3" t="s">
        <v>52</v>
      </c>
      <c r="V1212" s="3" t="s">
        <v>53</v>
      </c>
      <c r="W1212" s="3" t="s">
        <v>54</v>
      </c>
      <c r="X1212" s="3">
        <v>297</v>
      </c>
      <c r="Y1212" s="3">
        <v>52</v>
      </c>
      <c r="Z1212" s="3" t="s">
        <v>44</v>
      </c>
      <c r="AA1212" s="7">
        <v>29</v>
      </c>
      <c r="AB1212" s="3" t="s">
        <v>49</v>
      </c>
      <c r="AC1212" s="3" t="s">
        <v>49</v>
      </c>
      <c r="AD1212" s="3" t="s">
        <v>49</v>
      </c>
      <c r="AE1212" s="3" t="s">
        <v>49</v>
      </c>
      <c r="AF1212" s="3" t="s">
        <v>55</v>
      </c>
      <c r="AG1212" s="3" t="s">
        <v>56</v>
      </c>
      <c r="AH1212" s="3" t="s">
        <v>57</v>
      </c>
      <c r="AI1212" s="3" t="s">
        <v>58</v>
      </c>
      <c r="AJ1212" s="3" t="s">
        <v>49</v>
      </c>
      <c r="AK1212" s="3" t="s">
        <v>49</v>
      </c>
      <c r="AL1212" s="3" t="s">
        <v>49</v>
      </c>
      <c r="AM1212" s="3" t="s">
        <v>59</v>
      </c>
      <c r="AN1212" s="3" t="s">
        <v>60</v>
      </c>
      <c r="AO1212" s="3">
        <v>111.91211659047231</v>
      </c>
      <c r="AP1212" s="3">
        <v>784.27880896975478</v>
      </c>
    </row>
    <row r="1213" spans="1:42" x14ac:dyDescent="0.25">
      <c r="A1213" s="2">
        <v>1212</v>
      </c>
      <c r="B1213" s="3" t="s">
        <v>42</v>
      </c>
      <c r="C1213" s="3" t="s">
        <v>43</v>
      </c>
      <c r="D1213" s="3" t="s">
        <v>44</v>
      </c>
      <c r="E1213" s="3" t="s">
        <v>45</v>
      </c>
      <c r="F1213" s="3">
        <v>0.36</v>
      </c>
      <c r="G1213" s="3">
        <v>0.48</v>
      </c>
      <c r="H1213" s="3">
        <v>1.10593159370864E-4</v>
      </c>
      <c r="I1213" s="3">
        <v>10.335629996410709</v>
      </c>
      <c r="J1213" s="3">
        <v>1.7666245818360271</v>
      </c>
      <c r="K1213" s="3">
        <v>1.1430499753913321E-3</v>
      </c>
      <c r="L1213" s="3">
        <v>1.9537659392747771E-4</v>
      </c>
      <c r="M1213" s="2">
        <v>1330</v>
      </c>
      <c r="N1213" s="3" t="s">
        <v>68</v>
      </c>
      <c r="O1213" s="3" t="s">
        <v>47</v>
      </c>
      <c r="P1213" s="3" t="s">
        <v>48</v>
      </c>
      <c r="Q1213" s="3" t="s">
        <v>42</v>
      </c>
      <c r="R1213" s="3" t="s">
        <v>49</v>
      </c>
      <c r="S1213" s="3" t="s">
        <v>50</v>
      </c>
      <c r="T1213" s="3" t="s">
        <v>51</v>
      </c>
      <c r="U1213" s="3" t="s">
        <v>52</v>
      </c>
      <c r="V1213" s="3" t="s">
        <v>53</v>
      </c>
      <c r="W1213" s="3" t="s">
        <v>54</v>
      </c>
      <c r="X1213" s="3">
        <v>297</v>
      </c>
      <c r="Y1213" s="3">
        <v>52</v>
      </c>
      <c r="Z1213" s="3" t="s">
        <v>44</v>
      </c>
      <c r="AA1213" s="7">
        <v>29</v>
      </c>
      <c r="AB1213" s="3" t="s">
        <v>49</v>
      </c>
      <c r="AC1213" s="3" t="s">
        <v>49</v>
      </c>
      <c r="AD1213" s="3" t="s">
        <v>49</v>
      </c>
      <c r="AE1213" s="3" t="s">
        <v>49</v>
      </c>
      <c r="AF1213" s="3" t="s">
        <v>55</v>
      </c>
      <c r="AG1213" s="3" t="s">
        <v>56</v>
      </c>
      <c r="AH1213" s="3" t="s">
        <v>57</v>
      </c>
      <c r="AI1213" s="3" t="s">
        <v>58</v>
      </c>
      <c r="AJ1213" s="3" t="s">
        <v>49</v>
      </c>
      <c r="AK1213" s="3" t="s">
        <v>49</v>
      </c>
      <c r="AL1213" s="3" t="s">
        <v>49</v>
      </c>
      <c r="AM1213" s="3" t="s">
        <v>59</v>
      </c>
      <c r="AN1213" s="3" t="s">
        <v>60</v>
      </c>
      <c r="AO1213" s="3">
        <v>3.9113467729648392</v>
      </c>
      <c r="AP1213" s="3">
        <v>0.44755463727348938</v>
      </c>
    </row>
    <row r="1214" spans="1:42" x14ac:dyDescent="0.25">
      <c r="A1214" s="2">
        <v>1213</v>
      </c>
      <c r="B1214" s="3" t="s">
        <v>42</v>
      </c>
      <c r="C1214" s="3" t="s">
        <v>43</v>
      </c>
      <c r="D1214" s="3" t="s">
        <v>44</v>
      </c>
      <c r="E1214" s="3" t="s">
        <v>45</v>
      </c>
      <c r="F1214" s="3">
        <v>0.36</v>
      </c>
      <c r="G1214" s="3">
        <v>0.48</v>
      </c>
      <c r="H1214" s="3">
        <v>8.3898608400179098E-2</v>
      </c>
      <c r="I1214" s="3">
        <v>10.335629996410709</v>
      </c>
      <c r="J1214" s="3">
        <v>1.7666245818360271</v>
      </c>
      <c r="K1214" s="3">
        <v>0.86714497363800658</v>
      </c>
      <c r="L1214" s="3">
        <v>0.14821734398159098</v>
      </c>
      <c r="M1214" s="2">
        <v>1210</v>
      </c>
      <c r="N1214" s="3" t="s">
        <v>65</v>
      </c>
      <c r="O1214" s="3" t="s">
        <v>47</v>
      </c>
      <c r="P1214" s="3" t="s">
        <v>48</v>
      </c>
      <c r="Q1214" s="3" t="s">
        <v>42</v>
      </c>
      <c r="R1214" s="3" t="s">
        <v>49</v>
      </c>
      <c r="S1214" s="3" t="s">
        <v>50</v>
      </c>
      <c r="T1214" s="3" t="s">
        <v>51</v>
      </c>
      <c r="U1214" s="3" t="s">
        <v>52</v>
      </c>
      <c r="V1214" s="3" t="s">
        <v>53</v>
      </c>
      <c r="W1214" s="3" t="s">
        <v>54</v>
      </c>
      <c r="X1214" s="3">
        <v>297</v>
      </c>
      <c r="Y1214" s="3">
        <v>52</v>
      </c>
      <c r="Z1214" s="3" t="s">
        <v>44</v>
      </c>
      <c r="AA1214" s="7">
        <v>29</v>
      </c>
      <c r="AB1214" s="3" t="s">
        <v>49</v>
      </c>
      <c r="AC1214" s="3" t="s">
        <v>49</v>
      </c>
      <c r="AD1214" s="3" t="s">
        <v>49</v>
      </c>
      <c r="AE1214" s="3" t="s">
        <v>49</v>
      </c>
      <c r="AF1214" s="3" t="s">
        <v>55</v>
      </c>
      <c r="AG1214" s="3" t="s">
        <v>56</v>
      </c>
      <c r="AH1214" s="3" t="s">
        <v>57</v>
      </c>
      <c r="AI1214" s="3" t="s">
        <v>58</v>
      </c>
      <c r="AJ1214" s="3" t="s">
        <v>49</v>
      </c>
      <c r="AK1214" s="3" t="s">
        <v>49</v>
      </c>
      <c r="AL1214" s="3" t="s">
        <v>49</v>
      </c>
      <c r="AM1214" s="3" t="s">
        <v>59</v>
      </c>
      <c r="AN1214" s="3" t="s">
        <v>60</v>
      </c>
      <c r="AO1214" s="3">
        <v>85.023697155360509</v>
      </c>
      <c r="AP1214" s="3">
        <v>339.52562223468721</v>
      </c>
    </row>
    <row r="1215" spans="1:42" x14ac:dyDescent="0.25">
      <c r="A1215" s="2">
        <v>1214</v>
      </c>
      <c r="B1215" s="3" t="s">
        <v>42</v>
      </c>
      <c r="C1215" s="3" t="s">
        <v>43</v>
      </c>
      <c r="D1215" s="3" t="s">
        <v>44</v>
      </c>
      <c r="E1215" s="3" t="s">
        <v>45</v>
      </c>
      <c r="F1215" s="3">
        <v>0.36</v>
      </c>
      <c r="G1215" s="3">
        <v>0.48</v>
      </c>
      <c r="H1215" s="3">
        <v>4.6969551806502604E-3</v>
      </c>
      <c r="I1215" s="3">
        <v>10.335629996410709</v>
      </c>
      <c r="J1215" s="3">
        <v>1.7666245818360271</v>
      </c>
      <c r="K1215" s="3">
        <v>4.8545990856925514E-2</v>
      </c>
      <c r="L1215" s="3">
        <v>8.2977564819188276E-3</v>
      </c>
      <c r="M1215" s="2">
        <v>1330</v>
      </c>
      <c r="N1215" s="3" t="s">
        <v>68</v>
      </c>
      <c r="O1215" s="3" t="s">
        <v>47</v>
      </c>
      <c r="P1215" s="3" t="s">
        <v>48</v>
      </c>
      <c r="Q1215" s="3" t="s">
        <v>42</v>
      </c>
      <c r="R1215" s="3" t="s">
        <v>49</v>
      </c>
      <c r="S1215" s="3" t="s">
        <v>50</v>
      </c>
      <c r="T1215" s="3" t="s">
        <v>51</v>
      </c>
      <c r="U1215" s="3" t="s">
        <v>52</v>
      </c>
      <c r="V1215" s="3" t="s">
        <v>53</v>
      </c>
      <c r="W1215" s="3" t="s">
        <v>54</v>
      </c>
      <c r="X1215" s="3">
        <v>297</v>
      </c>
      <c r="Y1215" s="3">
        <v>52</v>
      </c>
      <c r="Z1215" s="3" t="s">
        <v>44</v>
      </c>
      <c r="AA1215" s="7">
        <v>29</v>
      </c>
      <c r="AB1215" s="3" t="s">
        <v>49</v>
      </c>
      <c r="AC1215" s="3" t="s">
        <v>49</v>
      </c>
      <c r="AD1215" s="3" t="s">
        <v>49</v>
      </c>
      <c r="AE1215" s="3" t="s">
        <v>49</v>
      </c>
      <c r="AF1215" s="3" t="s">
        <v>55</v>
      </c>
      <c r="AG1215" s="3" t="s">
        <v>56</v>
      </c>
      <c r="AH1215" s="3" t="s">
        <v>57</v>
      </c>
      <c r="AI1215" s="3" t="s">
        <v>58</v>
      </c>
      <c r="AJ1215" s="3" t="s">
        <v>49</v>
      </c>
      <c r="AK1215" s="3" t="s">
        <v>49</v>
      </c>
      <c r="AL1215" s="3" t="s">
        <v>49</v>
      </c>
      <c r="AM1215" s="3" t="s">
        <v>59</v>
      </c>
      <c r="AN1215" s="3" t="s">
        <v>60</v>
      </c>
      <c r="AO1215" s="3">
        <v>24.469811152439593</v>
      </c>
      <c r="AP1215" s="3">
        <v>19.007903238539448</v>
      </c>
    </row>
    <row r="1216" spans="1:42" x14ac:dyDescent="0.25">
      <c r="A1216" s="2">
        <v>1215</v>
      </c>
      <c r="B1216" s="3" t="s">
        <v>42</v>
      </c>
      <c r="C1216" s="3" t="s">
        <v>43</v>
      </c>
      <c r="D1216" s="3" t="s">
        <v>44</v>
      </c>
      <c r="E1216" s="3" t="s">
        <v>45</v>
      </c>
      <c r="F1216" s="3">
        <v>0.36</v>
      </c>
      <c r="G1216" s="3">
        <v>0.48</v>
      </c>
      <c r="H1216" s="3">
        <v>2.9175724108394301E-2</v>
      </c>
      <c r="I1216" s="3">
        <v>10.335629996410709</v>
      </c>
      <c r="J1216" s="3">
        <v>1.7666245818360271</v>
      </c>
      <c r="K1216" s="3">
        <v>0.30154948926172326</v>
      </c>
      <c r="L1216" s="3">
        <v>5.1542551402755377E-2</v>
      </c>
      <c r="M1216" s="2">
        <v>1330</v>
      </c>
      <c r="N1216" s="3" t="s">
        <v>68</v>
      </c>
      <c r="O1216" s="3" t="s">
        <v>47</v>
      </c>
      <c r="P1216" s="3" t="s">
        <v>48</v>
      </c>
      <c r="Q1216" s="3" t="s">
        <v>42</v>
      </c>
      <c r="R1216" s="3" t="s">
        <v>49</v>
      </c>
      <c r="S1216" s="3" t="s">
        <v>50</v>
      </c>
      <c r="T1216" s="3" t="s">
        <v>51</v>
      </c>
      <c r="U1216" s="3" t="s">
        <v>52</v>
      </c>
      <c r="V1216" s="3" t="s">
        <v>53</v>
      </c>
      <c r="W1216" s="3" t="s">
        <v>54</v>
      </c>
      <c r="X1216" s="3">
        <v>297</v>
      </c>
      <c r="Y1216" s="3">
        <v>52</v>
      </c>
      <c r="Z1216" s="3" t="s">
        <v>44</v>
      </c>
      <c r="AA1216" s="7">
        <v>29</v>
      </c>
      <c r="AB1216" s="3" t="s">
        <v>49</v>
      </c>
      <c r="AC1216" s="3" t="s">
        <v>49</v>
      </c>
      <c r="AD1216" s="3" t="s">
        <v>49</v>
      </c>
      <c r="AE1216" s="3" t="s">
        <v>49</v>
      </c>
      <c r="AF1216" s="3" t="s">
        <v>55</v>
      </c>
      <c r="AG1216" s="3" t="s">
        <v>56</v>
      </c>
      <c r="AH1216" s="3" t="s">
        <v>57</v>
      </c>
      <c r="AI1216" s="3" t="s">
        <v>58</v>
      </c>
      <c r="AJ1216" s="3" t="s">
        <v>49</v>
      </c>
      <c r="AK1216" s="3" t="s">
        <v>49</v>
      </c>
      <c r="AL1216" s="3" t="s">
        <v>49</v>
      </c>
      <c r="AM1216" s="3" t="s">
        <v>59</v>
      </c>
      <c r="AN1216" s="3" t="s">
        <v>60</v>
      </c>
      <c r="AO1216" s="3">
        <v>44.425656832214244</v>
      </c>
      <c r="AP1216" s="3">
        <v>118.06996648622582</v>
      </c>
    </row>
    <row r="1217" spans="1:42" x14ac:dyDescent="0.25">
      <c r="A1217" s="2">
        <v>1216</v>
      </c>
      <c r="B1217" s="3" t="s">
        <v>42</v>
      </c>
      <c r="C1217" s="3" t="s">
        <v>43</v>
      </c>
      <c r="D1217" s="3" t="s">
        <v>44</v>
      </c>
      <c r="E1217" s="3" t="s">
        <v>45</v>
      </c>
      <c r="F1217" s="3">
        <v>0.36</v>
      </c>
      <c r="G1217" s="3">
        <v>0.48</v>
      </c>
      <c r="H1217" s="3">
        <v>0.113913341138467</v>
      </c>
      <c r="I1217" s="3">
        <v>11.885640504371651</v>
      </c>
      <c r="J1217" s="3">
        <v>1.5693914258915007</v>
      </c>
      <c r="K1217" s="3">
        <v>1.3539330214236689</v>
      </c>
      <c r="L1217" s="3">
        <v>0.17877462087736368</v>
      </c>
      <c r="M1217" s="2">
        <v>1400</v>
      </c>
      <c r="N1217" s="3" t="s">
        <v>46</v>
      </c>
      <c r="O1217" s="3" t="s">
        <v>47</v>
      </c>
      <c r="P1217" s="3" t="s">
        <v>48</v>
      </c>
      <c r="Q1217" s="3" t="s">
        <v>42</v>
      </c>
      <c r="R1217" s="3" t="s">
        <v>49</v>
      </c>
      <c r="S1217" s="3" t="s">
        <v>50</v>
      </c>
      <c r="T1217" s="3" t="s">
        <v>51</v>
      </c>
      <c r="U1217" s="3" t="s">
        <v>52</v>
      </c>
      <c r="V1217" s="3" t="s">
        <v>53</v>
      </c>
      <c r="W1217" s="3" t="s">
        <v>54</v>
      </c>
      <c r="X1217" s="3">
        <v>297</v>
      </c>
      <c r="Y1217" s="3">
        <v>52</v>
      </c>
      <c r="Z1217" s="3" t="s">
        <v>44</v>
      </c>
      <c r="AA1217" s="7">
        <v>29</v>
      </c>
      <c r="AB1217" s="3" t="s">
        <v>49</v>
      </c>
      <c r="AC1217" s="3" t="s">
        <v>49</v>
      </c>
      <c r="AD1217" s="3" t="s">
        <v>49</v>
      </c>
      <c r="AE1217" s="3" t="s">
        <v>49</v>
      </c>
      <c r="AF1217" s="3" t="s">
        <v>55</v>
      </c>
      <c r="AG1217" s="3" t="s">
        <v>56</v>
      </c>
      <c r="AH1217" s="3" t="s">
        <v>57</v>
      </c>
      <c r="AI1217" s="3" t="s">
        <v>58</v>
      </c>
      <c r="AJ1217" s="3" t="s">
        <v>49</v>
      </c>
      <c r="AK1217" s="3" t="s">
        <v>49</v>
      </c>
      <c r="AL1217" s="3" t="s">
        <v>49</v>
      </c>
      <c r="AM1217" s="3" t="s">
        <v>59</v>
      </c>
      <c r="AN1217" s="3" t="s">
        <v>60</v>
      </c>
      <c r="AO1217" s="3">
        <v>115.25949262642833</v>
      </c>
      <c r="AP1217" s="3">
        <v>460.99093618324713</v>
      </c>
    </row>
    <row r="1218" spans="1:42" x14ac:dyDescent="0.25">
      <c r="A1218" s="2">
        <v>1217</v>
      </c>
      <c r="B1218" s="3" t="s">
        <v>42</v>
      </c>
      <c r="C1218" s="3" t="s">
        <v>43</v>
      </c>
      <c r="D1218" s="3" t="s">
        <v>44</v>
      </c>
      <c r="E1218" s="3" t="s">
        <v>45</v>
      </c>
      <c r="F1218" s="3">
        <v>0.36</v>
      </c>
      <c r="G1218" s="3">
        <v>0.48</v>
      </c>
      <c r="H1218" s="3">
        <v>4.9390036043823202E-3</v>
      </c>
      <c r="I1218" s="3">
        <v>11.885640504371651</v>
      </c>
      <c r="J1218" s="3">
        <v>1.5693914258915007</v>
      </c>
      <c r="K1218" s="3">
        <v>5.870322129148408E-2</v>
      </c>
      <c r="L1218" s="3">
        <v>7.7512299091648312E-3</v>
      </c>
      <c r="M1218" s="2">
        <v>8140</v>
      </c>
      <c r="N1218" s="3" t="s">
        <v>69</v>
      </c>
      <c r="O1218" s="3" t="s">
        <v>47</v>
      </c>
      <c r="P1218" s="3" t="s">
        <v>48</v>
      </c>
      <c r="Q1218" s="3" t="s">
        <v>42</v>
      </c>
      <c r="R1218" s="3" t="s">
        <v>49</v>
      </c>
      <c r="S1218" s="3" t="s">
        <v>50</v>
      </c>
      <c r="T1218" s="3" t="s">
        <v>51</v>
      </c>
      <c r="U1218" s="3" t="s">
        <v>52</v>
      </c>
      <c r="V1218" s="3" t="s">
        <v>53</v>
      </c>
      <c r="W1218" s="3" t="s">
        <v>54</v>
      </c>
      <c r="X1218" s="3">
        <v>297</v>
      </c>
      <c r="Y1218" s="3">
        <v>52</v>
      </c>
      <c r="Z1218" s="3" t="s">
        <v>44</v>
      </c>
      <c r="AA1218" s="7">
        <v>29</v>
      </c>
      <c r="AB1218" s="3" t="s">
        <v>49</v>
      </c>
      <c r="AC1218" s="3" t="s">
        <v>49</v>
      </c>
      <c r="AD1218" s="3" t="s">
        <v>49</v>
      </c>
      <c r="AE1218" s="3" t="s">
        <v>49</v>
      </c>
      <c r="AF1218" s="3" t="s">
        <v>55</v>
      </c>
      <c r="AG1218" s="3" t="s">
        <v>56</v>
      </c>
      <c r="AH1218" s="3" t="s">
        <v>57</v>
      </c>
      <c r="AI1218" s="3" t="s">
        <v>58</v>
      </c>
      <c r="AJ1218" s="3" t="s">
        <v>49</v>
      </c>
      <c r="AK1218" s="3" t="s">
        <v>49</v>
      </c>
      <c r="AL1218" s="3" t="s">
        <v>49</v>
      </c>
      <c r="AM1218" s="3" t="s">
        <v>59</v>
      </c>
      <c r="AN1218" s="3" t="s">
        <v>60</v>
      </c>
      <c r="AO1218" s="3">
        <v>37.634691036609802</v>
      </c>
      <c r="AP1218" s="3">
        <v>19.987438456651354</v>
      </c>
    </row>
    <row r="1219" spans="1:42" x14ac:dyDescent="0.25">
      <c r="A1219" s="2">
        <v>1218</v>
      </c>
      <c r="B1219" s="3" t="s">
        <v>42</v>
      </c>
      <c r="C1219" s="3" t="s">
        <v>43</v>
      </c>
      <c r="D1219" s="3" t="s">
        <v>44</v>
      </c>
      <c r="E1219" s="3" t="s">
        <v>45</v>
      </c>
      <c r="F1219" s="3">
        <v>0.36</v>
      </c>
      <c r="G1219" s="3">
        <v>0.48</v>
      </c>
      <c r="H1219" s="3">
        <v>0.211662548908124</v>
      </c>
      <c r="I1219" s="3">
        <v>11.885640504371651</v>
      </c>
      <c r="J1219" s="3">
        <v>1.5693914258915007</v>
      </c>
      <c r="K1219" s="3">
        <v>2.5157449645609442</v>
      </c>
      <c r="L1219" s="3">
        <v>0.33218138943875025</v>
      </c>
      <c r="M1219" s="2">
        <v>1410</v>
      </c>
      <c r="N1219" s="3" t="s">
        <v>63</v>
      </c>
      <c r="O1219" s="3" t="s">
        <v>47</v>
      </c>
      <c r="P1219" s="3" t="s">
        <v>48</v>
      </c>
      <c r="Q1219" s="3" t="s">
        <v>42</v>
      </c>
      <c r="R1219" s="3" t="s">
        <v>49</v>
      </c>
      <c r="S1219" s="3" t="s">
        <v>50</v>
      </c>
      <c r="T1219" s="3" t="s">
        <v>51</v>
      </c>
      <c r="U1219" s="3" t="s">
        <v>52</v>
      </c>
      <c r="V1219" s="3" t="s">
        <v>53</v>
      </c>
      <c r="W1219" s="3" t="s">
        <v>54</v>
      </c>
      <c r="X1219" s="3">
        <v>297</v>
      </c>
      <c r="Y1219" s="3">
        <v>52</v>
      </c>
      <c r="Z1219" s="3" t="s">
        <v>44</v>
      </c>
      <c r="AA1219" s="7">
        <v>29</v>
      </c>
      <c r="AB1219" s="3" t="s">
        <v>49</v>
      </c>
      <c r="AC1219" s="3" t="s">
        <v>49</v>
      </c>
      <c r="AD1219" s="3" t="s">
        <v>49</v>
      </c>
      <c r="AE1219" s="3" t="s">
        <v>49</v>
      </c>
      <c r="AF1219" s="3" t="s">
        <v>55</v>
      </c>
      <c r="AG1219" s="3" t="s">
        <v>56</v>
      </c>
      <c r="AH1219" s="3" t="s">
        <v>57</v>
      </c>
      <c r="AI1219" s="3" t="s">
        <v>58</v>
      </c>
      <c r="AJ1219" s="3" t="s">
        <v>49</v>
      </c>
      <c r="AK1219" s="3" t="s">
        <v>49</v>
      </c>
      <c r="AL1219" s="3" t="s">
        <v>49</v>
      </c>
      <c r="AM1219" s="3" t="s">
        <v>59</v>
      </c>
      <c r="AN1219" s="3" t="s">
        <v>60</v>
      </c>
      <c r="AO1219" s="3">
        <v>127.70783049652886</v>
      </c>
      <c r="AP1219" s="3">
        <v>856.56794543039496</v>
      </c>
    </row>
    <row r="1220" spans="1:42" x14ac:dyDescent="0.25">
      <c r="A1220" s="2">
        <v>1219</v>
      </c>
      <c r="B1220" s="3" t="s">
        <v>42</v>
      </c>
      <c r="C1220" s="3" t="s">
        <v>43</v>
      </c>
      <c r="D1220" s="3" t="s">
        <v>44</v>
      </c>
      <c r="E1220" s="3" t="s">
        <v>45</v>
      </c>
      <c r="F1220" s="3">
        <v>0.36</v>
      </c>
      <c r="G1220" s="3">
        <v>0.48</v>
      </c>
      <c r="H1220" s="3">
        <v>0.26179238519937797</v>
      </c>
      <c r="I1220" s="3">
        <v>11.885640504371651</v>
      </c>
      <c r="J1220" s="3">
        <v>1.5693914258915007</v>
      </c>
      <c r="K1220" s="3">
        <v>3.1115701772617923</v>
      </c>
      <c r="L1220" s="3">
        <v>0.41085472469558881</v>
      </c>
      <c r="M1220" s="2">
        <v>1410</v>
      </c>
      <c r="N1220" s="3" t="s">
        <v>63</v>
      </c>
      <c r="O1220" s="3" t="s">
        <v>47</v>
      </c>
      <c r="P1220" s="3" t="s">
        <v>48</v>
      </c>
      <c r="Q1220" s="3" t="s">
        <v>42</v>
      </c>
      <c r="R1220" s="3" t="s">
        <v>49</v>
      </c>
      <c r="S1220" s="3" t="s">
        <v>50</v>
      </c>
      <c r="T1220" s="3" t="s">
        <v>51</v>
      </c>
      <c r="U1220" s="3" t="s">
        <v>52</v>
      </c>
      <c r="V1220" s="3" t="s">
        <v>53</v>
      </c>
      <c r="W1220" s="3" t="s">
        <v>54</v>
      </c>
      <c r="X1220" s="3">
        <v>297</v>
      </c>
      <c r="Y1220" s="3">
        <v>52</v>
      </c>
      <c r="Z1220" s="3" t="s">
        <v>44</v>
      </c>
      <c r="AA1220" s="7">
        <v>29</v>
      </c>
      <c r="AB1220" s="3" t="s">
        <v>49</v>
      </c>
      <c r="AC1220" s="3" t="s">
        <v>49</v>
      </c>
      <c r="AD1220" s="3" t="s">
        <v>49</v>
      </c>
      <c r="AE1220" s="3" t="s">
        <v>49</v>
      </c>
      <c r="AF1220" s="3" t="s">
        <v>55</v>
      </c>
      <c r="AG1220" s="3" t="s">
        <v>56</v>
      </c>
      <c r="AH1220" s="3" t="s">
        <v>57</v>
      </c>
      <c r="AI1220" s="3" t="s">
        <v>58</v>
      </c>
      <c r="AJ1220" s="3" t="s">
        <v>49</v>
      </c>
      <c r="AK1220" s="3" t="s">
        <v>49</v>
      </c>
      <c r="AL1220" s="3" t="s">
        <v>49</v>
      </c>
      <c r="AM1220" s="3" t="s">
        <v>59</v>
      </c>
      <c r="AN1220" s="3" t="s">
        <v>60</v>
      </c>
      <c r="AO1220" s="3">
        <v>130.68723129688581</v>
      </c>
      <c r="AP1220" s="3">
        <v>1059.4361953795189</v>
      </c>
    </row>
    <row r="1221" spans="1:42" x14ac:dyDescent="0.25">
      <c r="A1221" s="2">
        <v>1220</v>
      </c>
      <c r="B1221" s="3" t="s">
        <v>42</v>
      </c>
      <c r="C1221" s="3" t="s">
        <v>43</v>
      </c>
      <c r="D1221" s="3" t="s">
        <v>44</v>
      </c>
      <c r="E1221" s="3" t="s">
        <v>45</v>
      </c>
      <c r="F1221" s="3">
        <v>0.36</v>
      </c>
      <c r="G1221" s="3">
        <v>0.48</v>
      </c>
      <c r="H1221" s="3">
        <v>6.3374618979195798E-3</v>
      </c>
      <c r="I1221" s="3">
        <v>11.885640504371651</v>
      </c>
      <c r="J1221" s="3">
        <v>1.5693914258915007</v>
      </c>
      <c r="K1221" s="3">
        <v>7.5324793828824996E-2</v>
      </c>
      <c r="L1221" s="3">
        <v>9.9459583645090648E-3</v>
      </c>
      <c r="M1221" s="2">
        <v>1410</v>
      </c>
      <c r="N1221" s="3" t="s">
        <v>63</v>
      </c>
      <c r="O1221" s="3" t="s">
        <v>47</v>
      </c>
      <c r="P1221" s="3" t="s">
        <v>48</v>
      </c>
      <c r="Q1221" s="3" t="s">
        <v>42</v>
      </c>
      <c r="R1221" s="3" t="s">
        <v>49</v>
      </c>
      <c r="S1221" s="3" t="s">
        <v>50</v>
      </c>
      <c r="T1221" s="3" t="s">
        <v>51</v>
      </c>
      <c r="U1221" s="3" t="s">
        <v>52</v>
      </c>
      <c r="V1221" s="3" t="s">
        <v>53</v>
      </c>
      <c r="W1221" s="3" t="s">
        <v>54</v>
      </c>
      <c r="X1221" s="3">
        <v>297</v>
      </c>
      <c r="Y1221" s="3">
        <v>52</v>
      </c>
      <c r="Z1221" s="3" t="s">
        <v>44</v>
      </c>
      <c r="AA1221" s="7">
        <v>29</v>
      </c>
      <c r="AB1221" s="3" t="s">
        <v>49</v>
      </c>
      <c r="AC1221" s="3" t="s">
        <v>49</v>
      </c>
      <c r="AD1221" s="3" t="s">
        <v>49</v>
      </c>
      <c r="AE1221" s="3" t="s">
        <v>49</v>
      </c>
      <c r="AF1221" s="3" t="s">
        <v>55</v>
      </c>
      <c r="AG1221" s="3" t="s">
        <v>56</v>
      </c>
      <c r="AH1221" s="3" t="s">
        <v>57</v>
      </c>
      <c r="AI1221" s="3" t="s">
        <v>58</v>
      </c>
      <c r="AJ1221" s="3" t="s">
        <v>49</v>
      </c>
      <c r="AK1221" s="3" t="s">
        <v>49</v>
      </c>
      <c r="AL1221" s="3" t="s">
        <v>49</v>
      </c>
      <c r="AM1221" s="3" t="s">
        <v>59</v>
      </c>
      <c r="AN1221" s="3" t="s">
        <v>60</v>
      </c>
      <c r="AO1221" s="3">
        <v>29.102519330846064</v>
      </c>
      <c r="AP1221" s="3">
        <v>25.646798383311161</v>
      </c>
    </row>
    <row r="1222" spans="1:42" x14ac:dyDescent="0.25">
      <c r="A1222" s="2">
        <v>1221</v>
      </c>
      <c r="B1222" s="3" t="s">
        <v>42</v>
      </c>
      <c r="C1222" s="3" t="s">
        <v>43</v>
      </c>
      <c r="D1222" s="3" t="s">
        <v>44</v>
      </c>
      <c r="E1222" s="3" t="s">
        <v>45</v>
      </c>
      <c r="F1222" s="3">
        <v>0.36</v>
      </c>
      <c r="G1222" s="3">
        <v>0.48</v>
      </c>
      <c r="H1222" s="3">
        <v>0.36767177903994303</v>
      </c>
      <c r="I1222" s="3">
        <v>9.5818110676365773</v>
      </c>
      <c r="J1222" s="3">
        <v>1.4081478443180253</v>
      </c>
      <c r="K1222" s="3">
        <v>3.5229615216625563</v>
      </c>
      <c r="L1222" s="3">
        <v>0.51773622307166911</v>
      </c>
      <c r="M1222" s="2">
        <v>1200</v>
      </c>
      <c r="N1222" s="3" t="s">
        <v>61</v>
      </c>
      <c r="O1222" s="3" t="s">
        <v>47</v>
      </c>
      <c r="P1222" s="3" t="s">
        <v>48</v>
      </c>
      <c r="Q1222" s="3" t="s">
        <v>42</v>
      </c>
      <c r="R1222" s="3" t="s">
        <v>49</v>
      </c>
      <c r="S1222" s="3" t="s">
        <v>50</v>
      </c>
      <c r="T1222" s="3" t="s">
        <v>51</v>
      </c>
      <c r="U1222" s="3" t="s">
        <v>52</v>
      </c>
      <c r="V1222" s="3" t="s">
        <v>53</v>
      </c>
      <c r="W1222" s="3" t="s">
        <v>54</v>
      </c>
      <c r="X1222" s="3">
        <v>297</v>
      </c>
      <c r="Y1222" s="3">
        <v>52</v>
      </c>
      <c r="Z1222" s="3" t="s">
        <v>44</v>
      </c>
      <c r="AA1222" s="7">
        <v>29</v>
      </c>
      <c r="AB1222" s="3" t="s">
        <v>49</v>
      </c>
      <c r="AC1222" s="3" t="s">
        <v>49</v>
      </c>
      <c r="AD1222" s="3" t="s">
        <v>49</v>
      </c>
      <c r="AE1222" s="3" t="s">
        <v>49</v>
      </c>
      <c r="AF1222" s="3" t="s">
        <v>55</v>
      </c>
      <c r="AG1222" s="3" t="s">
        <v>56</v>
      </c>
      <c r="AH1222" s="3" t="s">
        <v>57</v>
      </c>
      <c r="AI1222" s="3" t="s">
        <v>58</v>
      </c>
      <c r="AJ1222" s="3" t="s">
        <v>49</v>
      </c>
      <c r="AK1222" s="3" t="s">
        <v>49</v>
      </c>
      <c r="AL1222" s="3" t="s">
        <v>49</v>
      </c>
      <c r="AM1222" s="3" t="s">
        <v>59</v>
      </c>
      <c r="AN1222" s="3" t="s">
        <v>60</v>
      </c>
      <c r="AO1222" s="3">
        <v>205.77060682350063</v>
      </c>
      <c r="AP1222" s="3">
        <v>1487.9149003430252</v>
      </c>
    </row>
    <row r="1223" spans="1:42" x14ac:dyDescent="0.25">
      <c r="A1223" s="2">
        <v>1222</v>
      </c>
      <c r="B1223" s="3" t="s">
        <v>42</v>
      </c>
      <c r="C1223" s="3" t="s">
        <v>43</v>
      </c>
      <c r="D1223" s="3" t="s">
        <v>44</v>
      </c>
      <c r="E1223" s="3" t="s">
        <v>45</v>
      </c>
      <c r="F1223" s="3">
        <v>0.36</v>
      </c>
      <c r="G1223" s="3">
        <v>0.48</v>
      </c>
      <c r="H1223" s="3">
        <v>2.1245226784319698E-2</v>
      </c>
      <c r="I1223" s="3">
        <v>9.5818110676365773</v>
      </c>
      <c r="J1223" s="3">
        <v>1.4081478443180253</v>
      </c>
      <c r="K1223" s="3">
        <v>0.20356774913644354</v>
      </c>
      <c r="L1223" s="3">
        <v>2.9916420298387356E-2</v>
      </c>
      <c r="M1223" s="2">
        <v>1210</v>
      </c>
      <c r="N1223" s="3" t="s">
        <v>65</v>
      </c>
      <c r="O1223" s="3" t="s">
        <v>47</v>
      </c>
      <c r="P1223" s="3" t="s">
        <v>48</v>
      </c>
      <c r="Q1223" s="3" t="s">
        <v>42</v>
      </c>
      <c r="R1223" s="3" t="s">
        <v>49</v>
      </c>
      <c r="S1223" s="3" t="s">
        <v>50</v>
      </c>
      <c r="T1223" s="3" t="s">
        <v>51</v>
      </c>
      <c r="U1223" s="3" t="s">
        <v>52</v>
      </c>
      <c r="V1223" s="3" t="s">
        <v>53</v>
      </c>
      <c r="W1223" s="3" t="s">
        <v>54</v>
      </c>
      <c r="X1223" s="3">
        <v>297</v>
      </c>
      <c r="Y1223" s="3">
        <v>52</v>
      </c>
      <c r="Z1223" s="3" t="s">
        <v>44</v>
      </c>
      <c r="AA1223" s="7">
        <v>29</v>
      </c>
      <c r="AB1223" s="3" t="s">
        <v>49</v>
      </c>
      <c r="AC1223" s="3" t="s">
        <v>49</v>
      </c>
      <c r="AD1223" s="3" t="s">
        <v>49</v>
      </c>
      <c r="AE1223" s="3" t="s">
        <v>49</v>
      </c>
      <c r="AF1223" s="3" t="s">
        <v>55</v>
      </c>
      <c r="AG1223" s="3" t="s">
        <v>56</v>
      </c>
      <c r="AH1223" s="3" t="s">
        <v>57</v>
      </c>
      <c r="AI1223" s="3" t="s">
        <v>58</v>
      </c>
      <c r="AJ1223" s="3" t="s">
        <v>49</v>
      </c>
      <c r="AK1223" s="3" t="s">
        <v>49</v>
      </c>
      <c r="AL1223" s="3" t="s">
        <v>49</v>
      </c>
      <c r="AM1223" s="3" t="s">
        <v>59</v>
      </c>
      <c r="AN1223" s="3" t="s">
        <v>60</v>
      </c>
      <c r="AO1223" s="3">
        <v>37.749471372238041</v>
      </c>
      <c r="AP1223" s="3">
        <v>85.976382457468546</v>
      </c>
    </row>
    <row r="1224" spans="1:42" x14ac:dyDescent="0.25">
      <c r="A1224" s="2">
        <v>1223</v>
      </c>
      <c r="B1224" s="3" t="s">
        <v>42</v>
      </c>
      <c r="C1224" s="3" t="s">
        <v>43</v>
      </c>
      <c r="D1224" s="3" t="s">
        <v>44</v>
      </c>
      <c r="E1224" s="3" t="s">
        <v>45</v>
      </c>
      <c r="F1224" s="3">
        <v>0.36</v>
      </c>
      <c r="G1224" s="3">
        <v>0.48</v>
      </c>
      <c r="H1224" s="3">
        <v>4.0349880811976698E-4</v>
      </c>
      <c r="I1224" s="3">
        <v>9.5818110676365773</v>
      </c>
      <c r="J1224" s="3">
        <v>1.4081478443180253</v>
      </c>
      <c r="K1224" s="3">
        <v>3.8662493454201508E-3</v>
      </c>
      <c r="L1224" s="3">
        <v>5.681859768387424E-4</v>
      </c>
      <c r="M1224" s="2">
        <v>1210</v>
      </c>
      <c r="N1224" s="3" t="s">
        <v>65</v>
      </c>
      <c r="O1224" s="3" t="s">
        <v>47</v>
      </c>
      <c r="P1224" s="3" t="s">
        <v>48</v>
      </c>
      <c r="Q1224" s="3" t="s">
        <v>42</v>
      </c>
      <c r="R1224" s="3" t="s">
        <v>49</v>
      </c>
      <c r="S1224" s="3" t="s">
        <v>50</v>
      </c>
      <c r="T1224" s="3" t="s">
        <v>51</v>
      </c>
      <c r="U1224" s="3" t="s">
        <v>52</v>
      </c>
      <c r="V1224" s="3" t="s">
        <v>53</v>
      </c>
      <c r="W1224" s="3" t="s">
        <v>54</v>
      </c>
      <c r="X1224" s="3">
        <v>297</v>
      </c>
      <c r="Y1224" s="3">
        <v>52</v>
      </c>
      <c r="Z1224" s="3" t="s">
        <v>44</v>
      </c>
      <c r="AA1224" s="7">
        <v>29</v>
      </c>
      <c r="AB1224" s="3" t="s">
        <v>49</v>
      </c>
      <c r="AC1224" s="3" t="s">
        <v>49</v>
      </c>
      <c r="AD1224" s="3" t="s">
        <v>49</v>
      </c>
      <c r="AE1224" s="3" t="s">
        <v>49</v>
      </c>
      <c r="AF1224" s="3" t="s">
        <v>55</v>
      </c>
      <c r="AG1224" s="3" t="s">
        <v>56</v>
      </c>
      <c r="AH1224" s="3" t="s">
        <v>57</v>
      </c>
      <c r="AI1224" s="3" t="s">
        <v>58</v>
      </c>
      <c r="AJ1224" s="3" t="s">
        <v>49</v>
      </c>
      <c r="AK1224" s="3" t="s">
        <v>49</v>
      </c>
      <c r="AL1224" s="3" t="s">
        <v>49</v>
      </c>
      <c r="AM1224" s="3" t="s">
        <v>59</v>
      </c>
      <c r="AN1224" s="3" t="s">
        <v>60</v>
      </c>
      <c r="AO1224" s="3">
        <v>7.3267082372288241</v>
      </c>
      <c r="AP1224" s="3">
        <v>1.6329017430702233</v>
      </c>
    </row>
    <row r="1225" spans="1:42" x14ac:dyDescent="0.25">
      <c r="A1225" s="2">
        <v>1224</v>
      </c>
      <c r="B1225" s="3" t="s">
        <v>42</v>
      </c>
      <c r="C1225" s="3" t="s">
        <v>43</v>
      </c>
      <c r="D1225" s="3" t="s">
        <v>44</v>
      </c>
      <c r="E1225" s="3" t="s">
        <v>45</v>
      </c>
      <c r="F1225" s="3">
        <v>0.36</v>
      </c>
      <c r="G1225" s="3">
        <v>0.48</v>
      </c>
      <c r="H1225" s="3">
        <v>0.119357799980192</v>
      </c>
      <c r="I1225" s="3">
        <v>9.5818110676365773</v>
      </c>
      <c r="J1225" s="3">
        <v>1.4081478443180253</v>
      </c>
      <c r="K1225" s="3">
        <v>1.1436638888589565</v>
      </c>
      <c r="L1225" s="3">
        <v>0.16807342874464939</v>
      </c>
      <c r="M1225" s="2">
        <v>1210</v>
      </c>
      <c r="N1225" s="3" t="s">
        <v>65</v>
      </c>
      <c r="O1225" s="3" t="s">
        <v>47</v>
      </c>
      <c r="P1225" s="3" t="s">
        <v>48</v>
      </c>
      <c r="Q1225" s="3" t="s">
        <v>42</v>
      </c>
      <c r="R1225" s="3" t="s">
        <v>49</v>
      </c>
      <c r="S1225" s="3" t="s">
        <v>50</v>
      </c>
      <c r="T1225" s="3" t="s">
        <v>51</v>
      </c>
      <c r="U1225" s="3" t="s">
        <v>52</v>
      </c>
      <c r="V1225" s="3" t="s">
        <v>53</v>
      </c>
      <c r="W1225" s="3" t="s">
        <v>54</v>
      </c>
      <c r="X1225" s="3">
        <v>297</v>
      </c>
      <c r="Y1225" s="3">
        <v>52</v>
      </c>
      <c r="Z1225" s="3" t="s">
        <v>44</v>
      </c>
      <c r="AA1225" s="7">
        <v>29</v>
      </c>
      <c r="AB1225" s="3" t="s">
        <v>49</v>
      </c>
      <c r="AC1225" s="3" t="s">
        <v>49</v>
      </c>
      <c r="AD1225" s="3" t="s">
        <v>49</v>
      </c>
      <c r="AE1225" s="3" t="s">
        <v>49</v>
      </c>
      <c r="AF1225" s="3" t="s">
        <v>55</v>
      </c>
      <c r="AG1225" s="3" t="s">
        <v>56</v>
      </c>
      <c r="AH1225" s="3" t="s">
        <v>57</v>
      </c>
      <c r="AI1225" s="3" t="s">
        <v>58</v>
      </c>
      <c r="AJ1225" s="3" t="s">
        <v>49</v>
      </c>
      <c r="AK1225" s="3" t="s">
        <v>49</v>
      </c>
      <c r="AL1225" s="3" t="s">
        <v>49</v>
      </c>
      <c r="AM1225" s="3" t="s">
        <v>59</v>
      </c>
      <c r="AN1225" s="3" t="s">
        <v>60</v>
      </c>
      <c r="AO1225" s="3">
        <v>100.22365390187575</v>
      </c>
      <c r="AP1225" s="3">
        <v>483.02387941337588</v>
      </c>
    </row>
    <row r="1226" spans="1:42" x14ac:dyDescent="0.25">
      <c r="A1226" s="2">
        <v>1225</v>
      </c>
      <c r="B1226" s="3" t="s">
        <v>42</v>
      </c>
      <c r="C1226" s="3" t="s">
        <v>43</v>
      </c>
      <c r="D1226" s="3" t="s">
        <v>44</v>
      </c>
      <c r="E1226" s="3" t="s">
        <v>45</v>
      </c>
      <c r="F1226" s="3">
        <v>0.36</v>
      </c>
      <c r="G1226" s="3">
        <v>0.48</v>
      </c>
      <c r="H1226" s="3">
        <v>0.109085149055339</v>
      </c>
      <c r="I1226" s="3">
        <v>9.5818110676365773</v>
      </c>
      <c r="J1226" s="3">
        <v>1.4081478443180253</v>
      </c>
      <c r="K1226" s="3">
        <v>1.0452332885332329</v>
      </c>
      <c r="L1226" s="3">
        <v>0.1536080174893861</v>
      </c>
      <c r="M1226" s="2">
        <v>1210</v>
      </c>
      <c r="N1226" s="3" t="s">
        <v>65</v>
      </c>
      <c r="O1226" s="3" t="s">
        <v>47</v>
      </c>
      <c r="P1226" s="3" t="s">
        <v>48</v>
      </c>
      <c r="Q1226" s="3" t="s">
        <v>42</v>
      </c>
      <c r="R1226" s="3" t="s">
        <v>49</v>
      </c>
      <c r="S1226" s="3" t="s">
        <v>50</v>
      </c>
      <c r="T1226" s="3" t="s">
        <v>51</v>
      </c>
      <c r="U1226" s="3" t="s">
        <v>52</v>
      </c>
      <c r="V1226" s="3" t="s">
        <v>53</v>
      </c>
      <c r="W1226" s="3" t="s">
        <v>54</v>
      </c>
      <c r="X1226" s="3">
        <v>297</v>
      </c>
      <c r="Y1226" s="3">
        <v>52</v>
      </c>
      <c r="Z1226" s="3" t="s">
        <v>44</v>
      </c>
      <c r="AA1226" s="7">
        <v>29</v>
      </c>
      <c r="AB1226" s="3" t="s">
        <v>49</v>
      </c>
      <c r="AC1226" s="3" t="s">
        <v>49</v>
      </c>
      <c r="AD1226" s="3" t="s">
        <v>49</v>
      </c>
      <c r="AE1226" s="3" t="s">
        <v>49</v>
      </c>
      <c r="AF1226" s="3" t="s">
        <v>55</v>
      </c>
      <c r="AG1226" s="3" t="s">
        <v>56</v>
      </c>
      <c r="AH1226" s="3" t="s">
        <v>57</v>
      </c>
      <c r="AI1226" s="3" t="s">
        <v>58</v>
      </c>
      <c r="AJ1226" s="3" t="s">
        <v>49</v>
      </c>
      <c r="AK1226" s="3" t="s">
        <v>49</v>
      </c>
      <c r="AL1226" s="3" t="s">
        <v>49</v>
      </c>
      <c r="AM1226" s="3" t="s">
        <v>59</v>
      </c>
      <c r="AN1226" s="3" t="s">
        <v>60</v>
      </c>
      <c r="AO1226" s="3">
        <v>86.02972540528242</v>
      </c>
      <c r="AP1226" s="3">
        <v>441.45193604306007</v>
      </c>
    </row>
    <row r="1227" spans="1:42" x14ac:dyDescent="0.25">
      <c r="A1227" s="2">
        <v>1226</v>
      </c>
      <c r="B1227" s="3" t="s">
        <v>42</v>
      </c>
      <c r="C1227" s="3" t="s">
        <v>43</v>
      </c>
      <c r="D1227" s="3" t="s">
        <v>44</v>
      </c>
      <c r="E1227" s="3" t="s">
        <v>45</v>
      </c>
      <c r="F1227" s="3">
        <v>0.36</v>
      </c>
      <c r="G1227" s="3">
        <v>0.48</v>
      </c>
      <c r="H1227" s="3">
        <v>0.21284071729780599</v>
      </c>
      <c r="I1227" s="3">
        <v>10.003063245956163</v>
      </c>
      <c r="J1227" s="3">
        <v>1.4479743389393456</v>
      </c>
      <c r="K1227" s="3">
        <v>2.1290591564446291</v>
      </c>
      <c r="L1227" s="3">
        <v>0.30818789692866677</v>
      </c>
      <c r="M1227" s="2">
        <v>1200</v>
      </c>
      <c r="N1227" s="3" t="s">
        <v>61</v>
      </c>
      <c r="O1227" s="3" t="s">
        <v>47</v>
      </c>
      <c r="P1227" s="3" t="s">
        <v>48</v>
      </c>
      <c r="Q1227" s="3" t="s">
        <v>42</v>
      </c>
      <c r="R1227" s="3" t="s">
        <v>49</v>
      </c>
      <c r="S1227" s="3" t="s">
        <v>50</v>
      </c>
      <c r="T1227" s="3" t="s">
        <v>51</v>
      </c>
      <c r="U1227" s="3" t="s">
        <v>52</v>
      </c>
      <c r="V1227" s="3" t="s">
        <v>53</v>
      </c>
      <c r="W1227" s="3" t="s">
        <v>54</v>
      </c>
      <c r="X1227" s="3">
        <v>297</v>
      </c>
      <c r="Y1227" s="3">
        <v>52</v>
      </c>
      <c r="Z1227" s="3" t="s">
        <v>44</v>
      </c>
      <c r="AA1227" s="7">
        <v>29</v>
      </c>
      <c r="AB1227" s="3" t="s">
        <v>49</v>
      </c>
      <c r="AC1227" s="3" t="s">
        <v>49</v>
      </c>
      <c r="AD1227" s="3" t="s">
        <v>49</v>
      </c>
      <c r="AE1227" s="3" t="s">
        <v>49</v>
      </c>
      <c r="AF1227" s="3" t="s">
        <v>55</v>
      </c>
      <c r="AG1227" s="3" t="s">
        <v>56</v>
      </c>
      <c r="AH1227" s="3" t="s">
        <v>57</v>
      </c>
      <c r="AI1227" s="3" t="s">
        <v>58</v>
      </c>
      <c r="AJ1227" s="3" t="s">
        <v>49</v>
      </c>
      <c r="AK1227" s="3" t="s">
        <v>49</v>
      </c>
      <c r="AL1227" s="3" t="s">
        <v>49</v>
      </c>
      <c r="AM1227" s="3" t="s">
        <v>59</v>
      </c>
      <c r="AN1227" s="3" t="s">
        <v>60</v>
      </c>
      <c r="AO1227" s="3">
        <v>176.54174904731582</v>
      </c>
      <c r="AP1227" s="3">
        <v>861.33582374484865</v>
      </c>
    </row>
    <row r="1228" spans="1:42" x14ac:dyDescent="0.25">
      <c r="A1228" s="2">
        <v>1227</v>
      </c>
      <c r="B1228" s="3" t="s">
        <v>42</v>
      </c>
      <c r="C1228" s="3" t="s">
        <v>43</v>
      </c>
      <c r="D1228" s="3" t="s">
        <v>44</v>
      </c>
      <c r="E1228" s="3" t="s">
        <v>45</v>
      </c>
      <c r="F1228" s="3">
        <v>0.36</v>
      </c>
      <c r="G1228" s="3">
        <v>0.48</v>
      </c>
      <c r="H1228" s="3">
        <v>7.2275226841258103E-2</v>
      </c>
      <c r="I1228" s="3">
        <v>10.003063245956163</v>
      </c>
      <c r="J1228" s="3">
        <v>1.4479743389393456</v>
      </c>
      <c r="K1228" s="3">
        <v>0.72297366520893325</v>
      </c>
      <c r="L1228" s="3">
        <v>0.10465267380716195</v>
      </c>
      <c r="M1228" s="2">
        <v>1430</v>
      </c>
      <c r="N1228" s="3" t="s">
        <v>64</v>
      </c>
      <c r="O1228" s="3" t="s">
        <v>47</v>
      </c>
      <c r="P1228" s="3" t="s">
        <v>48</v>
      </c>
      <c r="Q1228" s="3" t="s">
        <v>42</v>
      </c>
      <c r="R1228" s="3" t="s">
        <v>49</v>
      </c>
      <c r="S1228" s="3" t="s">
        <v>50</v>
      </c>
      <c r="T1228" s="3" t="s">
        <v>51</v>
      </c>
      <c r="U1228" s="3" t="s">
        <v>52</v>
      </c>
      <c r="V1228" s="3" t="s">
        <v>53</v>
      </c>
      <c r="W1228" s="3" t="s">
        <v>54</v>
      </c>
      <c r="X1228" s="3">
        <v>297</v>
      </c>
      <c r="Y1228" s="3">
        <v>52</v>
      </c>
      <c r="Z1228" s="3" t="s">
        <v>44</v>
      </c>
      <c r="AA1228" s="7">
        <v>29</v>
      </c>
      <c r="AB1228" s="3" t="s">
        <v>49</v>
      </c>
      <c r="AC1228" s="3" t="s">
        <v>49</v>
      </c>
      <c r="AD1228" s="3" t="s">
        <v>49</v>
      </c>
      <c r="AE1228" s="3" t="s">
        <v>49</v>
      </c>
      <c r="AF1228" s="3" t="s">
        <v>55</v>
      </c>
      <c r="AG1228" s="3" t="s">
        <v>56</v>
      </c>
      <c r="AH1228" s="3" t="s">
        <v>57</v>
      </c>
      <c r="AI1228" s="3" t="s">
        <v>58</v>
      </c>
      <c r="AJ1228" s="3" t="s">
        <v>49</v>
      </c>
      <c r="AK1228" s="3" t="s">
        <v>49</v>
      </c>
      <c r="AL1228" s="3" t="s">
        <v>49</v>
      </c>
      <c r="AM1228" s="3" t="s">
        <v>59</v>
      </c>
      <c r="AN1228" s="3" t="s">
        <v>60</v>
      </c>
      <c r="AO1228" s="3">
        <v>72.225606738230937</v>
      </c>
      <c r="AP1228" s="3">
        <v>292.48746592296231</v>
      </c>
    </row>
    <row r="1229" spans="1:42" x14ac:dyDescent="0.25">
      <c r="A1229" s="2">
        <v>1228</v>
      </c>
      <c r="B1229" s="3" t="s">
        <v>42</v>
      </c>
      <c r="C1229" s="3" t="s">
        <v>43</v>
      </c>
      <c r="D1229" s="3" t="s">
        <v>44</v>
      </c>
      <c r="E1229" s="3" t="s">
        <v>45</v>
      </c>
      <c r="F1229" s="3">
        <v>0.36</v>
      </c>
      <c r="G1229" s="3">
        <v>0.48</v>
      </c>
      <c r="H1229" s="3">
        <v>2.8301021200033201E-2</v>
      </c>
      <c r="I1229" s="3">
        <v>10.003063245956163</v>
      </c>
      <c r="J1229" s="3">
        <v>1.4479743389393456</v>
      </c>
      <c r="K1229" s="3">
        <v>0.2830969049890783</v>
      </c>
      <c r="L1229" s="3">
        <v>4.0979152463426476E-2</v>
      </c>
      <c r="M1229" s="2">
        <v>1430</v>
      </c>
      <c r="N1229" s="3" t="s">
        <v>64</v>
      </c>
      <c r="O1229" s="3" t="s">
        <v>47</v>
      </c>
      <c r="P1229" s="3" t="s">
        <v>48</v>
      </c>
      <c r="Q1229" s="3" t="s">
        <v>42</v>
      </c>
      <c r="R1229" s="3" t="s">
        <v>49</v>
      </c>
      <c r="S1229" s="3" t="s">
        <v>50</v>
      </c>
      <c r="T1229" s="3" t="s">
        <v>51</v>
      </c>
      <c r="U1229" s="3" t="s">
        <v>52</v>
      </c>
      <c r="V1229" s="3" t="s">
        <v>53</v>
      </c>
      <c r="W1229" s="3" t="s">
        <v>54</v>
      </c>
      <c r="X1229" s="3">
        <v>297</v>
      </c>
      <c r="Y1229" s="3">
        <v>52</v>
      </c>
      <c r="Z1229" s="3" t="s">
        <v>44</v>
      </c>
      <c r="AA1229" s="7">
        <v>29</v>
      </c>
      <c r="AB1229" s="3" t="s">
        <v>49</v>
      </c>
      <c r="AC1229" s="3" t="s">
        <v>49</v>
      </c>
      <c r="AD1229" s="3" t="s">
        <v>49</v>
      </c>
      <c r="AE1229" s="3" t="s">
        <v>49</v>
      </c>
      <c r="AF1229" s="3" t="s">
        <v>55</v>
      </c>
      <c r="AG1229" s="3" t="s">
        <v>56</v>
      </c>
      <c r="AH1229" s="3" t="s">
        <v>57</v>
      </c>
      <c r="AI1229" s="3" t="s">
        <v>58</v>
      </c>
      <c r="AJ1229" s="3" t="s">
        <v>49</v>
      </c>
      <c r="AK1229" s="3" t="s">
        <v>49</v>
      </c>
      <c r="AL1229" s="3" t="s">
        <v>49</v>
      </c>
      <c r="AM1229" s="3" t="s">
        <v>59</v>
      </c>
      <c r="AN1229" s="3" t="s">
        <v>60</v>
      </c>
      <c r="AO1229" s="3">
        <v>61.514085814320545</v>
      </c>
      <c r="AP1229" s="3">
        <v>114.53016940383284</v>
      </c>
    </row>
    <row r="1230" spans="1:42" x14ac:dyDescent="0.25">
      <c r="A1230" s="2">
        <v>1229</v>
      </c>
      <c r="B1230" s="3" t="s">
        <v>42</v>
      </c>
      <c r="C1230" s="3" t="s">
        <v>43</v>
      </c>
      <c r="D1230" s="3" t="s">
        <v>44</v>
      </c>
      <c r="E1230" s="3" t="s">
        <v>45</v>
      </c>
      <c r="F1230" s="3">
        <v>0.36</v>
      </c>
      <c r="G1230" s="3">
        <v>0.48</v>
      </c>
      <c r="H1230" s="3">
        <v>0.23919184686452999</v>
      </c>
      <c r="I1230" s="3">
        <v>10.003063245956163</v>
      </c>
      <c r="J1230" s="3">
        <v>1.4479743389393456</v>
      </c>
      <c r="K1230" s="3">
        <v>2.3926511721029549</v>
      </c>
      <c r="L1230" s="3">
        <v>0.34634365634334902</v>
      </c>
      <c r="M1230" s="2">
        <v>1210</v>
      </c>
      <c r="N1230" s="3" t="s">
        <v>65</v>
      </c>
      <c r="O1230" s="3" t="s">
        <v>47</v>
      </c>
      <c r="P1230" s="3" t="s">
        <v>48</v>
      </c>
      <c r="Q1230" s="3" t="s">
        <v>42</v>
      </c>
      <c r="R1230" s="3" t="s">
        <v>49</v>
      </c>
      <c r="S1230" s="3" t="s">
        <v>50</v>
      </c>
      <c r="T1230" s="3" t="s">
        <v>51</v>
      </c>
      <c r="U1230" s="3" t="s">
        <v>52</v>
      </c>
      <c r="V1230" s="3" t="s">
        <v>53</v>
      </c>
      <c r="W1230" s="3" t="s">
        <v>54</v>
      </c>
      <c r="X1230" s="3">
        <v>297</v>
      </c>
      <c r="Y1230" s="3">
        <v>52</v>
      </c>
      <c r="Z1230" s="3" t="s">
        <v>44</v>
      </c>
      <c r="AA1230" s="7">
        <v>29</v>
      </c>
      <c r="AB1230" s="3" t="s">
        <v>49</v>
      </c>
      <c r="AC1230" s="3" t="s">
        <v>49</v>
      </c>
      <c r="AD1230" s="3" t="s">
        <v>49</v>
      </c>
      <c r="AE1230" s="3" t="s">
        <v>49</v>
      </c>
      <c r="AF1230" s="3" t="s">
        <v>55</v>
      </c>
      <c r="AG1230" s="3" t="s">
        <v>56</v>
      </c>
      <c r="AH1230" s="3" t="s">
        <v>57</v>
      </c>
      <c r="AI1230" s="3" t="s">
        <v>58</v>
      </c>
      <c r="AJ1230" s="3" t="s">
        <v>49</v>
      </c>
      <c r="AK1230" s="3" t="s">
        <v>49</v>
      </c>
      <c r="AL1230" s="3" t="s">
        <v>49</v>
      </c>
      <c r="AM1230" s="3" t="s">
        <v>59</v>
      </c>
      <c r="AN1230" s="3" t="s">
        <v>60</v>
      </c>
      <c r="AO1230" s="3">
        <v>124.26828645370483</v>
      </c>
      <c r="AP1230" s="3">
        <v>967.97506166944254</v>
      </c>
    </row>
    <row r="1231" spans="1:42" x14ac:dyDescent="0.25">
      <c r="A1231" s="2">
        <v>1230</v>
      </c>
      <c r="B1231" s="3" t="s">
        <v>42</v>
      </c>
      <c r="C1231" s="3" t="s">
        <v>43</v>
      </c>
      <c r="D1231" s="3" t="s">
        <v>44</v>
      </c>
      <c r="E1231" s="3" t="s">
        <v>45</v>
      </c>
      <c r="F1231" s="3">
        <v>0.36</v>
      </c>
      <c r="G1231" s="3">
        <v>0.48</v>
      </c>
      <c r="H1231" s="3">
        <v>5.6445696805971599E-2</v>
      </c>
      <c r="I1231" s="3">
        <v>10.003063245956163</v>
      </c>
      <c r="J1231" s="3">
        <v>1.4479743389393456</v>
      </c>
      <c r="K1231" s="3">
        <v>0.56462987511219964</v>
      </c>
      <c r="L1231" s="3">
        <v>8.1731920518597456E-2</v>
      </c>
      <c r="M1231" s="2">
        <v>1210</v>
      </c>
      <c r="N1231" s="3" t="s">
        <v>65</v>
      </c>
      <c r="O1231" s="3" t="s">
        <v>47</v>
      </c>
      <c r="P1231" s="3" t="s">
        <v>48</v>
      </c>
      <c r="Q1231" s="3" t="s">
        <v>42</v>
      </c>
      <c r="R1231" s="3" t="s">
        <v>49</v>
      </c>
      <c r="S1231" s="3" t="s">
        <v>50</v>
      </c>
      <c r="T1231" s="3" t="s">
        <v>51</v>
      </c>
      <c r="U1231" s="3" t="s">
        <v>52</v>
      </c>
      <c r="V1231" s="3" t="s">
        <v>53</v>
      </c>
      <c r="W1231" s="3" t="s">
        <v>54</v>
      </c>
      <c r="X1231" s="3">
        <v>297</v>
      </c>
      <c r="Y1231" s="3">
        <v>52</v>
      </c>
      <c r="Z1231" s="3" t="s">
        <v>44</v>
      </c>
      <c r="AA1231" s="7">
        <v>29</v>
      </c>
      <c r="AB1231" s="3" t="s">
        <v>49</v>
      </c>
      <c r="AC1231" s="3" t="s">
        <v>49</v>
      </c>
      <c r="AD1231" s="3" t="s">
        <v>49</v>
      </c>
      <c r="AE1231" s="3" t="s">
        <v>49</v>
      </c>
      <c r="AF1231" s="3" t="s">
        <v>55</v>
      </c>
      <c r="AG1231" s="3" t="s">
        <v>56</v>
      </c>
      <c r="AH1231" s="3" t="s">
        <v>57</v>
      </c>
      <c r="AI1231" s="3" t="s">
        <v>58</v>
      </c>
      <c r="AJ1231" s="3" t="s">
        <v>49</v>
      </c>
      <c r="AK1231" s="3" t="s">
        <v>49</v>
      </c>
      <c r="AL1231" s="3" t="s">
        <v>49</v>
      </c>
      <c r="AM1231" s="3" t="s">
        <v>59</v>
      </c>
      <c r="AN1231" s="3" t="s">
        <v>60</v>
      </c>
      <c r="AO1231" s="3">
        <v>78.35102711132933</v>
      </c>
      <c r="AP1231" s="3">
        <v>228.42763063608939</v>
      </c>
    </row>
    <row r="1232" spans="1:42" x14ac:dyDescent="0.25">
      <c r="A1232" s="2">
        <v>1231</v>
      </c>
      <c r="B1232" s="3" t="s">
        <v>42</v>
      </c>
      <c r="C1232" s="3" t="s">
        <v>43</v>
      </c>
      <c r="D1232" s="3" t="s">
        <v>44</v>
      </c>
      <c r="E1232" s="3" t="s">
        <v>45</v>
      </c>
      <c r="F1232" s="3">
        <v>0.36</v>
      </c>
      <c r="G1232" s="3">
        <v>0.48</v>
      </c>
      <c r="H1232" s="3">
        <v>8.7089447733814506E-3</v>
      </c>
      <c r="I1232" s="3">
        <v>10.003063245956163</v>
      </c>
      <c r="J1232" s="3">
        <v>1.4479743389393456</v>
      </c>
      <c r="K1232" s="3">
        <v>8.7116125373674011E-2</v>
      </c>
      <c r="L1232" s="3">
        <v>1.2610328551096275E-2</v>
      </c>
      <c r="M1232" s="2">
        <v>1330</v>
      </c>
      <c r="N1232" s="3" t="s">
        <v>68</v>
      </c>
      <c r="O1232" s="3" t="s">
        <v>47</v>
      </c>
      <c r="P1232" s="3" t="s">
        <v>48</v>
      </c>
      <c r="Q1232" s="3" t="s">
        <v>42</v>
      </c>
      <c r="R1232" s="3" t="s">
        <v>49</v>
      </c>
      <c r="S1232" s="3" t="s">
        <v>50</v>
      </c>
      <c r="T1232" s="3" t="s">
        <v>51</v>
      </c>
      <c r="U1232" s="3" t="s">
        <v>52</v>
      </c>
      <c r="V1232" s="3" t="s">
        <v>53</v>
      </c>
      <c r="W1232" s="3" t="s">
        <v>54</v>
      </c>
      <c r="X1232" s="3">
        <v>297</v>
      </c>
      <c r="Y1232" s="3">
        <v>52</v>
      </c>
      <c r="Z1232" s="3" t="s">
        <v>44</v>
      </c>
      <c r="AA1232" s="7">
        <v>29</v>
      </c>
      <c r="AB1232" s="3" t="s">
        <v>49</v>
      </c>
      <c r="AC1232" s="3" t="s">
        <v>49</v>
      </c>
      <c r="AD1232" s="3" t="s">
        <v>49</v>
      </c>
      <c r="AE1232" s="3" t="s">
        <v>49</v>
      </c>
      <c r="AF1232" s="3" t="s">
        <v>55</v>
      </c>
      <c r="AG1232" s="3" t="s">
        <v>56</v>
      </c>
      <c r="AH1232" s="3" t="s">
        <v>57</v>
      </c>
      <c r="AI1232" s="3" t="s">
        <v>58</v>
      </c>
      <c r="AJ1232" s="3" t="s">
        <v>49</v>
      </c>
      <c r="AK1232" s="3" t="s">
        <v>49</v>
      </c>
      <c r="AL1232" s="3" t="s">
        <v>49</v>
      </c>
      <c r="AM1232" s="3" t="s">
        <v>59</v>
      </c>
      <c r="AN1232" s="3" t="s">
        <v>60</v>
      </c>
      <c r="AO1232" s="3">
        <v>35.472146733641416</v>
      </c>
      <c r="AP1232" s="3">
        <v>35.243849088485625</v>
      </c>
    </row>
    <row r="1233" spans="1:42" x14ac:dyDescent="0.25">
      <c r="A1233" s="2">
        <v>1232</v>
      </c>
      <c r="B1233" s="3" t="s">
        <v>42</v>
      </c>
      <c r="C1233" s="3" t="s">
        <v>43</v>
      </c>
      <c r="D1233" s="3" t="s">
        <v>44</v>
      </c>
      <c r="E1233" s="3" t="s">
        <v>45</v>
      </c>
      <c r="F1233" s="3">
        <v>0.36</v>
      </c>
      <c r="G1233" s="3">
        <v>0.48</v>
      </c>
      <c r="H1233" s="3">
        <v>5.6527278796549701E-2</v>
      </c>
      <c r="I1233" s="3">
        <v>10.703178972448795</v>
      </c>
      <c r="J1233" s="3">
        <v>1.9153521084393217</v>
      </c>
      <c r="K1233" s="3">
        <v>0.60502158178498133</v>
      </c>
      <c r="L1233" s="3">
        <v>0.10826964262730883</v>
      </c>
      <c r="M1233" s="2">
        <v>1200</v>
      </c>
      <c r="N1233" s="3" t="s">
        <v>61</v>
      </c>
      <c r="O1233" s="3" t="s">
        <v>47</v>
      </c>
      <c r="P1233" s="3" t="s">
        <v>48</v>
      </c>
      <c r="Q1233" s="3" t="s">
        <v>42</v>
      </c>
      <c r="R1233" s="3" t="s">
        <v>49</v>
      </c>
      <c r="S1233" s="3" t="s">
        <v>50</v>
      </c>
      <c r="T1233" s="3" t="s">
        <v>51</v>
      </c>
      <c r="U1233" s="3" t="s">
        <v>52</v>
      </c>
      <c r="V1233" s="3" t="s">
        <v>53</v>
      </c>
      <c r="W1233" s="3" t="s">
        <v>54</v>
      </c>
      <c r="X1233" s="3">
        <v>297</v>
      </c>
      <c r="Y1233" s="3">
        <v>52</v>
      </c>
      <c r="Z1233" s="3" t="s">
        <v>44</v>
      </c>
      <c r="AA1233" s="7">
        <v>29</v>
      </c>
      <c r="AB1233" s="3" t="s">
        <v>49</v>
      </c>
      <c r="AC1233" s="3" t="s">
        <v>49</v>
      </c>
      <c r="AD1233" s="3" t="s">
        <v>49</v>
      </c>
      <c r="AE1233" s="3" t="s">
        <v>49</v>
      </c>
      <c r="AF1233" s="3" t="s">
        <v>55</v>
      </c>
      <c r="AG1233" s="3" t="s">
        <v>56</v>
      </c>
      <c r="AH1233" s="3" t="s">
        <v>57</v>
      </c>
      <c r="AI1233" s="3" t="s">
        <v>58</v>
      </c>
      <c r="AJ1233" s="3" t="s">
        <v>49</v>
      </c>
      <c r="AK1233" s="3" t="s">
        <v>49</v>
      </c>
      <c r="AL1233" s="3" t="s">
        <v>49</v>
      </c>
      <c r="AM1233" s="3" t="s">
        <v>59</v>
      </c>
      <c r="AN1233" s="3" t="s">
        <v>60</v>
      </c>
      <c r="AO1233" s="3">
        <v>66.577370261045658</v>
      </c>
      <c r="AP1233" s="3">
        <v>228.75778123861241</v>
      </c>
    </row>
    <row r="1234" spans="1:42" x14ac:dyDescent="0.25">
      <c r="A1234" s="2">
        <v>1233</v>
      </c>
      <c r="B1234" s="3" t="s">
        <v>42</v>
      </c>
      <c r="C1234" s="3" t="s">
        <v>43</v>
      </c>
      <c r="D1234" s="3" t="s">
        <v>44</v>
      </c>
      <c r="E1234" s="3" t="s">
        <v>45</v>
      </c>
      <c r="F1234" s="3">
        <v>0.36</v>
      </c>
      <c r="G1234" s="3">
        <v>0.48</v>
      </c>
      <c r="H1234" s="3">
        <v>2.1230045658054402E-3</v>
      </c>
      <c r="I1234" s="3">
        <v>10.703178972448795</v>
      </c>
      <c r="J1234" s="3">
        <v>1.9153521084393217</v>
      </c>
      <c r="K1234" s="3">
        <v>2.2722897827141569E-2</v>
      </c>
      <c r="L1234" s="3">
        <v>4.0663012713417568E-3</v>
      </c>
      <c r="M1234" s="2">
        <v>1210</v>
      </c>
      <c r="N1234" s="3" t="s">
        <v>65</v>
      </c>
      <c r="O1234" s="3" t="s">
        <v>47</v>
      </c>
      <c r="P1234" s="3" t="s">
        <v>48</v>
      </c>
      <c r="Q1234" s="3" t="s">
        <v>42</v>
      </c>
      <c r="R1234" s="3" t="s">
        <v>49</v>
      </c>
      <c r="S1234" s="3" t="s">
        <v>50</v>
      </c>
      <c r="T1234" s="3" t="s">
        <v>51</v>
      </c>
      <c r="U1234" s="3" t="s">
        <v>52</v>
      </c>
      <c r="V1234" s="3" t="s">
        <v>53</v>
      </c>
      <c r="W1234" s="3" t="s">
        <v>54</v>
      </c>
      <c r="X1234" s="3">
        <v>297</v>
      </c>
      <c r="Y1234" s="3">
        <v>52</v>
      </c>
      <c r="Z1234" s="3" t="s">
        <v>44</v>
      </c>
      <c r="AA1234" s="7">
        <v>29</v>
      </c>
      <c r="AB1234" s="3" t="s">
        <v>49</v>
      </c>
      <c r="AC1234" s="3" t="s">
        <v>49</v>
      </c>
      <c r="AD1234" s="3" t="s">
        <v>49</v>
      </c>
      <c r="AE1234" s="3" t="s">
        <v>49</v>
      </c>
      <c r="AF1234" s="3" t="s">
        <v>55</v>
      </c>
      <c r="AG1234" s="3" t="s">
        <v>56</v>
      </c>
      <c r="AH1234" s="3" t="s">
        <v>57</v>
      </c>
      <c r="AI1234" s="3" t="s">
        <v>58</v>
      </c>
      <c r="AJ1234" s="3" t="s">
        <v>49</v>
      </c>
      <c r="AK1234" s="3" t="s">
        <v>49</v>
      </c>
      <c r="AL1234" s="3" t="s">
        <v>49</v>
      </c>
      <c r="AM1234" s="3" t="s">
        <v>59</v>
      </c>
      <c r="AN1234" s="3" t="s">
        <v>60</v>
      </c>
      <c r="AO1234" s="3">
        <v>16.432905935680449</v>
      </c>
      <c r="AP1234" s="3">
        <v>8.5914946619142594</v>
      </c>
    </row>
    <row r="1235" spans="1:42" x14ac:dyDescent="0.25">
      <c r="A1235" s="2">
        <v>1234</v>
      </c>
      <c r="B1235" s="3" t="s">
        <v>42</v>
      </c>
      <c r="C1235" s="3" t="s">
        <v>43</v>
      </c>
      <c r="D1235" s="3" t="s">
        <v>44</v>
      </c>
      <c r="E1235" s="3" t="s">
        <v>45</v>
      </c>
      <c r="F1235" s="3">
        <v>0.36</v>
      </c>
      <c r="G1235" s="3">
        <v>0.48</v>
      </c>
      <c r="H1235" s="3">
        <v>3.6625519923346898E-4</v>
      </c>
      <c r="I1235" s="3">
        <v>10.703178972448795</v>
      </c>
      <c r="J1235" s="3">
        <v>1.9153521084393217</v>
      </c>
      <c r="K1235" s="3">
        <v>3.9200949469857093E-3</v>
      </c>
      <c r="L1235" s="3">
        <v>7.0150766807868859E-4</v>
      </c>
      <c r="M1235" s="2">
        <v>1410</v>
      </c>
      <c r="N1235" s="3" t="s">
        <v>63</v>
      </c>
      <c r="O1235" s="3" t="s">
        <v>47</v>
      </c>
      <c r="P1235" s="3" t="s">
        <v>48</v>
      </c>
      <c r="Q1235" s="3" t="s">
        <v>42</v>
      </c>
      <c r="R1235" s="3" t="s">
        <v>49</v>
      </c>
      <c r="S1235" s="3" t="s">
        <v>50</v>
      </c>
      <c r="T1235" s="3" t="s">
        <v>51</v>
      </c>
      <c r="U1235" s="3" t="s">
        <v>52</v>
      </c>
      <c r="V1235" s="3" t="s">
        <v>53</v>
      </c>
      <c r="W1235" s="3" t="s">
        <v>54</v>
      </c>
      <c r="X1235" s="3">
        <v>297</v>
      </c>
      <c r="Y1235" s="3">
        <v>52</v>
      </c>
      <c r="Z1235" s="3" t="s">
        <v>44</v>
      </c>
      <c r="AA1235" s="7">
        <v>29</v>
      </c>
      <c r="AB1235" s="3" t="s">
        <v>49</v>
      </c>
      <c r="AC1235" s="3" t="s">
        <v>49</v>
      </c>
      <c r="AD1235" s="3" t="s">
        <v>49</v>
      </c>
      <c r="AE1235" s="3" t="s">
        <v>49</v>
      </c>
      <c r="AF1235" s="3" t="s">
        <v>55</v>
      </c>
      <c r="AG1235" s="3" t="s">
        <v>56</v>
      </c>
      <c r="AH1235" s="3" t="s">
        <v>57</v>
      </c>
      <c r="AI1235" s="3" t="s">
        <v>58</v>
      </c>
      <c r="AJ1235" s="3" t="s">
        <v>49</v>
      </c>
      <c r="AK1235" s="3" t="s">
        <v>49</v>
      </c>
      <c r="AL1235" s="3" t="s">
        <v>49</v>
      </c>
      <c r="AM1235" s="3" t="s">
        <v>59</v>
      </c>
      <c r="AN1235" s="3" t="s">
        <v>60</v>
      </c>
      <c r="AO1235" s="3">
        <v>26.543699740042243</v>
      </c>
      <c r="AP1235" s="3">
        <v>1.4821822052553553</v>
      </c>
    </row>
    <row r="1236" spans="1:42" x14ac:dyDescent="0.25">
      <c r="A1236" s="2">
        <v>1235</v>
      </c>
      <c r="B1236" s="3" t="s">
        <v>42</v>
      </c>
      <c r="C1236" s="3" t="s">
        <v>43</v>
      </c>
      <c r="D1236" s="3" t="s">
        <v>44</v>
      </c>
      <c r="E1236" s="3" t="s">
        <v>45</v>
      </c>
      <c r="F1236" s="3">
        <v>0.36</v>
      </c>
      <c r="G1236" s="3">
        <v>0.48</v>
      </c>
      <c r="H1236" s="3">
        <v>0.13962734240732</v>
      </c>
      <c r="I1236" s="3">
        <v>10.703178972448795</v>
      </c>
      <c r="J1236" s="3">
        <v>1.9153521084393217</v>
      </c>
      <c r="K1236" s="3">
        <v>1.4944564352329353</v>
      </c>
      <c r="L1236" s="3">
        <v>0.26743552467563947</v>
      </c>
      <c r="M1236" s="2">
        <v>1330</v>
      </c>
      <c r="N1236" s="3" t="s">
        <v>68</v>
      </c>
      <c r="O1236" s="3" t="s">
        <v>47</v>
      </c>
      <c r="P1236" s="3" t="s">
        <v>48</v>
      </c>
      <c r="Q1236" s="3" t="s">
        <v>42</v>
      </c>
      <c r="R1236" s="3" t="s">
        <v>49</v>
      </c>
      <c r="S1236" s="3" t="s">
        <v>50</v>
      </c>
      <c r="T1236" s="3" t="s">
        <v>51</v>
      </c>
      <c r="U1236" s="3" t="s">
        <v>52</v>
      </c>
      <c r="V1236" s="3" t="s">
        <v>53</v>
      </c>
      <c r="W1236" s="3" t="s">
        <v>54</v>
      </c>
      <c r="X1236" s="3">
        <v>297</v>
      </c>
      <c r="Y1236" s="3">
        <v>52</v>
      </c>
      <c r="Z1236" s="3" t="s">
        <v>44</v>
      </c>
      <c r="AA1236" s="7">
        <v>29</v>
      </c>
      <c r="AB1236" s="3" t="s">
        <v>49</v>
      </c>
      <c r="AC1236" s="3" t="s">
        <v>49</v>
      </c>
      <c r="AD1236" s="3" t="s">
        <v>49</v>
      </c>
      <c r="AE1236" s="3" t="s">
        <v>49</v>
      </c>
      <c r="AF1236" s="3" t="s">
        <v>55</v>
      </c>
      <c r="AG1236" s="3" t="s">
        <v>56</v>
      </c>
      <c r="AH1236" s="3" t="s">
        <v>57</v>
      </c>
      <c r="AI1236" s="3" t="s">
        <v>58</v>
      </c>
      <c r="AJ1236" s="3" t="s">
        <v>49</v>
      </c>
      <c r="AK1236" s="3" t="s">
        <v>49</v>
      </c>
      <c r="AL1236" s="3" t="s">
        <v>49</v>
      </c>
      <c r="AM1236" s="3" t="s">
        <v>59</v>
      </c>
      <c r="AN1236" s="3" t="s">
        <v>60</v>
      </c>
      <c r="AO1236" s="3">
        <v>108.96692880144008</v>
      </c>
      <c r="AP1236" s="3">
        <v>565.05180736370517</v>
      </c>
    </row>
    <row r="1237" spans="1:42" x14ac:dyDescent="0.25">
      <c r="A1237" s="2">
        <v>1236</v>
      </c>
      <c r="B1237" s="3" t="s">
        <v>42</v>
      </c>
      <c r="C1237" s="3" t="s">
        <v>43</v>
      </c>
      <c r="D1237" s="3" t="s">
        <v>44</v>
      </c>
      <c r="E1237" s="3" t="s">
        <v>45</v>
      </c>
      <c r="F1237" s="3">
        <v>0.36</v>
      </c>
      <c r="G1237" s="3">
        <v>0.48</v>
      </c>
      <c r="H1237" s="3">
        <v>0.138582465735721</v>
      </c>
      <c r="I1237" s="3">
        <v>9.5675464962055017</v>
      </c>
      <c r="J1237" s="3">
        <v>1.4060786152770108</v>
      </c>
      <c r="K1237" s="3">
        <v>1.3258941844853165</v>
      </c>
      <c r="L1237" s="3">
        <v>0.19485784152335639</v>
      </c>
      <c r="M1237" s="2">
        <v>1200</v>
      </c>
      <c r="N1237" s="3" t="s">
        <v>61</v>
      </c>
      <c r="O1237" s="3" t="s">
        <v>47</v>
      </c>
      <c r="P1237" s="3" t="s">
        <v>48</v>
      </c>
      <c r="Q1237" s="3" t="s">
        <v>42</v>
      </c>
      <c r="R1237" s="3" t="s">
        <v>49</v>
      </c>
      <c r="S1237" s="3" t="s">
        <v>50</v>
      </c>
      <c r="T1237" s="3" t="s">
        <v>51</v>
      </c>
      <c r="U1237" s="3" t="s">
        <v>52</v>
      </c>
      <c r="V1237" s="3" t="s">
        <v>53</v>
      </c>
      <c r="W1237" s="3" t="s">
        <v>54</v>
      </c>
      <c r="X1237" s="3">
        <v>297</v>
      </c>
      <c r="Y1237" s="3">
        <v>52</v>
      </c>
      <c r="Z1237" s="3" t="s">
        <v>44</v>
      </c>
      <c r="AA1237" s="7">
        <v>29</v>
      </c>
      <c r="AB1237" s="3" t="s">
        <v>49</v>
      </c>
      <c r="AC1237" s="3" t="s">
        <v>49</v>
      </c>
      <c r="AD1237" s="3" t="s">
        <v>49</v>
      </c>
      <c r="AE1237" s="3" t="s">
        <v>49</v>
      </c>
      <c r="AF1237" s="3" t="s">
        <v>55</v>
      </c>
      <c r="AG1237" s="3" t="s">
        <v>56</v>
      </c>
      <c r="AH1237" s="3" t="s">
        <v>57</v>
      </c>
      <c r="AI1237" s="3" t="s">
        <v>58</v>
      </c>
      <c r="AJ1237" s="3" t="s">
        <v>49</v>
      </c>
      <c r="AK1237" s="3" t="s">
        <v>49</v>
      </c>
      <c r="AL1237" s="3" t="s">
        <v>49</v>
      </c>
      <c r="AM1237" s="3" t="s">
        <v>59</v>
      </c>
      <c r="AN1237" s="3" t="s">
        <v>60</v>
      </c>
      <c r="AO1237" s="3">
        <v>128.34204294252828</v>
      </c>
      <c r="AP1237" s="3">
        <v>560.82334149463122</v>
      </c>
    </row>
    <row r="1238" spans="1:42" x14ac:dyDescent="0.25">
      <c r="A1238" s="2">
        <v>1237</v>
      </c>
      <c r="B1238" s="3" t="s">
        <v>42</v>
      </c>
      <c r="C1238" s="3" t="s">
        <v>43</v>
      </c>
      <c r="D1238" s="3" t="s">
        <v>44</v>
      </c>
      <c r="E1238" s="3" t="s">
        <v>45</v>
      </c>
      <c r="F1238" s="3">
        <v>0.36</v>
      </c>
      <c r="G1238" s="3">
        <v>0.48</v>
      </c>
      <c r="H1238" s="3">
        <v>1.90041745777823E-2</v>
      </c>
      <c r="I1238" s="3">
        <v>9.5675464962055017</v>
      </c>
      <c r="J1238" s="3">
        <v>1.4060786152770108</v>
      </c>
      <c r="K1238" s="3">
        <v>0.18182332389493872</v>
      </c>
      <c r="L1238" s="3">
        <v>2.672136347481071E-2</v>
      </c>
      <c r="M1238" s="2">
        <v>1210</v>
      </c>
      <c r="N1238" s="3" t="s">
        <v>65</v>
      </c>
      <c r="O1238" s="3" t="s">
        <v>47</v>
      </c>
      <c r="P1238" s="3" t="s">
        <v>48</v>
      </c>
      <c r="Q1238" s="3" t="s">
        <v>42</v>
      </c>
      <c r="R1238" s="3" t="s">
        <v>49</v>
      </c>
      <c r="S1238" s="3" t="s">
        <v>50</v>
      </c>
      <c r="T1238" s="3" t="s">
        <v>51</v>
      </c>
      <c r="U1238" s="3" t="s">
        <v>52</v>
      </c>
      <c r="V1238" s="3" t="s">
        <v>53</v>
      </c>
      <c r="W1238" s="3" t="s">
        <v>54</v>
      </c>
      <c r="X1238" s="3">
        <v>297</v>
      </c>
      <c r="Y1238" s="3">
        <v>52</v>
      </c>
      <c r="Z1238" s="3" t="s">
        <v>44</v>
      </c>
      <c r="AA1238" s="7">
        <v>29</v>
      </c>
      <c r="AB1238" s="3" t="s">
        <v>49</v>
      </c>
      <c r="AC1238" s="3" t="s">
        <v>49</v>
      </c>
      <c r="AD1238" s="3" t="s">
        <v>49</v>
      </c>
      <c r="AE1238" s="3" t="s">
        <v>49</v>
      </c>
      <c r="AF1238" s="3" t="s">
        <v>55</v>
      </c>
      <c r="AG1238" s="3" t="s">
        <v>56</v>
      </c>
      <c r="AH1238" s="3" t="s">
        <v>57</v>
      </c>
      <c r="AI1238" s="3" t="s">
        <v>58</v>
      </c>
      <c r="AJ1238" s="3" t="s">
        <v>49</v>
      </c>
      <c r="AK1238" s="3" t="s">
        <v>49</v>
      </c>
      <c r="AL1238" s="3" t="s">
        <v>49</v>
      </c>
      <c r="AM1238" s="3" t="s">
        <v>59</v>
      </c>
      <c r="AN1238" s="3" t="s">
        <v>60</v>
      </c>
      <c r="AO1238" s="3">
        <v>40.33029251069172</v>
      </c>
      <c r="AP1238" s="3">
        <v>76.907165942508954</v>
      </c>
    </row>
    <row r="1239" spans="1:42" x14ac:dyDescent="0.25">
      <c r="A1239" s="2">
        <v>1238</v>
      </c>
      <c r="B1239" s="3" t="s">
        <v>42</v>
      </c>
      <c r="C1239" s="3" t="s">
        <v>43</v>
      </c>
      <c r="D1239" s="3" t="s">
        <v>44</v>
      </c>
      <c r="E1239" s="3" t="s">
        <v>45</v>
      </c>
      <c r="F1239" s="3">
        <v>0.36</v>
      </c>
      <c r="G1239" s="3">
        <v>0.48</v>
      </c>
      <c r="H1239" s="3">
        <v>8.1011466013406995E-3</v>
      </c>
      <c r="I1239" s="3">
        <v>9.5675464962055017</v>
      </c>
      <c r="J1239" s="3">
        <v>1.4060786152770108</v>
      </c>
      <c r="K1239" s="3">
        <v>7.7508096780904312E-2</v>
      </c>
      <c r="L1239" s="3">
        <v>1.1390848995369194E-2</v>
      </c>
      <c r="M1239" s="2">
        <v>1210</v>
      </c>
      <c r="N1239" s="3" t="s">
        <v>65</v>
      </c>
      <c r="O1239" s="3" t="s">
        <v>47</v>
      </c>
      <c r="P1239" s="3" t="s">
        <v>48</v>
      </c>
      <c r="Q1239" s="3" t="s">
        <v>42</v>
      </c>
      <c r="R1239" s="3" t="s">
        <v>49</v>
      </c>
      <c r="S1239" s="3" t="s">
        <v>50</v>
      </c>
      <c r="T1239" s="3" t="s">
        <v>51</v>
      </c>
      <c r="U1239" s="3" t="s">
        <v>52</v>
      </c>
      <c r="V1239" s="3" t="s">
        <v>53</v>
      </c>
      <c r="W1239" s="3" t="s">
        <v>54</v>
      </c>
      <c r="X1239" s="3">
        <v>297</v>
      </c>
      <c r="Y1239" s="3">
        <v>52</v>
      </c>
      <c r="Z1239" s="3" t="s">
        <v>44</v>
      </c>
      <c r="AA1239" s="7">
        <v>29</v>
      </c>
      <c r="AB1239" s="3" t="s">
        <v>49</v>
      </c>
      <c r="AC1239" s="3" t="s">
        <v>49</v>
      </c>
      <c r="AD1239" s="3" t="s">
        <v>49</v>
      </c>
      <c r="AE1239" s="3" t="s">
        <v>49</v>
      </c>
      <c r="AF1239" s="3" t="s">
        <v>55</v>
      </c>
      <c r="AG1239" s="3" t="s">
        <v>56</v>
      </c>
      <c r="AH1239" s="3" t="s">
        <v>57</v>
      </c>
      <c r="AI1239" s="3" t="s">
        <v>58</v>
      </c>
      <c r="AJ1239" s="3" t="s">
        <v>49</v>
      </c>
      <c r="AK1239" s="3" t="s">
        <v>49</v>
      </c>
      <c r="AL1239" s="3" t="s">
        <v>49</v>
      </c>
      <c r="AM1239" s="3" t="s">
        <v>59</v>
      </c>
      <c r="AN1239" s="3" t="s">
        <v>60</v>
      </c>
      <c r="AO1239" s="3">
        <v>23.642430835330384</v>
      </c>
      <c r="AP1239" s="3">
        <v>32.78417715243954</v>
      </c>
    </row>
    <row r="1240" spans="1:42" x14ac:dyDescent="0.25">
      <c r="A1240" s="2">
        <v>1239</v>
      </c>
      <c r="B1240" s="3" t="s">
        <v>42</v>
      </c>
      <c r="C1240" s="3" t="s">
        <v>43</v>
      </c>
      <c r="D1240" s="3" t="s">
        <v>44</v>
      </c>
      <c r="E1240" s="3" t="s">
        <v>45</v>
      </c>
      <c r="F1240" s="3">
        <v>0.36</v>
      </c>
      <c r="G1240" s="3">
        <v>0.48</v>
      </c>
      <c r="H1240" s="3">
        <v>0.20394014127575599</v>
      </c>
      <c r="I1240" s="3">
        <v>9.5721902011285973</v>
      </c>
      <c r="J1240" s="3">
        <v>1.4067554030589966</v>
      </c>
      <c r="K1240" s="3">
        <v>1.9521538219365733</v>
      </c>
      <c r="L1240" s="3">
        <v>0.28689389564028484</v>
      </c>
      <c r="M1240" s="2">
        <v>1200</v>
      </c>
      <c r="N1240" s="3" t="s">
        <v>61</v>
      </c>
      <c r="O1240" s="3" t="s">
        <v>47</v>
      </c>
      <c r="P1240" s="3" t="s">
        <v>48</v>
      </c>
      <c r="Q1240" s="3" t="s">
        <v>42</v>
      </c>
      <c r="R1240" s="3" t="s">
        <v>49</v>
      </c>
      <c r="S1240" s="3" t="s">
        <v>50</v>
      </c>
      <c r="T1240" s="3" t="s">
        <v>51</v>
      </c>
      <c r="U1240" s="3" t="s">
        <v>52</v>
      </c>
      <c r="V1240" s="3" t="s">
        <v>53</v>
      </c>
      <c r="W1240" s="3" t="s">
        <v>54</v>
      </c>
      <c r="X1240" s="3">
        <v>297</v>
      </c>
      <c r="Y1240" s="3">
        <v>52</v>
      </c>
      <c r="Z1240" s="3" t="s">
        <v>44</v>
      </c>
      <c r="AA1240" s="7">
        <v>29</v>
      </c>
      <c r="AB1240" s="3" t="s">
        <v>49</v>
      </c>
      <c r="AC1240" s="3" t="s">
        <v>49</v>
      </c>
      <c r="AD1240" s="3" t="s">
        <v>49</v>
      </c>
      <c r="AE1240" s="3" t="s">
        <v>49</v>
      </c>
      <c r="AF1240" s="3" t="s">
        <v>55</v>
      </c>
      <c r="AG1240" s="3" t="s">
        <v>56</v>
      </c>
      <c r="AH1240" s="3" t="s">
        <v>57</v>
      </c>
      <c r="AI1240" s="3" t="s">
        <v>58</v>
      </c>
      <c r="AJ1240" s="3" t="s">
        <v>49</v>
      </c>
      <c r="AK1240" s="3" t="s">
        <v>49</v>
      </c>
      <c r="AL1240" s="3" t="s">
        <v>49</v>
      </c>
      <c r="AM1240" s="3" t="s">
        <v>59</v>
      </c>
      <c r="AN1240" s="3" t="s">
        <v>60</v>
      </c>
      <c r="AO1240" s="3">
        <v>167.3479412817243</v>
      </c>
      <c r="AP1240" s="3">
        <v>825.31647050695847</v>
      </c>
    </row>
    <row r="1241" spans="1:42" x14ac:dyDescent="0.25">
      <c r="A1241" s="2">
        <v>1240</v>
      </c>
      <c r="B1241" s="3" t="s">
        <v>42</v>
      </c>
      <c r="C1241" s="3" t="s">
        <v>43</v>
      </c>
      <c r="D1241" s="3" t="s">
        <v>44</v>
      </c>
      <c r="E1241" s="3" t="s">
        <v>45</v>
      </c>
      <c r="F1241" s="3">
        <v>0.36</v>
      </c>
      <c r="G1241" s="3">
        <v>0.48</v>
      </c>
      <c r="H1241" s="3">
        <v>6.10942151653531E-2</v>
      </c>
      <c r="I1241" s="3">
        <v>9.5721902011285973</v>
      </c>
      <c r="J1241" s="3">
        <v>1.4067554030589966</v>
      </c>
      <c r="K1241" s="3">
        <v>0.58480544775143506</v>
      </c>
      <c r="L1241" s="3">
        <v>8.5944617279509361E-2</v>
      </c>
      <c r="M1241" s="2">
        <v>1210</v>
      </c>
      <c r="N1241" s="3" t="s">
        <v>65</v>
      </c>
      <c r="O1241" s="3" t="s">
        <v>47</v>
      </c>
      <c r="P1241" s="3" t="s">
        <v>48</v>
      </c>
      <c r="Q1241" s="3" t="s">
        <v>42</v>
      </c>
      <c r="R1241" s="3" t="s">
        <v>49</v>
      </c>
      <c r="S1241" s="3" t="s">
        <v>50</v>
      </c>
      <c r="T1241" s="3" t="s">
        <v>51</v>
      </c>
      <c r="U1241" s="3" t="s">
        <v>52</v>
      </c>
      <c r="V1241" s="3" t="s">
        <v>53</v>
      </c>
      <c r="W1241" s="3" t="s">
        <v>54</v>
      </c>
      <c r="X1241" s="3">
        <v>297</v>
      </c>
      <c r="Y1241" s="3">
        <v>52</v>
      </c>
      <c r="Z1241" s="3" t="s">
        <v>44</v>
      </c>
      <c r="AA1241" s="7">
        <v>29</v>
      </c>
      <c r="AB1241" s="3" t="s">
        <v>49</v>
      </c>
      <c r="AC1241" s="3" t="s">
        <v>49</v>
      </c>
      <c r="AD1241" s="3" t="s">
        <v>49</v>
      </c>
      <c r="AE1241" s="3" t="s">
        <v>49</v>
      </c>
      <c r="AF1241" s="3" t="s">
        <v>55</v>
      </c>
      <c r="AG1241" s="3" t="s">
        <v>56</v>
      </c>
      <c r="AH1241" s="3" t="s">
        <v>57</v>
      </c>
      <c r="AI1241" s="3" t="s">
        <v>58</v>
      </c>
      <c r="AJ1241" s="3" t="s">
        <v>49</v>
      </c>
      <c r="AK1241" s="3" t="s">
        <v>49</v>
      </c>
      <c r="AL1241" s="3" t="s">
        <v>49</v>
      </c>
      <c r="AM1241" s="3" t="s">
        <v>59</v>
      </c>
      <c r="AN1241" s="3" t="s">
        <v>60</v>
      </c>
      <c r="AO1241" s="3">
        <v>73.941142175369407</v>
      </c>
      <c r="AP1241" s="3">
        <v>247.23951701339678</v>
      </c>
    </row>
    <row r="1242" spans="1:42" x14ac:dyDescent="0.25">
      <c r="A1242" s="2">
        <v>1241</v>
      </c>
      <c r="B1242" s="3" t="s">
        <v>42</v>
      </c>
      <c r="C1242" s="3" t="s">
        <v>43</v>
      </c>
      <c r="D1242" s="3" t="s">
        <v>44</v>
      </c>
      <c r="E1242" s="3" t="s">
        <v>45</v>
      </c>
      <c r="F1242" s="3">
        <v>0.36</v>
      </c>
      <c r="G1242" s="3">
        <v>0.48</v>
      </c>
      <c r="H1242" s="3">
        <v>4.2231194406262697E-2</v>
      </c>
      <c r="I1242" s="3">
        <v>9.5721902011285973</v>
      </c>
      <c r="J1242" s="3">
        <v>1.4067554030589966</v>
      </c>
      <c r="K1242" s="3">
        <v>0.4042450252775846</v>
      </c>
      <c r="L1242" s="3">
        <v>5.940896090864492E-2</v>
      </c>
      <c r="M1242" s="2">
        <v>1210</v>
      </c>
      <c r="N1242" s="3" t="s">
        <v>65</v>
      </c>
      <c r="O1242" s="3" t="s">
        <v>47</v>
      </c>
      <c r="P1242" s="3" t="s">
        <v>48</v>
      </c>
      <c r="Q1242" s="3" t="s">
        <v>42</v>
      </c>
      <c r="R1242" s="3" t="s">
        <v>49</v>
      </c>
      <c r="S1242" s="3" t="s">
        <v>50</v>
      </c>
      <c r="T1242" s="3" t="s">
        <v>51</v>
      </c>
      <c r="U1242" s="3" t="s">
        <v>52</v>
      </c>
      <c r="V1242" s="3" t="s">
        <v>53</v>
      </c>
      <c r="W1242" s="3" t="s">
        <v>54</v>
      </c>
      <c r="X1242" s="3">
        <v>297</v>
      </c>
      <c r="Y1242" s="3">
        <v>52</v>
      </c>
      <c r="Z1242" s="3" t="s">
        <v>44</v>
      </c>
      <c r="AA1242" s="7">
        <v>29</v>
      </c>
      <c r="AB1242" s="3" t="s">
        <v>49</v>
      </c>
      <c r="AC1242" s="3" t="s">
        <v>49</v>
      </c>
      <c r="AD1242" s="3" t="s">
        <v>49</v>
      </c>
      <c r="AE1242" s="3" t="s">
        <v>49</v>
      </c>
      <c r="AF1242" s="3" t="s">
        <v>55</v>
      </c>
      <c r="AG1242" s="3" t="s">
        <v>56</v>
      </c>
      <c r="AH1242" s="3" t="s">
        <v>57</v>
      </c>
      <c r="AI1242" s="3" t="s">
        <v>58</v>
      </c>
      <c r="AJ1242" s="3" t="s">
        <v>49</v>
      </c>
      <c r="AK1242" s="3" t="s">
        <v>49</v>
      </c>
      <c r="AL1242" s="3" t="s">
        <v>49</v>
      </c>
      <c r="AM1242" s="3" t="s">
        <v>59</v>
      </c>
      <c r="AN1242" s="3" t="s">
        <v>60</v>
      </c>
      <c r="AO1242" s="3">
        <v>75.590463463704694</v>
      </c>
      <c r="AP1242" s="3">
        <v>170.90358030860699</v>
      </c>
    </row>
    <row r="1243" spans="1:42" x14ac:dyDescent="0.25">
      <c r="A1243" s="2">
        <v>1242</v>
      </c>
      <c r="B1243" s="3" t="s">
        <v>42</v>
      </c>
      <c r="C1243" s="3" t="s">
        <v>43</v>
      </c>
      <c r="D1243" s="3" t="s">
        <v>44</v>
      </c>
      <c r="E1243" s="3" t="s">
        <v>45</v>
      </c>
      <c r="F1243" s="3">
        <v>0.36</v>
      </c>
      <c r="G1243" s="3">
        <v>0.48</v>
      </c>
      <c r="H1243" s="3">
        <v>1.34014405432806E-2</v>
      </c>
      <c r="I1243" s="3">
        <v>9.5721902011285973</v>
      </c>
      <c r="J1243" s="3">
        <v>1.4067554030589966</v>
      </c>
      <c r="K1243" s="3">
        <v>0.12828113784939807</v>
      </c>
      <c r="L1243" s="3">
        <v>1.885254889303388E-2</v>
      </c>
      <c r="M1243" s="2">
        <v>1210</v>
      </c>
      <c r="N1243" s="3" t="s">
        <v>65</v>
      </c>
      <c r="O1243" s="3" t="s">
        <v>47</v>
      </c>
      <c r="P1243" s="3" t="s">
        <v>48</v>
      </c>
      <c r="Q1243" s="3" t="s">
        <v>42</v>
      </c>
      <c r="R1243" s="3" t="s">
        <v>49</v>
      </c>
      <c r="S1243" s="3" t="s">
        <v>50</v>
      </c>
      <c r="T1243" s="3" t="s">
        <v>51</v>
      </c>
      <c r="U1243" s="3" t="s">
        <v>52</v>
      </c>
      <c r="V1243" s="3" t="s">
        <v>53</v>
      </c>
      <c r="W1243" s="3" t="s">
        <v>54</v>
      </c>
      <c r="X1243" s="3">
        <v>297</v>
      </c>
      <c r="Y1243" s="3">
        <v>52</v>
      </c>
      <c r="Z1243" s="3" t="s">
        <v>44</v>
      </c>
      <c r="AA1243" s="7">
        <v>29</v>
      </c>
      <c r="AB1243" s="3" t="s">
        <v>49</v>
      </c>
      <c r="AC1243" s="3" t="s">
        <v>49</v>
      </c>
      <c r="AD1243" s="3" t="s">
        <v>49</v>
      </c>
      <c r="AE1243" s="3" t="s">
        <v>49</v>
      </c>
      <c r="AF1243" s="3" t="s">
        <v>55</v>
      </c>
      <c r="AG1243" s="3" t="s">
        <v>56</v>
      </c>
      <c r="AH1243" s="3" t="s">
        <v>57</v>
      </c>
      <c r="AI1243" s="3" t="s">
        <v>58</v>
      </c>
      <c r="AJ1243" s="3" t="s">
        <v>49</v>
      </c>
      <c r="AK1243" s="3" t="s">
        <v>49</v>
      </c>
      <c r="AL1243" s="3" t="s">
        <v>49</v>
      </c>
      <c r="AM1243" s="3" t="s">
        <v>59</v>
      </c>
      <c r="AN1243" s="3" t="s">
        <v>60</v>
      </c>
      <c r="AO1243" s="3">
        <v>43.430061591468203</v>
      </c>
      <c r="AP1243" s="3">
        <v>54.233705731986973</v>
      </c>
    </row>
    <row r="1244" spans="1:42" x14ac:dyDescent="0.25">
      <c r="A1244" s="2">
        <v>1243</v>
      </c>
      <c r="B1244" s="3" t="s">
        <v>42</v>
      </c>
      <c r="C1244" s="3" t="s">
        <v>43</v>
      </c>
      <c r="D1244" s="3" t="s">
        <v>44</v>
      </c>
      <c r="E1244" s="3" t="s">
        <v>45</v>
      </c>
      <c r="F1244" s="3">
        <v>0.36</v>
      </c>
      <c r="G1244" s="3">
        <v>0.48</v>
      </c>
      <c r="H1244" s="3">
        <v>0.29709646234630099</v>
      </c>
      <c r="I1244" s="3">
        <v>9.5721902011285973</v>
      </c>
      <c r="J1244" s="3">
        <v>1.4067554030589966</v>
      </c>
      <c r="K1244" s="3">
        <v>2.8438638456612337</v>
      </c>
      <c r="L1244" s="3">
        <v>0.41794205363537268</v>
      </c>
      <c r="M1244" s="2">
        <v>1210</v>
      </c>
      <c r="N1244" s="3" t="s">
        <v>65</v>
      </c>
      <c r="O1244" s="3" t="s">
        <v>47</v>
      </c>
      <c r="P1244" s="3" t="s">
        <v>48</v>
      </c>
      <c r="Q1244" s="3" t="s">
        <v>42</v>
      </c>
      <c r="R1244" s="3" t="s">
        <v>49</v>
      </c>
      <c r="S1244" s="3" t="s">
        <v>50</v>
      </c>
      <c r="T1244" s="3" t="s">
        <v>51</v>
      </c>
      <c r="U1244" s="3" t="s">
        <v>52</v>
      </c>
      <c r="V1244" s="3" t="s">
        <v>53</v>
      </c>
      <c r="W1244" s="3" t="s">
        <v>54</v>
      </c>
      <c r="X1244" s="3">
        <v>297</v>
      </c>
      <c r="Y1244" s="3">
        <v>52</v>
      </c>
      <c r="Z1244" s="3" t="s">
        <v>44</v>
      </c>
      <c r="AA1244" s="7">
        <v>29</v>
      </c>
      <c r="AB1244" s="3" t="s">
        <v>49</v>
      </c>
      <c r="AC1244" s="3" t="s">
        <v>49</v>
      </c>
      <c r="AD1244" s="3" t="s">
        <v>49</v>
      </c>
      <c r="AE1244" s="3" t="s">
        <v>49</v>
      </c>
      <c r="AF1244" s="3" t="s">
        <v>55</v>
      </c>
      <c r="AG1244" s="3" t="s">
        <v>56</v>
      </c>
      <c r="AH1244" s="3" t="s">
        <v>57</v>
      </c>
      <c r="AI1244" s="3" t="s">
        <v>58</v>
      </c>
      <c r="AJ1244" s="3" t="s">
        <v>49</v>
      </c>
      <c r="AK1244" s="3" t="s">
        <v>49</v>
      </c>
      <c r="AL1244" s="3" t="s">
        <v>49</v>
      </c>
      <c r="AM1244" s="3" t="s">
        <v>59</v>
      </c>
      <c r="AN1244" s="3" t="s">
        <v>60</v>
      </c>
      <c r="AO1244" s="3">
        <v>137.43949015250917</v>
      </c>
      <c r="AP1244" s="3">
        <v>1202.3067267184476</v>
      </c>
    </row>
    <row r="1245" spans="1:42" x14ac:dyDescent="0.25">
      <c r="A1245" s="2">
        <v>1244</v>
      </c>
      <c r="B1245" s="3" t="s">
        <v>42</v>
      </c>
      <c r="C1245" s="3" t="s">
        <v>43</v>
      </c>
      <c r="D1245" s="3" t="s">
        <v>44</v>
      </c>
      <c r="E1245" s="3" t="s">
        <v>45</v>
      </c>
      <c r="F1245" s="3">
        <v>0.36</v>
      </c>
      <c r="G1245" s="3">
        <v>0.48</v>
      </c>
      <c r="H1245" s="3">
        <v>5.5110210392217897E-2</v>
      </c>
      <c r="I1245" s="3">
        <v>10.838712767866921</v>
      </c>
      <c r="J1245" s="3">
        <v>1.9795152677293482</v>
      </c>
      <c r="K1245" s="3">
        <v>0.59732374101796437</v>
      </c>
      <c r="L1245" s="3">
        <v>0.10909150287917191</v>
      </c>
      <c r="M1245" s="2">
        <v>1200</v>
      </c>
      <c r="N1245" s="3" t="s">
        <v>61</v>
      </c>
      <c r="O1245" s="3" t="s">
        <v>47</v>
      </c>
      <c r="P1245" s="3" t="s">
        <v>48</v>
      </c>
      <c r="Q1245" s="3" t="s">
        <v>42</v>
      </c>
      <c r="R1245" s="3" t="s">
        <v>49</v>
      </c>
      <c r="S1245" s="3" t="s">
        <v>50</v>
      </c>
      <c r="T1245" s="3" t="s">
        <v>51</v>
      </c>
      <c r="U1245" s="3" t="s">
        <v>52</v>
      </c>
      <c r="V1245" s="3" t="s">
        <v>53</v>
      </c>
      <c r="W1245" s="3" t="s">
        <v>54</v>
      </c>
      <c r="X1245" s="3">
        <v>297</v>
      </c>
      <c r="Y1245" s="3">
        <v>52</v>
      </c>
      <c r="Z1245" s="3" t="s">
        <v>44</v>
      </c>
      <c r="AA1245" s="7">
        <v>29</v>
      </c>
      <c r="AB1245" s="3" t="s">
        <v>49</v>
      </c>
      <c r="AC1245" s="3" t="s">
        <v>49</v>
      </c>
      <c r="AD1245" s="3" t="s">
        <v>49</v>
      </c>
      <c r="AE1245" s="3" t="s">
        <v>49</v>
      </c>
      <c r="AF1245" s="3" t="s">
        <v>55</v>
      </c>
      <c r="AG1245" s="3" t="s">
        <v>56</v>
      </c>
      <c r="AH1245" s="3" t="s">
        <v>57</v>
      </c>
      <c r="AI1245" s="3" t="s">
        <v>58</v>
      </c>
      <c r="AJ1245" s="3" t="s">
        <v>49</v>
      </c>
      <c r="AK1245" s="3" t="s">
        <v>49</v>
      </c>
      <c r="AL1245" s="3" t="s">
        <v>49</v>
      </c>
      <c r="AM1245" s="3" t="s">
        <v>59</v>
      </c>
      <c r="AN1245" s="3" t="s">
        <v>60</v>
      </c>
      <c r="AO1245" s="3">
        <v>70.314201977238952</v>
      </c>
      <c r="AP1245" s="3">
        <v>223.02310886556242</v>
      </c>
    </row>
    <row r="1246" spans="1:42" x14ac:dyDescent="0.25">
      <c r="A1246" s="2">
        <v>1245</v>
      </c>
      <c r="B1246" s="3" t="s">
        <v>42</v>
      </c>
      <c r="C1246" s="3" t="s">
        <v>43</v>
      </c>
      <c r="D1246" s="3" t="s">
        <v>44</v>
      </c>
      <c r="E1246" s="3" t="s">
        <v>45</v>
      </c>
      <c r="F1246" s="3">
        <v>0.36</v>
      </c>
      <c r="G1246" s="3">
        <v>0.48</v>
      </c>
      <c r="H1246" s="3">
        <v>5.18732197816805E-3</v>
      </c>
      <c r="I1246" s="3">
        <v>10.838712767866921</v>
      </c>
      <c r="J1246" s="3">
        <v>1.9795152677293482</v>
      </c>
      <c r="K1246" s="3">
        <v>5.6223892955806737E-2</v>
      </c>
      <c r="L1246" s="3">
        <v>1.026838305441166E-2</v>
      </c>
      <c r="M1246" s="2">
        <v>1410</v>
      </c>
      <c r="N1246" s="3" t="s">
        <v>63</v>
      </c>
      <c r="O1246" s="3" t="s">
        <v>47</v>
      </c>
      <c r="P1246" s="3" t="s">
        <v>48</v>
      </c>
      <c r="Q1246" s="3" t="s">
        <v>42</v>
      </c>
      <c r="R1246" s="3" t="s">
        <v>49</v>
      </c>
      <c r="S1246" s="3" t="s">
        <v>50</v>
      </c>
      <c r="T1246" s="3" t="s">
        <v>51</v>
      </c>
      <c r="U1246" s="3" t="s">
        <v>52</v>
      </c>
      <c r="V1246" s="3" t="s">
        <v>53</v>
      </c>
      <c r="W1246" s="3" t="s">
        <v>54</v>
      </c>
      <c r="X1246" s="3">
        <v>297</v>
      </c>
      <c r="Y1246" s="3">
        <v>52</v>
      </c>
      <c r="Z1246" s="3" t="s">
        <v>44</v>
      </c>
      <c r="AA1246" s="7">
        <v>29</v>
      </c>
      <c r="AB1246" s="3" t="s">
        <v>49</v>
      </c>
      <c r="AC1246" s="3" t="s">
        <v>49</v>
      </c>
      <c r="AD1246" s="3" t="s">
        <v>49</v>
      </c>
      <c r="AE1246" s="3" t="s">
        <v>49</v>
      </c>
      <c r="AF1246" s="3" t="s">
        <v>55</v>
      </c>
      <c r="AG1246" s="3" t="s">
        <v>56</v>
      </c>
      <c r="AH1246" s="3" t="s">
        <v>57</v>
      </c>
      <c r="AI1246" s="3" t="s">
        <v>58</v>
      </c>
      <c r="AJ1246" s="3" t="s">
        <v>49</v>
      </c>
      <c r="AK1246" s="3" t="s">
        <v>49</v>
      </c>
      <c r="AL1246" s="3" t="s">
        <v>49</v>
      </c>
      <c r="AM1246" s="3" t="s">
        <v>59</v>
      </c>
      <c r="AN1246" s="3" t="s">
        <v>60</v>
      </c>
      <c r="AO1246" s="3">
        <v>40.942196349740755</v>
      </c>
      <c r="AP1246" s="3">
        <v>20.992347262406042</v>
      </c>
    </row>
    <row r="1247" spans="1:42" x14ac:dyDescent="0.25">
      <c r="A1247" s="2">
        <v>1246</v>
      </c>
      <c r="B1247" s="3" t="s">
        <v>42</v>
      </c>
      <c r="C1247" s="3" t="s">
        <v>43</v>
      </c>
      <c r="D1247" s="3" t="s">
        <v>44</v>
      </c>
      <c r="E1247" s="3" t="s">
        <v>45</v>
      </c>
      <c r="F1247" s="3">
        <v>0.36</v>
      </c>
      <c r="G1247" s="3">
        <v>0.48</v>
      </c>
      <c r="H1247" s="3">
        <v>8.8265171115193801E-5</v>
      </c>
      <c r="I1247" s="3">
        <v>10.838712767866921</v>
      </c>
      <c r="J1247" s="3">
        <v>1.9795152677293482</v>
      </c>
      <c r="K1247" s="3">
        <v>9.5668083712420959E-4</v>
      </c>
      <c r="L1247" s="3">
        <v>1.7472225383126957E-4</v>
      </c>
      <c r="M1247" s="2">
        <v>1430</v>
      </c>
      <c r="N1247" s="3" t="s">
        <v>64</v>
      </c>
      <c r="O1247" s="3" t="s">
        <v>47</v>
      </c>
      <c r="P1247" s="3" t="s">
        <v>48</v>
      </c>
      <c r="Q1247" s="3" t="s">
        <v>42</v>
      </c>
      <c r="R1247" s="3" t="s">
        <v>49</v>
      </c>
      <c r="S1247" s="3" t="s">
        <v>50</v>
      </c>
      <c r="T1247" s="3" t="s">
        <v>51</v>
      </c>
      <c r="U1247" s="3" t="s">
        <v>52</v>
      </c>
      <c r="V1247" s="3" t="s">
        <v>53</v>
      </c>
      <c r="W1247" s="3" t="s">
        <v>54</v>
      </c>
      <c r="X1247" s="3">
        <v>297</v>
      </c>
      <c r="Y1247" s="3">
        <v>52</v>
      </c>
      <c r="Z1247" s="3" t="s">
        <v>44</v>
      </c>
      <c r="AA1247" s="7">
        <v>29</v>
      </c>
      <c r="AB1247" s="3" t="s">
        <v>49</v>
      </c>
      <c r="AC1247" s="3" t="s">
        <v>49</v>
      </c>
      <c r="AD1247" s="3" t="s">
        <v>49</v>
      </c>
      <c r="AE1247" s="3" t="s">
        <v>49</v>
      </c>
      <c r="AF1247" s="3" t="s">
        <v>55</v>
      </c>
      <c r="AG1247" s="3" t="s">
        <v>56</v>
      </c>
      <c r="AH1247" s="3" t="s">
        <v>57</v>
      </c>
      <c r="AI1247" s="3" t="s">
        <v>58</v>
      </c>
      <c r="AJ1247" s="3" t="s">
        <v>49</v>
      </c>
      <c r="AK1247" s="3" t="s">
        <v>49</v>
      </c>
      <c r="AL1247" s="3" t="s">
        <v>49</v>
      </c>
      <c r="AM1247" s="3" t="s">
        <v>59</v>
      </c>
      <c r="AN1247" s="3" t="s">
        <v>60</v>
      </c>
      <c r="AO1247" s="3">
        <v>6.9736082941872741</v>
      </c>
      <c r="AP1247" s="3">
        <v>0.35719647460175685</v>
      </c>
    </row>
    <row r="1248" spans="1:42" x14ac:dyDescent="0.25">
      <c r="A1248" s="2">
        <v>1247</v>
      </c>
      <c r="B1248" s="3" t="s">
        <v>42</v>
      </c>
      <c r="C1248" s="3" t="s">
        <v>43</v>
      </c>
      <c r="D1248" s="3" t="s">
        <v>44</v>
      </c>
      <c r="E1248" s="3" t="s">
        <v>45</v>
      </c>
      <c r="F1248" s="3">
        <v>0.36</v>
      </c>
      <c r="G1248" s="3">
        <v>0.48</v>
      </c>
      <c r="H1248" s="3">
        <v>0.227266429576927</v>
      </c>
      <c r="I1248" s="3">
        <v>10.838712767866921</v>
      </c>
      <c r="J1248" s="3">
        <v>1.9795152677293482</v>
      </c>
      <c r="K1248" s="3">
        <v>2.4632755519629672</v>
      </c>
      <c r="L1248" s="3">
        <v>0.44987736718986371</v>
      </c>
      <c r="M1248" s="2">
        <v>1330</v>
      </c>
      <c r="N1248" s="3" t="s">
        <v>68</v>
      </c>
      <c r="O1248" s="3" t="s">
        <v>47</v>
      </c>
      <c r="P1248" s="3" t="s">
        <v>48</v>
      </c>
      <c r="Q1248" s="3" t="s">
        <v>42</v>
      </c>
      <c r="R1248" s="3" t="s">
        <v>49</v>
      </c>
      <c r="S1248" s="3" t="s">
        <v>50</v>
      </c>
      <c r="T1248" s="3" t="s">
        <v>51</v>
      </c>
      <c r="U1248" s="3" t="s">
        <v>52</v>
      </c>
      <c r="V1248" s="3" t="s">
        <v>53</v>
      </c>
      <c r="W1248" s="3" t="s">
        <v>54</v>
      </c>
      <c r="X1248" s="3">
        <v>297</v>
      </c>
      <c r="Y1248" s="3">
        <v>52</v>
      </c>
      <c r="Z1248" s="3" t="s">
        <v>44</v>
      </c>
      <c r="AA1248" s="7">
        <v>29</v>
      </c>
      <c r="AB1248" s="3" t="s">
        <v>49</v>
      </c>
      <c r="AC1248" s="3" t="s">
        <v>49</v>
      </c>
      <c r="AD1248" s="3" t="s">
        <v>49</v>
      </c>
      <c r="AE1248" s="3" t="s">
        <v>49</v>
      </c>
      <c r="AF1248" s="3" t="s">
        <v>55</v>
      </c>
      <c r="AG1248" s="3" t="s">
        <v>56</v>
      </c>
      <c r="AH1248" s="3" t="s">
        <v>57</v>
      </c>
      <c r="AI1248" s="3" t="s">
        <v>58</v>
      </c>
      <c r="AJ1248" s="3" t="s">
        <v>49</v>
      </c>
      <c r="AK1248" s="3" t="s">
        <v>49</v>
      </c>
      <c r="AL1248" s="3" t="s">
        <v>49</v>
      </c>
      <c r="AM1248" s="3" t="s">
        <v>59</v>
      </c>
      <c r="AN1248" s="3" t="s">
        <v>60</v>
      </c>
      <c r="AO1248" s="3">
        <v>120.77205315297958</v>
      </c>
      <c r="AP1248" s="3">
        <v>919.71461012930536</v>
      </c>
    </row>
    <row r="1249" spans="1:42" x14ac:dyDescent="0.25">
      <c r="A1249" s="2">
        <v>1248</v>
      </c>
      <c r="B1249" s="3" t="s">
        <v>42</v>
      </c>
      <c r="C1249" s="3" t="s">
        <v>43</v>
      </c>
      <c r="D1249" s="3" t="s">
        <v>44</v>
      </c>
      <c r="E1249" s="3" t="s">
        <v>45</v>
      </c>
      <c r="F1249" s="3">
        <v>0.36</v>
      </c>
      <c r="G1249" s="3">
        <v>0.48</v>
      </c>
      <c r="H1249" s="3">
        <v>3.5628294310248297E-2</v>
      </c>
      <c r="I1249" s="3">
        <v>10.838712767866921</v>
      </c>
      <c r="J1249" s="3">
        <v>1.9795152677293482</v>
      </c>
      <c r="K1249" s="3">
        <v>0.38616484843780863</v>
      </c>
      <c r="L1249" s="3">
        <v>7.0526752550291172E-2</v>
      </c>
      <c r="M1249" s="2">
        <v>1210</v>
      </c>
      <c r="N1249" s="3" t="s">
        <v>65</v>
      </c>
      <c r="O1249" s="3" t="s">
        <v>47</v>
      </c>
      <c r="P1249" s="3" t="s">
        <v>48</v>
      </c>
      <c r="Q1249" s="3" t="s">
        <v>42</v>
      </c>
      <c r="R1249" s="3" t="s">
        <v>49</v>
      </c>
      <c r="S1249" s="3" t="s">
        <v>50</v>
      </c>
      <c r="T1249" s="3" t="s">
        <v>51</v>
      </c>
      <c r="U1249" s="3" t="s">
        <v>52</v>
      </c>
      <c r="V1249" s="3" t="s">
        <v>53</v>
      </c>
      <c r="W1249" s="3" t="s">
        <v>54</v>
      </c>
      <c r="X1249" s="3">
        <v>297</v>
      </c>
      <c r="Y1249" s="3">
        <v>52</v>
      </c>
      <c r="Z1249" s="3" t="s">
        <v>44</v>
      </c>
      <c r="AA1249" s="7">
        <v>29</v>
      </c>
      <c r="AB1249" s="3" t="s">
        <v>49</v>
      </c>
      <c r="AC1249" s="3" t="s">
        <v>49</v>
      </c>
      <c r="AD1249" s="3" t="s">
        <v>49</v>
      </c>
      <c r="AE1249" s="3" t="s">
        <v>49</v>
      </c>
      <c r="AF1249" s="3" t="s">
        <v>55</v>
      </c>
      <c r="AG1249" s="3" t="s">
        <v>56</v>
      </c>
      <c r="AH1249" s="3" t="s">
        <v>57</v>
      </c>
      <c r="AI1249" s="3" t="s">
        <v>58</v>
      </c>
      <c r="AJ1249" s="3" t="s">
        <v>49</v>
      </c>
      <c r="AK1249" s="3" t="s">
        <v>49</v>
      </c>
      <c r="AL1249" s="3" t="s">
        <v>49</v>
      </c>
      <c r="AM1249" s="3" t="s">
        <v>59</v>
      </c>
      <c r="AN1249" s="3" t="s">
        <v>60</v>
      </c>
      <c r="AO1249" s="3">
        <v>70.171663120103858</v>
      </c>
      <c r="AP1249" s="3">
        <v>144.18259164858574</v>
      </c>
    </row>
    <row r="1250" spans="1:42" x14ac:dyDescent="0.25">
      <c r="A1250" s="2">
        <v>1249</v>
      </c>
      <c r="B1250" s="3" t="s">
        <v>42</v>
      </c>
      <c r="C1250" s="3" t="s">
        <v>43</v>
      </c>
      <c r="D1250" s="3" t="s">
        <v>44</v>
      </c>
      <c r="E1250" s="3" t="s">
        <v>45</v>
      </c>
      <c r="F1250" s="3">
        <v>0.36</v>
      </c>
      <c r="G1250" s="3">
        <v>0.48</v>
      </c>
      <c r="H1250" s="3">
        <v>1.43302808231239E-2</v>
      </c>
      <c r="I1250" s="3">
        <v>10.838712767866921</v>
      </c>
      <c r="J1250" s="3">
        <v>1.9795152677293482</v>
      </c>
      <c r="K1250" s="3">
        <v>0.1553217977247115</v>
      </c>
      <c r="L1250" s="3">
        <v>2.8367009680222849E-2</v>
      </c>
      <c r="M1250" s="2">
        <v>1330</v>
      </c>
      <c r="N1250" s="3" t="s">
        <v>68</v>
      </c>
      <c r="O1250" s="3" t="s">
        <v>47</v>
      </c>
      <c r="P1250" s="3" t="s">
        <v>48</v>
      </c>
      <c r="Q1250" s="3" t="s">
        <v>42</v>
      </c>
      <c r="R1250" s="3" t="s">
        <v>49</v>
      </c>
      <c r="S1250" s="3" t="s">
        <v>50</v>
      </c>
      <c r="T1250" s="3" t="s">
        <v>51</v>
      </c>
      <c r="U1250" s="3" t="s">
        <v>52</v>
      </c>
      <c r="V1250" s="3" t="s">
        <v>53</v>
      </c>
      <c r="W1250" s="3" t="s">
        <v>54</v>
      </c>
      <c r="X1250" s="3">
        <v>297</v>
      </c>
      <c r="Y1250" s="3">
        <v>52</v>
      </c>
      <c r="Z1250" s="3" t="s">
        <v>44</v>
      </c>
      <c r="AA1250" s="7">
        <v>29</v>
      </c>
      <c r="AB1250" s="3" t="s">
        <v>49</v>
      </c>
      <c r="AC1250" s="3" t="s">
        <v>49</v>
      </c>
      <c r="AD1250" s="3" t="s">
        <v>49</v>
      </c>
      <c r="AE1250" s="3" t="s">
        <v>49</v>
      </c>
      <c r="AF1250" s="3" t="s">
        <v>55</v>
      </c>
      <c r="AG1250" s="3" t="s">
        <v>56</v>
      </c>
      <c r="AH1250" s="3" t="s">
        <v>57</v>
      </c>
      <c r="AI1250" s="3" t="s">
        <v>58</v>
      </c>
      <c r="AJ1250" s="3" t="s">
        <v>49</v>
      </c>
      <c r="AK1250" s="3" t="s">
        <v>49</v>
      </c>
      <c r="AL1250" s="3" t="s">
        <v>49</v>
      </c>
      <c r="AM1250" s="3" t="s">
        <v>59</v>
      </c>
      <c r="AN1250" s="3" t="s">
        <v>60</v>
      </c>
      <c r="AO1250" s="3">
        <v>32.573253093086869</v>
      </c>
      <c r="AP1250" s="3">
        <v>57.992588983854517</v>
      </c>
    </row>
    <row r="1251" spans="1:42" x14ac:dyDescent="0.25">
      <c r="A1251" s="2">
        <v>1250</v>
      </c>
      <c r="B1251" s="3" t="s">
        <v>42</v>
      </c>
      <c r="C1251" s="3" t="s">
        <v>43</v>
      </c>
      <c r="D1251" s="3" t="s">
        <v>44</v>
      </c>
      <c r="E1251" s="3" t="s">
        <v>45</v>
      </c>
      <c r="F1251" s="3">
        <v>0.36</v>
      </c>
      <c r="G1251" s="3">
        <v>0.48</v>
      </c>
      <c r="H1251" s="3">
        <v>0.100708700638533</v>
      </c>
      <c r="I1251" s="3">
        <v>10.838712767866921</v>
      </c>
      <c r="J1251" s="3">
        <v>1.9795152677293482</v>
      </c>
      <c r="K1251" s="3">
        <v>1.0915526794461552</v>
      </c>
      <c r="L1251" s="3">
        <v>0.19935441050716043</v>
      </c>
      <c r="M1251" s="2">
        <v>1330</v>
      </c>
      <c r="N1251" s="3" t="s">
        <v>68</v>
      </c>
      <c r="O1251" s="3" t="s">
        <v>47</v>
      </c>
      <c r="P1251" s="3" t="s">
        <v>48</v>
      </c>
      <c r="Q1251" s="3" t="s">
        <v>42</v>
      </c>
      <c r="R1251" s="3" t="s">
        <v>49</v>
      </c>
      <c r="S1251" s="3" t="s">
        <v>50</v>
      </c>
      <c r="T1251" s="3" t="s">
        <v>51</v>
      </c>
      <c r="U1251" s="3" t="s">
        <v>52</v>
      </c>
      <c r="V1251" s="3" t="s">
        <v>53</v>
      </c>
      <c r="W1251" s="3" t="s">
        <v>54</v>
      </c>
      <c r="X1251" s="3">
        <v>297</v>
      </c>
      <c r="Y1251" s="3">
        <v>52</v>
      </c>
      <c r="Z1251" s="3" t="s">
        <v>44</v>
      </c>
      <c r="AA1251" s="7">
        <v>29</v>
      </c>
      <c r="AB1251" s="3" t="s">
        <v>49</v>
      </c>
      <c r="AC1251" s="3" t="s">
        <v>49</v>
      </c>
      <c r="AD1251" s="3" t="s">
        <v>49</v>
      </c>
      <c r="AE1251" s="3" t="s">
        <v>49</v>
      </c>
      <c r="AF1251" s="3" t="s">
        <v>55</v>
      </c>
      <c r="AG1251" s="3" t="s">
        <v>56</v>
      </c>
      <c r="AH1251" s="3" t="s">
        <v>57</v>
      </c>
      <c r="AI1251" s="3" t="s">
        <v>58</v>
      </c>
      <c r="AJ1251" s="3" t="s">
        <v>49</v>
      </c>
      <c r="AK1251" s="3" t="s">
        <v>49</v>
      </c>
      <c r="AL1251" s="3" t="s">
        <v>49</v>
      </c>
      <c r="AM1251" s="3" t="s">
        <v>59</v>
      </c>
      <c r="AN1251" s="3" t="s">
        <v>60</v>
      </c>
      <c r="AO1251" s="3">
        <v>89.885380432289764</v>
      </c>
      <c r="AP1251" s="3">
        <v>407.55365197060456</v>
      </c>
    </row>
    <row r="1252" spans="1:42" x14ac:dyDescent="0.25">
      <c r="A1252" s="2">
        <v>1251</v>
      </c>
      <c r="B1252" s="3" t="s">
        <v>42</v>
      </c>
      <c r="C1252" s="3" t="s">
        <v>43</v>
      </c>
      <c r="D1252" s="3" t="s">
        <v>44</v>
      </c>
      <c r="E1252" s="3" t="s">
        <v>45</v>
      </c>
      <c r="F1252" s="3">
        <v>0.36</v>
      </c>
      <c r="G1252" s="3">
        <v>0.48</v>
      </c>
      <c r="H1252" s="3">
        <v>3.8946157224424599E-2</v>
      </c>
      <c r="I1252" s="3">
        <v>9.5673638437771604</v>
      </c>
      <c r="J1252" s="3">
        <v>1.4060581568017583</v>
      </c>
      <c r="K1252" s="3">
        <v>0.37261205648302054</v>
      </c>
      <c r="L1252" s="3">
        <v>5.4760562041485931E-2</v>
      </c>
      <c r="M1252" s="2">
        <v>1200</v>
      </c>
      <c r="N1252" s="3" t="s">
        <v>61</v>
      </c>
      <c r="O1252" s="3" t="s">
        <v>47</v>
      </c>
      <c r="P1252" s="3" t="s">
        <v>48</v>
      </c>
      <c r="Q1252" s="3" t="s">
        <v>42</v>
      </c>
      <c r="R1252" s="3" t="s">
        <v>49</v>
      </c>
      <c r="S1252" s="3" t="s">
        <v>50</v>
      </c>
      <c r="T1252" s="3" t="s">
        <v>51</v>
      </c>
      <c r="U1252" s="3" t="s">
        <v>52</v>
      </c>
      <c r="V1252" s="3" t="s">
        <v>53</v>
      </c>
      <c r="W1252" s="3" t="s">
        <v>54</v>
      </c>
      <c r="X1252" s="3">
        <v>297</v>
      </c>
      <c r="Y1252" s="3">
        <v>52</v>
      </c>
      <c r="Z1252" s="3" t="s">
        <v>44</v>
      </c>
      <c r="AA1252" s="7">
        <v>29</v>
      </c>
      <c r="AB1252" s="3" t="s">
        <v>49</v>
      </c>
      <c r="AC1252" s="3" t="s">
        <v>49</v>
      </c>
      <c r="AD1252" s="3" t="s">
        <v>49</v>
      </c>
      <c r="AE1252" s="3" t="s">
        <v>49</v>
      </c>
      <c r="AF1252" s="3" t="s">
        <v>55</v>
      </c>
      <c r="AG1252" s="3" t="s">
        <v>56</v>
      </c>
      <c r="AH1252" s="3" t="s">
        <v>57</v>
      </c>
      <c r="AI1252" s="3" t="s">
        <v>58</v>
      </c>
      <c r="AJ1252" s="3" t="s">
        <v>49</v>
      </c>
      <c r="AK1252" s="3" t="s">
        <v>49</v>
      </c>
      <c r="AL1252" s="3" t="s">
        <v>49</v>
      </c>
      <c r="AM1252" s="3" t="s">
        <v>59</v>
      </c>
      <c r="AN1252" s="3" t="s">
        <v>60</v>
      </c>
      <c r="AO1252" s="3">
        <v>71.172034577793056</v>
      </c>
      <c r="AP1252" s="3">
        <v>157.60950649146298</v>
      </c>
    </row>
    <row r="1253" spans="1:42" x14ac:dyDescent="0.25">
      <c r="A1253" s="2">
        <v>1252</v>
      </c>
      <c r="B1253" s="3" t="s">
        <v>42</v>
      </c>
      <c r="C1253" s="3" t="s">
        <v>43</v>
      </c>
      <c r="D1253" s="3" t="s">
        <v>44</v>
      </c>
      <c r="E1253" s="3" t="s">
        <v>45</v>
      </c>
      <c r="F1253" s="3">
        <v>0.36</v>
      </c>
      <c r="G1253" s="3">
        <v>0.48</v>
      </c>
      <c r="H1253" s="3">
        <v>7.4967615957887201E-2</v>
      </c>
      <c r="I1253" s="3">
        <v>9.5673638437771604</v>
      </c>
      <c r="J1253" s="3">
        <v>1.4060581568017583</v>
      </c>
      <c r="K1253" s="3">
        <v>0.71724245836966172</v>
      </c>
      <c r="L1253" s="3">
        <v>0.10540882791356895</v>
      </c>
      <c r="M1253" s="2">
        <v>1210</v>
      </c>
      <c r="N1253" s="3" t="s">
        <v>65</v>
      </c>
      <c r="O1253" s="3" t="s">
        <v>47</v>
      </c>
      <c r="P1253" s="3" t="s">
        <v>48</v>
      </c>
      <c r="Q1253" s="3" t="s">
        <v>42</v>
      </c>
      <c r="R1253" s="3" t="s">
        <v>49</v>
      </c>
      <c r="S1253" s="3" t="s">
        <v>50</v>
      </c>
      <c r="T1253" s="3" t="s">
        <v>51</v>
      </c>
      <c r="U1253" s="3" t="s">
        <v>52</v>
      </c>
      <c r="V1253" s="3" t="s">
        <v>53</v>
      </c>
      <c r="W1253" s="3" t="s">
        <v>54</v>
      </c>
      <c r="X1253" s="3">
        <v>297</v>
      </c>
      <c r="Y1253" s="3">
        <v>52</v>
      </c>
      <c r="Z1253" s="3" t="s">
        <v>44</v>
      </c>
      <c r="AA1253" s="7">
        <v>29</v>
      </c>
      <c r="AB1253" s="3" t="s">
        <v>49</v>
      </c>
      <c r="AC1253" s="3" t="s">
        <v>49</v>
      </c>
      <c r="AD1253" s="3" t="s">
        <v>49</v>
      </c>
      <c r="AE1253" s="3" t="s">
        <v>49</v>
      </c>
      <c r="AF1253" s="3" t="s">
        <v>55</v>
      </c>
      <c r="AG1253" s="3" t="s">
        <v>56</v>
      </c>
      <c r="AH1253" s="3" t="s">
        <v>57</v>
      </c>
      <c r="AI1253" s="3" t="s">
        <v>58</v>
      </c>
      <c r="AJ1253" s="3" t="s">
        <v>49</v>
      </c>
      <c r="AK1253" s="3" t="s">
        <v>49</v>
      </c>
      <c r="AL1253" s="3" t="s">
        <v>49</v>
      </c>
      <c r="AM1253" s="3" t="s">
        <v>59</v>
      </c>
      <c r="AN1253" s="3" t="s">
        <v>60</v>
      </c>
      <c r="AO1253" s="3">
        <v>73.951165172515644</v>
      </c>
      <c r="AP1253" s="3">
        <v>303.38317811119248</v>
      </c>
    </row>
    <row r="1254" spans="1:42" x14ac:dyDescent="0.25">
      <c r="A1254" s="2">
        <v>1253</v>
      </c>
      <c r="B1254" s="3" t="s">
        <v>42</v>
      </c>
      <c r="C1254" s="3" t="s">
        <v>43</v>
      </c>
      <c r="D1254" s="3" t="s">
        <v>44</v>
      </c>
      <c r="E1254" s="3" t="s">
        <v>45</v>
      </c>
      <c r="F1254" s="3">
        <v>0.36</v>
      </c>
      <c r="G1254" s="3">
        <v>0.48</v>
      </c>
      <c r="H1254" s="3">
        <v>0.13963757200025401</v>
      </c>
      <c r="I1254" s="3">
        <v>9.5673638437771604</v>
      </c>
      <c r="J1254" s="3">
        <v>1.4060581568017583</v>
      </c>
      <c r="K1254" s="3">
        <v>1.3359634575880601</v>
      </c>
      <c r="L1254" s="3">
        <v>0.19633854710694995</v>
      </c>
      <c r="M1254" s="2">
        <v>1210</v>
      </c>
      <c r="N1254" s="3" t="s">
        <v>65</v>
      </c>
      <c r="O1254" s="3" t="s">
        <v>47</v>
      </c>
      <c r="P1254" s="3" t="s">
        <v>48</v>
      </c>
      <c r="Q1254" s="3" t="s">
        <v>42</v>
      </c>
      <c r="R1254" s="3" t="s">
        <v>49</v>
      </c>
      <c r="S1254" s="3" t="s">
        <v>50</v>
      </c>
      <c r="T1254" s="3" t="s">
        <v>51</v>
      </c>
      <c r="U1254" s="3" t="s">
        <v>52</v>
      </c>
      <c r="V1254" s="3" t="s">
        <v>53</v>
      </c>
      <c r="W1254" s="3" t="s">
        <v>54</v>
      </c>
      <c r="X1254" s="3">
        <v>297</v>
      </c>
      <c r="Y1254" s="3">
        <v>52</v>
      </c>
      <c r="Z1254" s="3" t="s">
        <v>44</v>
      </c>
      <c r="AA1254" s="7">
        <v>29</v>
      </c>
      <c r="AB1254" s="3" t="s">
        <v>49</v>
      </c>
      <c r="AC1254" s="3" t="s">
        <v>49</v>
      </c>
      <c r="AD1254" s="3" t="s">
        <v>49</v>
      </c>
      <c r="AE1254" s="3" t="s">
        <v>49</v>
      </c>
      <c r="AF1254" s="3" t="s">
        <v>55</v>
      </c>
      <c r="AG1254" s="3" t="s">
        <v>56</v>
      </c>
      <c r="AH1254" s="3" t="s">
        <v>57</v>
      </c>
      <c r="AI1254" s="3" t="s">
        <v>58</v>
      </c>
      <c r="AJ1254" s="3" t="s">
        <v>49</v>
      </c>
      <c r="AK1254" s="3" t="s">
        <v>49</v>
      </c>
      <c r="AL1254" s="3" t="s">
        <v>49</v>
      </c>
      <c r="AM1254" s="3" t="s">
        <v>59</v>
      </c>
      <c r="AN1254" s="3" t="s">
        <v>60</v>
      </c>
      <c r="AO1254" s="3">
        <v>95.566986222978926</v>
      </c>
      <c r="AP1254" s="3">
        <v>565.09320505757046</v>
      </c>
    </row>
    <row r="1255" spans="1:42" x14ac:dyDescent="0.25">
      <c r="A1255" s="2">
        <v>1254</v>
      </c>
      <c r="B1255" s="3" t="s">
        <v>42</v>
      </c>
      <c r="C1255" s="3" t="s">
        <v>43</v>
      </c>
      <c r="D1255" s="3" t="s">
        <v>44</v>
      </c>
      <c r="E1255" s="3" t="s">
        <v>45</v>
      </c>
      <c r="F1255" s="3">
        <v>0.36</v>
      </c>
      <c r="G1255" s="3">
        <v>0.48</v>
      </c>
      <c r="H1255" s="3">
        <v>0.214107093909054</v>
      </c>
      <c r="I1255" s="3">
        <v>9.5673638437771604</v>
      </c>
      <c r="J1255" s="3">
        <v>1.4060581568017583</v>
      </c>
      <c r="K1255" s="3">
        <v>2.0484404689616844</v>
      </c>
      <c r="L1255" s="3">
        <v>0.30104702581994541</v>
      </c>
      <c r="M1255" s="2">
        <v>1210</v>
      </c>
      <c r="N1255" s="3" t="s">
        <v>65</v>
      </c>
      <c r="O1255" s="3" t="s">
        <v>47</v>
      </c>
      <c r="P1255" s="3" t="s">
        <v>48</v>
      </c>
      <c r="Q1255" s="3" t="s">
        <v>42</v>
      </c>
      <c r="R1255" s="3" t="s">
        <v>49</v>
      </c>
      <c r="S1255" s="3" t="s">
        <v>50</v>
      </c>
      <c r="T1255" s="3" t="s">
        <v>51</v>
      </c>
      <c r="U1255" s="3" t="s">
        <v>52</v>
      </c>
      <c r="V1255" s="3" t="s">
        <v>53</v>
      </c>
      <c r="W1255" s="3" t="s">
        <v>54</v>
      </c>
      <c r="X1255" s="3">
        <v>297</v>
      </c>
      <c r="Y1255" s="3">
        <v>52</v>
      </c>
      <c r="Z1255" s="3" t="s">
        <v>44</v>
      </c>
      <c r="AA1255" s="7">
        <v>29</v>
      </c>
      <c r="AB1255" s="3" t="s">
        <v>49</v>
      </c>
      <c r="AC1255" s="3" t="s">
        <v>49</v>
      </c>
      <c r="AD1255" s="3" t="s">
        <v>49</v>
      </c>
      <c r="AE1255" s="3" t="s">
        <v>49</v>
      </c>
      <c r="AF1255" s="3" t="s">
        <v>55</v>
      </c>
      <c r="AG1255" s="3" t="s">
        <v>56</v>
      </c>
      <c r="AH1255" s="3" t="s">
        <v>57</v>
      </c>
      <c r="AI1255" s="3" t="s">
        <v>58</v>
      </c>
      <c r="AJ1255" s="3" t="s">
        <v>49</v>
      </c>
      <c r="AK1255" s="3" t="s">
        <v>49</v>
      </c>
      <c r="AL1255" s="3" t="s">
        <v>49</v>
      </c>
      <c r="AM1255" s="3" t="s">
        <v>59</v>
      </c>
      <c r="AN1255" s="3" t="s">
        <v>60</v>
      </c>
      <c r="AO1255" s="3">
        <v>115.93978424694126</v>
      </c>
      <c r="AP1255" s="3">
        <v>866.46066806725401</v>
      </c>
    </row>
    <row r="1256" spans="1:42" x14ac:dyDescent="0.25">
      <c r="A1256" s="2">
        <v>1255</v>
      </c>
      <c r="B1256" s="3" t="s">
        <v>42</v>
      </c>
      <c r="C1256" s="3" t="s">
        <v>43</v>
      </c>
      <c r="D1256" s="3" t="s">
        <v>44</v>
      </c>
      <c r="E1256" s="3" t="s">
        <v>45</v>
      </c>
      <c r="F1256" s="3">
        <v>0.36</v>
      </c>
      <c r="G1256" s="3">
        <v>0.48</v>
      </c>
      <c r="H1256" s="3">
        <v>1.2335731566702699E-2</v>
      </c>
      <c r="I1256" s="3">
        <v>9.5673638437771604</v>
      </c>
      <c r="J1256" s="3">
        <v>1.4060581568017583</v>
      </c>
      <c r="K1256" s="3">
        <v>0.118020432177812</v>
      </c>
      <c r="L1256" s="3">
        <v>1.7344755989479262E-2</v>
      </c>
      <c r="M1256" s="2">
        <v>1210</v>
      </c>
      <c r="N1256" s="3" t="s">
        <v>65</v>
      </c>
      <c r="O1256" s="3" t="s">
        <v>47</v>
      </c>
      <c r="P1256" s="3" t="s">
        <v>48</v>
      </c>
      <c r="Q1256" s="3" t="s">
        <v>42</v>
      </c>
      <c r="R1256" s="3" t="s">
        <v>49</v>
      </c>
      <c r="S1256" s="3" t="s">
        <v>50</v>
      </c>
      <c r="T1256" s="3" t="s">
        <v>51</v>
      </c>
      <c r="U1256" s="3" t="s">
        <v>52</v>
      </c>
      <c r="V1256" s="3" t="s">
        <v>53</v>
      </c>
      <c r="W1256" s="3" t="s">
        <v>54</v>
      </c>
      <c r="X1256" s="3">
        <v>297</v>
      </c>
      <c r="Y1256" s="3">
        <v>52</v>
      </c>
      <c r="Z1256" s="3" t="s">
        <v>44</v>
      </c>
      <c r="AA1256" s="7">
        <v>29</v>
      </c>
      <c r="AB1256" s="3" t="s">
        <v>49</v>
      </c>
      <c r="AC1256" s="3" t="s">
        <v>49</v>
      </c>
      <c r="AD1256" s="3" t="s">
        <v>49</v>
      </c>
      <c r="AE1256" s="3" t="s">
        <v>49</v>
      </c>
      <c r="AF1256" s="3" t="s">
        <v>55</v>
      </c>
      <c r="AG1256" s="3" t="s">
        <v>56</v>
      </c>
      <c r="AH1256" s="3" t="s">
        <v>57</v>
      </c>
      <c r="AI1256" s="3" t="s">
        <v>58</v>
      </c>
      <c r="AJ1256" s="3" t="s">
        <v>49</v>
      </c>
      <c r="AK1256" s="3" t="s">
        <v>49</v>
      </c>
      <c r="AL1256" s="3" t="s">
        <v>49</v>
      </c>
      <c r="AM1256" s="3" t="s">
        <v>59</v>
      </c>
      <c r="AN1256" s="3" t="s">
        <v>60</v>
      </c>
      <c r="AO1256" s="3">
        <v>40.02126148712496</v>
      </c>
      <c r="AP1256" s="3">
        <v>49.920934515713078</v>
      </c>
    </row>
    <row r="1257" spans="1:42" x14ac:dyDescent="0.25">
      <c r="A1257" s="2">
        <v>1256</v>
      </c>
      <c r="B1257" s="3" t="s">
        <v>42</v>
      </c>
      <c r="C1257" s="3" t="s">
        <v>43</v>
      </c>
      <c r="D1257" s="3" t="s">
        <v>44</v>
      </c>
      <c r="E1257" s="3" t="s">
        <v>45</v>
      </c>
      <c r="F1257" s="3">
        <v>0.36</v>
      </c>
      <c r="G1257" s="3">
        <v>0.48</v>
      </c>
      <c r="H1257" s="3">
        <v>0.120654445779467</v>
      </c>
      <c r="I1257" s="3">
        <v>9.5673638437771604</v>
      </c>
      <c r="J1257" s="3">
        <v>1.4060581568017583</v>
      </c>
      <c r="K1257" s="3">
        <v>1.1543449821414444</v>
      </c>
      <c r="L1257" s="3">
        <v>0.16964716764261506</v>
      </c>
      <c r="M1257" s="2">
        <v>1210</v>
      </c>
      <c r="N1257" s="3" t="s">
        <v>65</v>
      </c>
      <c r="O1257" s="3" t="s">
        <v>47</v>
      </c>
      <c r="P1257" s="3" t="s">
        <v>48</v>
      </c>
      <c r="Q1257" s="3" t="s">
        <v>42</v>
      </c>
      <c r="R1257" s="3" t="s">
        <v>49</v>
      </c>
      <c r="S1257" s="3" t="s">
        <v>50</v>
      </c>
      <c r="T1257" s="3" t="s">
        <v>51</v>
      </c>
      <c r="U1257" s="3" t="s">
        <v>52</v>
      </c>
      <c r="V1257" s="3" t="s">
        <v>53</v>
      </c>
      <c r="W1257" s="3" t="s">
        <v>54</v>
      </c>
      <c r="X1257" s="3">
        <v>297</v>
      </c>
      <c r="Y1257" s="3">
        <v>52</v>
      </c>
      <c r="Z1257" s="3" t="s">
        <v>44</v>
      </c>
      <c r="AA1257" s="7">
        <v>29</v>
      </c>
      <c r="AB1257" s="3" t="s">
        <v>49</v>
      </c>
      <c r="AC1257" s="3" t="s">
        <v>49</v>
      </c>
      <c r="AD1257" s="3" t="s">
        <v>49</v>
      </c>
      <c r="AE1257" s="3" t="s">
        <v>49</v>
      </c>
      <c r="AF1257" s="3" t="s">
        <v>55</v>
      </c>
      <c r="AG1257" s="3" t="s">
        <v>56</v>
      </c>
      <c r="AH1257" s="3" t="s">
        <v>57</v>
      </c>
      <c r="AI1257" s="3" t="s">
        <v>58</v>
      </c>
      <c r="AJ1257" s="3" t="s">
        <v>49</v>
      </c>
      <c r="AK1257" s="3" t="s">
        <v>49</v>
      </c>
      <c r="AL1257" s="3" t="s">
        <v>49</v>
      </c>
      <c r="AM1257" s="3" t="s">
        <v>59</v>
      </c>
      <c r="AN1257" s="3" t="s">
        <v>60</v>
      </c>
      <c r="AO1257" s="3">
        <v>94.31569730439449</v>
      </c>
      <c r="AP1257" s="3">
        <v>488.27121879374829</v>
      </c>
    </row>
    <row r="1258" spans="1:42" x14ac:dyDescent="0.25">
      <c r="A1258" s="2">
        <v>1257</v>
      </c>
      <c r="B1258" s="3" t="s">
        <v>42</v>
      </c>
      <c r="C1258" s="3" t="s">
        <v>43</v>
      </c>
      <c r="D1258" s="3" t="s">
        <v>44</v>
      </c>
      <c r="E1258" s="3" t="s">
        <v>45</v>
      </c>
      <c r="F1258" s="3">
        <v>0.36</v>
      </c>
      <c r="G1258" s="3">
        <v>0.48</v>
      </c>
      <c r="H1258" s="3">
        <v>1.7114837345191598E-2</v>
      </c>
      <c r="I1258" s="3">
        <v>9.5673638437771604</v>
      </c>
      <c r="J1258" s="3">
        <v>1.4060581568017583</v>
      </c>
      <c r="K1258" s="3">
        <v>0.16374387600851317</v>
      </c>
      <c r="L1258" s="3">
        <v>2.4064456651541995E-2</v>
      </c>
      <c r="M1258" s="2">
        <v>1210</v>
      </c>
      <c r="N1258" s="3" t="s">
        <v>65</v>
      </c>
      <c r="O1258" s="3" t="s">
        <v>47</v>
      </c>
      <c r="P1258" s="3" t="s">
        <v>48</v>
      </c>
      <c r="Q1258" s="3" t="s">
        <v>42</v>
      </c>
      <c r="R1258" s="3" t="s">
        <v>49</v>
      </c>
      <c r="S1258" s="3" t="s">
        <v>50</v>
      </c>
      <c r="T1258" s="3" t="s">
        <v>51</v>
      </c>
      <c r="U1258" s="3" t="s">
        <v>52</v>
      </c>
      <c r="V1258" s="3" t="s">
        <v>53</v>
      </c>
      <c r="W1258" s="3" t="s">
        <v>54</v>
      </c>
      <c r="X1258" s="3">
        <v>297</v>
      </c>
      <c r="Y1258" s="3">
        <v>52</v>
      </c>
      <c r="Z1258" s="3" t="s">
        <v>44</v>
      </c>
      <c r="AA1258" s="7">
        <v>29</v>
      </c>
      <c r="AB1258" s="3" t="s">
        <v>49</v>
      </c>
      <c r="AC1258" s="3" t="s">
        <v>49</v>
      </c>
      <c r="AD1258" s="3" t="s">
        <v>49</v>
      </c>
      <c r="AE1258" s="3" t="s">
        <v>49</v>
      </c>
      <c r="AF1258" s="3" t="s">
        <v>55</v>
      </c>
      <c r="AG1258" s="3" t="s">
        <v>56</v>
      </c>
      <c r="AH1258" s="3" t="s">
        <v>57</v>
      </c>
      <c r="AI1258" s="3" t="s">
        <v>58</v>
      </c>
      <c r="AJ1258" s="3" t="s">
        <v>49</v>
      </c>
      <c r="AK1258" s="3" t="s">
        <v>49</v>
      </c>
      <c r="AL1258" s="3" t="s">
        <v>49</v>
      </c>
      <c r="AM1258" s="3" t="s">
        <v>59</v>
      </c>
      <c r="AN1258" s="3" t="s">
        <v>60</v>
      </c>
      <c r="AO1258" s="3">
        <v>33.973033903309471</v>
      </c>
      <c r="AP1258" s="3">
        <v>69.261289428720133</v>
      </c>
    </row>
    <row r="1259" spans="1:42" x14ac:dyDescent="0.25">
      <c r="A1259" s="2">
        <v>1258</v>
      </c>
      <c r="B1259" s="3" t="s">
        <v>42</v>
      </c>
      <c r="C1259" s="3" t="s">
        <v>43</v>
      </c>
      <c r="D1259" s="3" t="s">
        <v>44</v>
      </c>
      <c r="E1259" s="3" t="s">
        <v>45</v>
      </c>
      <c r="F1259" s="3">
        <v>0.36</v>
      </c>
      <c r="G1259" s="3">
        <v>0.48</v>
      </c>
      <c r="H1259" s="3">
        <v>0.21425866738084801</v>
      </c>
      <c r="I1259" s="3">
        <v>9.6346490327835479</v>
      </c>
      <c r="J1259" s="3">
        <v>1.4333328511486423</v>
      </c>
      <c r="K1259" s="3">
        <v>2.0643070624463791</v>
      </c>
      <c r="L1259" s="3">
        <v>0.30710398660029947</v>
      </c>
      <c r="M1259" s="2">
        <v>1200</v>
      </c>
      <c r="N1259" s="3" t="s">
        <v>61</v>
      </c>
      <c r="O1259" s="3" t="s">
        <v>47</v>
      </c>
      <c r="P1259" s="3" t="s">
        <v>48</v>
      </c>
      <c r="Q1259" s="3" t="s">
        <v>42</v>
      </c>
      <c r="R1259" s="3" t="s">
        <v>49</v>
      </c>
      <c r="S1259" s="3" t="s">
        <v>50</v>
      </c>
      <c r="T1259" s="3" t="s">
        <v>51</v>
      </c>
      <c r="U1259" s="3" t="s">
        <v>52</v>
      </c>
      <c r="V1259" s="3" t="s">
        <v>53</v>
      </c>
      <c r="W1259" s="3" t="s">
        <v>54</v>
      </c>
      <c r="X1259" s="3">
        <v>297</v>
      </c>
      <c r="Y1259" s="3">
        <v>52</v>
      </c>
      <c r="Z1259" s="3" t="s">
        <v>44</v>
      </c>
      <c r="AA1259" s="7">
        <v>29</v>
      </c>
      <c r="AB1259" s="3" t="s">
        <v>49</v>
      </c>
      <c r="AC1259" s="3" t="s">
        <v>49</v>
      </c>
      <c r="AD1259" s="3" t="s">
        <v>49</v>
      </c>
      <c r="AE1259" s="3" t="s">
        <v>49</v>
      </c>
      <c r="AF1259" s="3" t="s">
        <v>55</v>
      </c>
      <c r="AG1259" s="3" t="s">
        <v>56</v>
      </c>
      <c r="AH1259" s="3" t="s">
        <v>57</v>
      </c>
      <c r="AI1259" s="3" t="s">
        <v>58</v>
      </c>
      <c r="AJ1259" s="3" t="s">
        <v>49</v>
      </c>
      <c r="AK1259" s="3" t="s">
        <v>49</v>
      </c>
      <c r="AL1259" s="3" t="s">
        <v>49</v>
      </c>
      <c r="AM1259" s="3" t="s">
        <v>59</v>
      </c>
      <c r="AN1259" s="3" t="s">
        <v>60</v>
      </c>
      <c r="AO1259" s="3">
        <v>166.94818433250822</v>
      </c>
      <c r="AP1259" s="3">
        <v>867.07406414505135</v>
      </c>
    </row>
    <row r="1260" spans="1:42" x14ac:dyDescent="0.25">
      <c r="A1260" s="2">
        <v>1259</v>
      </c>
      <c r="B1260" s="3" t="s">
        <v>42</v>
      </c>
      <c r="C1260" s="3" t="s">
        <v>43</v>
      </c>
      <c r="D1260" s="3" t="s">
        <v>44</v>
      </c>
      <c r="E1260" s="3" t="s">
        <v>45</v>
      </c>
      <c r="F1260" s="3">
        <v>0.36</v>
      </c>
      <c r="G1260" s="3">
        <v>0.48</v>
      </c>
      <c r="H1260" s="3">
        <v>3.2351104705524401E-2</v>
      </c>
      <c r="I1260" s="3">
        <v>9.6346490327835479</v>
      </c>
      <c r="J1260" s="3">
        <v>1.4333328511486423</v>
      </c>
      <c r="K1260" s="3">
        <v>0.31169153966055996</v>
      </c>
      <c r="L1260" s="3">
        <v>4.6369901145377548E-2</v>
      </c>
      <c r="M1260" s="2">
        <v>1210</v>
      </c>
      <c r="N1260" s="3" t="s">
        <v>65</v>
      </c>
      <c r="O1260" s="3" t="s">
        <v>47</v>
      </c>
      <c r="P1260" s="3" t="s">
        <v>48</v>
      </c>
      <c r="Q1260" s="3" t="s">
        <v>42</v>
      </c>
      <c r="R1260" s="3" t="s">
        <v>49</v>
      </c>
      <c r="S1260" s="3" t="s">
        <v>50</v>
      </c>
      <c r="T1260" s="3" t="s">
        <v>51</v>
      </c>
      <c r="U1260" s="3" t="s">
        <v>52</v>
      </c>
      <c r="V1260" s="3" t="s">
        <v>53</v>
      </c>
      <c r="W1260" s="3" t="s">
        <v>54</v>
      </c>
      <c r="X1260" s="3">
        <v>297</v>
      </c>
      <c r="Y1260" s="3">
        <v>52</v>
      </c>
      <c r="Z1260" s="3" t="s">
        <v>44</v>
      </c>
      <c r="AA1260" s="7">
        <v>29</v>
      </c>
      <c r="AB1260" s="3" t="s">
        <v>49</v>
      </c>
      <c r="AC1260" s="3" t="s">
        <v>49</v>
      </c>
      <c r="AD1260" s="3" t="s">
        <v>49</v>
      </c>
      <c r="AE1260" s="3" t="s">
        <v>49</v>
      </c>
      <c r="AF1260" s="3" t="s">
        <v>55</v>
      </c>
      <c r="AG1260" s="3" t="s">
        <v>56</v>
      </c>
      <c r="AH1260" s="3" t="s">
        <v>57</v>
      </c>
      <c r="AI1260" s="3" t="s">
        <v>58</v>
      </c>
      <c r="AJ1260" s="3" t="s">
        <v>49</v>
      </c>
      <c r="AK1260" s="3" t="s">
        <v>49</v>
      </c>
      <c r="AL1260" s="3" t="s">
        <v>49</v>
      </c>
      <c r="AM1260" s="3" t="s">
        <v>59</v>
      </c>
      <c r="AN1260" s="3" t="s">
        <v>60</v>
      </c>
      <c r="AO1260" s="3">
        <v>64.814444363651035</v>
      </c>
      <c r="AP1260" s="3">
        <v>130.92027584928644</v>
      </c>
    </row>
    <row r="1261" spans="1:42" x14ac:dyDescent="0.25">
      <c r="A1261" s="2">
        <v>1260</v>
      </c>
      <c r="B1261" s="3" t="s">
        <v>42</v>
      </c>
      <c r="C1261" s="3" t="s">
        <v>43</v>
      </c>
      <c r="D1261" s="3" t="s">
        <v>44</v>
      </c>
      <c r="E1261" s="3" t="s">
        <v>45</v>
      </c>
      <c r="F1261" s="3">
        <v>0.36</v>
      </c>
      <c r="G1261" s="3">
        <v>0.48</v>
      </c>
      <c r="H1261" s="3">
        <v>0.116265046412369</v>
      </c>
      <c r="I1261" s="3">
        <v>9.6346490327835479</v>
      </c>
      <c r="J1261" s="3">
        <v>1.4333328511486423</v>
      </c>
      <c r="K1261" s="3">
        <v>1.1201729169634653</v>
      </c>
      <c r="L1261" s="3">
        <v>0.16664651046317008</v>
      </c>
      <c r="M1261" s="2">
        <v>1210</v>
      </c>
      <c r="N1261" s="3" t="s">
        <v>65</v>
      </c>
      <c r="O1261" s="3" t="s">
        <v>47</v>
      </c>
      <c r="P1261" s="3" t="s">
        <v>48</v>
      </c>
      <c r="Q1261" s="3" t="s">
        <v>42</v>
      </c>
      <c r="R1261" s="3" t="s">
        <v>49</v>
      </c>
      <c r="S1261" s="3" t="s">
        <v>50</v>
      </c>
      <c r="T1261" s="3" t="s">
        <v>51</v>
      </c>
      <c r="U1261" s="3" t="s">
        <v>52</v>
      </c>
      <c r="V1261" s="3" t="s">
        <v>53</v>
      </c>
      <c r="W1261" s="3" t="s">
        <v>54</v>
      </c>
      <c r="X1261" s="3">
        <v>297</v>
      </c>
      <c r="Y1261" s="3">
        <v>52</v>
      </c>
      <c r="Z1261" s="3" t="s">
        <v>44</v>
      </c>
      <c r="AA1261" s="7">
        <v>29</v>
      </c>
      <c r="AB1261" s="3" t="s">
        <v>49</v>
      </c>
      <c r="AC1261" s="3" t="s">
        <v>49</v>
      </c>
      <c r="AD1261" s="3" t="s">
        <v>49</v>
      </c>
      <c r="AE1261" s="3" t="s">
        <v>49</v>
      </c>
      <c r="AF1261" s="3" t="s">
        <v>55</v>
      </c>
      <c r="AG1261" s="3" t="s">
        <v>56</v>
      </c>
      <c r="AH1261" s="3" t="s">
        <v>57</v>
      </c>
      <c r="AI1261" s="3" t="s">
        <v>58</v>
      </c>
      <c r="AJ1261" s="3" t="s">
        <v>49</v>
      </c>
      <c r="AK1261" s="3" t="s">
        <v>49</v>
      </c>
      <c r="AL1261" s="3" t="s">
        <v>49</v>
      </c>
      <c r="AM1261" s="3" t="s">
        <v>59</v>
      </c>
      <c r="AN1261" s="3" t="s">
        <v>60</v>
      </c>
      <c r="AO1261" s="3">
        <v>88.278491429382029</v>
      </c>
      <c r="AP1261" s="3">
        <v>470.50794977452836</v>
      </c>
    </row>
    <row r="1262" spans="1:42" x14ac:dyDescent="0.25">
      <c r="A1262" s="2">
        <v>1261</v>
      </c>
      <c r="B1262" s="3" t="s">
        <v>42</v>
      </c>
      <c r="C1262" s="3" t="s">
        <v>43</v>
      </c>
      <c r="D1262" s="3" t="s">
        <v>44</v>
      </c>
      <c r="E1262" s="3" t="s">
        <v>45</v>
      </c>
      <c r="F1262" s="3">
        <v>0.36</v>
      </c>
      <c r="G1262" s="3">
        <v>0.48</v>
      </c>
      <c r="H1262" s="3">
        <v>2.12761804059164E-2</v>
      </c>
      <c r="I1262" s="3">
        <v>9.6346490327835479</v>
      </c>
      <c r="J1262" s="3">
        <v>1.4333328511486423</v>
      </c>
      <c r="K1262" s="3">
        <v>0.2049885309691907</v>
      </c>
      <c r="L1262" s="3">
        <v>3.0495848322765032E-2</v>
      </c>
      <c r="M1262" s="2">
        <v>1330</v>
      </c>
      <c r="N1262" s="3" t="s">
        <v>68</v>
      </c>
      <c r="O1262" s="3" t="s">
        <v>47</v>
      </c>
      <c r="P1262" s="3" t="s">
        <v>48</v>
      </c>
      <c r="Q1262" s="3" t="s">
        <v>42</v>
      </c>
      <c r="R1262" s="3" t="s">
        <v>49</v>
      </c>
      <c r="S1262" s="3" t="s">
        <v>50</v>
      </c>
      <c r="T1262" s="3" t="s">
        <v>51</v>
      </c>
      <c r="U1262" s="3" t="s">
        <v>52</v>
      </c>
      <c r="V1262" s="3" t="s">
        <v>53</v>
      </c>
      <c r="W1262" s="3" t="s">
        <v>54</v>
      </c>
      <c r="X1262" s="3">
        <v>297</v>
      </c>
      <c r="Y1262" s="3">
        <v>52</v>
      </c>
      <c r="Z1262" s="3" t="s">
        <v>44</v>
      </c>
      <c r="AA1262" s="7">
        <v>29</v>
      </c>
      <c r="AB1262" s="3" t="s">
        <v>49</v>
      </c>
      <c r="AC1262" s="3" t="s">
        <v>49</v>
      </c>
      <c r="AD1262" s="3" t="s">
        <v>49</v>
      </c>
      <c r="AE1262" s="3" t="s">
        <v>49</v>
      </c>
      <c r="AF1262" s="3" t="s">
        <v>55</v>
      </c>
      <c r="AG1262" s="3" t="s">
        <v>56</v>
      </c>
      <c r="AH1262" s="3" t="s">
        <v>57</v>
      </c>
      <c r="AI1262" s="3" t="s">
        <v>58</v>
      </c>
      <c r="AJ1262" s="3" t="s">
        <v>49</v>
      </c>
      <c r="AK1262" s="3" t="s">
        <v>49</v>
      </c>
      <c r="AL1262" s="3" t="s">
        <v>49</v>
      </c>
      <c r="AM1262" s="3" t="s">
        <v>59</v>
      </c>
      <c r="AN1262" s="3" t="s">
        <v>60</v>
      </c>
      <c r="AO1262" s="3">
        <v>38.266231805911936</v>
      </c>
      <c r="AP1262" s="3">
        <v>86.101647319823797</v>
      </c>
    </row>
    <row r="1263" spans="1:42" x14ac:dyDescent="0.25">
      <c r="A1263" s="2">
        <v>1262</v>
      </c>
      <c r="B1263" s="3" t="s">
        <v>42</v>
      </c>
      <c r="C1263" s="3" t="s">
        <v>43</v>
      </c>
      <c r="D1263" s="3" t="s">
        <v>44</v>
      </c>
      <c r="E1263" s="3" t="s">
        <v>45</v>
      </c>
      <c r="F1263" s="3">
        <v>0.36</v>
      </c>
      <c r="G1263" s="3">
        <v>0.48</v>
      </c>
      <c r="H1263" s="3">
        <v>0.23361245483229601</v>
      </c>
      <c r="I1263" s="3">
        <v>9.6346490327835479</v>
      </c>
      <c r="J1263" s="3">
        <v>1.4333328511486423</v>
      </c>
      <c r="K1263" s="3">
        <v>2.250774011996171</v>
      </c>
      <c r="L1263" s="3">
        <v>0.33484440594860826</v>
      </c>
      <c r="M1263" s="2">
        <v>1210</v>
      </c>
      <c r="N1263" s="3" t="s">
        <v>65</v>
      </c>
      <c r="O1263" s="3" t="s">
        <v>47</v>
      </c>
      <c r="P1263" s="3" t="s">
        <v>48</v>
      </c>
      <c r="Q1263" s="3" t="s">
        <v>42</v>
      </c>
      <c r="R1263" s="3" t="s">
        <v>49</v>
      </c>
      <c r="S1263" s="3" t="s">
        <v>50</v>
      </c>
      <c r="T1263" s="3" t="s">
        <v>51</v>
      </c>
      <c r="U1263" s="3" t="s">
        <v>52</v>
      </c>
      <c r="V1263" s="3" t="s">
        <v>53</v>
      </c>
      <c r="W1263" s="3" t="s">
        <v>54</v>
      </c>
      <c r="X1263" s="3">
        <v>297</v>
      </c>
      <c r="Y1263" s="3">
        <v>52</v>
      </c>
      <c r="Z1263" s="3" t="s">
        <v>44</v>
      </c>
      <c r="AA1263" s="7">
        <v>29</v>
      </c>
      <c r="AB1263" s="3" t="s">
        <v>49</v>
      </c>
      <c r="AC1263" s="3" t="s">
        <v>49</v>
      </c>
      <c r="AD1263" s="3" t="s">
        <v>49</v>
      </c>
      <c r="AE1263" s="3" t="s">
        <v>49</v>
      </c>
      <c r="AF1263" s="3" t="s">
        <v>55</v>
      </c>
      <c r="AG1263" s="3" t="s">
        <v>56</v>
      </c>
      <c r="AH1263" s="3" t="s">
        <v>57</v>
      </c>
      <c r="AI1263" s="3" t="s">
        <v>58</v>
      </c>
      <c r="AJ1263" s="3" t="s">
        <v>49</v>
      </c>
      <c r="AK1263" s="3" t="s">
        <v>49</v>
      </c>
      <c r="AL1263" s="3" t="s">
        <v>49</v>
      </c>
      <c r="AM1263" s="3" t="s">
        <v>59</v>
      </c>
      <c r="AN1263" s="3" t="s">
        <v>60</v>
      </c>
      <c r="AO1263" s="3">
        <v>121.27118105540451</v>
      </c>
      <c r="AP1263" s="3">
        <v>945.39606319070674</v>
      </c>
    </row>
    <row r="1264" spans="1:42" x14ac:dyDescent="0.25">
      <c r="A1264" s="2">
        <v>1263</v>
      </c>
      <c r="B1264" s="3" t="s">
        <v>42</v>
      </c>
      <c r="C1264" s="3" t="s">
        <v>43</v>
      </c>
      <c r="D1264" s="3" t="s">
        <v>44</v>
      </c>
      <c r="E1264" s="3" t="s">
        <v>45</v>
      </c>
      <c r="F1264" s="3">
        <v>0.36</v>
      </c>
      <c r="G1264" s="3">
        <v>0.48</v>
      </c>
      <c r="H1264" s="3">
        <v>5.9894778439942598E-5</v>
      </c>
      <c r="I1264" s="3">
        <v>9.5843984281742163</v>
      </c>
      <c r="J1264" s="3">
        <v>1.4085246427841456</v>
      </c>
      <c r="K1264" s="3">
        <v>5.7405542033562879E-4</v>
      </c>
      <c r="L1264" s="3">
        <v>8.436327140675569E-5</v>
      </c>
      <c r="M1264" s="2">
        <v>1200</v>
      </c>
      <c r="N1264" s="3" t="s">
        <v>61</v>
      </c>
      <c r="O1264" s="3" t="s">
        <v>47</v>
      </c>
      <c r="P1264" s="3" t="s">
        <v>48</v>
      </c>
      <c r="Q1264" s="3" t="s">
        <v>42</v>
      </c>
      <c r="R1264" s="3" t="s">
        <v>49</v>
      </c>
      <c r="S1264" s="3" t="s">
        <v>50</v>
      </c>
      <c r="T1264" s="3" t="s">
        <v>51</v>
      </c>
      <c r="U1264" s="3" t="s">
        <v>52</v>
      </c>
      <c r="V1264" s="3" t="s">
        <v>53</v>
      </c>
      <c r="W1264" s="3" t="s">
        <v>54</v>
      </c>
      <c r="X1264" s="3">
        <v>297</v>
      </c>
      <c r="Y1264" s="3">
        <v>52</v>
      </c>
      <c r="Z1264" s="3" t="s">
        <v>44</v>
      </c>
      <c r="AA1264" s="7">
        <v>29</v>
      </c>
      <c r="AB1264" s="3" t="s">
        <v>49</v>
      </c>
      <c r="AC1264" s="3" t="s">
        <v>49</v>
      </c>
      <c r="AD1264" s="3" t="s">
        <v>49</v>
      </c>
      <c r="AE1264" s="3" t="s">
        <v>49</v>
      </c>
      <c r="AF1264" s="3" t="s">
        <v>55</v>
      </c>
      <c r="AG1264" s="3" t="s">
        <v>56</v>
      </c>
      <c r="AH1264" s="3" t="s">
        <v>57</v>
      </c>
      <c r="AI1264" s="3" t="s">
        <v>58</v>
      </c>
      <c r="AJ1264" s="3" t="s">
        <v>49</v>
      </c>
      <c r="AK1264" s="3" t="s">
        <v>49</v>
      </c>
      <c r="AL1264" s="3" t="s">
        <v>49</v>
      </c>
      <c r="AM1264" s="3" t="s">
        <v>59</v>
      </c>
      <c r="AN1264" s="3" t="s">
        <v>60</v>
      </c>
      <c r="AO1264" s="3">
        <v>2.791350144347577</v>
      </c>
      <c r="AP1264" s="3">
        <v>0.24238556879790679</v>
      </c>
    </row>
    <row r="1265" spans="1:42" x14ac:dyDescent="0.25">
      <c r="A1265" s="2">
        <v>1264</v>
      </c>
      <c r="B1265" s="3" t="s">
        <v>42</v>
      </c>
      <c r="C1265" s="3" t="s">
        <v>43</v>
      </c>
      <c r="D1265" s="3" t="s">
        <v>44</v>
      </c>
      <c r="E1265" s="3" t="s">
        <v>45</v>
      </c>
      <c r="F1265" s="3">
        <v>0.36</v>
      </c>
      <c r="G1265" s="3">
        <v>0.48</v>
      </c>
      <c r="H1265" s="3">
        <v>6.3068567209616302E-2</v>
      </c>
      <c r="I1265" s="3">
        <v>9.5843984281742163</v>
      </c>
      <c r="J1265" s="3">
        <v>1.4085246427841456</v>
      </c>
      <c r="K1265" s="3">
        <v>0.60447427643104645</v>
      </c>
      <c r="L1265" s="3">
        <v>8.883363109983268E-2</v>
      </c>
      <c r="M1265" s="2">
        <v>1210</v>
      </c>
      <c r="N1265" s="3" t="s">
        <v>65</v>
      </c>
      <c r="O1265" s="3" t="s">
        <v>47</v>
      </c>
      <c r="P1265" s="3" t="s">
        <v>48</v>
      </c>
      <c r="Q1265" s="3" t="s">
        <v>42</v>
      </c>
      <c r="R1265" s="3" t="s">
        <v>49</v>
      </c>
      <c r="S1265" s="3" t="s">
        <v>50</v>
      </c>
      <c r="T1265" s="3" t="s">
        <v>51</v>
      </c>
      <c r="U1265" s="3" t="s">
        <v>52</v>
      </c>
      <c r="V1265" s="3" t="s">
        <v>53</v>
      </c>
      <c r="W1265" s="3" t="s">
        <v>54</v>
      </c>
      <c r="X1265" s="3">
        <v>297</v>
      </c>
      <c r="Y1265" s="3">
        <v>52</v>
      </c>
      <c r="Z1265" s="3" t="s">
        <v>44</v>
      </c>
      <c r="AA1265" s="7">
        <v>29</v>
      </c>
      <c r="AB1265" s="3" t="s">
        <v>49</v>
      </c>
      <c r="AC1265" s="3" t="s">
        <v>49</v>
      </c>
      <c r="AD1265" s="3" t="s">
        <v>49</v>
      </c>
      <c r="AE1265" s="3" t="s">
        <v>49</v>
      </c>
      <c r="AF1265" s="3" t="s">
        <v>55</v>
      </c>
      <c r="AG1265" s="3" t="s">
        <v>56</v>
      </c>
      <c r="AH1265" s="3" t="s">
        <v>57</v>
      </c>
      <c r="AI1265" s="3" t="s">
        <v>58</v>
      </c>
      <c r="AJ1265" s="3" t="s">
        <v>49</v>
      </c>
      <c r="AK1265" s="3" t="s">
        <v>49</v>
      </c>
      <c r="AL1265" s="3" t="s">
        <v>49</v>
      </c>
      <c r="AM1265" s="3" t="s">
        <v>59</v>
      </c>
      <c r="AN1265" s="3" t="s">
        <v>60</v>
      </c>
      <c r="AO1265" s="3">
        <v>73.695034096911584</v>
      </c>
      <c r="AP1265" s="3">
        <v>255.22943626380177</v>
      </c>
    </row>
    <row r="1266" spans="1:42" x14ac:dyDescent="0.25">
      <c r="A1266" s="2">
        <v>1265</v>
      </c>
      <c r="B1266" s="3" t="s">
        <v>42</v>
      </c>
      <c r="C1266" s="3" t="s">
        <v>43</v>
      </c>
      <c r="D1266" s="3" t="s">
        <v>44</v>
      </c>
      <c r="E1266" s="3" t="s">
        <v>45</v>
      </c>
      <c r="F1266" s="3">
        <v>0.36</v>
      </c>
      <c r="G1266" s="3">
        <v>0.48</v>
      </c>
      <c r="H1266" s="3">
        <v>0.25149672809066198</v>
      </c>
      <c r="I1266" s="3">
        <v>9.5843984281742163</v>
      </c>
      <c r="J1266" s="3">
        <v>1.4085246427841456</v>
      </c>
      <c r="K1266" s="3">
        <v>2.4104448454030991</v>
      </c>
      <c r="L1266" s="3">
        <v>0.35423933909528105</v>
      </c>
      <c r="M1266" s="2">
        <v>1210</v>
      </c>
      <c r="N1266" s="3" t="s">
        <v>65</v>
      </c>
      <c r="O1266" s="3" t="s">
        <v>47</v>
      </c>
      <c r="P1266" s="3" t="s">
        <v>48</v>
      </c>
      <c r="Q1266" s="3" t="s">
        <v>42</v>
      </c>
      <c r="R1266" s="3" t="s">
        <v>49</v>
      </c>
      <c r="S1266" s="3" t="s">
        <v>50</v>
      </c>
      <c r="T1266" s="3" t="s">
        <v>51</v>
      </c>
      <c r="U1266" s="3" t="s">
        <v>52</v>
      </c>
      <c r="V1266" s="3" t="s">
        <v>53</v>
      </c>
      <c r="W1266" s="3" t="s">
        <v>54</v>
      </c>
      <c r="X1266" s="3">
        <v>297</v>
      </c>
      <c r="Y1266" s="3">
        <v>52</v>
      </c>
      <c r="Z1266" s="3" t="s">
        <v>44</v>
      </c>
      <c r="AA1266" s="7">
        <v>29</v>
      </c>
      <c r="AB1266" s="3" t="s">
        <v>49</v>
      </c>
      <c r="AC1266" s="3" t="s">
        <v>49</v>
      </c>
      <c r="AD1266" s="3" t="s">
        <v>49</v>
      </c>
      <c r="AE1266" s="3" t="s">
        <v>49</v>
      </c>
      <c r="AF1266" s="3" t="s">
        <v>55</v>
      </c>
      <c r="AG1266" s="3" t="s">
        <v>56</v>
      </c>
      <c r="AH1266" s="3" t="s">
        <v>57</v>
      </c>
      <c r="AI1266" s="3" t="s">
        <v>58</v>
      </c>
      <c r="AJ1266" s="3" t="s">
        <v>49</v>
      </c>
      <c r="AK1266" s="3" t="s">
        <v>49</v>
      </c>
      <c r="AL1266" s="3" t="s">
        <v>49</v>
      </c>
      <c r="AM1266" s="3" t="s">
        <v>59</v>
      </c>
      <c r="AN1266" s="3" t="s">
        <v>60</v>
      </c>
      <c r="AO1266" s="3">
        <v>129.34706190542931</v>
      </c>
      <c r="AP1266" s="3">
        <v>1017.7711492862802</v>
      </c>
    </row>
    <row r="1267" spans="1:42" x14ac:dyDescent="0.25">
      <c r="A1267" s="2">
        <v>1266</v>
      </c>
      <c r="B1267" s="3" t="s">
        <v>42</v>
      </c>
      <c r="C1267" s="3" t="s">
        <v>43</v>
      </c>
      <c r="D1267" s="3" t="s">
        <v>44</v>
      </c>
      <c r="E1267" s="3" t="s">
        <v>45</v>
      </c>
      <c r="F1267" s="3">
        <v>0.36</v>
      </c>
      <c r="G1267" s="3">
        <v>0.48</v>
      </c>
      <c r="H1267" s="3">
        <v>0.112428704270115</v>
      </c>
      <c r="I1267" s="3">
        <v>9.5843984281742163</v>
      </c>
      <c r="J1267" s="3">
        <v>1.4085246427841456</v>
      </c>
      <c r="K1267" s="3">
        <v>1.0775614964881541</v>
      </c>
      <c r="L1267" s="3">
        <v>0.15835860052074807</v>
      </c>
      <c r="M1267" s="2">
        <v>1210</v>
      </c>
      <c r="N1267" s="3" t="s">
        <v>65</v>
      </c>
      <c r="O1267" s="3" t="s">
        <v>47</v>
      </c>
      <c r="P1267" s="3" t="s">
        <v>48</v>
      </c>
      <c r="Q1267" s="3" t="s">
        <v>42</v>
      </c>
      <c r="R1267" s="3" t="s">
        <v>49</v>
      </c>
      <c r="S1267" s="3" t="s">
        <v>50</v>
      </c>
      <c r="T1267" s="3" t="s">
        <v>51</v>
      </c>
      <c r="U1267" s="3" t="s">
        <v>52</v>
      </c>
      <c r="V1267" s="3" t="s">
        <v>53</v>
      </c>
      <c r="W1267" s="3" t="s">
        <v>54</v>
      </c>
      <c r="X1267" s="3">
        <v>297</v>
      </c>
      <c r="Y1267" s="3">
        <v>52</v>
      </c>
      <c r="Z1267" s="3" t="s">
        <v>44</v>
      </c>
      <c r="AA1267" s="7">
        <v>29</v>
      </c>
      <c r="AB1267" s="3" t="s">
        <v>49</v>
      </c>
      <c r="AC1267" s="3" t="s">
        <v>49</v>
      </c>
      <c r="AD1267" s="3" t="s">
        <v>49</v>
      </c>
      <c r="AE1267" s="3" t="s">
        <v>49</v>
      </c>
      <c r="AF1267" s="3" t="s">
        <v>55</v>
      </c>
      <c r="AG1267" s="3" t="s">
        <v>56</v>
      </c>
      <c r="AH1267" s="3" t="s">
        <v>57</v>
      </c>
      <c r="AI1267" s="3" t="s">
        <v>58</v>
      </c>
      <c r="AJ1267" s="3" t="s">
        <v>49</v>
      </c>
      <c r="AK1267" s="3" t="s">
        <v>49</v>
      </c>
      <c r="AL1267" s="3" t="s">
        <v>49</v>
      </c>
      <c r="AM1267" s="3" t="s">
        <v>59</v>
      </c>
      <c r="AN1267" s="3" t="s">
        <v>60</v>
      </c>
      <c r="AO1267" s="3">
        <v>105.14875748157112</v>
      </c>
      <c r="AP1267" s="3">
        <v>454.98282393762491</v>
      </c>
    </row>
    <row r="1268" spans="1:42" x14ac:dyDescent="0.25">
      <c r="A1268" s="2">
        <v>1267</v>
      </c>
      <c r="B1268" s="3" t="s">
        <v>42</v>
      </c>
      <c r="C1268" s="3" t="s">
        <v>43</v>
      </c>
      <c r="D1268" s="3" t="s">
        <v>44</v>
      </c>
      <c r="E1268" s="3" t="s">
        <v>45</v>
      </c>
      <c r="F1268" s="3">
        <v>0.36</v>
      </c>
      <c r="G1268" s="3">
        <v>0.48</v>
      </c>
      <c r="H1268" s="3">
        <v>8.4984984737064506E-2</v>
      </c>
      <c r="I1268" s="3">
        <v>9.5843984281742163</v>
      </c>
      <c r="J1268" s="3">
        <v>1.4085246427841456</v>
      </c>
      <c r="K1268" s="3">
        <v>0.81452995413233087</v>
      </c>
      <c r="L1268" s="3">
        <v>0.11970344526878984</v>
      </c>
      <c r="M1268" s="2">
        <v>1210</v>
      </c>
      <c r="N1268" s="3" t="s">
        <v>65</v>
      </c>
      <c r="O1268" s="3" t="s">
        <v>47</v>
      </c>
      <c r="P1268" s="3" t="s">
        <v>48</v>
      </c>
      <c r="Q1268" s="3" t="s">
        <v>42</v>
      </c>
      <c r="R1268" s="3" t="s">
        <v>49</v>
      </c>
      <c r="S1268" s="3" t="s">
        <v>50</v>
      </c>
      <c r="T1268" s="3" t="s">
        <v>51</v>
      </c>
      <c r="U1268" s="3" t="s">
        <v>52</v>
      </c>
      <c r="V1268" s="3" t="s">
        <v>53</v>
      </c>
      <c r="W1268" s="3" t="s">
        <v>54</v>
      </c>
      <c r="X1268" s="3">
        <v>297</v>
      </c>
      <c r="Y1268" s="3">
        <v>52</v>
      </c>
      <c r="Z1268" s="3" t="s">
        <v>44</v>
      </c>
      <c r="AA1268" s="7">
        <v>29</v>
      </c>
      <c r="AB1268" s="3" t="s">
        <v>49</v>
      </c>
      <c r="AC1268" s="3" t="s">
        <v>49</v>
      </c>
      <c r="AD1268" s="3" t="s">
        <v>49</v>
      </c>
      <c r="AE1268" s="3" t="s">
        <v>49</v>
      </c>
      <c r="AF1268" s="3" t="s">
        <v>55</v>
      </c>
      <c r="AG1268" s="3" t="s">
        <v>56</v>
      </c>
      <c r="AH1268" s="3" t="s">
        <v>57</v>
      </c>
      <c r="AI1268" s="3" t="s">
        <v>58</v>
      </c>
      <c r="AJ1268" s="3" t="s">
        <v>49</v>
      </c>
      <c r="AK1268" s="3" t="s">
        <v>49</v>
      </c>
      <c r="AL1268" s="3" t="s">
        <v>49</v>
      </c>
      <c r="AM1268" s="3" t="s">
        <v>59</v>
      </c>
      <c r="AN1268" s="3" t="s">
        <v>60</v>
      </c>
      <c r="AO1268" s="3">
        <v>75.814771660520023</v>
      </c>
      <c r="AP1268" s="3">
        <v>343.92203129075551</v>
      </c>
    </row>
    <row r="1269" spans="1:42" x14ac:dyDescent="0.25">
      <c r="A1269" s="2">
        <v>1268</v>
      </c>
      <c r="B1269" s="3" t="s">
        <v>42</v>
      </c>
      <c r="C1269" s="3" t="s">
        <v>43</v>
      </c>
      <c r="D1269" s="3" t="s">
        <v>44</v>
      </c>
      <c r="E1269" s="3" t="s">
        <v>45</v>
      </c>
      <c r="F1269" s="3">
        <v>0.36</v>
      </c>
      <c r="G1269" s="3">
        <v>0.48</v>
      </c>
      <c r="H1269" s="3">
        <v>0.105724574651057</v>
      </c>
      <c r="I1269" s="3">
        <v>9.5843984281742163</v>
      </c>
      <c r="J1269" s="3">
        <v>1.4085246427841456</v>
      </c>
      <c r="K1269" s="3">
        <v>1.0133064471049784</v>
      </c>
      <c r="L1269" s="3">
        <v>0.14891566874388579</v>
      </c>
      <c r="M1269" s="2">
        <v>1210</v>
      </c>
      <c r="N1269" s="3" t="s">
        <v>65</v>
      </c>
      <c r="O1269" s="3" t="s">
        <v>47</v>
      </c>
      <c r="P1269" s="3" t="s">
        <v>48</v>
      </c>
      <c r="Q1269" s="3" t="s">
        <v>42</v>
      </c>
      <c r="R1269" s="3" t="s">
        <v>49</v>
      </c>
      <c r="S1269" s="3" t="s">
        <v>50</v>
      </c>
      <c r="T1269" s="3" t="s">
        <v>51</v>
      </c>
      <c r="U1269" s="3" t="s">
        <v>52</v>
      </c>
      <c r="V1269" s="3" t="s">
        <v>53</v>
      </c>
      <c r="W1269" s="3" t="s">
        <v>54</v>
      </c>
      <c r="X1269" s="3">
        <v>297</v>
      </c>
      <c r="Y1269" s="3">
        <v>52</v>
      </c>
      <c r="Z1269" s="3" t="s">
        <v>44</v>
      </c>
      <c r="AA1269" s="7">
        <v>29</v>
      </c>
      <c r="AB1269" s="3" t="s">
        <v>49</v>
      </c>
      <c r="AC1269" s="3" t="s">
        <v>49</v>
      </c>
      <c r="AD1269" s="3" t="s">
        <v>49</v>
      </c>
      <c r="AE1269" s="3" t="s">
        <v>49</v>
      </c>
      <c r="AF1269" s="3" t="s">
        <v>55</v>
      </c>
      <c r="AG1269" s="3" t="s">
        <v>56</v>
      </c>
      <c r="AH1269" s="3" t="s">
        <v>57</v>
      </c>
      <c r="AI1269" s="3" t="s">
        <v>58</v>
      </c>
      <c r="AJ1269" s="3" t="s">
        <v>49</v>
      </c>
      <c r="AK1269" s="3" t="s">
        <v>49</v>
      </c>
      <c r="AL1269" s="3" t="s">
        <v>49</v>
      </c>
      <c r="AM1269" s="3" t="s">
        <v>59</v>
      </c>
      <c r="AN1269" s="3" t="s">
        <v>60</v>
      </c>
      <c r="AO1269" s="3">
        <v>95.00408417491181</v>
      </c>
      <c r="AP1269" s="3">
        <v>427.85217393213657</v>
      </c>
    </row>
    <row r="1270" spans="1:42" x14ac:dyDescent="0.25">
      <c r="A1270" s="2">
        <v>1269</v>
      </c>
      <c r="B1270" s="3" t="s">
        <v>42</v>
      </c>
      <c r="C1270" s="3" t="s">
        <v>43</v>
      </c>
      <c r="D1270" s="3" t="s">
        <v>44</v>
      </c>
      <c r="E1270" s="3" t="s">
        <v>45</v>
      </c>
      <c r="F1270" s="3">
        <v>0.36</v>
      </c>
      <c r="G1270" s="3">
        <v>0.48</v>
      </c>
      <c r="H1270" s="3">
        <v>2.93669447970888E-2</v>
      </c>
      <c r="I1270" s="3">
        <v>9.1133902766509927</v>
      </c>
      <c r="J1270" s="3">
        <v>1.226594862127486</v>
      </c>
      <c r="K1270" s="3">
        <v>0.26763242916873553</v>
      </c>
      <c r="L1270" s="3">
        <v>3.6021343604490628E-2</v>
      </c>
      <c r="M1270" s="2">
        <v>1400</v>
      </c>
      <c r="N1270" s="3" t="s">
        <v>46</v>
      </c>
      <c r="O1270" s="3" t="s">
        <v>47</v>
      </c>
      <c r="P1270" s="3" t="s">
        <v>48</v>
      </c>
      <c r="Q1270" s="3" t="s">
        <v>42</v>
      </c>
      <c r="R1270" s="3" t="s">
        <v>49</v>
      </c>
      <c r="S1270" s="3" t="s">
        <v>50</v>
      </c>
      <c r="T1270" s="3" t="s">
        <v>51</v>
      </c>
      <c r="U1270" s="3" t="s">
        <v>52</v>
      </c>
      <c r="V1270" s="3" t="s">
        <v>53</v>
      </c>
      <c r="W1270" s="3" t="s">
        <v>54</v>
      </c>
      <c r="X1270" s="3">
        <v>297</v>
      </c>
      <c r="Y1270" s="3">
        <v>52</v>
      </c>
      <c r="Z1270" s="3" t="s">
        <v>44</v>
      </c>
      <c r="AA1270" s="7">
        <v>29</v>
      </c>
      <c r="AB1270" s="3" t="s">
        <v>49</v>
      </c>
      <c r="AC1270" s="3" t="s">
        <v>49</v>
      </c>
      <c r="AD1270" s="3" t="s">
        <v>49</v>
      </c>
      <c r="AE1270" s="3" t="s">
        <v>49</v>
      </c>
      <c r="AF1270" s="3" t="s">
        <v>55</v>
      </c>
      <c r="AG1270" s="3" t="s">
        <v>56</v>
      </c>
      <c r="AH1270" s="3" t="s">
        <v>57</v>
      </c>
      <c r="AI1270" s="3" t="s">
        <v>58</v>
      </c>
      <c r="AJ1270" s="3" t="s">
        <v>49</v>
      </c>
      <c r="AK1270" s="3" t="s">
        <v>49</v>
      </c>
      <c r="AL1270" s="3" t="s">
        <v>49</v>
      </c>
      <c r="AM1270" s="3" t="s">
        <v>59</v>
      </c>
      <c r="AN1270" s="3" t="s">
        <v>60</v>
      </c>
      <c r="AO1270" s="3">
        <v>110.19714672156334</v>
      </c>
      <c r="AP1270" s="3">
        <v>118.84380915836499</v>
      </c>
    </row>
    <row r="1271" spans="1:42" x14ac:dyDescent="0.25">
      <c r="A1271" s="2">
        <v>1270</v>
      </c>
      <c r="B1271" s="3" t="s">
        <v>42</v>
      </c>
      <c r="C1271" s="3" t="s">
        <v>43</v>
      </c>
      <c r="D1271" s="3" t="s">
        <v>44</v>
      </c>
      <c r="E1271" s="3" t="s">
        <v>45</v>
      </c>
      <c r="F1271" s="3">
        <v>0.36</v>
      </c>
      <c r="G1271" s="3">
        <v>0.48</v>
      </c>
      <c r="H1271" s="3">
        <v>1.0878712173393501E-3</v>
      </c>
      <c r="I1271" s="3">
        <v>9.1133902766509927</v>
      </c>
      <c r="J1271" s="3">
        <v>1.226594862127486</v>
      </c>
      <c r="K1271" s="3">
        <v>9.9141949743489118E-3</v>
      </c>
      <c r="L1271" s="3">
        <v>1.3343772458448205E-3</v>
      </c>
      <c r="M1271" s="2">
        <v>8140</v>
      </c>
      <c r="N1271" s="3" t="s">
        <v>69</v>
      </c>
      <c r="O1271" s="3" t="s">
        <v>47</v>
      </c>
      <c r="P1271" s="3" t="s">
        <v>48</v>
      </c>
      <c r="Q1271" s="3" t="s">
        <v>42</v>
      </c>
      <c r="R1271" s="3" t="s">
        <v>49</v>
      </c>
      <c r="S1271" s="3" t="s">
        <v>50</v>
      </c>
      <c r="T1271" s="3" t="s">
        <v>51</v>
      </c>
      <c r="U1271" s="3" t="s">
        <v>52</v>
      </c>
      <c r="V1271" s="3" t="s">
        <v>53</v>
      </c>
      <c r="W1271" s="3" t="s">
        <v>54</v>
      </c>
      <c r="X1271" s="3">
        <v>297</v>
      </c>
      <c r="Y1271" s="3">
        <v>52</v>
      </c>
      <c r="Z1271" s="3" t="s">
        <v>44</v>
      </c>
      <c r="AA1271" s="7">
        <v>29</v>
      </c>
      <c r="AB1271" s="3" t="s">
        <v>49</v>
      </c>
      <c r="AC1271" s="3" t="s">
        <v>49</v>
      </c>
      <c r="AD1271" s="3" t="s">
        <v>49</v>
      </c>
      <c r="AE1271" s="3" t="s">
        <v>49</v>
      </c>
      <c r="AF1271" s="3" t="s">
        <v>55</v>
      </c>
      <c r="AG1271" s="3" t="s">
        <v>56</v>
      </c>
      <c r="AH1271" s="3" t="s">
        <v>57</v>
      </c>
      <c r="AI1271" s="3" t="s">
        <v>58</v>
      </c>
      <c r="AJ1271" s="3" t="s">
        <v>49</v>
      </c>
      <c r="AK1271" s="3" t="s">
        <v>49</v>
      </c>
      <c r="AL1271" s="3" t="s">
        <v>49</v>
      </c>
      <c r="AM1271" s="3" t="s">
        <v>59</v>
      </c>
      <c r="AN1271" s="3" t="s">
        <v>60</v>
      </c>
      <c r="AO1271" s="3">
        <v>37.748707402428451</v>
      </c>
      <c r="AP1271" s="3">
        <v>4.4024586226338442</v>
      </c>
    </row>
    <row r="1272" spans="1:42" x14ac:dyDescent="0.25">
      <c r="A1272" s="2">
        <v>1271</v>
      </c>
      <c r="B1272" s="3" t="s">
        <v>42</v>
      </c>
      <c r="C1272" s="3" t="s">
        <v>43</v>
      </c>
      <c r="D1272" s="3" t="s">
        <v>44</v>
      </c>
      <c r="E1272" s="3" t="s">
        <v>45</v>
      </c>
      <c r="F1272" s="3">
        <v>0.36</v>
      </c>
      <c r="G1272" s="3">
        <v>0.48</v>
      </c>
      <c r="H1272" s="3">
        <v>0.416549103655038</v>
      </c>
      <c r="I1272" s="3">
        <v>9.1133902766509927</v>
      </c>
      <c r="J1272" s="3">
        <v>1.226594862127486</v>
      </c>
      <c r="K1272" s="3">
        <v>3.7961745509975096</v>
      </c>
      <c r="L1272" s="3">
        <v>0.51093699036707918</v>
      </c>
      <c r="M1272" s="2">
        <v>1410</v>
      </c>
      <c r="N1272" s="3" t="s">
        <v>63</v>
      </c>
      <c r="O1272" s="3" t="s">
        <v>47</v>
      </c>
      <c r="P1272" s="3" t="s">
        <v>48</v>
      </c>
      <c r="Q1272" s="3" t="s">
        <v>42</v>
      </c>
      <c r="R1272" s="3" t="s">
        <v>49</v>
      </c>
      <c r="S1272" s="3" t="s">
        <v>50</v>
      </c>
      <c r="T1272" s="3" t="s">
        <v>51</v>
      </c>
      <c r="U1272" s="3" t="s">
        <v>52</v>
      </c>
      <c r="V1272" s="3" t="s">
        <v>53</v>
      </c>
      <c r="W1272" s="3" t="s">
        <v>54</v>
      </c>
      <c r="X1272" s="3">
        <v>297</v>
      </c>
      <c r="Y1272" s="3">
        <v>52</v>
      </c>
      <c r="Z1272" s="3" t="s">
        <v>44</v>
      </c>
      <c r="AA1272" s="7">
        <v>29</v>
      </c>
      <c r="AB1272" s="3" t="s">
        <v>49</v>
      </c>
      <c r="AC1272" s="3" t="s">
        <v>49</v>
      </c>
      <c r="AD1272" s="3" t="s">
        <v>49</v>
      </c>
      <c r="AE1272" s="3" t="s">
        <v>49</v>
      </c>
      <c r="AF1272" s="3" t="s">
        <v>55</v>
      </c>
      <c r="AG1272" s="3" t="s">
        <v>56</v>
      </c>
      <c r="AH1272" s="3" t="s">
        <v>57</v>
      </c>
      <c r="AI1272" s="3" t="s">
        <v>58</v>
      </c>
      <c r="AJ1272" s="3" t="s">
        <v>49</v>
      </c>
      <c r="AK1272" s="3" t="s">
        <v>49</v>
      </c>
      <c r="AL1272" s="3" t="s">
        <v>49</v>
      </c>
      <c r="AM1272" s="3" t="s">
        <v>59</v>
      </c>
      <c r="AN1272" s="3" t="s">
        <v>60</v>
      </c>
      <c r="AO1272" s="3">
        <v>168.97230715003971</v>
      </c>
      <c r="AP1272" s="3">
        <v>1685.7144153713521</v>
      </c>
    </row>
    <row r="1273" spans="1:42" x14ac:dyDescent="0.25">
      <c r="A1273" s="2">
        <v>1272</v>
      </c>
      <c r="B1273" s="3" t="s">
        <v>42</v>
      </c>
      <c r="C1273" s="3" t="s">
        <v>43</v>
      </c>
      <c r="D1273" s="3" t="s">
        <v>44</v>
      </c>
      <c r="E1273" s="3" t="s">
        <v>45</v>
      </c>
      <c r="F1273" s="3">
        <v>0.36</v>
      </c>
      <c r="G1273" s="3">
        <v>0.48</v>
      </c>
      <c r="H1273" s="3">
        <v>0.22357105972209099</v>
      </c>
      <c r="I1273" s="3">
        <v>9.5785915898830503</v>
      </c>
      <c r="J1273" s="3">
        <v>1.4076784951583066</v>
      </c>
      <c r="K1273" s="3">
        <v>2.1414958723952617</v>
      </c>
      <c r="L1273" s="3">
        <v>0.31471617291054094</v>
      </c>
      <c r="M1273" s="2">
        <v>1200</v>
      </c>
      <c r="N1273" s="3" t="s">
        <v>61</v>
      </c>
      <c r="O1273" s="3" t="s">
        <v>47</v>
      </c>
      <c r="P1273" s="3" t="s">
        <v>48</v>
      </c>
      <c r="Q1273" s="3" t="s">
        <v>42</v>
      </c>
      <c r="R1273" s="3" t="s">
        <v>49</v>
      </c>
      <c r="S1273" s="3" t="s">
        <v>50</v>
      </c>
      <c r="T1273" s="3" t="s">
        <v>51</v>
      </c>
      <c r="U1273" s="3" t="s">
        <v>52</v>
      </c>
      <c r="V1273" s="3" t="s">
        <v>53</v>
      </c>
      <c r="W1273" s="3" t="s">
        <v>54</v>
      </c>
      <c r="X1273" s="3">
        <v>297</v>
      </c>
      <c r="Y1273" s="3">
        <v>52</v>
      </c>
      <c r="Z1273" s="3" t="s">
        <v>44</v>
      </c>
      <c r="AA1273" s="7">
        <v>29</v>
      </c>
      <c r="AB1273" s="3" t="s">
        <v>49</v>
      </c>
      <c r="AC1273" s="3" t="s">
        <v>49</v>
      </c>
      <c r="AD1273" s="3" t="s">
        <v>49</v>
      </c>
      <c r="AE1273" s="3" t="s">
        <v>49</v>
      </c>
      <c r="AF1273" s="3" t="s">
        <v>55</v>
      </c>
      <c r="AG1273" s="3" t="s">
        <v>56</v>
      </c>
      <c r="AH1273" s="3" t="s">
        <v>57</v>
      </c>
      <c r="AI1273" s="3" t="s">
        <v>58</v>
      </c>
      <c r="AJ1273" s="3" t="s">
        <v>49</v>
      </c>
      <c r="AK1273" s="3" t="s">
        <v>49</v>
      </c>
      <c r="AL1273" s="3" t="s">
        <v>49</v>
      </c>
      <c r="AM1273" s="3" t="s">
        <v>59</v>
      </c>
      <c r="AN1273" s="3" t="s">
        <v>60</v>
      </c>
      <c r="AO1273" s="3">
        <v>142.64629093583224</v>
      </c>
      <c r="AP1273" s="3">
        <v>904.75997889911878</v>
      </c>
    </row>
    <row r="1274" spans="1:42" x14ac:dyDescent="0.25">
      <c r="A1274" s="2">
        <v>1273</v>
      </c>
      <c r="B1274" s="3" t="s">
        <v>42</v>
      </c>
      <c r="C1274" s="3" t="s">
        <v>43</v>
      </c>
      <c r="D1274" s="3" t="s">
        <v>44</v>
      </c>
      <c r="E1274" s="3" t="s">
        <v>45</v>
      </c>
      <c r="F1274" s="3">
        <v>0.36</v>
      </c>
      <c r="G1274" s="3">
        <v>0.48</v>
      </c>
      <c r="H1274" s="3">
        <v>0.12595056937544999</v>
      </c>
      <c r="I1274" s="3">
        <v>9.5785915898830503</v>
      </c>
      <c r="J1274" s="3">
        <v>1.4076784951583066</v>
      </c>
      <c r="K1274" s="3">
        <v>1.206429064560667</v>
      </c>
      <c r="L1274" s="3">
        <v>0.17729790796276534</v>
      </c>
      <c r="M1274" s="2">
        <v>1210</v>
      </c>
      <c r="N1274" s="3" t="s">
        <v>65</v>
      </c>
      <c r="O1274" s="3" t="s">
        <v>47</v>
      </c>
      <c r="P1274" s="3" t="s">
        <v>48</v>
      </c>
      <c r="Q1274" s="3" t="s">
        <v>42</v>
      </c>
      <c r="R1274" s="3" t="s">
        <v>49</v>
      </c>
      <c r="S1274" s="3" t="s">
        <v>50</v>
      </c>
      <c r="T1274" s="3" t="s">
        <v>51</v>
      </c>
      <c r="U1274" s="3" t="s">
        <v>52</v>
      </c>
      <c r="V1274" s="3" t="s">
        <v>53</v>
      </c>
      <c r="W1274" s="3" t="s">
        <v>54</v>
      </c>
      <c r="X1274" s="3">
        <v>297</v>
      </c>
      <c r="Y1274" s="3">
        <v>52</v>
      </c>
      <c r="Z1274" s="3" t="s">
        <v>44</v>
      </c>
      <c r="AA1274" s="7">
        <v>29</v>
      </c>
      <c r="AB1274" s="3" t="s">
        <v>49</v>
      </c>
      <c r="AC1274" s="3" t="s">
        <v>49</v>
      </c>
      <c r="AD1274" s="3" t="s">
        <v>49</v>
      </c>
      <c r="AE1274" s="3" t="s">
        <v>49</v>
      </c>
      <c r="AF1274" s="3" t="s">
        <v>55</v>
      </c>
      <c r="AG1274" s="3" t="s">
        <v>56</v>
      </c>
      <c r="AH1274" s="3" t="s">
        <v>57</v>
      </c>
      <c r="AI1274" s="3" t="s">
        <v>58</v>
      </c>
      <c r="AJ1274" s="3" t="s">
        <v>49</v>
      </c>
      <c r="AK1274" s="3" t="s">
        <v>49</v>
      </c>
      <c r="AL1274" s="3" t="s">
        <v>49</v>
      </c>
      <c r="AM1274" s="3" t="s">
        <v>59</v>
      </c>
      <c r="AN1274" s="3" t="s">
        <v>60</v>
      </c>
      <c r="AO1274" s="3">
        <v>96.935332008511992</v>
      </c>
      <c r="AP1274" s="3">
        <v>509.70387058197696</v>
      </c>
    </row>
    <row r="1275" spans="1:42" x14ac:dyDescent="0.25">
      <c r="A1275" s="2">
        <v>1274</v>
      </c>
      <c r="B1275" s="3" t="s">
        <v>42</v>
      </c>
      <c r="C1275" s="3" t="s">
        <v>43</v>
      </c>
      <c r="D1275" s="3" t="s">
        <v>44</v>
      </c>
      <c r="E1275" s="3" t="s">
        <v>45</v>
      </c>
      <c r="F1275" s="3">
        <v>0.36</v>
      </c>
      <c r="G1275" s="3">
        <v>0.48</v>
      </c>
      <c r="H1275" s="3">
        <v>3.7520550963169502E-2</v>
      </c>
      <c r="I1275" s="3">
        <v>9.5785915898830503</v>
      </c>
      <c r="J1275" s="3">
        <v>1.4076784951583066</v>
      </c>
      <c r="K1275" s="3">
        <v>0.35939403390359376</v>
      </c>
      <c r="L1275" s="3">
        <v>5.2816872717344997E-2</v>
      </c>
      <c r="M1275" s="2">
        <v>1210</v>
      </c>
      <c r="N1275" s="3" t="s">
        <v>65</v>
      </c>
      <c r="O1275" s="3" t="s">
        <v>47</v>
      </c>
      <c r="P1275" s="3" t="s">
        <v>48</v>
      </c>
      <c r="Q1275" s="3" t="s">
        <v>42</v>
      </c>
      <c r="R1275" s="3" t="s">
        <v>49</v>
      </c>
      <c r="S1275" s="3" t="s">
        <v>50</v>
      </c>
      <c r="T1275" s="3" t="s">
        <v>51</v>
      </c>
      <c r="U1275" s="3" t="s">
        <v>52</v>
      </c>
      <c r="V1275" s="3" t="s">
        <v>53</v>
      </c>
      <c r="W1275" s="3" t="s">
        <v>54</v>
      </c>
      <c r="X1275" s="3">
        <v>297</v>
      </c>
      <c r="Y1275" s="3">
        <v>52</v>
      </c>
      <c r="Z1275" s="3" t="s">
        <v>44</v>
      </c>
      <c r="AA1275" s="7">
        <v>29</v>
      </c>
      <c r="AB1275" s="3" t="s">
        <v>49</v>
      </c>
      <c r="AC1275" s="3" t="s">
        <v>49</v>
      </c>
      <c r="AD1275" s="3" t="s">
        <v>49</v>
      </c>
      <c r="AE1275" s="3" t="s">
        <v>49</v>
      </c>
      <c r="AF1275" s="3" t="s">
        <v>55</v>
      </c>
      <c r="AG1275" s="3" t="s">
        <v>56</v>
      </c>
      <c r="AH1275" s="3" t="s">
        <v>57</v>
      </c>
      <c r="AI1275" s="3" t="s">
        <v>58</v>
      </c>
      <c r="AJ1275" s="3" t="s">
        <v>49</v>
      </c>
      <c r="AK1275" s="3" t="s">
        <v>49</v>
      </c>
      <c r="AL1275" s="3" t="s">
        <v>49</v>
      </c>
      <c r="AM1275" s="3" t="s">
        <v>59</v>
      </c>
      <c r="AN1275" s="3" t="s">
        <v>60</v>
      </c>
      <c r="AO1275" s="3">
        <v>59.773473517670581</v>
      </c>
      <c r="AP1275" s="3">
        <v>151.84028263728905</v>
      </c>
    </row>
    <row r="1276" spans="1:42" x14ac:dyDescent="0.25">
      <c r="A1276" s="2">
        <v>1275</v>
      </c>
      <c r="B1276" s="3" t="s">
        <v>42</v>
      </c>
      <c r="C1276" s="3" t="s">
        <v>43</v>
      </c>
      <c r="D1276" s="3" t="s">
        <v>44</v>
      </c>
      <c r="E1276" s="3" t="s">
        <v>45</v>
      </c>
      <c r="F1276" s="3">
        <v>0.36</v>
      </c>
      <c r="G1276" s="3">
        <v>0.48</v>
      </c>
      <c r="H1276" s="3">
        <v>0.14807631981519301</v>
      </c>
      <c r="I1276" s="3">
        <v>9.5785915898830503</v>
      </c>
      <c r="J1276" s="3">
        <v>1.4076784951583066</v>
      </c>
      <c r="K1276" s="3">
        <v>1.4183625916426406</v>
      </c>
      <c r="L1276" s="3">
        <v>0.20844385104603103</v>
      </c>
      <c r="M1276" s="2">
        <v>1210</v>
      </c>
      <c r="N1276" s="3" t="s">
        <v>65</v>
      </c>
      <c r="O1276" s="3" t="s">
        <v>47</v>
      </c>
      <c r="P1276" s="3" t="s">
        <v>48</v>
      </c>
      <c r="Q1276" s="3" t="s">
        <v>42</v>
      </c>
      <c r="R1276" s="3" t="s">
        <v>49</v>
      </c>
      <c r="S1276" s="3" t="s">
        <v>50</v>
      </c>
      <c r="T1276" s="3" t="s">
        <v>51</v>
      </c>
      <c r="U1276" s="3" t="s">
        <v>52</v>
      </c>
      <c r="V1276" s="3" t="s">
        <v>53</v>
      </c>
      <c r="W1276" s="3" t="s">
        <v>54</v>
      </c>
      <c r="X1276" s="3">
        <v>297</v>
      </c>
      <c r="Y1276" s="3">
        <v>52</v>
      </c>
      <c r="Z1276" s="3" t="s">
        <v>44</v>
      </c>
      <c r="AA1276" s="7">
        <v>29</v>
      </c>
      <c r="AB1276" s="3" t="s">
        <v>49</v>
      </c>
      <c r="AC1276" s="3" t="s">
        <v>49</v>
      </c>
      <c r="AD1276" s="3" t="s">
        <v>49</v>
      </c>
      <c r="AE1276" s="3" t="s">
        <v>49</v>
      </c>
      <c r="AF1276" s="3" t="s">
        <v>55</v>
      </c>
      <c r="AG1276" s="3" t="s">
        <v>56</v>
      </c>
      <c r="AH1276" s="3" t="s">
        <v>57</v>
      </c>
      <c r="AI1276" s="3" t="s">
        <v>58</v>
      </c>
      <c r="AJ1276" s="3" t="s">
        <v>49</v>
      </c>
      <c r="AK1276" s="3" t="s">
        <v>49</v>
      </c>
      <c r="AL1276" s="3" t="s">
        <v>49</v>
      </c>
      <c r="AM1276" s="3" t="s">
        <v>59</v>
      </c>
      <c r="AN1276" s="3" t="s">
        <v>60</v>
      </c>
      <c r="AO1276" s="3">
        <v>100.04968953407651</v>
      </c>
      <c r="AP1276" s="3">
        <v>599.24360584947181</v>
      </c>
    </row>
    <row r="1277" spans="1:42" x14ac:dyDescent="0.25">
      <c r="A1277" s="2">
        <v>1276</v>
      </c>
      <c r="B1277" s="3" t="s">
        <v>42</v>
      </c>
      <c r="C1277" s="3" t="s">
        <v>43</v>
      </c>
      <c r="D1277" s="3" t="s">
        <v>44</v>
      </c>
      <c r="E1277" s="3" t="s">
        <v>45</v>
      </c>
      <c r="F1277" s="3">
        <v>0.36</v>
      </c>
      <c r="G1277" s="3">
        <v>0.48</v>
      </c>
      <c r="H1277" s="3">
        <v>4.5853186404153597E-2</v>
      </c>
      <c r="I1277" s="3">
        <v>9.5785915898830503</v>
      </c>
      <c r="J1277" s="3">
        <v>1.4076784951583066</v>
      </c>
      <c r="K1277" s="3">
        <v>0.43920894566016544</v>
      </c>
      <c r="L1277" s="3">
        <v>6.4546544435612252E-2</v>
      </c>
      <c r="M1277" s="2">
        <v>1210</v>
      </c>
      <c r="N1277" s="3" t="s">
        <v>65</v>
      </c>
      <c r="O1277" s="3" t="s">
        <v>47</v>
      </c>
      <c r="P1277" s="3" t="s">
        <v>48</v>
      </c>
      <c r="Q1277" s="3" t="s">
        <v>42</v>
      </c>
      <c r="R1277" s="3" t="s">
        <v>49</v>
      </c>
      <c r="S1277" s="3" t="s">
        <v>50</v>
      </c>
      <c r="T1277" s="3" t="s">
        <v>51</v>
      </c>
      <c r="U1277" s="3" t="s">
        <v>52</v>
      </c>
      <c r="V1277" s="3" t="s">
        <v>53</v>
      </c>
      <c r="W1277" s="3" t="s">
        <v>54</v>
      </c>
      <c r="X1277" s="3">
        <v>297</v>
      </c>
      <c r="Y1277" s="3">
        <v>52</v>
      </c>
      <c r="Z1277" s="3" t="s">
        <v>44</v>
      </c>
      <c r="AA1277" s="7">
        <v>29</v>
      </c>
      <c r="AB1277" s="3" t="s">
        <v>49</v>
      </c>
      <c r="AC1277" s="3" t="s">
        <v>49</v>
      </c>
      <c r="AD1277" s="3" t="s">
        <v>49</v>
      </c>
      <c r="AE1277" s="3" t="s">
        <v>49</v>
      </c>
      <c r="AF1277" s="3" t="s">
        <v>55</v>
      </c>
      <c r="AG1277" s="3" t="s">
        <v>56</v>
      </c>
      <c r="AH1277" s="3" t="s">
        <v>57</v>
      </c>
      <c r="AI1277" s="3" t="s">
        <v>58</v>
      </c>
      <c r="AJ1277" s="3" t="s">
        <v>49</v>
      </c>
      <c r="AK1277" s="3" t="s">
        <v>49</v>
      </c>
      <c r="AL1277" s="3" t="s">
        <v>49</v>
      </c>
      <c r="AM1277" s="3" t="s">
        <v>59</v>
      </c>
      <c r="AN1277" s="3" t="s">
        <v>60</v>
      </c>
      <c r="AO1277" s="3">
        <v>57.236357262167232</v>
      </c>
      <c r="AP1277" s="3">
        <v>185.56126188715348</v>
      </c>
    </row>
    <row r="1278" spans="1:42" x14ac:dyDescent="0.25">
      <c r="A1278" s="2">
        <v>1277</v>
      </c>
      <c r="B1278" s="3" t="s">
        <v>42</v>
      </c>
      <c r="C1278" s="3" t="s">
        <v>43</v>
      </c>
      <c r="D1278" s="3" t="s">
        <v>44</v>
      </c>
      <c r="E1278" s="3" t="s">
        <v>45</v>
      </c>
      <c r="F1278" s="3">
        <v>0.36</v>
      </c>
      <c r="G1278" s="3">
        <v>0.48</v>
      </c>
      <c r="H1278" s="3">
        <v>1.13898409253842E-2</v>
      </c>
      <c r="I1278" s="3">
        <v>9.5785915898830503</v>
      </c>
      <c r="J1278" s="3">
        <v>1.4076784951583066</v>
      </c>
      <c r="K1278" s="3">
        <v>0.10909863449799087</v>
      </c>
      <c r="L1278" s="3">
        <v>1.6033234133937323E-2</v>
      </c>
      <c r="M1278" s="2">
        <v>1210</v>
      </c>
      <c r="N1278" s="3" t="s">
        <v>65</v>
      </c>
      <c r="O1278" s="3" t="s">
        <v>47</v>
      </c>
      <c r="P1278" s="3" t="s">
        <v>48</v>
      </c>
      <c r="Q1278" s="3" t="s">
        <v>42</v>
      </c>
      <c r="R1278" s="3" t="s">
        <v>49</v>
      </c>
      <c r="S1278" s="3" t="s">
        <v>50</v>
      </c>
      <c r="T1278" s="3" t="s">
        <v>51</v>
      </c>
      <c r="U1278" s="3" t="s">
        <v>52</v>
      </c>
      <c r="V1278" s="3" t="s">
        <v>53</v>
      </c>
      <c r="W1278" s="3" t="s">
        <v>54</v>
      </c>
      <c r="X1278" s="3">
        <v>297</v>
      </c>
      <c r="Y1278" s="3">
        <v>52</v>
      </c>
      <c r="Z1278" s="3" t="s">
        <v>44</v>
      </c>
      <c r="AA1278" s="7">
        <v>29</v>
      </c>
      <c r="AB1278" s="3" t="s">
        <v>49</v>
      </c>
      <c r="AC1278" s="3" t="s">
        <v>49</v>
      </c>
      <c r="AD1278" s="3" t="s">
        <v>49</v>
      </c>
      <c r="AE1278" s="3" t="s">
        <v>49</v>
      </c>
      <c r="AF1278" s="3" t="s">
        <v>55</v>
      </c>
      <c r="AG1278" s="3" t="s">
        <v>56</v>
      </c>
      <c r="AH1278" s="3" t="s">
        <v>57</v>
      </c>
      <c r="AI1278" s="3" t="s">
        <v>58</v>
      </c>
      <c r="AJ1278" s="3" t="s">
        <v>49</v>
      </c>
      <c r="AK1278" s="3" t="s">
        <v>49</v>
      </c>
      <c r="AL1278" s="3" t="s">
        <v>49</v>
      </c>
      <c r="AM1278" s="3" t="s">
        <v>59</v>
      </c>
      <c r="AN1278" s="3" t="s">
        <v>60</v>
      </c>
      <c r="AO1278" s="3">
        <v>39.204856446235972</v>
      </c>
      <c r="AP1278" s="3">
        <v>46.09305089900559</v>
      </c>
    </row>
    <row r="1279" spans="1:42" x14ac:dyDescent="0.25">
      <c r="A1279" s="2">
        <v>1278</v>
      </c>
      <c r="B1279" s="3" t="s">
        <v>42</v>
      </c>
      <c r="C1279" s="3" t="s">
        <v>43</v>
      </c>
      <c r="D1279" s="3" t="s">
        <v>44</v>
      </c>
      <c r="E1279" s="3" t="s">
        <v>45</v>
      </c>
      <c r="F1279" s="3">
        <v>0.36</v>
      </c>
      <c r="G1279" s="3">
        <v>0.48</v>
      </c>
      <c r="H1279" s="3">
        <v>2.5401926554525198E-2</v>
      </c>
      <c r="I1279" s="3">
        <v>9.5785915898830503</v>
      </c>
      <c r="J1279" s="3">
        <v>1.4076784951583066</v>
      </c>
      <c r="K1279" s="3">
        <v>0.24331468006200199</v>
      </c>
      <c r="L1279" s="3">
        <v>3.5757745746395855E-2</v>
      </c>
      <c r="M1279" s="2">
        <v>1210</v>
      </c>
      <c r="N1279" s="3" t="s">
        <v>65</v>
      </c>
      <c r="O1279" s="3" t="s">
        <v>47</v>
      </c>
      <c r="P1279" s="3" t="s">
        <v>48</v>
      </c>
      <c r="Q1279" s="3" t="s">
        <v>42</v>
      </c>
      <c r="R1279" s="3" t="s">
        <v>49</v>
      </c>
      <c r="S1279" s="3" t="s">
        <v>50</v>
      </c>
      <c r="T1279" s="3" t="s">
        <v>51</v>
      </c>
      <c r="U1279" s="3" t="s">
        <v>52</v>
      </c>
      <c r="V1279" s="3" t="s">
        <v>53</v>
      </c>
      <c r="W1279" s="3" t="s">
        <v>54</v>
      </c>
      <c r="X1279" s="3">
        <v>297</v>
      </c>
      <c r="Y1279" s="3">
        <v>52</v>
      </c>
      <c r="Z1279" s="3" t="s">
        <v>44</v>
      </c>
      <c r="AA1279" s="7">
        <v>29</v>
      </c>
      <c r="AB1279" s="3" t="s">
        <v>49</v>
      </c>
      <c r="AC1279" s="3" t="s">
        <v>49</v>
      </c>
      <c r="AD1279" s="3" t="s">
        <v>49</v>
      </c>
      <c r="AE1279" s="3" t="s">
        <v>49</v>
      </c>
      <c r="AF1279" s="3" t="s">
        <v>55</v>
      </c>
      <c r="AG1279" s="3" t="s">
        <v>56</v>
      </c>
      <c r="AH1279" s="3" t="s">
        <v>57</v>
      </c>
      <c r="AI1279" s="3" t="s">
        <v>58</v>
      </c>
      <c r="AJ1279" s="3" t="s">
        <v>49</v>
      </c>
      <c r="AK1279" s="3" t="s">
        <v>49</v>
      </c>
      <c r="AL1279" s="3" t="s">
        <v>49</v>
      </c>
      <c r="AM1279" s="3" t="s">
        <v>59</v>
      </c>
      <c r="AN1279" s="3" t="s">
        <v>60</v>
      </c>
      <c r="AO1279" s="3">
        <v>41.959079228585551</v>
      </c>
      <c r="AP1279" s="3">
        <v>102.79794961851344</v>
      </c>
    </row>
    <row r="1280" spans="1:42" x14ac:dyDescent="0.25">
      <c r="A1280" s="2">
        <v>1279</v>
      </c>
      <c r="B1280" s="3" t="s">
        <v>42</v>
      </c>
      <c r="C1280" s="3" t="s">
        <v>43</v>
      </c>
      <c r="D1280" s="3" t="s">
        <v>44</v>
      </c>
      <c r="E1280" s="3" t="s">
        <v>45</v>
      </c>
      <c r="F1280" s="3">
        <v>0.36</v>
      </c>
      <c r="G1280" s="3">
        <v>0.48</v>
      </c>
      <c r="H1280" s="3">
        <v>3.1238543763284901E-2</v>
      </c>
      <c r="I1280" s="3">
        <v>9.5896964670744484</v>
      </c>
      <c r="J1280" s="3">
        <v>1.4092878847448651</v>
      </c>
      <c r="K1280" s="3">
        <v>0.29956815276332377</v>
      </c>
      <c r="L1280" s="3">
        <v>4.4024101262669674E-2</v>
      </c>
      <c r="M1280" s="2">
        <v>1200</v>
      </c>
      <c r="N1280" s="3" t="s">
        <v>61</v>
      </c>
      <c r="O1280" s="3" t="s">
        <v>47</v>
      </c>
      <c r="P1280" s="3" t="s">
        <v>48</v>
      </c>
      <c r="Q1280" s="3" t="s">
        <v>42</v>
      </c>
      <c r="R1280" s="3" t="s">
        <v>49</v>
      </c>
      <c r="S1280" s="3" t="s">
        <v>50</v>
      </c>
      <c r="T1280" s="3" t="s">
        <v>51</v>
      </c>
      <c r="U1280" s="3" t="s">
        <v>52</v>
      </c>
      <c r="V1280" s="3" t="s">
        <v>53</v>
      </c>
      <c r="W1280" s="3" t="s">
        <v>54</v>
      </c>
      <c r="X1280" s="3">
        <v>297</v>
      </c>
      <c r="Y1280" s="3">
        <v>52</v>
      </c>
      <c r="Z1280" s="3" t="s">
        <v>44</v>
      </c>
      <c r="AA1280" s="7">
        <v>29</v>
      </c>
      <c r="AB1280" s="3" t="s">
        <v>49</v>
      </c>
      <c r="AC1280" s="3" t="s">
        <v>49</v>
      </c>
      <c r="AD1280" s="3" t="s">
        <v>49</v>
      </c>
      <c r="AE1280" s="3" t="s">
        <v>49</v>
      </c>
      <c r="AF1280" s="3" t="s">
        <v>55</v>
      </c>
      <c r="AG1280" s="3" t="s">
        <v>56</v>
      </c>
      <c r="AH1280" s="3" t="s">
        <v>57</v>
      </c>
      <c r="AI1280" s="3" t="s">
        <v>58</v>
      </c>
      <c r="AJ1280" s="3" t="s">
        <v>49</v>
      </c>
      <c r="AK1280" s="3" t="s">
        <v>49</v>
      </c>
      <c r="AL1280" s="3" t="s">
        <v>49</v>
      </c>
      <c r="AM1280" s="3" t="s">
        <v>59</v>
      </c>
      <c r="AN1280" s="3" t="s">
        <v>60</v>
      </c>
      <c r="AO1280" s="3">
        <v>66.435223611563444</v>
      </c>
      <c r="AP1280" s="3">
        <v>126.41790145487289</v>
      </c>
    </row>
    <row r="1281" spans="1:42" x14ac:dyDescent="0.25">
      <c r="A1281" s="2">
        <v>1280</v>
      </c>
      <c r="B1281" s="3" t="s">
        <v>42</v>
      </c>
      <c r="C1281" s="3" t="s">
        <v>43</v>
      </c>
      <c r="D1281" s="3" t="s">
        <v>44</v>
      </c>
      <c r="E1281" s="3" t="s">
        <v>45</v>
      </c>
      <c r="F1281" s="3">
        <v>0.36</v>
      </c>
      <c r="G1281" s="3">
        <v>0.48</v>
      </c>
      <c r="H1281" s="3">
        <v>0.211342974915839</v>
      </c>
      <c r="I1281" s="3">
        <v>9.5896964670744484</v>
      </c>
      <c r="J1281" s="3">
        <v>1.4092878847448651</v>
      </c>
      <c r="K1281" s="3">
        <v>2.026714979891425</v>
      </c>
      <c r="L1281" s="3">
        <v>0.29784309407482984</v>
      </c>
      <c r="M1281" s="2">
        <v>1210</v>
      </c>
      <c r="N1281" s="3" t="s">
        <v>65</v>
      </c>
      <c r="O1281" s="3" t="s">
        <v>47</v>
      </c>
      <c r="P1281" s="3" t="s">
        <v>48</v>
      </c>
      <c r="Q1281" s="3" t="s">
        <v>42</v>
      </c>
      <c r="R1281" s="3" t="s">
        <v>49</v>
      </c>
      <c r="S1281" s="3" t="s">
        <v>50</v>
      </c>
      <c r="T1281" s="3" t="s">
        <v>51</v>
      </c>
      <c r="U1281" s="3" t="s">
        <v>52</v>
      </c>
      <c r="V1281" s="3" t="s">
        <v>53</v>
      </c>
      <c r="W1281" s="3" t="s">
        <v>54</v>
      </c>
      <c r="X1281" s="3">
        <v>297</v>
      </c>
      <c r="Y1281" s="3">
        <v>52</v>
      </c>
      <c r="Z1281" s="3" t="s">
        <v>44</v>
      </c>
      <c r="AA1281" s="7">
        <v>29</v>
      </c>
      <c r="AB1281" s="3" t="s">
        <v>49</v>
      </c>
      <c r="AC1281" s="3" t="s">
        <v>49</v>
      </c>
      <c r="AD1281" s="3" t="s">
        <v>49</v>
      </c>
      <c r="AE1281" s="3" t="s">
        <v>49</v>
      </c>
      <c r="AF1281" s="3" t="s">
        <v>55</v>
      </c>
      <c r="AG1281" s="3" t="s">
        <v>56</v>
      </c>
      <c r="AH1281" s="3" t="s">
        <v>57</v>
      </c>
      <c r="AI1281" s="3" t="s">
        <v>58</v>
      </c>
      <c r="AJ1281" s="3" t="s">
        <v>49</v>
      </c>
      <c r="AK1281" s="3" t="s">
        <v>49</v>
      </c>
      <c r="AL1281" s="3" t="s">
        <v>49</v>
      </c>
      <c r="AM1281" s="3" t="s">
        <v>59</v>
      </c>
      <c r="AN1281" s="3" t="s">
        <v>60</v>
      </c>
      <c r="AO1281" s="3">
        <v>120.00795852626645</v>
      </c>
      <c r="AP1281" s="3">
        <v>855.27467536728409</v>
      </c>
    </row>
    <row r="1282" spans="1:42" x14ac:dyDescent="0.25">
      <c r="A1282" s="2">
        <v>1281</v>
      </c>
      <c r="B1282" s="3" t="s">
        <v>42</v>
      </c>
      <c r="C1282" s="3" t="s">
        <v>43</v>
      </c>
      <c r="D1282" s="3" t="s">
        <v>44</v>
      </c>
      <c r="E1282" s="3" t="s">
        <v>45</v>
      </c>
      <c r="F1282" s="3">
        <v>0.36</v>
      </c>
      <c r="G1282" s="3">
        <v>0.48</v>
      </c>
      <c r="H1282" s="3">
        <v>0.114311838115081</v>
      </c>
      <c r="I1282" s="3">
        <v>9.5896964670744484</v>
      </c>
      <c r="J1282" s="3">
        <v>1.4092878847448651</v>
      </c>
      <c r="K1282" s="3">
        <v>1.0962158301169784</v>
      </c>
      <c r="L1282" s="3">
        <v>0.16109828853849995</v>
      </c>
      <c r="M1282" s="2">
        <v>1210</v>
      </c>
      <c r="N1282" s="3" t="s">
        <v>65</v>
      </c>
      <c r="O1282" s="3" t="s">
        <v>47</v>
      </c>
      <c r="P1282" s="3" t="s">
        <v>48</v>
      </c>
      <c r="Q1282" s="3" t="s">
        <v>42</v>
      </c>
      <c r="R1282" s="3" t="s">
        <v>49</v>
      </c>
      <c r="S1282" s="3" t="s">
        <v>50</v>
      </c>
      <c r="T1282" s="3" t="s">
        <v>51</v>
      </c>
      <c r="U1282" s="3" t="s">
        <v>52</v>
      </c>
      <c r="V1282" s="3" t="s">
        <v>53</v>
      </c>
      <c r="W1282" s="3" t="s">
        <v>54</v>
      </c>
      <c r="X1282" s="3">
        <v>297</v>
      </c>
      <c r="Y1282" s="3">
        <v>52</v>
      </c>
      <c r="Z1282" s="3" t="s">
        <v>44</v>
      </c>
      <c r="AA1282" s="7">
        <v>29</v>
      </c>
      <c r="AB1282" s="3" t="s">
        <v>49</v>
      </c>
      <c r="AC1282" s="3" t="s">
        <v>49</v>
      </c>
      <c r="AD1282" s="3" t="s">
        <v>49</v>
      </c>
      <c r="AE1282" s="3" t="s">
        <v>49</v>
      </c>
      <c r="AF1282" s="3" t="s">
        <v>55</v>
      </c>
      <c r="AG1282" s="3" t="s">
        <v>56</v>
      </c>
      <c r="AH1282" s="3" t="s">
        <v>57</v>
      </c>
      <c r="AI1282" s="3" t="s">
        <v>58</v>
      </c>
      <c r="AJ1282" s="3" t="s">
        <v>49</v>
      </c>
      <c r="AK1282" s="3" t="s">
        <v>49</v>
      </c>
      <c r="AL1282" s="3" t="s">
        <v>49</v>
      </c>
      <c r="AM1282" s="3" t="s">
        <v>59</v>
      </c>
      <c r="AN1282" s="3" t="s">
        <v>60</v>
      </c>
      <c r="AO1282" s="3">
        <v>98.440048180268349</v>
      </c>
      <c r="AP1282" s="3">
        <v>462.60359623236593</v>
      </c>
    </row>
    <row r="1283" spans="1:42" x14ac:dyDescent="0.25">
      <c r="A1283" s="2">
        <v>1282</v>
      </c>
      <c r="B1283" s="3" t="s">
        <v>42</v>
      </c>
      <c r="C1283" s="3" t="s">
        <v>43</v>
      </c>
      <c r="D1283" s="3" t="s">
        <v>44</v>
      </c>
      <c r="E1283" s="3" t="s">
        <v>45</v>
      </c>
      <c r="F1283" s="3">
        <v>0.36</v>
      </c>
      <c r="G1283" s="3">
        <v>0.48</v>
      </c>
      <c r="H1283" s="3">
        <v>0.215731647946903</v>
      </c>
      <c r="I1283" s="3">
        <v>9.5896964670744484</v>
      </c>
      <c r="J1283" s="3">
        <v>1.4092878847448651</v>
      </c>
      <c r="K1283" s="3">
        <v>2.0688010221525643</v>
      </c>
      <c r="L1283" s="3">
        <v>0.30402799780761486</v>
      </c>
      <c r="M1283" s="2">
        <v>1210</v>
      </c>
      <c r="N1283" s="3" t="s">
        <v>65</v>
      </c>
      <c r="O1283" s="3" t="s">
        <v>47</v>
      </c>
      <c r="P1283" s="3" t="s">
        <v>48</v>
      </c>
      <c r="Q1283" s="3" t="s">
        <v>42</v>
      </c>
      <c r="R1283" s="3" t="s">
        <v>49</v>
      </c>
      <c r="S1283" s="3" t="s">
        <v>50</v>
      </c>
      <c r="T1283" s="3" t="s">
        <v>51</v>
      </c>
      <c r="U1283" s="3" t="s">
        <v>52</v>
      </c>
      <c r="V1283" s="3" t="s">
        <v>53</v>
      </c>
      <c r="W1283" s="3" t="s">
        <v>54</v>
      </c>
      <c r="X1283" s="3">
        <v>297</v>
      </c>
      <c r="Y1283" s="3">
        <v>52</v>
      </c>
      <c r="Z1283" s="3" t="s">
        <v>44</v>
      </c>
      <c r="AA1283" s="7">
        <v>29</v>
      </c>
      <c r="AB1283" s="3" t="s">
        <v>49</v>
      </c>
      <c r="AC1283" s="3" t="s">
        <v>49</v>
      </c>
      <c r="AD1283" s="3" t="s">
        <v>49</v>
      </c>
      <c r="AE1283" s="3" t="s">
        <v>49</v>
      </c>
      <c r="AF1283" s="3" t="s">
        <v>55</v>
      </c>
      <c r="AG1283" s="3" t="s">
        <v>56</v>
      </c>
      <c r="AH1283" s="3" t="s">
        <v>57</v>
      </c>
      <c r="AI1283" s="3" t="s">
        <v>58</v>
      </c>
      <c r="AJ1283" s="3" t="s">
        <v>49</v>
      </c>
      <c r="AK1283" s="3" t="s">
        <v>49</v>
      </c>
      <c r="AL1283" s="3" t="s">
        <v>49</v>
      </c>
      <c r="AM1283" s="3" t="s">
        <v>59</v>
      </c>
      <c r="AN1283" s="3" t="s">
        <v>60</v>
      </c>
      <c r="AO1283" s="3">
        <v>120.24671913877583</v>
      </c>
      <c r="AP1283" s="3">
        <v>873.03500500886037</v>
      </c>
    </row>
    <row r="1284" spans="1:42" x14ac:dyDescent="0.25">
      <c r="A1284" s="2">
        <v>1283</v>
      </c>
      <c r="B1284" s="3" t="s">
        <v>42</v>
      </c>
      <c r="C1284" s="3" t="s">
        <v>43</v>
      </c>
      <c r="D1284" s="3" t="s">
        <v>44</v>
      </c>
      <c r="E1284" s="3" t="s">
        <v>45</v>
      </c>
      <c r="F1284" s="3">
        <v>0.36</v>
      </c>
      <c r="G1284" s="3">
        <v>0.48</v>
      </c>
      <c r="H1284" s="3">
        <v>4.5138448926805401E-2</v>
      </c>
      <c r="I1284" s="3">
        <v>9.5896964670744484</v>
      </c>
      <c r="J1284" s="3">
        <v>1.4092878847448651</v>
      </c>
      <c r="K1284" s="3">
        <v>0.43286402420260617</v>
      </c>
      <c r="L1284" s="3">
        <v>6.3613069208721715E-2</v>
      </c>
      <c r="M1284" s="2">
        <v>1210</v>
      </c>
      <c r="N1284" s="3" t="s">
        <v>65</v>
      </c>
      <c r="O1284" s="3" t="s">
        <v>47</v>
      </c>
      <c r="P1284" s="3" t="s">
        <v>48</v>
      </c>
      <c r="Q1284" s="3" t="s">
        <v>42</v>
      </c>
      <c r="R1284" s="3" t="s">
        <v>49</v>
      </c>
      <c r="S1284" s="3" t="s">
        <v>50</v>
      </c>
      <c r="T1284" s="3" t="s">
        <v>51</v>
      </c>
      <c r="U1284" s="3" t="s">
        <v>52</v>
      </c>
      <c r="V1284" s="3" t="s">
        <v>53</v>
      </c>
      <c r="W1284" s="3" t="s">
        <v>54</v>
      </c>
      <c r="X1284" s="3">
        <v>297</v>
      </c>
      <c r="Y1284" s="3">
        <v>52</v>
      </c>
      <c r="Z1284" s="3" t="s">
        <v>44</v>
      </c>
      <c r="AA1284" s="7">
        <v>29</v>
      </c>
      <c r="AB1284" s="3" t="s">
        <v>49</v>
      </c>
      <c r="AC1284" s="3" t="s">
        <v>49</v>
      </c>
      <c r="AD1284" s="3" t="s">
        <v>49</v>
      </c>
      <c r="AE1284" s="3" t="s">
        <v>49</v>
      </c>
      <c r="AF1284" s="3" t="s">
        <v>55</v>
      </c>
      <c r="AG1284" s="3" t="s">
        <v>56</v>
      </c>
      <c r="AH1284" s="3" t="s">
        <v>57</v>
      </c>
      <c r="AI1284" s="3" t="s">
        <v>58</v>
      </c>
      <c r="AJ1284" s="3" t="s">
        <v>49</v>
      </c>
      <c r="AK1284" s="3" t="s">
        <v>49</v>
      </c>
      <c r="AL1284" s="3" t="s">
        <v>49</v>
      </c>
      <c r="AM1284" s="3" t="s">
        <v>59</v>
      </c>
      <c r="AN1284" s="3" t="s">
        <v>60</v>
      </c>
      <c r="AO1284" s="3">
        <v>54.886914690343154</v>
      </c>
      <c r="AP1284" s="3">
        <v>182.66882193661675</v>
      </c>
    </row>
    <row r="1285" spans="1:42" x14ac:dyDescent="0.25">
      <c r="A1285" s="2">
        <v>1284</v>
      </c>
      <c r="B1285" s="3" t="s">
        <v>42</v>
      </c>
      <c r="C1285" s="3" t="s">
        <v>43</v>
      </c>
      <c r="D1285" s="3" t="s">
        <v>44</v>
      </c>
      <c r="E1285" s="3" t="s">
        <v>45</v>
      </c>
      <c r="F1285" s="3">
        <v>0.36</v>
      </c>
      <c r="G1285" s="3">
        <v>0.48</v>
      </c>
      <c r="H1285" s="3">
        <v>0.39439949275996</v>
      </c>
      <c r="I1285" s="3">
        <v>9.5752729355517783</v>
      </c>
      <c r="J1285" s="3">
        <v>1.4120066440340997</v>
      </c>
      <c r="K1285" s="3">
        <v>3.7764827888197945</v>
      </c>
      <c r="L1285" s="3">
        <v>0.55689470418074227</v>
      </c>
      <c r="M1285" s="2">
        <v>1200</v>
      </c>
      <c r="N1285" s="3" t="s">
        <v>61</v>
      </c>
      <c r="O1285" s="3" t="s">
        <v>47</v>
      </c>
      <c r="P1285" s="3" t="s">
        <v>48</v>
      </c>
      <c r="Q1285" s="3" t="s">
        <v>42</v>
      </c>
      <c r="R1285" s="3" t="s">
        <v>49</v>
      </c>
      <c r="S1285" s="3" t="s">
        <v>50</v>
      </c>
      <c r="T1285" s="3" t="s">
        <v>51</v>
      </c>
      <c r="U1285" s="3" t="s">
        <v>52</v>
      </c>
      <c r="V1285" s="3" t="s">
        <v>53</v>
      </c>
      <c r="W1285" s="3" t="s">
        <v>54</v>
      </c>
      <c r="X1285" s="3">
        <v>297</v>
      </c>
      <c r="Y1285" s="3">
        <v>52</v>
      </c>
      <c r="Z1285" s="3" t="s">
        <v>44</v>
      </c>
      <c r="AA1285" s="7">
        <v>29</v>
      </c>
      <c r="AB1285" s="3" t="s">
        <v>49</v>
      </c>
      <c r="AC1285" s="3" t="s">
        <v>49</v>
      </c>
      <c r="AD1285" s="3" t="s">
        <v>49</v>
      </c>
      <c r="AE1285" s="3" t="s">
        <v>49</v>
      </c>
      <c r="AF1285" s="3" t="s">
        <v>55</v>
      </c>
      <c r="AG1285" s="3" t="s">
        <v>56</v>
      </c>
      <c r="AH1285" s="3" t="s">
        <v>57</v>
      </c>
      <c r="AI1285" s="3" t="s">
        <v>58</v>
      </c>
      <c r="AJ1285" s="3" t="s">
        <v>49</v>
      </c>
      <c r="AK1285" s="3" t="s">
        <v>49</v>
      </c>
      <c r="AL1285" s="3" t="s">
        <v>49</v>
      </c>
      <c r="AM1285" s="3" t="s">
        <v>59</v>
      </c>
      <c r="AN1285" s="3" t="s">
        <v>60</v>
      </c>
      <c r="AO1285" s="3">
        <v>211.80392819485405</v>
      </c>
      <c r="AP1285" s="3">
        <v>1596.0781202669457</v>
      </c>
    </row>
    <row r="1286" spans="1:42" x14ac:dyDescent="0.25">
      <c r="A1286" s="2">
        <v>1285</v>
      </c>
      <c r="B1286" s="3" t="s">
        <v>42</v>
      </c>
      <c r="C1286" s="3" t="s">
        <v>43</v>
      </c>
      <c r="D1286" s="3" t="s">
        <v>44</v>
      </c>
      <c r="E1286" s="3" t="s">
        <v>45</v>
      </c>
      <c r="F1286" s="3">
        <v>0.36</v>
      </c>
      <c r="G1286" s="3">
        <v>0.48</v>
      </c>
      <c r="H1286" s="3">
        <v>3.0913429026466102E-3</v>
      </c>
      <c r="I1286" s="3">
        <v>9.5752729355517783</v>
      </c>
      <c r="J1286" s="3">
        <v>1.4120066440340997</v>
      </c>
      <c r="K1286" s="3">
        <v>2.9600452030222161E-2</v>
      </c>
      <c r="L1286" s="3">
        <v>4.3649967175246728E-3</v>
      </c>
      <c r="M1286" s="2">
        <v>1210</v>
      </c>
      <c r="N1286" s="3" t="s">
        <v>65</v>
      </c>
      <c r="O1286" s="3" t="s">
        <v>47</v>
      </c>
      <c r="P1286" s="3" t="s">
        <v>48</v>
      </c>
      <c r="Q1286" s="3" t="s">
        <v>42</v>
      </c>
      <c r="R1286" s="3" t="s">
        <v>49</v>
      </c>
      <c r="S1286" s="3" t="s">
        <v>50</v>
      </c>
      <c r="T1286" s="3" t="s">
        <v>51</v>
      </c>
      <c r="U1286" s="3" t="s">
        <v>52</v>
      </c>
      <c r="V1286" s="3" t="s">
        <v>53</v>
      </c>
      <c r="W1286" s="3" t="s">
        <v>54</v>
      </c>
      <c r="X1286" s="3">
        <v>297</v>
      </c>
      <c r="Y1286" s="3">
        <v>52</v>
      </c>
      <c r="Z1286" s="3" t="s">
        <v>44</v>
      </c>
      <c r="AA1286" s="7">
        <v>29</v>
      </c>
      <c r="AB1286" s="3" t="s">
        <v>49</v>
      </c>
      <c r="AC1286" s="3" t="s">
        <v>49</v>
      </c>
      <c r="AD1286" s="3" t="s">
        <v>49</v>
      </c>
      <c r="AE1286" s="3" t="s">
        <v>49</v>
      </c>
      <c r="AF1286" s="3" t="s">
        <v>55</v>
      </c>
      <c r="AG1286" s="3" t="s">
        <v>56</v>
      </c>
      <c r="AH1286" s="3" t="s">
        <v>57</v>
      </c>
      <c r="AI1286" s="3" t="s">
        <v>58</v>
      </c>
      <c r="AJ1286" s="3" t="s">
        <v>49</v>
      </c>
      <c r="AK1286" s="3" t="s">
        <v>49</v>
      </c>
      <c r="AL1286" s="3" t="s">
        <v>49</v>
      </c>
      <c r="AM1286" s="3" t="s">
        <v>59</v>
      </c>
      <c r="AN1286" s="3" t="s">
        <v>60</v>
      </c>
      <c r="AO1286" s="3">
        <v>19.970855167963236</v>
      </c>
      <c r="AP1286" s="3">
        <v>12.51022087941611</v>
      </c>
    </row>
    <row r="1287" spans="1:42" x14ac:dyDescent="0.25">
      <c r="A1287" s="2">
        <v>1286</v>
      </c>
      <c r="B1287" s="3" t="s">
        <v>42</v>
      </c>
      <c r="C1287" s="3" t="s">
        <v>43</v>
      </c>
      <c r="D1287" s="3" t="s">
        <v>44</v>
      </c>
      <c r="E1287" s="3" t="s">
        <v>45</v>
      </c>
      <c r="F1287" s="3">
        <v>0.36</v>
      </c>
      <c r="G1287" s="3">
        <v>0.48</v>
      </c>
      <c r="H1287" s="3">
        <v>5.8425034082002303E-3</v>
      </c>
      <c r="I1287" s="3">
        <v>9.5752729355517783</v>
      </c>
      <c r="J1287" s="3">
        <v>1.4120066440340997</v>
      </c>
      <c r="K1287" s="3">
        <v>5.5943564760408689E-2</v>
      </c>
      <c r="L1287" s="3">
        <v>8.2496536301705971E-3</v>
      </c>
      <c r="M1287" s="2">
        <v>1330</v>
      </c>
      <c r="N1287" s="3" t="s">
        <v>68</v>
      </c>
      <c r="O1287" s="3" t="s">
        <v>47</v>
      </c>
      <c r="P1287" s="3" t="s">
        <v>48</v>
      </c>
      <c r="Q1287" s="3" t="s">
        <v>42</v>
      </c>
      <c r="R1287" s="3" t="s">
        <v>49</v>
      </c>
      <c r="S1287" s="3" t="s">
        <v>50</v>
      </c>
      <c r="T1287" s="3" t="s">
        <v>51</v>
      </c>
      <c r="U1287" s="3" t="s">
        <v>52</v>
      </c>
      <c r="V1287" s="3" t="s">
        <v>53</v>
      </c>
      <c r="W1287" s="3" t="s">
        <v>54</v>
      </c>
      <c r="X1287" s="3">
        <v>297</v>
      </c>
      <c r="Y1287" s="3">
        <v>52</v>
      </c>
      <c r="Z1287" s="3" t="s">
        <v>44</v>
      </c>
      <c r="AA1287" s="7">
        <v>29</v>
      </c>
      <c r="AB1287" s="3" t="s">
        <v>49</v>
      </c>
      <c r="AC1287" s="3" t="s">
        <v>49</v>
      </c>
      <c r="AD1287" s="3" t="s">
        <v>49</v>
      </c>
      <c r="AE1287" s="3" t="s">
        <v>49</v>
      </c>
      <c r="AF1287" s="3" t="s">
        <v>55</v>
      </c>
      <c r="AG1287" s="3" t="s">
        <v>56</v>
      </c>
      <c r="AH1287" s="3" t="s">
        <v>57</v>
      </c>
      <c r="AI1287" s="3" t="s">
        <v>58</v>
      </c>
      <c r="AJ1287" s="3" t="s">
        <v>49</v>
      </c>
      <c r="AK1287" s="3" t="s">
        <v>49</v>
      </c>
      <c r="AL1287" s="3" t="s">
        <v>49</v>
      </c>
      <c r="AM1287" s="3" t="s">
        <v>59</v>
      </c>
      <c r="AN1287" s="3" t="s">
        <v>60</v>
      </c>
      <c r="AO1287" s="3">
        <v>28.528407510899001</v>
      </c>
      <c r="AP1287" s="3">
        <v>23.643772440368995</v>
      </c>
    </row>
    <row r="1288" spans="1:42" x14ac:dyDescent="0.25">
      <c r="A1288" s="2">
        <v>1287</v>
      </c>
      <c r="B1288" s="3" t="s">
        <v>42</v>
      </c>
      <c r="C1288" s="3" t="s">
        <v>43</v>
      </c>
      <c r="D1288" s="3" t="s">
        <v>44</v>
      </c>
      <c r="E1288" s="3" t="s">
        <v>45</v>
      </c>
      <c r="F1288" s="3">
        <v>0.36</v>
      </c>
      <c r="G1288" s="3">
        <v>0.48</v>
      </c>
      <c r="H1288" s="3">
        <v>2.2429978584565601E-2</v>
      </c>
      <c r="I1288" s="3">
        <v>9.5752729355517783</v>
      </c>
      <c r="J1288" s="3">
        <v>1.4120066440340997</v>
      </c>
      <c r="K1288" s="3">
        <v>0.21477316688579698</v>
      </c>
      <c r="L1288" s="3">
        <v>3.1671278786949197E-2</v>
      </c>
      <c r="M1288" s="2">
        <v>1210</v>
      </c>
      <c r="N1288" s="3" t="s">
        <v>65</v>
      </c>
      <c r="O1288" s="3" t="s">
        <v>47</v>
      </c>
      <c r="P1288" s="3" t="s">
        <v>48</v>
      </c>
      <c r="Q1288" s="3" t="s">
        <v>42</v>
      </c>
      <c r="R1288" s="3" t="s">
        <v>49</v>
      </c>
      <c r="S1288" s="3" t="s">
        <v>50</v>
      </c>
      <c r="T1288" s="3" t="s">
        <v>51</v>
      </c>
      <c r="U1288" s="3" t="s">
        <v>52</v>
      </c>
      <c r="V1288" s="3" t="s">
        <v>53</v>
      </c>
      <c r="W1288" s="3" t="s">
        <v>54</v>
      </c>
      <c r="X1288" s="3">
        <v>297</v>
      </c>
      <c r="Y1288" s="3">
        <v>52</v>
      </c>
      <c r="Z1288" s="3" t="s">
        <v>44</v>
      </c>
      <c r="AA1288" s="7">
        <v>29</v>
      </c>
      <c r="AB1288" s="3" t="s">
        <v>49</v>
      </c>
      <c r="AC1288" s="3" t="s">
        <v>49</v>
      </c>
      <c r="AD1288" s="3" t="s">
        <v>49</v>
      </c>
      <c r="AE1288" s="3" t="s">
        <v>49</v>
      </c>
      <c r="AF1288" s="3" t="s">
        <v>55</v>
      </c>
      <c r="AG1288" s="3" t="s">
        <v>56</v>
      </c>
      <c r="AH1288" s="3" t="s">
        <v>57</v>
      </c>
      <c r="AI1288" s="3" t="s">
        <v>58</v>
      </c>
      <c r="AJ1288" s="3" t="s">
        <v>49</v>
      </c>
      <c r="AK1288" s="3" t="s">
        <v>49</v>
      </c>
      <c r="AL1288" s="3" t="s">
        <v>49</v>
      </c>
      <c r="AM1288" s="3" t="s">
        <v>59</v>
      </c>
      <c r="AN1288" s="3" t="s">
        <v>60</v>
      </c>
      <c r="AO1288" s="3">
        <v>43.23030470538086</v>
      </c>
      <c r="AP1288" s="3">
        <v>90.770902889243871</v>
      </c>
    </row>
    <row r="1289" spans="1:42" x14ac:dyDescent="0.25">
      <c r="A1289" s="2">
        <v>1288</v>
      </c>
      <c r="B1289" s="3" t="s">
        <v>42</v>
      </c>
      <c r="C1289" s="3" t="s">
        <v>43</v>
      </c>
      <c r="D1289" s="3" t="s">
        <v>44</v>
      </c>
      <c r="E1289" s="3" t="s">
        <v>45</v>
      </c>
      <c r="F1289" s="3">
        <v>0.36</v>
      </c>
      <c r="G1289" s="3">
        <v>0.48</v>
      </c>
      <c r="H1289" s="3">
        <v>5.2213802613120801E-2</v>
      </c>
      <c r="I1289" s="3">
        <v>9.5752729355517783</v>
      </c>
      <c r="J1289" s="3">
        <v>1.4120066440340997</v>
      </c>
      <c r="K1289" s="3">
        <v>0.49996141102365832</v>
      </c>
      <c r="L1289" s="3">
        <v>7.3726236200011605E-2</v>
      </c>
      <c r="M1289" s="2">
        <v>1210</v>
      </c>
      <c r="N1289" s="3" t="s">
        <v>65</v>
      </c>
      <c r="O1289" s="3" t="s">
        <v>47</v>
      </c>
      <c r="P1289" s="3" t="s">
        <v>48</v>
      </c>
      <c r="Q1289" s="3" t="s">
        <v>42</v>
      </c>
      <c r="R1289" s="3" t="s">
        <v>49</v>
      </c>
      <c r="S1289" s="3" t="s">
        <v>50</v>
      </c>
      <c r="T1289" s="3" t="s">
        <v>51</v>
      </c>
      <c r="U1289" s="3" t="s">
        <v>52</v>
      </c>
      <c r="V1289" s="3" t="s">
        <v>53</v>
      </c>
      <c r="W1289" s="3" t="s">
        <v>54</v>
      </c>
      <c r="X1289" s="3">
        <v>297</v>
      </c>
      <c r="Y1289" s="3">
        <v>52</v>
      </c>
      <c r="Z1289" s="3" t="s">
        <v>44</v>
      </c>
      <c r="AA1289" s="7">
        <v>29</v>
      </c>
      <c r="AB1289" s="3" t="s">
        <v>49</v>
      </c>
      <c r="AC1289" s="3" t="s">
        <v>49</v>
      </c>
      <c r="AD1289" s="3" t="s">
        <v>49</v>
      </c>
      <c r="AE1289" s="3" t="s">
        <v>49</v>
      </c>
      <c r="AF1289" s="3" t="s">
        <v>55</v>
      </c>
      <c r="AG1289" s="3" t="s">
        <v>56</v>
      </c>
      <c r="AH1289" s="3" t="s">
        <v>57</v>
      </c>
      <c r="AI1289" s="3" t="s">
        <v>58</v>
      </c>
      <c r="AJ1289" s="3" t="s">
        <v>49</v>
      </c>
      <c r="AK1289" s="3" t="s">
        <v>49</v>
      </c>
      <c r="AL1289" s="3" t="s">
        <v>49</v>
      </c>
      <c r="AM1289" s="3" t="s">
        <v>59</v>
      </c>
      <c r="AN1289" s="3" t="s">
        <v>60</v>
      </c>
      <c r="AO1289" s="3">
        <v>59.469720422102874</v>
      </c>
      <c r="AP1289" s="3">
        <v>211.30176244283376</v>
      </c>
    </row>
    <row r="1290" spans="1:42" x14ac:dyDescent="0.25">
      <c r="A1290" s="2">
        <v>1289</v>
      </c>
      <c r="B1290" s="3" t="s">
        <v>42</v>
      </c>
      <c r="C1290" s="3" t="s">
        <v>43</v>
      </c>
      <c r="D1290" s="3" t="s">
        <v>44</v>
      </c>
      <c r="E1290" s="3" t="s">
        <v>45</v>
      </c>
      <c r="F1290" s="3">
        <v>0.36</v>
      </c>
      <c r="G1290" s="3">
        <v>0.48</v>
      </c>
      <c r="H1290" s="3">
        <v>6.7613249555382201E-4</v>
      </c>
      <c r="I1290" s="3">
        <v>9.5752729355517783</v>
      </c>
      <c r="J1290" s="3">
        <v>1.4120066440340997</v>
      </c>
      <c r="K1290" s="3">
        <v>6.4741531855235946E-3</v>
      </c>
      <c r="L1290" s="3">
        <v>9.5470357596935305E-4</v>
      </c>
      <c r="M1290" s="2">
        <v>1210</v>
      </c>
      <c r="N1290" s="3" t="s">
        <v>65</v>
      </c>
      <c r="O1290" s="3" t="s">
        <v>47</v>
      </c>
      <c r="P1290" s="3" t="s">
        <v>48</v>
      </c>
      <c r="Q1290" s="3" t="s">
        <v>42</v>
      </c>
      <c r="R1290" s="3" t="s">
        <v>49</v>
      </c>
      <c r="S1290" s="3" t="s">
        <v>50</v>
      </c>
      <c r="T1290" s="3" t="s">
        <v>51</v>
      </c>
      <c r="U1290" s="3" t="s">
        <v>52</v>
      </c>
      <c r="V1290" s="3" t="s">
        <v>53</v>
      </c>
      <c r="W1290" s="3" t="s">
        <v>54</v>
      </c>
      <c r="X1290" s="3">
        <v>297</v>
      </c>
      <c r="Y1290" s="3">
        <v>52</v>
      </c>
      <c r="Z1290" s="3" t="s">
        <v>44</v>
      </c>
      <c r="AA1290" s="7">
        <v>29</v>
      </c>
      <c r="AB1290" s="3" t="s">
        <v>49</v>
      </c>
      <c r="AC1290" s="3" t="s">
        <v>49</v>
      </c>
      <c r="AD1290" s="3" t="s">
        <v>49</v>
      </c>
      <c r="AE1290" s="3" t="s">
        <v>49</v>
      </c>
      <c r="AF1290" s="3" t="s">
        <v>55</v>
      </c>
      <c r="AG1290" s="3" t="s">
        <v>56</v>
      </c>
      <c r="AH1290" s="3" t="s">
        <v>57</v>
      </c>
      <c r="AI1290" s="3" t="s">
        <v>58</v>
      </c>
      <c r="AJ1290" s="3" t="s">
        <v>49</v>
      </c>
      <c r="AK1290" s="3" t="s">
        <v>49</v>
      </c>
      <c r="AL1290" s="3" t="s">
        <v>49</v>
      </c>
      <c r="AM1290" s="3" t="s">
        <v>59</v>
      </c>
      <c r="AN1290" s="3" t="s">
        <v>60</v>
      </c>
      <c r="AO1290" s="3">
        <v>9.3475279482973583</v>
      </c>
      <c r="AP1290" s="3">
        <v>2.7362111320253231</v>
      </c>
    </row>
    <row r="1291" spans="1:42" x14ac:dyDescent="0.25">
      <c r="A1291" s="2">
        <v>1290</v>
      </c>
      <c r="B1291" s="3" t="s">
        <v>42</v>
      </c>
      <c r="C1291" s="3" t="s">
        <v>43</v>
      </c>
      <c r="D1291" s="3" t="s">
        <v>44</v>
      </c>
      <c r="E1291" s="3" t="s">
        <v>45</v>
      </c>
      <c r="F1291" s="3">
        <v>0.36</v>
      </c>
      <c r="G1291" s="3">
        <v>0.48</v>
      </c>
      <c r="H1291" s="3">
        <v>0.13911020101893401</v>
      </c>
      <c r="I1291" s="3">
        <v>9.5752729355517783</v>
      </c>
      <c r="J1291" s="3">
        <v>1.4120066440340997</v>
      </c>
      <c r="K1291" s="3">
        <v>1.3320181428757663</v>
      </c>
      <c r="L1291" s="3">
        <v>0.196424528091654</v>
      </c>
      <c r="M1291" s="2">
        <v>1210</v>
      </c>
      <c r="N1291" s="3" t="s">
        <v>65</v>
      </c>
      <c r="O1291" s="3" t="s">
        <v>47</v>
      </c>
      <c r="P1291" s="3" t="s">
        <v>48</v>
      </c>
      <c r="Q1291" s="3" t="s">
        <v>42</v>
      </c>
      <c r="R1291" s="3" t="s">
        <v>49</v>
      </c>
      <c r="S1291" s="3" t="s">
        <v>50</v>
      </c>
      <c r="T1291" s="3" t="s">
        <v>51</v>
      </c>
      <c r="U1291" s="3" t="s">
        <v>52</v>
      </c>
      <c r="V1291" s="3" t="s">
        <v>53</v>
      </c>
      <c r="W1291" s="3" t="s">
        <v>54</v>
      </c>
      <c r="X1291" s="3">
        <v>297</v>
      </c>
      <c r="Y1291" s="3">
        <v>52</v>
      </c>
      <c r="Z1291" s="3" t="s">
        <v>44</v>
      </c>
      <c r="AA1291" s="7">
        <v>29</v>
      </c>
      <c r="AB1291" s="3" t="s">
        <v>49</v>
      </c>
      <c r="AC1291" s="3" t="s">
        <v>49</v>
      </c>
      <c r="AD1291" s="3" t="s">
        <v>49</v>
      </c>
      <c r="AE1291" s="3" t="s">
        <v>49</v>
      </c>
      <c r="AF1291" s="3" t="s">
        <v>55</v>
      </c>
      <c r="AG1291" s="3" t="s">
        <v>56</v>
      </c>
      <c r="AH1291" s="3" t="s">
        <v>57</v>
      </c>
      <c r="AI1291" s="3" t="s">
        <v>58</v>
      </c>
      <c r="AJ1291" s="3" t="s">
        <v>49</v>
      </c>
      <c r="AK1291" s="3" t="s">
        <v>49</v>
      </c>
      <c r="AL1291" s="3" t="s">
        <v>49</v>
      </c>
      <c r="AM1291" s="3" t="s">
        <v>59</v>
      </c>
      <c r="AN1291" s="3" t="s">
        <v>60</v>
      </c>
      <c r="AO1291" s="3">
        <v>96.940393457375649</v>
      </c>
      <c r="AP1291" s="3">
        <v>562.95901041482739</v>
      </c>
    </row>
    <row r="1292" spans="1:42" x14ac:dyDescent="0.25">
      <c r="A1292" s="2">
        <v>1291</v>
      </c>
      <c r="B1292" s="3" t="s">
        <v>42</v>
      </c>
      <c r="C1292" s="3" t="s">
        <v>43</v>
      </c>
      <c r="D1292" s="3" t="s">
        <v>44</v>
      </c>
      <c r="E1292" s="3" t="s">
        <v>45</v>
      </c>
      <c r="F1292" s="3">
        <v>0.36</v>
      </c>
      <c r="G1292" s="3">
        <v>0.48</v>
      </c>
      <c r="H1292" s="3">
        <v>1.91463864960848E-3</v>
      </c>
      <c r="I1292" s="3">
        <v>11.496176881285669</v>
      </c>
      <c r="J1292" s="3">
        <v>1.9041986232148471</v>
      </c>
      <c r="K1292" s="3">
        <v>2.201102457964502E-2</v>
      </c>
      <c r="L1292" s="3">
        <v>3.6458522805384017E-3</v>
      </c>
      <c r="M1292" s="2">
        <v>1200</v>
      </c>
      <c r="N1292" s="3" t="s">
        <v>61</v>
      </c>
      <c r="O1292" s="3" t="s">
        <v>47</v>
      </c>
      <c r="P1292" s="3" t="s">
        <v>48</v>
      </c>
      <c r="Q1292" s="3" t="s">
        <v>42</v>
      </c>
      <c r="R1292" s="3" t="s">
        <v>49</v>
      </c>
      <c r="S1292" s="3" t="s">
        <v>50</v>
      </c>
      <c r="T1292" s="3" t="s">
        <v>51</v>
      </c>
      <c r="U1292" s="3" t="s">
        <v>52</v>
      </c>
      <c r="V1292" s="3" t="s">
        <v>53</v>
      </c>
      <c r="W1292" s="3" t="s">
        <v>54</v>
      </c>
      <c r="X1292" s="3">
        <v>297</v>
      </c>
      <c r="Y1292" s="3">
        <v>52</v>
      </c>
      <c r="Z1292" s="3" t="s">
        <v>44</v>
      </c>
      <c r="AA1292" s="7">
        <v>29</v>
      </c>
      <c r="AB1292" s="3" t="s">
        <v>49</v>
      </c>
      <c r="AC1292" s="3" t="s">
        <v>49</v>
      </c>
      <c r="AD1292" s="3" t="s">
        <v>49</v>
      </c>
      <c r="AE1292" s="3" t="s">
        <v>49</v>
      </c>
      <c r="AF1292" s="3" t="s">
        <v>55</v>
      </c>
      <c r="AG1292" s="3" t="s">
        <v>56</v>
      </c>
      <c r="AH1292" s="3" t="s">
        <v>57</v>
      </c>
      <c r="AI1292" s="3" t="s">
        <v>58</v>
      </c>
      <c r="AJ1292" s="3" t="s">
        <v>49</v>
      </c>
      <c r="AK1292" s="3" t="s">
        <v>49</v>
      </c>
      <c r="AL1292" s="3" t="s">
        <v>49</v>
      </c>
      <c r="AM1292" s="3" t="s">
        <v>59</v>
      </c>
      <c r="AN1292" s="3" t="s">
        <v>60</v>
      </c>
      <c r="AO1292" s="3">
        <v>18.513833612944559</v>
      </c>
      <c r="AP1292" s="3">
        <v>7.7482677157433315</v>
      </c>
    </row>
    <row r="1293" spans="1:42" x14ac:dyDescent="0.25">
      <c r="A1293" s="2">
        <v>1292</v>
      </c>
      <c r="B1293" s="3" t="s">
        <v>42</v>
      </c>
      <c r="C1293" s="3" t="s">
        <v>43</v>
      </c>
      <c r="D1293" s="3" t="s">
        <v>44</v>
      </c>
      <c r="E1293" s="3" t="s">
        <v>45</v>
      </c>
      <c r="F1293" s="3">
        <v>0.36</v>
      </c>
      <c r="G1293" s="3">
        <v>0.48</v>
      </c>
      <c r="H1293" s="3">
        <v>5.2692191037611302E-2</v>
      </c>
      <c r="I1293" s="3">
        <v>11.496176881285669</v>
      </c>
      <c r="J1293" s="3">
        <v>1.9041986232148471</v>
      </c>
      <c r="K1293" s="3">
        <v>0.60575874843087496</v>
      </c>
      <c r="L1293" s="3">
        <v>0.10033639762799315</v>
      </c>
      <c r="M1293" s="2">
        <v>1330</v>
      </c>
      <c r="N1293" s="3" t="s">
        <v>68</v>
      </c>
      <c r="O1293" s="3" t="s">
        <v>47</v>
      </c>
      <c r="P1293" s="3" t="s">
        <v>48</v>
      </c>
      <c r="Q1293" s="3" t="s">
        <v>42</v>
      </c>
      <c r="R1293" s="3" t="s">
        <v>49</v>
      </c>
      <c r="S1293" s="3" t="s">
        <v>50</v>
      </c>
      <c r="T1293" s="3" t="s">
        <v>51</v>
      </c>
      <c r="U1293" s="3" t="s">
        <v>52</v>
      </c>
      <c r="V1293" s="3" t="s">
        <v>53</v>
      </c>
      <c r="W1293" s="3" t="s">
        <v>54</v>
      </c>
      <c r="X1293" s="3">
        <v>297</v>
      </c>
      <c r="Y1293" s="3">
        <v>52</v>
      </c>
      <c r="Z1293" s="3" t="s">
        <v>44</v>
      </c>
      <c r="AA1293" s="7">
        <v>29</v>
      </c>
      <c r="AB1293" s="3" t="s">
        <v>49</v>
      </c>
      <c r="AC1293" s="3" t="s">
        <v>49</v>
      </c>
      <c r="AD1293" s="3" t="s">
        <v>49</v>
      </c>
      <c r="AE1293" s="3" t="s">
        <v>49</v>
      </c>
      <c r="AF1293" s="3" t="s">
        <v>55</v>
      </c>
      <c r="AG1293" s="3" t="s">
        <v>56</v>
      </c>
      <c r="AH1293" s="3" t="s">
        <v>57</v>
      </c>
      <c r="AI1293" s="3" t="s">
        <v>58</v>
      </c>
      <c r="AJ1293" s="3" t="s">
        <v>49</v>
      </c>
      <c r="AK1293" s="3" t="s">
        <v>49</v>
      </c>
      <c r="AL1293" s="3" t="s">
        <v>49</v>
      </c>
      <c r="AM1293" s="3" t="s">
        <v>59</v>
      </c>
      <c r="AN1293" s="3" t="s">
        <v>60</v>
      </c>
      <c r="AO1293" s="3">
        <v>60.686746022731768</v>
      </c>
      <c r="AP1293" s="3">
        <v>213.23773171088487</v>
      </c>
    </row>
    <row r="1294" spans="1:42" x14ac:dyDescent="0.25">
      <c r="A1294" s="2">
        <v>1293</v>
      </c>
      <c r="B1294" s="3" t="s">
        <v>42</v>
      </c>
      <c r="C1294" s="3" t="s">
        <v>43</v>
      </c>
      <c r="D1294" s="3" t="s">
        <v>44</v>
      </c>
      <c r="E1294" s="3" t="s">
        <v>45</v>
      </c>
      <c r="F1294" s="3">
        <v>0.36</v>
      </c>
      <c r="G1294" s="3">
        <v>0.48</v>
      </c>
      <c r="H1294" s="3">
        <v>0.260482973736053</v>
      </c>
      <c r="I1294" s="3">
        <v>11.496176881285669</v>
      </c>
      <c r="J1294" s="3">
        <v>1.9041986232148471</v>
      </c>
      <c r="K1294" s="3">
        <v>2.9945583406329543</v>
      </c>
      <c r="L1294" s="3">
        <v>0.4960113199591013</v>
      </c>
      <c r="M1294" s="2">
        <v>1430</v>
      </c>
      <c r="N1294" s="3" t="s">
        <v>64</v>
      </c>
      <c r="O1294" s="3" t="s">
        <v>47</v>
      </c>
      <c r="P1294" s="3" t="s">
        <v>48</v>
      </c>
      <c r="Q1294" s="3" t="s">
        <v>42</v>
      </c>
      <c r="R1294" s="3" t="s">
        <v>49</v>
      </c>
      <c r="S1294" s="3" t="s">
        <v>50</v>
      </c>
      <c r="T1294" s="3" t="s">
        <v>51</v>
      </c>
      <c r="U1294" s="3" t="s">
        <v>52</v>
      </c>
      <c r="V1294" s="3" t="s">
        <v>53</v>
      </c>
      <c r="W1294" s="3" t="s">
        <v>54</v>
      </c>
      <c r="X1294" s="3">
        <v>297</v>
      </c>
      <c r="Y1294" s="3">
        <v>52</v>
      </c>
      <c r="Z1294" s="3" t="s">
        <v>44</v>
      </c>
      <c r="AA1294" s="7">
        <v>29</v>
      </c>
      <c r="AB1294" s="3" t="s">
        <v>49</v>
      </c>
      <c r="AC1294" s="3" t="s">
        <v>49</v>
      </c>
      <c r="AD1294" s="3" t="s">
        <v>49</v>
      </c>
      <c r="AE1294" s="3" t="s">
        <v>49</v>
      </c>
      <c r="AF1294" s="3" t="s">
        <v>55</v>
      </c>
      <c r="AG1294" s="3" t="s">
        <v>56</v>
      </c>
      <c r="AH1294" s="3" t="s">
        <v>57</v>
      </c>
      <c r="AI1294" s="3" t="s">
        <v>58</v>
      </c>
      <c r="AJ1294" s="3" t="s">
        <v>49</v>
      </c>
      <c r="AK1294" s="3" t="s">
        <v>49</v>
      </c>
      <c r="AL1294" s="3" t="s">
        <v>49</v>
      </c>
      <c r="AM1294" s="3" t="s">
        <v>59</v>
      </c>
      <c r="AN1294" s="3" t="s">
        <v>60</v>
      </c>
      <c r="AO1294" s="3">
        <v>132.51920397639941</v>
      </c>
      <c r="AP1294" s="3">
        <v>1054.1371951895985</v>
      </c>
    </row>
    <row r="1295" spans="1:42" x14ac:dyDescent="0.25">
      <c r="A1295" s="2">
        <v>1294</v>
      </c>
      <c r="B1295" s="3" t="s">
        <v>42</v>
      </c>
      <c r="C1295" s="3" t="s">
        <v>43</v>
      </c>
      <c r="D1295" s="3" t="s">
        <v>44</v>
      </c>
      <c r="E1295" s="3" t="s">
        <v>45</v>
      </c>
      <c r="F1295" s="3">
        <v>0.36</v>
      </c>
      <c r="G1295" s="3">
        <v>0.48</v>
      </c>
      <c r="H1295" s="3">
        <v>0.145641042019624</v>
      </c>
      <c r="I1295" s="3">
        <v>11.496176881285669</v>
      </c>
      <c r="J1295" s="3">
        <v>1.9041986232148471</v>
      </c>
      <c r="K1295" s="3">
        <v>1.6743151802323559</v>
      </c>
      <c r="L1295" s="3">
        <v>0.27732947169734373</v>
      </c>
      <c r="M1295" s="2">
        <v>1330</v>
      </c>
      <c r="N1295" s="3" t="s">
        <v>68</v>
      </c>
      <c r="O1295" s="3" t="s">
        <v>47</v>
      </c>
      <c r="P1295" s="3" t="s">
        <v>48</v>
      </c>
      <c r="Q1295" s="3" t="s">
        <v>42</v>
      </c>
      <c r="R1295" s="3" t="s">
        <v>49</v>
      </c>
      <c r="S1295" s="3" t="s">
        <v>50</v>
      </c>
      <c r="T1295" s="3" t="s">
        <v>51</v>
      </c>
      <c r="U1295" s="3" t="s">
        <v>52</v>
      </c>
      <c r="V1295" s="3" t="s">
        <v>53</v>
      </c>
      <c r="W1295" s="3" t="s">
        <v>54</v>
      </c>
      <c r="X1295" s="3">
        <v>297</v>
      </c>
      <c r="Y1295" s="3">
        <v>52</v>
      </c>
      <c r="Z1295" s="3" t="s">
        <v>44</v>
      </c>
      <c r="AA1295" s="7">
        <v>29</v>
      </c>
      <c r="AB1295" s="3" t="s">
        <v>49</v>
      </c>
      <c r="AC1295" s="3" t="s">
        <v>49</v>
      </c>
      <c r="AD1295" s="3" t="s">
        <v>49</v>
      </c>
      <c r="AE1295" s="3" t="s">
        <v>49</v>
      </c>
      <c r="AF1295" s="3" t="s">
        <v>55</v>
      </c>
      <c r="AG1295" s="3" t="s">
        <v>56</v>
      </c>
      <c r="AH1295" s="3" t="s">
        <v>57</v>
      </c>
      <c r="AI1295" s="3" t="s">
        <v>58</v>
      </c>
      <c r="AJ1295" s="3" t="s">
        <v>49</v>
      </c>
      <c r="AK1295" s="3" t="s">
        <v>49</v>
      </c>
      <c r="AL1295" s="3" t="s">
        <v>49</v>
      </c>
      <c r="AM1295" s="3" t="s">
        <v>59</v>
      </c>
      <c r="AN1295" s="3" t="s">
        <v>60</v>
      </c>
      <c r="AO1295" s="3">
        <v>100.03236589952461</v>
      </c>
      <c r="AP1295" s="3">
        <v>589.38838626214442</v>
      </c>
    </row>
    <row r="1296" spans="1:42" x14ac:dyDescent="0.25">
      <c r="A1296" s="2">
        <v>1295</v>
      </c>
      <c r="B1296" s="3" t="s">
        <v>42</v>
      </c>
      <c r="C1296" s="3" t="s">
        <v>43</v>
      </c>
      <c r="D1296" s="3" t="s">
        <v>44</v>
      </c>
      <c r="E1296" s="3" t="s">
        <v>45</v>
      </c>
      <c r="F1296" s="3">
        <v>0.36</v>
      </c>
      <c r="G1296" s="3">
        <v>0.48</v>
      </c>
      <c r="H1296" s="3">
        <v>0.15254732853846401</v>
      </c>
      <c r="I1296" s="3">
        <v>11.496176881285669</v>
      </c>
      <c r="J1296" s="3">
        <v>1.9041986232148471</v>
      </c>
      <c r="K1296" s="3">
        <v>1.7537110716457793</v>
      </c>
      <c r="L1296" s="3">
        <v>0.29048041297804611</v>
      </c>
      <c r="M1296" s="2">
        <v>1330</v>
      </c>
      <c r="N1296" s="3" t="s">
        <v>68</v>
      </c>
      <c r="O1296" s="3" t="s">
        <v>47</v>
      </c>
      <c r="P1296" s="3" t="s">
        <v>48</v>
      </c>
      <c r="Q1296" s="3" t="s">
        <v>42</v>
      </c>
      <c r="R1296" s="3" t="s">
        <v>49</v>
      </c>
      <c r="S1296" s="3" t="s">
        <v>50</v>
      </c>
      <c r="T1296" s="3" t="s">
        <v>51</v>
      </c>
      <c r="U1296" s="3" t="s">
        <v>52</v>
      </c>
      <c r="V1296" s="3" t="s">
        <v>53</v>
      </c>
      <c r="W1296" s="3" t="s">
        <v>54</v>
      </c>
      <c r="X1296" s="3">
        <v>297</v>
      </c>
      <c r="Y1296" s="3">
        <v>52</v>
      </c>
      <c r="Z1296" s="3" t="s">
        <v>44</v>
      </c>
      <c r="AA1296" s="7">
        <v>29</v>
      </c>
      <c r="AB1296" s="3" t="s">
        <v>49</v>
      </c>
      <c r="AC1296" s="3" t="s">
        <v>49</v>
      </c>
      <c r="AD1296" s="3" t="s">
        <v>49</v>
      </c>
      <c r="AE1296" s="3" t="s">
        <v>49</v>
      </c>
      <c r="AF1296" s="3" t="s">
        <v>55</v>
      </c>
      <c r="AG1296" s="3" t="s">
        <v>56</v>
      </c>
      <c r="AH1296" s="3" t="s">
        <v>57</v>
      </c>
      <c r="AI1296" s="3" t="s">
        <v>58</v>
      </c>
      <c r="AJ1296" s="3" t="s">
        <v>49</v>
      </c>
      <c r="AK1296" s="3" t="s">
        <v>49</v>
      </c>
      <c r="AL1296" s="3" t="s">
        <v>49</v>
      </c>
      <c r="AM1296" s="3" t="s">
        <v>59</v>
      </c>
      <c r="AN1296" s="3" t="s">
        <v>60</v>
      </c>
      <c r="AO1296" s="3">
        <v>101.3072029623941</v>
      </c>
      <c r="AP1296" s="3">
        <v>617.33713621584764</v>
      </c>
    </row>
    <row r="1297" spans="1:42" x14ac:dyDescent="0.25">
      <c r="A1297" s="2">
        <v>1296</v>
      </c>
      <c r="B1297" s="3" t="s">
        <v>42</v>
      </c>
      <c r="C1297" s="3" t="s">
        <v>43</v>
      </c>
      <c r="D1297" s="3" t="s">
        <v>44</v>
      </c>
      <c r="E1297" s="3" t="s">
        <v>45</v>
      </c>
      <c r="F1297" s="3">
        <v>0.36</v>
      </c>
      <c r="G1297" s="3">
        <v>0.48</v>
      </c>
      <c r="H1297" s="3">
        <v>4.4852797555919701E-3</v>
      </c>
      <c r="I1297" s="3">
        <v>11.496176881285669</v>
      </c>
      <c r="J1297" s="3">
        <v>1.9041986232148471</v>
      </c>
      <c r="K1297" s="3">
        <v>5.1563569432335039E-2</v>
      </c>
      <c r="L1297" s="3">
        <v>8.540863535331655E-3</v>
      </c>
      <c r="M1297" s="2">
        <v>1330</v>
      </c>
      <c r="N1297" s="3" t="s">
        <v>68</v>
      </c>
      <c r="O1297" s="3" t="s">
        <v>47</v>
      </c>
      <c r="P1297" s="3" t="s">
        <v>48</v>
      </c>
      <c r="Q1297" s="3" t="s">
        <v>42</v>
      </c>
      <c r="R1297" s="3" t="s">
        <v>49</v>
      </c>
      <c r="S1297" s="3" t="s">
        <v>50</v>
      </c>
      <c r="T1297" s="3" t="s">
        <v>51</v>
      </c>
      <c r="U1297" s="3" t="s">
        <v>52</v>
      </c>
      <c r="V1297" s="3" t="s">
        <v>53</v>
      </c>
      <c r="W1297" s="3" t="s">
        <v>54</v>
      </c>
      <c r="X1297" s="3">
        <v>297</v>
      </c>
      <c r="Y1297" s="3">
        <v>52</v>
      </c>
      <c r="Z1297" s="3" t="s">
        <v>44</v>
      </c>
      <c r="AA1297" s="7">
        <v>29</v>
      </c>
      <c r="AB1297" s="3" t="s">
        <v>49</v>
      </c>
      <c r="AC1297" s="3" t="s">
        <v>49</v>
      </c>
      <c r="AD1297" s="3" t="s">
        <v>49</v>
      </c>
      <c r="AE1297" s="3" t="s">
        <v>49</v>
      </c>
      <c r="AF1297" s="3" t="s">
        <v>55</v>
      </c>
      <c r="AG1297" s="3" t="s">
        <v>56</v>
      </c>
      <c r="AH1297" s="3" t="s">
        <v>57</v>
      </c>
      <c r="AI1297" s="3" t="s">
        <v>58</v>
      </c>
      <c r="AJ1297" s="3" t="s">
        <v>49</v>
      </c>
      <c r="AK1297" s="3" t="s">
        <v>49</v>
      </c>
      <c r="AL1297" s="3" t="s">
        <v>49</v>
      </c>
      <c r="AM1297" s="3" t="s">
        <v>59</v>
      </c>
      <c r="AN1297" s="3" t="s">
        <v>60</v>
      </c>
      <c r="AO1297" s="3">
        <v>24.643870345409042</v>
      </c>
      <c r="AP1297" s="3">
        <v>18.151283185178062</v>
      </c>
    </row>
    <row r="1298" spans="1:42" x14ac:dyDescent="0.25">
      <c r="A1298" s="2">
        <v>1297</v>
      </c>
      <c r="B1298" s="3" t="s">
        <v>42</v>
      </c>
      <c r="C1298" s="3" t="s">
        <v>43</v>
      </c>
      <c r="D1298" s="3" t="s">
        <v>44</v>
      </c>
      <c r="E1298" s="3" t="s">
        <v>45</v>
      </c>
      <c r="F1298" s="3">
        <v>0.36</v>
      </c>
      <c r="G1298" s="3">
        <v>0.48</v>
      </c>
      <c r="H1298" s="3">
        <v>0.34792157471958601</v>
      </c>
      <c r="I1298" s="3">
        <v>9.5785915891693882</v>
      </c>
      <c r="J1298" s="3">
        <v>1.4076784950534265</v>
      </c>
      <c r="K1298" s="3">
        <v>3.3325986692995953</v>
      </c>
      <c r="L1298" s="3">
        <v>0.4897617186978851</v>
      </c>
      <c r="M1298" s="2">
        <v>1200</v>
      </c>
      <c r="N1298" s="3" t="s">
        <v>61</v>
      </c>
      <c r="O1298" s="3" t="s">
        <v>47</v>
      </c>
      <c r="P1298" s="3" t="s">
        <v>48</v>
      </c>
      <c r="Q1298" s="3" t="s">
        <v>42</v>
      </c>
      <c r="R1298" s="3" t="s">
        <v>49</v>
      </c>
      <c r="S1298" s="3" t="s">
        <v>50</v>
      </c>
      <c r="T1298" s="3" t="s">
        <v>51</v>
      </c>
      <c r="U1298" s="3" t="s">
        <v>52</v>
      </c>
      <c r="V1298" s="3" t="s">
        <v>53</v>
      </c>
      <c r="W1298" s="3" t="s">
        <v>54</v>
      </c>
      <c r="X1298" s="3">
        <v>297</v>
      </c>
      <c r="Y1298" s="3">
        <v>52</v>
      </c>
      <c r="Z1298" s="3" t="s">
        <v>44</v>
      </c>
      <c r="AA1298" s="7">
        <v>29</v>
      </c>
      <c r="AB1298" s="3" t="s">
        <v>49</v>
      </c>
      <c r="AC1298" s="3" t="s">
        <v>49</v>
      </c>
      <c r="AD1298" s="3" t="s">
        <v>49</v>
      </c>
      <c r="AE1298" s="3" t="s">
        <v>49</v>
      </c>
      <c r="AF1298" s="3" t="s">
        <v>55</v>
      </c>
      <c r="AG1298" s="3" t="s">
        <v>56</v>
      </c>
      <c r="AH1298" s="3" t="s">
        <v>57</v>
      </c>
      <c r="AI1298" s="3" t="s">
        <v>58</v>
      </c>
      <c r="AJ1298" s="3" t="s">
        <v>49</v>
      </c>
      <c r="AK1298" s="3" t="s">
        <v>49</v>
      </c>
      <c r="AL1298" s="3" t="s">
        <v>49</v>
      </c>
      <c r="AM1298" s="3" t="s">
        <v>59</v>
      </c>
      <c r="AN1298" s="3" t="s">
        <v>60</v>
      </c>
      <c r="AO1298" s="3">
        <v>232.1897213646688</v>
      </c>
      <c r="AP1298" s="3">
        <v>1407.9886591454763</v>
      </c>
    </row>
    <row r="1299" spans="1:42" x14ac:dyDescent="0.25">
      <c r="A1299" s="2">
        <v>1298</v>
      </c>
      <c r="B1299" s="3" t="s">
        <v>42</v>
      </c>
      <c r="C1299" s="3" t="s">
        <v>43</v>
      </c>
      <c r="D1299" s="3" t="s">
        <v>44</v>
      </c>
      <c r="E1299" s="3" t="s">
        <v>45</v>
      </c>
      <c r="F1299" s="3">
        <v>0.36</v>
      </c>
      <c r="G1299" s="3">
        <v>0.48</v>
      </c>
      <c r="H1299" s="3">
        <v>1.07506024860961E-3</v>
      </c>
      <c r="I1299" s="3">
        <v>9.5785915891693882</v>
      </c>
      <c r="J1299" s="3">
        <v>1.4076784950534265</v>
      </c>
      <c r="K1299" s="3">
        <v>1.0297563055182361E-2</v>
      </c>
      <c r="L1299" s="3">
        <v>1.5133391928545384E-3</v>
      </c>
      <c r="M1299" s="2">
        <v>1210</v>
      </c>
      <c r="N1299" s="3" t="s">
        <v>65</v>
      </c>
      <c r="O1299" s="3" t="s">
        <v>47</v>
      </c>
      <c r="P1299" s="3" t="s">
        <v>48</v>
      </c>
      <c r="Q1299" s="3" t="s">
        <v>42</v>
      </c>
      <c r="R1299" s="3" t="s">
        <v>49</v>
      </c>
      <c r="S1299" s="3" t="s">
        <v>50</v>
      </c>
      <c r="T1299" s="3" t="s">
        <v>51</v>
      </c>
      <c r="U1299" s="3" t="s">
        <v>52</v>
      </c>
      <c r="V1299" s="3" t="s">
        <v>53</v>
      </c>
      <c r="W1299" s="3" t="s">
        <v>54</v>
      </c>
      <c r="X1299" s="3">
        <v>297</v>
      </c>
      <c r="Y1299" s="3">
        <v>52</v>
      </c>
      <c r="Z1299" s="3" t="s">
        <v>44</v>
      </c>
      <c r="AA1299" s="7">
        <v>29</v>
      </c>
      <c r="AB1299" s="3" t="s">
        <v>49</v>
      </c>
      <c r="AC1299" s="3" t="s">
        <v>49</v>
      </c>
      <c r="AD1299" s="3" t="s">
        <v>49</v>
      </c>
      <c r="AE1299" s="3" t="s">
        <v>49</v>
      </c>
      <c r="AF1299" s="3" t="s">
        <v>55</v>
      </c>
      <c r="AG1299" s="3" t="s">
        <v>56</v>
      </c>
      <c r="AH1299" s="3" t="s">
        <v>57</v>
      </c>
      <c r="AI1299" s="3" t="s">
        <v>58</v>
      </c>
      <c r="AJ1299" s="3" t="s">
        <v>49</v>
      </c>
      <c r="AK1299" s="3" t="s">
        <v>49</v>
      </c>
      <c r="AL1299" s="3" t="s">
        <v>49</v>
      </c>
      <c r="AM1299" s="3" t="s">
        <v>59</v>
      </c>
      <c r="AN1299" s="3" t="s">
        <v>60</v>
      </c>
      <c r="AO1299" s="3">
        <v>12.178430643719663</v>
      </c>
      <c r="AP1299" s="3">
        <v>4.3506144715527553</v>
      </c>
    </row>
    <row r="1300" spans="1:42" x14ac:dyDescent="0.25">
      <c r="A1300" s="2">
        <v>1299</v>
      </c>
      <c r="B1300" s="3" t="s">
        <v>42</v>
      </c>
      <c r="C1300" s="3" t="s">
        <v>43</v>
      </c>
      <c r="D1300" s="3" t="s">
        <v>44</v>
      </c>
      <c r="E1300" s="3" t="s">
        <v>45</v>
      </c>
      <c r="F1300" s="3">
        <v>0.36</v>
      </c>
      <c r="G1300" s="3">
        <v>0.48</v>
      </c>
      <c r="H1300" s="3">
        <v>0.22137566952395399</v>
      </c>
      <c r="I1300" s="3">
        <v>9.5785915891693882</v>
      </c>
      <c r="J1300" s="3">
        <v>1.4076784950534265</v>
      </c>
      <c r="K1300" s="3">
        <v>2.1204671261488879</v>
      </c>
      <c r="L1300" s="3">
        <v>0.31162576931692426</v>
      </c>
      <c r="M1300" s="2">
        <v>1210</v>
      </c>
      <c r="N1300" s="3" t="s">
        <v>65</v>
      </c>
      <c r="O1300" s="3" t="s">
        <v>47</v>
      </c>
      <c r="P1300" s="3" t="s">
        <v>48</v>
      </c>
      <c r="Q1300" s="3" t="s">
        <v>42</v>
      </c>
      <c r="R1300" s="3" t="s">
        <v>49</v>
      </c>
      <c r="S1300" s="3" t="s">
        <v>50</v>
      </c>
      <c r="T1300" s="3" t="s">
        <v>51</v>
      </c>
      <c r="U1300" s="3" t="s">
        <v>52</v>
      </c>
      <c r="V1300" s="3" t="s">
        <v>53</v>
      </c>
      <c r="W1300" s="3" t="s">
        <v>54</v>
      </c>
      <c r="X1300" s="3">
        <v>297</v>
      </c>
      <c r="Y1300" s="3">
        <v>52</v>
      </c>
      <c r="Z1300" s="3" t="s">
        <v>44</v>
      </c>
      <c r="AA1300" s="7">
        <v>29</v>
      </c>
      <c r="AB1300" s="3" t="s">
        <v>49</v>
      </c>
      <c r="AC1300" s="3" t="s">
        <v>49</v>
      </c>
      <c r="AD1300" s="3" t="s">
        <v>49</v>
      </c>
      <c r="AE1300" s="3" t="s">
        <v>49</v>
      </c>
      <c r="AF1300" s="3" t="s">
        <v>55</v>
      </c>
      <c r="AG1300" s="3" t="s">
        <v>56</v>
      </c>
      <c r="AH1300" s="3" t="s">
        <v>57</v>
      </c>
      <c r="AI1300" s="3" t="s">
        <v>58</v>
      </c>
      <c r="AJ1300" s="3" t="s">
        <v>49</v>
      </c>
      <c r="AK1300" s="3" t="s">
        <v>49</v>
      </c>
      <c r="AL1300" s="3" t="s">
        <v>49</v>
      </c>
      <c r="AM1300" s="3" t="s">
        <v>59</v>
      </c>
      <c r="AN1300" s="3" t="s">
        <v>60</v>
      </c>
      <c r="AO1300" s="3">
        <v>120.54931348395445</v>
      </c>
      <c r="AP1300" s="3">
        <v>895.87554997611198</v>
      </c>
    </row>
    <row r="1301" spans="1:42" x14ac:dyDescent="0.25">
      <c r="A1301" s="2">
        <v>1300</v>
      </c>
      <c r="B1301" s="3" t="s">
        <v>42</v>
      </c>
      <c r="C1301" s="3" t="s">
        <v>43</v>
      </c>
      <c r="D1301" s="3" t="s">
        <v>44</v>
      </c>
      <c r="E1301" s="3" t="s">
        <v>45</v>
      </c>
      <c r="F1301" s="3">
        <v>0.36</v>
      </c>
      <c r="G1301" s="3">
        <v>0.48</v>
      </c>
      <c r="H1301" s="3">
        <v>7.8107776952726898E-3</v>
      </c>
      <c r="I1301" s="3">
        <v>9.5785915891693882</v>
      </c>
      <c r="J1301" s="3">
        <v>1.4076784950534265</v>
      </c>
      <c r="K1301" s="3">
        <v>7.4816249536810847E-2</v>
      </c>
      <c r="L1301" s="3">
        <v>1.099506379127833E-2</v>
      </c>
      <c r="M1301" s="2">
        <v>1210</v>
      </c>
      <c r="N1301" s="3" t="s">
        <v>65</v>
      </c>
      <c r="O1301" s="3" t="s">
        <v>47</v>
      </c>
      <c r="P1301" s="3" t="s">
        <v>48</v>
      </c>
      <c r="Q1301" s="3" t="s">
        <v>42</v>
      </c>
      <c r="R1301" s="3" t="s">
        <v>49</v>
      </c>
      <c r="S1301" s="3" t="s">
        <v>50</v>
      </c>
      <c r="T1301" s="3" t="s">
        <v>51</v>
      </c>
      <c r="U1301" s="3" t="s">
        <v>52</v>
      </c>
      <c r="V1301" s="3" t="s">
        <v>53</v>
      </c>
      <c r="W1301" s="3" t="s">
        <v>54</v>
      </c>
      <c r="X1301" s="3">
        <v>297</v>
      </c>
      <c r="Y1301" s="3">
        <v>52</v>
      </c>
      <c r="Z1301" s="3" t="s">
        <v>44</v>
      </c>
      <c r="AA1301" s="7">
        <v>29</v>
      </c>
      <c r="AB1301" s="3" t="s">
        <v>49</v>
      </c>
      <c r="AC1301" s="3" t="s">
        <v>49</v>
      </c>
      <c r="AD1301" s="3" t="s">
        <v>49</v>
      </c>
      <c r="AE1301" s="3" t="s">
        <v>49</v>
      </c>
      <c r="AF1301" s="3" t="s">
        <v>55</v>
      </c>
      <c r="AG1301" s="3" t="s">
        <v>56</v>
      </c>
      <c r="AH1301" s="3" t="s">
        <v>57</v>
      </c>
      <c r="AI1301" s="3" t="s">
        <v>58</v>
      </c>
      <c r="AJ1301" s="3" t="s">
        <v>49</v>
      </c>
      <c r="AK1301" s="3" t="s">
        <v>49</v>
      </c>
      <c r="AL1301" s="3" t="s">
        <v>49</v>
      </c>
      <c r="AM1301" s="3" t="s">
        <v>59</v>
      </c>
      <c r="AN1301" s="3" t="s">
        <v>60</v>
      </c>
      <c r="AO1301" s="3">
        <v>33.144635788419002</v>
      </c>
      <c r="AP1301" s="3">
        <v>31.609095880052941</v>
      </c>
    </row>
    <row r="1302" spans="1:42" x14ac:dyDescent="0.25">
      <c r="A1302" s="2">
        <v>1301</v>
      </c>
      <c r="B1302" s="3" t="s">
        <v>42</v>
      </c>
      <c r="C1302" s="3" t="s">
        <v>43</v>
      </c>
      <c r="D1302" s="3" t="s">
        <v>44</v>
      </c>
      <c r="E1302" s="3" t="s">
        <v>45</v>
      </c>
      <c r="F1302" s="3">
        <v>0.36</v>
      </c>
      <c r="G1302" s="3">
        <v>0.48</v>
      </c>
      <c r="H1302" s="3">
        <v>3.95803712963839E-2</v>
      </c>
      <c r="I1302" s="3">
        <v>9.5785915891693882</v>
      </c>
      <c r="J1302" s="3">
        <v>1.4076784950534265</v>
      </c>
      <c r="K1302" s="3">
        <v>0.37912421159574428</v>
      </c>
      <c r="L1302" s="3">
        <v>5.5716437500149527E-2</v>
      </c>
      <c r="M1302" s="2">
        <v>1210</v>
      </c>
      <c r="N1302" s="3" t="s">
        <v>65</v>
      </c>
      <c r="O1302" s="3" t="s">
        <v>47</v>
      </c>
      <c r="P1302" s="3" t="s">
        <v>48</v>
      </c>
      <c r="Q1302" s="3" t="s">
        <v>42</v>
      </c>
      <c r="R1302" s="3" t="s">
        <v>49</v>
      </c>
      <c r="S1302" s="3" t="s">
        <v>50</v>
      </c>
      <c r="T1302" s="3" t="s">
        <v>51</v>
      </c>
      <c r="U1302" s="3" t="s">
        <v>52</v>
      </c>
      <c r="V1302" s="3" t="s">
        <v>53</v>
      </c>
      <c r="W1302" s="3" t="s">
        <v>54</v>
      </c>
      <c r="X1302" s="3">
        <v>297</v>
      </c>
      <c r="Y1302" s="3">
        <v>52</v>
      </c>
      <c r="Z1302" s="3" t="s">
        <v>44</v>
      </c>
      <c r="AA1302" s="7">
        <v>29</v>
      </c>
      <c r="AB1302" s="3" t="s">
        <v>49</v>
      </c>
      <c r="AC1302" s="3" t="s">
        <v>49</v>
      </c>
      <c r="AD1302" s="3" t="s">
        <v>49</v>
      </c>
      <c r="AE1302" s="3" t="s">
        <v>49</v>
      </c>
      <c r="AF1302" s="3" t="s">
        <v>55</v>
      </c>
      <c r="AG1302" s="3" t="s">
        <v>56</v>
      </c>
      <c r="AH1302" s="3" t="s">
        <v>57</v>
      </c>
      <c r="AI1302" s="3" t="s">
        <v>58</v>
      </c>
      <c r="AJ1302" s="3" t="s">
        <v>49</v>
      </c>
      <c r="AK1302" s="3" t="s">
        <v>49</v>
      </c>
      <c r="AL1302" s="3" t="s">
        <v>49</v>
      </c>
      <c r="AM1302" s="3" t="s">
        <v>59</v>
      </c>
      <c r="AN1302" s="3" t="s">
        <v>60</v>
      </c>
      <c r="AO1302" s="3">
        <v>73.486341505790648</v>
      </c>
      <c r="AP1302" s="3">
        <v>160.17607978174797</v>
      </c>
    </row>
    <row r="1303" spans="1:42" x14ac:dyDescent="0.25">
      <c r="A1303" s="2">
        <v>1302</v>
      </c>
      <c r="B1303" s="3" t="s">
        <v>42</v>
      </c>
      <c r="C1303" s="3" t="s">
        <v>43</v>
      </c>
      <c r="D1303" s="3" t="s">
        <v>44</v>
      </c>
      <c r="E1303" s="3" t="s">
        <v>45</v>
      </c>
      <c r="F1303" s="3">
        <v>0.36</v>
      </c>
      <c r="G1303" s="3">
        <v>0.48</v>
      </c>
      <c r="H1303" s="3">
        <v>0.169639205007169</v>
      </c>
      <c r="I1303" s="3">
        <v>9.5785915898830503</v>
      </c>
      <c r="J1303" s="3">
        <v>1.4076784951583066</v>
      </c>
      <c r="K1303" s="3">
        <v>1.6249046623961156</v>
      </c>
      <c r="L1303" s="3">
        <v>0.23879746082434314</v>
      </c>
      <c r="M1303" s="2">
        <v>1200</v>
      </c>
      <c r="N1303" s="3" t="s">
        <v>61</v>
      </c>
      <c r="O1303" s="3" t="s">
        <v>47</v>
      </c>
      <c r="P1303" s="3" t="s">
        <v>48</v>
      </c>
      <c r="Q1303" s="3" t="s">
        <v>42</v>
      </c>
      <c r="R1303" s="3" t="s">
        <v>49</v>
      </c>
      <c r="S1303" s="3" t="s">
        <v>50</v>
      </c>
      <c r="T1303" s="3" t="s">
        <v>51</v>
      </c>
      <c r="U1303" s="3" t="s">
        <v>52</v>
      </c>
      <c r="V1303" s="3" t="s">
        <v>53</v>
      </c>
      <c r="W1303" s="3" t="s">
        <v>54</v>
      </c>
      <c r="X1303" s="3">
        <v>297</v>
      </c>
      <c r="Y1303" s="3">
        <v>52</v>
      </c>
      <c r="Z1303" s="3" t="s">
        <v>44</v>
      </c>
      <c r="AA1303" s="7">
        <v>29</v>
      </c>
      <c r="AB1303" s="3" t="s">
        <v>49</v>
      </c>
      <c r="AC1303" s="3" t="s">
        <v>49</v>
      </c>
      <c r="AD1303" s="3" t="s">
        <v>49</v>
      </c>
      <c r="AE1303" s="3" t="s">
        <v>49</v>
      </c>
      <c r="AF1303" s="3" t="s">
        <v>55</v>
      </c>
      <c r="AG1303" s="3" t="s">
        <v>56</v>
      </c>
      <c r="AH1303" s="3" t="s">
        <v>57</v>
      </c>
      <c r="AI1303" s="3" t="s">
        <v>58</v>
      </c>
      <c r="AJ1303" s="3" t="s">
        <v>49</v>
      </c>
      <c r="AK1303" s="3" t="s">
        <v>49</v>
      </c>
      <c r="AL1303" s="3" t="s">
        <v>49</v>
      </c>
      <c r="AM1303" s="3" t="s">
        <v>59</v>
      </c>
      <c r="AN1303" s="3" t="s">
        <v>60</v>
      </c>
      <c r="AO1303" s="3">
        <v>127.81581121304063</v>
      </c>
      <c r="AP1303" s="3">
        <v>686.50550627409348</v>
      </c>
    </row>
    <row r="1304" spans="1:42" x14ac:dyDescent="0.25">
      <c r="A1304" s="2">
        <v>1303</v>
      </c>
      <c r="B1304" s="3" t="s">
        <v>42</v>
      </c>
      <c r="C1304" s="3" t="s">
        <v>43</v>
      </c>
      <c r="D1304" s="3" t="s">
        <v>44</v>
      </c>
      <c r="E1304" s="3" t="s">
        <v>45</v>
      </c>
      <c r="F1304" s="3">
        <v>0.36</v>
      </c>
      <c r="G1304" s="3">
        <v>0.48</v>
      </c>
      <c r="H1304" s="3">
        <v>1.1619919954277899E-3</v>
      </c>
      <c r="I1304" s="3">
        <v>9.5785915898830503</v>
      </c>
      <c r="J1304" s="3">
        <v>1.4076784951583066</v>
      </c>
      <c r="K1304" s="3">
        <v>1.1130246754916051E-2</v>
      </c>
      <c r="L1304" s="3">
        <v>1.6357111435097891E-3</v>
      </c>
      <c r="M1304" s="2">
        <v>1210</v>
      </c>
      <c r="N1304" s="3" t="s">
        <v>65</v>
      </c>
      <c r="O1304" s="3" t="s">
        <v>47</v>
      </c>
      <c r="P1304" s="3" t="s">
        <v>48</v>
      </c>
      <c r="Q1304" s="3" t="s">
        <v>42</v>
      </c>
      <c r="R1304" s="3" t="s">
        <v>49</v>
      </c>
      <c r="S1304" s="3" t="s">
        <v>50</v>
      </c>
      <c r="T1304" s="3" t="s">
        <v>51</v>
      </c>
      <c r="U1304" s="3" t="s">
        <v>52</v>
      </c>
      <c r="V1304" s="3" t="s">
        <v>53</v>
      </c>
      <c r="W1304" s="3" t="s">
        <v>54</v>
      </c>
      <c r="X1304" s="3">
        <v>297</v>
      </c>
      <c r="Y1304" s="3">
        <v>52</v>
      </c>
      <c r="Z1304" s="3" t="s">
        <v>44</v>
      </c>
      <c r="AA1304" s="7">
        <v>29</v>
      </c>
      <c r="AB1304" s="3" t="s">
        <v>49</v>
      </c>
      <c r="AC1304" s="3" t="s">
        <v>49</v>
      </c>
      <c r="AD1304" s="3" t="s">
        <v>49</v>
      </c>
      <c r="AE1304" s="3" t="s">
        <v>49</v>
      </c>
      <c r="AF1304" s="3" t="s">
        <v>55</v>
      </c>
      <c r="AG1304" s="3" t="s">
        <v>56</v>
      </c>
      <c r="AH1304" s="3" t="s">
        <v>57</v>
      </c>
      <c r="AI1304" s="3" t="s">
        <v>58</v>
      </c>
      <c r="AJ1304" s="3" t="s">
        <v>49</v>
      </c>
      <c r="AK1304" s="3" t="s">
        <v>49</v>
      </c>
      <c r="AL1304" s="3" t="s">
        <v>49</v>
      </c>
      <c r="AM1304" s="3" t="s">
        <v>59</v>
      </c>
      <c r="AN1304" s="3" t="s">
        <v>60</v>
      </c>
      <c r="AO1304" s="3">
        <v>12.222089557751477</v>
      </c>
      <c r="AP1304" s="3">
        <v>4.7024147694743625</v>
      </c>
    </row>
    <row r="1305" spans="1:42" x14ac:dyDescent="0.25">
      <c r="A1305" s="2">
        <v>1304</v>
      </c>
      <c r="B1305" s="3" t="s">
        <v>42</v>
      </c>
      <c r="C1305" s="3" t="s">
        <v>43</v>
      </c>
      <c r="D1305" s="3" t="s">
        <v>44</v>
      </c>
      <c r="E1305" s="3" t="s">
        <v>45</v>
      </c>
      <c r="F1305" s="3">
        <v>0.36</v>
      </c>
      <c r="G1305" s="3">
        <v>0.48</v>
      </c>
      <c r="H1305" s="3">
        <v>3.1488054876450699E-3</v>
      </c>
      <c r="I1305" s="3">
        <v>9.5785915898830503</v>
      </c>
      <c r="J1305" s="3">
        <v>1.4076784951583066</v>
      </c>
      <c r="K1305" s="3">
        <v>3.0161121762134663E-2</v>
      </c>
      <c r="L1305" s="3">
        <v>4.4325057703944295E-3</v>
      </c>
      <c r="M1305" s="2">
        <v>1210</v>
      </c>
      <c r="N1305" s="3" t="s">
        <v>65</v>
      </c>
      <c r="O1305" s="3" t="s">
        <v>47</v>
      </c>
      <c r="P1305" s="3" t="s">
        <v>48</v>
      </c>
      <c r="Q1305" s="3" t="s">
        <v>42</v>
      </c>
      <c r="R1305" s="3" t="s">
        <v>49</v>
      </c>
      <c r="S1305" s="3" t="s">
        <v>50</v>
      </c>
      <c r="T1305" s="3" t="s">
        <v>51</v>
      </c>
      <c r="U1305" s="3" t="s">
        <v>52</v>
      </c>
      <c r="V1305" s="3" t="s">
        <v>53</v>
      </c>
      <c r="W1305" s="3" t="s">
        <v>54</v>
      </c>
      <c r="X1305" s="3">
        <v>297</v>
      </c>
      <c r="Y1305" s="3">
        <v>52</v>
      </c>
      <c r="Z1305" s="3" t="s">
        <v>44</v>
      </c>
      <c r="AA1305" s="7">
        <v>29</v>
      </c>
      <c r="AB1305" s="3" t="s">
        <v>49</v>
      </c>
      <c r="AC1305" s="3" t="s">
        <v>49</v>
      </c>
      <c r="AD1305" s="3" t="s">
        <v>49</v>
      </c>
      <c r="AE1305" s="3" t="s">
        <v>49</v>
      </c>
      <c r="AF1305" s="3" t="s">
        <v>55</v>
      </c>
      <c r="AG1305" s="3" t="s">
        <v>56</v>
      </c>
      <c r="AH1305" s="3" t="s">
        <v>57</v>
      </c>
      <c r="AI1305" s="3" t="s">
        <v>58</v>
      </c>
      <c r="AJ1305" s="3" t="s">
        <v>49</v>
      </c>
      <c r="AK1305" s="3" t="s">
        <v>49</v>
      </c>
      <c r="AL1305" s="3" t="s">
        <v>49</v>
      </c>
      <c r="AM1305" s="3" t="s">
        <v>59</v>
      </c>
      <c r="AN1305" s="3" t="s">
        <v>60</v>
      </c>
      <c r="AO1305" s="3">
        <v>20.599426352461528</v>
      </c>
      <c r="AP1305" s="3">
        <v>12.74276371056483</v>
      </c>
    </row>
    <row r="1306" spans="1:42" x14ac:dyDescent="0.25">
      <c r="A1306" s="2">
        <v>1305</v>
      </c>
      <c r="B1306" s="3" t="s">
        <v>42</v>
      </c>
      <c r="C1306" s="3" t="s">
        <v>43</v>
      </c>
      <c r="D1306" s="3" t="s">
        <v>44</v>
      </c>
      <c r="E1306" s="3" t="s">
        <v>45</v>
      </c>
      <c r="F1306" s="3">
        <v>0.36</v>
      </c>
      <c r="G1306" s="3">
        <v>0.48</v>
      </c>
      <c r="H1306" s="3">
        <v>0.22757988358432901</v>
      </c>
      <c r="I1306" s="3">
        <v>9.5785915898830503</v>
      </c>
      <c r="J1306" s="3">
        <v>1.4076784951583066</v>
      </c>
      <c r="K1306" s="3">
        <v>2.1798947589274174</v>
      </c>
      <c r="L1306" s="3">
        <v>0.32035930805229085</v>
      </c>
      <c r="M1306" s="2">
        <v>1210</v>
      </c>
      <c r="N1306" s="3" t="s">
        <v>65</v>
      </c>
      <c r="O1306" s="3" t="s">
        <v>47</v>
      </c>
      <c r="P1306" s="3" t="s">
        <v>48</v>
      </c>
      <c r="Q1306" s="3" t="s">
        <v>42</v>
      </c>
      <c r="R1306" s="3" t="s">
        <v>49</v>
      </c>
      <c r="S1306" s="3" t="s">
        <v>50</v>
      </c>
      <c r="T1306" s="3" t="s">
        <v>51</v>
      </c>
      <c r="U1306" s="3" t="s">
        <v>52</v>
      </c>
      <c r="V1306" s="3" t="s">
        <v>53</v>
      </c>
      <c r="W1306" s="3" t="s">
        <v>54</v>
      </c>
      <c r="X1306" s="3">
        <v>297</v>
      </c>
      <c r="Y1306" s="3">
        <v>52</v>
      </c>
      <c r="Z1306" s="3" t="s">
        <v>44</v>
      </c>
      <c r="AA1306" s="7">
        <v>29</v>
      </c>
      <c r="AB1306" s="3" t="s">
        <v>49</v>
      </c>
      <c r="AC1306" s="3" t="s">
        <v>49</v>
      </c>
      <c r="AD1306" s="3" t="s">
        <v>49</v>
      </c>
      <c r="AE1306" s="3" t="s">
        <v>49</v>
      </c>
      <c r="AF1306" s="3" t="s">
        <v>55</v>
      </c>
      <c r="AG1306" s="3" t="s">
        <v>56</v>
      </c>
      <c r="AH1306" s="3" t="s">
        <v>57</v>
      </c>
      <c r="AI1306" s="3" t="s">
        <v>58</v>
      </c>
      <c r="AJ1306" s="3" t="s">
        <v>49</v>
      </c>
      <c r="AK1306" s="3" t="s">
        <v>49</v>
      </c>
      <c r="AL1306" s="3" t="s">
        <v>49</v>
      </c>
      <c r="AM1306" s="3" t="s">
        <v>59</v>
      </c>
      <c r="AN1306" s="3" t="s">
        <v>60</v>
      </c>
      <c r="AO1306" s="3">
        <v>121.73940610260431</v>
      </c>
      <c r="AP1306" s="3">
        <v>920.98311349228527</v>
      </c>
    </row>
    <row r="1307" spans="1:42" x14ac:dyDescent="0.25">
      <c r="A1307" s="2">
        <v>1306</v>
      </c>
      <c r="B1307" s="3" t="s">
        <v>42</v>
      </c>
      <c r="C1307" s="3" t="s">
        <v>43</v>
      </c>
      <c r="D1307" s="3" t="s">
        <v>44</v>
      </c>
      <c r="E1307" s="3" t="s">
        <v>45</v>
      </c>
      <c r="F1307" s="3">
        <v>0.36</v>
      </c>
      <c r="G1307" s="3">
        <v>0.48</v>
      </c>
      <c r="H1307" s="3">
        <v>0.20300420267403799</v>
      </c>
      <c r="I1307" s="3">
        <v>9.5785915898830503</v>
      </c>
      <c r="J1307" s="3">
        <v>1.4076784951583066</v>
      </c>
      <c r="K1307" s="3">
        <v>1.9444943484444546</v>
      </c>
      <c r="L1307" s="3">
        <v>0.28576465053100164</v>
      </c>
      <c r="M1307" s="2">
        <v>1210</v>
      </c>
      <c r="N1307" s="3" t="s">
        <v>65</v>
      </c>
      <c r="O1307" s="3" t="s">
        <v>47</v>
      </c>
      <c r="P1307" s="3" t="s">
        <v>48</v>
      </c>
      <c r="Q1307" s="3" t="s">
        <v>42</v>
      </c>
      <c r="R1307" s="3" t="s">
        <v>49</v>
      </c>
      <c r="S1307" s="3" t="s">
        <v>50</v>
      </c>
      <c r="T1307" s="3" t="s">
        <v>51</v>
      </c>
      <c r="U1307" s="3" t="s">
        <v>52</v>
      </c>
      <c r="V1307" s="3" t="s">
        <v>53</v>
      </c>
      <c r="W1307" s="3" t="s">
        <v>54</v>
      </c>
      <c r="X1307" s="3">
        <v>297</v>
      </c>
      <c r="Y1307" s="3">
        <v>52</v>
      </c>
      <c r="Z1307" s="3" t="s">
        <v>44</v>
      </c>
      <c r="AA1307" s="7">
        <v>29</v>
      </c>
      <c r="AB1307" s="3" t="s">
        <v>49</v>
      </c>
      <c r="AC1307" s="3" t="s">
        <v>49</v>
      </c>
      <c r="AD1307" s="3" t="s">
        <v>49</v>
      </c>
      <c r="AE1307" s="3" t="s">
        <v>49</v>
      </c>
      <c r="AF1307" s="3" t="s">
        <v>55</v>
      </c>
      <c r="AG1307" s="3" t="s">
        <v>56</v>
      </c>
      <c r="AH1307" s="3" t="s">
        <v>57</v>
      </c>
      <c r="AI1307" s="3" t="s">
        <v>58</v>
      </c>
      <c r="AJ1307" s="3" t="s">
        <v>49</v>
      </c>
      <c r="AK1307" s="3" t="s">
        <v>49</v>
      </c>
      <c r="AL1307" s="3" t="s">
        <v>49</v>
      </c>
      <c r="AM1307" s="3" t="s">
        <v>59</v>
      </c>
      <c r="AN1307" s="3" t="s">
        <v>60</v>
      </c>
      <c r="AO1307" s="3">
        <v>121.86050538393926</v>
      </c>
      <c r="AP1307" s="3">
        <v>821.52886136562256</v>
      </c>
    </row>
    <row r="1308" spans="1:42" x14ac:dyDescent="0.25">
      <c r="A1308" s="2">
        <v>1307</v>
      </c>
      <c r="B1308" s="3" t="s">
        <v>42</v>
      </c>
      <c r="C1308" s="3" t="s">
        <v>43</v>
      </c>
      <c r="D1308" s="3" t="s">
        <v>44</v>
      </c>
      <c r="E1308" s="3" t="s">
        <v>45</v>
      </c>
      <c r="F1308" s="3">
        <v>0.36</v>
      </c>
      <c r="G1308" s="3">
        <v>0.48</v>
      </c>
      <c r="H1308" s="3">
        <v>1.3229364735196401E-2</v>
      </c>
      <c r="I1308" s="3">
        <v>9.5785915898830503</v>
      </c>
      <c r="J1308" s="3">
        <v>1.4076784951583066</v>
      </c>
      <c r="K1308" s="3">
        <v>0.12671868179204765</v>
      </c>
      <c r="L1308" s="3">
        <v>1.862269224234164E-2</v>
      </c>
      <c r="M1308" s="2">
        <v>1210</v>
      </c>
      <c r="N1308" s="3" t="s">
        <v>65</v>
      </c>
      <c r="O1308" s="3" t="s">
        <v>47</v>
      </c>
      <c r="P1308" s="3" t="s">
        <v>48</v>
      </c>
      <c r="Q1308" s="3" t="s">
        <v>42</v>
      </c>
      <c r="R1308" s="3" t="s">
        <v>49</v>
      </c>
      <c r="S1308" s="3" t="s">
        <v>50</v>
      </c>
      <c r="T1308" s="3" t="s">
        <v>51</v>
      </c>
      <c r="U1308" s="3" t="s">
        <v>52</v>
      </c>
      <c r="V1308" s="3" t="s">
        <v>53</v>
      </c>
      <c r="W1308" s="3" t="s">
        <v>54</v>
      </c>
      <c r="X1308" s="3">
        <v>297</v>
      </c>
      <c r="Y1308" s="3">
        <v>52</v>
      </c>
      <c r="Z1308" s="3" t="s">
        <v>44</v>
      </c>
      <c r="AA1308" s="7">
        <v>29</v>
      </c>
      <c r="AB1308" s="3" t="s">
        <v>49</v>
      </c>
      <c r="AC1308" s="3" t="s">
        <v>49</v>
      </c>
      <c r="AD1308" s="3" t="s">
        <v>49</v>
      </c>
      <c r="AE1308" s="3" t="s">
        <v>49</v>
      </c>
      <c r="AF1308" s="3" t="s">
        <v>55</v>
      </c>
      <c r="AG1308" s="3" t="s">
        <v>56</v>
      </c>
      <c r="AH1308" s="3" t="s">
        <v>57</v>
      </c>
      <c r="AI1308" s="3" t="s">
        <v>58</v>
      </c>
      <c r="AJ1308" s="3" t="s">
        <v>49</v>
      </c>
      <c r="AK1308" s="3" t="s">
        <v>49</v>
      </c>
      <c r="AL1308" s="3" t="s">
        <v>49</v>
      </c>
      <c r="AM1308" s="3" t="s">
        <v>59</v>
      </c>
      <c r="AN1308" s="3" t="s">
        <v>60</v>
      </c>
      <c r="AO1308" s="3">
        <v>41.716038012279448</v>
      </c>
      <c r="AP1308" s="3">
        <v>53.537339642901436</v>
      </c>
    </row>
    <row r="1309" spans="1:42" x14ac:dyDescent="0.25">
      <c r="A1309" s="2">
        <v>1308</v>
      </c>
      <c r="B1309" s="3" t="s">
        <v>42</v>
      </c>
      <c r="C1309" s="3" t="s">
        <v>43</v>
      </c>
      <c r="D1309" s="3" t="s">
        <v>44</v>
      </c>
      <c r="E1309" s="3" t="s">
        <v>45</v>
      </c>
      <c r="F1309" s="3">
        <v>0.36</v>
      </c>
      <c r="G1309" s="3">
        <v>0.48</v>
      </c>
      <c r="H1309" s="3">
        <v>1.99587585594205E-2</v>
      </c>
      <c r="I1309" s="3">
        <v>9.2375077762930253</v>
      </c>
      <c r="J1309" s="3">
        <v>1.3045892518498128</v>
      </c>
      <c r="K1309" s="3">
        <v>0.18436918739780184</v>
      </c>
      <c r="L1309" s="3">
        <v>2.6037981896885436E-2</v>
      </c>
      <c r="M1309" s="2">
        <v>1400</v>
      </c>
      <c r="N1309" s="3" t="s">
        <v>46</v>
      </c>
      <c r="O1309" s="3" t="s">
        <v>47</v>
      </c>
      <c r="P1309" s="3" t="s">
        <v>48</v>
      </c>
      <c r="Q1309" s="3" t="s">
        <v>42</v>
      </c>
      <c r="R1309" s="3" t="s">
        <v>49</v>
      </c>
      <c r="S1309" s="3" t="s">
        <v>50</v>
      </c>
      <c r="T1309" s="3" t="s">
        <v>51</v>
      </c>
      <c r="U1309" s="3" t="s">
        <v>52</v>
      </c>
      <c r="V1309" s="3" t="s">
        <v>53</v>
      </c>
      <c r="W1309" s="3" t="s">
        <v>54</v>
      </c>
      <c r="X1309" s="3">
        <v>297</v>
      </c>
      <c r="Y1309" s="3">
        <v>52</v>
      </c>
      <c r="Z1309" s="3" t="s">
        <v>44</v>
      </c>
      <c r="AA1309" s="7">
        <v>29</v>
      </c>
      <c r="AB1309" s="3" t="s">
        <v>49</v>
      </c>
      <c r="AC1309" s="3" t="s">
        <v>49</v>
      </c>
      <c r="AD1309" s="3" t="s">
        <v>49</v>
      </c>
      <c r="AE1309" s="3" t="s">
        <v>49</v>
      </c>
      <c r="AF1309" s="3" t="s">
        <v>55</v>
      </c>
      <c r="AG1309" s="3" t="s">
        <v>56</v>
      </c>
      <c r="AH1309" s="3" t="s">
        <v>57</v>
      </c>
      <c r="AI1309" s="3" t="s">
        <v>58</v>
      </c>
      <c r="AJ1309" s="3" t="s">
        <v>49</v>
      </c>
      <c r="AK1309" s="3" t="s">
        <v>49</v>
      </c>
      <c r="AL1309" s="3" t="s">
        <v>49</v>
      </c>
      <c r="AM1309" s="3" t="s">
        <v>59</v>
      </c>
      <c r="AN1309" s="3" t="s">
        <v>60</v>
      </c>
      <c r="AO1309" s="3">
        <v>51.527141690525049</v>
      </c>
      <c r="AP1309" s="3">
        <v>80.770230259322005</v>
      </c>
    </row>
    <row r="1310" spans="1:42" x14ac:dyDescent="0.25">
      <c r="A1310" s="2">
        <v>1309</v>
      </c>
      <c r="B1310" s="3" t="s">
        <v>42</v>
      </c>
      <c r="C1310" s="3" t="s">
        <v>43</v>
      </c>
      <c r="D1310" s="3" t="s">
        <v>44</v>
      </c>
      <c r="E1310" s="3" t="s">
        <v>45</v>
      </c>
      <c r="F1310" s="3">
        <v>0.36</v>
      </c>
      <c r="G1310" s="3">
        <v>0.48</v>
      </c>
      <c r="H1310" s="3">
        <v>0.212896733955694</v>
      </c>
      <c r="I1310" s="3">
        <v>9.2375077762930253</v>
      </c>
      <c r="J1310" s="3">
        <v>1.3045892518498128</v>
      </c>
      <c r="K1310" s="3">
        <v>1.9666352354631107</v>
      </c>
      <c r="L1310" s="3">
        <v>0.27774279087252746</v>
      </c>
      <c r="M1310" s="2">
        <v>1200</v>
      </c>
      <c r="N1310" s="3" t="s">
        <v>61</v>
      </c>
      <c r="O1310" s="3" t="s">
        <v>47</v>
      </c>
      <c r="P1310" s="3" t="s">
        <v>48</v>
      </c>
      <c r="Q1310" s="3" t="s">
        <v>42</v>
      </c>
      <c r="R1310" s="3" t="s">
        <v>49</v>
      </c>
      <c r="S1310" s="3" t="s">
        <v>50</v>
      </c>
      <c r="T1310" s="3" t="s">
        <v>51</v>
      </c>
      <c r="U1310" s="3" t="s">
        <v>52</v>
      </c>
      <c r="V1310" s="3" t="s">
        <v>53</v>
      </c>
      <c r="W1310" s="3" t="s">
        <v>54</v>
      </c>
      <c r="X1310" s="3">
        <v>297</v>
      </c>
      <c r="Y1310" s="3">
        <v>52</v>
      </c>
      <c r="Z1310" s="3" t="s">
        <v>44</v>
      </c>
      <c r="AA1310" s="7">
        <v>29</v>
      </c>
      <c r="AB1310" s="3" t="s">
        <v>49</v>
      </c>
      <c r="AC1310" s="3" t="s">
        <v>49</v>
      </c>
      <c r="AD1310" s="3" t="s">
        <v>49</v>
      </c>
      <c r="AE1310" s="3" t="s">
        <v>49</v>
      </c>
      <c r="AF1310" s="3" t="s">
        <v>55</v>
      </c>
      <c r="AG1310" s="3" t="s">
        <v>56</v>
      </c>
      <c r="AH1310" s="3" t="s">
        <v>57</v>
      </c>
      <c r="AI1310" s="3" t="s">
        <v>58</v>
      </c>
      <c r="AJ1310" s="3" t="s">
        <v>49</v>
      </c>
      <c r="AK1310" s="3" t="s">
        <v>49</v>
      </c>
      <c r="AL1310" s="3" t="s">
        <v>49</v>
      </c>
      <c r="AM1310" s="3" t="s">
        <v>59</v>
      </c>
      <c r="AN1310" s="3" t="s">
        <v>60</v>
      </c>
      <c r="AO1310" s="3">
        <v>162.22526483564135</v>
      </c>
      <c r="AP1310" s="3">
        <v>861.56251511658468</v>
      </c>
    </row>
    <row r="1311" spans="1:42" x14ac:dyDescent="0.25">
      <c r="A1311" s="2">
        <v>1310</v>
      </c>
      <c r="B1311" s="3" t="s">
        <v>42</v>
      </c>
      <c r="C1311" s="3" t="s">
        <v>43</v>
      </c>
      <c r="D1311" s="3" t="s">
        <v>44</v>
      </c>
      <c r="E1311" s="3" t="s">
        <v>45</v>
      </c>
      <c r="F1311" s="3">
        <v>0.36</v>
      </c>
      <c r="G1311" s="3">
        <v>0.48</v>
      </c>
      <c r="H1311" s="3">
        <v>0.11715716778653799</v>
      </c>
      <c r="I1311" s="3">
        <v>9.2375077762930253</v>
      </c>
      <c r="J1311" s="3">
        <v>1.3045892518498128</v>
      </c>
      <c r="K1311" s="3">
        <v>1.0822402484766114</v>
      </c>
      <c r="L1311" s="3">
        <v>0.1528419818714826</v>
      </c>
      <c r="M1311" s="2">
        <v>1210</v>
      </c>
      <c r="N1311" s="3" t="s">
        <v>65</v>
      </c>
      <c r="O1311" s="3" t="s">
        <v>47</v>
      </c>
      <c r="P1311" s="3" t="s">
        <v>48</v>
      </c>
      <c r="Q1311" s="3" t="s">
        <v>42</v>
      </c>
      <c r="R1311" s="3" t="s">
        <v>49</v>
      </c>
      <c r="S1311" s="3" t="s">
        <v>50</v>
      </c>
      <c r="T1311" s="3" t="s">
        <v>51</v>
      </c>
      <c r="U1311" s="3" t="s">
        <v>52</v>
      </c>
      <c r="V1311" s="3" t="s">
        <v>53</v>
      </c>
      <c r="W1311" s="3" t="s">
        <v>54</v>
      </c>
      <c r="X1311" s="3">
        <v>297</v>
      </c>
      <c r="Y1311" s="3">
        <v>52</v>
      </c>
      <c r="Z1311" s="3" t="s">
        <v>44</v>
      </c>
      <c r="AA1311" s="7">
        <v>29</v>
      </c>
      <c r="AB1311" s="3" t="s">
        <v>49</v>
      </c>
      <c r="AC1311" s="3" t="s">
        <v>49</v>
      </c>
      <c r="AD1311" s="3" t="s">
        <v>49</v>
      </c>
      <c r="AE1311" s="3" t="s">
        <v>49</v>
      </c>
      <c r="AF1311" s="3" t="s">
        <v>55</v>
      </c>
      <c r="AG1311" s="3" t="s">
        <v>56</v>
      </c>
      <c r="AH1311" s="3" t="s">
        <v>57</v>
      </c>
      <c r="AI1311" s="3" t="s">
        <v>58</v>
      </c>
      <c r="AJ1311" s="3" t="s">
        <v>49</v>
      </c>
      <c r="AK1311" s="3" t="s">
        <v>49</v>
      </c>
      <c r="AL1311" s="3" t="s">
        <v>49</v>
      </c>
      <c r="AM1311" s="3" t="s">
        <v>59</v>
      </c>
      <c r="AN1311" s="3" t="s">
        <v>60</v>
      </c>
      <c r="AO1311" s="3">
        <v>88.751468399097206</v>
      </c>
      <c r="AP1311" s="3">
        <v>474.11823688714696</v>
      </c>
    </row>
    <row r="1312" spans="1:42" x14ac:dyDescent="0.25">
      <c r="A1312" s="2">
        <v>1311</v>
      </c>
      <c r="B1312" s="3" t="s">
        <v>42</v>
      </c>
      <c r="C1312" s="3" t="s">
        <v>43</v>
      </c>
      <c r="D1312" s="3" t="s">
        <v>44</v>
      </c>
      <c r="E1312" s="3" t="s">
        <v>45</v>
      </c>
      <c r="F1312" s="3">
        <v>0.36</v>
      </c>
      <c r="G1312" s="3">
        <v>0.48</v>
      </c>
      <c r="H1312" s="3">
        <v>0.22439990310170399</v>
      </c>
      <c r="I1312" s="3">
        <v>9.2375077762930253</v>
      </c>
      <c r="J1312" s="3">
        <v>1.3045892518498128</v>
      </c>
      <c r="K1312" s="3">
        <v>2.0728958499013919</v>
      </c>
      <c r="L1312" s="3">
        <v>0.29274970170262249</v>
      </c>
      <c r="M1312" s="2">
        <v>1750</v>
      </c>
      <c r="N1312" s="3" t="s">
        <v>74</v>
      </c>
      <c r="O1312" s="3" t="s">
        <v>47</v>
      </c>
      <c r="P1312" s="3" t="s">
        <v>48</v>
      </c>
      <c r="Q1312" s="3" t="s">
        <v>42</v>
      </c>
      <c r="R1312" s="3" t="s">
        <v>49</v>
      </c>
      <c r="S1312" s="3" t="s">
        <v>50</v>
      </c>
      <c r="T1312" s="3" t="s">
        <v>51</v>
      </c>
      <c r="U1312" s="3" t="s">
        <v>52</v>
      </c>
      <c r="V1312" s="3" t="s">
        <v>53</v>
      </c>
      <c r="W1312" s="3" t="s">
        <v>54</v>
      </c>
      <c r="X1312" s="3">
        <v>297</v>
      </c>
      <c r="Y1312" s="3">
        <v>52</v>
      </c>
      <c r="Z1312" s="3" t="s">
        <v>44</v>
      </c>
      <c r="AA1312" s="7">
        <v>29</v>
      </c>
      <c r="AB1312" s="3" t="s">
        <v>49</v>
      </c>
      <c r="AC1312" s="3" t="s">
        <v>49</v>
      </c>
      <c r="AD1312" s="3" t="s">
        <v>49</v>
      </c>
      <c r="AE1312" s="3" t="s">
        <v>49</v>
      </c>
      <c r="AF1312" s="3" t="s">
        <v>55</v>
      </c>
      <c r="AG1312" s="3" t="s">
        <v>56</v>
      </c>
      <c r="AH1312" s="3" t="s">
        <v>57</v>
      </c>
      <c r="AI1312" s="3" t="s">
        <v>58</v>
      </c>
      <c r="AJ1312" s="3" t="s">
        <v>49</v>
      </c>
      <c r="AK1312" s="3" t="s">
        <v>49</v>
      </c>
      <c r="AL1312" s="3" t="s">
        <v>49</v>
      </c>
      <c r="AM1312" s="3" t="s">
        <v>59</v>
      </c>
      <c r="AN1312" s="3" t="s">
        <v>60</v>
      </c>
      <c r="AO1312" s="3">
        <v>118.76437318013028</v>
      </c>
      <c r="AP1312" s="3">
        <v>908.114189053068</v>
      </c>
    </row>
    <row r="1313" spans="1:42" x14ac:dyDescent="0.25">
      <c r="A1313" s="2">
        <v>1312</v>
      </c>
      <c r="B1313" s="3" t="s">
        <v>42</v>
      </c>
      <c r="C1313" s="3" t="s">
        <v>43</v>
      </c>
      <c r="D1313" s="3" t="s">
        <v>44</v>
      </c>
      <c r="E1313" s="3" t="s">
        <v>45</v>
      </c>
      <c r="F1313" s="3">
        <v>0.36</v>
      </c>
      <c r="G1313" s="3">
        <v>0.48</v>
      </c>
      <c r="H1313" s="3">
        <v>2.4829919308194798E-2</v>
      </c>
      <c r="I1313" s="3">
        <v>9.2375077762930253</v>
      </c>
      <c r="J1313" s="3">
        <v>1.3045892518498128</v>
      </c>
      <c r="K1313" s="3">
        <v>0.22936657269417779</v>
      </c>
      <c r="L1313" s="3">
        <v>3.2392845853769073E-2</v>
      </c>
      <c r="M1313" s="2">
        <v>1430</v>
      </c>
      <c r="N1313" s="3" t="s">
        <v>64</v>
      </c>
      <c r="O1313" s="3" t="s">
        <v>47</v>
      </c>
      <c r="P1313" s="3" t="s">
        <v>48</v>
      </c>
      <c r="Q1313" s="3" t="s">
        <v>42</v>
      </c>
      <c r="R1313" s="3" t="s">
        <v>49</v>
      </c>
      <c r="S1313" s="3" t="s">
        <v>50</v>
      </c>
      <c r="T1313" s="3" t="s">
        <v>51</v>
      </c>
      <c r="U1313" s="3" t="s">
        <v>52</v>
      </c>
      <c r="V1313" s="3" t="s">
        <v>53</v>
      </c>
      <c r="W1313" s="3" t="s">
        <v>54</v>
      </c>
      <c r="X1313" s="3">
        <v>297</v>
      </c>
      <c r="Y1313" s="3">
        <v>52</v>
      </c>
      <c r="Z1313" s="3" t="s">
        <v>44</v>
      </c>
      <c r="AA1313" s="7">
        <v>29</v>
      </c>
      <c r="AB1313" s="3" t="s">
        <v>49</v>
      </c>
      <c r="AC1313" s="3" t="s">
        <v>49</v>
      </c>
      <c r="AD1313" s="3" t="s">
        <v>49</v>
      </c>
      <c r="AE1313" s="3" t="s">
        <v>49</v>
      </c>
      <c r="AF1313" s="3" t="s">
        <v>55</v>
      </c>
      <c r="AG1313" s="3" t="s">
        <v>56</v>
      </c>
      <c r="AH1313" s="3" t="s">
        <v>57</v>
      </c>
      <c r="AI1313" s="3" t="s">
        <v>58</v>
      </c>
      <c r="AJ1313" s="3" t="s">
        <v>49</v>
      </c>
      <c r="AK1313" s="3" t="s">
        <v>49</v>
      </c>
      <c r="AL1313" s="3" t="s">
        <v>49</v>
      </c>
      <c r="AM1313" s="3" t="s">
        <v>59</v>
      </c>
      <c r="AN1313" s="3" t="s">
        <v>60</v>
      </c>
      <c r="AO1313" s="3">
        <v>58.668907839848288</v>
      </c>
      <c r="AP1313" s="3">
        <v>100.48311842004182</v>
      </c>
    </row>
    <row r="1314" spans="1:42" x14ac:dyDescent="0.25">
      <c r="A1314" s="2">
        <v>1313</v>
      </c>
      <c r="B1314" s="3" t="s">
        <v>42</v>
      </c>
      <c r="C1314" s="3" t="s">
        <v>43</v>
      </c>
      <c r="D1314" s="3" t="s">
        <v>44</v>
      </c>
      <c r="E1314" s="3" t="s">
        <v>45</v>
      </c>
      <c r="F1314" s="3">
        <v>0.36</v>
      </c>
      <c r="G1314" s="3">
        <v>0.48</v>
      </c>
      <c r="H1314" s="3">
        <v>1.8520970910334798E-2</v>
      </c>
      <c r="I1314" s="3">
        <v>9.2375077762930253</v>
      </c>
      <c r="J1314" s="3">
        <v>1.3045892518498128</v>
      </c>
      <c r="K1314" s="3">
        <v>0.17108761280871462</v>
      </c>
      <c r="L1314" s="3">
        <v>2.4162259583445821E-2</v>
      </c>
      <c r="M1314" s="2">
        <v>1210</v>
      </c>
      <c r="N1314" s="3" t="s">
        <v>65</v>
      </c>
      <c r="O1314" s="3" t="s">
        <v>47</v>
      </c>
      <c r="P1314" s="3" t="s">
        <v>48</v>
      </c>
      <c r="Q1314" s="3" t="s">
        <v>42</v>
      </c>
      <c r="R1314" s="3" t="s">
        <v>49</v>
      </c>
      <c r="S1314" s="3" t="s">
        <v>50</v>
      </c>
      <c r="T1314" s="3" t="s">
        <v>51</v>
      </c>
      <c r="U1314" s="3" t="s">
        <v>52</v>
      </c>
      <c r="V1314" s="3" t="s">
        <v>53</v>
      </c>
      <c r="W1314" s="3" t="s">
        <v>54</v>
      </c>
      <c r="X1314" s="3">
        <v>297</v>
      </c>
      <c r="Y1314" s="3">
        <v>52</v>
      </c>
      <c r="Z1314" s="3" t="s">
        <v>44</v>
      </c>
      <c r="AA1314" s="7">
        <v>29</v>
      </c>
      <c r="AB1314" s="3" t="s">
        <v>49</v>
      </c>
      <c r="AC1314" s="3" t="s">
        <v>49</v>
      </c>
      <c r="AD1314" s="3" t="s">
        <v>49</v>
      </c>
      <c r="AE1314" s="3" t="s">
        <v>49</v>
      </c>
      <c r="AF1314" s="3" t="s">
        <v>55</v>
      </c>
      <c r="AG1314" s="3" t="s">
        <v>56</v>
      </c>
      <c r="AH1314" s="3" t="s">
        <v>57</v>
      </c>
      <c r="AI1314" s="3" t="s">
        <v>58</v>
      </c>
      <c r="AJ1314" s="3" t="s">
        <v>49</v>
      </c>
      <c r="AK1314" s="3" t="s">
        <v>49</v>
      </c>
      <c r="AL1314" s="3" t="s">
        <v>49</v>
      </c>
      <c r="AM1314" s="3" t="s">
        <v>59</v>
      </c>
      <c r="AN1314" s="3" t="s">
        <v>60</v>
      </c>
      <c r="AO1314" s="3">
        <v>35.200846074632196</v>
      </c>
      <c r="AP1314" s="3">
        <v>74.95171007757196</v>
      </c>
    </row>
    <row r="1315" spans="1:42" x14ac:dyDescent="0.25">
      <c r="A1315" s="2">
        <v>1314</v>
      </c>
      <c r="B1315" s="3" t="s">
        <v>42</v>
      </c>
      <c r="C1315" s="3" t="s">
        <v>43</v>
      </c>
      <c r="D1315" s="3" t="s">
        <v>44</v>
      </c>
      <c r="E1315" s="3" t="s">
        <v>45</v>
      </c>
      <c r="F1315" s="3">
        <v>0.36</v>
      </c>
      <c r="G1315" s="3">
        <v>0.48</v>
      </c>
      <c r="H1315" s="3">
        <v>0.24168178548036001</v>
      </c>
      <c r="I1315" s="3">
        <v>9.5601531226732153</v>
      </c>
      <c r="J1315" s="3">
        <v>1.40501113799566</v>
      </c>
      <c r="K1315" s="3">
        <v>2.3105148761533019</v>
      </c>
      <c r="L1315" s="3">
        <v>0.33956560045058359</v>
      </c>
      <c r="M1315" s="2">
        <v>1200</v>
      </c>
      <c r="N1315" s="3" t="s">
        <v>61</v>
      </c>
      <c r="O1315" s="3" t="s">
        <v>47</v>
      </c>
      <c r="P1315" s="3" t="s">
        <v>48</v>
      </c>
      <c r="Q1315" s="3" t="s">
        <v>42</v>
      </c>
      <c r="R1315" s="3" t="s">
        <v>49</v>
      </c>
      <c r="S1315" s="3" t="s">
        <v>50</v>
      </c>
      <c r="T1315" s="3" t="s">
        <v>51</v>
      </c>
      <c r="U1315" s="3" t="s">
        <v>52</v>
      </c>
      <c r="V1315" s="3" t="s">
        <v>53</v>
      </c>
      <c r="W1315" s="3" t="s">
        <v>54</v>
      </c>
      <c r="X1315" s="3">
        <v>297</v>
      </c>
      <c r="Y1315" s="3">
        <v>52</v>
      </c>
      <c r="Z1315" s="3" t="s">
        <v>44</v>
      </c>
      <c r="AA1315" s="7">
        <v>29</v>
      </c>
      <c r="AB1315" s="3" t="s">
        <v>49</v>
      </c>
      <c r="AC1315" s="3" t="s">
        <v>49</v>
      </c>
      <c r="AD1315" s="3" t="s">
        <v>49</v>
      </c>
      <c r="AE1315" s="3" t="s">
        <v>49</v>
      </c>
      <c r="AF1315" s="3" t="s">
        <v>55</v>
      </c>
      <c r="AG1315" s="3" t="s">
        <v>56</v>
      </c>
      <c r="AH1315" s="3" t="s">
        <v>57</v>
      </c>
      <c r="AI1315" s="3" t="s">
        <v>58</v>
      </c>
      <c r="AJ1315" s="3" t="s">
        <v>49</v>
      </c>
      <c r="AK1315" s="3" t="s">
        <v>49</v>
      </c>
      <c r="AL1315" s="3" t="s">
        <v>49</v>
      </c>
      <c r="AM1315" s="3" t="s">
        <v>59</v>
      </c>
      <c r="AN1315" s="3" t="s">
        <v>60</v>
      </c>
      <c r="AO1315" s="3">
        <v>145.86829330053592</v>
      </c>
      <c r="AP1315" s="3">
        <v>978.05148574829423</v>
      </c>
    </row>
    <row r="1316" spans="1:42" x14ac:dyDescent="0.25">
      <c r="A1316" s="2">
        <v>1315</v>
      </c>
      <c r="B1316" s="3" t="s">
        <v>42</v>
      </c>
      <c r="C1316" s="3" t="s">
        <v>43</v>
      </c>
      <c r="D1316" s="3" t="s">
        <v>44</v>
      </c>
      <c r="E1316" s="3" t="s">
        <v>45</v>
      </c>
      <c r="F1316" s="3">
        <v>0.36</v>
      </c>
      <c r="G1316" s="3">
        <v>0.48</v>
      </c>
      <c r="H1316" s="3">
        <v>8.9078728535217894E-2</v>
      </c>
      <c r="I1316" s="3">
        <v>9.5601531226732153</v>
      </c>
      <c r="J1316" s="3">
        <v>1.40501113799566</v>
      </c>
      <c r="K1316" s="3">
        <v>0.851606284769723</v>
      </c>
      <c r="L1316" s="3">
        <v>0.12515660575047297</v>
      </c>
      <c r="M1316" s="2">
        <v>1210</v>
      </c>
      <c r="N1316" s="3" t="s">
        <v>65</v>
      </c>
      <c r="O1316" s="3" t="s">
        <v>47</v>
      </c>
      <c r="P1316" s="3" t="s">
        <v>48</v>
      </c>
      <c r="Q1316" s="3" t="s">
        <v>42</v>
      </c>
      <c r="R1316" s="3" t="s">
        <v>49</v>
      </c>
      <c r="S1316" s="3" t="s">
        <v>50</v>
      </c>
      <c r="T1316" s="3" t="s">
        <v>51</v>
      </c>
      <c r="U1316" s="3" t="s">
        <v>52</v>
      </c>
      <c r="V1316" s="3" t="s">
        <v>53</v>
      </c>
      <c r="W1316" s="3" t="s">
        <v>54</v>
      </c>
      <c r="X1316" s="3">
        <v>297</v>
      </c>
      <c r="Y1316" s="3">
        <v>52</v>
      </c>
      <c r="Z1316" s="3" t="s">
        <v>44</v>
      </c>
      <c r="AA1316" s="7">
        <v>29</v>
      </c>
      <c r="AB1316" s="3" t="s">
        <v>49</v>
      </c>
      <c r="AC1316" s="3" t="s">
        <v>49</v>
      </c>
      <c r="AD1316" s="3" t="s">
        <v>49</v>
      </c>
      <c r="AE1316" s="3" t="s">
        <v>49</v>
      </c>
      <c r="AF1316" s="3" t="s">
        <v>55</v>
      </c>
      <c r="AG1316" s="3" t="s">
        <v>56</v>
      </c>
      <c r="AH1316" s="3" t="s">
        <v>57</v>
      </c>
      <c r="AI1316" s="3" t="s">
        <v>58</v>
      </c>
      <c r="AJ1316" s="3" t="s">
        <v>49</v>
      </c>
      <c r="AK1316" s="3" t="s">
        <v>49</v>
      </c>
      <c r="AL1316" s="3" t="s">
        <v>49</v>
      </c>
      <c r="AM1316" s="3" t="s">
        <v>59</v>
      </c>
      <c r="AN1316" s="3" t="s">
        <v>60</v>
      </c>
      <c r="AO1316" s="3">
        <v>86.416870160846827</v>
      </c>
      <c r="AP1316" s="3">
        <v>360.48882467197251</v>
      </c>
    </row>
    <row r="1317" spans="1:42" x14ac:dyDescent="0.25">
      <c r="A1317" s="2">
        <v>1316</v>
      </c>
      <c r="B1317" s="3" t="s">
        <v>42</v>
      </c>
      <c r="C1317" s="3" t="s">
        <v>43</v>
      </c>
      <c r="D1317" s="3" t="s">
        <v>44</v>
      </c>
      <c r="E1317" s="3" t="s">
        <v>45</v>
      </c>
      <c r="F1317" s="3">
        <v>0.36</v>
      </c>
      <c r="G1317" s="3">
        <v>0.48</v>
      </c>
      <c r="H1317" s="3">
        <v>1.57414811262418E-2</v>
      </c>
      <c r="I1317" s="3">
        <v>9.5601531226732153</v>
      </c>
      <c r="J1317" s="3">
        <v>1.40501113799566</v>
      </c>
      <c r="K1317" s="3">
        <v>0.15049096994454203</v>
      </c>
      <c r="L1317" s="3">
        <v>2.2116956310918194E-2</v>
      </c>
      <c r="M1317" s="2">
        <v>1210</v>
      </c>
      <c r="N1317" s="3" t="s">
        <v>65</v>
      </c>
      <c r="O1317" s="3" t="s">
        <v>47</v>
      </c>
      <c r="P1317" s="3" t="s">
        <v>48</v>
      </c>
      <c r="Q1317" s="3" t="s">
        <v>42</v>
      </c>
      <c r="R1317" s="3" t="s">
        <v>49</v>
      </c>
      <c r="S1317" s="3" t="s">
        <v>50</v>
      </c>
      <c r="T1317" s="3" t="s">
        <v>51</v>
      </c>
      <c r="U1317" s="3" t="s">
        <v>52</v>
      </c>
      <c r="V1317" s="3" t="s">
        <v>53</v>
      </c>
      <c r="W1317" s="3" t="s">
        <v>54</v>
      </c>
      <c r="X1317" s="3">
        <v>297</v>
      </c>
      <c r="Y1317" s="3">
        <v>52</v>
      </c>
      <c r="Z1317" s="3" t="s">
        <v>44</v>
      </c>
      <c r="AA1317" s="7">
        <v>29</v>
      </c>
      <c r="AB1317" s="3" t="s">
        <v>49</v>
      </c>
      <c r="AC1317" s="3" t="s">
        <v>49</v>
      </c>
      <c r="AD1317" s="3" t="s">
        <v>49</v>
      </c>
      <c r="AE1317" s="3" t="s">
        <v>49</v>
      </c>
      <c r="AF1317" s="3" t="s">
        <v>55</v>
      </c>
      <c r="AG1317" s="3" t="s">
        <v>56</v>
      </c>
      <c r="AH1317" s="3" t="s">
        <v>57</v>
      </c>
      <c r="AI1317" s="3" t="s">
        <v>58</v>
      </c>
      <c r="AJ1317" s="3" t="s">
        <v>49</v>
      </c>
      <c r="AK1317" s="3" t="s">
        <v>49</v>
      </c>
      <c r="AL1317" s="3" t="s">
        <v>49</v>
      </c>
      <c r="AM1317" s="3" t="s">
        <v>59</v>
      </c>
      <c r="AN1317" s="3" t="s">
        <v>60</v>
      </c>
      <c r="AO1317" s="3">
        <v>47.794570616626785</v>
      </c>
      <c r="AP1317" s="3">
        <v>63.703513993820216</v>
      </c>
    </row>
    <row r="1318" spans="1:42" x14ac:dyDescent="0.25">
      <c r="A1318" s="2">
        <v>1317</v>
      </c>
      <c r="B1318" s="3" t="s">
        <v>42</v>
      </c>
      <c r="C1318" s="3" t="s">
        <v>43</v>
      </c>
      <c r="D1318" s="3" t="s">
        <v>44</v>
      </c>
      <c r="E1318" s="3" t="s">
        <v>45</v>
      </c>
      <c r="F1318" s="3">
        <v>0.36</v>
      </c>
      <c r="G1318" s="3">
        <v>0.48</v>
      </c>
      <c r="H1318" s="3">
        <v>6.0256524742980197E-2</v>
      </c>
      <c r="I1318" s="3">
        <v>9.5601531226732153</v>
      </c>
      <c r="J1318" s="3">
        <v>1.40501113799566</v>
      </c>
      <c r="K1318" s="3">
        <v>0.57606160318303801</v>
      </c>
      <c r="L1318" s="3">
        <v>8.4661088400798251E-2</v>
      </c>
      <c r="M1318" s="2">
        <v>1210</v>
      </c>
      <c r="N1318" s="3" t="s">
        <v>65</v>
      </c>
      <c r="O1318" s="3" t="s">
        <v>47</v>
      </c>
      <c r="P1318" s="3" t="s">
        <v>48</v>
      </c>
      <c r="Q1318" s="3" t="s">
        <v>42</v>
      </c>
      <c r="R1318" s="3" t="s">
        <v>49</v>
      </c>
      <c r="S1318" s="3" t="s">
        <v>50</v>
      </c>
      <c r="T1318" s="3" t="s">
        <v>51</v>
      </c>
      <c r="U1318" s="3" t="s">
        <v>52</v>
      </c>
      <c r="V1318" s="3" t="s">
        <v>53</v>
      </c>
      <c r="W1318" s="3" t="s">
        <v>54</v>
      </c>
      <c r="X1318" s="3">
        <v>297</v>
      </c>
      <c r="Y1318" s="3">
        <v>52</v>
      </c>
      <c r="Z1318" s="3" t="s">
        <v>44</v>
      </c>
      <c r="AA1318" s="7">
        <v>29</v>
      </c>
      <c r="AB1318" s="3" t="s">
        <v>49</v>
      </c>
      <c r="AC1318" s="3" t="s">
        <v>49</v>
      </c>
      <c r="AD1318" s="3" t="s">
        <v>49</v>
      </c>
      <c r="AE1318" s="3" t="s">
        <v>49</v>
      </c>
      <c r="AF1318" s="3" t="s">
        <v>55</v>
      </c>
      <c r="AG1318" s="3" t="s">
        <v>56</v>
      </c>
      <c r="AH1318" s="3" t="s">
        <v>57</v>
      </c>
      <c r="AI1318" s="3" t="s">
        <v>58</v>
      </c>
      <c r="AJ1318" s="3" t="s">
        <v>49</v>
      </c>
      <c r="AK1318" s="3" t="s">
        <v>49</v>
      </c>
      <c r="AL1318" s="3" t="s">
        <v>49</v>
      </c>
      <c r="AM1318" s="3" t="s">
        <v>59</v>
      </c>
      <c r="AN1318" s="3" t="s">
        <v>60</v>
      </c>
      <c r="AO1318" s="3">
        <v>63.882612479375211</v>
      </c>
      <c r="AP1318" s="3">
        <v>243.84950414763387</v>
      </c>
    </row>
    <row r="1319" spans="1:42" x14ac:dyDescent="0.25">
      <c r="A1319" s="2">
        <v>1318</v>
      </c>
      <c r="B1319" s="3" t="s">
        <v>42</v>
      </c>
      <c r="C1319" s="3" t="s">
        <v>43</v>
      </c>
      <c r="D1319" s="3" t="s">
        <v>44</v>
      </c>
      <c r="E1319" s="3" t="s">
        <v>45</v>
      </c>
      <c r="F1319" s="3">
        <v>0.36</v>
      </c>
      <c r="G1319" s="3">
        <v>0.48</v>
      </c>
      <c r="H1319" s="3">
        <v>3.0620765154537901E-2</v>
      </c>
      <c r="I1319" s="3">
        <v>9.5601531226732153</v>
      </c>
      <c r="J1319" s="3">
        <v>1.40501113799566</v>
      </c>
      <c r="K1319" s="3">
        <v>0.29273920361079869</v>
      </c>
      <c r="L1319" s="3">
        <v>4.3022516096075152E-2</v>
      </c>
      <c r="M1319" s="2">
        <v>1210</v>
      </c>
      <c r="N1319" s="3" t="s">
        <v>65</v>
      </c>
      <c r="O1319" s="3" t="s">
        <v>47</v>
      </c>
      <c r="P1319" s="3" t="s">
        <v>48</v>
      </c>
      <c r="Q1319" s="3" t="s">
        <v>42</v>
      </c>
      <c r="R1319" s="3" t="s">
        <v>49</v>
      </c>
      <c r="S1319" s="3" t="s">
        <v>50</v>
      </c>
      <c r="T1319" s="3" t="s">
        <v>51</v>
      </c>
      <c r="U1319" s="3" t="s">
        <v>52</v>
      </c>
      <c r="V1319" s="3" t="s">
        <v>53</v>
      </c>
      <c r="W1319" s="3" t="s">
        <v>54</v>
      </c>
      <c r="X1319" s="3">
        <v>297</v>
      </c>
      <c r="Y1319" s="3">
        <v>52</v>
      </c>
      <c r="Z1319" s="3" t="s">
        <v>44</v>
      </c>
      <c r="AA1319" s="7">
        <v>29</v>
      </c>
      <c r="AB1319" s="3" t="s">
        <v>49</v>
      </c>
      <c r="AC1319" s="3" t="s">
        <v>49</v>
      </c>
      <c r="AD1319" s="3" t="s">
        <v>49</v>
      </c>
      <c r="AE1319" s="3" t="s">
        <v>49</v>
      </c>
      <c r="AF1319" s="3" t="s">
        <v>55</v>
      </c>
      <c r="AG1319" s="3" t="s">
        <v>56</v>
      </c>
      <c r="AH1319" s="3" t="s">
        <v>57</v>
      </c>
      <c r="AI1319" s="3" t="s">
        <v>58</v>
      </c>
      <c r="AJ1319" s="3" t="s">
        <v>49</v>
      </c>
      <c r="AK1319" s="3" t="s">
        <v>49</v>
      </c>
      <c r="AL1319" s="3" t="s">
        <v>49</v>
      </c>
      <c r="AM1319" s="3" t="s">
        <v>59</v>
      </c>
      <c r="AN1319" s="3" t="s">
        <v>60</v>
      </c>
      <c r="AO1319" s="3">
        <v>50.892928230440042</v>
      </c>
      <c r="AP1319" s="3">
        <v>123.917840124444</v>
      </c>
    </row>
    <row r="1320" spans="1:42" x14ac:dyDescent="0.25">
      <c r="A1320" s="2">
        <v>1319</v>
      </c>
      <c r="B1320" s="3" t="s">
        <v>42</v>
      </c>
      <c r="C1320" s="3" t="s">
        <v>43</v>
      </c>
      <c r="D1320" s="3" t="s">
        <v>44</v>
      </c>
      <c r="E1320" s="3" t="s">
        <v>45</v>
      </c>
      <c r="F1320" s="3">
        <v>0.36</v>
      </c>
      <c r="G1320" s="3">
        <v>0.48</v>
      </c>
      <c r="H1320" s="3">
        <v>0.168780423837076</v>
      </c>
      <c r="I1320" s="3">
        <v>9.5601531226732153</v>
      </c>
      <c r="J1320" s="3">
        <v>1.40501113799566</v>
      </c>
      <c r="K1320" s="3">
        <v>1.6135666959921309</v>
      </c>
      <c r="L1320" s="3">
        <v>0.23713837536671997</v>
      </c>
      <c r="M1320" s="2">
        <v>1210</v>
      </c>
      <c r="N1320" s="3" t="s">
        <v>65</v>
      </c>
      <c r="O1320" s="3" t="s">
        <v>47</v>
      </c>
      <c r="P1320" s="3" t="s">
        <v>48</v>
      </c>
      <c r="Q1320" s="3" t="s">
        <v>42</v>
      </c>
      <c r="R1320" s="3" t="s">
        <v>49</v>
      </c>
      <c r="S1320" s="3" t="s">
        <v>50</v>
      </c>
      <c r="T1320" s="3" t="s">
        <v>51</v>
      </c>
      <c r="U1320" s="3" t="s">
        <v>52</v>
      </c>
      <c r="V1320" s="3" t="s">
        <v>53</v>
      </c>
      <c r="W1320" s="3" t="s">
        <v>54</v>
      </c>
      <c r="X1320" s="3">
        <v>297</v>
      </c>
      <c r="Y1320" s="3">
        <v>52</v>
      </c>
      <c r="Z1320" s="3" t="s">
        <v>44</v>
      </c>
      <c r="AA1320" s="7">
        <v>29</v>
      </c>
      <c r="AB1320" s="3" t="s">
        <v>49</v>
      </c>
      <c r="AC1320" s="3" t="s">
        <v>49</v>
      </c>
      <c r="AD1320" s="3" t="s">
        <v>49</v>
      </c>
      <c r="AE1320" s="3" t="s">
        <v>49</v>
      </c>
      <c r="AF1320" s="3" t="s">
        <v>55</v>
      </c>
      <c r="AG1320" s="3" t="s">
        <v>56</v>
      </c>
      <c r="AH1320" s="3" t="s">
        <v>57</v>
      </c>
      <c r="AI1320" s="3" t="s">
        <v>58</v>
      </c>
      <c r="AJ1320" s="3" t="s">
        <v>49</v>
      </c>
      <c r="AK1320" s="3" t="s">
        <v>49</v>
      </c>
      <c r="AL1320" s="3" t="s">
        <v>49</v>
      </c>
      <c r="AM1320" s="3" t="s">
        <v>59</v>
      </c>
      <c r="AN1320" s="3" t="s">
        <v>60</v>
      </c>
      <c r="AO1320" s="3">
        <v>105.292416378192</v>
      </c>
      <c r="AP1320" s="3">
        <v>683.03014218046371</v>
      </c>
    </row>
    <row r="1321" spans="1:42" x14ac:dyDescent="0.25">
      <c r="A1321" s="2">
        <v>1320</v>
      </c>
      <c r="B1321" s="3" t="s">
        <v>42</v>
      </c>
      <c r="C1321" s="3" t="s">
        <v>43</v>
      </c>
      <c r="D1321" s="3" t="s">
        <v>44</v>
      </c>
      <c r="E1321" s="3" t="s">
        <v>45</v>
      </c>
      <c r="F1321" s="3">
        <v>0.36</v>
      </c>
      <c r="G1321" s="3">
        <v>0.48</v>
      </c>
      <c r="H1321" s="3">
        <v>1.1603744676432401E-2</v>
      </c>
      <c r="I1321" s="3">
        <v>9.5601531226732153</v>
      </c>
      <c r="J1321" s="3">
        <v>1.40501113799566</v>
      </c>
      <c r="K1321" s="3">
        <v>0.11093357590309791</v>
      </c>
      <c r="L1321" s="3">
        <v>1.6303390512845368E-2</v>
      </c>
      <c r="M1321" s="2">
        <v>1210</v>
      </c>
      <c r="N1321" s="3" t="s">
        <v>65</v>
      </c>
      <c r="O1321" s="3" t="s">
        <v>47</v>
      </c>
      <c r="P1321" s="3" t="s">
        <v>48</v>
      </c>
      <c r="Q1321" s="3" t="s">
        <v>42</v>
      </c>
      <c r="R1321" s="3" t="s">
        <v>49</v>
      </c>
      <c r="S1321" s="3" t="s">
        <v>50</v>
      </c>
      <c r="T1321" s="3" t="s">
        <v>51</v>
      </c>
      <c r="U1321" s="3" t="s">
        <v>52</v>
      </c>
      <c r="V1321" s="3" t="s">
        <v>53</v>
      </c>
      <c r="W1321" s="3" t="s">
        <v>54</v>
      </c>
      <c r="X1321" s="3">
        <v>297</v>
      </c>
      <c r="Y1321" s="3">
        <v>52</v>
      </c>
      <c r="Z1321" s="3" t="s">
        <v>44</v>
      </c>
      <c r="AA1321" s="7">
        <v>29</v>
      </c>
      <c r="AB1321" s="3" t="s">
        <v>49</v>
      </c>
      <c r="AC1321" s="3" t="s">
        <v>49</v>
      </c>
      <c r="AD1321" s="3" t="s">
        <v>49</v>
      </c>
      <c r="AE1321" s="3" t="s">
        <v>49</v>
      </c>
      <c r="AF1321" s="3" t="s">
        <v>55</v>
      </c>
      <c r="AG1321" s="3" t="s">
        <v>56</v>
      </c>
      <c r="AH1321" s="3" t="s">
        <v>57</v>
      </c>
      <c r="AI1321" s="3" t="s">
        <v>58</v>
      </c>
      <c r="AJ1321" s="3" t="s">
        <v>49</v>
      </c>
      <c r="AK1321" s="3" t="s">
        <v>49</v>
      </c>
      <c r="AL1321" s="3" t="s">
        <v>49</v>
      </c>
      <c r="AM1321" s="3" t="s">
        <v>59</v>
      </c>
      <c r="AN1321" s="3" t="s">
        <v>60</v>
      </c>
      <c r="AO1321" s="3">
        <v>33.785703761606158</v>
      </c>
      <c r="AP1321" s="3">
        <v>46.958688667710177</v>
      </c>
    </row>
    <row r="1322" spans="1:42" x14ac:dyDescent="0.25">
      <c r="A1322" s="2">
        <v>1321</v>
      </c>
      <c r="B1322" s="3" t="s">
        <v>42</v>
      </c>
      <c r="C1322" s="3" t="s">
        <v>43</v>
      </c>
      <c r="D1322" s="3" t="s">
        <v>44</v>
      </c>
      <c r="E1322" s="3" t="s">
        <v>45</v>
      </c>
      <c r="F1322" s="3">
        <v>0.36</v>
      </c>
      <c r="G1322" s="3">
        <v>0.48</v>
      </c>
      <c r="H1322" s="3">
        <v>0.40934571167074901</v>
      </c>
      <c r="I1322" s="3">
        <v>9.5673754974343055</v>
      </c>
      <c r="J1322" s="3">
        <v>1.406057714608042</v>
      </c>
      <c r="K1322" s="3">
        <v>3.9163641318185323</v>
      </c>
      <c r="L1322" s="3">
        <v>0.5755636958363759</v>
      </c>
      <c r="M1322" s="2">
        <v>1200</v>
      </c>
      <c r="N1322" s="3" t="s">
        <v>61</v>
      </c>
      <c r="O1322" s="3" t="s">
        <v>47</v>
      </c>
      <c r="P1322" s="3" t="s">
        <v>48</v>
      </c>
      <c r="Q1322" s="3" t="s">
        <v>42</v>
      </c>
      <c r="R1322" s="3" t="s">
        <v>49</v>
      </c>
      <c r="S1322" s="3" t="s">
        <v>50</v>
      </c>
      <c r="T1322" s="3" t="s">
        <v>51</v>
      </c>
      <c r="U1322" s="3" t="s">
        <v>52</v>
      </c>
      <c r="V1322" s="3" t="s">
        <v>53</v>
      </c>
      <c r="W1322" s="3" t="s">
        <v>54</v>
      </c>
      <c r="X1322" s="3">
        <v>297</v>
      </c>
      <c r="Y1322" s="3">
        <v>52</v>
      </c>
      <c r="Z1322" s="3" t="s">
        <v>44</v>
      </c>
      <c r="AA1322" s="7">
        <v>29</v>
      </c>
      <c r="AB1322" s="3" t="s">
        <v>49</v>
      </c>
      <c r="AC1322" s="3" t="s">
        <v>49</v>
      </c>
      <c r="AD1322" s="3" t="s">
        <v>49</v>
      </c>
      <c r="AE1322" s="3" t="s">
        <v>49</v>
      </c>
      <c r="AF1322" s="3" t="s">
        <v>55</v>
      </c>
      <c r="AG1322" s="3" t="s">
        <v>56</v>
      </c>
      <c r="AH1322" s="3" t="s">
        <v>57</v>
      </c>
      <c r="AI1322" s="3" t="s">
        <v>58</v>
      </c>
      <c r="AJ1322" s="3" t="s">
        <v>49</v>
      </c>
      <c r="AK1322" s="3" t="s">
        <v>49</v>
      </c>
      <c r="AL1322" s="3" t="s">
        <v>49</v>
      </c>
      <c r="AM1322" s="3" t="s">
        <v>59</v>
      </c>
      <c r="AN1322" s="3" t="s">
        <v>60</v>
      </c>
      <c r="AO1322" s="3">
        <v>218.49373221718497</v>
      </c>
      <c r="AP1322" s="3">
        <v>1656.5633222566676</v>
      </c>
    </row>
    <row r="1323" spans="1:42" x14ac:dyDescent="0.25">
      <c r="A1323" s="2">
        <v>1322</v>
      </c>
      <c r="B1323" s="3" t="s">
        <v>42</v>
      </c>
      <c r="C1323" s="3" t="s">
        <v>43</v>
      </c>
      <c r="D1323" s="3" t="s">
        <v>44</v>
      </c>
      <c r="E1323" s="3" t="s">
        <v>45</v>
      </c>
      <c r="F1323" s="3">
        <v>0.36</v>
      </c>
      <c r="G1323" s="3">
        <v>0.48</v>
      </c>
      <c r="H1323" s="3">
        <v>5.44576007603359E-2</v>
      </c>
      <c r="I1323" s="3">
        <v>9.5673754974343055</v>
      </c>
      <c r="J1323" s="3">
        <v>1.406057714608042</v>
      </c>
      <c r="K1323" s="3">
        <v>0.52101631516349745</v>
      </c>
      <c r="L1323" s="3">
        <v>7.6570529668115062E-2</v>
      </c>
      <c r="M1323" s="2">
        <v>1210</v>
      </c>
      <c r="N1323" s="3" t="s">
        <v>65</v>
      </c>
      <c r="O1323" s="3" t="s">
        <v>47</v>
      </c>
      <c r="P1323" s="3" t="s">
        <v>48</v>
      </c>
      <c r="Q1323" s="3" t="s">
        <v>42</v>
      </c>
      <c r="R1323" s="3" t="s">
        <v>49</v>
      </c>
      <c r="S1323" s="3" t="s">
        <v>50</v>
      </c>
      <c r="T1323" s="3" t="s">
        <v>51</v>
      </c>
      <c r="U1323" s="3" t="s">
        <v>52</v>
      </c>
      <c r="V1323" s="3" t="s">
        <v>53</v>
      </c>
      <c r="W1323" s="3" t="s">
        <v>54</v>
      </c>
      <c r="X1323" s="3">
        <v>297</v>
      </c>
      <c r="Y1323" s="3">
        <v>52</v>
      </c>
      <c r="Z1323" s="3" t="s">
        <v>44</v>
      </c>
      <c r="AA1323" s="7">
        <v>29</v>
      </c>
      <c r="AB1323" s="3" t="s">
        <v>49</v>
      </c>
      <c r="AC1323" s="3" t="s">
        <v>49</v>
      </c>
      <c r="AD1323" s="3" t="s">
        <v>49</v>
      </c>
      <c r="AE1323" s="3" t="s">
        <v>49</v>
      </c>
      <c r="AF1323" s="3" t="s">
        <v>55</v>
      </c>
      <c r="AG1323" s="3" t="s">
        <v>56</v>
      </c>
      <c r="AH1323" s="3" t="s">
        <v>57</v>
      </c>
      <c r="AI1323" s="3" t="s">
        <v>58</v>
      </c>
      <c r="AJ1323" s="3" t="s">
        <v>49</v>
      </c>
      <c r="AK1323" s="3" t="s">
        <v>49</v>
      </c>
      <c r="AL1323" s="3" t="s">
        <v>49</v>
      </c>
      <c r="AM1323" s="3" t="s">
        <v>59</v>
      </c>
      <c r="AN1323" s="3" t="s">
        <v>60</v>
      </c>
      <c r="AO1323" s="3">
        <v>73.005497994657873</v>
      </c>
      <c r="AP1323" s="3">
        <v>220.38209138546051</v>
      </c>
    </row>
    <row r="1324" spans="1:42" x14ac:dyDescent="0.25">
      <c r="A1324" s="2">
        <v>1323</v>
      </c>
      <c r="B1324" s="3" t="s">
        <v>42</v>
      </c>
      <c r="C1324" s="3" t="s">
        <v>43</v>
      </c>
      <c r="D1324" s="3" t="s">
        <v>44</v>
      </c>
      <c r="E1324" s="3" t="s">
        <v>45</v>
      </c>
      <c r="F1324" s="3">
        <v>0.36</v>
      </c>
      <c r="G1324" s="3">
        <v>0.48</v>
      </c>
      <c r="H1324" s="3">
        <v>5.29636974680852E-2</v>
      </c>
      <c r="I1324" s="3">
        <v>9.5673754974343055</v>
      </c>
      <c r="J1324" s="3">
        <v>1.406057714608042</v>
      </c>
      <c r="K1324" s="3">
        <v>0.50672358140968166</v>
      </c>
      <c r="L1324" s="3">
        <v>7.4470015419167618E-2</v>
      </c>
      <c r="M1324" s="2">
        <v>1210</v>
      </c>
      <c r="N1324" s="3" t="s">
        <v>65</v>
      </c>
      <c r="O1324" s="3" t="s">
        <v>47</v>
      </c>
      <c r="P1324" s="3" t="s">
        <v>48</v>
      </c>
      <c r="Q1324" s="3" t="s">
        <v>42</v>
      </c>
      <c r="R1324" s="3" t="s">
        <v>49</v>
      </c>
      <c r="S1324" s="3" t="s">
        <v>50</v>
      </c>
      <c r="T1324" s="3" t="s">
        <v>51</v>
      </c>
      <c r="U1324" s="3" t="s">
        <v>52</v>
      </c>
      <c r="V1324" s="3" t="s">
        <v>53</v>
      </c>
      <c r="W1324" s="3" t="s">
        <v>54</v>
      </c>
      <c r="X1324" s="3">
        <v>297</v>
      </c>
      <c r="Y1324" s="3">
        <v>52</v>
      </c>
      <c r="Z1324" s="3" t="s">
        <v>44</v>
      </c>
      <c r="AA1324" s="7">
        <v>29</v>
      </c>
      <c r="AB1324" s="3" t="s">
        <v>49</v>
      </c>
      <c r="AC1324" s="3" t="s">
        <v>49</v>
      </c>
      <c r="AD1324" s="3" t="s">
        <v>49</v>
      </c>
      <c r="AE1324" s="3" t="s">
        <v>49</v>
      </c>
      <c r="AF1324" s="3" t="s">
        <v>55</v>
      </c>
      <c r="AG1324" s="3" t="s">
        <v>56</v>
      </c>
      <c r="AH1324" s="3" t="s">
        <v>57</v>
      </c>
      <c r="AI1324" s="3" t="s">
        <v>58</v>
      </c>
      <c r="AJ1324" s="3" t="s">
        <v>49</v>
      </c>
      <c r="AK1324" s="3" t="s">
        <v>49</v>
      </c>
      <c r="AL1324" s="3" t="s">
        <v>49</v>
      </c>
      <c r="AM1324" s="3" t="s">
        <v>59</v>
      </c>
      <c r="AN1324" s="3" t="s">
        <v>60</v>
      </c>
      <c r="AO1324" s="3">
        <v>61.325731507267534</v>
      </c>
      <c r="AP1324" s="3">
        <v>214.33647925277143</v>
      </c>
    </row>
    <row r="1325" spans="1:42" x14ac:dyDescent="0.25">
      <c r="A1325" s="2">
        <v>1324</v>
      </c>
      <c r="B1325" s="3" t="s">
        <v>42</v>
      </c>
      <c r="C1325" s="3" t="s">
        <v>43</v>
      </c>
      <c r="D1325" s="3" t="s">
        <v>44</v>
      </c>
      <c r="E1325" s="3" t="s">
        <v>45</v>
      </c>
      <c r="F1325" s="3">
        <v>0.36</v>
      </c>
      <c r="G1325" s="3">
        <v>0.48</v>
      </c>
      <c r="H1325" s="3">
        <v>7.5619657249087702E-2</v>
      </c>
      <c r="I1325" s="3">
        <v>9.5673754974343055</v>
      </c>
      <c r="J1325" s="3">
        <v>1.406057714608042</v>
      </c>
      <c r="K1325" s="3">
        <v>0.72348165588930213</v>
      </c>
      <c r="L1325" s="3">
        <v>0.10632560245109571</v>
      </c>
      <c r="M1325" s="2">
        <v>1210</v>
      </c>
      <c r="N1325" s="3" t="s">
        <v>65</v>
      </c>
      <c r="O1325" s="3" t="s">
        <v>47</v>
      </c>
      <c r="P1325" s="3" t="s">
        <v>48</v>
      </c>
      <c r="Q1325" s="3" t="s">
        <v>42</v>
      </c>
      <c r="R1325" s="3" t="s">
        <v>49</v>
      </c>
      <c r="S1325" s="3" t="s">
        <v>50</v>
      </c>
      <c r="T1325" s="3" t="s">
        <v>51</v>
      </c>
      <c r="U1325" s="3" t="s">
        <v>52</v>
      </c>
      <c r="V1325" s="3" t="s">
        <v>53</v>
      </c>
      <c r="W1325" s="3" t="s">
        <v>54</v>
      </c>
      <c r="X1325" s="3">
        <v>297</v>
      </c>
      <c r="Y1325" s="3">
        <v>52</v>
      </c>
      <c r="Z1325" s="3" t="s">
        <v>44</v>
      </c>
      <c r="AA1325" s="7">
        <v>29</v>
      </c>
      <c r="AB1325" s="3" t="s">
        <v>49</v>
      </c>
      <c r="AC1325" s="3" t="s">
        <v>49</v>
      </c>
      <c r="AD1325" s="3" t="s">
        <v>49</v>
      </c>
      <c r="AE1325" s="3" t="s">
        <v>49</v>
      </c>
      <c r="AF1325" s="3" t="s">
        <v>55</v>
      </c>
      <c r="AG1325" s="3" t="s">
        <v>56</v>
      </c>
      <c r="AH1325" s="3" t="s">
        <v>57</v>
      </c>
      <c r="AI1325" s="3" t="s">
        <v>58</v>
      </c>
      <c r="AJ1325" s="3" t="s">
        <v>49</v>
      </c>
      <c r="AK1325" s="3" t="s">
        <v>49</v>
      </c>
      <c r="AL1325" s="3" t="s">
        <v>49</v>
      </c>
      <c r="AM1325" s="3" t="s">
        <v>59</v>
      </c>
      <c r="AN1325" s="3" t="s">
        <v>60</v>
      </c>
      <c r="AO1325" s="3">
        <v>74.20732392847971</v>
      </c>
      <c r="AP1325" s="3">
        <v>306.02189559815741</v>
      </c>
    </row>
    <row r="1326" spans="1:42" x14ac:dyDescent="0.25">
      <c r="A1326" s="2">
        <v>1325</v>
      </c>
      <c r="B1326" s="3" t="s">
        <v>42</v>
      </c>
      <c r="C1326" s="3" t="s">
        <v>43</v>
      </c>
      <c r="D1326" s="3" t="s">
        <v>44</v>
      </c>
      <c r="E1326" s="3" t="s">
        <v>45</v>
      </c>
      <c r="F1326" s="3">
        <v>0.36</v>
      </c>
      <c r="G1326" s="3">
        <v>0.48</v>
      </c>
      <c r="H1326" s="3">
        <v>2.5376786588696298E-2</v>
      </c>
      <c r="I1326" s="3">
        <v>9.5673754974343055</v>
      </c>
      <c r="J1326" s="3">
        <v>1.406057714608042</v>
      </c>
      <c r="K1326" s="3">
        <v>0.24278924621231246</v>
      </c>
      <c r="L1326" s="3">
        <v>3.5681226554998328E-2</v>
      </c>
      <c r="M1326" s="2">
        <v>1210</v>
      </c>
      <c r="N1326" s="3" t="s">
        <v>65</v>
      </c>
      <c r="O1326" s="3" t="s">
        <v>47</v>
      </c>
      <c r="P1326" s="3" t="s">
        <v>48</v>
      </c>
      <c r="Q1326" s="3" t="s">
        <v>42</v>
      </c>
      <c r="R1326" s="3" t="s">
        <v>49</v>
      </c>
      <c r="S1326" s="3" t="s">
        <v>50</v>
      </c>
      <c r="T1326" s="3" t="s">
        <v>51</v>
      </c>
      <c r="U1326" s="3" t="s">
        <v>52</v>
      </c>
      <c r="V1326" s="3" t="s">
        <v>53</v>
      </c>
      <c r="W1326" s="3" t="s">
        <v>54</v>
      </c>
      <c r="X1326" s="3">
        <v>297</v>
      </c>
      <c r="Y1326" s="3">
        <v>52</v>
      </c>
      <c r="Z1326" s="3" t="s">
        <v>44</v>
      </c>
      <c r="AA1326" s="7">
        <v>29</v>
      </c>
      <c r="AB1326" s="3" t="s">
        <v>49</v>
      </c>
      <c r="AC1326" s="3" t="s">
        <v>49</v>
      </c>
      <c r="AD1326" s="3" t="s">
        <v>49</v>
      </c>
      <c r="AE1326" s="3" t="s">
        <v>49</v>
      </c>
      <c r="AF1326" s="3" t="s">
        <v>55</v>
      </c>
      <c r="AG1326" s="3" t="s">
        <v>56</v>
      </c>
      <c r="AH1326" s="3" t="s">
        <v>57</v>
      </c>
      <c r="AI1326" s="3" t="s">
        <v>58</v>
      </c>
      <c r="AJ1326" s="3" t="s">
        <v>49</v>
      </c>
      <c r="AK1326" s="3" t="s">
        <v>49</v>
      </c>
      <c r="AL1326" s="3" t="s">
        <v>49</v>
      </c>
      <c r="AM1326" s="3" t="s">
        <v>59</v>
      </c>
      <c r="AN1326" s="3" t="s">
        <v>60</v>
      </c>
      <c r="AO1326" s="3">
        <v>51.788935546542589</v>
      </c>
      <c r="AP1326" s="3">
        <v>102.69621178633989</v>
      </c>
    </row>
    <row r="1327" spans="1:42" x14ac:dyDescent="0.25">
      <c r="A1327" s="2">
        <v>1326</v>
      </c>
      <c r="B1327" s="3" t="s">
        <v>42</v>
      </c>
      <c r="C1327" s="3" t="s">
        <v>43</v>
      </c>
      <c r="D1327" s="3" t="s">
        <v>44</v>
      </c>
      <c r="E1327" s="3" t="s">
        <v>45</v>
      </c>
      <c r="F1327" s="3">
        <v>0.36</v>
      </c>
      <c r="G1327" s="3">
        <v>0.48</v>
      </c>
      <c r="H1327" s="3">
        <v>0.236245896977132</v>
      </c>
      <c r="I1327" s="3">
        <v>9.5594772277647184</v>
      </c>
      <c r="J1327" s="3">
        <v>1.4047255267486953</v>
      </c>
      <c r="K1327" s="3">
        <v>2.2583872723057432</v>
      </c>
      <c r="L1327" s="3">
        <v>0.33186064207341975</v>
      </c>
      <c r="M1327" s="2">
        <v>1200</v>
      </c>
      <c r="N1327" s="3" t="s">
        <v>61</v>
      </c>
      <c r="O1327" s="3" t="s">
        <v>47</v>
      </c>
      <c r="P1327" s="3" t="s">
        <v>48</v>
      </c>
      <c r="Q1327" s="3" t="s">
        <v>42</v>
      </c>
      <c r="R1327" s="3" t="s">
        <v>49</v>
      </c>
      <c r="S1327" s="3" t="s">
        <v>50</v>
      </c>
      <c r="T1327" s="3" t="s">
        <v>51</v>
      </c>
      <c r="U1327" s="3" t="s">
        <v>52</v>
      </c>
      <c r="V1327" s="3" t="s">
        <v>53</v>
      </c>
      <c r="W1327" s="3" t="s">
        <v>54</v>
      </c>
      <c r="X1327" s="3">
        <v>297</v>
      </c>
      <c r="Y1327" s="3">
        <v>52</v>
      </c>
      <c r="Z1327" s="3" t="s">
        <v>44</v>
      </c>
      <c r="AA1327" s="7">
        <v>29</v>
      </c>
      <c r="AB1327" s="3" t="s">
        <v>49</v>
      </c>
      <c r="AC1327" s="3" t="s">
        <v>49</v>
      </c>
      <c r="AD1327" s="3" t="s">
        <v>49</v>
      </c>
      <c r="AE1327" s="3" t="s">
        <v>49</v>
      </c>
      <c r="AF1327" s="3" t="s">
        <v>55</v>
      </c>
      <c r="AG1327" s="3" t="s">
        <v>56</v>
      </c>
      <c r="AH1327" s="3" t="s">
        <v>57</v>
      </c>
      <c r="AI1327" s="3" t="s">
        <v>58</v>
      </c>
      <c r="AJ1327" s="3" t="s">
        <v>49</v>
      </c>
      <c r="AK1327" s="3" t="s">
        <v>49</v>
      </c>
      <c r="AL1327" s="3" t="s">
        <v>49</v>
      </c>
      <c r="AM1327" s="3" t="s">
        <v>59</v>
      </c>
      <c r="AN1327" s="3" t="s">
        <v>60</v>
      </c>
      <c r="AO1327" s="3">
        <v>150.53600558083238</v>
      </c>
      <c r="AP1327" s="3">
        <v>956.05322544755495</v>
      </c>
    </row>
    <row r="1328" spans="1:42" x14ac:dyDescent="0.25">
      <c r="A1328" s="2">
        <v>1327</v>
      </c>
      <c r="B1328" s="3" t="s">
        <v>42</v>
      </c>
      <c r="C1328" s="3" t="s">
        <v>43</v>
      </c>
      <c r="D1328" s="3" t="s">
        <v>44</v>
      </c>
      <c r="E1328" s="3" t="s">
        <v>45</v>
      </c>
      <c r="F1328" s="3">
        <v>0.36</v>
      </c>
      <c r="G1328" s="3">
        <v>0.48</v>
      </c>
      <c r="H1328" s="3">
        <v>5.0344497606433095E-4</v>
      </c>
      <c r="I1328" s="3">
        <v>9.5594772277647184</v>
      </c>
      <c r="J1328" s="3">
        <v>1.4047255267486953</v>
      </c>
      <c r="K1328" s="3">
        <v>4.8126707841195252E-3</v>
      </c>
      <c r="L1328" s="3">
        <v>7.0720200919095158E-4</v>
      </c>
      <c r="M1328" s="2">
        <v>1200</v>
      </c>
      <c r="N1328" s="3" t="s">
        <v>61</v>
      </c>
      <c r="O1328" s="3" t="s">
        <v>47</v>
      </c>
      <c r="P1328" s="3" t="s">
        <v>48</v>
      </c>
      <c r="Q1328" s="3" t="s">
        <v>42</v>
      </c>
      <c r="R1328" s="3" t="s">
        <v>49</v>
      </c>
      <c r="S1328" s="3" t="s">
        <v>50</v>
      </c>
      <c r="T1328" s="3" t="s">
        <v>51</v>
      </c>
      <c r="U1328" s="3" t="s">
        <v>52</v>
      </c>
      <c r="V1328" s="3" t="s">
        <v>53</v>
      </c>
      <c r="W1328" s="3" t="s">
        <v>54</v>
      </c>
      <c r="X1328" s="3">
        <v>297</v>
      </c>
      <c r="Y1328" s="3">
        <v>52</v>
      </c>
      <c r="Z1328" s="3" t="s">
        <v>44</v>
      </c>
      <c r="AA1328" s="7">
        <v>29</v>
      </c>
      <c r="AB1328" s="3" t="s">
        <v>49</v>
      </c>
      <c r="AC1328" s="3" t="s">
        <v>49</v>
      </c>
      <c r="AD1328" s="3" t="s">
        <v>49</v>
      </c>
      <c r="AE1328" s="3" t="s">
        <v>49</v>
      </c>
      <c r="AF1328" s="3" t="s">
        <v>55</v>
      </c>
      <c r="AG1328" s="3" t="s">
        <v>56</v>
      </c>
      <c r="AH1328" s="3" t="s">
        <v>57</v>
      </c>
      <c r="AI1328" s="3" t="s">
        <v>58</v>
      </c>
      <c r="AJ1328" s="3" t="s">
        <v>49</v>
      </c>
      <c r="AK1328" s="3" t="s">
        <v>49</v>
      </c>
      <c r="AL1328" s="3" t="s">
        <v>49</v>
      </c>
      <c r="AM1328" s="3" t="s">
        <v>59</v>
      </c>
      <c r="AN1328" s="3" t="s">
        <v>60</v>
      </c>
      <c r="AO1328" s="3">
        <v>7.0175534953348295</v>
      </c>
      <c r="AP1328" s="3">
        <v>2.0373695347109502</v>
      </c>
    </row>
    <row r="1329" spans="1:42" x14ac:dyDescent="0.25">
      <c r="A1329" s="2">
        <v>1328</v>
      </c>
      <c r="B1329" s="3" t="s">
        <v>66</v>
      </c>
      <c r="C1329" s="3" t="s">
        <v>43</v>
      </c>
      <c r="D1329" s="3" t="s">
        <v>44</v>
      </c>
      <c r="E1329" s="3" t="s">
        <v>45</v>
      </c>
      <c r="F1329" s="3">
        <v>0.36</v>
      </c>
      <c r="G1329" s="3">
        <v>0.48</v>
      </c>
      <c r="H1329" s="3">
        <v>1.4992794433837801E-3</v>
      </c>
      <c r="I1329" s="3">
        <v>9.5594772277647184</v>
      </c>
      <c r="J1329" s="3">
        <v>1.4047255267486953</v>
      </c>
      <c r="K1329" s="3">
        <v>1.4332327697083008E-2</v>
      </c>
      <c r="L1329" s="3">
        <v>2.106076105850771E-3</v>
      </c>
      <c r="M1329" s="2">
        <v>3100</v>
      </c>
      <c r="N1329" s="3" t="s">
        <v>67</v>
      </c>
      <c r="O1329" s="3" t="s">
        <v>47</v>
      </c>
      <c r="P1329" s="3" t="s">
        <v>48</v>
      </c>
      <c r="Q1329" s="3" t="s">
        <v>42</v>
      </c>
      <c r="R1329" s="3" t="s">
        <v>49</v>
      </c>
      <c r="S1329" s="3" t="s">
        <v>50</v>
      </c>
      <c r="T1329" s="3" t="s">
        <v>51</v>
      </c>
      <c r="U1329" s="3" t="s">
        <v>52</v>
      </c>
      <c r="V1329" s="3" t="s">
        <v>53</v>
      </c>
      <c r="W1329" s="3" t="s">
        <v>54</v>
      </c>
      <c r="X1329" s="3">
        <v>297</v>
      </c>
      <c r="Y1329" s="3">
        <v>52</v>
      </c>
      <c r="Z1329" s="3" t="s">
        <v>44</v>
      </c>
      <c r="AA1329" s="7">
        <v>29</v>
      </c>
      <c r="AB1329" s="3" t="s">
        <v>49</v>
      </c>
      <c r="AC1329" s="3" t="s">
        <v>49</v>
      </c>
      <c r="AD1329" s="3" t="s">
        <v>49</v>
      </c>
      <c r="AE1329" s="3" t="s">
        <v>49</v>
      </c>
      <c r="AF1329" s="3" t="s">
        <v>55</v>
      </c>
      <c r="AG1329" s="3" t="s">
        <v>56</v>
      </c>
      <c r="AH1329" s="3" t="s">
        <v>57</v>
      </c>
      <c r="AI1329" s="3" t="s">
        <v>58</v>
      </c>
      <c r="AJ1329" s="3" t="s">
        <v>49</v>
      </c>
      <c r="AK1329" s="3" t="s">
        <v>49</v>
      </c>
      <c r="AL1329" s="3" t="s">
        <v>49</v>
      </c>
      <c r="AM1329" s="3" t="s">
        <v>59</v>
      </c>
      <c r="AN1329" s="3" t="s">
        <v>60</v>
      </c>
      <c r="AO1329" s="3">
        <v>10.603165865984375</v>
      </c>
      <c r="AP1329" s="3">
        <v>6.0673686444299655</v>
      </c>
    </row>
    <row r="1330" spans="1:42" x14ac:dyDescent="0.25">
      <c r="A1330" s="2">
        <v>1329</v>
      </c>
      <c r="B1330" s="3" t="s">
        <v>42</v>
      </c>
      <c r="C1330" s="3" t="s">
        <v>43</v>
      </c>
      <c r="D1330" s="3" t="s">
        <v>44</v>
      </c>
      <c r="E1330" s="3" t="s">
        <v>45</v>
      </c>
      <c r="F1330" s="3">
        <v>0.36</v>
      </c>
      <c r="G1330" s="3">
        <v>0.48</v>
      </c>
      <c r="H1330" s="3">
        <v>4.09071643872038E-5</v>
      </c>
      <c r="I1330" s="3">
        <v>9.5594772277647184</v>
      </c>
      <c r="J1330" s="3">
        <v>1.4047255267486953</v>
      </c>
      <c r="K1330" s="3">
        <v>3.9105110641190263E-4</v>
      </c>
      <c r="L1330" s="3">
        <v>5.7463338041610331E-5</v>
      </c>
      <c r="M1330" s="2">
        <v>1210</v>
      </c>
      <c r="N1330" s="3" t="s">
        <v>65</v>
      </c>
      <c r="O1330" s="3" t="s">
        <v>47</v>
      </c>
      <c r="P1330" s="3" t="s">
        <v>48</v>
      </c>
      <c r="Q1330" s="3" t="s">
        <v>42</v>
      </c>
      <c r="R1330" s="3" t="s">
        <v>49</v>
      </c>
      <c r="S1330" s="3" t="s">
        <v>50</v>
      </c>
      <c r="T1330" s="3" t="s">
        <v>51</v>
      </c>
      <c r="U1330" s="3" t="s">
        <v>52</v>
      </c>
      <c r="V1330" s="3" t="s">
        <v>53</v>
      </c>
      <c r="W1330" s="3" t="s">
        <v>54</v>
      </c>
      <c r="X1330" s="3">
        <v>297</v>
      </c>
      <c r="Y1330" s="3">
        <v>52</v>
      </c>
      <c r="Z1330" s="3" t="s">
        <v>44</v>
      </c>
      <c r="AA1330" s="7">
        <v>29</v>
      </c>
      <c r="AB1330" s="3" t="s">
        <v>49</v>
      </c>
      <c r="AC1330" s="3" t="s">
        <v>49</v>
      </c>
      <c r="AD1330" s="3" t="s">
        <v>49</v>
      </c>
      <c r="AE1330" s="3" t="s">
        <v>49</v>
      </c>
      <c r="AF1330" s="3" t="s">
        <v>55</v>
      </c>
      <c r="AG1330" s="3" t="s">
        <v>56</v>
      </c>
      <c r="AH1330" s="3" t="s">
        <v>57</v>
      </c>
      <c r="AI1330" s="3" t="s">
        <v>58</v>
      </c>
      <c r="AJ1330" s="3" t="s">
        <v>49</v>
      </c>
      <c r="AK1330" s="3" t="s">
        <v>49</v>
      </c>
      <c r="AL1330" s="3" t="s">
        <v>49</v>
      </c>
      <c r="AM1330" s="3" t="s">
        <v>59</v>
      </c>
      <c r="AN1330" s="3" t="s">
        <v>60</v>
      </c>
      <c r="AO1330" s="3">
        <v>2.4019486196869204</v>
      </c>
      <c r="AP1330" s="3">
        <v>0.16554542092252822</v>
      </c>
    </row>
    <row r="1331" spans="1:42" x14ac:dyDescent="0.25">
      <c r="A1331" s="2">
        <v>1330</v>
      </c>
      <c r="B1331" s="3" t="s">
        <v>42</v>
      </c>
      <c r="C1331" s="3" t="s">
        <v>43</v>
      </c>
      <c r="D1331" s="3" t="s">
        <v>44</v>
      </c>
      <c r="E1331" s="3" t="s">
        <v>45</v>
      </c>
      <c r="F1331" s="3">
        <v>0.36</v>
      </c>
      <c r="G1331" s="3">
        <v>0.48</v>
      </c>
      <c r="H1331" s="3">
        <v>5.2818476192827903E-2</v>
      </c>
      <c r="I1331" s="3">
        <v>9.5594772277647184</v>
      </c>
      <c r="J1331" s="3">
        <v>1.4047255267486953</v>
      </c>
      <c r="K1331" s="3">
        <v>0.50491702037057129</v>
      </c>
      <c r="L1331" s="3">
        <v>7.4195461792033596E-2</v>
      </c>
      <c r="M1331" s="2">
        <v>1210</v>
      </c>
      <c r="N1331" s="3" t="s">
        <v>65</v>
      </c>
      <c r="O1331" s="3" t="s">
        <v>47</v>
      </c>
      <c r="P1331" s="3" t="s">
        <v>48</v>
      </c>
      <c r="Q1331" s="3" t="s">
        <v>42</v>
      </c>
      <c r="R1331" s="3" t="s">
        <v>49</v>
      </c>
      <c r="S1331" s="3" t="s">
        <v>50</v>
      </c>
      <c r="T1331" s="3" t="s">
        <v>51</v>
      </c>
      <c r="U1331" s="3" t="s">
        <v>52</v>
      </c>
      <c r="V1331" s="3" t="s">
        <v>53</v>
      </c>
      <c r="W1331" s="3" t="s">
        <v>54</v>
      </c>
      <c r="X1331" s="3">
        <v>297</v>
      </c>
      <c r="Y1331" s="3">
        <v>52</v>
      </c>
      <c r="Z1331" s="3" t="s">
        <v>44</v>
      </c>
      <c r="AA1331" s="7">
        <v>29</v>
      </c>
      <c r="AB1331" s="3" t="s">
        <v>49</v>
      </c>
      <c r="AC1331" s="3" t="s">
        <v>49</v>
      </c>
      <c r="AD1331" s="3" t="s">
        <v>49</v>
      </c>
      <c r="AE1331" s="3" t="s">
        <v>49</v>
      </c>
      <c r="AF1331" s="3" t="s">
        <v>55</v>
      </c>
      <c r="AG1331" s="3" t="s">
        <v>56</v>
      </c>
      <c r="AH1331" s="3" t="s">
        <v>57</v>
      </c>
      <c r="AI1331" s="3" t="s">
        <v>58</v>
      </c>
      <c r="AJ1331" s="3" t="s">
        <v>49</v>
      </c>
      <c r="AK1331" s="3" t="s">
        <v>49</v>
      </c>
      <c r="AL1331" s="3" t="s">
        <v>49</v>
      </c>
      <c r="AM1331" s="3" t="s">
        <v>59</v>
      </c>
      <c r="AN1331" s="3" t="s">
        <v>60</v>
      </c>
      <c r="AO1331" s="3">
        <v>69.314552095349967</v>
      </c>
      <c r="AP1331" s="3">
        <v>213.74878960232701</v>
      </c>
    </row>
    <row r="1332" spans="1:42" x14ac:dyDescent="0.25">
      <c r="A1332" s="2">
        <v>1331</v>
      </c>
      <c r="B1332" s="3" t="s">
        <v>42</v>
      </c>
      <c r="C1332" s="3" t="s">
        <v>43</v>
      </c>
      <c r="D1332" s="3" t="s">
        <v>44</v>
      </c>
      <c r="E1332" s="3" t="s">
        <v>45</v>
      </c>
      <c r="F1332" s="3">
        <v>0.36</v>
      </c>
      <c r="G1332" s="3">
        <v>0.48</v>
      </c>
      <c r="H1332" s="3">
        <v>0.229884061792653</v>
      </c>
      <c r="I1332" s="3">
        <v>9.5594772277647184</v>
      </c>
      <c r="J1332" s="3">
        <v>1.4047255267486953</v>
      </c>
      <c r="K1332" s="3">
        <v>2.1975714537329236</v>
      </c>
      <c r="L1332" s="3">
        <v>0.3229240097928141</v>
      </c>
      <c r="M1332" s="2">
        <v>1210</v>
      </c>
      <c r="N1332" s="3" t="s">
        <v>65</v>
      </c>
      <c r="O1332" s="3" t="s">
        <v>47</v>
      </c>
      <c r="P1332" s="3" t="s">
        <v>48</v>
      </c>
      <c r="Q1332" s="3" t="s">
        <v>42</v>
      </c>
      <c r="R1332" s="3" t="s">
        <v>49</v>
      </c>
      <c r="S1332" s="3" t="s">
        <v>50</v>
      </c>
      <c r="T1332" s="3" t="s">
        <v>51</v>
      </c>
      <c r="U1332" s="3" t="s">
        <v>52</v>
      </c>
      <c r="V1332" s="3" t="s">
        <v>53</v>
      </c>
      <c r="W1332" s="3" t="s">
        <v>54</v>
      </c>
      <c r="X1332" s="3">
        <v>297</v>
      </c>
      <c r="Y1332" s="3">
        <v>52</v>
      </c>
      <c r="Z1332" s="3" t="s">
        <v>44</v>
      </c>
      <c r="AA1332" s="7">
        <v>29</v>
      </c>
      <c r="AB1332" s="3" t="s">
        <v>49</v>
      </c>
      <c r="AC1332" s="3" t="s">
        <v>49</v>
      </c>
      <c r="AD1332" s="3" t="s">
        <v>49</v>
      </c>
      <c r="AE1332" s="3" t="s">
        <v>49</v>
      </c>
      <c r="AF1332" s="3" t="s">
        <v>55</v>
      </c>
      <c r="AG1332" s="3" t="s">
        <v>56</v>
      </c>
      <c r="AH1332" s="3" t="s">
        <v>57</v>
      </c>
      <c r="AI1332" s="3" t="s">
        <v>58</v>
      </c>
      <c r="AJ1332" s="3" t="s">
        <v>49</v>
      </c>
      <c r="AK1332" s="3" t="s">
        <v>49</v>
      </c>
      <c r="AL1332" s="3" t="s">
        <v>49</v>
      </c>
      <c r="AM1332" s="3" t="s">
        <v>59</v>
      </c>
      <c r="AN1332" s="3" t="s">
        <v>60</v>
      </c>
      <c r="AO1332" s="3">
        <v>125.97840971413325</v>
      </c>
      <c r="AP1332" s="3">
        <v>930.30779187299515</v>
      </c>
    </row>
    <row r="1333" spans="1:42" x14ac:dyDescent="0.25">
      <c r="A1333" s="2">
        <v>1332</v>
      </c>
      <c r="B1333" s="3" t="s">
        <v>42</v>
      </c>
      <c r="C1333" s="3" t="s">
        <v>43</v>
      </c>
      <c r="D1333" s="3" t="s">
        <v>44</v>
      </c>
      <c r="E1333" s="3" t="s">
        <v>45</v>
      </c>
      <c r="F1333" s="3">
        <v>0.36</v>
      </c>
      <c r="G1333" s="3">
        <v>0.48</v>
      </c>
      <c r="H1333" s="3">
        <v>9.0467294198865206E-2</v>
      </c>
      <c r="I1333" s="3">
        <v>9.5594772277647184</v>
      </c>
      <c r="J1333" s="3">
        <v>1.4047255267486953</v>
      </c>
      <c r="K1333" s="3">
        <v>0.86482003875154312</v>
      </c>
      <c r="L1333" s="3">
        <v>0.12708171749703012</v>
      </c>
      <c r="M1333" s="2">
        <v>1210</v>
      </c>
      <c r="N1333" s="3" t="s">
        <v>65</v>
      </c>
      <c r="O1333" s="3" t="s">
        <v>47</v>
      </c>
      <c r="P1333" s="3" t="s">
        <v>48</v>
      </c>
      <c r="Q1333" s="3" t="s">
        <v>42</v>
      </c>
      <c r="R1333" s="3" t="s">
        <v>49</v>
      </c>
      <c r="S1333" s="3" t="s">
        <v>50</v>
      </c>
      <c r="T1333" s="3" t="s">
        <v>51</v>
      </c>
      <c r="U1333" s="3" t="s">
        <v>52</v>
      </c>
      <c r="V1333" s="3" t="s">
        <v>53</v>
      </c>
      <c r="W1333" s="3" t="s">
        <v>54</v>
      </c>
      <c r="X1333" s="3">
        <v>297</v>
      </c>
      <c r="Y1333" s="3">
        <v>52</v>
      </c>
      <c r="Z1333" s="3" t="s">
        <v>44</v>
      </c>
      <c r="AA1333" s="7">
        <v>29</v>
      </c>
      <c r="AB1333" s="3" t="s">
        <v>49</v>
      </c>
      <c r="AC1333" s="3" t="s">
        <v>49</v>
      </c>
      <c r="AD1333" s="3" t="s">
        <v>49</v>
      </c>
      <c r="AE1333" s="3" t="s">
        <v>49</v>
      </c>
      <c r="AF1333" s="3" t="s">
        <v>55</v>
      </c>
      <c r="AG1333" s="3" t="s">
        <v>56</v>
      </c>
      <c r="AH1333" s="3" t="s">
        <v>57</v>
      </c>
      <c r="AI1333" s="3" t="s">
        <v>58</v>
      </c>
      <c r="AJ1333" s="3" t="s">
        <v>49</v>
      </c>
      <c r="AK1333" s="3" t="s">
        <v>49</v>
      </c>
      <c r="AL1333" s="3" t="s">
        <v>49</v>
      </c>
      <c r="AM1333" s="3" t="s">
        <v>59</v>
      </c>
      <c r="AN1333" s="3" t="s">
        <v>60</v>
      </c>
      <c r="AO1333" s="3">
        <v>86.480496023767159</v>
      </c>
      <c r="AP1333" s="3">
        <v>366.1081505458277</v>
      </c>
    </row>
    <row r="1334" spans="1:42" x14ac:dyDescent="0.25">
      <c r="A1334" s="2">
        <v>1333</v>
      </c>
      <c r="B1334" s="3" t="s">
        <v>42</v>
      </c>
      <c r="C1334" s="3" t="s">
        <v>43</v>
      </c>
      <c r="D1334" s="3" t="s">
        <v>44</v>
      </c>
      <c r="E1334" s="3" t="s">
        <v>45</v>
      </c>
      <c r="F1334" s="3">
        <v>0.36</v>
      </c>
      <c r="G1334" s="3">
        <v>0.48</v>
      </c>
      <c r="H1334" s="3">
        <v>6.3040929916408301E-3</v>
      </c>
      <c r="I1334" s="3">
        <v>9.5594772277647184</v>
      </c>
      <c r="J1334" s="3">
        <v>1.4047255267486953</v>
      </c>
      <c r="K1334" s="3">
        <v>6.0263833395301669E-2</v>
      </c>
      <c r="L1334" s="3">
        <v>8.855520348355423E-3</v>
      </c>
      <c r="M1334" s="2">
        <v>1210</v>
      </c>
      <c r="N1334" s="3" t="s">
        <v>65</v>
      </c>
      <c r="O1334" s="3" t="s">
        <v>47</v>
      </c>
      <c r="P1334" s="3" t="s">
        <v>48</v>
      </c>
      <c r="Q1334" s="3" t="s">
        <v>42</v>
      </c>
      <c r="R1334" s="3" t="s">
        <v>49</v>
      </c>
      <c r="S1334" s="3" t="s">
        <v>50</v>
      </c>
      <c r="T1334" s="3" t="s">
        <v>51</v>
      </c>
      <c r="U1334" s="3" t="s">
        <v>52</v>
      </c>
      <c r="V1334" s="3" t="s">
        <v>53</v>
      </c>
      <c r="W1334" s="3" t="s">
        <v>54</v>
      </c>
      <c r="X1334" s="3">
        <v>297</v>
      </c>
      <c r="Y1334" s="3">
        <v>52</v>
      </c>
      <c r="Z1334" s="3" t="s">
        <v>44</v>
      </c>
      <c r="AA1334" s="7">
        <v>29</v>
      </c>
      <c r="AB1334" s="3" t="s">
        <v>49</v>
      </c>
      <c r="AC1334" s="3" t="s">
        <v>49</v>
      </c>
      <c r="AD1334" s="3" t="s">
        <v>49</v>
      </c>
      <c r="AE1334" s="3" t="s">
        <v>49</v>
      </c>
      <c r="AF1334" s="3" t="s">
        <v>55</v>
      </c>
      <c r="AG1334" s="3" t="s">
        <v>56</v>
      </c>
      <c r="AH1334" s="3" t="s">
        <v>57</v>
      </c>
      <c r="AI1334" s="3" t="s">
        <v>58</v>
      </c>
      <c r="AJ1334" s="3" t="s">
        <v>49</v>
      </c>
      <c r="AK1334" s="3" t="s">
        <v>49</v>
      </c>
      <c r="AL1334" s="3" t="s">
        <v>49</v>
      </c>
      <c r="AM1334" s="3" t="s">
        <v>59</v>
      </c>
      <c r="AN1334" s="3" t="s">
        <v>60</v>
      </c>
      <c r="AO1334" s="3">
        <v>29.829731583179925</v>
      </c>
      <c r="AP1334" s="3">
        <v>25.511759210628508</v>
      </c>
    </row>
    <row r="1335" spans="1:42" x14ac:dyDescent="0.25">
      <c r="A1335" s="2">
        <v>1334</v>
      </c>
      <c r="B1335" s="3" t="s">
        <v>75</v>
      </c>
      <c r="C1335" s="3" t="s">
        <v>71</v>
      </c>
      <c r="D1335" s="3" t="s">
        <v>72</v>
      </c>
      <c r="E1335" s="3" t="s">
        <v>73</v>
      </c>
      <c r="F1335" s="3">
        <v>0.56000000000000005</v>
      </c>
      <c r="G1335" s="3">
        <v>0.48</v>
      </c>
      <c r="H1335" s="3">
        <v>1.1171423556986E-6</v>
      </c>
      <c r="I1335" s="3">
        <v>11.673514097038737</v>
      </c>
      <c r="J1335" s="3">
        <v>1.5401882484511105</v>
      </c>
      <c r="K1335" s="3">
        <v>1.304097703764667E-5</v>
      </c>
      <c r="L1335" s="3">
        <v>1.7206095280939742E-6</v>
      </c>
      <c r="M1335" s="2">
        <v>8140</v>
      </c>
      <c r="N1335" s="3" t="s">
        <v>69</v>
      </c>
      <c r="O1335" s="3" t="s">
        <v>47</v>
      </c>
      <c r="P1335" s="3" t="s">
        <v>48</v>
      </c>
      <c r="Q1335" s="3" t="s">
        <v>42</v>
      </c>
      <c r="R1335" s="3" t="s">
        <v>49</v>
      </c>
      <c r="S1335" s="3" t="s">
        <v>50</v>
      </c>
      <c r="T1335" s="3" t="s">
        <v>51</v>
      </c>
      <c r="U1335" s="3" t="s">
        <v>52</v>
      </c>
      <c r="V1335" s="3" t="s">
        <v>53</v>
      </c>
      <c r="W1335" s="3" t="s">
        <v>54</v>
      </c>
      <c r="X1335" s="3">
        <v>297</v>
      </c>
      <c r="Y1335" s="3">
        <v>52</v>
      </c>
      <c r="Z1335" s="3" t="s">
        <v>44</v>
      </c>
      <c r="AA1335" s="7">
        <v>29</v>
      </c>
      <c r="AB1335" s="3" t="s">
        <v>49</v>
      </c>
      <c r="AC1335" s="3" t="s">
        <v>49</v>
      </c>
      <c r="AD1335" s="3" t="s">
        <v>49</v>
      </c>
      <c r="AE1335" s="3" t="s">
        <v>49</v>
      </c>
      <c r="AF1335" s="3" t="s">
        <v>55</v>
      </c>
      <c r="AG1335" s="3" t="s">
        <v>56</v>
      </c>
      <c r="AH1335" s="3" t="s">
        <v>57</v>
      </c>
      <c r="AI1335" s="3" t="s">
        <v>58</v>
      </c>
      <c r="AJ1335" s="3" t="s">
        <v>49</v>
      </c>
      <c r="AK1335" s="3" t="s">
        <v>49</v>
      </c>
      <c r="AL1335" s="3" t="s">
        <v>49</v>
      </c>
      <c r="AM1335" s="3" t="s">
        <v>59</v>
      </c>
      <c r="AN1335" s="3" t="s">
        <v>60</v>
      </c>
      <c r="AO1335" s="3">
        <v>0.38005695771690123</v>
      </c>
      <c r="AP1335" s="3">
        <v>4.520914716893934E-3</v>
      </c>
    </row>
    <row r="1336" spans="1:42" x14ac:dyDescent="0.25">
      <c r="A1336" s="2">
        <v>1335</v>
      </c>
      <c r="B1336" s="3" t="s">
        <v>75</v>
      </c>
      <c r="C1336" s="3" t="s">
        <v>43</v>
      </c>
      <c r="D1336" s="3" t="s">
        <v>44</v>
      </c>
      <c r="E1336" s="3" t="s">
        <v>45</v>
      </c>
      <c r="F1336" s="3">
        <v>0.36</v>
      </c>
      <c r="G1336" s="3">
        <v>0.48</v>
      </c>
      <c r="H1336" s="3">
        <v>2.0402900530367401E-2</v>
      </c>
      <c r="I1336" s="3">
        <v>11.332123512474462</v>
      </c>
      <c r="J1336" s="3">
        <v>1.914230475829217</v>
      </c>
      <c r="K1336" s="3">
        <v>0.2312081888228541</v>
      </c>
      <c r="L1336" s="3">
        <v>3.9055853990541373E-2</v>
      </c>
      <c r="M1336" s="2">
        <v>8140</v>
      </c>
      <c r="N1336" s="3" t="s">
        <v>69</v>
      </c>
      <c r="O1336" s="3" t="s">
        <v>47</v>
      </c>
      <c r="P1336" s="3" t="s">
        <v>48</v>
      </c>
      <c r="Q1336" s="3" t="s">
        <v>42</v>
      </c>
      <c r="R1336" s="3" t="s">
        <v>49</v>
      </c>
      <c r="S1336" s="3" t="s">
        <v>50</v>
      </c>
      <c r="T1336" s="3" t="s">
        <v>51</v>
      </c>
      <c r="U1336" s="3" t="s">
        <v>52</v>
      </c>
      <c r="V1336" s="3" t="s">
        <v>53</v>
      </c>
      <c r="W1336" s="3" t="s">
        <v>54</v>
      </c>
      <c r="X1336" s="3">
        <v>297</v>
      </c>
      <c r="Y1336" s="3">
        <v>52</v>
      </c>
      <c r="Z1336" s="3" t="s">
        <v>44</v>
      </c>
      <c r="AA1336" s="7">
        <v>29</v>
      </c>
      <c r="AB1336" s="3" t="s">
        <v>49</v>
      </c>
      <c r="AC1336" s="3" t="s">
        <v>49</v>
      </c>
      <c r="AD1336" s="3" t="s">
        <v>49</v>
      </c>
      <c r="AE1336" s="3" t="s">
        <v>49</v>
      </c>
      <c r="AF1336" s="3" t="s">
        <v>55</v>
      </c>
      <c r="AG1336" s="3" t="s">
        <v>56</v>
      </c>
      <c r="AH1336" s="3" t="s">
        <v>57</v>
      </c>
      <c r="AI1336" s="3" t="s">
        <v>58</v>
      </c>
      <c r="AJ1336" s="3" t="s">
        <v>49</v>
      </c>
      <c r="AK1336" s="3" t="s">
        <v>49</v>
      </c>
      <c r="AL1336" s="3" t="s">
        <v>49</v>
      </c>
      <c r="AM1336" s="3" t="s">
        <v>59</v>
      </c>
      <c r="AN1336" s="3" t="s">
        <v>60</v>
      </c>
      <c r="AO1336" s="3">
        <v>52.130282829925534</v>
      </c>
      <c r="AP1336" s="3">
        <v>82.567609046905503</v>
      </c>
    </row>
    <row r="1337" spans="1:42" x14ac:dyDescent="0.25">
      <c r="A1337" s="2">
        <v>1336</v>
      </c>
      <c r="B1337" s="3" t="s">
        <v>75</v>
      </c>
      <c r="C1337" s="3" t="s">
        <v>71</v>
      </c>
      <c r="D1337" s="3" t="s">
        <v>72</v>
      </c>
      <c r="E1337" s="3" t="s">
        <v>73</v>
      </c>
      <c r="F1337" s="3">
        <v>0.56000000000000005</v>
      </c>
      <c r="G1337" s="3">
        <v>0.48</v>
      </c>
      <c r="H1337" s="3">
        <v>0.105871712481986</v>
      </c>
      <c r="I1337" s="3">
        <v>9.6129053570881684</v>
      </c>
      <c r="J1337" s="3">
        <v>1.2784956604362745</v>
      </c>
      <c r="K1337" s="3">
        <v>1.0177347520821816</v>
      </c>
      <c r="L1337" s="3">
        <v>0.13535652497117606</v>
      </c>
      <c r="M1337" s="2">
        <v>8140</v>
      </c>
      <c r="N1337" s="3" t="s">
        <v>69</v>
      </c>
      <c r="O1337" s="3" t="s">
        <v>47</v>
      </c>
      <c r="P1337" s="3" t="s">
        <v>48</v>
      </c>
      <c r="Q1337" s="3" t="s">
        <v>42</v>
      </c>
      <c r="R1337" s="3" t="s">
        <v>49</v>
      </c>
      <c r="S1337" s="3" t="s">
        <v>50</v>
      </c>
      <c r="T1337" s="3" t="s">
        <v>51</v>
      </c>
      <c r="U1337" s="3" t="s">
        <v>52</v>
      </c>
      <c r="V1337" s="3" t="s">
        <v>53</v>
      </c>
      <c r="W1337" s="3" t="s">
        <v>54</v>
      </c>
      <c r="X1337" s="3">
        <v>297</v>
      </c>
      <c r="Y1337" s="3">
        <v>52</v>
      </c>
      <c r="Z1337" s="3" t="s">
        <v>44</v>
      </c>
      <c r="AA1337" s="7">
        <v>29</v>
      </c>
      <c r="AB1337" s="3" t="s">
        <v>49</v>
      </c>
      <c r="AC1337" s="3" t="s">
        <v>49</v>
      </c>
      <c r="AD1337" s="3" t="s">
        <v>49</v>
      </c>
      <c r="AE1337" s="3" t="s">
        <v>49</v>
      </c>
      <c r="AF1337" s="3" t="s">
        <v>55</v>
      </c>
      <c r="AG1337" s="3" t="s">
        <v>56</v>
      </c>
      <c r="AH1337" s="3" t="s">
        <v>57</v>
      </c>
      <c r="AI1337" s="3" t="s">
        <v>58</v>
      </c>
      <c r="AJ1337" s="3" t="s">
        <v>49</v>
      </c>
      <c r="AK1337" s="3" t="s">
        <v>49</v>
      </c>
      <c r="AL1337" s="3" t="s">
        <v>49</v>
      </c>
      <c r="AM1337" s="3" t="s">
        <v>59</v>
      </c>
      <c r="AN1337" s="3" t="s">
        <v>60</v>
      </c>
      <c r="AO1337" s="3">
        <v>96.906585456489793</v>
      </c>
      <c r="AP1337" s="3">
        <v>428.44761960821018</v>
      </c>
    </row>
    <row r="1338" spans="1:42" x14ac:dyDescent="0.25">
      <c r="A1338" s="2">
        <v>1337</v>
      </c>
      <c r="B1338" s="3" t="s">
        <v>75</v>
      </c>
      <c r="C1338" s="3" t="s">
        <v>71</v>
      </c>
      <c r="D1338" s="3" t="s">
        <v>72</v>
      </c>
      <c r="E1338" s="3" t="s">
        <v>73</v>
      </c>
      <c r="F1338" s="3">
        <v>0.56000000000000005</v>
      </c>
      <c r="G1338" s="3">
        <v>0.48</v>
      </c>
      <c r="H1338" s="3">
        <v>0.144719539007124</v>
      </c>
      <c r="I1338" s="3">
        <v>10.552616866377587</v>
      </c>
      <c r="J1338" s="3">
        <v>1.413886168827363</v>
      </c>
      <c r="K1338" s="3">
        <v>1.5271698482209659</v>
      </c>
      <c r="L1338" s="3">
        <v>0.20461695456124468</v>
      </c>
      <c r="M1338" s="2">
        <v>8140</v>
      </c>
      <c r="N1338" s="3" t="s">
        <v>69</v>
      </c>
      <c r="O1338" s="3" t="s">
        <v>47</v>
      </c>
      <c r="P1338" s="3" t="s">
        <v>48</v>
      </c>
      <c r="Q1338" s="3" t="s">
        <v>42</v>
      </c>
      <c r="R1338" s="3" t="s">
        <v>49</v>
      </c>
      <c r="S1338" s="3" t="s">
        <v>50</v>
      </c>
      <c r="T1338" s="3" t="s">
        <v>51</v>
      </c>
      <c r="U1338" s="3" t="s">
        <v>52</v>
      </c>
      <c r="V1338" s="3" t="s">
        <v>53</v>
      </c>
      <c r="W1338" s="3" t="s">
        <v>54</v>
      </c>
      <c r="X1338" s="3">
        <v>297</v>
      </c>
      <c r="Y1338" s="3">
        <v>52</v>
      </c>
      <c r="Z1338" s="3" t="s">
        <v>44</v>
      </c>
      <c r="AA1338" s="7">
        <v>29</v>
      </c>
      <c r="AB1338" s="3" t="s">
        <v>49</v>
      </c>
      <c r="AC1338" s="3" t="s">
        <v>49</v>
      </c>
      <c r="AD1338" s="3" t="s">
        <v>49</v>
      </c>
      <c r="AE1338" s="3" t="s">
        <v>49</v>
      </c>
      <c r="AF1338" s="3" t="s">
        <v>55</v>
      </c>
      <c r="AG1338" s="3" t="s">
        <v>56</v>
      </c>
      <c r="AH1338" s="3" t="s">
        <v>57</v>
      </c>
      <c r="AI1338" s="3" t="s">
        <v>58</v>
      </c>
      <c r="AJ1338" s="3" t="s">
        <v>49</v>
      </c>
      <c r="AK1338" s="3" t="s">
        <v>49</v>
      </c>
      <c r="AL1338" s="3" t="s">
        <v>49</v>
      </c>
      <c r="AM1338" s="3" t="s">
        <v>59</v>
      </c>
      <c r="AN1338" s="3" t="s">
        <v>60</v>
      </c>
      <c r="AO1338" s="3">
        <v>123.71508817735509</v>
      </c>
      <c r="AP1338" s="3">
        <v>585.65919587774613</v>
      </c>
    </row>
    <row r="1339" spans="1:42" x14ac:dyDescent="0.25">
      <c r="A1339" s="2">
        <v>1338</v>
      </c>
      <c r="B1339" s="3" t="s">
        <v>75</v>
      </c>
      <c r="C1339" s="3" t="s">
        <v>43</v>
      </c>
      <c r="D1339" s="3" t="s">
        <v>44</v>
      </c>
      <c r="E1339" s="3" t="s">
        <v>45</v>
      </c>
      <c r="F1339" s="3">
        <v>0.36</v>
      </c>
      <c r="G1339" s="3">
        <v>0.48</v>
      </c>
      <c r="H1339" s="3">
        <v>2.7430318177199899E-2</v>
      </c>
      <c r="I1339" s="3">
        <v>10.503735582587506</v>
      </c>
      <c r="J1339" s="3">
        <v>1.4938282948201236</v>
      </c>
      <c r="K1339" s="3">
        <v>0.28812080907955145</v>
      </c>
      <c r="L1339" s="3">
        <v>4.0976185429019964E-2</v>
      </c>
      <c r="M1339" s="2">
        <v>8140</v>
      </c>
      <c r="N1339" s="3" t="s">
        <v>69</v>
      </c>
      <c r="O1339" s="3" t="s">
        <v>47</v>
      </c>
      <c r="P1339" s="3" t="s">
        <v>48</v>
      </c>
      <c r="Q1339" s="3" t="s">
        <v>42</v>
      </c>
      <c r="R1339" s="3" t="s">
        <v>49</v>
      </c>
      <c r="S1339" s="3" t="s">
        <v>50</v>
      </c>
      <c r="T1339" s="3" t="s">
        <v>51</v>
      </c>
      <c r="U1339" s="3" t="s">
        <v>52</v>
      </c>
      <c r="V1339" s="3" t="s">
        <v>53</v>
      </c>
      <c r="W1339" s="3" t="s">
        <v>54</v>
      </c>
      <c r="X1339" s="3">
        <v>297</v>
      </c>
      <c r="Y1339" s="3">
        <v>52</v>
      </c>
      <c r="Z1339" s="3" t="s">
        <v>44</v>
      </c>
      <c r="AA1339" s="7">
        <v>29</v>
      </c>
      <c r="AB1339" s="3" t="s">
        <v>49</v>
      </c>
      <c r="AC1339" s="3" t="s">
        <v>49</v>
      </c>
      <c r="AD1339" s="3" t="s">
        <v>49</v>
      </c>
      <c r="AE1339" s="3" t="s">
        <v>49</v>
      </c>
      <c r="AF1339" s="3" t="s">
        <v>55</v>
      </c>
      <c r="AG1339" s="3" t="s">
        <v>56</v>
      </c>
      <c r="AH1339" s="3" t="s">
        <v>57</v>
      </c>
      <c r="AI1339" s="3" t="s">
        <v>58</v>
      </c>
      <c r="AJ1339" s="3" t="s">
        <v>49</v>
      </c>
      <c r="AK1339" s="3" t="s">
        <v>49</v>
      </c>
      <c r="AL1339" s="3" t="s">
        <v>49</v>
      </c>
      <c r="AM1339" s="3" t="s">
        <v>59</v>
      </c>
      <c r="AN1339" s="3" t="s">
        <v>60</v>
      </c>
      <c r="AO1339" s="3">
        <v>110.69243742089007</v>
      </c>
      <c r="AP1339" s="3">
        <v>111.00655928387701</v>
      </c>
    </row>
    <row r="1340" spans="1:42" x14ac:dyDescent="0.25">
      <c r="A1340" s="2">
        <v>1339</v>
      </c>
      <c r="B1340" s="3" t="s">
        <v>75</v>
      </c>
      <c r="C1340" s="3" t="s">
        <v>43</v>
      </c>
      <c r="D1340" s="3" t="s">
        <v>44</v>
      </c>
      <c r="E1340" s="3" t="s">
        <v>45</v>
      </c>
      <c r="F1340" s="3">
        <v>0.36</v>
      </c>
      <c r="G1340" s="3">
        <v>0.48</v>
      </c>
      <c r="H1340" s="3">
        <v>4.7987066729358097E-2</v>
      </c>
      <c r="I1340" s="3">
        <v>11.346696099940321</v>
      </c>
      <c r="J1340" s="3">
        <v>1.4993612623487125</v>
      </c>
      <c r="K1340" s="3">
        <v>0.54449466290558346</v>
      </c>
      <c r="L1340" s="3">
        <v>7.1949948947742259E-2</v>
      </c>
      <c r="M1340" s="2">
        <v>8140</v>
      </c>
      <c r="N1340" s="3" t="s">
        <v>69</v>
      </c>
      <c r="O1340" s="3" t="s">
        <v>47</v>
      </c>
      <c r="P1340" s="3" t="s">
        <v>48</v>
      </c>
      <c r="Q1340" s="3" t="s">
        <v>42</v>
      </c>
      <c r="R1340" s="3" t="s">
        <v>49</v>
      </c>
      <c r="S1340" s="3" t="s">
        <v>50</v>
      </c>
      <c r="T1340" s="3" t="s">
        <v>51</v>
      </c>
      <c r="U1340" s="3" t="s">
        <v>52</v>
      </c>
      <c r="V1340" s="3" t="s">
        <v>53</v>
      </c>
      <c r="W1340" s="3" t="s">
        <v>54</v>
      </c>
      <c r="X1340" s="3">
        <v>297</v>
      </c>
      <c r="Y1340" s="3">
        <v>52</v>
      </c>
      <c r="Z1340" s="3" t="s">
        <v>44</v>
      </c>
      <c r="AA1340" s="7">
        <v>29</v>
      </c>
      <c r="AB1340" s="3" t="s">
        <v>49</v>
      </c>
      <c r="AC1340" s="3" t="s">
        <v>49</v>
      </c>
      <c r="AD1340" s="3" t="s">
        <v>49</v>
      </c>
      <c r="AE1340" s="3" t="s">
        <v>49</v>
      </c>
      <c r="AF1340" s="3" t="s">
        <v>55</v>
      </c>
      <c r="AG1340" s="3" t="s">
        <v>56</v>
      </c>
      <c r="AH1340" s="3" t="s">
        <v>57</v>
      </c>
      <c r="AI1340" s="3" t="s">
        <v>58</v>
      </c>
      <c r="AJ1340" s="3" t="s">
        <v>49</v>
      </c>
      <c r="AK1340" s="3" t="s">
        <v>49</v>
      </c>
      <c r="AL1340" s="3" t="s">
        <v>49</v>
      </c>
      <c r="AM1340" s="3" t="s">
        <v>59</v>
      </c>
      <c r="AN1340" s="3" t="s">
        <v>60</v>
      </c>
      <c r="AO1340" s="3">
        <v>84.592111266472315</v>
      </c>
      <c r="AP1340" s="3">
        <v>194.19676918584037</v>
      </c>
    </row>
    <row r="1341" spans="1:42" x14ac:dyDescent="0.25">
      <c r="A1341" s="2">
        <v>1340</v>
      </c>
      <c r="B1341" s="3" t="s">
        <v>75</v>
      </c>
      <c r="C1341" s="3" t="s">
        <v>71</v>
      </c>
      <c r="D1341" s="3" t="s">
        <v>72</v>
      </c>
      <c r="E1341" s="3" t="s">
        <v>73</v>
      </c>
      <c r="F1341" s="3">
        <v>0.56000000000000005</v>
      </c>
      <c r="G1341" s="3">
        <v>0.48</v>
      </c>
      <c r="H1341" s="3">
        <v>1.1838439154275101E-2</v>
      </c>
      <c r="I1341" s="3">
        <v>11.485633951632654</v>
      </c>
      <c r="J1341" s="3">
        <v>1.5145693665480147</v>
      </c>
      <c r="K1341" s="3">
        <v>0.13597197868467945</v>
      </c>
      <c r="L1341" s="3">
        <v>1.7930137290807655E-2</v>
      </c>
      <c r="M1341" s="2">
        <v>8140</v>
      </c>
      <c r="N1341" s="3" t="s">
        <v>69</v>
      </c>
      <c r="O1341" s="3" t="s">
        <v>47</v>
      </c>
      <c r="P1341" s="3" t="s">
        <v>48</v>
      </c>
      <c r="Q1341" s="3" t="s">
        <v>42</v>
      </c>
      <c r="R1341" s="3" t="s">
        <v>49</v>
      </c>
      <c r="S1341" s="3" t="s">
        <v>50</v>
      </c>
      <c r="T1341" s="3" t="s">
        <v>51</v>
      </c>
      <c r="U1341" s="3" t="s">
        <v>52</v>
      </c>
      <c r="V1341" s="3" t="s">
        <v>53</v>
      </c>
      <c r="W1341" s="3" t="s">
        <v>54</v>
      </c>
      <c r="X1341" s="3">
        <v>297</v>
      </c>
      <c r="Y1341" s="3">
        <v>52</v>
      </c>
      <c r="Z1341" s="3" t="s">
        <v>44</v>
      </c>
      <c r="AA1341" s="7">
        <v>29</v>
      </c>
      <c r="AB1341" s="3" t="s">
        <v>49</v>
      </c>
      <c r="AC1341" s="3" t="s">
        <v>49</v>
      </c>
      <c r="AD1341" s="3" t="s">
        <v>49</v>
      </c>
      <c r="AE1341" s="3" t="s">
        <v>49</v>
      </c>
      <c r="AF1341" s="3" t="s">
        <v>55</v>
      </c>
      <c r="AG1341" s="3" t="s">
        <v>56</v>
      </c>
      <c r="AH1341" s="3" t="s">
        <v>57</v>
      </c>
      <c r="AI1341" s="3" t="s">
        <v>58</v>
      </c>
      <c r="AJ1341" s="3" t="s">
        <v>49</v>
      </c>
      <c r="AK1341" s="3" t="s">
        <v>49</v>
      </c>
      <c r="AL1341" s="3" t="s">
        <v>49</v>
      </c>
      <c r="AM1341" s="3" t="s">
        <v>59</v>
      </c>
      <c r="AN1341" s="3" t="s">
        <v>60</v>
      </c>
      <c r="AO1341" s="3">
        <v>39.07216918287785</v>
      </c>
      <c r="AP1341" s="3">
        <v>47.908463522669791</v>
      </c>
    </row>
    <row r="1342" spans="1:42" x14ac:dyDescent="0.25">
      <c r="A1342" s="2">
        <v>1341</v>
      </c>
      <c r="B1342" s="3" t="s">
        <v>75</v>
      </c>
      <c r="C1342" s="3" t="s">
        <v>43</v>
      </c>
      <c r="D1342" s="3" t="s">
        <v>44</v>
      </c>
      <c r="E1342" s="3" t="s">
        <v>45</v>
      </c>
      <c r="F1342" s="3">
        <v>0.36</v>
      </c>
      <c r="G1342" s="3">
        <v>0.48</v>
      </c>
      <c r="H1342" s="3">
        <v>7.9125070146133403E-2</v>
      </c>
      <c r="I1342" s="3">
        <v>9.1810931633977795</v>
      </c>
      <c r="J1342" s="3">
        <v>1.2202056642516155</v>
      </c>
      <c r="K1342" s="3">
        <v>0.72645464057203513</v>
      </c>
      <c r="L1342" s="3">
        <v>9.6548858776618382E-2</v>
      </c>
      <c r="M1342" s="2">
        <v>8140</v>
      </c>
      <c r="N1342" s="3" t="s">
        <v>69</v>
      </c>
      <c r="O1342" s="3" t="s">
        <v>47</v>
      </c>
      <c r="P1342" s="3" t="s">
        <v>48</v>
      </c>
      <c r="Q1342" s="3" t="s">
        <v>42</v>
      </c>
      <c r="R1342" s="3" t="s">
        <v>49</v>
      </c>
      <c r="S1342" s="3" t="s">
        <v>50</v>
      </c>
      <c r="T1342" s="3" t="s">
        <v>51</v>
      </c>
      <c r="U1342" s="3" t="s">
        <v>52</v>
      </c>
      <c r="V1342" s="3" t="s">
        <v>53</v>
      </c>
      <c r="W1342" s="3" t="s">
        <v>54</v>
      </c>
      <c r="X1342" s="3">
        <v>297</v>
      </c>
      <c r="Y1342" s="3">
        <v>52</v>
      </c>
      <c r="Z1342" s="3" t="s">
        <v>44</v>
      </c>
      <c r="AA1342" s="7">
        <v>29</v>
      </c>
      <c r="AB1342" s="3" t="s">
        <v>49</v>
      </c>
      <c r="AC1342" s="3" t="s">
        <v>49</v>
      </c>
      <c r="AD1342" s="3" t="s">
        <v>49</v>
      </c>
      <c r="AE1342" s="3" t="s">
        <v>49</v>
      </c>
      <c r="AF1342" s="3" t="s">
        <v>55</v>
      </c>
      <c r="AG1342" s="3" t="s">
        <v>56</v>
      </c>
      <c r="AH1342" s="3" t="s">
        <v>57</v>
      </c>
      <c r="AI1342" s="3" t="s">
        <v>58</v>
      </c>
      <c r="AJ1342" s="3" t="s">
        <v>49</v>
      </c>
      <c r="AK1342" s="3" t="s">
        <v>49</v>
      </c>
      <c r="AL1342" s="3" t="s">
        <v>49</v>
      </c>
      <c r="AM1342" s="3" t="s">
        <v>59</v>
      </c>
      <c r="AN1342" s="3" t="s">
        <v>60</v>
      </c>
      <c r="AO1342" s="3">
        <v>119.04780645365705</v>
      </c>
      <c r="AP1342" s="3">
        <v>320.20779829373043</v>
      </c>
    </row>
    <row r="1343" spans="1:42" x14ac:dyDescent="0.25">
      <c r="A1343" s="2">
        <v>1342</v>
      </c>
      <c r="B1343" s="3" t="s">
        <v>75</v>
      </c>
      <c r="C1343" s="3" t="s">
        <v>71</v>
      </c>
      <c r="D1343" s="3" t="s">
        <v>72</v>
      </c>
      <c r="E1343" s="3" t="s">
        <v>73</v>
      </c>
      <c r="F1343" s="3">
        <v>0.56000000000000005</v>
      </c>
      <c r="G1343" s="3">
        <v>0.48</v>
      </c>
      <c r="H1343" s="3">
        <v>6.1905570171515503E-2</v>
      </c>
      <c r="I1343" s="3">
        <v>9.7607011681944744</v>
      </c>
      <c r="J1343" s="3">
        <v>1.2906826182837028</v>
      </c>
      <c r="K1343" s="3">
        <v>0.60424177109085642</v>
      </c>
      <c r="L1343" s="3">
        <v>7.9900443395317128E-2</v>
      </c>
      <c r="M1343" s="2">
        <v>8140</v>
      </c>
      <c r="N1343" s="3" t="s">
        <v>69</v>
      </c>
      <c r="O1343" s="3" t="s">
        <v>47</v>
      </c>
      <c r="P1343" s="3" t="s">
        <v>48</v>
      </c>
      <c r="Q1343" s="3" t="s">
        <v>42</v>
      </c>
      <c r="R1343" s="3" t="s">
        <v>49</v>
      </c>
      <c r="S1343" s="3" t="s">
        <v>50</v>
      </c>
      <c r="T1343" s="3" t="s">
        <v>51</v>
      </c>
      <c r="U1343" s="3" t="s">
        <v>52</v>
      </c>
      <c r="V1343" s="3" t="s">
        <v>53</v>
      </c>
      <c r="W1343" s="3" t="s">
        <v>54</v>
      </c>
      <c r="X1343" s="3">
        <v>297</v>
      </c>
      <c r="Y1343" s="3">
        <v>52</v>
      </c>
      <c r="Z1343" s="3" t="s">
        <v>44</v>
      </c>
      <c r="AA1343" s="7">
        <v>29</v>
      </c>
      <c r="AB1343" s="3" t="s">
        <v>49</v>
      </c>
      <c r="AC1343" s="3" t="s">
        <v>49</v>
      </c>
      <c r="AD1343" s="3" t="s">
        <v>49</v>
      </c>
      <c r="AE1343" s="3" t="s">
        <v>49</v>
      </c>
      <c r="AF1343" s="3" t="s">
        <v>55</v>
      </c>
      <c r="AG1343" s="3" t="s">
        <v>56</v>
      </c>
      <c r="AH1343" s="3" t="s">
        <v>57</v>
      </c>
      <c r="AI1343" s="3" t="s">
        <v>58</v>
      </c>
      <c r="AJ1343" s="3" t="s">
        <v>49</v>
      </c>
      <c r="AK1343" s="3" t="s">
        <v>49</v>
      </c>
      <c r="AL1343" s="3" t="s">
        <v>49</v>
      </c>
      <c r="AM1343" s="3" t="s">
        <v>59</v>
      </c>
      <c r="AN1343" s="3" t="s">
        <v>60</v>
      </c>
      <c r="AO1343" s="3">
        <v>116.27306053807426</v>
      </c>
      <c r="AP1343" s="3">
        <v>250.52295423093122</v>
      </c>
    </row>
    <row r="1344" spans="1:42" x14ac:dyDescent="0.25">
      <c r="A1344" s="2">
        <v>1343</v>
      </c>
      <c r="B1344" s="3" t="s">
        <v>75</v>
      </c>
      <c r="C1344" s="3" t="s">
        <v>71</v>
      </c>
      <c r="D1344" s="3" t="s">
        <v>72</v>
      </c>
      <c r="E1344" s="3" t="s">
        <v>73</v>
      </c>
      <c r="F1344" s="3">
        <v>0.56000000000000005</v>
      </c>
      <c r="G1344" s="3">
        <v>0.48</v>
      </c>
      <c r="H1344" s="3">
        <v>0.109928134894111</v>
      </c>
      <c r="I1344" s="3">
        <v>10.419334049810509</v>
      </c>
      <c r="J1344" s="3">
        <v>1.3693649388373921</v>
      </c>
      <c r="K1344" s="3">
        <v>1.1453779589343736</v>
      </c>
      <c r="L1344" s="3">
        <v>0.15053173371578291</v>
      </c>
      <c r="M1344" s="2">
        <v>8140</v>
      </c>
      <c r="N1344" s="3" t="s">
        <v>69</v>
      </c>
      <c r="O1344" s="3" t="s">
        <v>47</v>
      </c>
      <c r="P1344" s="3" t="s">
        <v>48</v>
      </c>
      <c r="Q1344" s="3" t="s">
        <v>42</v>
      </c>
      <c r="R1344" s="3" t="s">
        <v>49</v>
      </c>
      <c r="S1344" s="3" t="s">
        <v>50</v>
      </c>
      <c r="T1344" s="3" t="s">
        <v>51</v>
      </c>
      <c r="U1344" s="3" t="s">
        <v>52</v>
      </c>
      <c r="V1344" s="3" t="s">
        <v>53</v>
      </c>
      <c r="W1344" s="3" t="s">
        <v>54</v>
      </c>
      <c r="X1344" s="3">
        <v>297</v>
      </c>
      <c r="Y1344" s="3">
        <v>52</v>
      </c>
      <c r="Z1344" s="3" t="s">
        <v>44</v>
      </c>
      <c r="AA1344" s="7">
        <v>29</v>
      </c>
      <c r="AB1344" s="3" t="s">
        <v>49</v>
      </c>
      <c r="AC1344" s="3" t="s">
        <v>49</v>
      </c>
      <c r="AD1344" s="3" t="s">
        <v>49</v>
      </c>
      <c r="AE1344" s="3" t="s">
        <v>49</v>
      </c>
      <c r="AF1344" s="3" t="s">
        <v>55</v>
      </c>
      <c r="AG1344" s="3" t="s">
        <v>56</v>
      </c>
      <c r="AH1344" s="3" t="s">
        <v>57</v>
      </c>
      <c r="AI1344" s="3" t="s">
        <v>58</v>
      </c>
      <c r="AJ1344" s="3" t="s">
        <v>49</v>
      </c>
      <c r="AK1344" s="3" t="s">
        <v>49</v>
      </c>
      <c r="AL1344" s="3" t="s">
        <v>49</v>
      </c>
      <c r="AM1344" s="3" t="s">
        <v>59</v>
      </c>
      <c r="AN1344" s="3" t="s">
        <v>60</v>
      </c>
      <c r="AO1344" s="3">
        <v>124.10684476234142</v>
      </c>
      <c r="AP1344" s="3">
        <v>444.86337869868493</v>
      </c>
    </row>
    <row r="1345" spans="1:42" x14ac:dyDescent="0.25">
      <c r="A1345" s="2">
        <v>1344</v>
      </c>
      <c r="B1345" s="3" t="s">
        <v>75</v>
      </c>
      <c r="C1345" s="3" t="s">
        <v>43</v>
      </c>
      <c r="D1345" s="3" t="s">
        <v>44</v>
      </c>
      <c r="E1345" s="3" t="s">
        <v>45</v>
      </c>
      <c r="F1345" s="3">
        <v>0.36</v>
      </c>
      <c r="G1345" s="3">
        <v>0.48</v>
      </c>
      <c r="H1345" s="3">
        <v>0.15151156252414</v>
      </c>
      <c r="I1345" s="3">
        <v>9.6334741287995769</v>
      </c>
      <c r="J1345" s="3">
        <v>1.2745182964826223</v>
      </c>
      <c r="K1345" s="3">
        <v>1.4595827177903022</v>
      </c>
      <c r="L1345" s="3">
        <v>0.19310425856568722</v>
      </c>
      <c r="M1345" s="2">
        <v>8140</v>
      </c>
      <c r="N1345" s="3" t="s">
        <v>69</v>
      </c>
      <c r="O1345" s="3" t="s">
        <v>47</v>
      </c>
      <c r="P1345" s="3" t="s">
        <v>48</v>
      </c>
      <c r="Q1345" s="3" t="s">
        <v>42</v>
      </c>
      <c r="R1345" s="3" t="s">
        <v>49</v>
      </c>
      <c r="S1345" s="3" t="s">
        <v>50</v>
      </c>
      <c r="T1345" s="3" t="s">
        <v>51</v>
      </c>
      <c r="U1345" s="3" t="s">
        <v>52</v>
      </c>
      <c r="V1345" s="3" t="s">
        <v>53</v>
      </c>
      <c r="W1345" s="3" t="s">
        <v>54</v>
      </c>
      <c r="X1345" s="3">
        <v>297</v>
      </c>
      <c r="Y1345" s="3">
        <v>52</v>
      </c>
      <c r="Z1345" s="3" t="s">
        <v>44</v>
      </c>
      <c r="AA1345" s="7">
        <v>29</v>
      </c>
      <c r="AB1345" s="3" t="s">
        <v>49</v>
      </c>
      <c r="AC1345" s="3" t="s">
        <v>49</v>
      </c>
      <c r="AD1345" s="3" t="s">
        <v>49</v>
      </c>
      <c r="AE1345" s="3" t="s">
        <v>49</v>
      </c>
      <c r="AF1345" s="3" t="s">
        <v>55</v>
      </c>
      <c r="AG1345" s="3" t="s">
        <v>56</v>
      </c>
      <c r="AH1345" s="3" t="s">
        <v>57</v>
      </c>
      <c r="AI1345" s="3" t="s">
        <v>58</v>
      </c>
      <c r="AJ1345" s="3" t="s">
        <v>49</v>
      </c>
      <c r="AK1345" s="3" t="s">
        <v>49</v>
      </c>
      <c r="AL1345" s="3" t="s">
        <v>49</v>
      </c>
      <c r="AM1345" s="3" t="s">
        <v>59</v>
      </c>
      <c r="AN1345" s="3" t="s">
        <v>60</v>
      </c>
      <c r="AO1345" s="3">
        <v>130.93736118382137</v>
      </c>
      <c r="AP1345" s="3">
        <v>613.1455398686744</v>
      </c>
    </row>
    <row r="1346" spans="1:42" x14ac:dyDescent="0.25">
      <c r="A1346" s="2">
        <v>1345</v>
      </c>
      <c r="B1346" s="3" t="s">
        <v>75</v>
      </c>
      <c r="C1346" s="3" t="s">
        <v>43</v>
      </c>
      <c r="D1346" s="3" t="s">
        <v>44</v>
      </c>
      <c r="E1346" s="3" t="s">
        <v>45</v>
      </c>
      <c r="F1346" s="3">
        <v>0.36</v>
      </c>
      <c r="G1346" s="3">
        <v>0.48</v>
      </c>
      <c r="H1346" s="3">
        <v>0.13518504942413101</v>
      </c>
      <c r="I1346" s="3">
        <v>11.107763382770717</v>
      </c>
      <c r="J1346" s="3">
        <v>1.4630686606970082</v>
      </c>
      <c r="K1346" s="3">
        <v>1.501603541891412</v>
      </c>
      <c r="L1346" s="3">
        <v>0.19778500920722222</v>
      </c>
      <c r="M1346" s="2">
        <v>8140</v>
      </c>
      <c r="N1346" s="3" t="s">
        <v>69</v>
      </c>
      <c r="O1346" s="3" t="s">
        <v>47</v>
      </c>
      <c r="P1346" s="3" t="s">
        <v>48</v>
      </c>
      <c r="Q1346" s="3" t="s">
        <v>42</v>
      </c>
      <c r="R1346" s="3" t="s">
        <v>49</v>
      </c>
      <c r="S1346" s="3" t="s">
        <v>50</v>
      </c>
      <c r="T1346" s="3" t="s">
        <v>51</v>
      </c>
      <c r="U1346" s="3" t="s">
        <v>52</v>
      </c>
      <c r="V1346" s="3" t="s">
        <v>53</v>
      </c>
      <c r="W1346" s="3" t="s">
        <v>54</v>
      </c>
      <c r="X1346" s="3">
        <v>297</v>
      </c>
      <c r="Y1346" s="3">
        <v>52</v>
      </c>
      <c r="Z1346" s="3" t="s">
        <v>44</v>
      </c>
      <c r="AA1346" s="7">
        <v>29</v>
      </c>
      <c r="AB1346" s="3" t="s">
        <v>49</v>
      </c>
      <c r="AC1346" s="3" t="s">
        <v>49</v>
      </c>
      <c r="AD1346" s="3" t="s">
        <v>49</v>
      </c>
      <c r="AE1346" s="3" t="s">
        <v>49</v>
      </c>
      <c r="AF1346" s="3" t="s">
        <v>55</v>
      </c>
      <c r="AG1346" s="3" t="s">
        <v>56</v>
      </c>
      <c r="AH1346" s="3" t="s">
        <v>57</v>
      </c>
      <c r="AI1346" s="3" t="s">
        <v>58</v>
      </c>
      <c r="AJ1346" s="3" t="s">
        <v>49</v>
      </c>
      <c r="AK1346" s="3" t="s">
        <v>49</v>
      </c>
      <c r="AL1346" s="3" t="s">
        <v>49</v>
      </c>
      <c r="AM1346" s="3" t="s">
        <v>59</v>
      </c>
      <c r="AN1346" s="3" t="s">
        <v>60</v>
      </c>
      <c r="AO1346" s="3">
        <v>122.17816478083746</v>
      </c>
      <c r="AP1346" s="3">
        <v>547.07448547450588</v>
      </c>
    </row>
    <row r="1347" spans="1:42" x14ac:dyDescent="0.25">
      <c r="A1347" s="2">
        <v>1346</v>
      </c>
      <c r="B1347" s="3" t="s">
        <v>75</v>
      </c>
      <c r="C1347" s="3" t="s">
        <v>71</v>
      </c>
      <c r="D1347" s="3" t="s">
        <v>72</v>
      </c>
      <c r="E1347" s="3" t="s">
        <v>73</v>
      </c>
      <c r="F1347" s="3">
        <v>0.56000000000000005</v>
      </c>
      <c r="G1347" s="3">
        <v>0.48</v>
      </c>
      <c r="H1347" s="3">
        <v>2.1722340567131501E-2</v>
      </c>
      <c r="I1347" s="3">
        <v>9.329881555781343</v>
      </c>
      <c r="J1347" s="3">
        <v>1.2519109660684098</v>
      </c>
      <c r="K1347" s="3">
        <v>0.20266686460568104</v>
      </c>
      <c r="L1347" s="3">
        <v>2.7194436364664606E-2</v>
      </c>
      <c r="M1347" s="2">
        <v>8140</v>
      </c>
      <c r="N1347" s="3" t="s">
        <v>69</v>
      </c>
      <c r="O1347" s="3" t="s">
        <v>47</v>
      </c>
      <c r="P1347" s="3" t="s">
        <v>48</v>
      </c>
      <c r="Q1347" s="3" t="s">
        <v>42</v>
      </c>
      <c r="R1347" s="3" t="s">
        <v>49</v>
      </c>
      <c r="S1347" s="3" t="s">
        <v>50</v>
      </c>
      <c r="T1347" s="3" t="s">
        <v>51</v>
      </c>
      <c r="U1347" s="3" t="s">
        <v>52</v>
      </c>
      <c r="V1347" s="3" t="s">
        <v>53</v>
      </c>
      <c r="W1347" s="3" t="s">
        <v>54</v>
      </c>
      <c r="X1347" s="3">
        <v>297</v>
      </c>
      <c r="Y1347" s="3">
        <v>52</v>
      </c>
      <c r="Z1347" s="3" t="s">
        <v>44</v>
      </c>
      <c r="AA1347" s="7">
        <v>29</v>
      </c>
      <c r="AB1347" s="3" t="s">
        <v>49</v>
      </c>
      <c r="AC1347" s="3" t="s">
        <v>49</v>
      </c>
      <c r="AD1347" s="3" t="s">
        <v>49</v>
      </c>
      <c r="AE1347" s="3" t="s">
        <v>49</v>
      </c>
      <c r="AF1347" s="3" t="s">
        <v>55</v>
      </c>
      <c r="AG1347" s="3" t="s">
        <v>56</v>
      </c>
      <c r="AH1347" s="3" t="s">
        <v>57</v>
      </c>
      <c r="AI1347" s="3" t="s">
        <v>58</v>
      </c>
      <c r="AJ1347" s="3" t="s">
        <v>49</v>
      </c>
      <c r="AK1347" s="3" t="s">
        <v>49</v>
      </c>
      <c r="AL1347" s="3" t="s">
        <v>49</v>
      </c>
      <c r="AM1347" s="3" t="s">
        <v>59</v>
      </c>
      <c r="AN1347" s="3" t="s">
        <v>60</v>
      </c>
      <c r="AO1347" s="3">
        <v>54.205940677796768</v>
      </c>
      <c r="AP1347" s="3">
        <v>87.907193433656104</v>
      </c>
    </row>
    <row r="1348" spans="1:42" x14ac:dyDescent="0.25">
      <c r="A1348" s="2">
        <v>1347</v>
      </c>
      <c r="B1348" s="3" t="s">
        <v>75</v>
      </c>
      <c r="C1348" s="3" t="s">
        <v>43</v>
      </c>
      <c r="D1348" s="3" t="s">
        <v>44</v>
      </c>
      <c r="E1348" s="3" t="s">
        <v>45</v>
      </c>
      <c r="F1348" s="3">
        <v>0.36</v>
      </c>
      <c r="G1348" s="3">
        <v>0.48</v>
      </c>
      <c r="H1348" s="3">
        <v>0.15093265024608299</v>
      </c>
      <c r="I1348" s="3">
        <v>10.83548347602418</v>
      </c>
      <c r="J1348" s="3">
        <v>1.4270890819238824</v>
      </c>
      <c r="K1348" s="3">
        <v>1.6354282377339691</v>
      </c>
      <c r="L1348" s="3">
        <v>0.21539433727202101</v>
      </c>
      <c r="M1348" s="2">
        <v>8140</v>
      </c>
      <c r="N1348" s="3" t="s">
        <v>69</v>
      </c>
      <c r="O1348" s="3" t="s">
        <v>47</v>
      </c>
      <c r="P1348" s="3" t="s">
        <v>48</v>
      </c>
      <c r="Q1348" s="3" t="s">
        <v>42</v>
      </c>
      <c r="R1348" s="3" t="s">
        <v>49</v>
      </c>
      <c r="S1348" s="3" t="s">
        <v>50</v>
      </c>
      <c r="T1348" s="3" t="s">
        <v>51</v>
      </c>
      <c r="U1348" s="3" t="s">
        <v>52</v>
      </c>
      <c r="V1348" s="3" t="s">
        <v>53</v>
      </c>
      <c r="W1348" s="3" t="s">
        <v>54</v>
      </c>
      <c r="X1348" s="3">
        <v>297</v>
      </c>
      <c r="Y1348" s="3">
        <v>52</v>
      </c>
      <c r="Z1348" s="3" t="s">
        <v>44</v>
      </c>
      <c r="AA1348" s="7">
        <v>29</v>
      </c>
      <c r="AB1348" s="3" t="s">
        <v>49</v>
      </c>
      <c r="AC1348" s="3" t="s">
        <v>49</v>
      </c>
      <c r="AD1348" s="3" t="s">
        <v>49</v>
      </c>
      <c r="AE1348" s="3" t="s">
        <v>49</v>
      </c>
      <c r="AF1348" s="3" t="s">
        <v>55</v>
      </c>
      <c r="AG1348" s="3" t="s">
        <v>56</v>
      </c>
      <c r="AH1348" s="3" t="s">
        <v>57</v>
      </c>
      <c r="AI1348" s="3" t="s">
        <v>58</v>
      </c>
      <c r="AJ1348" s="3" t="s">
        <v>49</v>
      </c>
      <c r="AK1348" s="3" t="s">
        <v>49</v>
      </c>
      <c r="AL1348" s="3" t="s">
        <v>49</v>
      </c>
      <c r="AM1348" s="3" t="s">
        <v>59</v>
      </c>
      <c r="AN1348" s="3" t="s">
        <v>60</v>
      </c>
      <c r="AO1348" s="3">
        <v>125.7040672206646</v>
      </c>
      <c r="AP1348" s="3">
        <v>610.80276499821389</v>
      </c>
    </row>
    <row r="1349" spans="1:42" x14ac:dyDescent="0.25">
      <c r="A1349" s="2">
        <v>1348</v>
      </c>
      <c r="B1349" s="3" t="s">
        <v>75</v>
      </c>
      <c r="C1349" s="3" t="s">
        <v>43</v>
      </c>
      <c r="D1349" s="3" t="s">
        <v>44</v>
      </c>
      <c r="E1349" s="3" t="s">
        <v>45</v>
      </c>
      <c r="F1349" s="3">
        <v>0.36</v>
      </c>
      <c r="G1349" s="3">
        <v>0.48</v>
      </c>
      <c r="H1349" s="3">
        <v>0.124894187237498</v>
      </c>
      <c r="I1349" s="3">
        <v>10.344585501970675</v>
      </c>
      <c r="J1349" s="3">
        <v>1.3658909354338507</v>
      </c>
      <c r="K1349" s="3">
        <v>1.2919785985774328</v>
      </c>
      <c r="L1349" s="3">
        <v>0.17059183823607663</v>
      </c>
      <c r="M1349" s="2">
        <v>8140</v>
      </c>
      <c r="N1349" s="3" t="s">
        <v>69</v>
      </c>
      <c r="O1349" s="3" t="s">
        <v>47</v>
      </c>
      <c r="P1349" s="3" t="s">
        <v>48</v>
      </c>
      <c r="Q1349" s="3" t="s">
        <v>42</v>
      </c>
      <c r="R1349" s="3" t="s">
        <v>49</v>
      </c>
      <c r="S1349" s="3" t="s">
        <v>50</v>
      </c>
      <c r="T1349" s="3" t="s">
        <v>51</v>
      </c>
      <c r="U1349" s="3" t="s">
        <v>52</v>
      </c>
      <c r="V1349" s="3" t="s">
        <v>53</v>
      </c>
      <c r="W1349" s="3" t="s">
        <v>54</v>
      </c>
      <c r="X1349" s="3">
        <v>297</v>
      </c>
      <c r="Y1349" s="3">
        <v>52</v>
      </c>
      <c r="Z1349" s="3" t="s">
        <v>44</v>
      </c>
      <c r="AA1349" s="7">
        <v>29</v>
      </c>
      <c r="AB1349" s="3" t="s">
        <v>49</v>
      </c>
      <c r="AC1349" s="3" t="s">
        <v>49</v>
      </c>
      <c r="AD1349" s="3" t="s">
        <v>49</v>
      </c>
      <c r="AE1349" s="3" t="s">
        <v>49</v>
      </c>
      <c r="AF1349" s="3" t="s">
        <v>55</v>
      </c>
      <c r="AG1349" s="3" t="s">
        <v>56</v>
      </c>
      <c r="AH1349" s="3" t="s">
        <v>57</v>
      </c>
      <c r="AI1349" s="3" t="s">
        <v>58</v>
      </c>
      <c r="AJ1349" s="3" t="s">
        <v>49</v>
      </c>
      <c r="AK1349" s="3" t="s">
        <v>49</v>
      </c>
      <c r="AL1349" s="3" t="s">
        <v>49</v>
      </c>
      <c r="AM1349" s="3" t="s">
        <v>59</v>
      </c>
      <c r="AN1349" s="3" t="s">
        <v>60</v>
      </c>
      <c r="AO1349" s="3">
        <v>126.46109630053098</v>
      </c>
      <c r="AP1349" s="3">
        <v>505.4288437424986</v>
      </c>
    </row>
    <row r="1350" spans="1:42" x14ac:dyDescent="0.25">
      <c r="A1350" s="2">
        <v>1349</v>
      </c>
      <c r="B1350" s="3" t="s">
        <v>75</v>
      </c>
      <c r="C1350" s="3" t="s">
        <v>71</v>
      </c>
      <c r="D1350" s="3" t="s">
        <v>72</v>
      </c>
      <c r="E1350" s="3" t="s">
        <v>73</v>
      </c>
      <c r="F1350" s="3">
        <v>0.56000000000000005</v>
      </c>
      <c r="G1350" s="3">
        <v>0.48</v>
      </c>
      <c r="H1350" s="3">
        <v>8.0222680332793991E-3</v>
      </c>
      <c r="I1350" s="3">
        <v>10.46216464265866</v>
      </c>
      <c r="J1350" s="3">
        <v>1.3832439484588583</v>
      </c>
      <c r="K1350" s="3">
        <v>8.3930288971706554E-2</v>
      </c>
      <c r="L1350" s="3">
        <v>1.1096753709948675E-2</v>
      </c>
      <c r="M1350" s="2">
        <v>8140</v>
      </c>
      <c r="N1350" s="3" t="s">
        <v>69</v>
      </c>
      <c r="O1350" s="3" t="s">
        <v>47</v>
      </c>
      <c r="P1350" s="3" t="s">
        <v>48</v>
      </c>
      <c r="Q1350" s="3" t="s">
        <v>42</v>
      </c>
      <c r="R1350" s="3" t="s">
        <v>49</v>
      </c>
      <c r="S1350" s="3" t="s">
        <v>50</v>
      </c>
      <c r="T1350" s="3" t="s">
        <v>51</v>
      </c>
      <c r="U1350" s="3" t="s">
        <v>52</v>
      </c>
      <c r="V1350" s="3" t="s">
        <v>53</v>
      </c>
      <c r="W1350" s="3" t="s">
        <v>54</v>
      </c>
      <c r="X1350" s="3">
        <v>297</v>
      </c>
      <c r="Y1350" s="3">
        <v>52</v>
      </c>
      <c r="Z1350" s="3" t="s">
        <v>44</v>
      </c>
      <c r="AA1350" s="7">
        <v>29</v>
      </c>
      <c r="AB1350" s="3" t="s">
        <v>49</v>
      </c>
      <c r="AC1350" s="3" t="s">
        <v>49</v>
      </c>
      <c r="AD1350" s="3" t="s">
        <v>49</v>
      </c>
      <c r="AE1350" s="3" t="s">
        <v>49</v>
      </c>
      <c r="AF1350" s="3" t="s">
        <v>55</v>
      </c>
      <c r="AG1350" s="3" t="s">
        <v>56</v>
      </c>
      <c r="AH1350" s="3" t="s">
        <v>57</v>
      </c>
      <c r="AI1350" s="3" t="s">
        <v>58</v>
      </c>
      <c r="AJ1350" s="3" t="s">
        <v>49</v>
      </c>
      <c r="AK1350" s="3" t="s">
        <v>49</v>
      </c>
      <c r="AL1350" s="3" t="s">
        <v>49</v>
      </c>
      <c r="AM1350" s="3" t="s">
        <v>59</v>
      </c>
      <c r="AN1350" s="3" t="s">
        <v>60</v>
      </c>
      <c r="AO1350" s="3">
        <v>66.827729831321605</v>
      </c>
      <c r="AP1350" s="3">
        <v>32.464966912690954</v>
      </c>
    </row>
    <row r="1351" spans="1:42" x14ac:dyDescent="0.25">
      <c r="A1351" s="2">
        <v>1350</v>
      </c>
      <c r="B1351" s="3" t="s">
        <v>75</v>
      </c>
      <c r="C1351" s="3" t="s">
        <v>43</v>
      </c>
      <c r="D1351" s="3" t="s">
        <v>44</v>
      </c>
      <c r="E1351" s="3" t="s">
        <v>45</v>
      </c>
      <c r="F1351" s="3">
        <v>0.36</v>
      </c>
      <c r="G1351" s="3">
        <v>0.48</v>
      </c>
      <c r="H1351" s="3">
        <v>0.16005885952236901</v>
      </c>
      <c r="I1351" s="3">
        <v>10.290256448487099</v>
      </c>
      <c r="J1351" s="3">
        <v>1.4553658551809672</v>
      </c>
      <c r="K1351" s="3">
        <v>1.6470467113375484</v>
      </c>
      <c r="L1351" s="3">
        <v>0.23294419896806287</v>
      </c>
      <c r="M1351" s="2">
        <v>8140</v>
      </c>
      <c r="N1351" s="3" t="s">
        <v>69</v>
      </c>
      <c r="O1351" s="3" t="s">
        <v>47</v>
      </c>
      <c r="P1351" s="3" t="s">
        <v>48</v>
      </c>
      <c r="Q1351" s="3" t="s">
        <v>42</v>
      </c>
      <c r="R1351" s="3" t="s">
        <v>49</v>
      </c>
      <c r="S1351" s="3" t="s">
        <v>50</v>
      </c>
      <c r="T1351" s="3" t="s">
        <v>51</v>
      </c>
      <c r="U1351" s="3" t="s">
        <v>52</v>
      </c>
      <c r="V1351" s="3" t="s">
        <v>53</v>
      </c>
      <c r="W1351" s="3" t="s">
        <v>54</v>
      </c>
      <c r="X1351" s="3">
        <v>297</v>
      </c>
      <c r="Y1351" s="3">
        <v>52</v>
      </c>
      <c r="Z1351" s="3" t="s">
        <v>44</v>
      </c>
      <c r="AA1351" s="7">
        <v>29</v>
      </c>
      <c r="AB1351" s="3" t="s">
        <v>49</v>
      </c>
      <c r="AC1351" s="3" t="s">
        <v>49</v>
      </c>
      <c r="AD1351" s="3" t="s">
        <v>49</v>
      </c>
      <c r="AE1351" s="3" t="s">
        <v>49</v>
      </c>
      <c r="AF1351" s="3" t="s">
        <v>55</v>
      </c>
      <c r="AG1351" s="3" t="s">
        <v>56</v>
      </c>
      <c r="AH1351" s="3" t="s">
        <v>57</v>
      </c>
      <c r="AI1351" s="3" t="s">
        <v>58</v>
      </c>
      <c r="AJ1351" s="3" t="s">
        <v>49</v>
      </c>
      <c r="AK1351" s="3" t="s">
        <v>49</v>
      </c>
      <c r="AL1351" s="3" t="s">
        <v>49</v>
      </c>
      <c r="AM1351" s="3" t="s">
        <v>59</v>
      </c>
      <c r="AN1351" s="3" t="s">
        <v>60</v>
      </c>
      <c r="AO1351" s="3">
        <v>131.87771515210622</v>
      </c>
      <c r="AP1351" s="3">
        <v>647.73522362011647</v>
      </c>
    </row>
    <row r="1352" spans="1:42" x14ac:dyDescent="0.25">
      <c r="A1352" s="2">
        <v>1351</v>
      </c>
      <c r="B1352" s="3" t="s">
        <v>75</v>
      </c>
      <c r="C1352" s="3" t="s">
        <v>71</v>
      </c>
      <c r="D1352" s="3" t="s">
        <v>72</v>
      </c>
      <c r="E1352" s="3" t="s">
        <v>73</v>
      </c>
      <c r="F1352" s="3">
        <v>0.56000000000000005</v>
      </c>
      <c r="G1352" s="3">
        <v>0.48</v>
      </c>
      <c r="H1352" s="3">
        <v>1.3259755659520801E-2</v>
      </c>
      <c r="I1352" s="3">
        <v>9.9649694632008696</v>
      </c>
      <c r="J1352" s="3">
        <v>1.3206476774229527</v>
      </c>
      <c r="K1352" s="3">
        <v>0.13213306023662968</v>
      </c>
      <c r="L1352" s="3">
        <v>1.7511465514941999E-2</v>
      </c>
      <c r="M1352" s="2">
        <v>8140</v>
      </c>
      <c r="N1352" s="3" t="s">
        <v>69</v>
      </c>
      <c r="O1352" s="3" t="s">
        <v>47</v>
      </c>
      <c r="P1352" s="3" t="s">
        <v>48</v>
      </c>
      <c r="Q1352" s="3" t="s">
        <v>42</v>
      </c>
      <c r="R1352" s="3" t="s">
        <v>49</v>
      </c>
      <c r="S1352" s="3" t="s">
        <v>50</v>
      </c>
      <c r="T1352" s="3" t="s">
        <v>51</v>
      </c>
      <c r="U1352" s="3" t="s">
        <v>52</v>
      </c>
      <c r="V1352" s="3" t="s">
        <v>53</v>
      </c>
      <c r="W1352" s="3" t="s">
        <v>54</v>
      </c>
      <c r="X1352" s="3">
        <v>297</v>
      </c>
      <c r="Y1352" s="3">
        <v>52</v>
      </c>
      <c r="Z1352" s="3" t="s">
        <v>44</v>
      </c>
      <c r="AA1352" s="7">
        <v>29</v>
      </c>
      <c r="AB1352" s="3" t="s">
        <v>49</v>
      </c>
      <c r="AC1352" s="3" t="s">
        <v>49</v>
      </c>
      <c r="AD1352" s="3" t="s">
        <v>49</v>
      </c>
      <c r="AE1352" s="3" t="s">
        <v>49</v>
      </c>
      <c r="AF1352" s="3" t="s">
        <v>55</v>
      </c>
      <c r="AG1352" s="3" t="s">
        <v>56</v>
      </c>
      <c r="AH1352" s="3" t="s">
        <v>57</v>
      </c>
      <c r="AI1352" s="3" t="s">
        <v>58</v>
      </c>
      <c r="AJ1352" s="3" t="s">
        <v>49</v>
      </c>
      <c r="AK1352" s="3" t="s">
        <v>49</v>
      </c>
      <c r="AL1352" s="3" t="s">
        <v>49</v>
      </c>
      <c r="AM1352" s="3" t="s">
        <v>59</v>
      </c>
      <c r="AN1352" s="3" t="s">
        <v>60</v>
      </c>
      <c r="AO1352" s="3">
        <v>42.753037303324582</v>
      </c>
      <c r="AP1352" s="3">
        <v>53.660327350186648</v>
      </c>
    </row>
    <row r="1353" spans="1:42" x14ac:dyDescent="0.25">
      <c r="A1353" s="2">
        <v>1352</v>
      </c>
      <c r="B1353" s="3" t="s">
        <v>75</v>
      </c>
      <c r="C1353" s="3" t="s">
        <v>71</v>
      </c>
      <c r="D1353" s="3" t="s">
        <v>72</v>
      </c>
      <c r="E1353" s="3" t="s">
        <v>73</v>
      </c>
      <c r="F1353" s="3">
        <v>0.56000000000000005</v>
      </c>
      <c r="G1353" s="3">
        <v>0.48</v>
      </c>
      <c r="H1353" s="3">
        <v>4.6972527492384203E-2</v>
      </c>
      <c r="I1353" s="3">
        <v>10.82053270194619</v>
      </c>
      <c r="J1353" s="3">
        <v>1.4240112852973201</v>
      </c>
      <c r="K1353" s="3">
        <v>0.50826776982440969</v>
      </c>
      <c r="L1353" s="3">
        <v>6.6889409248093737E-2</v>
      </c>
      <c r="M1353" s="2">
        <v>8140</v>
      </c>
      <c r="N1353" s="3" t="s">
        <v>69</v>
      </c>
      <c r="O1353" s="3" t="s">
        <v>47</v>
      </c>
      <c r="P1353" s="3" t="s">
        <v>48</v>
      </c>
      <c r="Q1353" s="3" t="s">
        <v>42</v>
      </c>
      <c r="R1353" s="3" t="s">
        <v>49</v>
      </c>
      <c r="S1353" s="3" t="s">
        <v>50</v>
      </c>
      <c r="T1353" s="3" t="s">
        <v>51</v>
      </c>
      <c r="U1353" s="3" t="s">
        <v>52</v>
      </c>
      <c r="V1353" s="3" t="s">
        <v>53</v>
      </c>
      <c r="W1353" s="3" t="s">
        <v>54</v>
      </c>
      <c r="X1353" s="3">
        <v>297</v>
      </c>
      <c r="Y1353" s="3">
        <v>52</v>
      </c>
      <c r="Z1353" s="3" t="s">
        <v>44</v>
      </c>
      <c r="AA1353" s="7">
        <v>29</v>
      </c>
      <c r="AB1353" s="3" t="s">
        <v>49</v>
      </c>
      <c r="AC1353" s="3" t="s">
        <v>49</v>
      </c>
      <c r="AD1353" s="3" t="s">
        <v>49</v>
      </c>
      <c r="AE1353" s="3" t="s">
        <v>49</v>
      </c>
      <c r="AF1353" s="3" t="s">
        <v>55</v>
      </c>
      <c r="AG1353" s="3" t="s">
        <v>56</v>
      </c>
      <c r="AH1353" s="3" t="s">
        <v>57</v>
      </c>
      <c r="AI1353" s="3" t="s">
        <v>58</v>
      </c>
      <c r="AJ1353" s="3" t="s">
        <v>49</v>
      </c>
      <c r="AK1353" s="3" t="s">
        <v>49</v>
      </c>
      <c r="AL1353" s="3" t="s">
        <v>49</v>
      </c>
      <c r="AM1353" s="3" t="s">
        <v>59</v>
      </c>
      <c r="AN1353" s="3" t="s">
        <v>60</v>
      </c>
      <c r="AO1353" s="3">
        <v>79.900109094377498</v>
      </c>
      <c r="AP1353" s="3">
        <v>190.09107455891569</v>
      </c>
    </row>
    <row r="1354" spans="1:42" x14ac:dyDescent="0.25">
      <c r="A1354" s="2">
        <v>1353</v>
      </c>
      <c r="B1354" s="3" t="s">
        <v>75</v>
      </c>
      <c r="C1354" s="3" t="s">
        <v>71</v>
      </c>
      <c r="D1354" s="3" t="s">
        <v>72</v>
      </c>
      <c r="E1354" s="3" t="s">
        <v>73</v>
      </c>
      <c r="F1354" s="3">
        <v>0.56000000000000005</v>
      </c>
      <c r="G1354" s="3">
        <v>0.48</v>
      </c>
      <c r="H1354" s="3">
        <v>9.9320859013764404E-2</v>
      </c>
      <c r="I1354" s="3">
        <v>10.699846273870584</v>
      </c>
      <c r="J1354" s="3">
        <v>1.4075406843337888</v>
      </c>
      <c r="K1354" s="3">
        <v>1.0627179232360526</v>
      </c>
      <c r="L1354" s="3">
        <v>0.1397981498648537</v>
      </c>
      <c r="M1354" s="2">
        <v>8140</v>
      </c>
      <c r="N1354" s="3" t="s">
        <v>69</v>
      </c>
      <c r="O1354" s="3" t="s">
        <v>47</v>
      </c>
      <c r="P1354" s="3" t="s">
        <v>48</v>
      </c>
      <c r="Q1354" s="3" t="s">
        <v>42</v>
      </c>
      <c r="R1354" s="3" t="s">
        <v>49</v>
      </c>
      <c r="S1354" s="3" t="s">
        <v>50</v>
      </c>
      <c r="T1354" s="3" t="s">
        <v>51</v>
      </c>
      <c r="U1354" s="3" t="s">
        <v>52</v>
      </c>
      <c r="V1354" s="3" t="s">
        <v>53</v>
      </c>
      <c r="W1354" s="3" t="s">
        <v>54</v>
      </c>
      <c r="X1354" s="3">
        <v>297</v>
      </c>
      <c r="Y1354" s="3">
        <v>52</v>
      </c>
      <c r="Z1354" s="3" t="s">
        <v>44</v>
      </c>
      <c r="AA1354" s="7">
        <v>29</v>
      </c>
      <c r="AB1354" s="3" t="s">
        <v>49</v>
      </c>
      <c r="AC1354" s="3" t="s">
        <v>49</v>
      </c>
      <c r="AD1354" s="3" t="s">
        <v>49</v>
      </c>
      <c r="AE1354" s="3" t="s">
        <v>49</v>
      </c>
      <c r="AF1354" s="3" t="s">
        <v>55</v>
      </c>
      <c r="AG1354" s="3" t="s">
        <v>56</v>
      </c>
      <c r="AH1354" s="3" t="s">
        <v>57</v>
      </c>
      <c r="AI1354" s="3" t="s">
        <v>58</v>
      </c>
      <c r="AJ1354" s="3" t="s">
        <v>49</v>
      </c>
      <c r="AK1354" s="3" t="s">
        <v>49</v>
      </c>
      <c r="AL1354" s="3" t="s">
        <v>49</v>
      </c>
      <c r="AM1354" s="3" t="s">
        <v>59</v>
      </c>
      <c r="AN1354" s="3" t="s">
        <v>60</v>
      </c>
      <c r="AO1354" s="3">
        <v>116.41213716109678</v>
      </c>
      <c r="AP1354" s="3">
        <v>401.93725617813726</v>
      </c>
    </row>
    <row r="1355" spans="1:42" x14ac:dyDescent="0.25">
      <c r="A1355" s="2">
        <v>1354</v>
      </c>
      <c r="B1355" s="3" t="s">
        <v>75</v>
      </c>
      <c r="C1355" s="3" t="s">
        <v>43</v>
      </c>
      <c r="D1355" s="3" t="s">
        <v>44</v>
      </c>
      <c r="E1355" s="3" t="s">
        <v>45</v>
      </c>
      <c r="F1355" s="3">
        <v>0.36</v>
      </c>
      <c r="G1355" s="3">
        <v>0.48</v>
      </c>
      <c r="H1355" s="3">
        <v>4.0249490154806902E-2</v>
      </c>
      <c r="I1355" s="3">
        <v>10.515532524886508</v>
      </c>
      <c r="J1355" s="3">
        <v>1.4012364322522273</v>
      </c>
      <c r="K1355" s="3">
        <v>0.42324482283297127</v>
      </c>
      <c r="L1355" s="3">
        <v>5.6399051984492771E-2</v>
      </c>
      <c r="M1355" s="2">
        <v>8140</v>
      </c>
      <c r="N1355" s="3" t="s">
        <v>69</v>
      </c>
      <c r="O1355" s="3" t="s">
        <v>47</v>
      </c>
      <c r="P1355" s="3" t="s">
        <v>48</v>
      </c>
      <c r="Q1355" s="3" t="s">
        <v>42</v>
      </c>
      <c r="R1355" s="3" t="s">
        <v>49</v>
      </c>
      <c r="S1355" s="3" t="s">
        <v>50</v>
      </c>
      <c r="T1355" s="3" t="s">
        <v>51</v>
      </c>
      <c r="U1355" s="3" t="s">
        <v>52</v>
      </c>
      <c r="V1355" s="3" t="s">
        <v>53</v>
      </c>
      <c r="W1355" s="3" t="s">
        <v>54</v>
      </c>
      <c r="X1355" s="3">
        <v>297</v>
      </c>
      <c r="Y1355" s="3">
        <v>52</v>
      </c>
      <c r="Z1355" s="3" t="s">
        <v>44</v>
      </c>
      <c r="AA1355" s="7">
        <v>29</v>
      </c>
      <c r="AB1355" s="3" t="s">
        <v>49</v>
      </c>
      <c r="AC1355" s="3" t="s">
        <v>49</v>
      </c>
      <c r="AD1355" s="3" t="s">
        <v>49</v>
      </c>
      <c r="AE1355" s="3" t="s">
        <v>49</v>
      </c>
      <c r="AF1355" s="3" t="s">
        <v>55</v>
      </c>
      <c r="AG1355" s="3" t="s">
        <v>56</v>
      </c>
      <c r="AH1355" s="3" t="s">
        <v>57</v>
      </c>
      <c r="AI1355" s="3" t="s">
        <v>58</v>
      </c>
      <c r="AJ1355" s="3" t="s">
        <v>49</v>
      </c>
      <c r="AK1355" s="3" t="s">
        <v>49</v>
      </c>
      <c r="AL1355" s="3" t="s">
        <v>49</v>
      </c>
      <c r="AM1355" s="3" t="s">
        <v>59</v>
      </c>
      <c r="AN1355" s="3" t="s">
        <v>60</v>
      </c>
      <c r="AO1355" s="3">
        <v>73.587410202354036</v>
      </c>
      <c r="AP1355" s="3">
        <v>162.8839077313057</v>
      </c>
    </row>
    <row r="1356" spans="1:42" x14ac:dyDescent="0.25">
      <c r="A1356" s="2">
        <v>1355</v>
      </c>
      <c r="B1356" s="3" t="s">
        <v>75</v>
      </c>
      <c r="C1356" s="3" t="s">
        <v>43</v>
      </c>
      <c r="D1356" s="3" t="s">
        <v>44</v>
      </c>
      <c r="E1356" s="3" t="s">
        <v>45</v>
      </c>
      <c r="F1356" s="3">
        <v>0.36</v>
      </c>
      <c r="G1356" s="3">
        <v>0.48</v>
      </c>
      <c r="H1356" s="3">
        <v>3.1408326164285502E-2</v>
      </c>
      <c r="I1356" s="3">
        <v>10.097621620420876</v>
      </c>
      <c r="J1356" s="3">
        <v>1.3479497682689225</v>
      </c>
      <c r="K1356" s="3">
        <v>0.31714939333771996</v>
      </c>
      <c r="L1356" s="3">
        <v>4.2336845974863382E-2</v>
      </c>
      <c r="M1356" s="2">
        <v>8140</v>
      </c>
      <c r="N1356" s="3" t="s">
        <v>69</v>
      </c>
      <c r="O1356" s="3" t="s">
        <v>47</v>
      </c>
      <c r="P1356" s="3" t="s">
        <v>48</v>
      </c>
      <c r="Q1356" s="3" t="s">
        <v>42</v>
      </c>
      <c r="R1356" s="3" t="s">
        <v>49</v>
      </c>
      <c r="S1356" s="3" t="s">
        <v>50</v>
      </c>
      <c r="T1356" s="3" t="s">
        <v>51</v>
      </c>
      <c r="U1356" s="3" t="s">
        <v>52</v>
      </c>
      <c r="V1356" s="3" t="s">
        <v>53</v>
      </c>
      <c r="W1356" s="3" t="s">
        <v>54</v>
      </c>
      <c r="X1356" s="3">
        <v>297</v>
      </c>
      <c r="Y1356" s="3">
        <v>52</v>
      </c>
      <c r="Z1356" s="3" t="s">
        <v>44</v>
      </c>
      <c r="AA1356" s="7">
        <v>29</v>
      </c>
      <c r="AB1356" s="3" t="s">
        <v>49</v>
      </c>
      <c r="AC1356" s="3" t="s">
        <v>49</v>
      </c>
      <c r="AD1356" s="3" t="s">
        <v>49</v>
      </c>
      <c r="AE1356" s="3" t="s">
        <v>49</v>
      </c>
      <c r="AF1356" s="3" t="s">
        <v>55</v>
      </c>
      <c r="AG1356" s="3" t="s">
        <v>56</v>
      </c>
      <c r="AH1356" s="3" t="s">
        <v>57</v>
      </c>
      <c r="AI1356" s="3" t="s">
        <v>58</v>
      </c>
      <c r="AJ1356" s="3" t="s">
        <v>49</v>
      </c>
      <c r="AK1356" s="3" t="s">
        <v>49</v>
      </c>
      <c r="AL1356" s="3" t="s">
        <v>49</v>
      </c>
      <c r="AM1356" s="3" t="s">
        <v>59</v>
      </c>
      <c r="AN1356" s="3" t="s">
        <v>60</v>
      </c>
      <c r="AO1356" s="3">
        <v>92.763531197661479</v>
      </c>
      <c r="AP1356" s="3">
        <v>127.10498645477254</v>
      </c>
    </row>
    <row r="1357" spans="1:42" x14ac:dyDescent="0.25">
      <c r="A1357" s="2">
        <v>1356</v>
      </c>
      <c r="B1357" s="3" t="s">
        <v>75</v>
      </c>
      <c r="C1357" s="3" t="s">
        <v>43</v>
      </c>
      <c r="D1357" s="3" t="s">
        <v>44</v>
      </c>
      <c r="E1357" s="3" t="s">
        <v>45</v>
      </c>
      <c r="F1357" s="3">
        <v>0.36</v>
      </c>
      <c r="G1357" s="3">
        <v>0.48</v>
      </c>
      <c r="H1357" s="3">
        <v>8.0765376480901093E-3</v>
      </c>
      <c r="I1357" s="3">
        <v>11.885640504371651</v>
      </c>
      <c r="J1357" s="3">
        <v>1.5693914258915007</v>
      </c>
      <c r="K1357" s="3">
        <v>9.5994823005222357E-2</v>
      </c>
      <c r="L1357" s="3">
        <v>1.2675248935802524E-2</v>
      </c>
      <c r="M1357" s="2">
        <v>8140</v>
      </c>
      <c r="N1357" s="3" t="s">
        <v>69</v>
      </c>
      <c r="O1357" s="3" t="s">
        <v>47</v>
      </c>
      <c r="P1357" s="3" t="s">
        <v>48</v>
      </c>
      <c r="Q1357" s="3" t="s">
        <v>42</v>
      </c>
      <c r="R1357" s="3" t="s">
        <v>49</v>
      </c>
      <c r="S1357" s="3" t="s">
        <v>50</v>
      </c>
      <c r="T1357" s="3" t="s">
        <v>51</v>
      </c>
      <c r="U1357" s="3" t="s">
        <v>52</v>
      </c>
      <c r="V1357" s="3" t="s">
        <v>53</v>
      </c>
      <c r="W1357" s="3" t="s">
        <v>54</v>
      </c>
      <c r="X1357" s="3">
        <v>297</v>
      </c>
      <c r="Y1357" s="3">
        <v>52</v>
      </c>
      <c r="Z1357" s="3" t="s">
        <v>44</v>
      </c>
      <c r="AA1357" s="7">
        <v>29</v>
      </c>
      <c r="AB1357" s="3" t="s">
        <v>49</v>
      </c>
      <c r="AC1357" s="3" t="s">
        <v>49</v>
      </c>
      <c r="AD1357" s="3" t="s">
        <v>49</v>
      </c>
      <c r="AE1357" s="3" t="s">
        <v>49</v>
      </c>
      <c r="AF1357" s="3" t="s">
        <v>55</v>
      </c>
      <c r="AG1357" s="3" t="s">
        <v>56</v>
      </c>
      <c r="AH1357" s="3" t="s">
        <v>57</v>
      </c>
      <c r="AI1357" s="3" t="s">
        <v>58</v>
      </c>
      <c r="AJ1357" s="3" t="s">
        <v>49</v>
      </c>
      <c r="AK1357" s="3" t="s">
        <v>49</v>
      </c>
      <c r="AL1357" s="3" t="s">
        <v>49</v>
      </c>
      <c r="AM1357" s="3" t="s">
        <v>59</v>
      </c>
      <c r="AN1357" s="3" t="s">
        <v>60</v>
      </c>
      <c r="AO1357" s="3">
        <v>32.916453899524846</v>
      </c>
      <c r="AP1357" s="3">
        <v>32.684588251928844</v>
      </c>
    </row>
    <row r="1358" spans="1:42" x14ac:dyDescent="0.25">
      <c r="A1358" s="2">
        <v>1357</v>
      </c>
      <c r="B1358" s="3" t="s">
        <v>42</v>
      </c>
      <c r="C1358" s="3" t="s">
        <v>43</v>
      </c>
      <c r="D1358" s="3" t="s">
        <v>44</v>
      </c>
      <c r="E1358" s="3" t="s">
        <v>45</v>
      </c>
      <c r="F1358" s="3">
        <v>0.36</v>
      </c>
      <c r="G1358" s="3">
        <v>0.48</v>
      </c>
      <c r="H1358" s="3">
        <v>5.2368485250296498E-2</v>
      </c>
      <c r="I1358" s="3">
        <v>9.3825871721777574</v>
      </c>
      <c r="J1358" s="3">
        <v>1.2868588312597296</v>
      </c>
      <c r="K1358" s="3">
        <v>0.49135187793581203</v>
      </c>
      <c r="L1358" s="3">
        <v>6.7390847724038944E-2</v>
      </c>
      <c r="M1358" s="2">
        <v>1400</v>
      </c>
      <c r="N1358" s="3" t="s">
        <v>46</v>
      </c>
      <c r="O1358" s="3" t="s">
        <v>76</v>
      </c>
      <c r="P1358" s="3"/>
      <c r="Q1358" s="3" t="s">
        <v>42</v>
      </c>
      <c r="R1358" s="3" t="s">
        <v>55</v>
      </c>
      <c r="S1358" s="3" t="s">
        <v>77</v>
      </c>
      <c r="T1358" s="3" t="s">
        <v>51</v>
      </c>
      <c r="U1358" s="3" t="s">
        <v>78</v>
      </c>
      <c r="V1358" s="3" t="s">
        <v>79</v>
      </c>
      <c r="W1358" s="3" t="s">
        <v>80</v>
      </c>
      <c r="X1358" s="3"/>
      <c r="Y1358" s="3"/>
      <c r="Z1358" s="3" t="s">
        <v>72</v>
      </c>
      <c r="AA1358" s="7" t="s">
        <v>49</v>
      </c>
      <c r="AB1358" s="3" t="s">
        <v>49</v>
      </c>
      <c r="AC1358" s="3" t="s">
        <v>49</v>
      </c>
      <c r="AD1358" s="3" t="s">
        <v>49</v>
      </c>
      <c r="AE1358" s="3" t="s">
        <v>49</v>
      </c>
      <c r="AF1358" s="3" t="s">
        <v>55</v>
      </c>
      <c r="AG1358" s="3" t="s">
        <v>56</v>
      </c>
      <c r="AH1358" s="3" t="s">
        <v>81</v>
      </c>
      <c r="AI1358" s="3" t="s">
        <v>82</v>
      </c>
      <c r="AJ1358" s="3" t="s">
        <v>49</v>
      </c>
      <c r="AK1358" s="3" t="s">
        <v>49</v>
      </c>
      <c r="AL1358" s="3" t="s">
        <v>49</v>
      </c>
      <c r="AM1358" s="3" t="s">
        <v>59</v>
      </c>
      <c r="AN1358" s="3" t="s">
        <v>83</v>
      </c>
      <c r="AO1358" s="3">
        <v>61.306557839056808</v>
      </c>
      <c r="AP1358" s="3">
        <v>211.92774086652224</v>
      </c>
    </row>
    <row r="1359" spans="1:42" x14ac:dyDescent="0.25">
      <c r="A1359" s="2">
        <v>1358</v>
      </c>
      <c r="B1359" s="3" t="s">
        <v>42</v>
      </c>
      <c r="C1359" s="3" t="s">
        <v>43</v>
      </c>
      <c r="D1359" s="3" t="s">
        <v>44</v>
      </c>
      <c r="E1359" s="3" t="s">
        <v>45</v>
      </c>
      <c r="F1359" s="3">
        <v>0.36</v>
      </c>
      <c r="G1359" s="3">
        <v>0.48</v>
      </c>
      <c r="H1359" s="3">
        <v>0.118889470984088</v>
      </c>
      <c r="I1359" s="3">
        <v>9.3825871721777574</v>
      </c>
      <c r="J1359" s="3">
        <v>1.2868588312597296</v>
      </c>
      <c r="K1359" s="3">
        <v>1.1154908253623037</v>
      </c>
      <c r="L1359" s="3">
        <v>0.15299396567967102</v>
      </c>
      <c r="M1359" s="2">
        <v>1200</v>
      </c>
      <c r="N1359" s="3" t="s">
        <v>61</v>
      </c>
      <c r="O1359" s="3" t="s">
        <v>76</v>
      </c>
      <c r="P1359" s="3"/>
      <c r="Q1359" s="3" t="s">
        <v>42</v>
      </c>
      <c r="R1359" s="3" t="s">
        <v>55</v>
      </c>
      <c r="S1359" s="3" t="s">
        <v>77</v>
      </c>
      <c r="T1359" s="3" t="s">
        <v>51</v>
      </c>
      <c r="U1359" s="3" t="s">
        <v>78</v>
      </c>
      <c r="V1359" s="3" t="s">
        <v>79</v>
      </c>
      <c r="W1359" s="3" t="s">
        <v>80</v>
      </c>
      <c r="X1359" s="3"/>
      <c r="Y1359" s="3"/>
      <c r="Z1359" s="3" t="s">
        <v>72</v>
      </c>
      <c r="AA1359" s="7" t="s">
        <v>49</v>
      </c>
      <c r="AB1359" s="3" t="s">
        <v>49</v>
      </c>
      <c r="AC1359" s="3" t="s">
        <v>49</v>
      </c>
      <c r="AD1359" s="3" t="s">
        <v>49</v>
      </c>
      <c r="AE1359" s="3" t="s">
        <v>49</v>
      </c>
      <c r="AF1359" s="3" t="s">
        <v>55</v>
      </c>
      <c r="AG1359" s="3" t="s">
        <v>56</v>
      </c>
      <c r="AH1359" s="3" t="s">
        <v>81</v>
      </c>
      <c r="AI1359" s="3" t="s">
        <v>82</v>
      </c>
      <c r="AJ1359" s="3" t="s">
        <v>49</v>
      </c>
      <c r="AK1359" s="3" t="s">
        <v>49</v>
      </c>
      <c r="AL1359" s="3" t="s">
        <v>49</v>
      </c>
      <c r="AM1359" s="3" t="s">
        <v>59</v>
      </c>
      <c r="AN1359" s="3" t="s">
        <v>83</v>
      </c>
      <c r="AO1359" s="3">
        <v>125.72598342034298</v>
      </c>
      <c r="AP1359" s="3">
        <v>481.12861920769433</v>
      </c>
    </row>
    <row r="1360" spans="1:42" x14ac:dyDescent="0.25">
      <c r="A1360" s="2">
        <v>1359</v>
      </c>
      <c r="B1360" s="3" t="s">
        <v>42</v>
      </c>
      <c r="C1360" s="3" t="s">
        <v>43</v>
      </c>
      <c r="D1360" s="3" t="s">
        <v>44</v>
      </c>
      <c r="E1360" s="3" t="s">
        <v>45</v>
      </c>
      <c r="F1360" s="3">
        <v>0.36</v>
      </c>
      <c r="G1360" s="3">
        <v>0.48</v>
      </c>
      <c r="H1360" s="3">
        <v>3.9839684730618302E-2</v>
      </c>
      <c r="I1360" s="3">
        <v>9.3825871721777574</v>
      </c>
      <c r="J1360" s="3">
        <v>1.2868588312597296</v>
      </c>
      <c r="K1360" s="3">
        <v>0.37379931489710538</v>
      </c>
      <c r="L1360" s="3">
        <v>5.1268050130199562E-2</v>
      </c>
      <c r="M1360" s="2">
        <v>1700</v>
      </c>
      <c r="N1360" s="3" t="s">
        <v>62</v>
      </c>
      <c r="O1360" s="3" t="s">
        <v>76</v>
      </c>
      <c r="P1360" s="3"/>
      <c r="Q1360" s="3" t="s">
        <v>42</v>
      </c>
      <c r="R1360" s="3" t="s">
        <v>55</v>
      </c>
      <c r="S1360" s="3" t="s">
        <v>77</v>
      </c>
      <c r="T1360" s="3" t="s">
        <v>51</v>
      </c>
      <c r="U1360" s="3" t="s">
        <v>78</v>
      </c>
      <c r="V1360" s="3" t="s">
        <v>79</v>
      </c>
      <c r="W1360" s="3" t="s">
        <v>80</v>
      </c>
      <c r="X1360" s="3"/>
      <c r="Y1360" s="3"/>
      <c r="Z1360" s="3" t="s">
        <v>72</v>
      </c>
      <c r="AA1360" s="7" t="s">
        <v>49</v>
      </c>
      <c r="AB1360" s="3" t="s">
        <v>49</v>
      </c>
      <c r="AC1360" s="3" t="s">
        <v>49</v>
      </c>
      <c r="AD1360" s="3" t="s">
        <v>49</v>
      </c>
      <c r="AE1360" s="3" t="s">
        <v>49</v>
      </c>
      <c r="AF1360" s="3" t="s">
        <v>55</v>
      </c>
      <c r="AG1360" s="3" t="s">
        <v>56</v>
      </c>
      <c r="AH1360" s="3" t="s">
        <v>81</v>
      </c>
      <c r="AI1360" s="3" t="s">
        <v>82</v>
      </c>
      <c r="AJ1360" s="3" t="s">
        <v>49</v>
      </c>
      <c r="AK1360" s="3" t="s">
        <v>49</v>
      </c>
      <c r="AL1360" s="3" t="s">
        <v>49</v>
      </c>
      <c r="AM1360" s="3" t="s">
        <v>59</v>
      </c>
      <c r="AN1360" s="3" t="s">
        <v>83</v>
      </c>
      <c r="AO1360" s="3">
        <v>115.98978074569564</v>
      </c>
      <c r="AP1360" s="3">
        <v>161.22548401849372</v>
      </c>
    </row>
    <row r="1361" spans="1:42" x14ac:dyDescent="0.25">
      <c r="A1361" s="2">
        <v>1360</v>
      </c>
      <c r="B1361" s="3" t="s">
        <v>42</v>
      </c>
      <c r="C1361" s="3" t="s">
        <v>43</v>
      </c>
      <c r="D1361" s="3" t="s">
        <v>44</v>
      </c>
      <c r="E1361" s="3" t="s">
        <v>45</v>
      </c>
      <c r="F1361" s="3">
        <v>0.36</v>
      </c>
      <c r="G1361" s="3">
        <v>0.48</v>
      </c>
      <c r="H1361" s="3">
        <v>1.31908596277975E-3</v>
      </c>
      <c r="I1361" s="3">
        <v>9.3825871721777574</v>
      </c>
      <c r="J1361" s="3">
        <v>1.2868588312597296</v>
      </c>
      <c r="K1361" s="3">
        <v>1.237643903337703E-2</v>
      </c>
      <c r="L1361" s="3">
        <v>1.6974774203938642E-3</v>
      </c>
      <c r="M1361" s="2">
        <v>1410</v>
      </c>
      <c r="N1361" s="3" t="s">
        <v>63</v>
      </c>
      <c r="O1361" s="3" t="s">
        <v>76</v>
      </c>
      <c r="P1361" s="3"/>
      <c r="Q1361" s="3" t="s">
        <v>42</v>
      </c>
      <c r="R1361" s="3" t="s">
        <v>55</v>
      </c>
      <c r="S1361" s="3" t="s">
        <v>77</v>
      </c>
      <c r="T1361" s="3" t="s">
        <v>51</v>
      </c>
      <c r="U1361" s="3" t="s">
        <v>78</v>
      </c>
      <c r="V1361" s="3" t="s">
        <v>79</v>
      </c>
      <c r="W1361" s="3" t="s">
        <v>80</v>
      </c>
      <c r="X1361" s="3"/>
      <c r="Y1361" s="3"/>
      <c r="Z1361" s="3" t="s">
        <v>72</v>
      </c>
      <c r="AA1361" s="7" t="s">
        <v>49</v>
      </c>
      <c r="AB1361" s="3" t="s">
        <v>49</v>
      </c>
      <c r="AC1361" s="3" t="s">
        <v>49</v>
      </c>
      <c r="AD1361" s="3" t="s">
        <v>49</v>
      </c>
      <c r="AE1361" s="3" t="s">
        <v>49</v>
      </c>
      <c r="AF1361" s="3" t="s">
        <v>55</v>
      </c>
      <c r="AG1361" s="3" t="s">
        <v>56</v>
      </c>
      <c r="AH1361" s="3" t="s">
        <v>81</v>
      </c>
      <c r="AI1361" s="3" t="s">
        <v>82</v>
      </c>
      <c r="AJ1361" s="3" t="s">
        <v>49</v>
      </c>
      <c r="AK1361" s="3" t="s">
        <v>49</v>
      </c>
      <c r="AL1361" s="3" t="s">
        <v>49</v>
      </c>
      <c r="AM1361" s="3" t="s">
        <v>59</v>
      </c>
      <c r="AN1361" s="3" t="s">
        <v>83</v>
      </c>
      <c r="AO1361" s="3">
        <v>9.5833147653362865</v>
      </c>
      <c r="AP1361" s="3">
        <v>5.3381515001729314</v>
      </c>
    </row>
    <row r="1362" spans="1:42" x14ac:dyDescent="0.25">
      <c r="A1362" s="2">
        <v>1361</v>
      </c>
      <c r="B1362" s="3" t="s">
        <v>42</v>
      </c>
      <c r="C1362" s="3" t="s">
        <v>43</v>
      </c>
      <c r="D1362" s="3" t="s">
        <v>44</v>
      </c>
      <c r="E1362" s="3" t="s">
        <v>45</v>
      </c>
      <c r="F1362" s="3">
        <v>0.36</v>
      </c>
      <c r="G1362" s="3">
        <v>0.48</v>
      </c>
      <c r="H1362" s="3">
        <v>0.11241291561531901</v>
      </c>
      <c r="I1362" s="3">
        <v>9.3825871721777574</v>
      </c>
      <c r="J1362" s="3">
        <v>1.2868588312597296</v>
      </c>
      <c r="K1362" s="3">
        <v>1.0547239800393928</v>
      </c>
      <c r="L1362" s="3">
        <v>0.14465955320722801</v>
      </c>
      <c r="M1362" s="2">
        <v>1430</v>
      </c>
      <c r="N1362" s="3" t="s">
        <v>64</v>
      </c>
      <c r="O1362" s="3" t="s">
        <v>76</v>
      </c>
      <c r="P1362" s="3"/>
      <c r="Q1362" s="3" t="s">
        <v>42</v>
      </c>
      <c r="R1362" s="3" t="s">
        <v>55</v>
      </c>
      <c r="S1362" s="3" t="s">
        <v>77</v>
      </c>
      <c r="T1362" s="3" t="s">
        <v>51</v>
      </c>
      <c r="U1362" s="3" t="s">
        <v>78</v>
      </c>
      <c r="V1362" s="3" t="s">
        <v>79</v>
      </c>
      <c r="W1362" s="3" t="s">
        <v>80</v>
      </c>
      <c r="X1362" s="3"/>
      <c r="Y1362" s="3"/>
      <c r="Z1362" s="3" t="s">
        <v>72</v>
      </c>
      <c r="AA1362" s="7" t="s">
        <v>49</v>
      </c>
      <c r="AB1362" s="3" t="s">
        <v>49</v>
      </c>
      <c r="AC1362" s="3" t="s">
        <v>49</v>
      </c>
      <c r="AD1362" s="3" t="s">
        <v>49</v>
      </c>
      <c r="AE1362" s="3" t="s">
        <v>49</v>
      </c>
      <c r="AF1362" s="3" t="s">
        <v>55</v>
      </c>
      <c r="AG1362" s="3" t="s">
        <v>56</v>
      </c>
      <c r="AH1362" s="3" t="s">
        <v>81</v>
      </c>
      <c r="AI1362" s="3" t="s">
        <v>82</v>
      </c>
      <c r="AJ1362" s="3" t="s">
        <v>49</v>
      </c>
      <c r="AK1362" s="3" t="s">
        <v>49</v>
      </c>
      <c r="AL1362" s="3" t="s">
        <v>49</v>
      </c>
      <c r="AM1362" s="3" t="s">
        <v>59</v>
      </c>
      <c r="AN1362" s="3" t="s">
        <v>83</v>
      </c>
      <c r="AO1362" s="3">
        <v>91.195566918505506</v>
      </c>
      <c r="AP1362" s="3">
        <v>454.91892951856329</v>
      </c>
    </row>
    <row r="1363" spans="1:42" x14ac:dyDescent="0.25">
      <c r="A1363" s="2">
        <v>1362</v>
      </c>
      <c r="B1363" s="3" t="s">
        <v>42</v>
      </c>
      <c r="C1363" s="3" t="s">
        <v>43</v>
      </c>
      <c r="D1363" s="3" t="s">
        <v>44</v>
      </c>
      <c r="E1363" s="3" t="s">
        <v>45</v>
      </c>
      <c r="F1363" s="3">
        <v>0.36</v>
      </c>
      <c r="G1363" s="3">
        <v>0.48</v>
      </c>
      <c r="H1363" s="3">
        <v>2.5593301694267798E-2</v>
      </c>
      <c r="I1363" s="3">
        <v>9.3825871721777574</v>
      </c>
      <c r="J1363" s="3">
        <v>1.2868588312597296</v>
      </c>
      <c r="K1363" s="3">
        <v>0.24013138417031232</v>
      </c>
      <c r="L1363" s="3">
        <v>3.2934966306363118E-2</v>
      </c>
      <c r="M1363" s="2">
        <v>1210</v>
      </c>
      <c r="N1363" s="3" t="s">
        <v>65</v>
      </c>
      <c r="O1363" s="3" t="s">
        <v>76</v>
      </c>
      <c r="P1363" s="3"/>
      <c r="Q1363" s="3" t="s">
        <v>42</v>
      </c>
      <c r="R1363" s="3" t="s">
        <v>55</v>
      </c>
      <c r="S1363" s="3" t="s">
        <v>77</v>
      </c>
      <c r="T1363" s="3" t="s">
        <v>51</v>
      </c>
      <c r="U1363" s="3" t="s">
        <v>78</v>
      </c>
      <c r="V1363" s="3" t="s">
        <v>79</v>
      </c>
      <c r="W1363" s="3" t="s">
        <v>80</v>
      </c>
      <c r="X1363" s="3"/>
      <c r="Y1363" s="3"/>
      <c r="Z1363" s="3" t="s">
        <v>72</v>
      </c>
      <c r="AA1363" s="7" t="s">
        <v>49</v>
      </c>
      <c r="AB1363" s="3" t="s">
        <v>49</v>
      </c>
      <c r="AC1363" s="3" t="s">
        <v>49</v>
      </c>
      <c r="AD1363" s="3" t="s">
        <v>49</v>
      </c>
      <c r="AE1363" s="3" t="s">
        <v>49</v>
      </c>
      <c r="AF1363" s="3" t="s">
        <v>55</v>
      </c>
      <c r="AG1363" s="3" t="s">
        <v>56</v>
      </c>
      <c r="AH1363" s="3" t="s">
        <v>81</v>
      </c>
      <c r="AI1363" s="3" t="s">
        <v>82</v>
      </c>
      <c r="AJ1363" s="3" t="s">
        <v>49</v>
      </c>
      <c r="AK1363" s="3" t="s">
        <v>49</v>
      </c>
      <c r="AL1363" s="3" t="s">
        <v>49</v>
      </c>
      <c r="AM1363" s="3" t="s">
        <v>59</v>
      </c>
      <c r="AN1363" s="3" t="s">
        <v>83</v>
      </c>
      <c r="AO1363" s="3">
        <v>55.383591854168927</v>
      </c>
      <c r="AP1363" s="3">
        <v>103.57241733186829</v>
      </c>
    </row>
    <row r="1364" spans="1:42" x14ac:dyDescent="0.25">
      <c r="A1364" s="2">
        <v>1363</v>
      </c>
      <c r="B1364" s="3" t="s">
        <v>42</v>
      </c>
      <c r="C1364" s="3" t="s">
        <v>43</v>
      </c>
      <c r="D1364" s="3" t="s">
        <v>44</v>
      </c>
      <c r="E1364" s="3" t="s">
        <v>45</v>
      </c>
      <c r="F1364" s="3">
        <v>0.36</v>
      </c>
      <c r="G1364" s="3">
        <v>0.48</v>
      </c>
      <c r="H1364" s="3">
        <v>0.29444798144748102</v>
      </c>
      <c r="I1364" s="3">
        <v>9.3068845717730166</v>
      </c>
      <c r="J1364" s="3">
        <v>1.3623685165377284</v>
      </c>
      <c r="K1364" s="3">
        <v>2.7403933757232686</v>
      </c>
      <c r="L1364" s="3">
        <v>0.40114665968213331</v>
      </c>
      <c r="M1364" s="2">
        <v>1200</v>
      </c>
      <c r="N1364" s="3" t="s">
        <v>61</v>
      </c>
      <c r="O1364" s="3" t="s">
        <v>76</v>
      </c>
      <c r="P1364" s="3"/>
      <c r="Q1364" s="3" t="s">
        <v>42</v>
      </c>
      <c r="R1364" s="3" t="s">
        <v>55</v>
      </c>
      <c r="S1364" s="3" t="s">
        <v>77</v>
      </c>
      <c r="T1364" s="3" t="s">
        <v>51</v>
      </c>
      <c r="U1364" s="3" t="s">
        <v>78</v>
      </c>
      <c r="V1364" s="3" t="s">
        <v>79</v>
      </c>
      <c r="W1364" s="3" t="s">
        <v>80</v>
      </c>
      <c r="X1364" s="3"/>
      <c r="Y1364" s="3"/>
      <c r="Z1364" s="3" t="s">
        <v>72</v>
      </c>
      <c r="AA1364" s="7" t="s">
        <v>49</v>
      </c>
      <c r="AB1364" s="3" t="s">
        <v>49</v>
      </c>
      <c r="AC1364" s="3" t="s">
        <v>49</v>
      </c>
      <c r="AD1364" s="3" t="s">
        <v>49</v>
      </c>
      <c r="AE1364" s="3" t="s">
        <v>49</v>
      </c>
      <c r="AF1364" s="3" t="s">
        <v>55</v>
      </c>
      <c r="AG1364" s="3" t="s">
        <v>56</v>
      </c>
      <c r="AH1364" s="3" t="s">
        <v>81</v>
      </c>
      <c r="AI1364" s="3" t="s">
        <v>82</v>
      </c>
      <c r="AJ1364" s="3" t="s">
        <v>49</v>
      </c>
      <c r="AK1364" s="3" t="s">
        <v>49</v>
      </c>
      <c r="AL1364" s="3" t="s">
        <v>49</v>
      </c>
      <c r="AM1364" s="3" t="s">
        <v>59</v>
      </c>
      <c r="AN1364" s="3" t="s">
        <v>83</v>
      </c>
      <c r="AO1364" s="3">
        <v>239.19385364119398</v>
      </c>
      <c r="AP1364" s="3">
        <v>1191.5887047834531</v>
      </c>
    </row>
    <row r="1365" spans="1:42" x14ac:dyDescent="0.25">
      <c r="A1365" s="2">
        <v>1364</v>
      </c>
      <c r="B1365" s="3" t="s">
        <v>66</v>
      </c>
      <c r="C1365" s="3" t="s">
        <v>43</v>
      </c>
      <c r="D1365" s="3" t="s">
        <v>44</v>
      </c>
      <c r="E1365" s="3" t="s">
        <v>45</v>
      </c>
      <c r="F1365" s="3">
        <v>0.36</v>
      </c>
      <c r="G1365" s="3">
        <v>0.48</v>
      </c>
      <c r="H1365" s="3">
        <v>4.8439173133189503E-2</v>
      </c>
      <c r="I1365" s="3">
        <v>9.3068845717730166</v>
      </c>
      <c r="J1365" s="3">
        <v>1.3623685165377284</v>
      </c>
      <c r="K1365" s="3">
        <v>0.45081779310272341</v>
      </c>
      <c r="L1365" s="3">
        <v>6.5992004443777577E-2</v>
      </c>
      <c r="M1365" s="2">
        <v>3100</v>
      </c>
      <c r="N1365" s="3" t="s">
        <v>67</v>
      </c>
      <c r="O1365" s="3" t="s">
        <v>76</v>
      </c>
      <c r="P1365" s="3"/>
      <c r="Q1365" s="3" t="s">
        <v>42</v>
      </c>
      <c r="R1365" s="3" t="s">
        <v>55</v>
      </c>
      <c r="S1365" s="3" t="s">
        <v>77</v>
      </c>
      <c r="T1365" s="3" t="s">
        <v>51</v>
      </c>
      <c r="U1365" s="3" t="s">
        <v>78</v>
      </c>
      <c r="V1365" s="3" t="s">
        <v>79</v>
      </c>
      <c r="W1365" s="3" t="s">
        <v>80</v>
      </c>
      <c r="X1365" s="3"/>
      <c r="Y1365" s="3"/>
      <c r="Z1365" s="3" t="s">
        <v>72</v>
      </c>
      <c r="AA1365" s="7" t="s">
        <v>49</v>
      </c>
      <c r="AB1365" s="3" t="s">
        <v>49</v>
      </c>
      <c r="AC1365" s="3" t="s">
        <v>49</v>
      </c>
      <c r="AD1365" s="3" t="s">
        <v>49</v>
      </c>
      <c r="AE1365" s="3" t="s">
        <v>49</v>
      </c>
      <c r="AF1365" s="3" t="s">
        <v>55</v>
      </c>
      <c r="AG1365" s="3" t="s">
        <v>56</v>
      </c>
      <c r="AH1365" s="3" t="s">
        <v>81</v>
      </c>
      <c r="AI1365" s="3" t="s">
        <v>82</v>
      </c>
      <c r="AJ1365" s="3" t="s">
        <v>49</v>
      </c>
      <c r="AK1365" s="3" t="s">
        <v>49</v>
      </c>
      <c r="AL1365" s="3" t="s">
        <v>49</v>
      </c>
      <c r="AM1365" s="3" t="s">
        <v>59</v>
      </c>
      <c r="AN1365" s="3" t="s">
        <v>83</v>
      </c>
      <c r="AO1365" s="3">
        <v>70.701108263015101</v>
      </c>
      <c r="AP1365" s="3">
        <v>196.02637888979348</v>
      </c>
    </row>
    <row r="1366" spans="1:42" x14ac:dyDescent="0.25">
      <c r="A1366" s="2">
        <v>1365</v>
      </c>
      <c r="B1366" s="3" t="s">
        <v>42</v>
      </c>
      <c r="C1366" s="3" t="s">
        <v>43</v>
      </c>
      <c r="D1366" s="3" t="s">
        <v>44</v>
      </c>
      <c r="E1366" s="3" t="s">
        <v>45</v>
      </c>
      <c r="F1366" s="3">
        <v>0.36</v>
      </c>
      <c r="G1366" s="3">
        <v>0.48</v>
      </c>
      <c r="H1366" s="3">
        <v>5.1266508422221999E-3</v>
      </c>
      <c r="I1366" s="3">
        <v>9.3068845717730166</v>
      </c>
      <c r="J1366" s="3">
        <v>1.3623685165377284</v>
      </c>
      <c r="K1366" s="3">
        <v>4.7713147628344936E-2</v>
      </c>
      <c r="L1366" s="3">
        <v>6.984387702725154E-3</v>
      </c>
      <c r="M1366" s="2">
        <v>1210</v>
      </c>
      <c r="N1366" s="3" t="s">
        <v>65</v>
      </c>
      <c r="O1366" s="3" t="s">
        <v>76</v>
      </c>
      <c r="P1366" s="3"/>
      <c r="Q1366" s="3" t="s">
        <v>42</v>
      </c>
      <c r="R1366" s="3" t="s">
        <v>55</v>
      </c>
      <c r="S1366" s="3" t="s">
        <v>77</v>
      </c>
      <c r="T1366" s="3" t="s">
        <v>51</v>
      </c>
      <c r="U1366" s="3" t="s">
        <v>78</v>
      </c>
      <c r="V1366" s="3" t="s">
        <v>79</v>
      </c>
      <c r="W1366" s="3" t="s">
        <v>80</v>
      </c>
      <c r="X1366" s="3"/>
      <c r="Y1366" s="3"/>
      <c r="Z1366" s="3" t="s">
        <v>72</v>
      </c>
      <c r="AA1366" s="7" t="s">
        <v>49</v>
      </c>
      <c r="AB1366" s="3" t="s">
        <v>49</v>
      </c>
      <c r="AC1366" s="3" t="s">
        <v>49</v>
      </c>
      <c r="AD1366" s="3" t="s">
        <v>49</v>
      </c>
      <c r="AE1366" s="3" t="s">
        <v>49</v>
      </c>
      <c r="AF1366" s="3" t="s">
        <v>55</v>
      </c>
      <c r="AG1366" s="3" t="s">
        <v>56</v>
      </c>
      <c r="AH1366" s="3" t="s">
        <v>81</v>
      </c>
      <c r="AI1366" s="3" t="s">
        <v>82</v>
      </c>
      <c r="AJ1366" s="3" t="s">
        <v>49</v>
      </c>
      <c r="AK1366" s="3" t="s">
        <v>49</v>
      </c>
      <c r="AL1366" s="3" t="s">
        <v>49</v>
      </c>
      <c r="AM1366" s="3" t="s">
        <v>59</v>
      </c>
      <c r="AN1366" s="3" t="s">
        <v>83</v>
      </c>
      <c r="AO1366" s="3">
        <v>25.723822068934243</v>
      </c>
      <c r="AP1366" s="3">
        <v>20.746819886249288</v>
      </c>
    </row>
    <row r="1367" spans="1:42" x14ac:dyDescent="0.25">
      <c r="A1367" s="2">
        <v>1366</v>
      </c>
      <c r="B1367" s="3" t="s">
        <v>42</v>
      </c>
      <c r="C1367" s="3" t="s">
        <v>43</v>
      </c>
      <c r="D1367" s="3" t="s">
        <v>44</v>
      </c>
      <c r="E1367" s="3" t="s">
        <v>45</v>
      </c>
      <c r="F1367" s="3">
        <v>0.36</v>
      </c>
      <c r="G1367" s="3">
        <v>0.48</v>
      </c>
      <c r="H1367" s="3">
        <v>0.19400209821272399</v>
      </c>
      <c r="I1367" s="3">
        <v>9.3068845717730166</v>
      </c>
      <c r="J1367" s="3">
        <v>1.3623685165377284</v>
      </c>
      <c r="K1367" s="3">
        <v>1.8055551347475944</v>
      </c>
      <c r="L1367" s="3">
        <v>0.26430235074727548</v>
      </c>
      <c r="M1367" s="2">
        <v>1210</v>
      </c>
      <c r="N1367" s="3" t="s">
        <v>65</v>
      </c>
      <c r="O1367" s="3" t="s">
        <v>76</v>
      </c>
      <c r="P1367" s="3"/>
      <c r="Q1367" s="3" t="s">
        <v>42</v>
      </c>
      <c r="R1367" s="3" t="s">
        <v>55</v>
      </c>
      <c r="S1367" s="3" t="s">
        <v>77</v>
      </c>
      <c r="T1367" s="3" t="s">
        <v>51</v>
      </c>
      <c r="U1367" s="3" t="s">
        <v>78</v>
      </c>
      <c r="V1367" s="3" t="s">
        <v>79</v>
      </c>
      <c r="W1367" s="3" t="s">
        <v>80</v>
      </c>
      <c r="X1367" s="3"/>
      <c r="Y1367" s="3"/>
      <c r="Z1367" s="3" t="s">
        <v>72</v>
      </c>
      <c r="AA1367" s="7" t="s">
        <v>49</v>
      </c>
      <c r="AB1367" s="3" t="s">
        <v>49</v>
      </c>
      <c r="AC1367" s="3" t="s">
        <v>49</v>
      </c>
      <c r="AD1367" s="3" t="s">
        <v>49</v>
      </c>
      <c r="AE1367" s="3" t="s">
        <v>49</v>
      </c>
      <c r="AF1367" s="3" t="s">
        <v>55</v>
      </c>
      <c r="AG1367" s="3" t="s">
        <v>56</v>
      </c>
      <c r="AH1367" s="3" t="s">
        <v>81</v>
      </c>
      <c r="AI1367" s="3" t="s">
        <v>82</v>
      </c>
      <c r="AJ1367" s="3" t="s">
        <v>49</v>
      </c>
      <c r="AK1367" s="3" t="s">
        <v>49</v>
      </c>
      <c r="AL1367" s="3" t="s">
        <v>49</v>
      </c>
      <c r="AM1367" s="3" t="s">
        <v>59</v>
      </c>
      <c r="AN1367" s="3" t="s">
        <v>83</v>
      </c>
      <c r="AO1367" s="3">
        <v>111.5258470248277</v>
      </c>
      <c r="AP1367" s="3">
        <v>785.0986371112383</v>
      </c>
    </row>
    <row r="1368" spans="1:42" x14ac:dyDescent="0.25">
      <c r="A1368" s="2">
        <v>1367</v>
      </c>
      <c r="B1368" s="3" t="s">
        <v>42</v>
      </c>
      <c r="C1368" s="3" t="s">
        <v>43</v>
      </c>
      <c r="D1368" s="3" t="s">
        <v>44</v>
      </c>
      <c r="E1368" s="3" t="s">
        <v>45</v>
      </c>
      <c r="F1368" s="3">
        <v>0.36</v>
      </c>
      <c r="G1368" s="3">
        <v>0.48</v>
      </c>
      <c r="H1368" s="3">
        <v>7.5747550032296898E-2</v>
      </c>
      <c r="I1368" s="3">
        <v>9.3068845717730166</v>
      </c>
      <c r="J1368" s="3">
        <v>1.3623685165377284</v>
      </c>
      <c r="K1368" s="3">
        <v>0.70497370474518872</v>
      </c>
      <c r="L1368" s="3">
        <v>0.10319607736886768</v>
      </c>
      <c r="M1368" s="2">
        <v>1210</v>
      </c>
      <c r="N1368" s="3" t="s">
        <v>65</v>
      </c>
      <c r="O1368" s="3" t="s">
        <v>76</v>
      </c>
      <c r="P1368" s="3"/>
      <c r="Q1368" s="3" t="s">
        <v>42</v>
      </c>
      <c r="R1368" s="3" t="s">
        <v>55</v>
      </c>
      <c r="S1368" s="3" t="s">
        <v>77</v>
      </c>
      <c r="T1368" s="3" t="s">
        <v>51</v>
      </c>
      <c r="U1368" s="3" t="s">
        <v>78</v>
      </c>
      <c r="V1368" s="3" t="s">
        <v>79</v>
      </c>
      <c r="W1368" s="3" t="s">
        <v>80</v>
      </c>
      <c r="X1368" s="3"/>
      <c r="Y1368" s="3"/>
      <c r="Z1368" s="3" t="s">
        <v>72</v>
      </c>
      <c r="AA1368" s="7" t="s">
        <v>49</v>
      </c>
      <c r="AB1368" s="3" t="s">
        <v>49</v>
      </c>
      <c r="AC1368" s="3" t="s">
        <v>49</v>
      </c>
      <c r="AD1368" s="3" t="s">
        <v>49</v>
      </c>
      <c r="AE1368" s="3" t="s">
        <v>49</v>
      </c>
      <c r="AF1368" s="3" t="s">
        <v>55</v>
      </c>
      <c r="AG1368" s="3" t="s">
        <v>56</v>
      </c>
      <c r="AH1368" s="3" t="s">
        <v>81</v>
      </c>
      <c r="AI1368" s="3" t="s">
        <v>82</v>
      </c>
      <c r="AJ1368" s="3" t="s">
        <v>49</v>
      </c>
      <c r="AK1368" s="3" t="s">
        <v>49</v>
      </c>
      <c r="AL1368" s="3" t="s">
        <v>49</v>
      </c>
      <c r="AM1368" s="3" t="s">
        <v>59</v>
      </c>
      <c r="AN1368" s="3" t="s">
        <v>83</v>
      </c>
      <c r="AO1368" s="3">
        <v>84.105065043736886</v>
      </c>
      <c r="AP1368" s="3">
        <v>306.53945932926592</v>
      </c>
    </row>
    <row r="1369" spans="1:42" x14ac:dyDescent="0.25">
      <c r="A1369" s="2">
        <v>1368</v>
      </c>
      <c r="B1369" s="3" t="s">
        <v>42</v>
      </c>
      <c r="C1369" s="3" t="s">
        <v>43</v>
      </c>
      <c r="D1369" s="3" t="s">
        <v>44</v>
      </c>
      <c r="E1369" s="3" t="s">
        <v>45</v>
      </c>
      <c r="F1369" s="3">
        <v>0.36</v>
      </c>
      <c r="G1369" s="3">
        <v>0.48</v>
      </c>
      <c r="H1369" s="3">
        <v>0.33819775660792201</v>
      </c>
      <c r="I1369" s="3">
        <v>10.27207614845279</v>
      </c>
      <c r="J1369" s="3">
        <v>1.7357296553736306</v>
      </c>
      <c r="K1369" s="3">
        <v>3.4739931091124774</v>
      </c>
      <c r="L1369" s="3">
        <v>0.58701987552520341</v>
      </c>
      <c r="M1369" s="2">
        <v>1200</v>
      </c>
      <c r="N1369" s="3" t="s">
        <v>61</v>
      </c>
      <c r="O1369" s="3" t="s">
        <v>76</v>
      </c>
      <c r="P1369" s="3"/>
      <c r="Q1369" s="3" t="s">
        <v>42</v>
      </c>
      <c r="R1369" s="3" t="s">
        <v>55</v>
      </c>
      <c r="S1369" s="3" t="s">
        <v>77</v>
      </c>
      <c r="T1369" s="3" t="s">
        <v>51</v>
      </c>
      <c r="U1369" s="3" t="s">
        <v>78</v>
      </c>
      <c r="V1369" s="3" t="s">
        <v>79</v>
      </c>
      <c r="W1369" s="3" t="s">
        <v>80</v>
      </c>
      <c r="X1369" s="3"/>
      <c r="Y1369" s="3"/>
      <c r="Z1369" s="3" t="s">
        <v>72</v>
      </c>
      <c r="AA1369" s="7" t="s">
        <v>49</v>
      </c>
      <c r="AB1369" s="3" t="s">
        <v>49</v>
      </c>
      <c r="AC1369" s="3" t="s">
        <v>49</v>
      </c>
      <c r="AD1369" s="3" t="s">
        <v>49</v>
      </c>
      <c r="AE1369" s="3" t="s">
        <v>49</v>
      </c>
      <c r="AF1369" s="3" t="s">
        <v>55</v>
      </c>
      <c r="AG1369" s="3" t="s">
        <v>56</v>
      </c>
      <c r="AH1369" s="3" t="s">
        <v>81</v>
      </c>
      <c r="AI1369" s="3" t="s">
        <v>82</v>
      </c>
      <c r="AJ1369" s="3" t="s">
        <v>49</v>
      </c>
      <c r="AK1369" s="3" t="s">
        <v>49</v>
      </c>
      <c r="AL1369" s="3" t="s">
        <v>49</v>
      </c>
      <c r="AM1369" s="3" t="s">
        <v>59</v>
      </c>
      <c r="AN1369" s="3" t="s">
        <v>83</v>
      </c>
      <c r="AO1369" s="3">
        <v>198.69052926332461</v>
      </c>
      <c r="AP1369" s="3">
        <v>1368.6377633700413</v>
      </c>
    </row>
    <row r="1370" spans="1:42" x14ac:dyDescent="0.25">
      <c r="A1370" s="2">
        <v>1369</v>
      </c>
      <c r="B1370" s="3" t="s">
        <v>42</v>
      </c>
      <c r="C1370" s="3" t="s">
        <v>43</v>
      </c>
      <c r="D1370" s="3" t="s">
        <v>44</v>
      </c>
      <c r="E1370" s="3" t="s">
        <v>45</v>
      </c>
      <c r="F1370" s="3">
        <v>0.36</v>
      </c>
      <c r="G1370" s="3">
        <v>0.48</v>
      </c>
      <c r="H1370" s="3">
        <v>1.6269127199563E-3</v>
      </c>
      <c r="I1370" s="3">
        <v>10.27207614845279</v>
      </c>
      <c r="J1370" s="3">
        <v>1.7357296553736306</v>
      </c>
      <c r="K1370" s="3">
        <v>1.6711771346277562E-2</v>
      </c>
      <c r="L1370" s="3">
        <v>2.8238806547327246E-3</v>
      </c>
      <c r="M1370" s="2">
        <v>1410</v>
      </c>
      <c r="N1370" s="3" t="s">
        <v>63</v>
      </c>
      <c r="O1370" s="3" t="s">
        <v>76</v>
      </c>
      <c r="P1370" s="3"/>
      <c r="Q1370" s="3" t="s">
        <v>42</v>
      </c>
      <c r="R1370" s="3" t="s">
        <v>55</v>
      </c>
      <c r="S1370" s="3" t="s">
        <v>77</v>
      </c>
      <c r="T1370" s="3" t="s">
        <v>51</v>
      </c>
      <c r="U1370" s="3" t="s">
        <v>78</v>
      </c>
      <c r="V1370" s="3" t="s">
        <v>79</v>
      </c>
      <c r="W1370" s="3" t="s">
        <v>80</v>
      </c>
      <c r="X1370" s="3"/>
      <c r="Y1370" s="3"/>
      <c r="Z1370" s="3" t="s">
        <v>72</v>
      </c>
      <c r="AA1370" s="7" t="s">
        <v>49</v>
      </c>
      <c r="AB1370" s="3" t="s">
        <v>49</v>
      </c>
      <c r="AC1370" s="3" t="s">
        <v>49</v>
      </c>
      <c r="AD1370" s="3" t="s">
        <v>49</v>
      </c>
      <c r="AE1370" s="3" t="s">
        <v>49</v>
      </c>
      <c r="AF1370" s="3" t="s">
        <v>55</v>
      </c>
      <c r="AG1370" s="3" t="s">
        <v>56</v>
      </c>
      <c r="AH1370" s="3" t="s">
        <v>81</v>
      </c>
      <c r="AI1370" s="3" t="s">
        <v>82</v>
      </c>
      <c r="AJ1370" s="3" t="s">
        <v>49</v>
      </c>
      <c r="AK1370" s="3" t="s">
        <v>49</v>
      </c>
      <c r="AL1370" s="3" t="s">
        <v>49</v>
      </c>
      <c r="AM1370" s="3" t="s">
        <v>59</v>
      </c>
      <c r="AN1370" s="3" t="s">
        <v>83</v>
      </c>
      <c r="AO1370" s="3">
        <v>14.718910662422886</v>
      </c>
      <c r="AP1370" s="3">
        <v>6.5838821894394197</v>
      </c>
    </row>
    <row r="1371" spans="1:42" x14ac:dyDescent="0.25">
      <c r="A1371" s="2">
        <v>1370</v>
      </c>
      <c r="B1371" s="3" t="s">
        <v>42</v>
      </c>
      <c r="C1371" s="3" t="s">
        <v>43</v>
      </c>
      <c r="D1371" s="3" t="s">
        <v>44</v>
      </c>
      <c r="E1371" s="3" t="s">
        <v>45</v>
      </c>
      <c r="F1371" s="3">
        <v>0.36</v>
      </c>
      <c r="G1371" s="3">
        <v>0.48</v>
      </c>
      <c r="H1371" s="3">
        <v>8.7243188350139E-2</v>
      </c>
      <c r="I1371" s="3">
        <v>10.27207614845279</v>
      </c>
      <c r="J1371" s="3">
        <v>1.7357296553736306</v>
      </c>
      <c r="K1371" s="3">
        <v>0.89616867416643708</v>
      </c>
      <c r="L1371" s="3">
        <v>0.15143058924868349</v>
      </c>
      <c r="M1371" s="2">
        <v>1330</v>
      </c>
      <c r="N1371" s="3" t="s">
        <v>68</v>
      </c>
      <c r="O1371" s="3" t="s">
        <v>76</v>
      </c>
      <c r="P1371" s="3"/>
      <c r="Q1371" s="3" t="s">
        <v>42</v>
      </c>
      <c r="R1371" s="3" t="s">
        <v>55</v>
      </c>
      <c r="S1371" s="3" t="s">
        <v>77</v>
      </c>
      <c r="T1371" s="3" t="s">
        <v>51</v>
      </c>
      <c r="U1371" s="3" t="s">
        <v>78</v>
      </c>
      <c r="V1371" s="3" t="s">
        <v>79</v>
      </c>
      <c r="W1371" s="3" t="s">
        <v>80</v>
      </c>
      <c r="X1371" s="3"/>
      <c r="Y1371" s="3"/>
      <c r="Z1371" s="3" t="s">
        <v>72</v>
      </c>
      <c r="AA1371" s="7" t="s">
        <v>49</v>
      </c>
      <c r="AB1371" s="3" t="s">
        <v>49</v>
      </c>
      <c r="AC1371" s="3" t="s">
        <v>49</v>
      </c>
      <c r="AD1371" s="3" t="s">
        <v>49</v>
      </c>
      <c r="AE1371" s="3" t="s">
        <v>49</v>
      </c>
      <c r="AF1371" s="3" t="s">
        <v>55</v>
      </c>
      <c r="AG1371" s="3" t="s">
        <v>56</v>
      </c>
      <c r="AH1371" s="3" t="s">
        <v>81</v>
      </c>
      <c r="AI1371" s="3" t="s">
        <v>82</v>
      </c>
      <c r="AJ1371" s="3" t="s">
        <v>49</v>
      </c>
      <c r="AK1371" s="3" t="s">
        <v>49</v>
      </c>
      <c r="AL1371" s="3" t="s">
        <v>49</v>
      </c>
      <c r="AM1371" s="3" t="s">
        <v>59</v>
      </c>
      <c r="AN1371" s="3" t="s">
        <v>83</v>
      </c>
      <c r="AO1371" s="3">
        <v>87.176316285707685</v>
      </c>
      <c r="AP1371" s="3">
        <v>353.06065708541303</v>
      </c>
    </row>
    <row r="1372" spans="1:42" x14ac:dyDescent="0.25">
      <c r="A1372" s="2">
        <v>1371</v>
      </c>
      <c r="B1372" s="3" t="s">
        <v>42</v>
      </c>
      <c r="C1372" s="3" t="s">
        <v>43</v>
      </c>
      <c r="D1372" s="3" t="s">
        <v>44</v>
      </c>
      <c r="E1372" s="3" t="s">
        <v>45</v>
      </c>
      <c r="F1372" s="3">
        <v>0.36</v>
      </c>
      <c r="G1372" s="3">
        <v>0.48</v>
      </c>
      <c r="H1372" s="3">
        <v>3.6951753551614502E-4</v>
      </c>
      <c r="I1372" s="3">
        <v>10.27207614845279</v>
      </c>
      <c r="J1372" s="3">
        <v>1.7357296553736306</v>
      </c>
      <c r="K1372" s="3">
        <v>3.7957122630104499E-3</v>
      </c>
      <c r="L1372" s="3">
        <v>6.4138254457595174E-4</v>
      </c>
      <c r="M1372" s="2">
        <v>1210</v>
      </c>
      <c r="N1372" s="3" t="s">
        <v>65</v>
      </c>
      <c r="O1372" s="3" t="s">
        <v>76</v>
      </c>
      <c r="P1372" s="3"/>
      <c r="Q1372" s="3" t="s">
        <v>42</v>
      </c>
      <c r="R1372" s="3" t="s">
        <v>55</v>
      </c>
      <c r="S1372" s="3" t="s">
        <v>77</v>
      </c>
      <c r="T1372" s="3" t="s">
        <v>51</v>
      </c>
      <c r="U1372" s="3" t="s">
        <v>78</v>
      </c>
      <c r="V1372" s="3" t="s">
        <v>79</v>
      </c>
      <c r="W1372" s="3" t="s">
        <v>80</v>
      </c>
      <c r="X1372" s="3"/>
      <c r="Y1372" s="3"/>
      <c r="Z1372" s="3" t="s">
        <v>72</v>
      </c>
      <c r="AA1372" s="7" t="s">
        <v>49</v>
      </c>
      <c r="AB1372" s="3" t="s">
        <v>49</v>
      </c>
      <c r="AC1372" s="3" t="s">
        <v>49</v>
      </c>
      <c r="AD1372" s="3" t="s">
        <v>49</v>
      </c>
      <c r="AE1372" s="3" t="s">
        <v>49</v>
      </c>
      <c r="AF1372" s="3" t="s">
        <v>55</v>
      </c>
      <c r="AG1372" s="3" t="s">
        <v>56</v>
      </c>
      <c r="AH1372" s="3" t="s">
        <v>81</v>
      </c>
      <c r="AI1372" s="3" t="s">
        <v>82</v>
      </c>
      <c r="AJ1372" s="3" t="s">
        <v>49</v>
      </c>
      <c r="AK1372" s="3" t="s">
        <v>49</v>
      </c>
      <c r="AL1372" s="3" t="s">
        <v>49</v>
      </c>
      <c r="AM1372" s="3" t="s">
        <v>59</v>
      </c>
      <c r="AN1372" s="3" t="s">
        <v>83</v>
      </c>
      <c r="AO1372" s="3">
        <v>7.0584874003198133</v>
      </c>
      <c r="AP1372" s="3">
        <v>1.4953844117929314</v>
      </c>
    </row>
    <row r="1373" spans="1:42" x14ac:dyDescent="0.25">
      <c r="A1373" s="2">
        <v>1372</v>
      </c>
      <c r="B1373" s="3" t="s">
        <v>42</v>
      </c>
      <c r="C1373" s="3" t="s">
        <v>43</v>
      </c>
      <c r="D1373" s="3" t="s">
        <v>44</v>
      </c>
      <c r="E1373" s="3" t="s">
        <v>45</v>
      </c>
      <c r="F1373" s="3">
        <v>0.36</v>
      </c>
      <c r="G1373" s="3">
        <v>0.48</v>
      </c>
      <c r="H1373" s="3">
        <v>4.8994722215826E-2</v>
      </c>
      <c r="I1373" s="3">
        <v>10.27207614845279</v>
      </c>
      <c r="J1373" s="3">
        <v>1.7357296553736306</v>
      </c>
      <c r="K1373" s="3">
        <v>0.50327751747325633</v>
      </c>
      <c r="L1373" s="3">
        <v>8.504159230680243E-2</v>
      </c>
      <c r="M1373" s="2">
        <v>1330</v>
      </c>
      <c r="N1373" s="3" t="s">
        <v>68</v>
      </c>
      <c r="O1373" s="3" t="s">
        <v>76</v>
      </c>
      <c r="P1373" s="3"/>
      <c r="Q1373" s="3" t="s">
        <v>42</v>
      </c>
      <c r="R1373" s="3" t="s">
        <v>55</v>
      </c>
      <c r="S1373" s="3" t="s">
        <v>77</v>
      </c>
      <c r="T1373" s="3" t="s">
        <v>51</v>
      </c>
      <c r="U1373" s="3" t="s">
        <v>78</v>
      </c>
      <c r="V1373" s="3" t="s">
        <v>79</v>
      </c>
      <c r="W1373" s="3" t="s">
        <v>80</v>
      </c>
      <c r="X1373" s="3"/>
      <c r="Y1373" s="3"/>
      <c r="Z1373" s="3" t="s">
        <v>72</v>
      </c>
      <c r="AA1373" s="7" t="s">
        <v>49</v>
      </c>
      <c r="AB1373" s="3" t="s">
        <v>49</v>
      </c>
      <c r="AC1373" s="3" t="s">
        <v>49</v>
      </c>
      <c r="AD1373" s="3" t="s">
        <v>49</v>
      </c>
      <c r="AE1373" s="3" t="s">
        <v>49</v>
      </c>
      <c r="AF1373" s="3" t="s">
        <v>55</v>
      </c>
      <c r="AG1373" s="3" t="s">
        <v>56</v>
      </c>
      <c r="AH1373" s="3" t="s">
        <v>81</v>
      </c>
      <c r="AI1373" s="3" t="s">
        <v>82</v>
      </c>
      <c r="AJ1373" s="3" t="s">
        <v>49</v>
      </c>
      <c r="AK1373" s="3" t="s">
        <v>49</v>
      </c>
      <c r="AL1373" s="3" t="s">
        <v>49</v>
      </c>
      <c r="AM1373" s="3" t="s">
        <v>59</v>
      </c>
      <c r="AN1373" s="3" t="s">
        <v>83</v>
      </c>
      <c r="AO1373" s="3">
        <v>59.612102789434623</v>
      </c>
      <c r="AP1373" s="3">
        <v>198.27460626281959</v>
      </c>
    </row>
    <row r="1374" spans="1:42" x14ac:dyDescent="0.25">
      <c r="A1374" s="2">
        <v>1373</v>
      </c>
      <c r="B1374" s="3" t="s">
        <v>42</v>
      </c>
      <c r="C1374" s="3" t="s">
        <v>43</v>
      </c>
      <c r="D1374" s="3" t="s">
        <v>44</v>
      </c>
      <c r="E1374" s="3" t="s">
        <v>45</v>
      </c>
      <c r="F1374" s="3">
        <v>0.36</v>
      </c>
      <c r="G1374" s="3">
        <v>0.48</v>
      </c>
      <c r="H1374" s="3">
        <v>8.8381069957959496E-2</v>
      </c>
      <c r="I1374" s="3">
        <v>10.27207614845279</v>
      </c>
      <c r="J1374" s="3">
        <v>1.7357296553736306</v>
      </c>
      <c r="K1374" s="3">
        <v>0.90785708068989313</v>
      </c>
      <c r="L1374" s="3">
        <v>0.15340564409968177</v>
      </c>
      <c r="M1374" s="2">
        <v>1330</v>
      </c>
      <c r="N1374" s="3" t="s">
        <v>68</v>
      </c>
      <c r="O1374" s="3" t="s">
        <v>76</v>
      </c>
      <c r="P1374" s="3"/>
      <c r="Q1374" s="3" t="s">
        <v>42</v>
      </c>
      <c r="R1374" s="3" t="s">
        <v>55</v>
      </c>
      <c r="S1374" s="3" t="s">
        <v>77</v>
      </c>
      <c r="T1374" s="3" t="s">
        <v>51</v>
      </c>
      <c r="U1374" s="3" t="s">
        <v>78</v>
      </c>
      <c r="V1374" s="3" t="s">
        <v>79</v>
      </c>
      <c r="W1374" s="3" t="s">
        <v>80</v>
      </c>
      <c r="X1374" s="3"/>
      <c r="Y1374" s="3"/>
      <c r="Z1374" s="3" t="s">
        <v>72</v>
      </c>
      <c r="AA1374" s="7" t="s">
        <v>49</v>
      </c>
      <c r="AB1374" s="3" t="s">
        <v>49</v>
      </c>
      <c r="AC1374" s="3" t="s">
        <v>49</v>
      </c>
      <c r="AD1374" s="3" t="s">
        <v>49</v>
      </c>
      <c r="AE1374" s="3" t="s">
        <v>49</v>
      </c>
      <c r="AF1374" s="3" t="s">
        <v>55</v>
      </c>
      <c r="AG1374" s="3" t="s">
        <v>56</v>
      </c>
      <c r="AH1374" s="3" t="s">
        <v>81</v>
      </c>
      <c r="AI1374" s="3" t="s">
        <v>82</v>
      </c>
      <c r="AJ1374" s="3" t="s">
        <v>49</v>
      </c>
      <c r="AK1374" s="3" t="s">
        <v>49</v>
      </c>
      <c r="AL1374" s="3" t="s">
        <v>49</v>
      </c>
      <c r="AM1374" s="3" t="s">
        <v>59</v>
      </c>
      <c r="AN1374" s="3" t="s">
        <v>83</v>
      </c>
      <c r="AO1374" s="3">
        <v>78.252547387507036</v>
      </c>
      <c r="AP1374" s="3">
        <v>357.665500577952</v>
      </c>
    </row>
    <row r="1375" spans="1:42" x14ac:dyDescent="0.25">
      <c r="A1375" s="2">
        <v>1374</v>
      </c>
      <c r="B1375" s="3" t="s">
        <v>42</v>
      </c>
      <c r="C1375" s="3" t="s">
        <v>43</v>
      </c>
      <c r="D1375" s="3" t="s">
        <v>44</v>
      </c>
      <c r="E1375" s="3" t="s">
        <v>45</v>
      </c>
      <c r="F1375" s="3">
        <v>0.36</v>
      </c>
      <c r="G1375" s="3">
        <v>0.48</v>
      </c>
      <c r="H1375" s="3">
        <v>5.2950286073472998E-2</v>
      </c>
      <c r="I1375" s="3">
        <v>10.27207614845279</v>
      </c>
      <c r="J1375" s="3">
        <v>1.7357296553736306</v>
      </c>
      <c r="K1375" s="3">
        <v>0.54390937062907385</v>
      </c>
      <c r="L1375" s="3">
        <v>9.1907381798244439E-2</v>
      </c>
      <c r="M1375" s="2">
        <v>1330</v>
      </c>
      <c r="N1375" s="3" t="s">
        <v>68</v>
      </c>
      <c r="O1375" s="3" t="s">
        <v>76</v>
      </c>
      <c r="P1375" s="3"/>
      <c r="Q1375" s="3" t="s">
        <v>42</v>
      </c>
      <c r="R1375" s="3" t="s">
        <v>55</v>
      </c>
      <c r="S1375" s="3" t="s">
        <v>77</v>
      </c>
      <c r="T1375" s="3" t="s">
        <v>51</v>
      </c>
      <c r="U1375" s="3" t="s">
        <v>78</v>
      </c>
      <c r="V1375" s="3" t="s">
        <v>79</v>
      </c>
      <c r="W1375" s="3" t="s">
        <v>80</v>
      </c>
      <c r="X1375" s="3"/>
      <c r="Y1375" s="3"/>
      <c r="Z1375" s="3" t="s">
        <v>72</v>
      </c>
      <c r="AA1375" s="7" t="s">
        <v>49</v>
      </c>
      <c r="AB1375" s="3" t="s">
        <v>49</v>
      </c>
      <c r="AC1375" s="3" t="s">
        <v>49</v>
      </c>
      <c r="AD1375" s="3" t="s">
        <v>49</v>
      </c>
      <c r="AE1375" s="3" t="s">
        <v>49</v>
      </c>
      <c r="AF1375" s="3" t="s">
        <v>55</v>
      </c>
      <c r="AG1375" s="3" t="s">
        <v>56</v>
      </c>
      <c r="AH1375" s="3" t="s">
        <v>81</v>
      </c>
      <c r="AI1375" s="3" t="s">
        <v>82</v>
      </c>
      <c r="AJ1375" s="3" t="s">
        <v>49</v>
      </c>
      <c r="AK1375" s="3" t="s">
        <v>49</v>
      </c>
      <c r="AL1375" s="3" t="s">
        <v>49</v>
      </c>
      <c r="AM1375" s="3" t="s">
        <v>59</v>
      </c>
      <c r="AN1375" s="3" t="s">
        <v>83</v>
      </c>
      <c r="AO1375" s="3">
        <v>82.541537654236151</v>
      </c>
      <c r="AP1375" s="3">
        <v>214.2822052643516</v>
      </c>
    </row>
    <row r="1376" spans="1:42" x14ac:dyDescent="0.25">
      <c r="A1376" s="2">
        <v>1375</v>
      </c>
      <c r="B1376" s="3" t="s">
        <v>42</v>
      </c>
      <c r="C1376" s="3" t="s">
        <v>43</v>
      </c>
      <c r="D1376" s="3" t="s">
        <v>44</v>
      </c>
      <c r="E1376" s="3" t="s">
        <v>45</v>
      </c>
      <c r="F1376" s="3">
        <v>0.36</v>
      </c>
      <c r="G1376" s="3">
        <v>0.48</v>
      </c>
      <c r="H1376" s="3">
        <v>0.24740428749937601</v>
      </c>
      <c r="I1376" s="3">
        <v>9.5641461430011816</v>
      </c>
      <c r="J1376" s="3">
        <v>1.405593308188438</v>
      </c>
      <c r="K1376" s="3">
        <v>2.3662107620491124</v>
      </c>
      <c r="L1376" s="3">
        <v>0.34774981092625135</v>
      </c>
      <c r="M1376" s="2">
        <v>1200</v>
      </c>
      <c r="N1376" s="3" t="s">
        <v>61</v>
      </c>
      <c r="O1376" s="3" t="s">
        <v>76</v>
      </c>
      <c r="P1376" s="3"/>
      <c r="Q1376" s="3" t="s">
        <v>42</v>
      </c>
      <c r="R1376" s="3" t="s">
        <v>55</v>
      </c>
      <c r="S1376" s="3" t="s">
        <v>77</v>
      </c>
      <c r="T1376" s="3" t="s">
        <v>51</v>
      </c>
      <c r="U1376" s="3" t="s">
        <v>78</v>
      </c>
      <c r="V1376" s="3" t="s">
        <v>79</v>
      </c>
      <c r="W1376" s="3" t="s">
        <v>80</v>
      </c>
      <c r="X1376" s="3"/>
      <c r="Y1376" s="3"/>
      <c r="Z1376" s="3" t="s">
        <v>72</v>
      </c>
      <c r="AA1376" s="7" t="s">
        <v>49</v>
      </c>
      <c r="AB1376" s="3" t="s">
        <v>49</v>
      </c>
      <c r="AC1376" s="3" t="s">
        <v>49</v>
      </c>
      <c r="AD1376" s="3" t="s">
        <v>49</v>
      </c>
      <c r="AE1376" s="3" t="s">
        <v>49</v>
      </c>
      <c r="AF1376" s="3" t="s">
        <v>55</v>
      </c>
      <c r="AG1376" s="3" t="s">
        <v>56</v>
      </c>
      <c r="AH1376" s="3" t="s">
        <v>81</v>
      </c>
      <c r="AI1376" s="3" t="s">
        <v>82</v>
      </c>
      <c r="AJ1376" s="3" t="s">
        <v>49</v>
      </c>
      <c r="AK1376" s="3" t="s">
        <v>49</v>
      </c>
      <c r="AL1376" s="3" t="s">
        <v>49</v>
      </c>
      <c r="AM1376" s="3" t="s">
        <v>59</v>
      </c>
      <c r="AN1376" s="3" t="s">
        <v>83</v>
      </c>
      <c r="AO1376" s="3">
        <v>146.32743286356782</v>
      </c>
      <c r="AP1376" s="3">
        <v>1001.2096297961463</v>
      </c>
    </row>
    <row r="1377" spans="1:42" x14ac:dyDescent="0.25">
      <c r="A1377" s="2">
        <v>1376</v>
      </c>
      <c r="B1377" s="3" t="s">
        <v>42</v>
      </c>
      <c r="C1377" s="3" t="s">
        <v>43</v>
      </c>
      <c r="D1377" s="3" t="s">
        <v>44</v>
      </c>
      <c r="E1377" s="3" t="s">
        <v>45</v>
      </c>
      <c r="F1377" s="3">
        <v>0.36</v>
      </c>
      <c r="G1377" s="3">
        <v>0.48</v>
      </c>
      <c r="H1377" s="3">
        <v>1.0273516023597501E-2</v>
      </c>
      <c r="I1377" s="3">
        <v>9.5641461430011816</v>
      </c>
      <c r="J1377" s="3">
        <v>1.405593308188438</v>
      </c>
      <c r="K1377" s="3">
        <v>9.8257408652150866E-2</v>
      </c>
      <c r="L1377" s="3">
        <v>1.4440385374335337E-2</v>
      </c>
      <c r="M1377" s="2">
        <v>1210</v>
      </c>
      <c r="N1377" s="3" t="s">
        <v>65</v>
      </c>
      <c r="O1377" s="3" t="s">
        <v>76</v>
      </c>
      <c r="P1377" s="3"/>
      <c r="Q1377" s="3" t="s">
        <v>42</v>
      </c>
      <c r="R1377" s="3" t="s">
        <v>55</v>
      </c>
      <c r="S1377" s="3" t="s">
        <v>77</v>
      </c>
      <c r="T1377" s="3" t="s">
        <v>51</v>
      </c>
      <c r="U1377" s="3" t="s">
        <v>78</v>
      </c>
      <c r="V1377" s="3" t="s">
        <v>79</v>
      </c>
      <c r="W1377" s="3" t="s">
        <v>80</v>
      </c>
      <c r="X1377" s="3"/>
      <c r="Y1377" s="3"/>
      <c r="Z1377" s="3" t="s">
        <v>72</v>
      </c>
      <c r="AA1377" s="7" t="s">
        <v>49</v>
      </c>
      <c r="AB1377" s="3" t="s">
        <v>49</v>
      </c>
      <c r="AC1377" s="3" t="s">
        <v>49</v>
      </c>
      <c r="AD1377" s="3" t="s">
        <v>49</v>
      </c>
      <c r="AE1377" s="3" t="s">
        <v>49</v>
      </c>
      <c r="AF1377" s="3" t="s">
        <v>55</v>
      </c>
      <c r="AG1377" s="3" t="s">
        <v>56</v>
      </c>
      <c r="AH1377" s="3" t="s">
        <v>81</v>
      </c>
      <c r="AI1377" s="3" t="s">
        <v>82</v>
      </c>
      <c r="AJ1377" s="3" t="s">
        <v>49</v>
      </c>
      <c r="AK1377" s="3" t="s">
        <v>49</v>
      </c>
      <c r="AL1377" s="3" t="s">
        <v>49</v>
      </c>
      <c r="AM1377" s="3" t="s">
        <v>59</v>
      </c>
      <c r="AN1377" s="3" t="s">
        <v>83</v>
      </c>
      <c r="AO1377" s="3">
        <v>26.429020786211844</v>
      </c>
      <c r="AP1377" s="3">
        <v>41.575444300724698</v>
      </c>
    </row>
    <row r="1378" spans="1:42" x14ac:dyDescent="0.25">
      <c r="A1378" s="2">
        <v>1377</v>
      </c>
      <c r="B1378" s="3" t="s">
        <v>42</v>
      </c>
      <c r="C1378" s="3" t="s">
        <v>43</v>
      </c>
      <c r="D1378" s="3" t="s">
        <v>44</v>
      </c>
      <c r="E1378" s="3" t="s">
        <v>45</v>
      </c>
      <c r="F1378" s="3">
        <v>0.36</v>
      </c>
      <c r="G1378" s="3">
        <v>0.48</v>
      </c>
      <c r="H1378" s="3">
        <v>7.0775436622269206E-2</v>
      </c>
      <c r="I1378" s="3">
        <v>9.5641461430011816</v>
      </c>
      <c r="J1378" s="3">
        <v>1.405593308188438</v>
      </c>
      <c r="K1378" s="3">
        <v>0.67690661919010064</v>
      </c>
      <c r="L1378" s="3">
        <v>9.9481480100376496E-2</v>
      </c>
      <c r="M1378" s="2">
        <v>1210</v>
      </c>
      <c r="N1378" s="3" t="s">
        <v>65</v>
      </c>
      <c r="O1378" s="3" t="s">
        <v>76</v>
      </c>
      <c r="P1378" s="3"/>
      <c r="Q1378" s="3" t="s">
        <v>42</v>
      </c>
      <c r="R1378" s="3" t="s">
        <v>55</v>
      </c>
      <c r="S1378" s="3" t="s">
        <v>77</v>
      </c>
      <c r="T1378" s="3" t="s">
        <v>51</v>
      </c>
      <c r="U1378" s="3" t="s">
        <v>78</v>
      </c>
      <c r="V1378" s="3" t="s">
        <v>79</v>
      </c>
      <c r="W1378" s="3" t="s">
        <v>80</v>
      </c>
      <c r="X1378" s="3"/>
      <c r="Y1378" s="3"/>
      <c r="Z1378" s="3" t="s">
        <v>72</v>
      </c>
      <c r="AA1378" s="7" t="s">
        <v>49</v>
      </c>
      <c r="AB1378" s="3" t="s">
        <v>49</v>
      </c>
      <c r="AC1378" s="3" t="s">
        <v>49</v>
      </c>
      <c r="AD1378" s="3" t="s">
        <v>49</v>
      </c>
      <c r="AE1378" s="3" t="s">
        <v>49</v>
      </c>
      <c r="AF1378" s="3" t="s">
        <v>55</v>
      </c>
      <c r="AG1378" s="3" t="s">
        <v>56</v>
      </c>
      <c r="AH1378" s="3" t="s">
        <v>81</v>
      </c>
      <c r="AI1378" s="3" t="s">
        <v>82</v>
      </c>
      <c r="AJ1378" s="3" t="s">
        <v>49</v>
      </c>
      <c r="AK1378" s="3" t="s">
        <v>49</v>
      </c>
      <c r="AL1378" s="3" t="s">
        <v>49</v>
      </c>
      <c r="AM1378" s="3" t="s">
        <v>59</v>
      </c>
      <c r="AN1378" s="3" t="s">
        <v>83</v>
      </c>
      <c r="AO1378" s="3">
        <v>72.054673096288752</v>
      </c>
      <c r="AP1378" s="3">
        <v>286.41803024299412</v>
      </c>
    </row>
    <row r="1379" spans="1:42" x14ac:dyDescent="0.25">
      <c r="A1379" s="2">
        <v>1378</v>
      </c>
      <c r="B1379" s="3" t="s">
        <v>42</v>
      </c>
      <c r="C1379" s="3" t="s">
        <v>43</v>
      </c>
      <c r="D1379" s="3" t="s">
        <v>44</v>
      </c>
      <c r="E1379" s="3" t="s">
        <v>45</v>
      </c>
      <c r="F1379" s="3">
        <v>0.36</v>
      </c>
      <c r="G1379" s="3">
        <v>0.48</v>
      </c>
      <c r="H1379" s="3">
        <v>0.120618868165106</v>
      </c>
      <c r="I1379" s="3">
        <v>9.5641461430011816</v>
      </c>
      <c r="J1379" s="3">
        <v>1.405593308188438</v>
      </c>
      <c r="K1379" s="3">
        <v>1.1536164827344666</v>
      </c>
      <c r="L1379" s="3">
        <v>0.16954107393413642</v>
      </c>
      <c r="M1379" s="2">
        <v>1210</v>
      </c>
      <c r="N1379" s="3" t="s">
        <v>65</v>
      </c>
      <c r="O1379" s="3" t="s">
        <v>76</v>
      </c>
      <c r="P1379" s="3"/>
      <c r="Q1379" s="3" t="s">
        <v>42</v>
      </c>
      <c r="R1379" s="3" t="s">
        <v>55</v>
      </c>
      <c r="S1379" s="3" t="s">
        <v>77</v>
      </c>
      <c r="T1379" s="3" t="s">
        <v>51</v>
      </c>
      <c r="U1379" s="3" t="s">
        <v>78</v>
      </c>
      <c r="V1379" s="3" t="s">
        <v>79</v>
      </c>
      <c r="W1379" s="3" t="s">
        <v>80</v>
      </c>
      <c r="X1379" s="3"/>
      <c r="Y1379" s="3"/>
      <c r="Z1379" s="3" t="s">
        <v>72</v>
      </c>
      <c r="AA1379" s="7" t="s">
        <v>49</v>
      </c>
      <c r="AB1379" s="3" t="s">
        <v>49</v>
      </c>
      <c r="AC1379" s="3" t="s">
        <v>49</v>
      </c>
      <c r="AD1379" s="3" t="s">
        <v>49</v>
      </c>
      <c r="AE1379" s="3" t="s">
        <v>49</v>
      </c>
      <c r="AF1379" s="3" t="s">
        <v>55</v>
      </c>
      <c r="AG1379" s="3" t="s">
        <v>56</v>
      </c>
      <c r="AH1379" s="3" t="s">
        <v>81</v>
      </c>
      <c r="AI1379" s="3" t="s">
        <v>82</v>
      </c>
      <c r="AJ1379" s="3" t="s">
        <v>49</v>
      </c>
      <c r="AK1379" s="3" t="s">
        <v>49</v>
      </c>
      <c r="AL1379" s="3" t="s">
        <v>49</v>
      </c>
      <c r="AM1379" s="3" t="s">
        <v>59</v>
      </c>
      <c r="AN1379" s="3" t="s">
        <v>83</v>
      </c>
      <c r="AO1379" s="3">
        <v>95.283557630505001</v>
      </c>
      <c r="AP1379" s="3">
        <v>488.12724129657937</v>
      </c>
    </row>
    <row r="1380" spans="1:42" x14ac:dyDescent="0.25">
      <c r="A1380" s="2">
        <v>1379</v>
      </c>
      <c r="B1380" s="3" t="s">
        <v>42</v>
      </c>
      <c r="C1380" s="3" t="s">
        <v>43</v>
      </c>
      <c r="D1380" s="3" t="s">
        <v>44</v>
      </c>
      <c r="E1380" s="3" t="s">
        <v>45</v>
      </c>
      <c r="F1380" s="3">
        <v>0.36</v>
      </c>
      <c r="G1380" s="3">
        <v>0.48</v>
      </c>
      <c r="H1380" s="3">
        <v>3.7537583436360399E-2</v>
      </c>
      <c r="I1380" s="3">
        <v>9.5641461430011816</v>
      </c>
      <c r="J1380" s="3">
        <v>1.405593308188438</v>
      </c>
      <c r="K1380" s="3">
        <v>0.35901493384045136</v>
      </c>
      <c r="L1380" s="3">
        <v>5.2762576083713326E-2</v>
      </c>
      <c r="M1380" s="2">
        <v>1210</v>
      </c>
      <c r="N1380" s="3" t="s">
        <v>65</v>
      </c>
      <c r="O1380" s="3" t="s">
        <v>76</v>
      </c>
      <c r="P1380" s="3"/>
      <c r="Q1380" s="3" t="s">
        <v>42</v>
      </c>
      <c r="R1380" s="3" t="s">
        <v>55</v>
      </c>
      <c r="S1380" s="3" t="s">
        <v>77</v>
      </c>
      <c r="T1380" s="3" t="s">
        <v>51</v>
      </c>
      <c r="U1380" s="3" t="s">
        <v>78</v>
      </c>
      <c r="V1380" s="3" t="s">
        <v>79</v>
      </c>
      <c r="W1380" s="3" t="s">
        <v>80</v>
      </c>
      <c r="X1380" s="3"/>
      <c r="Y1380" s="3"/>
      <c r="Z1380" s="3" t="s">
        <v>72</v>
      </c>
      <c r="AA1380" s="7" t="s">
        <v>49</v>
      </c>
      <c r="AB1380" s="3" t="s">
        <v>49</v>
      </c>
      <c r="AC1380" s="3" t="s">
        <v>49</v>
      </c>
      <c r="AD1380" s="3" t="s">
        <v>49</v>
      </c>
      <c r="AE1380" s="3" t="s">
        <v>49</v>
      </c>
      <c r="AF1380" s="3" t="s">
        <v>55</v>
      </c>
      <c r="AG1380" s="3" t="s">
        <v>56</v>
      </c>
      <c r="AH1380" s="3" t="s">
        <v>81</v>
      </c>
      <c r="AI1380" s="3" t="s">
        <v>82</v>
      </c>
      <c r="AJ1380" s="3" t="s">
        <v>49</v>
      </c>
      <c r="AK1380" s="3" t="s">
        <v>49</v>
      </c>
      <c r="AL1380" s="3" t="s">
        <v>49</v>
      </c>
      <c r="AM1380" s="3" t="s">
        <v>59</v>
      </c>
      <c r="AN1380" s="3" t="s">
        <v>83</v>
      </c>
      <c r="AO1380" s="3">
        <v>51.595878814364042</v>
      </c>
      <c r="AP1380" s="3">
        <v>151.90921061081087</v>
      </c>
    </row>
    <row r="1381" spans="1:42" x14ac:dyDescent="0.25">
      <c r="A1381" s="2">
        <v>1380</v>
      </c>
      <c r="B1381" s="3" t="s">
        <v>42</v>
      </c>
      <c r="C1381" s="3" t="s">
        <v>43</v>
      </c>
      <c r="D1381" s="3" t="s">
        <v>44</v>
      </c>
      <c r="E1381" s="3" t="s">
        <v>45</v>
      </c>
      <c r="F1381" s="3">
        <v>0.36</v>
      </c>
      <c r="G1381" s="3">
        <v>0.48</v>
      </c>
      <c r="H1381" s="3">
        <v>0.116119350099404</v>
      </c>
      <c r="I1381" s="3">
        <v>9.5641461430011816</v>
      </c>
      <c r="J1381" s="3">
        <v>1.405593308188438</v>
      </c>
      <c r="K1381" s="3">
        <v>1.1105824343810187</v>
      </c>
      <c r="L1381" s="3">
        <v>0.1632165814509127</v>
      </c>
      <c r="M1381" s="2">
        <v>1210</v>
      </c>
      <c r="N1381" s="3" t="s">
        <v>65</v>
      </c>
      <c r="O1381" s="3" t="s">
        <v>76</v>
      </c>
      <c r="P1381" s="3"/>
      <c r="Q1381" s="3" t="s">
        <v>42</v>
      </c>
      <c r="R1381" s="3" t="s">
        <v>55</v>
      </c>
      <c r="S1381" s="3" t="s">
        <v>77</v>
      </c>
      <c r="T1381" s="3" t="s">
        <v>51</v>
      </c>
      <c r="U1381" s="3" t="s">
        <v>78</v>
      </c>
      <c r="V1381" s="3" t="s">
        <v>79</v>
      </c>
      <c r="W1381" s="3" t="s">
        <v>80</v>
      </c>
      <c r="X1381" s="3"/>
      <c r="Y1381" s="3"/>
      <c r="Z1381" s="3" t="s">
        <v>72</v>
      </c>
      <c r="AA1381" s="7" t="s">
        <v>49</v>
      </c>
      <c r="AB1381" s="3" t="s">
        <v>49</v>
      </c>
      <c r="AC1381" s="3" t="s">
        <v>49</v>
      </c>
      <c r="AD1381" s="3" t="s">
        <v>49</v>
      </c>
      <c r="AE1381" s="3" t="s">
        <v>49</v>
      </c>
      <c r="AF1381" s="3" t="s">
        <v>55</v>
      </c>
      <c r="AG1381" s="3" t="s">
        <v>56</v>
      </c>
      <c r="AH1381" s="3" t="s">
        <v>81</v>
      </c>
      <c r="AI1381" s="3" t="s">
        <v>82</v>
      </c>
      <c r="AJ1381" s="3" t="s">
        <v>49</v>
      </c>
      <c r="AK1381" s="3" t="s">
        <v>49</v>
      </c>
      <c r="AL1381" s="3" t="s">
        <v>49</v>
      </c>
      <c r="AM1381" s="3" t="s">
        <v>59</v>
      </c>
      <c r="AN1381" s="3" t="s">
        <v>83</v>
      </c>
      <c r="AO1381" s="3">
        <v>90.493757790474888</v>
      </c>
      <c r="AP1381" s="3">
        <v>469.91833771468754</v>
      </c>
    </row>
    <row r="1382" spans="1:42" x14ac:dyDescent="0.25">
      <c r="A1382" s="2">
        <v>1381</v>
      </c>
      <c r="B1382" s="3" t="s">
        <v>42</v>
      </c>
      <c r="C1382" s="3" t="s">
        <v>43</v>
      </c>
      <c r="D1382" s="3" t="s">
        <v>44</v>
      </c>
      <c r="E1382" s="3" t="s">
        <v>45</v>
      </c>
      <c r="F1382" s="3">
        <v>0.36</v>
      </c>
      <c r="G1382" s="3">
        <v>0.48</v>
      </c>
      <c r="H1382" s="3">
        <v>1.5034411637691999E-2</v>
      </c>
      <c r="I1382" s="3">
        <v>9.5641461430011816</v>
      </c>
      <c r="J1382" s="3">
        <v>1.405593308188438</v>
      </c>
      <c r="K1382" s="3">
        <v>0.143791310076924</v>
      </c>
      <c r="L1382" s="3">
        <v>2.1132268390490247E-2</v>
      </c>
      <c r="M1382" s="2">
        <v>1210</v>
      </c>
      <c r="N1382" s="3" t="s">
        <v>65</v>
      </c>
      <c r="O1382" s="3" t="s">
        <v>76</v>
      </c>
      <c r="P1382" s="3"/>
      <c r="Q1382" s="3" t="s">
        <v>42</v>
      </c>
      <c r="R1382" s="3" t="s">
        <v>55</v>
      </c>
      <c r="S1382" s="3" t="s">
        <v>77</v>
      </c>
      <c r="T1382" s="3" t="s">
        <v>51</v>
      </c>
      <c r="U1382" s="3" t="s">
        <v>78</v>
      </c>
      <c r="V1382" s="3" t="s">
        <v>79</v>
      </c>
      <c r="W1382" s="3" t="s">
        <v>80</v>
      </c>
      <c r="X1382" s="3"/>
      <c r="Y1382" s="3"/>
      <c r="Z1382" s="3" t="s">
        <v>72</v>
      </c>
      <c r="AA1382" s="7" t="s">
        <v>49</v>
      </c>
      <c r="AB1382" s="3" t="s">
        <v>49</v>
      </c>
      <c r="AC1382" s="3" t="s">
        <v>49</v>
      </c>
      <c r="AD1382" s="3" t="s">
        <v>49</v>
      </c>
      <c r="AE1382" s="3" t="s">
        <v>49</v>
      </c>
      <c r="AF1382" s="3" t="s">
        <v>55</v>
      </c>
      <c r="AG1382" s="3" t="s">
        <v>56</v>
      </c>
      <c r="AH1382" s="3" t="s">
        <v>81</v>
      </c>
      <c r="AI1382" s="3" t="s">
        <v>82</v>
      </c>
      <c r="AJ1382" s="3" t="s">
        <v>49</v>
      </c>
      <c r="AK1382" s="3" t="s">
        <v>49</v>
      </c>
      <c r="AL1382" s="3" t="s">
        <v>49</v>
      </c>
      <c r="AM1382" s="3" t="s">
        <v>59</v>
      </c>
      <c r="AN1382" s="3" t="s">
        <v>83</v>
      </c>
      <c r="AO1382" s="3">
        <v>31.99457886537337</v>
      </c>
      <c r="AP1382" s="3">
        <v>60.842105292999122</v>
      </c>
    </row>
    <row r="1383" spans="1:42" x14ac:dyDescent="0.25">
      <c r="A1383" s="2">
        <v>1382</v>
      </c>
      <c r="B1383" s="3" t="s">
        <v>42</v>
      </c>
      <c r="C1383" s="3" t="s">
        <v>43</v>
      </c>
      <c r="D1383" s="3" t="s">
        <v>44</v>
      </c>
      <c r="E1383" s="3" t="s">
        <v>45</v>
      </c>
      <c r="F1383" s="3">
        <v>0.36</v>
      </c>
      <c r="G1383" s="3">
        <v>0.48</v>
      </c>
      <c r="H1383" s="3">
        <v>0.17098295905796801</v>
      </c>
      <c r="I1383" s="3">
        <v>9.556834755999585</v>
      </c>
      <c r="J1383" s="3">
        <v>1.4045265509937459</v>
      </c>
      <c r="K1383" s="3">
        <v>1.6340558858088428</v>
      </c>
      <c r="L1383" s="3">
        <v>0.24015010576439266</v>
      </c>
      <c r="M1383" s="2">
        <v>1200</v>
      </c>
      <c r="N1383" s="3" t="s">
        <v>61</v>
      </c>
      <c r="O1383" s="3" t="s">
        <v>76</v>
      </c>
      <c r="P1383" s="3"/>
      <c r="Q1383" s="3" t="s">
        <v>42</v>
      </c>
      <c r="R1383" s="3" t="s">
        <v>55</v>
      </c>
      <c r="S1383" s="3" t="s">
        <v>77</v>
      </c>
      <c r="T1383" s="3" t="s">
        <v>51</v>
      </c>
      <c r="U1383" s="3" t="s">
        <v>78</v>
      </c>
      <c r="V1383" s="3" t="s">
        <v>79</v>
      </c>
      <c r="W1383" s="3" t="s">
        <v>80</v>
      </c>
      <c r="X1383" s="3"/>
      <c r="Y1383" s="3"/>
      <c r="Z1383" s="3" t="s">
        <v>72</v>
      </c>
      <c r="AA1383" s="7" t="s">
        <v>49</v>
      </c>
      <c r="AB1383" s="3" t="s">
        <v>49</v>
      </c>
      <c r="AC1383" s="3" t="s">
        <v>49</v>
      </c>
      <c r="AD1383" s="3" t="s">
        <v>49</v>
      </c>
      <c r="AE1383" s="3" t="s">
        <v>49</v>
      </c>
      <c r="AF1383" s="3" t="s">
        <v>55</v>
      </c>
      <c r="AG1383" s="3" t="s">
        <v>56</v>
      </c>
      <c r="AH1383" s="3" t="s">
        <v>81</v>
      </c>
      <c r="AI1383" s="3" t="s">
        <v>82</v>
      </c>
      <c r="AJ1383" s="3" t="s">
        <v>49</v>
      </c>
      <c r="AK1383" s="3" t="s">
        <v>49</v>
      </c>
      <c r="AL1383" s="3" t="s">
        <v>49</v>
      </c>
      <c r="AM1383" s="3" t="s">
        <v>59</v>
      </c>
      <c r="AN1383" s="3" t="s">
        <v>83</v>
      </c>
      <c r="AO1383" s="3">
        <v>119.2247996662808</v>
      </c>
      <c r="AP1383" s="3">
        <v>691.94348598469583</v>
      </c>
    </row>
    <row r="1384" spans="1:42" x14ac:dyDescent="0.25">
      <c r="A1384" s="2">
        <v>1383</v>
      </c>
      <c r="B1384" s="3" t="s">
        <v>42</v>
      </c>
      <c r="C1384" s="3" t="s">
        <v>43</v>
      </c>
      <c r="D1384" s="3" t="s">
        <v>44</v>
      </c>
      <c r="E1384" s="3" t="s">
        <v>45</v>
      </c>
      <c r="F1384" s="3">
        <v>0.36</v>
      </c>
      <c r="G1384" s="3">
        <v>0.48</v>
      </c>
      <c r="H1384" s="3">
        <v>3.6903898769946798E-2</v>
      </c>
      <c r="I1384" s="3">
        <v>9.556834755999585</v>
      </c>
      <c r="J1384" s="3">
        <v>1.4045265509937459</v>
      </c>
      <c r="K1384" s="3">
        <v>0.35268446239651791</v>
      </c>
      <c r="L1384" s="3">
        <v>5.1832505657575717E-2</v>
      </c>
      <c r="M1384" s="2">
        <v>1210</v>
      </c>
      <c r="N1384" s="3" t="s">
        <v>65</v>
      </c>
      <c r="O1384" s="3" t="s">
        <v>76</v>
      </c>
      <c r="P1384" s="3"/>
      <c r="Q1384" s="3" t="s">
        <v>42</v>
      </c>
      <c r="R1384" s="3" t="s">
        <v>55</v>
      </c>
      <c r="S1384" s="3" t="s">
        <v>77</v>
      </c>
      <c r="T1384" s="3" t="s">
        <v>51</v>
      </c>
      <c r="U1384" s="3" t="s">
        <v>78</v>
      </c>
      <c r="V1384" s="3" t="s">
        <v>79</v>
      </c>
      <c r="W1384" s="3" t="s">
        <v>80</v>
      </c>
      <c r="X1384" s="3"/>
      <c r="Y1384" s="3"/>
      <c r="Z1384" s="3" t="s">
        <v>72</v>
      </c>
      <c r="AA1384" s="7" t="s">
        <v>49</v>
      </c>
      <c r="AB1384" s="3" t="s">
        <v>49</v>
      </c>
      <c r="AC1384" s="3" t="s">
        <v>49</v>
      </c>
      <c r="AD1384" s="3" t="s">
        <v>49</v>
      </c>
      <c r="AE1384" s="3" t="s">
        <v>49</v>
      </c>
      <c r="AF1384" s="3" t="s">
        <v>55</v>
      </c>
      <c r="AG1384" s="3" t="s">
        <v>56</v>
      </c>
      <c r="AH1384" s="3" t="s">
        <v>81</v>
      </c>
      <c r="AI1384" s="3" t="s">
        <v>82</v>
      </c>
      <c r="AJ1384" s="3" t="s">
        <v>49</v>
      </c>
      <c r="AK1384" s="3" t="s">
        <v>49</v>
      </c>
      <c r="AL1384" s="3" t="s">
        <v>49</v>
      </c>
      <c r="AM1384" s="3" t="s">
        <v>59</v>
      </c>
      <c r="AN1384" s="3" t="s">
        <v>83</v>
      </c>
      <c r="AO1384" s="3">
        <v>54.098422782389818</v>
      </c>
      <c r="AP1384" s="3">
        <v>149.34477974875873</v>
      </c>
    </row>
    <row r="1385" spans="1:42" x14ac:dyDescent="0.25">
      <c r="A1385" s="2">
        <v>1384</v>
      </c>
      <c r="B1385" s="3" t="s">
        <v>42</v>
      </c>
      <c r="C1385" s="3" t="s">
        <v>43</v>
      </c>
      <c r="D1385" s="3" t="s">
        <v>44</v>
      </c>
      <c r="E1385" s="3" t="s">
        <v>45</v>
      </c>
      <c r="F1385" s="3">
        <v>0.36</v>
      </c>
      <c r="G1385" s="3">
        <v>0.48</v>
      </c>
      <c r="H1385" s="3">
        <v>2.88109198356757E-2</v>
      </c>
      <c r="I1385" s="3">
        <v>9.556834755999585</v>
      </c>
      <c r="J1385" s="3">
        <v>1.4045265509937459</v>
      </c>
      <c r="K1385" s="3">
        <v>0.27534120003790336</v>
      </c>
      <c r="L1385" s="3">
        <v>4.0465701867758892E-2</v>
      </c>
      <c r="M1385" s="2">
        <v>1200</v>
      </c>
      <c r="N1385" s="3" t="s">
        <v>61</v>
      </c>
      <c r="O1385" s="3" t="s">
        <v>76</v>
      </c>
      <c r="P1385" s="3"/>
      <c r="Q1385" s="3" t="s">
        <v>42</v>
      </c>
      <c r="R1385" s="3" t="s">
        <v>55</v>
      </c>
      <c r="S1385" s="3" t="s">
        <v>77</v>
      </c>
      <c r="T1385" s="3" t="s">
        <v>51</v>
      </c>
      <c r="U1385" s="3" t="s">
        <v>78</v>
      </c>
      <c r="V1385" s="3" t="s">
        <v>79</v>
      </c>
      <c r="W1385" s="3" t="s">
        <v>80</v>
      </c>
      <c r="X1385" s="3"/>
      <c r="Y1385" s="3"/>
      <c r="Z1385" s="3" t="s">
        <v>72</v>
      </c>
      <c r="AA1385" s="7" t="s">
        <v>49</v>
      </c>
      <c r="AB1385" s="3" t="s">
        <v>49</v>
      </c>
      <c r="AC1385" s="3" t="s">
        <v>49</v>
      </c>
      <c r="AD1385" s="3" t="s">
        <v>49</v>
      </c>
      <c r="AE1385" s="3" t="s">
        <v>49</v>
      </c>
      <c r="AF1385" s="3" t="s">
        <v>55</v>
      </c>
      <c r="AG1385" s="3" t="s">
        <v>56</v>
      </c>
      <c r="AH1385" s="3" t="s">
        <v>81</v>
      </c>
      <c r="AI1385" s="3" t="s">
        <v>82</v>
      </c>
      <c r="AJ1385" s="3" t="s">
        <v>49</v>
      </c>
      <c r="AK1385" s="3" t="s">
        <v>49</v>
      </c>
      <c r="AL1385" s="3" t="s">
        <v>49</v>
      </c>
      <c r="AM1385" s="3" t="s">
        <v>59</v>
      </c>
      <c r="AN1385" s="3" t="s">
        <v>83</v>
      </c>
      <c r="AO1385" s="3">
        <v>55.391330921574593</v>
      </c>
      <c r="AP1385" s="3">
        <v>116.59365597225558</v>
      </c>
    </row>
    <row r="1386" spans="1:42" x14ac:dyDescent="0.25">
      <c r="A1386" s="2">
        <v>1385</v>
      </c>
      <c r="B1386" s="3" t="s">
        <v>42</v>
      </c>
      <c r="C1386" s="3" t="s">
        <v>43</v>
      </c>
      <c r="D1386" s="3" t="s">
        <v>44</v>
      </c>
      <c r="E1386" s="3" t="s">
        <v>45</v>
      </c>
      <c r="F1386" s="3">
        <v>0.36</v>
      </c>
      <c r="G1386" s="3">
        <v>0.48</v>
      </c>
      <c r="H1386" s="3">
        <v>0.338124141291336</v>
      </c>
      <c r="I1386" s="3">
        <v>9.556834755999585</v>
      </c>
      <c r="J1386" s="3">
        <v>1.4045265509937459</v>
      </c>
      <c r="K1386" s="3">
        <v>3.2313965453355542</v>
      </c>
      <c r="L1386" s="3">
        <v>0.47490433397564219</v>
      </c>
      <c r="M1386" s="2">
        <v>1210</v>
      </c>
      <c r="N1386" s="3" t="s">
        <v>65</v>
      </c>
      <c r="O1386" s="3" t="s">
        <v>76</v>
      </c>
      <c r="P1386" s="3"/>
      <c r="Q1386" s="3" t="s">
        <v>42</v>
      </c>
      <c r="R1386" s="3" t="s">
        <v>55</v>
      </c>
      <c r="S1386" s="3" t="s">
        <v>77</v>
      </c>
      <c r="T1386" s="3" t="s">
        <v>51</v>
      </c>
      <c r="U1386" s="3" t="s">
        <v>78</v>
      </c>
      <c r="V1386" s="3" t="s">
        <v>79</v>
      </c>
      <c r="W1386" s="3" t="s">
        <v>80</v>
      </c>
      <c r="X1386" s="3"/>
      <c r="Y1386" s="3"/>
      <c r="Z1386" s="3" t="s">
        <v>72</v>
      </c>
      <c r="AA1386" s="7" t="s">
        <v>49</v>
      </c>
      <c r="AB1386" s="3" t="s">
        <v>49</v>
      </c>
      <c r="AC1386" s="3" t="s">
        <v>49</v>
      </c>
      <c r="AD1386" s="3" t="s">
        <v>49</v>
      </c>
      <c r="AE1386" s="3" t="s">
        <v>49</v>
      </c>
      <c r="AF1386" s="3" t="s">
        <v>55</v>
      </c>
      <c r="AG1386" s="3" t="s">
        <v>56</v>
      </c>
      <c r="AH1386" s="3" t="s">
        <v>81</v>
      </c>
      <c r="AI1386" s="3" t="s">
        <v>82</v>
      </c>
      <c r="AJ1386" s="3" t="s">
        <v>49</v>
      </c>
      <c r="AK1386" s="3" t="s">
        <v>49</v>
      </c>
      <c r="AL1386" s="3" t="s">
        <v>49</v>
      </c>
      <c r="AM1386" s="3" t="s">
        <v>59</v>
      </c>
      <c r="AN1386" s="3" t="s">
        <v>83</v>
      </c>
      <c r="AO1386" s="3">
        <v>148.73547629159719</v>
      </c>
      <c r="AP1386" s="3">
        <v>1368.339852753327</v>
      </c>
    </row>
    <row r="1387" spans="1:42" x14ac:dyDescent="0.25">
      <c r="A1387" s="2">
        <v>1386</v>
      </c>
      <c r="B1387" s="3" t="s">
        <v>42</v>
      </c>
      <c r="C1387" s="3" t="s">
        <v>43</v>
      </c>
      <c r="D1387" s="3" t="s">
        <v>44</v>
      </c>
      <c r="E1387" s="3" t="s">
        <v>45</v>
      </c>
      <c r="F1387" s="3">
        <v>0.36</v>
      </c>
      <c r="G1387" s="3">
        <v>0.48</v>
      </c>
      <c r="H1387" s="3">
        <v>8.0155579884811298E-3</v>
      </c>
      <c r="I1387" s="3">
        <v>9.556834755999585</v>
      </c>
      <c r="J1387" s="3">
        <v>1.4045265509937459</v>
      </c>
      <c r="K1387" s="3">
        <v>7.6603363173046585E-2</v>
      </c>
      <c r="L1387" s="3">
        <v>1.1258064015851769E-2</v>
      </c>
      <c r="M1387" s="2">
        <v>1210</v>
      </c>
      <c r="N1387" s="3" t="s">
        <v>65</v>
      </c>
      <c r="O1387" s="3" t="s">
        <v>76</v>
      </c>
      <c r="P1387" s="3"/>
      <c r="Q1387" s="3" t="s">
        <v>42</v>
      </c>
      <c r="R1387" s="3" t="s">
        <v>55</v>
      </c>
      <c r="S1387" s="3" t="s">
        <v>77</v>
      </c>
      <c r="T1387" s="3" t="s">
        <v>51</v>
      </c>
      <c r="U1387" s="3" t="s">
        <v>78</v>
      </c>
      <c r="V1387" s="3" t="s">
        <v>79</v>
      </c>
      <c r="W1387" s="3" t="s">
        <v>80</v>
      </c>
      <c r="X1387" s="3"/>
      <c r="Y1387" s="3"/>
      <c r="Z1387" s="3" t="s">
        <v>72</v>
      </c>
      <c r="AA1387" s="7" t="s">
        <v>49</v>
      </c>
      <c r="AB1387" s="3" t="s">
        <v>49</v>
      </c>
      <c r="AC1387" s="3" t="s">
        <v>49</v>
      </c>
      <c r="AD1387" s="3" t="s">
        <v>49</v>
      </c>
      <c r="AE1387" s="3" t="s">
        <v>49</v>
      </c>
      <c r="AF1387" s="3" t="s">
        <v>55</v>
      </c>
      <c r="AG1387" s="3" t="s">
        <v>56</v>
      </c>
      <c r="AH1387" s="3" t="s">
        <v>81</v>
      </c>
      <c r="AI1387" s="3" t="s">
        <v>82</v>
      </c>
      <c r="AJ1387" s="3" t="s">
        <v>49</v>
      </c>
      <c r="AK1387" s="3" t="s">
        <v>49</v>
      </c>
      <c r="AL1387" s="3" t="s">
        <v>49</v>
      </c>
      <c r="AM1387" s="3" t="s">
        <v>59</v>
      </c>
      <c r="AN1387" s="3" t="s">
        <v>83</v>
      </c>
      <c r="AO1387" s="3">
        <v>32.476005807717641</v>
      </c>
      <c r="AP1387" s="3">
        <v>32.437812324804504</v>
      </c>
    </row>
    <row r="1388" spans="1:42" x14ac:dyDescent="0.25">
      <c r="A1388" s="2">
        <v>1387</v>
      </c>
      <c r="B1388" s="3" t="s">
        <v>42</v>
      </c>
      <c r="C1388" s="3" t="s">
        <v>43</v>
      </c>
      <c r="D1388" s="3" t="s">
        <v>44</v>
      </c>
      <c r="E1388" s="3" t="s">
        <v>45</v>
      </c>
      <c r="F1388" s="3">
        <v>0.36</v>
      </c>
      <c r="G1388" s="3">
        <v>0.48</v>
      </c>
      <c r="H1388" s="3">
        <v>0.54361522853273503</v>
      </c>
      <c r="I1388" s="3">
        <v>9.5631105431828232</v>
      </c>
      <c r="J1388" s="3">
        <v>1.4054381386920978</v>
      </c>
      <c r="K1388" s="3">
        <v>5.198652523416138</v>
      </c>
      <c r="L1388" s="3">
        <v>0.76401757495372646</v>
      </c>
      <c r="M1388" s="2">
        <v>1200</v>
      </c>
      <c r="N1388" s="3" t="s">
        <v>61</v>
      </c>
      <c r="O1388" s="3" t="s">
        <v>76</v>
      </c>
      <c r="P1388" s="3"/>
      <c r="Q1388" s="3" t="s">
        <v>42</v>
      </c>
      <c r="R1388" s="3" t="s">
        <v>55</v>
      </c>
      <c r="S1388" s="3" t="s">
        <v>77</v>
      </c>
      <c r="T1388" s="3" t="s">
        <v>51</v>
      </c>
      <c r="U1388" s="3" t="s">
        <v>78</v>
      </c>
      <c r="V1388" s="3" t="s">
        <v>79</v>
      </c>
      <c r="W1388" s="3" t="s">
        <v>80</v>
      </c>
      <c r="X1388" s="3"/>
      <c r="Y1388" s="3"/>
      <c r="Z1388" s="3" t="s">
        <v>72</v>
      </c>
      <c r="AA1388" s="7" t="s">
        <v>49</v>
      </c>
      <c r="AB1388" s="3" t="s">
        <v>49</v>
      </c>
      <c r="AC1388" s="3" t="s">
        <v>49</v>
      </c>
      <c r="AD1388" s="3" t="s">
        <v>49</v>
      </c>
      <c r="AE1388" s="3" t="s">
        <v>49</v>
      </c>
      <c r="AF1388" s="3" t="s">
        <v>55</v>
      </c>
      <c r="AG1388" s="3" t="s">
        <v>56</v>
      </c>
      <c r="AH1388" s="3" t="s">
        <v>81</v>
      </c>
      <c r="AI1388" s="3" t="s">
        <v>82</v>
      </c>
      <c r="AJ1388" s="3" t="s">
        <v>49</v>
      </c>
      <c r="AK1388" s="3" t="s">
        <v>49</v>
      </c>
      <c r="AL1388" s="3" t="s">
        <v>49</v>
      </c>
      <c r="AM1388" s="3" t="s">
        <v>59</v>
      </c>
      <c r="AN1388" s="3" t="s">
        <v>83</v>
      </c>
      <c r="AO1388" s="3">
        <v>186.91183289215749</v>
      </c>
      <c r="AP1388" s="3">
        <v>2199.9327789021409</v>
      </c>
    </row>
    <row r="1389" spans="1:42" x14ac:dyDescent="0.25">
      <c r="A1389" s="2">
        <v>1388</v>
      </c>
      <c r="B1389" s="3" t="s">
        <v>42</v>
      </c>
      <c r="C1389" s="3" t="s">
        <v>43</v>
      </c>
      <c r="D1389" s="3" t="s">
        <v>44</v>
      </c>
      <c r="E1389" s="3" t="s">
        <v>45</v>
      </c>
      <c r="F1389" s="3">
        <v>0.36</v>
      </c>
      <c r="G1389" s="3">
        <v>0.48</v>
      </c>
      <c r="H1389" s="3">
        <v>5.84211768511948E-2</v>
      </c>
      <c r="I1389" s="3">
        <v>9.5631105431828232</v>
      </c>
      <c r="J1389" s="3">
        <v>1.4054381386920978</v>
      </c>
      <c r="K1389" s="3">
        <v>0.55868817229080925</v>
      </c>
      <c r="L1389" s="3">
        <v>8.2107350053945094E-2</v>
      </c>
      <c r="M1389" s="2">
        <v>1210</v>
      </c>
      <c r="N1389" s="3" t="s">
        <v>65</v>
      </c>
      <c r="O1389" s="3" t="s">
        <v>76</v>
      </c>
      <c r="P1389" s="3"/>
      <c r="Q1389" s="3" t="s">
        <v>42</v>
      </c>
      <c r="R1389" s="3" t="s">
        <v>55</v>
      </c>
      <c r="S1389" s="3" t="s">
        <v>77</v>
      </c>
      <c r="T1389" s="3" t="s">
        <v>51</v>
      </c>
      <c r="U1389" s="3" t="s">
        <v>78</v>
      </c>
      <c r="V1389" s="3" t="s">
        <v>79</v>
      </c>
      <c r="W1389" s="3" t="s">
        <v>80</v>
      </c>
      <c r="X1389" s="3"/>
      <c r="Y1389" s="3"/>
      <c r="Z1389" s="3" t="s">
        <v>72</v>
      </c>
      <c r="AA1389" s="7" t="s">
        <v>49</v>
      </c>
      <c r="AB1389" s="3" t="s">
        <v>49</v>
      </c>
      <c r="AC1389" s="3" t="s">
        <v>49</v>
      </c>
      <c r="AD1389" s="3" t="s">
        <v>49</v>
      </c>
      <c r="AE1389" s="3" t="s">
        <v>49</v>
      </c>
      <c r="AF1389" s="3" t="s">
        <v>55</v>
      </c>
      <c r="AG1389" s="3" t="s">
        <v>56</v>
      </c>
      <c r="AH1389" s="3" t="s">
        <v>81</v>
      </c>
      <c r="AI1389" s="3" t="s">
        <v>82</v>
      </c>
      <c r="AJ1389" s="3" t="s">
        <v>49</v>
      </c>
      <c r="AK1389" s="3" t="s">
        <v>49</v>
      </c>
      <c r="AL1389" s="3" t="s">
        <v>49</v>
      </c>
      <c r="AM1389" s="3" t="s">
        <v>59</v>
      </c>
      <c r="AN1389" s="3" t="s">
        <v>83</v>
      </c>
      <c r="AO1389" s="3">
        <v>68.333482191907819</v>
      </c>
      <c r="AP1389" s="3">
        <v>236.42211474442402</v>
      </c>
    </row>
    <row r="1390" spans="1:42" x14ac:dyDescent="0.25">
      <c r="A1390" s="2">
        <v>1389</v>
      </c>
      <c r="B1390" s="3" t="s">
        <v>42</v>
      </c>
      <c r="C1390" s="3" t="s">
        <v>43</v>
      </c>
      <c r="D1390" s="3" t="s">
        <v>44</v>
      </c>
      <c r="E1390" s="3" t="s">
        <v>45</v>
      </c>
      <c r="F1390" s="3">
        <v>0.36</v>
      </c>
      <c r="G1390" s="3">
        <v>0.48</v>
      </c>
      <c r="H1390" s="3">
        <v>1.4448666652052401E-2</v>
      </c>
      <c r="I1390" s="3">
        <v>9.5631105431828232</v>
      </c>
      <c r="J1390" s="3">
        <v>1.4054381386920978</v>
      </c>
      <c r="K1390" s="3">
        <v>0.13817419639517636</v>
      </c>
      <c r="L1390" s="3">
        <v>2.030670716604311E-2</v>
      </c>
      <c r="M1390" s="2">
        <v>1210</v>
      </c>
      <c r="N1390" s="3" t="s">
        <v>65</v>
      </c>
      <c r="O1390" s="3" t="s">
        <v>76</v>
      </c>
      <c r="P1390" s="3"/>
      <c r="Q1390" s="3" t="s">
        <v>42</v>
      </c>
      <c r="R1390" s="3" t="s">
        <v>55</v>
      </c>
      <c r="S1390" s="3" t="s">
        <v>77</v>
      </c>
      <c r="T1390" s="3" t="s">
        <v>51</v>
      </c>
      <c r="U1390" s="3" t="s">
        <v>78</v>
      </c>
      <c r="V1390" s="3" t="s">
        <v>79</v>
      </c>
      <c r="W1390" s="3" t="s">
        <v>80</v>
      </c>
      <c r="X1390" s="3"/>
      <c r="Y1390" s="3"/>
      <c r="Z1390" s="3" t="s">
        <v>72</v>
      </c>
      <c r="AA1390" s="7" t="s">
        <v>49</v>
      </c>
      <c r="AB1390" s="3" t="s">
        <v>49</v>
      </c>
      <c r="AC1390" s="3" t="s">
        <v>49</v>
      </c>
      <c r="AD1390" s="3" t="s">
        <v>49</v>
      </c>
      <c r="AE1390" s="3" t="s">
        <v>49</v>
      </c>
      <c r="AF1390" s="3" t="s">
        <v>55</v>
      </c>
      <c r="AG1390" s="3" t="s">
        <v>56</v>
      </c>
      <c r="AH1390" s="3" t="s">
        <v>81</v>
      </c>
      <c r="AI1390" s="3" t="s">
        <v>82</v>
      </c>
      <c r="AJ1390" s="3" t="s">
        <v>49</v>
      </c>
      <c r="AK1390" s="3" t="s">
        <v>49</v>
      </c>
      <c r="AL1390" s="3" t="s">
        <v>49</v>
      </c>
      <c r="AM1390" s="3" t="s">
        <v>59</v>
      </c>
      <c r="AN1390" s="3" t="s">
        <v>83</v>
      </c>
      <c r="AO1390" s="3">
        <v>44.121305415356829</v>
      </c>
      <c r="AP1390" s="3">
        <v>58.471679435974934</v>
      </c>
    </row>
    <row r="1391" spans="1:42" x14ac:dyDescent="0.25">
      <c r="A1391" s="2">
        <v>1390</v>
      </c>
      <c r="B1391" s="3" t="s">
        <v>42</v>
      </c>
      <c r="C1391" s="3" t="s">
        <v>43</v>
      </c>
      <c r="D1391" s="3" t="s">
        <v>44</v>
      </c>
      <c r="E1391" s="3" t="s">
        <v>45</v>
      </c>
      <c r="F1391" s="3">
        <v>0.36</v>
      </c>
      <c r="G1391" s="3">
        <v>0.48</v>
      </c>
      <c r="H1391" s="3">
        <v>1.27838163193152E-3</v>
      </c>
      <c r="I1391" s="3">
        <v>9.5631105431828232</v>
      </c>
      <c r="J1391" s="3">
        <v>1.4054381386920978</v>
      </c>
      <c r="K1391" s="3">
        <v>1.2225304862535582E-2</v>
      </c>
      <c r="L1391" s="3">
        <v>1.796686301320002E-3</v>
      </c>
      <c r="M1391" s="2">
        <v>1210</v>
      </c>
      <c r="N1391" s="3" t="s">
        <v>65</v>
      </c>
      <c r="O1391" s="3" t="s">
        <v>76</v>
      </c>
      <c r="P1391" s="3"/>
      <c r="Q1391" s="3" t="s">
        <v>42</v>
      </c>
      <c r="R1391" s="3" t="s">
        <v>55</v>
      </c>
      <c r="S1391" s="3" t="s">
        <v>77</v>
      </c>
      <c r="T1391" s="3" t="s">
        <v>51</v>
      </c>
      <c r="U1391" s="3" t="s">
        <v>78</v>
      </c>
      <c r="V1391" s="3" t="s">
        <v>79</v>
      </c>
      <c r="W1391" s="3" t="s">
        <v>80</v>
      </c>
      <c r="X1391" s="3"/>
      <c r="Y1391" s="3"/>
      <c r="Z1391" s="3" t="s">
        <v>72</v>
      </c>
      <c r="AA1391" s="7" t="s">
        <v>49</v>
      </c>
      <c r="AB1391" s="3" t="s">
        <v>49</v>
      </c>
      <c r="AC1391" s="3" t="s">
        <v>49</v>
      </c>
      <c r="AD1391" s="3" t="s">
        <v>49</v>
      </c>
      <c r="AE1391" s="3" t="s">
        <v>49</v>
      </c>
      <c r="AF1391" s="3" t="s">
        <v>55</v>
      </c>
      <c r="AG1391" s="3" t="s">
        <v>56</v>
      </c>
      <c r="AH1391" s="3" t="s">
        <v>81</v>
      </c>
      <c r="AI1391" s="3" t="s">
        <v>82</v>
      </c>
      <c r="AJ1391" s="3" t="s">
        <v>49</v>
      </c>
      <c r="AK1391" s="3" t="s">
        <v>49</v>
      </c>
      <c r="AL1391" s="3" t="s">
        <v>49</v>
      </c>
      <c r="AM1391" s="3" t="s">
        <v>59</v>
      </c>
      <c r="AN1391" s="3" t="s">
        <v>83</v>
      </c>
      <c r="AO1391" s="3">
        <v>13.414541972508482</v>
      </c>
      <c r="AP1391" s="3">
        <v>5.1734269174602572</v>
      </c>
    </row>
    <row r="1392" spans="1:42" x14ac:dyDescent="0.25">
      <c r="A1392" s="2">
        <v>1391</v>
      </c>
      <c r="B1392" s="3" t="s">
        <v>42</v>
      </c>
      <c r="C1392" s="3" t="s">
        <v>43</v>
      </c>
      <c r="D1392" s="3" t="s">
        <v>44</v>
      </c>
      <c r="E1392" s="3" t="s">
        <v>45</v>
      </c>
      <c r="F1392" s="3">
        <v>0.36</v>
      </c>
      <c r="G1392" s="3">
        <v>0.48</v>
      </c>
      <c r="H1392" s="3">
        <v>3.66374730144456E-3</v>
      </c>
      <c r="I1392" s="3">
        <v>9.5802544286466293</v>
      </c>
      <c r="J1392" s="3">
        <v>1.4079262369760406</v>
      </c>
      <c r="K1392" s="3">
        <v>3.5099631310106384E-2</v>
      </c>
      <c r="L1392" s="3">
        <v>5.1582859513539629E-3</v>
      </c>
      <c r="M1392" s="2">
        <v>1200</v>
      </c>
      <c r="N1392" s="3" t="s">
        <v>61</v>
      </c>
      <c r="O1392" s="3" t="s">
        <v>76</v>
      </c>
      <c r="P1392" s="3"/>
      <c r="Q1392" s="3" t="s">
        <v>42</v>
      </c>
      <c r="R1392" s="3" t="s">
        <v>55</v>
      </c>
      <c r="S1392" s="3" t="s">
        <v>77</v>
      </c>
      <c r="T1392" s="3" t="s">
        <v>51</v>
      </c>
      <c r="U1392" s="3" t="s">
        <v>78</v>
      </c>
      <c r="V1392" s="3" t="s">
        <v>79</v>
      </c>
      <c r="W1392" s="3" t="s">
        <v>80</v>
      </c>
      <c r="X1392" s="3"/>
      <c r="Y1392" s="3"/>
      <c r="Z1392" s="3" t="s">
        <v>72</v>
      </c>
      <c r="AA1392" s="7" t="s">
        <v>49</v>
      </c>
      <c r="AB1392" s="3" t="s">
        <v>49</v>
      </c>
      <c r="AC1392" s="3" t="s">
        <v>49</v>
      </c>
      <c r="AD1392" s="3" t="s">
        <v>49</v>
      </c>
      <c r="AE1392" s="3" t="s">
        <v>49</v>
      </c>
      <c r="AF1392" s="3" t="s">
        <v>55</v>
      </c>
      <c r="AG1392" s="3" t="s">
        <v>56</v>
      </c>
      <c r="AH1392" s="3" t="s">
        <v>81</v>
      </c>
      <c r="AI1392" s="3" t="s">
        <v>82</v>
      </c>
      <c r="AJ1392" s="3" t="s">
        <v>49</v>
      </c>
      <c r="AK1392" s="3" t="s">
        <v>49</v>
      </c>
      <c r="AL1392" s="3" t="s">
        <v>49</v>
      </c>
      <c r="AM1392" s="3" t="s">
        <v>59</v>
      </c>
      <c r="AN1392" s="3" t="s">
        <v>83</v>
      </c>
      <c r="AO1392" s="3">
        <v>26.329159033513729</v>
      </c>
      <c r="AP1392" s="3">
        <v>14.82665929690158</v>
      </c>
    </row>
    <row r="1393" spans="1:42" x14ac:dyDescent="0.25">
      <c r="A1393" s="2">
        <v>1392</v>
      </c>
      <c r="B1393" s="3" t="s">
        <v>42</v>
      </c>
      <c r="C1393" s="3" t="s">
        <v>43</v>
      </c>
      <c r="D1393" s="3" t="s">
        <v>44</v>
      </c>
      <c r="E1393" s="3" t="s">
        <v>45</v>
      </c>
      <c r="F1393" s="3">
        <v>0.36</v>
      </c>
      <c r="G1393" s="3">
        <v>0.48</v>
      </c>
      <c r="H1393" s="3">
        <v>0.17715845757916099</v>
      </c>
      <c r="I1393" s="3">
        <v>9.5802544286466293</v>
      </c>
      <c r="J1393" s="3">
        <v>1.4079262369760406</v>
      </c>
      <c r="K1393" s="3">
        <v>1.6972230977949632</v>
      </c>
      <c r="L1393" s="3">
        <v>0.24942604052790765</v>
      </c>
      <c r="M1393" s="2">
        <v>1210</v>
      </c>
      <c r="N1393" s="3" t="s">
        <v>65</v>
      </c>
      <c r="O1393" s="3" t="s">
        <v>76</v>
      </c>
      <c r="P1393" s="3"/>
      <c r="Q1393" s="3" t="s">
        <v>42</v>
      </c>
      <c r="R1393" s="3" t="s">
        <v>55</v>
      </c>
      <c r="S1393" s="3" t="s">
        <v>77</v>
      </c>
      <c r="T1393" s="3" t="s">
        <v>51</v>
      </c>
      <c r="U1393" s="3" t="s">
        <v>78</v>
      </c>
      <c r="V1393" s="3" t="s">
        <v>79</v>
      </c>
      <c r="W1393" s="3" t="s">
        <v>80</v>
      </c>
      <c r="X1393" s="3"/>
      <c r="Y1393" s="3"/>
      <c r="Z1393" s="3" t="s">
        <v>72</v>
      </c>
      <c r="AA1393" s="7" t="s">
        <v>49</v>
      </c>
      <c r="AB1393" s="3" t="s">
        <v>49</v>
      </c>
      <c r="AC1393" s="3" t="s">
        <v>49</v>
      </c>
      <c r="AD1393" s="3" t="s">
        <v>49</v>
      </c>
      <c r="AE1393" s="3" t="s">
        <v>49</v>
      </c>
      <c r="AF1393" s="3" t="s">
        <v>55</v>
      </c>
      <c r="AG1393" s="3" t="s">
        <v>56</v>
      </c>
      <c r="AH1393" s="3" t="s">
        <v>81</v>
      </c>
      <c r="AI1393" s="3" t="s">
        <v>82</v>
      </c>
      <c r="AJ1393" s="3" t="s">
        <v>49</v>
      </c>
      <c r="AK1393" s="3" t="s">
        <v>49</v>
      </c>
      <c r="AL1393" s="3" t="s">
        <v>49</v>
      </c>
      <c r="AM1393" s="3" t="s">
        <v>59</v>
      </c>
      <c r="AN1393" s="3" t="s">
        <v>83</v>
      </c>
      <c r="AO1393" s="3">
        <v>108.07579392837687</v>
      </c>
      <c r="AP1393" s="3">
        <v>716.93484183670421</v>
      </c>
    </row>
    <row r="1394" spans="1:42" x14ac:dyDescent="0.25">
      <c r="A1394" s="2">
        <v>1393</v>
      </c>
      <c r="B1394" s="3" t="s">
        <v>42</v>
      </c>
      <c r="C1394" s="3" t="s">
        <v>43</v>
      </c>
      <c r="D1394" s="3" t="s">
        <v>44</v>
      </c>
      <c r="E1394" s="3" t="s">
        <v>45</v>
      </c>
      <c r="F1394" s="3">
        <v>0.36</v>
      </c>
      <c r="G1394" s="3">
        <v>0.48</v>
      </c>
      <c r="H1394" s="3">
        <v>0.124186673980358</v>
      </c>
      <c r="I1394" s="3">
        <v>9.5802544286466293</v>
      </c>
      <c r="J1394" s="3">
        <v>1.4079262369760406</v>
      </c>
      <c r="K1394" s="3">
        <v>1.1897399333792198</v>
      </c>
      <c r="L1394" s="3">
        <v>0.17484567657973582</v>
      </c>
      <c r="M1394" s="2">
        <v>1210</v>
      </c>
      <c r="N1394" s="3" t="s">
        <v>65</v>
      </c>
      <c r="O1394" s="3" t="s">
        <v>76</v>
      </c>
      <c r="P1394" s="3"/>
      <c r="Q1394" s="3" t="s">
        <v>42</v>
      </c>
      <c r="R1394" s="3" t="s">
        <v>55</v>
      </c>
      <c r="S1394" s="3" t="s">
        <v>77</v>
      </c>
      <c r="T1394" s="3" t="s">
        <v>51</v>
      </c>
      <c r="U1394" s="3" t="s">
        <v>78</v>
      </c>
      <c r="V1394" s="3" t="s">
        <v>79</v>
      </c>
      <c r="W1394" s="3" t="s">
        <v>80</v>
      </c>
      <c r="X1394" s="3"/>
      <c r="Y1394" s="3"/>
      <c r="Z1394" s="3" t="s">
        <v>72</v>
      </c>
      <c r="AA1394" s="7" t="s">
        <v>49</v>
      </c>
      <c r="AB1394" s="3" t="s">
        <v>49</v>
      </c>
      <c r="AC1394" s="3" t="s">
        <v>49</v>
      </c>
      <c r="AD1394" s="3" t="s">
        <v>49</v>
      </c>
      <c r="AE1394" s="3" t="s">
        <v>49</v>
      </c>
      <c r="AF1394" s="3" t="s">
        <v>55</v>
      </c>
      <c r="AG1394" s="3" t="s">
        <v>56</v>
      </c>
      <c r="AH1394" s="3" t="s">
        <v>81</v>
      </c>
      <c r="AI1394" s="3" t="s">
        <v>82</v>
      </c>
      <c r="AJ1394" s="3" t="s">
        <v>49</v>
      </c>
      <c r="AK1394" s="3" t="s">
        <v>49</v>
      </c>
      <c r="AL1394" s="3" t="s">
        <v>49</v>
      </c>
      <c r="AM1394" s="3" t="s">
        <v>59</v>
      </c>
      <c r="AN1394" s="3" t="s">
        <v>83</v>
      </c>
      <c r="AO1394" s="3">
        <v>94.342468916659982</v>
      </c>
      <c r="AP1394" s="3">
        <v>502.56563917390565</v>
      </c>
    </row>
    <row r="1395" spans="1:42" x14ac:dyDescent="0.25">
      <c r="A1395" s="2">
        <v>1394</v>
      </c>
      <c r="B1395" s="3" t="s">
        <v>42</v>
      </c>
      <c r="C1395" s="3" t="s">
        <v>43</v>
      </c>
      <c r="D1395" s="3" t="s">
        <v>44</v>
      </c>
      <c r="E1395" s="3" t="s">
        <v>45</v>
      </c>
      <c r="F1395" s="3">
        <v>0.36</v>
      </c>
      <c r="G1395" s="3">
        <v>0.48</v>
      </c>
      <c r="H1395" s="3">
        <v>0.15384009225654099</v>
      </c>
      <c r="I1395" s="3">
        <v>9.5802544286466293</v>
      </c>
      <c r="J1395" s="3">
        <v>1.4079262369760406</v>
      </c>
      <c r="K1395" s="3">
        <v>1.4738272251441329</v>
      </c>
      <c r="L1395" s="3">
        <v>0.21659550218679868</v>
      </c>
      <c r="M1395" s="2">
        <v>1210</v>
      </c>
      <c r="N1395" s="3" t="s">
        <v>65</v>
      </c>
      <c r="O1395" s="3" t="s">
        <v>76</v>
      </c>
      <c r="P1395" s="3"/>
      <c r="Q1395" s="3" t="s">
        <v>42</v>
      </c>
      <c r="R1395" s="3" t="s">
        <v>55</v>
      </c>
      <c r="S1395" s="3" t="s">
        <v>77</v>
      </c>
      <c r="T1395" s="3" t="s">
        <v>51</v>
      </c>
      <c r="U1395" s="3" t="s">
        <v>78</v>
      </c>
      <c r="V1395" s="3" t="s">
        <v>79</v>
      </c>
      <c r="W1395" s="3" t="s">
        <v>80</v>
      </c>
      <c r="X1395" s="3"/>
      <c r="Y1395" s="3"/>
      <c r="Z1395" s="3" t="s">
        <v>72</v>
      </c>
      <c r="AA1395" s="7" t="s">
        <v>49</v>
      </c>
      <c r="AB1395" s="3" t="s">
        <v>49</v>
      </c>
      <c r="AC1395" s="3" t="s">
        <v>49</v>
      </c>
      <c r="AD1395" s="3" t="s">
        <v>49</v>
      </c>
      <c r="AE1395" s="3" t="s">
        <v>49</v>
      </c>
      <c r="AF1395" s="3" t="s">
        <v>55</v>
      </c>
      <c r="AG1395" s="3" t="s">
        <v>56</v>
      </c>
      <c r="AH1395" s="3" t="s">
        <v>81</v>
      </c>
      <c r="AI1395" s="3" t="s">
        <v>82</v>
      </c>
      <c r="AJ1395" s="3" t="s">
        <v>49</v>
      </c>
      <c r="AK1395" s="3" t="s">
        <v>49</v>
      </c>
      <c r="AL1395" s="3" t="s">
        <v>49</v>
      </c>
      <c r="AM1395" s="3" t="s">
        <v>59</v>
      </c>
      <c r="AN1395" s="3" t="s">
        <v>83</v>
      </c>
      <c r="AO1395" s="3">
        <v>101.8756967065432</v>
      </c>
      <c r="AP1395" s="3">
        <v>622.56876537099049</v>
      </c>
    </row>
    <row r="1396" spans="1:42" x14ac:dyDescent="0.25">
      <c r="A1396" s="2">
        <v>1395</v>
      </c>
      <c r="B1396" s="3" t="s">
        <v>42</v>
      </c>
      <c r="C1396" s="3" t="s">
        <v>43</v>
      </c>
      <c r="D1396" s="3" t="s">
        <v>44</v>
      </c>
      <c r="E1396" s="3" t="s">
        <v>45</v>
      </c>
      <c r="F1396" s="3">
        <v>0.36</v>
      </c>
      <c r="G1396" s="3">
        <v>0.48</v>
      </c>
      <c r="H1396" s="3">
        <v>9.1584031091658802E-2</v>
      </c>
      <c r="I1396" s="3">
        <v>9.5802544286466293</v>
      </c>
      <c r="J1396" s="3">
        <v>1.4079262369760406</v>
      </c>
      <c r="K1396" s="3">
        <v>0.87739831945917479</v>
      </c>
      <c r="L1396" s="3">
        <v>0.12894356026197587</v>
      </c>
      <c r="M1396" s="2">
        <v>1210</v>
      </c>
      <c r="N1396" s="3" t="s">
        <v>65</v>
      </c>
      <c r="O1396" s="3" t="s">
        <v>76</v>
      </c>
      <c r="P1396" s="3"/>
      <c r="Q1396" s="3" t="s">
        <v>42</v>
      </c>
      <c r="R1396" s="3" t="s">
        <v>55</v>
      </c>
      <c r="S1396" s="3" t="s">
        <v>77</v>
      </c>
      <c r="T1396" s="3" t="s">
        <v>51</v>
      </c>
      <c r="U1396" s="3" t="s">
        <v>78</v>
      </c>
      <c r="V1396" s="3" t="s">
        <v>79</v>
      </c>
      <c r="W1396" s="3" t="s">
        <v>80</v>
      </c>
      <c r="X1396" s="3"/>
      <c r="Y1396" s="3"/>
      <c r="Z1396" s="3" t="s">
        <v>72</v>
      </c>
      <c r="AA1396" s="7" t="s">
        <v>49</v>
      </c>
      <c r="AB1396" s="3" t="s">
        <v>49</v>
      </c>
      <c r="AC1396" s="3" t="s">
        <v>49</v>
      </c>
      <c r="AD1396" s="3" t="s">
        <v>49</v>
      </c>
      <c r="AE1396" s="3" t="s">
        <v>49</v>
      </c>
      <c r="AF1396" s="3" t="s">
        <v>55</v>
      </c>
      <c r="AG1396" s="3" t="s">
        <v>56</v>
      </c>
      <c r="AH1396" s="3" t="s">
        <v>81</v>
      </c>
      <c r="AI1396" s="3" t="s">
        <v>82</v>
      </c>
      <c r="AJ1396" s="3" t="s">
        <v>49</v>
      </c>
      <c r="AK1396" s="3" t="s">
        <v>49</v>
      </c>
      <c r="AL1396" s="3" t="s">
        <v>49</v>
      </c>
      <c r="AM1396" s="3" t="s">
        <v>59</v>
      </c>
      <c r="AN1396" s="3" t="s">
        <v>83</v>
      </c>
      <c r="AO1396" s="3">
        <v>85.973478136305033</v>
      </c>
      <c r="AP1396" s="3">
        <v>370.62742441256074</v>
      </c>
    </row>
    <row r="1397" spans="1:42" x14ac:dyDescent="0.25">
      <c r="A1397" s="2">
        <v>1396</v>
      </c>
      <c r="B1397" s="3" t="s">
        <v>42</v>
      </c>
      <c r="C1397" s="3" t="s">
        <v>43</v>
      </c>
      <c r="D1397" s="3" t="s">
        <v>44</v>
      </c>
      <c r="E1397" s="3" t="s">
        <v>45</v>
      </c>
      <c r="F1397" s="3">
        <v>0.36</v>
      </c>
      <c r="G1397" s="3">
        <v>0.48</v>
      </c>
      <c r="H1397" s="3">
        <v>4.2529886249420001E-2</v>
      </c>
      <c r="I1397" s="3">
        <v>9.5802544286466293</v>
      </c>
      <c r="J1397" s="3">
        <v>1.4079262369760406</v>
      </c>
      <c r="K1397" s="3">
        <v>0.40744713109084335</v>
      </c>
      <c r="L1397" s="3">
        <v>5.9878942706164957E-2</v>
      </c>
      <c r="M1397" s="2">
        <v>1210</v>
      </c>
      <c r="N1397" s="3" t="s">
        <v>65</v>
      </c>
      <c r="O1397" s="3" t="s">
        <v>76</v>
      </c>
      <c r="P1397" s="3"/>
      <c r="Q1397" s="3" t="s">
        <v>42</v>
      </c>
      <c r="R1397" s="3" t="s">
        <v>55</v>
      </c>
      <c r="S1397" s="3" t="s">
        <v>77</v>
      </c>
      <c r="T1397" s="3" t="s">
        <v>51</v>
      </c>
      <c r="U1397" s="3" t="s">
        <v>78</v>
      </c>
      <c r="V1397" s="3" t="s">
        <v>79</v>
      </c>
      <c r="W1397" s="3" t="s">
        <v>80</v>
      </c>
      <c r="X1397" s="3"/>
      <c r="Y1397" s="3"/>
      <c r="Z1397" s="3" t="s">
        <v>72</v>
      </c>
      <c r="AA1397" s="7" t="s">
        <v>49</v>
      </c>
      <c r="AB1397" s="3" t="s">
        <v>49</v>
      </c>
      <c r="AC1397" s="3" t="s">
        <v>49</v>
      </c>
      <c r="AD1397" s="3" t="s">
        <v>49</v>
      </c>
      <c r="AE1397" s="3" t="s">
        <v>49</v>
      </c>
      <c r="AF1397" s="3" t="s">
        <v>55</v>
      </c>
      <c r="AG1397" s="3" t="s">
        <v>56</v>
      </c>
      <c r="AH1397" s="3" t="s">
        <v>81</v>
      </c>
      <c r="AI1397" s="3" t="s">
        <v>82</v>
      </c>
      <c r="AJ1397" s="3" t="s">
        <v>49</v>
      </c>
      <c r="AK1397" s="3" t="s">
        <v>49</v>
      </c>
      <c r="AL1397" s="3" t="s">
        <v>49</v>
      </c>
      <c r="AM1397" s="3" t="s">
        <v>59</v>
      </c>
      <c r="AN1397" s="3" t="s">
        <v>83</v>
      </c>
      <c r="AO1397" s="3">
        <v>55.750924301584988</v>
      </c>
      <c r="AP1397" s="3">
        <v>172.11234331240667</v>
      </c>
    </row>
    <row r="1398" spans="1:42" x14ac:dyDescent="0.25">
      <c r="A1398" s="2">
        <v>1397</v>
      </c>
      <c r="B1398" s="3" t="s">
        <v>42</v>
      </c>
      <c r="C1398" s="3" t="s">
        <v>43</v>
      </c>
      <c r="D1398" s="3" t="s">
        <v>44</v>
      </c>
      <c r="E1398" s="3" t="s">
        <v>45</v>
      </c>
      <c r="F1398" s="3">
        <v>0.36</v>
      </c>
      <c r="G1398" s="3">
        <v>0.48</v>
      </c>
      <c r="H1398" s="3">
        <v>2.48005653243983E-2</v>
      </c>
      <c r="I1398" s="3">
        <v>9.5802544286466293</v>
      </c>
      <c r="J1398" s="3">
        <v>1.4079262369760406</v>
      </c>
      <c r="K1398" s="3">
        <v>0.23759572578200686</v>
      </c>
      <c r="L1398" s="3">
        <v>3.4917366612058576E-2</v>
      </c>
      <c r="M1398" s="2">
        <v>1210</v>
      </c>
      <c r="N1398" s="3" t="s">
        <v>65</v>
      </c>
      <c r="O1398" s="3" t="s">
        <v>76</v>
      </c>
      <c r="P1398" s="3"/>
      <c r="Q1398" s="3" t="s">
        <v>42</v>
      </c>
      <c r="R1398" s="3" t="s">
        <v>55</v>
      </c>
      <c r="S1398" s="3" t="s">
        <v>77</v>
      </c>
      <c r="T1398" s="3" t="s">
        <v>51</v>
      </c>
      <c r="U1398" s="3" t="s">
        <v>78</v>
      </c>
      <c r="V1398" s="3" t="s">
        <v>79</v>
      </c>
      <c r="W1398" s="3" t="s">
        <v>80</v>
      </c>
      <c r="X1398" s="3"/>
      <c r="Y1398" s="3"/>
      <c r="Z1398" s="3" t="s">
        <v>72</v>
      </c>
      <c r="AA1398" s="7" t="s">
        <v>49</v>
      </c>
      <c r="AB1398" s="3" t="s">
        <v>49</v>
      </c>
      <c r="AC1398" s="3" t="s">
        <v>49</v>
      </c>
      <c r="AD1398" s="3" t="s">
        <v>49</v>
      </c>
      <c r="AE1398" s="3" t="s">
        <v>49</v>
      </c>
      <c r="AF1398" s="3" t="s">
        <v>55</v>
      </c>
      <c r="AG1398" s="3" t="s">
        <v>56</v>
      </c>
      <c r="AH1398" s="3" t="s">
        <v>81</v>
      </c>
      <c r="AI1398" s="3" t="s">
        <v>82</v>
      </c>
      <c r="AJ1398" s="3" t="s">
        <v>49</v>
      </c>
      <c r="AK1398" s="3" t="s">
        <v>49</v>
      </c>
      <c r="AL1398" s="3" t="s">
        <v>49</v>
      </c>
      <c r="AM1398" s="3" t="s">
        <v>59</v>
      </c>
      <c r="AN1398" s="3" t="s">
        <v>83</v>
      </c>
      <c r="AO1398" s="3">
        <v>45.4286110621577</v>
      </c>
      <c r="AP1398" s="3">
        <v>100.36432706219198</v>
      </c>
    </row>
    <row r="1399" spans="1:42" x14ac:dyDescent="0.25">
      <c r="A1399" s="2">
        <v>1398</v>
      </c>
      <c r="B1399" s="3" t="s">
        <v>42</v>
      </c>
      <c r="C1399" s="3" t="s">
        <v>43</v>
      </c>
      <c r="D1399" s="3" t="s">
        <v>44</v>
      </c>
      <c r="E1399" s="3" t="s">
        <v>45</v>
      </c>
      <c r="F1399" s="3">
        <v>0.36</v>
      </c>
      <c r="G1399" s="3">
        <v>0.48</v>
      </c>
      <c r="H1399" s="3">
        <v>1.2455412465178801E-2</v>
      </c>
      <c r="I1399" s="3">
        <v>9.578591588455728</v>
      </c>
      <c r="J1399" s="3">
        <v>1.4076784949485464</v>
      </c>
      <c r="K1399" s="3">
        <v>0.11930530906970828</v>
      </c>
      <c r="L1399" s="3">
        <v>1.7533216272946257E-2</v>
      </c>
      <c r="M1399" s="2">
        <v>1200</v>
      </c>
      <c r="N1399" s="3" t="s">
        <v>61</v>
      </c>
      <c r="O1399" s="3" t="s">
        <v>76</v>
      </c>
      <c r="P1399" s="3"/>
      <c r="Q1399" s="3" t="s">
        <v>42</v>
      </c>
      <c r="R1399" s="3" t="s">
        <v>55</v>
      </c>
      <c r="S1399" s="3" t="s">
        <v>77</v>
      </c>
      <c r="T1399" s="3" t="s">
        <v>51</v>
      </c>
      <c r="U1399" s="3" t="s">
        <v>78</v>
      </c>
      <c r="V1399" s="3" t="s">
        <v>79</v>
      </c>
      <c r="W1399" s="3" t="s">
        <v>80</v>
      </c>
      <c r="X1399" s="3"/>
      <c r="Y1399" s="3"/>
      <c r="Z1399" s="3" t="s">
        <v>72</v>
      </c>
      <c r="AA1399" s="7" t="s">
        <v>49</v>
      </c>
      <c r="AB1399" s="3" t="s">
        <v>49</v>
      </c>
      <c r="AC1399" s="3" t="s">
        <v>49</v>
      </c>
      <c r="AD1399" s="3" t="s">
        <v>49</v>
      </c>
      <c r="AE1399" s="3" t="s">
        <v>49</v>
      </c>
      <c r="AF1399" s="3" t="s">
        <v>55</v>
      </c>
      <c r="AG1399" s="3" t="s">
        <v>56</v>
      </c>
      <c r="AH1399" s="3" t="s">
        <v>81</v>
      </c>
      <c r="AI1399" s="3" t="s">
        <v>82</v>
      </c>
      <c r="AJ1399" s="3" t="s">
        <v>49</v>
      </c>
      <c r="AK1399" s="3" t="s">
        <v>49</v>
      </c>
      <c r="AL1399" s="3" t="s">
        <v>49</v>
      </c>
      <c r="AM1399" s="3" t="s">
        <v>59</v>
      </c>
      <c r="AN1399" s="3" t="s">
        <v>83</v>
      </c>
      <c r="AO1399" s="3">
        <v>56.593407005358159</v>
      </c>
      <c r="AP1399" s="3">
        <v>50.405265928349678</v>
      </c>
    </row>
    <row r="1400" spans="1:42" x14ac:dyDescent="0.25">
      <c r="A1400" s="2">
        <v>1399</v>
      </c>
      <c r="B1400" s="3" t="s">
        <v>42</v>
      </c>
      <c r="C1400" s="3" t="s">
        <v>43</v>
      </c>
      <c r="D1400" s="3" t="s">
        <v>44</v>
      </c>
      <c r="E1400" s="3" t="s">
        <v>45</v>
      </c>
      <c r="F1400" s="3">
        <v>0.36</v>
      </c>
      <c r="G1400" s="3">
        <v>0.48</v>
      </c>
      <c r="H1400" s="3">
        <v>0.20470014128580699</v>
      </c>
      <c r="I1400" s="3">
        <v>9.578591588455728</v>
      </c>
      <c r="J1400" s="3">
        <v>1.4076784949485464</v>
      </c>
      <c r="K1400" s="3">
        <v>1.96073905147593</v>
      </c>
      <c r="L1400" s="3">
        <v>0.2881519868009596</v>
      </c>
      <c r="M1400" s="2">
        <v>1210</v>
      </c>
      <c r="N1400" s="3" t="s">
        <v>65</v>
      </c>
      <c r="O1400" s="3" t="s">
        <v>76</v>
      </c>
      <c r="P1400" s="3"/>
      <c r="Q1400" s="3" t="s">
        <v>42</v>
      </c>
      <c r="R1400" s="3" t="s">
        <v>55</v>
      </c>
      <c r="S1400" s="3" t="s">
        <v>77</v>
      </c>
      <c r="T1400" s="3" t="s">
        <v>51</v>
      </c>
      <c r="U1400" s="3" t="s">
        <v>78</v>
      </c>
      <c r="V1400" s="3" t="s">
        <v>79</v>
      </c>
      <c r="W1400" s="3" t="s">
        <v>80</v>
      </c>
      <c r="X1400" s="3"/>
      <c r="Y1400" s="3"/>
      <c r="Z1400" s="3" t="s">
        <v>72</v>
      </c>
      <c r="AA1400" s="7" t="s">
        <v>49</v>
      </c>
      <c r="AB1400" s="3" t="s">
        <v>49</v>
      </c>
      <c r="AC1400" s="3" t="s">
        <v>49</v>
      </c>
      <c r="AD1400" s="3" t="s">
        <v>49</v>
      </c>
      <c r="AE1400" s="3" t="s">
        <v>49</v>
      </c>
      <c r="AF1400" s="3" t="s">
        <v>55</v>
      </c>
      <c r="AG1400" s="3" t="s">
        <v>56</v>
      </c>
      <c r="AH1400" s="3" t="s">
        <v>81</v>
      </c>
      <c r="AI1400" s="3" t="s">
        <v>82</v>
      </c>
      <c r="AJ1400" s="3" t="s">
        <v>49</v>
      </c>
      <c r="AK1400" s="3" t="s">
        <v>49</v>
      </c>
      <c r="AL1400" s="3" t="s">
        <v>49</v>
      </c>
      <c r="AM1400" s="3" t="s">
        <v>59</v>
      </c>
      <c r="AN1400" s="3" t="s">
        <v>83</v>
      </c>
      <c r="AO1400" s="3">
        <v>118.34809947599537</v>
      </c>
      <c r="AP1400" s="3">
        <v>828.39208142865402</v>
      </c>
    </row>
    <row r="1401" spans="1:42" x14ac:dyDescent="0.25">
      <c r="A1401" s="2">
        <v>1400</v>
      </c>
      <c r="B1401" s="3" t="s">
        <v>42</v>
      </c>
      <c r="C1401" s="3" t="s">
        <v>43</v>
      </c>
      <c r="D1401" s="3" t="s">
        <v>44</v>
      </c>
      <c r="E1401" s="3" t="s">
        <v>45</v>
      </c>
      <c r="F1401" s="3">
        <v>0.36</v>
      </c>
      <c r="G1401" s="3">
        <v>0.48</v>
      </c>
      <c r="H1401" s="3">
        <v>6.71390636419084E-2</v>
      </c>
      <c r="I1401" s="3">
        <v>9.578591588455728</v>
      </c>
      <c r="J1401" s="3">
        <v>1.4076784949485464</v>
      </c>
      <c r="K1401" s="3">
        <v>0.64309767025717757</v>
      </c>
      <c r="L1401" s="3">
        <v>9.4510216059696284E-2</v>
      </c>
      <c r="M1401" s="2">
        <v>1210</v>
      </c>
      <c r="N1401" s="3" t="s">
        <v>65</v>
      </c>
      <c r="O1401" s="3" t="s">
        <v>76</v>
      </c>
      <c r="P1401" s="3"/>
      <c r="Q1401" s="3" t="s">
        <v>42</v>
      </c>
      <c r="R1401" s="3" t="s">
        <v>55</v>
      </c>
      <c r="S1401" s="3" t="s">
        <v>77</v>
      </c>
      <c r="T1401" s="3" t="s">
        <v>51</v>
      </c>
      <c r="U1401" s="3" t="s">
        <v>78</v>
      </c>
      <c r="V1401" s="3" t="s">
        <v>79</v>
      </c>
      <c r="W1401" s="3" t="s">
        <v>80</v>
      </c>
      <c r="X1401" s="3"/>
      <c r="Y1401" s="3"/>
      <c r="Z1401" s="3" t="s">
        <v>72</v>
      </c>
      <c r="AA1401" s="7" t="s">
        <v>49</v>
      </c>
      <c r="AB1401" s="3" t="s">
        <v>49</v>
      </c>
      <c r="AC1401" s="3" t="s">
        <v>49</v>
      </c>
      <c r="AD1401" s="3" t="s">
        <v>49</v>
      </c>
      <c r="AE1401" s="3" t="s">
        <v>49</v>
      </c>
      <c r="AF1401" s="3" t="s">
        <v>55</v>
      </c>
      <c r="AG1401" s="3" t="s">
        <v>56</v>
      </c>
      <c r="AH1401" s="3" t="s">
        <v>81</v>
      </c>
      <c r="AI1401" s="3" t="s">
        <v>82</v>
      </c>
      <c r="AJ1401" s="3" t="s">
        <v>49</v>
      </c>
      <c r="AK1401" s="3" t="s">
        <v>49</v>
      </c>
      <c r="AL1401" s="3" t="s">
        <v>49</v>
      </c>
      <c r="AM1401" s="3" t="s">
        <v>59</v>
      </c>
      <c r="AN1401" s="3" t="s">
        <v>83</v>
      </c>
      <c r="AO1401" s="3">
        <v>66.839048666920704</v>
      </c>
      <c r="AP1401" s="3">
        <v>271.70215089317946</v>
      </c>
    </row>
    <row r="1402" spans="1:42" x14ac:dyDescent="0.25">
      <c r="A1402" s="2">
        <v>1401</v>
      </c>
      <c r="B1402" s="3" t="s">
        <v>42</v>
      </c>
      <c r="C1402" s="3" t="s">
        <v>43</v>
      </c>
      <c r="D1402" s="3" t="s">
        <v>44</v>
      </c>
      <c r="E1402" s="3" t="s">
        <v>45</v>
      </c>
      <c r="F1402" s="3">
        <v>0.36</v>
      </c>
      <c r="G1402" s="3">
        <v>0.48</v>
      </c>
      <c r="H1402" s="3">
        <v>6.7027955842964504E-2</v>
      </c>
      <c r="I1402" s="3">
        <v>9.578591588455728</v>
      </c>
      <c r="J1402" s="3">
        <v>1.4076784949485464</v>
      </c>
      <c r="K1402" s="3">
        <v>0.64203341402880176</v>
      </c>
      <c r="L1402" s="3">
        <v>9.4353812000501899E-2</v>
      </c>
      <c r="M1402" s="2">
        <v>1210</v>
      </c>
      <c r="N1402" s="3" t="s">
        <v>65</v>
      </c>
      <c r="O1402" s="3" t="s">
        <v>76</v>
      </c>
      <c r="P1402" s="3"/>
      <c r="Q1402" s="3" t="s">
        <v>42</v>
      </c>
      <c r="R1402" s="3" t="s">
        <v>55</v>
      </c>
      <c r="S1402" s="3" t="s">
        <v>77</v>
      </c>
      <c r="T1402" s="3" t="s">
        <v>51</v>
      </c>
      <c r="U1402" s="3" t="s">
        <v>78</v>
      </c>
      <c r="V1402" s="3" t="s">
        <v>79</v>
      </c>
      <c r="W1402" s="3" t="s">
        <v>80</v>
      </c>
      <c r="X1402" s="3"/>
      <c r="Y1402" s="3"/>
      <c r="Z1402" s="3" t="s">
        <v>72</v>
      </c>
      <c r="AA1402" s="7" t="s">
        <v>49</v>
      </c>
      <c r="AB1402" s="3" t="s">
        <v>49</v>
      </c>
      <c r="AC1402" s="3" t="s">
        <v>49</v>
      </c>
      <c r="AD1402" s="3" t="s">
        <v>49</v>
      </c>
      <c r="AE1402" s="3" t="s">
        <v>49</v>
      </c>
      <c r="AF1402" s="3" t="s">
        <v>55</v>
      </c>
      <c r="AG1402" s="3" t="s">
        <v>56</v>
      </c>
      <c r="AH1402" s="3" t="s">
        <v>81</v>
      </c>
      <c r="AI1402" s="3" t="s">
        <v>82</v>
      </c>
      <c r="AJ1402" s="3" t="s">
        <v>49</v>
      </c>
      <c r="AK1402" s="3" t="s">
        <v>49</v>
      </c>
      <c r="AL1402" s="3" t="s">
        <v>49</v>
      </c>
      <c r="AM1402" s="3" t="s">
        <v>59</v>
      </c>
      <c r="AN1402" s="3" t="s">
        <v>83</v>
      </c>
      <c r="AO1402" s="3">
        <v>79.662115112325708</v>
      </c>
      <c r="AP1402" s="3">
        <v>271.25251358344457</v>
      </c>
    </row>
    <row r="1403" spans="1:42" x14ac:dyDescent="0.25">
      <c r="A1403" s="2">
        <v>1402</v>
      </c>
      <c r="B1403" s="3" t="s">
        <v>42</v>
      </c>
      <c r="C1403" s="3" t="s">
        <v>43</v>
      </c>
      <c r="D1403" s="3" t="s">
        <v>44</v>
      </c>
      <c r="E1403" s="3" t="s">
        <v>45</v>
      </c>
      <c r="F1403" s="3">
        <v>0.36</v>
      </c>
      <c r="G1403" s="3">
        <v>0.48</v>
      </c>
      <c r="H1403" s="3">
        <v>0.26644088047808201</v>
      </c>
      <c r="I1403" s="3">
        <v>9.578591588455728</v>
      </c>
      <c r="J1403" s="3">
        <v>1.4076784949485464</v>
      </c>
      <c r="K1403" s="3">
        <v>2.5521283765680942</v>
      </c>
      <c r="L1403" s="3">
        <v>0.37506309762415202</v>
      </c>
      <c r="M1403" s="2">
        <v>1210</v>
      </c>
      <c r="N1403" s="3" t="s">
        <v>65</v>
      </c>
      <c r="O1403" s="3" t="s">
        <v>76</v>
      </c>
      <c r="P1403" s="3"/>
      <c r="Q1403" s="3" t="s">
        <v>42</v>
      </c>
      <c r="R1403" s="3" t="s">
        <v>55</v>
      </c>
      <c r="S1403" s="3" t="s">
        <v>77</v>
      </c>
      <c r="T1403" s="3" t="s">
        <v>51</v>
      </c>
      <c r="U1403" s="3" t="s">
        <v>78</v>
      </c>
      <c r="V1403" s="3" t="s">
        <v>79</v>
      </c>
      <c r="W1403" s="3" t="s">
        <v>80</v>
      </c>
      <c r="X1403" s="3"/>
      <c r="Y1403" s="3"/>
      <c r="Z1403" s="3" t="s">
        <v>72</v>
      </c>
      <c r="AA1403" s="7" t="s">
        <v>49</v>
      </c>
      <c r="AB1403" s="3" t="s">
        <v>49</v>
      </c>
      <c r="AC1403" s="3" t="s">
        <v>49</v>
      </c>
      <c r="AD1403" s="3" t="s">
        <v>49</v>
      </c>
      <c r="AE1403" s="3" t="s">
        <v>49</v>
      </c>
      <c r="AF1403" s="3" t="s">
        <v>55</v>
      </c>
      <c r="AG1403" s="3" t="s">
        <v>56</v>
      </c>
      <c r="AH1403" s="3" t="s">
        <v>81</v>
      </c>
      <c r="AI1403" s="3" t="s">
        <v>82</v>
      </c>
      <c r="AJ1403" s="3" t="s">
        <v>49</v>
      </c>
      <c r="AK1403" s="3" t="s">
        <v>49</v>
      </c>
      <c r="AL1403" s="3" t="s">
        <v>49</v>
      </c>
      <c r="AM1403" s="3" t="s">
        <v>59</v>
      </c>
      <c r="AN1403" s="3" t="s">
        <v>83</v>
      </c>
      <c r="AO1403" s="3">
        <v>132.02288842984791</v>
      </c>
      <c r="AP1403" s="3">
        <v>1078.2479883526369</v>
      </c>
    </row>
    <row r="1404" spans="1:42" x14ac:dyDescent="0.25">
      <c r="A1404" s="2">
        <v>1403</v>
      </c>
      <c r="B1404" s="3" t="s">
        <v>42</v>
      </c>
      <c r="C1404" s="3" t="s">
        <v>43</v>
      </c>
      <c r="D1404" s="3" t="s">
        <v>44</v>
      </c>
      <c r="E1404" s="3" t="s">
        <v>45</v>
      </c>
      <c r="F1404" s="3">
        <v>0.36</v>
      </c>
      <c r="G1404" s="3">
        <v>0.48</v>
      </c>
      <c r="H1404" s="3">
        <v>5.8616364041318599E-2</v>
      </c>
      <c r="I1404" s="3">
        <v>9.5721902011285973</v>
      </c>
      <c r="J1404" s="3">
        <v>1.4067554030589966</v>
      </c>
      <c r="K1404" s="3">
        <v>0.56108698550209657</v>
      </c>
      <c r="L1404" s="3">
        <v>8.2458886822798019E-2</v>
      </c>
      <c r="M1404" s="2">
        <v>1200</v>
      </c>
      <c r="N1404" s="3" t="s">
        <v>61</v>
      </c>
      <c r="O1404" s="3" t="s">
        <v>76</v>
      </c>
      <c r="P1404" s="3"/>
      <c r="Q1404" s="3" t="s">
        <v>42</v>
      </c>
      <c r="R1404" s="3" t="s">
        <v>55</v>
      </c>
      <c r="S1404" s="3" t="s">
        <v>77</v>
      </c>
      <c r="T1404" s="3" t="s">
        <v>51</v>
      </c>
      <c r="U1404" s="3" t="s">
        <v>78</v>
      </c>
      <c r="V1404" s="3" t="s">
        <v>79</v>
      </c>
      <c r="W1404" s="3" t="s">
        <v>80</v>
      </c>
      <c r="X1404" s="3"/>
      <c r="Y1404" s="3"/>
      <c r="Z1404" s="3" t="s">
        <v>72</v>
      </c>
      <c r="AA1404" s="7" t="s">
        <v>49</v>
      </c>
      <c r="AB1404" s="3" t="s">
        <v>49</v>
      </c>
      <c r="AC1404" s="3" t="s">
        <v>49</v>
      </c>
      <c r="AD1404" s="3" t="s">
        <v>49</v>
      </c>
      <c r="AE1404" s="3" t="s">
        <v>49</v>
      </c>
      <c r="AF1404" s="3" t="s">
        <v>55</v>
      </c>
      <c r="AG1404" s="3" t="s">
        <v>56</v>
      </c>
      <c r="AH1404" s="3" t="s">
        <v>81</v>
      </c>
      <c r="AI1404" s="3" t="s">
        <v>82</v>
      </c>
      <c r="AJ1404" s="3" t="s">
        <v>49</v>
      </c>
      <c r="AK1404" s="3" t="s">
        <v>49</v>
      </c>
      <c r="AL1404" s="3" t="s">
        <v>49</v>
      </c>
      <c r="AM1404" s="3" t="s">
        <v>59</v>
      </c>
      <c r="AN1404" s="3" t="s">
        <v>83</v>
      </c>
      <c r="AO1404" s="3">
        <v>125.86060578163551</v>
      </c>
      <c r="AP1404" s="3">
        <v>237.21200927834678</v>
      </c>
    </row>
    <row r="1405" spans="1:42" x14ac:dyDescent="0.25">
      <c r="A1405" s="2">
        <v>1404</v>
      </c>
      <c r="B1405" s="3" t="s">
        <v>42</v>
      </c>
      <c r="C1405" s="3" t="s">
        <v>43</v>
      </c>
      <c r="D1405" s="3" t="s">
        <v>44</v>
      </c>
      <c r="E1405" s="3" t="s">
        <v>45</v>
      </c>
      <c r="F1405" s="3">
        <v>0.36</v>
      </c>
      <c r="G1405" s="3">
        <v>0.48</v>
      </c>
      <c r="H1405" s="3">
        <v>0.210025363072216</v>
      </c>
      <c r="I1405" s="3">
        <v>9.5721902011285973</v>
      </c>
      <c r="J1405" s="3">
        <v>1.4067554030589966</v>
      </c>
      <c r="K1405" s="3">
        <v>2.0104027223883421</v>
      </c>
      <c r="L1405" s="3">
        <v>0.29545431428126734</v>
      </c>
      <c r="M1405" s="2">
        <v>1210</v>
      </c>
      <c r="N1405" s="3" t="s">
        <v>65</v>
      </c>
      <c r="O1405" s="3" t="s">
        <v>76</v>
      </c>
      <c r="P1405" s="3"/>
      <c r="Q1405" s="3" t="s">
        <v>42</v>
      </c>
      <c r="R1405" s="3" t="s">
        <v>55</v>
      </c>
      <c r="S1405" s="3" t="s">
        <v>77</v>
      </c>
      <c r="T1405" s="3" t="s">
        <v>51</v>
      </c>
      <c r="U1405" s="3" t="s">
        <v>78</v>
      </c>
      <c r="V1405" s="3" t="s">
        <v>79</v>
      </c>
      <c r="W1405" s="3" t="s">
        <v>80</v>
      </c>
      <c r="X1405" s="3"/>
      <c r="Y1405" s="3"/>
      <c r="Z1405" s="3" t="s">
        <v>72</v>
      </c>
      <c r="AA1405" s="7" t="s">
        <v>49</v>
      </c>
      <c r="AB1405" s="3" t="s">
        <v>49</v>
      </c>
      <c r="AC1405" s="3" t="s">
        <v>49</v>
      </c>
      <c r="AD1405" s="3" t="s">
        <v>49</v>
      </c>
      <c r="AE1405" s="3" t="s">
        <v>49</v>
      </c>
      <c r="AF1405" s="3" t="s">
        <v>55</v>
      </c>
      <c r="AG1405" s="3" t="s">
        <v>56</v>
      </c>
      <c r="AH1405" s="3" t="s">
        <v>81</v>
      </c>
      <c r="AI1405" s="3" t="s">
        <v>82</v>
      </c>
      <c r="AJ1405" s="3" t="s">
        <v>49</v>
      </c>
      <c r="AK1405" s="3" t="s">
        <v>49</v>
      </c>
      <c r="AL1405" s="3" t="s">
        <v>49</v>
      </c>
      <c r="AM1405" s="3" t="s">
        <v>59</v>
      </c>
      <c r="AN1405" s="3" t="s">
        <v>83</v>
      </c>
      <c r="AO1405" s="3">
        <v>115.05208614767641</v>
      </c>
      <c r="AP1405" s="3">
        <v>849.94248941568935</v>
      </c>
    </row>
    <row r="1406" spans="1:42" x14ac:dyDescent="0.25">
      <c r="A1406" s="2">
        <v>1405</v>
      </c>
      <c r="B1406" s="3" t="s">
        <v>42</v>
      </c>
      <c r="C1406" s="3" t="s">
        <v>43</v>
      </c>
      <c r="D1406" s="3" t="s">
        <v>44</v>
      </c>
      <c r="E1406" s="3" t="s">
        <v>45</v>
      </c>
      <c r="F1406" s="3">
        <v>0.36</v>
      </c>
      <c r="G1406" s="3">
        <v>0.48</v>
      </c>
      <c r="H1406" s="3">
        <v>0.105227405315044</v>
      </c>
      <c r="I1406" s="3">
        <v>9.5721902011285973</v>
      </c>
      <c r="J1406" s="3">
        <v>1.4067554030589966</v>
      </c>
      <c r="K1406" s="3">
        <v>1.0072567380468516</v>
      </c>
      <c r="L1406" s="3">
        <v>0.14802922097681712</v>
      </c>
      <c r="M1406" s="2">
        <v>1210</v>
      </c>
      <c r="N1406" s="3" t="s">
        <v>65</v>
      </c>
      <c r="O1406" s="3" t="s">
        <v>76</v>
      </c>
      <c r="P1406" s="3"/>
      <c r="Q1406" s="3" t="s">
        <v>42</v>
      </c>
      <c r="R1406" s="3" t="s">
        <v>55</v>
      </c>
      <c r="S1406" s="3" t="s">
        <v>77</v>
      </c>
      <c r="T1406" s="3" t="s">
        <v>51</v>
      </c>
      <c r="U1406" s="3" t="s">
        <v>78</v>
      </c>
      <c r="V1406" s="3" t="s">
        <v>79</v>
      </c>
      <c r="W1406" s="3" t="s">
        <v>80</v>
      </c>
      <c r="X1406" s="3"/>
      <c r="Y1406" s="3"/>
      <c r="Z1406" s="3" t="s">
        <v>72</v>
      </c>
      <c r="AA1406" s="7" t="s">
        <v>49</v>
      </c>
      <c r="AB1406" s="3" t="s">
        <v>49</v>
      </c>
      <c r="AC1406" s="3" t="s">
        <v>49</v>
      </c>
      <c r="AD1406" s="3" t="s">
        <v>49</v>
      </c>
      <c r="AE1406" s="3" t="s">
        <v>49</v>
      </c>
      <c r="AF1406" s="3" t="s">
        <v>55</v>
      </c>
      <c r="AG1406" s="3" t="s">
        <v>56</v>
      </c>
      <c r="AH1406" s="3" t="s">
        <v>81</v>
      </c>
      <c r="AI1406" s="3" t="s">
        <v>82</v>
      </c>
      <c r="AJ1406" s="3" t="s">
        <v>49</v>
      </c>
      <c r="AK1406" s="3" t="s">
        <v>49</v>
      </c>
      <c r="AL1406" s="3" t="s">
        <v>49</v>
      </c>
      <c r="AM1406" s="3" t="s">
        <v>59</v>
      </c>
      <c r="AN1406" s="3" t="s">
        <v>83</v>
      </c>
      <c r="AO1406" s="3">
        <v>89.392751126247518</v>
      </c>
      <c r="AP1406" s="3">
        <v>425.84020101167278</v>
      </c>
    </row>
    <row r="1407" spans="1:42" x14ac:dyDescent="0.25">
      <c r="A1407" s="2">
        <v>1406</v>
      </c>
      <c r="B1407" s="3" t="s">
        <v>42</v>
      </c>
      <c r="C1407" s="3" t="s">
        <v>43</v>
      </c>
      <c r="D1407" s="3" t="s">
        <v>44</v>
      </c>
      <c r="E1407" s="3" t="s">
        <v>45</v>
      </c>
      <c r="F1407" s="3">
        <v>0.36</v>
      </c>
      <c r="G1407" s="3">
        <v>0.48</v>
      </c>
      <c r="H1407" s="3">
        <v>0.163762586836391</v>
      </c>
      <c r="I1407" s="3">
        <v>9.5721902011285973</v>
      </c>
      <c r="J1407" s="3">
        <v>1.4067554030589966</v>
      </c>
      <c r="K1407" s="3">
        <v>1.5675666290267729</v>
      </c>
      <c r="L1407" s="3">
        <v>0.23037390385101114</v>
      </c>
      <c r="M1407" s="2">
        <v>1210</v>
      </c>
      <c r="N1407" s="3" t="s">
        <v>65</v>
      </c>
      <c r="O1407" s="3" t="s">
        <v>76</v>
      </c>
      <c r="P1407" s="3"/>
      <c r="Q1407" s="3" t="s">
        <v>42</v>
      </c>
      <c r="R1407" s="3" t="s">
        <v>55</v>
      </c>
      <c r="S1407" s="3" t="s">
        <v>77</v>
      </c>
      <c r="T1407" s="3" t="s">
        <v>51</v>
      </c>
      <c r="U1407" s="3" t="s">
        <v>78</v>
      </c>
      <c r="V1407" s="3" t="s">
        <v>79</v>
      </c>
      <c r="W1407" s="3" t="s">
        <v>80</v>
      </c>
      <c r="X1407" s="3"/>
      <c r="Y1407" s="3"/>
      <c r="Z1407" s="3" t="s">
        <v>72</v>
      </c>
      <c r="AA1407" s="7" t="s">
        <v>49</v>
      </c>
      <c r="AB1407" s="3" t="s">
        <v>49</v>
      </c>
      <c r="AC1407" s="3" t="s">
        <v>49</v>
      </c>
      <c r="AD1407" s="3" t="s">
        <v>49</v>
      </c>
      <c r="AE1407" s="3" t="s">
        <v>49</v>
      </c>
      <c r="AF1407" s="3" t="s">
        <v>55</v>
      </c>
      <c r="AG1407" s="3" t="s">
        <v>56</v>
      </c>
      <c r="AH1407" s="3" t="s">
        <v>81</v>
      </c>
      <c r="AI1407" s="3" t="s">
        <v>82</v>
      </c>
      <c r="AJ1407" s="3" t="s">
        <v>49</v>
      </c>
      <c r="AK1407" s="3" t="s">
        <v>49</v>
      </c>
      <c r="AL1407" s="3" t="s">
        <v>49</v>
      </c>
      <c r="AM1407" s="3" t="s">
        <v>59</v>
      </c>
      <c r="AN1407" s="3" t="s">
        <v>83</v>
      </c>
      <c r="AO1407" s="3">
        <v>102.67267832789736</v>
      </c>
      <c r="AP1407" s="3">
        <v>662.72367628768632</v>
      </c>
    </row>
    <row r="1408" spans="1:42" x14ac:dyDescent="0.25">
      <c r="A1408" s="2">
        <v>1407</v>
      </c>
      <c r="B1408" s="3" t="s">
        <v>42</v>
      </c>
      <c r="C1408" s="3" t="s">
        <v>43</v>
      </c>
      <c r="D1408" s="3" t="s">
        <v>44</v>
      </c>
      <c r="E1408" s="3" t="s">
        <v>45</v>
      </c>
      <c r="F1408" s="3">
        <v>0.36</v>
      </c>
      <c r="G1408" s="3">
        <v>0.48</v>
      </c>
      <c r="H1408" s="3">
        <v>8.01317346100653E-2</v>
      </c>
      <c r="I1408" s="3">
        <v>9.5721902011285973</v>
      </c>
      <c r="J1408" s="3">
        <v>1.4067554030589966</v>
      </c>
      <c r="K1408" s="3">
        <v>0.76703620483390433</v>
      </c>
      <c r="L1408" s="3">
        <v>0.11272575061919896</v>
      </c>
      <c r="M1408" s="2">
        <v>1210</v>
      </c>
      <c r="N1408" s="3" t="s">
        <v>65</v>
      </c>
      <c r="O1408" s="3" t="s">
        <v>76</v>
      </c>
      <c r="P1408" s="3"/>
      <c r="Q1408" s="3" t="s">
        <v>42</v>
      </c>
      <c r="R1408" s="3" t="s">
        <v>55</v>
      </c>
      <c r="S1408" s="3" t="s">
        <v>77</v>
      </c>
      <c r="T1408" s="3" t="s">
        <v>51</v>
      </c>
      <c r="U1408" s="3" t="s">
        <v>78</v>
      </c>
      <c r="V1408" s="3" t="s">
        <v>79</v>
      </c>
      <c r="W1408" s="3" t="s">
        <v>80</v>
      </c>
      <c r="X1408" s="3"/>
      <c r="Y1408" s="3"/>
      <c r="Z1408" s="3" t="s">
        <v>72</v>
      </c>
      <c r="AA1408" s="7" t="s">
        <v>49</v>
      </c>
      <c r="AB1408" s="3" t="s">
        <v>49</v>
      </c>
      <c r="AC1408" s="3" t="s">
        <v>49</v>
      </c>
      <c r="AD1408" s="3" t="s">
        <v>49</v>
      </c>
      <c r="AE1408" s="3" t="s">
        <v>49</v>
      </c>
      <c r="AF1408" s="3" t="s">
        <v>55</v>
      </c>
      <c r="AG1408" s="3" t="s">
        <v>56</v>
      </c>
      <c r="AH1408" s="3" t="s">
        <v>81</v>
      </c>
      <c r="AI1408" s="3" t="s">
        <v>82</v>
      </c>
      <c r="AJ1408" s="3" t="s">
        <v>49</v>
      </c>
      <c r="AK1408" s="3" t="s">
        <v>49</v>
      </c>
      <c r="AL1408" s="3" t="s">
        <v>49</v>
      </c>
      <c r="AM1408" s="3" t="s">
        <v>59</v>
      </c>
      <c r="AN1408" s="3" t="s">
        <v>83</v>
      </c>
      <c r="AO1408" s="3">
        <v>74.483133248136284</v>
      </c>
      <c r="AP1408" s="3">
        <v>324.28162484479503</v>
      </c>
    </row>
    <row r="1409" spans="1:42" x14ac:dyDescent="0.25">
      <c r="A1409" s="2">
        <v>1408</v>
      </c>
      <c r="B1409" s="3" t="s">
        <v>42</v>
      </c>
      <c r="C1409" s="3" t="s">
        <v>43</v>
      </c>
      <c r="D1409" s="3" t="s">
        <v>44</v>
      </c>
      <c r="E1409" s="3" t="s">
        <v>45</v>
      </c>
      <c r="F1409" s="3">
        <v>0.36</v>
      </c>
      <c r="G1409" s="3">
        <v>0.48</v>
      </c>
      <c r="H1409" s="3">
        <v>0.15494220409663301</v>
      </c>
      <c r="I1409" s="3">
        <v>11.876915226384757</v>
      </c>
      <c r="J1409" s="3">
        <v>1.5759766372893502</v>
      </c>
      <c r="K1409" s="3">
        <v>1.8402354230449152</v>
      </c>
      <c r="L1409" s="3">
        <v>0.24418529378641188</v>
      </c>
      <c r="M1409" s="2">
        <v>1400</v>
      </c>
      <c r="N1409" s="3" t="s">
        <v>46</v>
      </c>
      <c r="O1409" s="3" t="s">
        <v>76</v>
      </c>
      <c r="P1409" s="3"/>
      <c r="Q1409" s="3" t="s">
        <v>42</v>
      </c>
      <c r="R1409" s="3" t="s">
        <v>55</v>
      </c>
      <c r="S1409" s="3" t="s">
        <v>77</v>
      </c>
      <c r="T1409" s="3" t="s">
        <v>51</v>
      </c>
      <c r="U1409" s="3" t="s">
        <v>78</v>
      </c>
      <c r="V1409" s="3" t="s">
        <v>79</v>
      </c>
      <c r="W1409" s="3" t="s">
        <v>80</v>
      </c>
      <c r="X1409" s="3"/>
      <c r="Y1409" s="3"/>
      <c r="Z1409" s="3" t="s">
        <v>72</v>
      </c>
      <c r="AA1409" s="7" t="s">
        <v>49</v>
      </c>
      <c r="AB1409" s="3" t="s">
        <v>49</v>
      </c>
      <c r="AC1409" s="3" t="s">
        <v>49</v>
      </c>
      <c r="AD1409" s="3" t="s">
        <v>49</v>
      </c>
      <c r="AE1409" s="3" t="s">
        <v>49</v>
      </c>
      <c r="AF1409" s="3" t="s">
        <v>55</v>
      </c>
      <c r="AG1409" s="3" t="s">
        <v>56</v>
      </c>
      <c r="AH1409" s="3" t="s">
        <v>81</v>
      </c>
      <c r="AI1409" s="3" t="s">
        <v>82</v>
      </c>
      <c r="AJ1409" s="3" t="s">
        <v>49</v>
      </c>
      <c r="AK1409" s="3" t="s">
        <v>49</v>
      </c>
      <c r="AL1409" s="3" t="s">
        <v>49</v>
      </c>
      <c r="AM1409" s="3" t="s">
        <v>59</v>
      </c>
      <c r="AN1409" s="3" t="s">
        <v>83</v>
      </c>
      <c r="AO1409" s="3">
        <v>131.18661309458139</v>
      </c>
      <c r="AP1409" s="3">
        <v>627.02885374927189</v>
      </c>
    </row>
    <row r="1410" spans="1:42" x14ac:dyDescent="0.25">
      <c r="A1410" s="2">
        <v>1409</v>
      </c>
      <c r="B1410" s="3" t="s">
        <v>42</v>
      </c>
      <c r="C1410" s="3" t="s">
        <v>43</v>
      </c>
      <c r="D1410" s="3" t="s">
        <v>44</v>
      </c>
      <c r="E1410" s="3" t="s">
        <v>45</v>
      </c>
      <c r="F1410" s="3">
        <v>0.36</v>
      </c>
      <c r="G1410" s="3">
        <v>0.48</v>
      </c>
      <c r="H1410" s="3">
        <v>3.2910377415395597E-2</v>
      </c>
      <c r="I1410" s="3">
        <v>11.876915226384757</v>
      </c>
      <c r="J1410" s="3">
        <v>1.5759766372893502</v>
      </c>
      <c r="K1410" s="3">
        <v>0.390873762630981</v>
      </c>
      <c r="L1410" s="3">
        <v>5.1865985931038527E-2</v>
      </c>
      <c r="M1410" s="2">
        <v>1200</v>
      </c>
      <c r="N1410" s="3" t="s">
        <v>61</v>
      </c>
      <c r="O1410" s="3" t="s">
        <v>76</v>
      </c>
      <c r="P1410" s="3"/>
      <c r="Q1410" s="3" t="s">
        <v>42</v>
      </c>
      <c r="R1410" s="3" t="s">
        <v>55</v>
      </c>
      <c r="S1410" s="3" t="s">
        <v>77</v>
      </c>
      <c r="T1410" s="3" t="s">
        <v>51</v>
      </c>
      <c r="U1410" s="3" t="s">
        <v>78</v>
      </c>
      <c r="V1410" s="3" t="s">
        <v>79</v>
      </c>
      <c r="W1410" s="3" t="s">
        <v>80</v>
      </c>
      <c r="X1410" s="3"/>
      <c r="Y1410" s="3"/>
      <c r="Z1410" s="3" t="s">
        <v>72</v>
      </c>
      <c r="AA1410" s="7" t="s">
        <v>49</v>
      </c>
      <c r="AB1410" s="3" t="s">
        <v>49</v>
      </c>
      <c r="AC1410" s="3" t="s">
        <v>49</v>
      </c>
      <c r="AD1410" s="3" t="s">
        <v>49</v>
      </c>
      <c r="AE1410" s="3" t="s">
        <v>49</v>
      </c>
      <c r="AF1410" s="3" t="s">
        <v>55</v>
      </c>
      <c r="AG1410" s="3" t="s">
        <v>56</v>
      </c>
      <c r="AH1410" s="3" t="s">
        <v>81</v>
      </c>
      <c r="AI1410" s="3" t="s">
        <v>82</v>
      </c>
      <c r="AJ1410" s="3" t="s">
        <v>49</v>
      </c>
      <c r="AK1410" s="3" t="s">
        <v>49</v>
      </c>
      <c r="AL1410" s="3" t="s">
        <v>49</v>
      </c>
      <c r="AM1410" s="3" t="s">
        <v>59</v>
      </c>
      <c r="AN1410" s="3" t="s">
        <v>83</v>
      </c>
      <c r="AO1410" s="3">
        <v>111.46198498755064</v>
      </c>
      <c r="AP1410" s="3">
        <v>133.18357220710163</v>
      </c>
    </row>
    <row r="1411" spans="1:42" x14ac:dyDescent="0.25">
      <c r="A1411" s="2">
        <v>1410</v>
      </c>
      <c r="B1411" s="3" t="s">
        <v>42</v>
      </c>
      <c r="C1411" s="3" t="s">
        <v>43</v>
      </c>
      <c r="D1411" s="3" t="s">
        <v>44</v>
      </c>
      <c r="E1411" s="3" t="s">
        <v>45</v>
      </c>
      <c r="F1411" s="3">
        <v>0.36</v>
      </c>
      <c r="G1411" s="3">
        <v>0.48</v>
      </c>
      <c r="H1411" s="3">
        <v>0.113000444779873</v>
      </c>
      <c r="I1411" s="3">
        <v>11.876915226384757</v>
      </c>
      <c r="J1411" s="3">
        <v>1.5759766372893502</v>
      </c>
      <c r="K1411" s="3">
        <v>1.3420967031943236</v>
      </c>
      <c r="L1411" s="3">
        <v>0.17808606097638516</v>
      </c>
      <c r="M1411" s="2">
        <v>1410</v>
      </c>
      <c r="N1411" s="3" t="s">
        <v>63</v>
      </c>
      <c r="O1411" s="3" t="s">
        <v>76</v>
      </c>
      <c r="P1411" s="3"/>
      <c r="Q1411" s="3" t="s">
        <v>42</v>
      </c>
      <c r="R1411" s="3" t="s">
        <v>55</v>
      </c>
      <c r="S1411" s="3" t="s">
        <v>77</v>
      </c>
      <c r="T1411" s="3" t="s">
        <v>51</v>
      </c>
      <c r="U1411" s="3" t="s">
        <v>78</v>
      </c>
      <c r="V1411" s="3" t="s">
        <v>79</v>
      </c>
      <c r="W1411" s="3" t="s">
        <v>80</v>
      </c>
      <c r="X1411" s="3"/>
      <c r="Y1411" s="3"/>
      <c r="Z1411" s="3" t="s">
        <v>72</v>
      </c>
      <c r="AA1411" s="7" t="s">
        <v>49</v>
      </c>
      <c r="AB1411" s="3" t="s">
        <v>49</v>
      </c>
      <c r="AC1411" s="3" t="s">
        <v>49</v>
      </c>
      <c r="AD1411" s="3" t="s">
        <v>49</v>
      </c>
      <c r="AE1411" s="3" t="s">
        <v>49</v>
      </c>
      <c r="AF1411" s="3" t="s">
        <v>55</v>
      </c>
      <c r="AG1411" s="3" t="s">
        <v>56</v>
      </c>
      <c r="AH1411" s="3" t="s">
        <v>81</v>
      </c>
      <c r="AI1411" s="3" t="s">
        <v>82</v>
      </c>
      <c r="AJ1411" s="3" t="s">
        <v>49</v>
      </c>
      <c r="AK1411" s="3" t="s">
        <v>49</v>
      </c>
      <c r="AL1411" s="3" t="s">
        <v>49</v>
      </c>
      <c r="AM1411" s="3" t="s">
        <v>59</v>
      </c>
      <c r="AN1411" s="3" t="s">
        <v>83</v>
      </c>
      <c r="AO1411" s="3">
        <v>109.29426567967803</v>
      </c>
      <c r="AP1411" s="3">
        <v>457.29657569148452</v>
      </c>
    </row>
    <row r="1412" spans="1:42" x14ac:dyDescent="0.25">
      <c r="A1412" s="2">
        <v>1411</v>
      </c>
      <c r="B1412" s="3" t="s">
        <v>42</v>
      </c>
      <c r="C1412" s="3" t="s">
        <v>43</v>
      </c>
      <c r="D1412" s="3" t="s">
        <v>44</v>
      </c>
      <c r="E1412" s="3" t="s">
        <v>45</v>
      </c>
      <c r="F1412" s="3">
        <v>0.36</v>
      </c>
      <c r="G1412" s="3">
        <v>0.48</v>
      </c>
      <c r="H1412" s="3">
        <v>7.5033157956985494E-2</v>
      </c>
      <c r="I1412" s="3">
        <v>11.876915226384757</v>
      </c>
      <c r="J1412" s="3">
        <v>1.5759766372893502</v>
      </c>
      <c r="K1412" s="3">
        <v>0.89116245622305357</v>
      </c>
      <c r="L1412" s="3">
        <v>0.11825050396225065</v>
      </c>
      <c r="M1412" s="2">
        <v>1430</v>
      </c>
      <c r="N1412" s="3" t="s">
        <v>64</v>
      </c>
      <c r="O1412" s="3" t="s">
        <v>76</v>
      </c>
      <c r="P1412" s="3"/>
      <c r="Q1412" s="3" t="s">
        <v>42</v>
      </c>
      <c r="R1412" s="3" t="s">
        <v>55</v>
      </c>
      <c r="S1412" s="3" t="s">
        <v>77</v>
      </c>
      <c r="T1412" s="3" t="s">
        <v>51</v>
      </c>
      <c r="U1412" s="3" t="s">
        <v>78</v>
      </c>
      <c r="V1412" s="3" t="s">
        <v>79</v>
      </c>
      <c r="W1412" s="3" t="s">
        <v>80</v>
      </c>
      <c r="X1412" s="3"/>
      <c r="Y1412" s="3"/>
      <c r="Z1412" s="3" t="s">
        <v>72</v>
      </c>
      <c r="AA1412" s="7" t="s">
        <v>49</v>
      </c>
      <c r="AB1412" s="3" t="s">
        <v>49</v>
      </c>
      <c r="AC1412" s="3" t="s">
        <v>49</v>
      </c>
      <c r="AD1412" s="3" t="s">
        <v>49</v>
      </c>
      <c r="AE1412" s="3" t="s">
        <v>49</v>
      </c>
      <c r="AF1412" s="3" t="s">
        <v>55</v>
      </c>
      <c r="AG1412" s="3" t="s">
        <v>56</v>
      </c>
      <c r="AH1412" s="3" t="s">
        <v>81</v>
      </c>
      <c r="AI1412" s="3" t="s">
        <v>82</v>
      </c>
      <c r="AJ1412" s="3" t="s">
        <v>49</v>
      </c>
      <c r="AK1412" s="3" t="s">
        <v>49</v>
      </c>
      <c r="AL1412" s="3" t="s">
        <v>49</v>
      </c>
      <c r="AM1412" s="3" t="s">
        <v>59</v>
      </c>
      <c r="AN1412" s="3" t="s">
        <v>83</v>
      </c>
      <c r="AO1412" s="3">
        <v>70.729846172695432</v>
      </c>
      <c r="AP1412" s="3">
        <v>303.64841717118031</v>
      </c>
    </row>
    <row r="1413" spans="1:42" x14ac:dyDescent="0.25">
      <c r="A1413" s="2">
        <v>1412</v>
      </c>
      <c r="B1413" s="3" t="s">
        <v>42</v>
      </c>
      <c r="C1413" s="3" t="s">
        <v>43</v>
      </c>
      <c r="D1413" s="3" t="s">
        <v>44</v>
      </c>
      <c r="E1413" s="3" t="s">
        <v>45</v>
      </c>
      <c r="F1413" s="3">
        <v>0.36</v>
      </c>
      <c r="G1413" s="3">
        <v>0.48</v>
      </c>
      <c r="H1413" s="3">
        <v>0.20591459332478701</v>
      </c>
      <c r="I1413" s="3">
        <v>11.876915226384757</v>
      </c>
      <c r="J1413" s="3">
        <v>1.5759766372893502</v>
      </c>
      <c r="K1413" s="3">
        <v>2.4456301687939876</v>
      </c>
      <c r="L1413" s="3">
        <v>0.32451658835680192</v>
      </c>
      <c r="M1413" s="2">
        <v>1430</v>
      </c>
      <c r="N1413" s="3" t="s">
        <v>64</v>
      </c>
      <c r="O1413" s="3" t="s">
        <v>76</v>
      </c>
      <c r="P1413" s="3"/>
      <c r="Q1413" s="3" t="s">
        <v>42</v>
      </c>
      <c r="R1413" s="3" t="s">
        <v>55</v>
      </c>
      <c r="S1413" s="3" t="s">
        <v>77</v>
      </c>
      <c r="T1413" s="3" t="s">
        <v>51</v>
      </c>
      <c r="U1413" s="3" t="s">
        <v>78</v>
      </c>
      <c r="V1413" s="3" t="s">
        <v>79</v>
      </c>
      <c r="W1413" s="3" t="s">
        <v>80</v>
      </c>
      <c r="X1413" s="3"/>
      <c r="Y1413" s="3"/>
      <c r="Z1413" s="3" t="s">
        <v>72</v>
      </c>
      <c r="AA1413" s="7" t="s">
        <v>49</v>
      </c>
      <c r="AB1413" s="3" t="s">
        <v>49</v>
      </c>
      <c r="AC1413" s="3" t="s">
        <v>49</v>
      </c>
      <c r="AD1413" s="3" t="s">
        <v>49</v>
      </c>
      <c r="AE1413" s="3" t="s">
        <v>49</v>
      </c>
      <c r="AF1413" s="3" t="s">
        <v>55</v>
      </c>
      <c r="AG1413" s="3" t="s">
        <v>56</v>
      </c>
      <c r="AH1413" s="3" t="s">
        <v>81</v>
      </c>
      <c r="AI1413" s="3" t="s">
        <v>82</v>
      </c>
      <c r="AJ1413" s="3" t="s">
        <v>49</v>
      </c>
      <c r="AK1413" s="3" t="s">
        <v>49</v>
      </c>
      <c r="AL1413" s="3" t="s">
        <v>49</v>
      </c>
      <c r="AM1413" s="3" t="s">
        <v>59</v>
      </c>
      <c r="AN1413" s="3" t="s">
        <v>83</v>
      </c>
      <c r="AO1413" s="3">
        <v>117.51362013610506</v>
      </c>
      <c r="AP1413" s="3">
        <v>833.30679446229942</v>
      </c>
    </row>
    <row r="1414" spans="1:42" x14ac:dyDescent="0.25">
      <c r="A1414" s="2">
        <v>1413</v>
      </c>
      <c r="B1414" s="3" t="s">
        <v>42</v>
      </c>
      <c r="C1414" s="3" t="s">
        <v>43</v>
      </c>
      <c r="D1414" s="3" t="s">
        <v>44</v>
      </c>
      <c r="E1414" s="3" t="s">
        <v>45</v>
      </c>
      <c r="F1414" s="3">
        <v>0.36</v>
      </c>
      <c r="G1414" s="3">
        <v>0.48</v>
      </c>
      <c r="H1414" s="3">
        <v>3.5796259632113699E-2</v>
      </c>
      <c r="I1414" s="3">
        <v>11.876915226384757</v>
      </c>
      <c r="J1414" s="3">
        <v>1.5759766372893502</v>
      </c>
      <c r="K1414" s="3">
        <v>0.4251491410722732</v>
      </c>
      <c r="L1414" s="3">
        <v>5.6414068882555062E-2</v>
      </c>
      <c r="M1414" s="2">
        <v>1410</v>
      </c>
      <c r="N1414" s="3" t="s">
        <v>63</v>
      </c>
      <c r="O1414" s="3" t="s">
        <v>76</v>
      </c>
      <c r="P1414" s="3"/>
      <c r="Q1414" s="3" t="s">
        <v>42</v>
      </c>
      <c r="R1414" s="3" t="s">
        <v>55</v>
      </c>
      <c r="S1414" s="3" t="s">
        <v>77</v>
      </c>
      <c r="T1414" s="3" t="s">
        <v>51</v>
      </c>
      <c r="U1414" s="3" t="s">
        <v>78</v>
      </c>
      <c r="V1414" s="3" t="s">
        <v>79</v>
      </c>
      <c r="W1414" s="3" t="s">
        <v>80</v>
      </c>
      <c r="X1414" s="3"/>
      <c r="Y1414" s="3"/>
      <c r="Z1414" s="3" t="s">
        <v>72</v>
      </c>
      <c r="AA1414" s="7" t="s">
        <v>49</v>
      </c>
      <c r="AB1414" s="3" t="s">
        <v>49</v>
      </c>
      <c r="AC1414" s="3" t="s">
        <v>49</v>
      </c>
      <c r="AD1414" s="3" t="s">
        <v>49</v>
      </c>
      <c r="AE1414" s="3" t="s">
        <v>49</v>
      </c>
      <c r="AF1414" s="3" t="s">
        <v>55</v>
      </c>
      <c r="AG1414" s="3" t="s">
        <v>56</v>
      </c>
      <c r="AH1414" s="3" t="s">
        <v>81</v>
      </c>
      <c r="AI1414" s="3" t="s">
        <v>82</v>
      </c>
      <c r="AJ1414" s="3" t="s">
        <v>49</v>
      </c>
      <c r="AK1414" s="3" t="s">
        <v>49</v>
      </c>
      <c r="AL1414" s="3" t="s">
        <v>49</v>
      </c>
      <c r="AM1414" s="3" t="s">
        <v>59</v>
      </c>
      <c r="AN1414" s="3" t="s">
        <v>83</v>
      </c>
      <c r="AO1414" s="3">
        <v>54.44809023475387</v>
      </c>
      <c r="AP1414" s="3">
        <v>144.86232319011728</v>
      </c>
    </row>
    <row r="1415" spans="1:42" x14ac:dyDescent="0.25">
      <c r="A1415" s="2">
        <v>1414</v>
      </c>
      <c r="B1415" s="3" t="s">
        <v>42</v>
      </c>
      <c r="C1415" s="3" t="s">
        <v>43</v>
      </c>
      <c r="D1415" s="3" t="s">
        <v>44</v>
      </c>
      <c r="E1415" s="3" t="s">
        <v>45</v>
      </c>
      <c r="F1415" s="3">
        <v>0.36</v>
      </c>
      <c r="G1415" s="3">
        <v>0.48</v>
      </c>
      <c r="H1415" s="3">
        <v>1.6641657719278899E-4</v>
      </c>
      <c r="I1415" s="3">
        <v>11.876915226384757</v>
      </c>
      <c r="J1415" s="3">
        <v>1.5759766372893502</v>
      </c>
      <c r="K1415" s="3">
        <v>1.9765155795838699E-3</v>
      </c>
      <c r="L1415" s="3">
        <v>2.6226863771349515E-4</v>
      </c>
      <c r="M1415" s="2">
        <v>1210</v>
      </c>
      <c r="N1415" s="3" t="s">
        <v>65</v>
      </c>
      <c r="O1415" s="3" t="s">
        <v>76</v>
      </c>
      <c r="P1415" s="3"/>
      <c r="Q1415" s="3" t="s">
        <v>42</v>
      </c>
      <c r="R1415" s="3" t="s">
        <v>55</v>
      </c>
      <c r="S1415" s="3" t="s">
        <v>77</v>
      </c>
      <c r="T1415" s="3" t="s">
        <v>51</v>
      </c>
      <c r="U1415" s="3" t="s">
        <v>78</v>
      </c>
      <c r="V1415" s="3" t="s">
        <v>79</v>
      </c>
      <c r="W1415" s="3" t="s">
        <v>80</v>
      </c>
      <c r="X1415" s="3"/>
      <c r="Y1415" s="3"/>
      <c r="Z1415" s="3" t="s">
        <v>72</v>
      </c>
      <c r="AA1415" s="7" t="s">
        <v>49</v>
      </c>
      <c r="AB1415" s="3" t="s">
        <v>49</v>
      </c>
      <c r="AC1415" s="3" t="s">
        <v>49</v>
      </c>
      <c r="AD1415" s="3" t="s">
        <v>49</v>
      </c>
      <c r="AE1415" s="3" t="s">
        <v>49</v>
      </c>
      <c r="AF1415" s="3" t="s">
        <v>55</v>
      </c>
      <c r="AG1415" s="3" t="s">
        <v>56</v>
      </c>
      <c r="AH1415" s="3" t="s">
        <v>81</v>
      </c>
      <c r="AI1415" s="3" t="s">
        <v>82</v>
      </c>
      <c r="AJ1415" s="3" t="s">
        <v>49</v>
      </c>
      <c r="AK1415" s="3" t="s">
        <v>49</v>
      </c>
      <c r="AL1415" s="3" t="s">
        <v>49</v>
      </c>
      <c r="AM1415" s="3" t="s">
        <v>59</v>
      </c>
      <c r="AN1415" s="3" t="s">
        <v>83</v>
      </c>
      <c r="AO1415" s="3">
        <v>4.7060555269311237</v>
      </c>
      <c r="AP1415" s="3">
        <v>0.67346399420646486</v>
      </c>
    </row>
    <row r="1416" spans="1:42" x14ac:dyDescent="0.25">
      <c r="A1416" s="2">
        <v>1415</v>
      </c>
      <c r="B1416" s="3" t="s">
        <v>42</v>
      </c>
      <c r="C1416" s="3" t="s">
        <v>43</v>
      </c>
      <c r="D1416" s="3" t="s">
        <v>44</v>
      </c>
      <c r="E1416" s="3" t="s">
        <v>45</v>
      </c>
      <c r="F1416" s="3">
        <v>0.36</v>
      </c>
      <c r="G1416" s="3">
        <v>0.48</v>
      </c>
      <c r="H1416" s="3">
        <v>0.201317727974409</v>
      </c>
      <c r="I1416" s="3">
        <v>10.976883242671548</v>
      </c>
      <c r="J1416" s="3">
        <v>1.5271930512709209</v>
      </c>
      <c r="K1416" s="3">
        <v>2.2098411946549992</v>
      </c>
      <c r="L1416" s="3">
        <v>0.30745103526016693</v>
      </c>
      <c r="M1416" s="2">
        <v>1400</v>
      </c>
      <c r="N1416" s="3" t="s">
        <v>46</v>
      </c>
      <c r="O1416" s="3" t="s">
        <v>76</v>
      </c>
      <c r="P1416" s="3"/>
      <c r="Q1416" s="3" t="s">
        <v>42</v>
      </c>
      <c r="R1416" s="3" t="s">
        <v>55</v>
      </c>
      <c r="S1416" s="3" t="s">
        <v>77</v>
      </c>
      <c r="T1416" s="3" t="s">
        <v>51</v>
      </c>
      <c r="U1416" s="3" t="s">
        <v>78</v>
      </c>
      <c r="V1416" s="3" t="s">
        <v>79</v>
      </c>
      <c r="W1416" s="3" t="s">
        <v>80</v>
      </c>
      <c r="X1416" s="3"/>
      <c r="Y1416" s="3"/>
      <c r="Z1416" s="3" t="s">
        <v>72</v>
      </c>
      <c r="AA1416" s="7" t="s">
        <v>49</v>
      </c>
      <c r="AB1416" s="3" t="s">
        <v>49</v>
      </c>
      <c r="AC1416" s="3" t="s">
        <v>49</v>
      </c>
      <c r="AD1416" s="3" t="s">
        <v>49</v>
      </c>
      <c r="AE1416" s="3" t="s">
        <v>49</v>
      </c>
      <c r="AF1416" s="3" t="s">
        <v>55</v>
      </c>
      <c r="AG1416" s="3" t="s">
        <v>56</v>
      </c>
      <c r="AH1416" s="3" t="s">
        <v>81</v>
      </c>
      <c r="AI1416" s="3" t="s">
        <v>82</v>
      </c>
      <c r="AJ1416" s="3" t="s">
        <v>49</v>
      </c>
      <c r="AK1416" s="3" t="s">
        <v>49</v>
      </c>
      <c r="AL1416" s="3" t="s">
        <v>49</v>
      </c>
      <c r="AM1416" s="3" t="s">
        <v>59</v>
      </c>
      <c r="AN1416" s="3" t="s">
        <v>83</v>
      </c>
      <c r="AO1416" s="3">
        <v>163.23698998491935</v>
      </c>
      <c r="AP1416" s="3">
        <v>814.70394039621181</v>
      </c>
    </row>
    <row r="1417" spans="1:42" x14ac:dyDescent="0.25">
      <c r="A1417" s="2">
        <v>1416</v>
      </c>
      <c r="B1417" s="3" t="s">
        <v>42</v>
      </c>
      <c r="C1417" s="3" t="s">
        <v>43</v>
      </c>
      <c r="D1417" s="3" t="s">
        <v>44</v>
      </c>
      <c r="E1417" s="3" t="s">
        <v>45</v>
      </c>
      <c r="F1417" s="3">
        <v>0.36</v>
      </c>
      <c r="G1417" s="3">
        <v>0.48</v>
      </c>
      <c r="H1417" s="3">
        <v>7.16072286151061E-2</v>
      </c>
      <c r="I1417" s="3">
        <v>10.976883242671548</v>
      </c>
      <c r="J1417" s="3">
        <v>1.5271930512709209</v>
      </c>
      <c r="K1417" s="3">
        <v>0.78602418783930872</v>
      </c>
      <c r="L1417" s="3">
        <v>0.10935806196175828</v>
      </c>
      <c r="M1417" s="2">
        <v>1200</v>
      </c>
      <c r="N1417" s="3" t="s">
        <v>61</v>
      </c>
      <c r="O1417" s="3" t="s">
        <v>76</v>
      </c>
      <c r="P1417" s="3"/>
      <c r="Q1417" s="3" t="s">
        <v>42</v>
      </c>
      <c r="R1417" s="3" t="s">
        <v>55</v>
      </c>
      <c r="S1417" s="3" t="s">
        <v>77</v>
      </c>
      <c r="T1417" s="3" t="s">
        <v>51</v>
      </c>
      <c r="U1417" s="3" t="s">
        <v>78</v>
      </c>
      <c r="V1417" s="3" t="s">
        <v>79</v>
      </c>
      <c r="W1417" s="3" t="s">
        <v>80</v>
      </c>
      <c r="X1417" s="3"/>
      <c r="Y1417" s="3"/>
      <c r="Z1417" s="3" t="s">
        <v>72</v>
      </c>
      <c r="AA1417" s="7" t="s">
        <v>49</v>
      </c>
      <c r="AB1417" s="3" t="s">
        <v>49</v>
      </c>
      <c r="AC1417" s="3" t="s">
        <v>49</v>
      </c>
      <c r="AD1417" s="3" t="s">
        <v>49</v>
      </c>
      <c r="AE1417" s="3" t="s">
        <v>49</v>
      </c>
      <c r="AF1417" s="3" t="s">
        <v>55</v>
      </c>
      <c r="AG1417" s="3" t="s">
        <v>56</v>
      </c>
      <c r="AH1417" s="3" t="s">
        <v>81</v>
      </c>
      <c r="AI1417" s="3" t="s">
        <v>82</v>
      </c>
      <c r="AJ1417" s="3" t="s">
        <v>49</v>
      </c>
      <c r="AK1417" s="3" t="s">
        <v>49</v>
      </c>
      <c r="AL1417" s="3" t="s">
        <v>49</v>
      </c>
      <c r="AM1417" s="3" t="s">
        <v>59</v>
      </c>
      <c r="AN1417" s="3" t="s">
        <v>83</v>
      </c>
      <c r="AO1417" s="3">
        <v>115.2811344185255</v>
      </c>
      <c r="AP1417" s="3">
        <v>289.7841730113073</v>
      </c>
    </row>
    <row r="1418" spans="1:42" x14ac:dyDescent="0.25">
      <c r="A1418" s="2">
        <v>1417</v>
      </c>
      <c r="B1418" s="3" t="s">
        <v>42</v>
      </c>
      <c r="C1418" s="3" t="s">
        <v>43</v>
      </c>
      <c r="D1418" s="3" t="s">
        <v>44</v>
      </c>
      <c r="E1418" s="3" t="s">
        <v>45</v>
      </c>
      <c r="F1418" s="3">
        <v>0.36</v>
      </c>
      <c r="G1418" s="3">
        <v>0.48</v>
      </c>
      <c r="H1418" s="3">
        <v>2.9048197080129901E-2</v>
      </c>
      <c r="I1418" s="3">
        <v>10.976883242671548</v>
      </c>
      <c r="J1418" s="3">
        <v>1.5271930512709209</v>
      </c>
      <c r="K1418" s="3">
        <v>0.31885866775869848</v>
      </c>
      <c r="L1418" s="3">
        <v>4.4362204732722635E-2</v>
      </c>
      <c r="M1418" s="2">
        <v>1410</v>
      </c>
      <c r="N1418" s="3" t="s">
        <v>63</v>
      </c>
      <c r="O1418" s="3" t="s">
        <v>76</v>
      </c>
      <c r="P1418" s="3"/>
      <c r="Q1418" s="3" t="s">
        <v>42</v>
      </c>
      <c r="R1418" s="3" t="s">
        <v>55</v>
      </c>
      <c r="S1418" s="3" t="s">
        <v>77</v>
      </c>
      <c r="T1418" s="3" t="s">
        <v>51</v>
      </c>
      <c r="U1418" s="3" t="s">
        <v>78</v>
      </c>
      <c r="V1418" s="3" t="s">
        <v>79</v>
      </c>
      <c r="W1418" s="3" t="s">
        <v>80</v>
      </c>
      <c r="X1418" s="3"/>
      <c r="Y1418" s="3"/>
      <c r="Z1418" s="3" t="s">
        <v>72</v>
      </c>
      <c r="AA1418" s="7" t="s">
        <v>49</v>
      </c>
      <c r="AB1418" s="3" t="s">
        <v>49</v>
      </c>
      <c r="AC1418" s="3" t="s">
        <v>49</v>
      </c>
      <c r="AD1418" s="3" t="s">
        <v>49</v>
      </c>
      <c r="AE1418" s="3" t="s">
        <v>49</v>
      </c>
      <c r="AF1418" s="3" t="s">
        <v>55</v>
      </c>
      <c r="AG1418" s="3" t="s">
        <v>56</v>
      </c>
      <c r="AH1418" s="3" t="s">
        <v>81</v>
      </c>
      <c r="AI1418" s="3" t="s">
        <v>82</v>
      </c>
      <c r="AJ1418" s="3" t="s">
        <v>49</v>
      </c>
      <c r="AK1418" s="3" t="s">
        <v>49</v>
      </c>
      <c r="AL1418" s="3" t="s">
        <v>49</v>
      </c>
      <c r="AM1418" s="3" t="s">
        <v>59</v>
      </c>
      <c r="AN1418" s="3" t="s">
        <v>83</v>
      </c>
      <c r="AO1418" s="3">
        <v>61.791002384648856</v>
      </c>
      <c r="AP1418" s="3">
        <v>117.55388291286472</v>
      </c>
    </row>
    <row r="1419" spans="1:42" x14ac:dyDescent="0.25">
      <c r="A1419" s="2">
        <v>1418</v>
      </c>
      <c r="B1419" s="3" t="s">
        <v>42</v>
      </c>
      <c r="C1419" s="3" t="s">
        <v>43</v>
      </c>
      <c r="D1419" s="3" t="s">
        <v>44</v>
      </c>
      <c r="E1419" s="3" t="s">
        <v>45</v>
      </c>
      <c r="F1419" s="3">
        <v>0.36</v>
      </c>
      <c r="G1419" s="3">
        <v>0.48</v>
      </c>
      <c r="H1419" s="3">
        <v>0.13360684995913999</v>
      </c>
      <c r="I1419" s="3">
        <v>10.976883242671548</v>
      </c>
      <c r="J1419" s="3">
        <v>1.5271930512709209</v>
      </c>
      <c r="K1419" s="3">
        <v>1.4665867924226155</v>
      </c>
      <c r="L1419" s="3">
        <v>0.20404345285979511</v>
      </c>
      <c r="M1419" s="2">
        <v>1430</v>
      </c>
      <c r="N1419" s="3" t="s">
        <v>64</v>
      </c>
      <c r="O1419" s="3" t="s">
        <v>76</v>
      </c>
      <c r="P1419" s="3"/>
      <c r="Q1419" s="3" t="s">
        <v>42</v>
      </c>
      <c r="R1419" s="3" t="s">
        <v>55</v>
      </c>
      <c r="S1419" s="3" t="s">
        <v>77</v>
      </c>
      <c r="T1419" s="3" t="s">
        <v>51</v>
      </c>
      <c r="U1419" s="3" t="s">
        <v>78</v>
      </c>
      <c r="V1419" s="3" t="s">
        <v>79</v>
      </c>
      <c r="W1419" s="3" t="s">
        <v>80</v>
      </c>
      <c r="X1419" s="3"/>
      <c r="Y1419" s="3"/>
      <c r="Z1419" s="3" t="s">
        <v>72</v>
      </c>
      <c r="AA1419" s="7" t="s">
        <v>49</v>
      </c>
      <c r="AB1419" s="3" t="s">
        <v>49</v>
      </c>
      <c r="AC1419" s="3" t="s">
        <v>49</v>
      </c>
      <c r="AD1419" s="3" t="s">
        <v>49</v>
      </c>
      <c r="AE1419" s="3" t="s">
        <v>49</v>
      </c>
      <c r="AF1419" s="3" t="s">
        <v>55</v>
      </c>
      <c r="AG1419" s="3" t="s">
        <v>56</v>
      </c>
      <c r="AH1419" s="3" t="s">
        <v>81</v>
      </c>
      <c r="AI1419" s="3" t="s">
        <v>82</v>
      </c>
      <c r="AJ1419" s="3" t="s">
        <v>49</v>
      </c>
      <c r="AK1419" s="3" t="s">
        <v>49</v>
      </c>
      <c r="AL1419" s="3" t="s">
        <v>49</v>
      </c>
      <c r="AM1419" s="3" t="s">
        <v>59</v>
      </c>
      <c r="AN1419" s="3" t="s">
        <v>83</v>
      </c>
      <c r="AO1419" s="3">
        <v>96.724593342237654</v>
      </c>
      <c r="AP1419" s="3">
        <v>540.68773883377912</v>
      </c>
    </row>
    <row r="1420" spans="1:42" x14ac:dyDescent="0.25">
      <c r="A1420" s="2">
        <v>1419</v>
      </c>
      <c r="B1420" s="3" t="s">
        <v>42</v>
      </c>
      <c r="C1420" s="3" t="s">
        <v>43</v>
      </c>
      <c r="D1420" s="3" t="s">
        <v>44</v>
      </c>
      <c r="E1420" s="3" t="s">
        <v>45</v>
      </c>
      <c r="F1420" s="3">
        <v>0.36</v>
      </c>
      <c r="G1420" s="3">
        <v>0.48</v>
      </c>
      <c r="H1420" s="3">
        <v>9.9590938270059298E-2</v>
      </c>
      <c r="I1420" s="3">
        <v>10.976883242671548</v>
      </c>
      <c r="J1420" s="3">
        <v>1.5271930512709209</v>
      </c>
      <c r="K1420" s="3">
        <v>1.0931981014185503</v>
      </c>
      <c r="L1420" s="3">
        <v>0.15209458889558577</v>
      </c>
      <c r="M1420" s="2">
        <v>1410</v>
      </c>
      <c r="N1420" s="3" t="s">
        <v>63</v>
      </c>
      <c r="O1420" s="3" t="s">
        <v>76</v>
      </c>
      <c r="P1420" s="3"/>
      <c r="Q1420" s="3" t="s">
        <v>42</v>
      </c>
      <c r="R1420" s="3" t="s">
        <v>55</v>
      </c>
      <c r="S1420" s="3" t="s">
        <v>77</v>
      </c>
      <c r="T1420" s="3" t="s">
        <v>51</v>
      </c>
      <c r="U1420" s="3" t="s">
        <v>78</v>
      </c>
      <c r="V1420" s="3" t="s">
        <v>79</v>
      </c>
      <c r="W1420" s="3" t="s">
        <v>80</v>
      </c>
      <c r="X1420" s="3"/>
      <c r="Y1420" s="3"/>
      <c r="Z1420" s="3" t="s">
        <v>72</v>
      </c>
      <c r="AA1420" s="7" t="s">
        <v>49</v>
      </c>
      <c r="AB1420" s="3" t="s">
        <v>49</v>
      </c>
      <c r="AC1420" s="3" t="s">
        <v>49</v>
      </c>
      <c r="AD1420" s="3" t="s">
        <v>49</v>
      </c>
      <c r="AE1420" s="3" t="s">
        <v>49</v>
      </c>
      <c r="AF1420" s="3" t="s">
        <v>55</v>
      </c>
      <c r="AG1420" s="3" t="s">
        <v>56</v>
      </c>
      <c r="AH1420" s="3" t="s">
        <v>81</v>
      </c>
      <c r="AI1420" s="3" t="s">
        <v>82</v>
      </c>
      <c r="AJ1420" s="3" t="s">
        <v>49</v>
      </c>
      <c r="AK1420" s="3" t="s">
        <v>49</v>
      </c>
      <c r="AL1420" s="3" t="s">
        <v>49</v>
      </c>
      <c r="AM1420" s="3" t="s">
        <v>59</v>
      </c>
      <c r="AN1420" s="3" t="s">
        <v>83</v>
      </c>
      <c r="AO1420" s="3">
        <v>82.868182259674342</v>
      </c>
      <c r="AP1420" s="3">
        <v>403.03022815103162</v>
      </c>
    </row>
    <row r="1421" spans="1:42" x14ac:dyDescent="0.25">
      <c r="A1421" s="2">
        <v>1420</v>
      </c>
      <c r="B1421" s="3" t="s">
        <v>42</v>
      </c>
      <c r="C1421" s="3" t="s">
        <v>43</v>
      </c>
      <c r="D1421" s="3" t="s">
        <v>44</v>
      </c>
      <c r="E1421" s="3" t="s">
        <v>45</v>
      </c>
      <c r="F1421" s="3">
        <v>0.36</v>
      </c>
      <c r="G1421" s="3">
        <v>0.48</v>
      </c>
      <c r="H1421" s="3">
        <v>4.968095463503E-2</v>
      </c>
      <c r="I1421" s="3">
        <v>10.976883242671548</v>
      </c>
      <c r="J1421" s="3">
        <v>1.5271930512709209</v>
      </c>
      <c r="K1421" s="3">
        <v>0.54534203841318618</v>
      </c>
      <c r="L1421" s="3">
        <v>7.5872408699123664E-2</v>
      </c>
      <c r="M1421" s="2">
        <v>1330</v>
      </c>
      <c r="N1421" s="3" t="s">
        <v>68</v>
      </c>
      <c r="O1421" s="3" t="s">
        <v>76</v>
      </c>
      <c r="P1421" s="3"/>
      <c r="Q1421" s="3" t="s">
        <v>42</v>
      </c>
      <c r="R1421" s="3" t="s">
        <v>55</v>
      </c>
      <c r="S1421" s="3" t="s">
        <v>77</v>
      </c>
      <c r="T1421" s="3" t="s">
        <v>51</v>
      </c>
      <c r="U1421" s="3" t="s">
        <v>78</v>
      </c>
      <c r="V1421" s="3" t="s">
        <v>79</v>
      </c>
      <c r="W1421" s="3" t="s">
        <v>80</v>
      </c>
      <c r="X1421" s="3"/>
      <c r="Y1421" s="3"/>
      <c r="Z1421" s="3" t="s">
        <v>72</v>
      </c>
      <c r="AA1421" s="7" t="s">
        <v>49</v>
      </c>
      <c r="AB1421" s="3" t="s">
        <v>49</v>
      </c>
      <c r="AC1421" s="3" t="s">
        <v>49</v>
      </c>
      <c r="AD1421" s="3" t="s">
        <v>49</v>
      </c>
      <c r="AE1421" s="3" t="s">
        <v>49</v>
      </c>
      <c r="AF1421" s="3" t="s">
        <v>55</v>
      </c>
      <c r="AG1421" s="3" t="s">
        <v>56</v>
      </c>
      <c r="AH1421" s="3" t="s">
        <v>81</v>
      </c>
      <c r="AI1421" s="3" t="s">
        <v>82</v>
      </c>
      <c r="AJ1421" s="3" t="s">
        <v>49</v>
      </c>
      <c r="AK1421" s="3" t="s">
        <v>49</v>
      </c>
      <c r="AL1421" s="3" t="s">
        <v>49</v>
      </c>
      <c r="AM1421" s="3" t="s">
        <v>59</v>
      </c>
      <c r="AN1421" s="3" t="s">
        <v>83</v>
      </c>
      <c r="AO1421" s="3">
        <v>58.069403487874297</v>
      </c>
      <c r="AP1421" s="3">
        <v>201.05169033573429</v>
      </c>
    </row>
    <row r="1422" spans="1:42" x14ac:dyDescent="0.25">
      <c r="A1422" s="2">
        <v>1421</v>
      </c>
      <c r="B1422" s="3" t="s">
        <v>42</v>
      </c>
      <c r="C1422" s="3" t="s">
        <v>43</v>
      </c>
      <c r="D1422" s="3" t="s">
        <v>44</v>
      </c>
      <c r="E1422" s="3" t="s">
        <v>45</v>
      </c>
      <c r="F1422" s="3">
        <v>0.36</v>
      </c>
      <c r="G1422" s="3">
        <v>0.48</v>
      </c>
      <c r="H1422" s="3">
        <v>3.29115572030797E-2</v>
      </c>
      <c r="I1422" s="3">
        <v>10.976883242671548</v>
      </c>
      <c r="J1422" s="3">
        <v>1.5271930512709209</v>
      </c>
      <c r="K1422" s="3">
        <v>0.36126632075271164</v>
      </c>
      <c r="L1422" s="3">
        <v>5.0262301467048742E-2</v>
      </c>
      <c r="M1422" s="2">
        <v>1430</v>
      </c>
      <c r="N1422" s="3" t="s">
        <v>64</v>
      </c>
      <c r="O1422" s="3" t="s">
        <v>76</v>
      </c>
      <c r="P1422" s="3"/>
      <c r="Q1422" s="3" t="s">
        <v>42</v>
      </c>
      <c r="R1422" s="3" t="s">
        <v>55</v>
      </c>
      <c r="S1422" s="3" t="s">
        <v>77</v>
      </c>
      <c r="T1422" s="3" t="s">
        <v>51</v>
      </c>
      <c r="U1422" s="3" t="s">
        <v>78</v>
      </c>
      <c r="V1422" s="3" t="s">
        <v>79</v>
      </c>
      <c r="W1422" s="3" t="s">
        <v>80</v>
      </c>
      <c r="X1422" s="3"/>
      <c r="Y1422" s="3"/>
      <c r="Z1422" s="3" t="s">
        <v>72</v>
      </c>
      <c r="AA1422" s="7" t="s">
        <v>49</v>
      </c>
      <c r="AB1422" s="3" t="s">
        <v>49</v>
      </c>
      <c r="AC1422" s="3" t="s">
        <v>49</v>
      </c>
      <c r="AD1422" s="3" t="s">
        <v>49</v>
      </c>
      <c r="AE1422" s="3" t="s">
        <v>49</v>
      </c>
      <c r="AF1422" s="3" t="s">
        <v>55</v>
      </c>
      <c r="AG1422" s="3" t="s">
        <v>56</v>
      </c>
      <c r="AH1422" s="3" t="s">
        <v>81</v>
      </c>
      <c r="AI1422" s="3" t="s">
        <v>82</v>
      </c>
      <c r="AJ1422" s="3" t="s">
        <v>49</v>
      </c>
      <c r="AK1422" s="3" t="s">
        <v>49</v>
      </c>
      <c r="AL1422" s="3" t="s">
        <v>49</v>
      </c>
      <c r="AM1422" s="3" t="s">
        <v>59</v>
      </c>
      <c r="AN1422" s="3" t="s">
        <v>83</v>
      </c>
      <c r="AO1422" s="3">
        <v>66.202702811799455</v>
      </c>
      <c r="AP1422" s="3">
        <v>133.18834663846789</v>
      </c>
    </row>
    <row r="1423" spans="1:42" x14ac:dyDescent="0.25">
      <c r="A1423" s="2">
        <v>1422</v>
      </c>
      <c r="B1423" s="3" t="s">
        <v>42</v>
      </c>
      <c r="C1423" s="3" t="s">
        <v>43</v>
      </c>
      <c r="D1423" s="3" t="s">
        <v>44</v>
      </c>
      <c r="E1423" s="3" t="s">
        <v>45</v>
      </c>
      <c r="F1423" s="3">
        <v>0.36</v>
      </c>
      <c r="G1423" s="3">
        <v>0.48</v>
      </c>
      <c r="H1423" s="3">
        <v>0.175549593702756</v>
      </c>
      <c r="I1423" s="3">
        <v>9.5601531205363557</v>
      </c>
      <c r="J1423" s="3">
        <v>1.4050111376816152</v>
      </c>
      <c r="K1423" s="3">
        <v>1.6782809960462921</v>
      </c>
      <c r="L1423" s="3">
        <v>0.24664913436785452</v>
      </c>
      <c r="M1423" s="2">
        <v>1200</v>
      </c>
      <c r="N1423" s="3" t="s">
        <v>61</v>
      </c>
      <c r="O1423" s="3" t="s">
        <v>76</v>
      </c>
      <c r="P1423" s="3"/>
      <c r="Q1423" s="3" t="s">
        <v>42</v>
      </c>
      <c r="R1423" s="3" t="s">
        <v>55</v>
      </c>
      <c r="S1423" s="3" t="s">
        <v>77</v>
      </c>
      <c r="T1423" s="3" t="s">
        <v>51</v>
      </c>
      <c r="U1423" s="3" t="s">
        <v>78</v>
      </c>
      <c r="V1423" s="3" t="s">
        <v>79</v>
      </c>
      <c r="W1423" s="3" t="s">
        <v>80</v>
      </c>
      <c r="X1423" s="3"/>
      <c r="Y1423" s="3"/>
      <c r="Z1423" s="3" t="s">
        <v>72</v>
      </c>
      <c r="AA1423" s="7" t="s">
        <v>49</v>
      </c>
      <c r="AB1423" s="3" t="s">
        <v>49</v>
      </c>
      <c r="AC1423" s="3" t="s">
        <v>49</v>
      </c>
      <c r="AD1423" s="3" t="s">
        <v>49</v>
      </c>
      <c r="AE1423" s="3" t="s">
        <v>49</v>
      </c>
      <c r="AF1423" s="3" t="s">
        <v>55</v>
      </c>
      <c r="AG1423" s="3" t="s">
        <v>56</v>
      </c>
      <c r="AH1423" s="3" t="s">
        <v>81</v>
      </c>
      <c r="AI1423" s="3" t="s">
        <v>82</v>
      </c>
      <c r="AJ1423" s="3" t="s">
        <v>49</v>
      </c>
      <c r="AK1423" s="3" t="s">
        <v>49</v>
      </c>
      <c r="AL1423" s="3" t="s">
        <v>49</v>
      </c>
      <c r="AM1423" s="3" t="s">
        <v>59</v>
      </c>
      <c r="AN1423" s="3" t="s">
        <v>83</v>
      </c>
      <c r="AO1423" s="3">
        <v>129.78990072279535</v>
      </c>
      <c r="AP1423" s="3">
        <v>710.42400072570717</v>
      </c>
    </row>
    <row r="1424" spans="1:42" x14ac:dyDescent="0.25">
      <c r="A1424" s="2">
        <v>1423</v>
      </c>
      <c r="B1424" s="3" t="s">
        <v>42</v>
      </c>
      <c r="C1424" s="3" t="s">
        <v>43</v>
      </c>
      <c r="D1424" s="3" t="s">
        <v>44</v>
      </c>
      <c r="E1424" s="3" t="s">
        <v>45</v>
      </c>
      <c r="F1424" s="3">
        <v>0.36</v>
      </c>
      <c r="G1424" s="3">
        <v>0.48</v>
      </c>
      <c r="H1424" s="3">
        <v>9.0981805372456804E-4</v>
      </c>
      <c r="I1424" s="3">
        <v>9.5601531205363557</v>
      </c>
      <c r="J1424" s="3">
        <v>1.4050111376816152</v>
      </c>
      <c r="K1424" s="3">
        <v>8.6979999054352421E-3</v>
      </c>
      <c r="L1424" s="3">
        <v>1.2783044987468282E-3</v>
      </c>
      <c r="M1424" s="2">
        <v>1210</v>
      </c>
      <c r="N1424" s="3" t="s">
        <v>65</v>
      </c>
      <c r="O1424" s="3" t="s">
        <v>76</v>
      </c>
      <c r="P1424" s="3"/>
      <c r="Q1424" s="3" t="s">
        <v>42</v>
      </c>
      <c r="R1424" s="3" t="s">
        <v>55</v>
      </c>
      <c r="S1424" s="3" t="s">
        <v>77</v>
      </c>
      <c r="T1424" s="3" t="s">
        <v>51</v>
      </c>
      <c r="U1424" s="3" t="s">
        <v>78</v>
      </c>
      <c r="V1424" s="3" t="s">
        <v>79</v>
      </c>
      <c r="W1424" s="3" t="s">
        <v>80</v>
      </c>
      <c r="X1424" s="3"/>
      <c r="Y1424" s="3"/>
      <c r="Z1424" s="3" t="s">
        <v>72</v>
      </c>
      <c r="AA1424" s="7" t="s">
        <v>49</v>
      </c>
      <c r="AB1424" s="3" t="s">
        <v>49</v>
      </c>
      <c r="AC1424" s="3" t="s">
        <v>49</v>
      </c>
      <c r="AD1424" s="3" t="s">
        <v>49</v>
      </c>
      <c r="AE1424" s="3" t="s">
        <v>49</v>
      </c>
      <c r="AF1424" s="3" t="s">
        <v>55</v>
      </c>
      <c r="AG1424" s="3" t="s">
        <v>56</v>
      </c>
      <c r="AH1424" s="3" t="s">
        <v>81</v>
      </c>
      <c r="AI1424" s="3" t="s">
        <v>82</v>
      </c>
      <c r="AJ1424" s="3" t="s">
        <v>49</v>
      </c>
      <c r="AK1424" s="3" t="s">
        <v>49</v>
      </c>
      <c r="AL1424" s="3" t="s">
        <v>49</v>
      </c>
      <c r="AM1424" s="3" t="s">
        <v>59</v>
      </c>
      <c r="AN1424" s="3" t="s">
        <v>83</v>
      </c>
      <c r="AO1424" s="3">
        <v>10.853631842440025</v>
      </c>
      <c r="AP1424" s="3">
        <v>3.6819030339307379</v>
      </c>
    </row>
    <row r="1425" spans="1:42" x14ac:dyDescent="0.25">
      <c r="A1425" s="2">
        <v>1424</v>
      </c>
      <c r="B1425" s="3" t="s">
        <v>42</v>
      </c>
      <c r="C1425" s="3" t="s">
        <v>43</v>
      </c>
      <c r="D1425" s="3" t="s">
        <v>44</v>
      </c>
      <c r="E1425" s="3" t="s">
        <v>45</v>
      </c>
      <c r="F1425" s="3">
        <v>0.36</v>
      </c>
      <c r="G1425" s="3">
        <v>0.48</v>
      </c>
      <c r="H1425" s="3">
        <v>1.5452182013240699E-3</v>
      </c>
      <c r="I1425" s="3">
        <v>9.5601531205363557</v>
      </c>
      <c r="J1425" s="3">
        <v>1.4050111376816152</v>
      </c>
      <c r="K1425" s="3">
        <v>1.4772522609297883E-2</v>
      </c>
      <c r="L1425" s="3">
        <v>2.1710487830086706E-3</v>
      </c>
      <c r="M1425" s="2">
        <v>1210</v>
      </c>
      <c r="N1425" s="3" t="s">
        <v>65</v>
      </c>
      <c r="O1425" s="3" t="s">
        <v>76</v>
      </c>
      <c r="P1425" s="3"/>
      <c r="Q1425" s="3" t="s">
        <v>42</v>
      </c>
      <c r="R1425" s="3" t="s">
        <v>55</v>
      </c>
      <c r="S1425" s="3" t="s">
        <v>77</v>
      </c>
      <c r="T1425" s="3" t="s">
        <v>51</v>
      </c>
      <c r="U1425" s="3" t="s">
        <v>78</v>
      </c>
      <c r="V1425" s="3" t="s">
        <v>79</v>
      </c>
      <c r="W1425" s="3" t="s">
        <v>80</v>
      </c>
      <c r="X1425" s="3"/>
      <c r="Y1425" s="3"/>
      <c r="Z1425" s="3" t="s">
        <v>72</v>
      </c>
      <c r="AA1425" s="7" t="s">
        <v>49</v>
      </c>
      <c r="AB1425" s="3" t="s">
        <v>49</v>
      </c>
      <c r="AC1425" s="3" t="s">
        <v>49</v>
      </c>
      <c r="AD1425" s="3" t="s">
        <v>49</v>
      </c>
      <c r="AE1425" s="3" t="s">
        <v>49</v>
      </c>
      <c r="AF1425" s="3" t="s">
        <v>55</v>
      </c>
      <c r="AG1425" s="3" t="s">
        <v>56</v>
      </c>
      <c r="AH1425" s="3" t="s">
        <v>81</v>
      </c>
      <c r="AI1425" s="3" t="s">
        <v>82</v>
      </c>
      <c r="AJ1425" s="3" t="s">
        <v>49</v>
      </c>
      <c r="AK1425" s="3" t="s">
        <v>49</v>
      </c>
      <c r="AL1425" s="3" t="s">
        <v>49</v>
      </c>
      <c r="AM1425" s="3" t="s">
        <v>59</v>
      </c>
      <c r="AN1425" s="3" t="s">
        <v>83</v>
      </c>
      <c r="AO1425" s="3">
        <v>10.171982834238019</v>
      </c>
      <c r="AP1425" s="3">
        <v>6.2532762020376751</v>
      </c>
    </row>
    <row r="1426" spans="1:42" x14ac:dyDescent="0.25">
      <c r="A1426" s="2">
        <v>1425</v>
      </c>
      <c r="B1426" s="3" t="s">
        <v>42</v>
      </c>
      <c r="C1426" s="3" t="s">
        <v>43</v>
      </c>
      <c r="D1426" s="3" t="s">
        <v>44</v>
      </c>
      <c r="E1426" s="3" t="s">
        <v>45</v>
      </c>
      <c r="F1426" s="3">
        <v>0.36</v>
      </c>
      <c r="G1426" s="3">
        <v>0.48</v>
      </c>
      <c r="H1426" s="3">
        <v>1.2890196377009599E-3</v>
      </c>
      <c r="I1426" s="3">
        <v>9.5601531205363557</v>
      </c>
      <c r="J1426" s="3">
        <v>1.4050111376816152</v>
      </c>
      <c r="K1426" s="3">
        <v>1.2323225111799474E-2</v>
      </c>
      <c r="L1426" s="3">
        <v>1.8110869476601692E-3</v>
      </c>
      <c r="M1426" s="2">
        <v>1210</v>
      </c>
      <c r="N1426" s="3" t="s">
        <v>65</v>
      </c>
      <c r="O1426" s="3" t="s">
        <v>76</v>
      </c>
      <c r="P1426" s="3"/>
      <c r="Q1426" s="3" t="s">
        <v>42</v>
      </c>
      <c r="R1426" s="3" t="s">
        <v>55</v>
      </c>
      <c r="S1426" s="3" t="s">
        <v>77</v>
      </c>
      <c r="T1426" s="3" t="s">
        <v>51</v>
      </c>
      <c r="U1426" s="3" t="s">
        <v>78</v>
      </c>
      <c r="V1426" s="3" t="s">
        <v>79</v>
      </c>
      <c r="W1426" s="3" t="s">
        <v>80</v>
      </c>
      <c r="X1426" s="3"/>
      <c r="Y1426" s="3"/>
      <c r="Z1426" s="3" t="s">
        <v>72</v>
      </c>
      <c r="AA1426" s="7" t="s">
        <v>49</v>
      </c>
      <c r="AB1426" s="3" t="s">
        <v>49</v>
      </c>
      <c r="AC1426" s="3" t="s">
        <v>49</v>
      </c>
      <c r="AD1426" s="3" t="s">
        <v>49</v>
      </c>
      <c r="AE1426" s="3" t="s">
        <v>49</v>
      </c>
      <c r="AF1426" s="3" t="s">
        <v>55</v>
      </c>
      <c r="AG1426" s="3" t="s">
        <v>56</v>
      </c>
      <c r="AH1426" s="3" t="s">
        <v>81</v>
      </c>
      <c r="AI1426" s="3" t="s">
        <v>82</v>
      </c>
      <c r="AJ1426" s="3" t="s">
        <v>49</v>
      </c>
      <c r="AK1426" s="3" t="s">
        <v>49</v>
      </c>
      <c r="AL1426" s="3" t="s">
        <v>49</v>
      </c>
      <c r="AM1426" s="3" t="s">
        <v>59</v>
      </c>
      <c r="AN1426" s="3" t="s">
        <v>83</v>
      </c>
      <c r="AO1426" s="3">
        <v>12.979929383513518</v>
      </c>
      <c r="AP1426" s="3">
        <v>5.2164773994298672</v>
      </c>
    </row>
    <row r="1427" spans="1:42" x14ac:dyDescent="0.25">
      <c r="A1427" s="2">
        <v>1426</v>
      </c>
      <c r="B1427" s="3" t="s">
        <v>42</v>
      </c>
      <c r="C1427" s="3" t="s">
        <v>43</v>
      </c>
      <c r="D1427" s="3" t="s">
        <v>44</v>
      </c>
      <c r="E1427" s="3" t="s">
        <v>45</v>
      </c>
      <c r="F1427" s="3">
        <v>0.36</v>
      </c>
      <c r="G1427" s="3">
        <v>0.48</v>
      </c>
      <c r="H1427" s="3">
        <v>4.4135966416948898E-2</v>
      </c>
      <c r="I1427" s="3">
        <v>9.5601531205363557</v>
      </c>
      <c r="J1427" s="3">
        <v>1.4050111376816152</v>
      </c>
      <c r="K1427" s="3">
        <v>0.42194659706888182</v>
      </c>
      <c r="L1427" s="3">
        <v>6.2011524388154937E-2</v>
      </c>
      <c r="M1427" s="2">
        <v>1210</v>
      </c>
      <c r="N1427" s="3" t="s">
        <v>65</v>
      </c>
      <c r="O1427" s="3" t="s">
        <v>76</v>
      </c>
      <c r="P1427" s="3"/>
      <c r="Q1427" s="3" t="s">
        <v>42</v>
      </c>
      <c r="R1427" s="3" t="s">
        <v>55</v>
      </c>
      <c r="S1427" s="3" t="s">
        <v>77</v>
      </c>
      <c r="T1427" s="3" t="s">
        <v>51</v>
      </c>
      <c r="U1427" s="3" t="s">
        <v>78</v>
      </c>
      <c r="V1427" s="3" t="s">
        <v>79</v>
      </c>
      <c r="W1427" s="3" t="s">
        <v>80</v>
      </c>
      <c r="X1427" s="3"/>
      <c r="Y1427" s="3"/>
      <c r="Z1427" s="3" t="s">
        <v>72</v>
      </c>
      <c r="AA1427" s="7" t="s">
        <v>49</v>
      </c>
      <c r="AB1427" s="3" t="s">
        <v>49</v>
      </c>
      <c r="AC1427" s="3" t="s">
        <v>49</v>
      </c>
      <c r="AD1427" s="3" t="s">
        <v>49</v>
      </c>
      <c r="AE1427" s="3" t="s">
        <v>49</v>
      </c>
      <c r="AF1427" s="3" t="s">
        <v>55</v>
      </c>
      <c r="AG1427" s="3" t="s">
        <v>56</v>
      </c>
      <c r="AH1427" s="3" t="s">
        <v>81</v>
      </c>
      <c r="AI1427" s="3" t="s">
        <v>82</v>
      </c>
      <c r="AJ1427" s="3" t="s">
        <v>49</v>
      </c>
      <c r="AK1427" s="3" t="s">
        <v>49</v>
      </c>
      <c r="AL1427" s="3" t="s">
        <v>49</v>
      </c>
      <c r="AM1427" s="3" t="s">
        <v>59</v>
      </c>
      <c r="AN1427" s="3" t="s">
        <v>83</v>
      </c>
      <c r="AO1427" s="3">
        <v>68.921515594839221</v>
      </c>
      <c r="AP1427" s="3">
        <v>178.61191915326026</v>
      </c>
    </row>
    <row r="1428" spans="1:42" x14ac:dyDescent="0.25">
      <c r="A1428" s="2">
        <v>1427</v>
      </c>
      <c r="B1428" s="3" t="s">
        <v>42</v>
      </c>
      <c r="C1428" s="3" t="s">
        <v>43</v>
      </c>
      <c r="D1428" s="3" t="s">
        <v>44</v>
      </c>
      <c r="E1428" s="3" t="s">
        <v>45</v>
      </c>
      <c r="F1428" s="3">
        <v>0.36</v>
      </c>
      <c r="G1428" s="3">
        <v>0.48</v>
      </c>
      <c r="H1428" s="3">
        <v>0.12612857717011999</v>
      </c>
      <c r="I1428" s="3">
        <v>9.5601531205363557</v>
      </c>
      <c r="J1428" s="3">
        <v>1.4050111376816152</v>
      </c>
      <c r="K1428" s="3">
        <v>1.2058085106217331</v>
      </c>
      <c r="L1428" s="3">
        <v>0.17721205570395368</v>
      </c>
      <c r="M1428" s="2">
        <v>1210</v>
      </c>
      <c r="N1428" s="3" t="s">
        <v>65</v>
      </c>
      <c r="O1428" s="3" t="s">
        <v>76</v>
      </c>
      <c r="P1428" s="3"/>
      <c r="Q1428" s="3" t="s">
        <v>42</v>
      </c>
      <c r="R1428" s="3" t="s">
        <v>55</v>
      </c>
      <c r="S1428" s="3" t="s">
        <v>77</v>
      </c>
      <c r="T1428" s="3" t="s">
        <v>51</v>
      </c>
      <c r="U1428" s="3" t="s">
        <v>78</v>
      </c>
      <c r="V1428" s="3" t="s">
        <v>79</v>
      </c>
      <c r="W1428" s="3" t="s">
        <v>80</v>
      </c>
      <c r="X1428" s="3"/>
      <c r="Y1428" s="3"/>
      <c r="Z1428" s="3" t="s">
        <v>72</v>
      </c>
      <c r="AA1428" s="7" t="s">
        <v>49</v>
      </c>
      <c r="AB1428" s="3" t="s">
        <v>49</v>
      </c>
      <c r="AC1428" s="3" t="s">
        <v>49</v>
      </c>
      <c r="AD1428" s="3" t="s">
        <v>49</v>
      </c>
      <c r="AE1428" s="3" t="s">
        <v>49</v>
      </c>
      <c r="AF1428" s="3" t="s">
        <v>55</v>
      </c>
      <c r="AG1428" s="3" t="s">
        <v>56</v>
      </c>
      <c r="AH1428" s="3" t="s">
        <v>81</v>
      </c>
      <c r="AI1428" s="3" t="s">
        <v>82</v>
      </c>
      <c r="AJ1428" s="3" t="s">
        <v>49</v>
      </c>
      <c r="AK1428" s="3" t="s">
        <v>49</v>
      </c>
      <c r="AL1428" s="3" t="s">
        <v>49</v>
      </c>
      <c r="AM1428" s="3" t="s">
        <v>59</v>
      </c>
      <c r="AN1428" s="3" t="s">
        <v>83</v>
      </c>
      <c r="AO1428" s="3">
        <v>93.096041814528817</v>
      </c>
      <c r="AP1428" s="3">
        <v>510.42424256907429</v>
      </c>
    </row>
    <row r="1429" spans="1:42" x14ac:dyDescent="0.25">
      <c r="A1429" s="2">
        <v>1428</v>
      </c>
      <c r="B1429" s="3" t="s">
        <v>42</v>
      </c>
      <c r="C1429" s="3" t="s">
        <v>43</v>
      </c>
      <c r="D1429" s="3" t="s">
        <v>44</v>
      </c>
      <c r="E1429" s="3" t="s">
        <v>45</v>
      </c>
      <c r="F1429" s="3">
        <v>0.36</v>
      </c>
      <c r="G1429" s="3">
        <v>0.48</v>
      </c>
      <c r="H1429" s="3">
        <v>0.23133060471841899</v>
      </c>
      <c r="I1429" s="3">
        <v>9.5601531205363557</v>
      </c>
      <c r="J1429" s="3">
        <v>1.4050111376816152</v>
      </c>
      <c r="K1429" s="3">
        <v>2.2115560025743557</v>
      </c>
      <c r="L1429" s="3">
        <v>0.32502207611600187</v>
      </c>
      <c r="M1429" s="2">
        <v>1210</v>
      </c>
      <c r="N1429" s="3" t="s">
        <v>65</v>
      </c>
      <c r="O1429" s="3" t="s">
        <v>76</v>
      </c>
      <c r="P1429" s="3"/>
      <c r="Q1429" s="3" t="s">
        <v>42</v>
      </c>
      <c r="R1429" s="3" t="s">
        <v>55</v>
      </c>
      <c r="S1429" s="3" t="s">
        <v>77</v>
      </c>
      <c r="T1429" s="3" t="s">
        <v>51</v>
      </c>
      <c r="U1429" s="3" t="s">
        <v>78</v>
      </c>
      <c r="V1429" s="3" t="s">
        <v>79</v>
      </c>
      <c r="W1429" s="3" t="s">
        <v>80</v>
      </c>
      <c r="X1429" s="3"/>
      <c r="Y1429" s="3"/>
      <c r="Z1429" s="3" t="s">
        <v>72</v>
      </c>
      <c r="AA1429" s="7" t="s">
        <v>49</v>
      </c>
      <c r="AB1429" s="3" t="s">
        <v>49</v>
      </c>
      <c r="AC1429" s="3" t="s">
        <v>49</v>
      </c>
      <c r="AD1429" s="3" t="s">
        <v>49</v>
      </c>
      <c r="AE1429" s="3" t="s">
        <v>49</v>
      </c>
      <c r="AF1429" s="3" t="s">
        <v>55</v>
      </c>
      <c r="AG1429" s="3" t="s">
        <v>56</v>
      </c>
      <c r="AH1429" s="3" t="s">
        <v>81</v>
      </c>
      <c r="AI1429" s="3" t="s">
        <v>82</v>
      </c>
      <c r="AJ1429" s="3" t="s">
        <v>49</v>
      </c>
      <c r="AK1429" s="3" t="s">
        <v>49</v>
      </c>
      <c r="AL1429" s="3" t="s">
        <v>49</v>
      </c>
      <c r="AM1429" s="3" t="s">
        <v>59</v>
      </c>
      <c r="AN1429" s="3" t="s">
        <v>83</v>
      </c>
      <c r="AO1429" s="3">
        <v>122.20558170173555</v>
      </c>
      <c r="AP1429" s="3">
        <v>936.16174340240821</v>
      </c>
    </row>
    <row r="1430" spans="1:42" x14ac:dyDescent="0.25">
      <c r="A1430" s="2">
        <v>1429</v>
      </c>
      <c r="B1430" s="3" t="s">
        <v>42</v>
      </c>
      <c r="C1430" s="3" t="s">
        <v>43</v>
      </c>
      <c r="D1430" s="3" t="s">
        <v>44</v>
      </c>
      <c r="E1430" s="3" t="s">
        <v>45</v>
      </c>
      <c r="F1430" s="3">
        <v>0.36</v>
      </c>
      <c r="G1430" s="3">
        <v>0.48</v>
      </c>
      <c r="H1430" s="3">
        <v>3.6874655835961098E-2</v>
      </c>
      <c r="I1430" s="3">
        <v>9.5601531205363557</v>
      </c>
      <c r="J1430" s="3">
        <v>1.4050111376816152</v>
      </c>
      <c r="K1430" s="3">
        <v>0.35252735605886765</v>
      </c>
      <c r="L1430" s="3">
        <v>5.1809302147701713E-2</v>
      </c>
      <c r="M1430" s="2">
        <v>1210</v>
      </c>
      <c r="N1430" s="3" t="s">
        <v>65</v>
      </c>
      <c r="O1430" s="3" t="s">
        <v>76</v>
      </c>
      <c r="P1430" s="3"/>
      <c r="Q1430" s="3" t="s">
        <v>42</v>
      </c>
      <c r="R1430" s="3" t="s">
        <v>55</v>
      </c>
      <c r="S1430" s="3" t="s">
        <v>77</v>
      </c>
      <c r="T1430" s="3" t="s">
        <v>51</v>
      </c>
      <c r="U1430" s="3" t="s">
        <v>78</v>
      </c>
      <c r="V1430" s="3" t="s">
        <v>79</v>
      </c>
      <c r="W1430" s="3" t="s">
        <v>80</v>
      </c>
      <c r="X1430" s="3"/>
      <c r="Y1430" s="3"/>
      <c r="Z1430" s="3" t="s">
        <v>72</v>
      </c>
      <c r="AA1430" s="7" t="s">
        <v>49</v>
      </c>
      <c r="AB1430" s="3" t="s">
        <v>49</v>
      </c>
      <c r="AC1430" s="3" t="s">
        <v>49</v>
      </c>
      <c r="AD1430" s="3" t="s">
        <v>49</v>
      </c>
      <c r="AE1430" s="3" t="s">
        <v>49</v>
      </c>
      <c r="AF1430" s="3" t="s">
        <v>55</v>
      </c>
      <c r="AG1430" s="3" t="s">
        <v>56</v>
      </c>
      <c r="AH1430" s="3" t="s">
        <v>81</v>
      </c>
      <c r="AI1430" s="3" t="s">
        <v>82</v>
      </c>
      <c r="AJ1430" s="3" t="s">
        <v>49</v>
      </c>
      <c r="AK1430" s="3" t="s">
        <v>49</v>
      </c>
      <c r="AL1430" s="3" t="s">
        <v>49</v>
      </c>
      <c r="AM1430" s="3" t="s">
        <v>59</v>
      </c>
      <c r="AN1430" s="3" t="s">
        <v>83</v>
      </c>
      <c r="AO1430" s="3">
        <v>72.367678460387964</v>
      </c>
      <c r="AP1430" s="3">
        <v>149.22643779354866</v>
      </c>
    </row>
    <row r="1431" spans="1:42" x14ac:dyDescent="0.25">
      <c r="A1431" s="2">
        <v>1430</v>
      </c>
      <c r="B1431" s="3" t="s">
        <v>42</v>
      </c>
      <c r="C1431" s="3" t="s">
        <v>43</v>
      </c>
      <c r="D1431" s="3" t="s">
        <v>44</v>
      </c>
      <c r="E1431" s="3" t="s">
        <v>45</v>
      </c>
      <c r="F1431" s="3">
        <v>0.36</v>
      </c>
      <c r="G1431" s="3">
        <v>0.48</v>
      </c>
      <c r="H1431" s="3">
        <v>0.31639205143104498</v>
      </c>
      <c r="I1431" s="3">
        <v>9.4552695037413486</v>
      </c>
      <c r="J1431" s="3">
        <v>1.3814428955195059</v>
      </c>
      <c r="K1431" s="3">
        <v>2.991572115122124</v>
      </c>
      <c r="L1431" s="3">
        <v>0.43707755164825923</v>
      </c>
      <c r="M1431" s="2">
        <v>1200</v>
      </c>
      <c r="N1431" s="3" t="s">
        <v>61</v>
      </c>
      <c r="O1431" s="3" t="s">
        <v>76</v>
      </c>
      <c r="P1431" s="3"/>
      <c r="Q1431" s="3" t="s">
        <v>42</v>
      </c>
      <c r="R1431" s="3" t="s">
        <v>55</v>
      </c>
      <c r="S1431" s="3" t="s">
        <v>77</v>
      </c>
      <c r="T1431" s="3" t="s">
        <v>51</v>
      </c>
      <c r="U1431" s="3" t="s">
        <v>78</v>
      </c>
      <c r="V1431" s="3" t="s">
        <v>79</v>
      </c>
      <c r="W1431" s="3" t="s">
        <v>80</v>
      </c>
      <c r="X1431" s="3"/>
      <c r="Y1431" s="3"/>
      <c r="Z1431" s="3" t="s">
        <v>72</v>
      </c>
      <c r="AA1431" s="7" t="s">
        <v>49</v>
      </c>
      <c r="AB1431" s="3" t="s">
        <v>49</v>
      </c>
      <c r="AC1431" s="3" t="s">
        <v>49</v>
      </c>
      <c r="AD1431" s="3" t="s">
        <v>49</v>
      </c>
      <c r="AE1431" s="3" t="s">
        <v>49</v>
      </c>
      <c r="AF1431" s="3" t="s">
        <v>55</v>
      </c>
      <c r="AG1431" s="3" t="s">
        <v>56</v>
      </c>
      <c r="AH1431" s="3" t="s">
        <v>81</v>
      </c>
      <c r="AI1431" s="3" t="s">
        <v>82</v>
      </c>
      <c r="AJ1431" s="3" t="s">
        <v>49</v>
      </c>
      <c r="AK1431" s="3" t="s">
        <v>49</v>
      </c>
      <c r="AL1431" s="3" t="s">
        <v>49</v>
      </c>
      <c r="AM1431" s="3" t="s">
        <v>59</v>
      </c>
      <c r="AN1431" s="3" t="s">
        <v>83</v>
      </c>
      <c r="AO1431" s="3">
        <v>200.26296777235996</v>
      </c>
      <c r="AP1431" s="3">
        <v>1280.3932053300341</v>
      </c>
    </row>
    <row r="1432" spans="1:42" x14ac:dyDescent="0.25">
      <c r="A1432" s="2">
        <v>1431</v>
      </c>
      <c r="B1432" s="3" t="s">
        <v>42</v>
      </c>
      <c r="C1432" s="3" t="s">
        <v>43</v>
      </c>
      <c r="D1432" s="3" t="s">
        <v>44</v>
      </c>
      <c r="E1432" s="3" t="s">
        <v>45</v>
      </c>
      <c r="F1432" s="3">
        <v>0.36</v>
      </c>
      <c r="G1432" s="3">
        <v>0.48</v>
      </c>
      <c r="H1432" s="3">
        <v>2.28762792948E-2</v>
      </c>
      <c r="I1432" s="3">
        <v>9.4552695037413486</v>
      </c>
      <c r="J1432" s="3">
        <v>1.3814428955195059</v>
      </c>
      <c r="K1432" s="3">
        <v>0.21630138597519208</v>
      </c>
      <c r="L1432" s="3">
        <v>3.1602273507721435E-2</v>
      </c>
      <c r="M1432" s="2">
        <v>1700</v>
      </c>
      <c r="N1432" s="3" t="s">
        <v>62</v>
      </c>
      <c r="O1432" s="3" t="s">
        <v>76</v>
      </c>
      <c r="P1432" s="3"/>
      <c r="Q1432" s="3" t="s">
        <v>42</v>
      </c>
      <c r="R1432" s="3" t="s">
        <v>55</v>
      </c>
      <c r="S1432" s="3" t="s">
        <v>77</v>
      </c>
      <c r="T1432" s="3" t="s">
        <v>51</v>
      </c>
      <c r="U1432" s="3" t="s">
        <v>78</v>
      </c>
      <c r="V1432" s="3" t="s">
        <v>79</v>
      </c>
      <c r="W1432" s="3" t="s">
        <v>80</v>
      </c>
      <c r="X1432" s="3"/>
      <c r="Y1432" s="3"/>
      <c r="Z1432" s="3" t="s">
        <v>72</v>
      </c>
      <c r="AA1432" s="7" t="s">
        <v>49</v>
      </c>
      <c r="AB1432" s="3" t="s">
        <v>49</v>
      </c>
      <c r="AC1432" s="3" t="s">
        <v>49</v>
      </c>
      <c r="AD1432" s="3" t="s">
        <v>49</v>
      </c>
      <c r="AE1432" s="3" t="s">
        <v>49</v>
      </c>
      <c r="AF1432" s="3" t="s">
        <v>55</v>
      </c>
      <c r="AG1432" s="3" t="s">
        <v>56</v>
      </c>
      <c r="AH1432" s="3" t="s">
        <v>81</v>
      </c>
      <c r="AI1432" s="3" t="s">
        <v>82</v>
      </c>
      <c r="AJ1432" s="3" t="s">
        <v>49</v>
      </c>
      <c r="AK1432" s="3" t="s">
        <v>49</v>
      </c>
      <c r="AL1432" s="3" t="s">
        <v>49</v>
      </c>
      <c r="AM1432" s="3" t="s">
        <v>59</v>
      </c>
      <c r="AN1432" s="3" t="s">
        <v>83</v>
      </c>
      <c r="AO1432" s="3">
        <v>67.836461022967256</v>
      </c>
      <c r="AP1432" s="3">
        <v>92.577017784777354</v>
      </c>
    </row>
    <row r="1433" spans="1:42" x14ac:dyDescent="0.25">
      <c r="A1433" s="2">
        <v>1432</v>
      </c>
      <c r="B1433" s="3" t="s">
        <v>42</v>
      </c>
      <c r="C1433" s="3" t="s">
        <v>43</v>
      </c>
      <c r="D1433" s="3" t="s">
        <v>44</v>
      </c>
      <c r="E1433" s="3" t="s">
        <v>45</v>
      </c>
      <c r="F1433" s="3">
        <v>0.36</v>
      </c>
      <c r="G1433" s="3">
        <v>0.48</v>
      </c>
      <c r="H1433" s="3">
        <v>5.5481896137150703E-2</v>
      </c>
      <c r="I1433" s="3">
        <v>9.4552695037413486</v>
      </c>
      <c r="J1433" s="3">
        <v>1.3814428955195059</v>
      </c>
      <c r="K1433" s="3">
        <v>0.52459628055534602</v>
      </c>
      <c r="L1433" s="3">
        <v>7.6645071248617955E-2</v>
      </c>
      <c r="M1433" s="2">
        <v>1210</v>
      </c>
      <c r="N1433" s="3" t="s">
        <v>65</v>
      </c>
      <c r="O1433" s="3" t="s">
        <v>76</v>
      </c>
      <c r="P1433" s="3"/>
      <c r="Q1433" s="3" t="s">
        <v>42</v>
      </c>
      <c r="R1433" s="3" t="s">
        <v>55</v>
      </c>
      <c r="S1433" s="3" t="s">
        <v>77</v>
      </c>
      <c r="T1433" s="3" t="s">
        <v>51</v>
      </c>
      <c r="U1433" s="3" t="s">
        <v>78</v>
      </c>
      <c r="V1433" s="3" t="s">
        <v>79</v>
      </c>
      <c r="W1433" s="3" t="s">
        <v>80</v>
      </c>
      <c r="X1433" s="3"/>
      <c r="Y1433" s="3"/>
      <c r="Z1433" s="3" t="s">
        <v>72</v>
      </c>
      <c r="AA1433" s="7" t="s">
        <v>49</v>
      </c>
      <c r="AB1433" s="3" t="s">
        <v>49</v>
      </c>
      <c r="AC1433" s="3" t="s">
        <v>49</v>
      </c>
      <c r="AD1433" s="3" t="s">
        <v>49</v>
      </c>
      <c r="AE1433" s="3" t="s">
        <v>49</v>
      </c>
      <c r="AF1433" s="3" t="s">
        <v>55</v>
      </c>
      <c r="AG1433" s="3" t="s">
        <v>56</v>
      </c>
      <c r="AH1433" s="3" t="s">
        <v>81</v>
      </c>
      <c r="AI1433" s="3" t="s">
        <v>82</v>
      </c>
      <c r="AJ1433" s="3" t="s">
        <v>49</v>
      </c>
      <c r="AK1433" s="3" t="s">
        <v>49</v>
      </c>
      <c r="AL1433" s="3" t="s">
        <v>49</v>
      </c>
      <c r="AM1433" s="3" t="s">
        <v>59</v>
      </c>
      <c r="AN1433" s="3" t="s">
        <v>83</v>
      </c>
      <c r="AO1433" s="3">
        <v>78.569800438116218</v>
      </c>
      <c r="AP1433" s="3">
        <v>224.52726770955806</v>
      </c>
    </row>
    <row r="1434" spans="1:42" x14ac:dyDescent="0.25">
      <c r="A1434" s="2">
        <v>1433</v>
      </c>
      <c r="B1434" s="3" t="s">
        <v>42</v>
      </c>
      <c r="C1434" s="3" t="s">
        <v>43</v>
      </c>
      <c r="D1434" s="3" t="s">
        <v>44</v>
      </c>
      <c r="E1434" s="3" t="s">
        <v>45</v>
      </c>
      <c r="F1434" s="3">
        <v>0.36</v>
      </c>
      <c r="G1434" s="3">
        <v>0.48</v>
      </c>
      <c r="H1434" s="3">
        <v>1.2439219170291599E-3</v>
      </c>
      <c r="I1434" s="3">
        <v>9.4552695037413486</v>
      </c>
      <c r="J1434" s="3">
        <v>1.3814428955195059</v>
      </c>
      <c r="K1434" s="3">
        <v>1.1761616967121292E-2</v>
      </c>
      <c r="L1434" s="3">
        <v>1.7184070948609374E-3</v>
      </c>
      <c r="M1434" s="2">
        <v>1210</v>
      </c>
      <c r="N1434" s="3" t="s">
        <v>65</v>
      </c>
      <c r="O1434" s="3" t="s">
        <v>76</v>
      </c>
      <c r="P1434" s="3"/>
      <c r="Q1434" s="3" t="s">
        <v>42</v>
      </c>
      <c r="R1434" s="3" t="s">
        <v>55</v>
      </c>
      <c r="S1434" s="3" t="s">
        <v>77</v>
      </c>
      <c r="T1434" s="3" t="s">
        <v>51</v>
      </c>
      <c r="U1434" s="3" t="s">
        <v>78</v>
      </c>
      <c r="V1434" s="3" t="s">
        <v>79</v>
      </c>
      <c r="W1434" s="3" t="s">
        <v>80</v>
      </c>
      <c r="X1434" s="3"/>
      <c r="Y1434" s="3"/>
      <c r="Z1434" s="3" t="s">
        <v>72</v>
      </c>
      <c r="AA1434" s="7" t="s">
        <v>49</v>
      </c>
      <c r="AB1434" s="3" t="s">
        <v>49</v>
      </c>
      <c r="AC1434" s="3" t="s">
        <v>49</v>
      </c>
      <c r="AD1434" s="3" t="s">
        <v>49</v>
      </c>
      <c r="AE1434" s="3" t="s">
        <v>49</v>
      </c>
      <c r="AF1434" s="3" t="s">
        <v>55</v>
      </c>
      <c r="AG1434" s="3" t="s">
        <v>56</v>
      </c>
      <c r="AH1434" s="3" t="s">
        <v>81</v>
      </c>
      <c r="AI1434" s="3" t="s">
        <v>82</v>
      </c>
      <c r="AJ1434" s="3" t="s">
        <v>49</v>
      </c>
      <c r="AK1434" s="3" t="s">
        <v>49</v>
      </c>
      <c r="AL1434" s="3" t="s">
        <v>49</v>
      </c>
      <c r="AM1434" s="3" t="s">
        <v>59</v>
      </c>
      <c r="AN1434" s="3" t="s">
        <v>83</v>
      </c>
      <c r="AO1434" s="3">
        <v>12.820604548801832</v>
      </c>
      <c r="AP1434" s="3">
        <v>5.0339733988935569</v>
      </c>
    </row>
    <row r="1435" spans="1:42" x14ac:dyDescent="0.25">
      <c r="A1435" s="2">
        <v>1434</v>
      </c>
      <c r="B1435" s="3" t="s">
        <v>42</v>
      </c>
      <c r="C1435" s="3" t="s">
        <v>43</v>
      </c>
      <c r="D1435" s="3" t="s">
        <v>44</v>
      </c>
      <c r="E1435" s="3" t="s">
        <v>45</v>
      </c>
      <c r="F1435" s="3">
        <v>0.36</v>
      </c>
      <c r="G1435" s="3">
        <v>0.48</v>
      </c>
      <c r="H1435" s="3">
        <v>0.194945249406065</v>
      </c>
      <c r="I1435" s="3">
        <v>9.4552695037413486</v>
      </c>
      <c r="J1435" s="3">
        <v>1.3814428955195059</v>
      </c>
      <c r="K1435" s="3">
        <v>1.8432598716084176</v>
      </c>
      <c r="L1435" s="3">
        <v>0.26930572980728668</v>
      </c>
      <c r="M1435" s="2">
        <v>1210</v>
      </c>
      <c r="N1435" s="3" t="s">
        <v>65</v>
      </c>
      <c r="O1435" s="3" t="s">
        <v>76</v>
      </c>
      <c r="P1435" s="3"/>
      <c r="Q1435" s="3" t="s">
        <v>42</v>
      </c>
      <c r="R1435" s="3" t="s">
        <v>55</v>
      </c>
      <c r="S1435" s="3" t="s">
        <v>77</v>
      </c>
      <c r="T1435" s="3" t="s">
        <v>51</v>
      </c>
      <c r="U1435" s="3" t="s">
        <v>78</v>
      </c>
      <c r="V1435" s="3" t="s">
        <v>79</v>
      </c>
      <c r="W1435" s="3" t="s">
        <v>80</v>
      </c>
      <c r="X1435" s="3"/>
      <c r="Y1435" s="3"/>
      <c r="Z1435" s="3" t="s">
        <v>72</v>
      </c>
      <c r="AA1435" s="7" t="s">
        <v>49</v>
      </c>
      <c r="AB1435" s="3" t="s">
        <v>49</v>
      </c>
      <c r="AC1435" s="3" t="s">
        <v>49</v>
      </c>
      <c r="AD1435" s="3" t="s">
        <v>49</v>
      </c>
      <c r="AE1435" s="3" t="s">
        <v>49</v>
      </c>
      <c r="AF1435" s="3" t="s">
        <v>55</v>
      </c>
      <c r="AG1435" s="3" t="s">
        <v>56</v>
      </c>
      <c r="AH1435" s="3" t="s">
        <v>81</v>
      </c>
      <c r="AI1435" s="3" t="s">
        <v>82</v>
      </c>
      <c r="AJ1435" s="3" t="s">
        <v>49</v>
      </c>
      <c r="AK1435" s="3" t="s">
        <v>49</v>
      </c>
      <c r="AL1435" s="3" t="s">
        <v>49</v>
      </c>
      <c r="AM1435" s="3" t="s">
        <v>59</v>
      </c>
      <c r="AN1435" s="3" t="s">
        <v>83</v>
      </c>
      <c r="AO1435" s="3">
        <v>114.4372199584603</v>
      </c>
      <c r="AP1435" s="3">
        <v>788.91543457530565</v>
      </c>
    </row>
    <row r="1436" spans="1:42" x14ac:dyDescent="0.25">
      <c r="A1436" s="2">
        <v>1435</v>
      </c>
      <c r="B1436" s="3" t="s">
        <v>42</v>
      </c>
      <c r="C1436" s="3" t="s">
        <v>43</v>
      </c>
      <c r="D1436" s="3" t="s">
        <v>44</v>
      </c>
      <c r="E1436" s="3" t="s">
        <v>45</v>
      </c>
      <c r="F1436" s="3">
        <v>0.36</v>
      </c>
      <c r="G1436" s="3">
        <v>0.48</v>
      </c>
      <c r="H1436" s="3">
        <v>4.7537195013891698E-2</v>
      </c>
      <c r="I1436" s="3">
        <v>9.5741736729868414</v>
      </c>
      <c r="J1436" s="3">
        <v>1.4070385598046744</v>
      </c>
      <c r="K1436" s="3">
        <v>0.45512936098964324</v>
      </c>
      <c r="L1436" s="3">
        <v>6.6886666409500126E-2</v>
      </c>
      <c r="M1436" s="2">
        <v>1210</v>
      </c>
      <c r="N1436" s="3" t="s">
        <v>65</v>
      </c>
      <c r="O1436" s="3" t="s">
        <v>76</v>
      </c>
      <c r="P1436" s="3"/>
      <c r="Q1436" s="3" t="s">
        <v>42</v>
      </c>
      <c r="R1436" s="3" t="s">
        <v>55</v>
      </c>
      <c r="S1436" s="3" t="s">
        <v>77</v>
      </c>
      <c r="T1436" s="3" t="s">
        <v>51</v>
      </c>
      <c r="U1436" s="3" t="s">
        <v>78</v>
      </c>
      <c r="V1436" s="3" t="s">
        <v>79</v>
      </c>
      <c r="W1436" s="3" t="s">
        <v>80</v>
      </c>
      <c r="X1436" s="3"/>
      <c r="Y1436" s="3"/>
      <c r="Z1436" s="3" t="s">
        <v>72</v>
      </c>
      <c r="AA1436" s="7" t="s">
        <v>49</v>
      </c>
      <c r="AB1436" s="3" t="s">
        <v>49</v>
      </c>
      <c r="AC1436" s="3" t="s">
        <v>49</v>
      </c>
      <c r="AD1436" s="3" t="s">
        <v>49</v>
      </c>
      <c r="AE1436" s="3" t="s">
        <v>49</v>
      </c>
      <c r="AF1436" s="3" t="s">
        <v>55</v>
      </c>
      <c r="AG1436" s="3" t="s">
        <v>56</v>
      </c>
      <c r="AH1436" s="3" t="s">
        <v>81</v>
      </c>
      <c r="AI1436" s="3" t="s">
        <v>82</v>
      </c>
      <c r="AJ1436" s="3" t="s">
        <v>49</v>
      </c>
      <c r="AK1436" s="3" t="s">
        <v>49</v>
      </c>
      <c r="AL1436" s="3" t="s">
        <v>49</v>
      </c>
      <c r="AM1436" s="3" t="s">
        <v>59</v>
      </c>
      <c r="AN1436" s="3" t="s">
        <v>83</v>
      </c>
      <c r="AO1436" s="3">
        <v>71.785733645421118</v>
      </c>
      <c r="AP1436" s="3">
        <v>192.37620294484901</v>
      </c>
    </row>
    <row r="1437" spans="1:42" x14ac:dyDescent="0.25">
      <c r="A1437" s="2">
        <v>1436</v>
      </c>
      <c r="B1437" s="3" t="s">
        <v>42</v>
      </c>
      <c r="C1437" s="3" t="s">
        <v>43</v>
      </c>
      <c r="D1437" s="3" t="s">
        <v>44</v>
      </c>
      <c r="E1437" s="3" t="s">
        <v>45</v>
      </c>
      <c r="F1437" s="3">
        <v>0.36</v>
      </c>
      <c r="G1437" s="3">
        <v>0.48</v>
      </c>
      <c r="H1437" s="3">
        <v>0.40013103620757101</v>
      </c>
      <c r="I1437" s="3">
        <v>9.5741736729868414</v>
      </c>
      <c r="J1437" s="3">
        <v>1.4070385598046744</v>
      </c>
      <c r="K1437" s="3">
        <v>3.830924032603471</v>
      </c>
      <c r="L1437" s="3">
        <v>0.56299979691865276</v>
      </c>
      <c r="M1437" s="2">
        <v>1210</v>
      </c>
      <c r="N1437" s="3" t="s">
        <v>65</v>
      </c>
      <c r="O1437" s="3" t="s">
        <v>76</v>
      </c>
      <c r="P1437" s="3"/>
      <c r="Q1437" s="3" t="s">
        <v>42</v>
      </c>
      <c r="R1437" s="3" t="s">
        <v>55</v>
      </c>
      <c r="S1437" s="3" t="s">
        <v>77</v>
      </c>
      <c r="T1437" s="3" t="s">
        <v>51</v>
      </c>
      <c r="U1437" s="3" t="s">
        <v>78</v>
      </c>
      <c r="V1437" s="3" t="s">
        <v>79</v>
      </c>
      <c r="W1437" s="3" t="s">
        <v>80</v>
      </c>
      <c r="X1437" s="3"/>
      <c r="Y1437" s="3"/>
      <c r="Z1437" s="3" t="s">
        <v>72</v>
      </c>
      <c r="AA1437" s="7" t="s">
        <v>49</v>
      </c>
      <c r="AB1437" s="3" t="s">
        <v>49</v>
      </c>
      <c r="AC1437" s="3" t="s">
        <v>49</v>
      </c>
      <c r="AD1437" s="3" t="s">
        <v>49</v>
      </c>
      <c r="AE1437" s="3" t="s">
        <v>49</v>
      </c>
      <c r="AF1437" s="3" t="s">
        <v>55</v>
      </c>
      <c r="AG1437" s="3" t="s">
        <v>56</v>
      </c>
      <c r="AH1437" s="3" t="s">
        <v>81</v>
      </c>
      <c r="AI1437" s="3" t="s">
        <v>82</v>
      </c>
      <c r="AJ1437" s="3" t="s">
        <v>49</v>
      </c>
      <c r="AK1437" s="3" t="s">
        <v>49</v>
      </c>
      <c r="AL1437" s="3" t="s">
        <v>49</v>
      </c>
      <c r="AM1437" s="3" t="s">
        <v>59</v>
      </c>
      <c r="AN1437" s="3" t="s">
        <v>83</v>
      </c>
      <c r="AO1437" s="3">
        <v>169.09295782096649</v>
      </c>
      <c r="AP1437" s="3">
        <v>1619.2728536781769</v>
      </c>
    </row>
    <row r="1438" spans="1:42" x14ac:dyDescent="0.25">
      <c r="A1438" s="2">
        <v>1437</v>
      </c>
      <c r="B1438" s="3" t="s">
        <v>42</v>
      </c>
      <c r="C1438" s="3" t="s">
        <v>43</v>
      </c>
      <c r="D1438" s="3" t="s">
        <v>44</v>
      </c>
      <c r="E1438" s="3" t="s">
        <v>45</v>
      </c>
      <c r="F1438" s="3">
        <v>0.36</v>
      </c>
      <c r="G1438" s="3">
        <v>0.48</v>
      </c>
      <c r="H1438" s="3">
        <v>8.9925898792914696E-2</v>
      </c>
      <c r="I1438" s="3">
        <v>9.5741736729868414</v>
      </c>
      <c r="J1438" s="3">
        <v>1.4070385598046744</v>
      </c>
      <c r="K1438" s="3">
        <v>0.86096617274280307</v>
      </c>
      <c r="L1438" s="3">
        <v>0.12652920712672361</v>
      </c>
      <c r="M1438" s="2">
        <v>1210</v>
      </c>
      <c r="N1438" s="3" t="s">
        <v>65</v>
      </c>
      <c r="O1438" s="3" t="s">
        <v>76</v>
      </c>
      <c r="P1438" s="3"/>
      <c r="Q1438" s="3" t="s">
        <v>42</v>
      </c>
      <c r="R1438" s="3" t="s">
        <v>55</v>
      </c>
      <c r="S1438" s="3" t="s">
        <v>77</v>
      </c>
      <c r="T1438" s="3" t="s">
        <v>51</v>
      </c>
      <c r="U1438" s="3" t="s">
        <v>78</v>
      </c>
      <c r="V1438" s="3" t="s">
        <v>79</v>
      </c>
      <c r="W1438" s="3" t="s">
        <v>80</v>
      </c>
      <c r="X1438" s="3"/>
      <c r="Y1438" s="3"/>
      <c r="Z1438" s="3" t="s">
        <v>72</v>
      </c>
      <c r="AA1438" s="7" t="s">
        <v>49</v>
      </c>
      <c r="AB1438" s="3" t="s">
        <v>49</v>
      </c>
      <c r="AC1438" s="3" t="s">
        <v>49</v>
      </c>
      <c r="AD1438" s="3" t="s">
        <v>49</v>
      </c>
      <c r="AE1438" s="3" t="s">
        <v>49</v>
      </c>
      <c r="AF1438" s="3" t="s">
        <v>55</v>
      </c>
      <c r="AG1438" s="3" t="s">
        <v>56</v>
      </c>
      <c r="AH1438" s="3" t="s">
        <v>81</v>
      </c>
      <c r="AI1438" s="3" t="s">
        <v>82</v>
      </c>
      <c r="AJ1438" s="3" t="s">
        <v>49</v>
      </c>
      <c r="AK1438" s="3" t="s">
        <v>49</v>
      </c>
      <c r="AL1438" s="3" t="s">
        <v>49</v>
      </c>
      <c r="AM1438" s="3" t="s">
        <v>59</v>
      </c>
      <c r="AN1438" s="3" t="s">
        <v>83</v>
      </c>
      <c r="AO1438" s="3">
        <v>111.57792918464541</v>
      </c>
      <c r="AP1438" s="3">
        <v>363.91720107019944</v>
      </c>
    </row>
    <row r="1439" spans="1:42" x14ac:dyDescent="0.25">
      <c r="A1439" s="2">
        <v>1438</v>
      </c>
      <c r="B1439" s="3" t="s">
        <v>42</v>
      </c>
      <c r="C1439" s="3" t="s">
        <v>43</v>
      </c>
      <c r="D1439" s="3" t="s">
        <v>44</v>
      </c>
      <c r="E1439" s="3" t="s">
        <v>45</v>
      </c>
      <c r="F1439" s="3">
        <v>0.36</v>
      </c>
      <c r="G1439" s="3">
        <v>0.48</v>
      </c>
      <c r="H1439" s="3">
        <v>8.0169323653535504E-2</v>
      </c>
      <c r="I1439" s="3">
        <v>9.5741736729868414</v>
      </c>
      <c r="J1439" s="3">
        <v>1.4070385598046744</v>
      </c>
      <c r="K1439" s="3">
        <v>0.76755502790484087</v>
      </c>
      <c r="L1439" s="3">
        <v>0.11280132969398542</v>
      </c>
      <c r="M1439" s="2">
        <v>1210</v>
      </c>
      <c r="N1439" s="3" t="s">
        <v>65</v>
      </c>
      <c r="O1439" s="3" t="s">
        <v>76</v>
      </c>
      <c r="P1439" s="3"/>
      <c r="Q1439" s="3" t="s">
        <v>42</v>
      </c>
      <c r="R1439" s="3" t="s">
        <v>55</v>
      </c>
      <c r="S1439" s="3" t="s">
        <v>77</v>
      </c>
      <c r="T1439" s="3" t="s">
        <v>51</v>
      </c>
      <c r="U1439" s="3" t="s">
        <v>78</v>
      </c>
      <c r="V1439" s="3" t="s">
        <v>79</v>
      </c>
      <c r="W1439" s="3" t="s">
        <v>80</v>
      </c>
      <c r="X1439" s="3"/>
      <c r="Y1439" s="3"/>
      <c r="Z1439" s="3" t="s">
        <v>72</v>
      </c>
      <c r="AA1439" s="7" t="s">
        <v>49</v>
      </c>
      <c r="AB1439" s="3" t="s">
        <v>49</v>
      </c>
      <c r="AC1439" s="3" t="s">
        <v>49</v>
      </c>
      <c r="AD1439" s="3" t="s">
        <v>49</v>
      </c>
      <c r="AE1439" s="3" t="s">
        <v>49</v>
      </c>
      <c r="AF1439" s="3" t="s">
        <v>55</v>
      </c>
      <c r="AG1439" s="3" t="s">
        <v>56</v>
      </c>
      <c r="AH1439" s="3" t="s">
        <v>81</v>
      </c>
      <c r="AI1439" s="3" t="s">
        <v>82</v>
      </c>
      <c r="AJ1439" s="3" t="s">
        <v>49</v>
      </c>
      <c r="AK1439" s="3" t="s">
        <v>49</v>
      </c>
      <c r="AL1439" s="3" t="s">
        <v>49</v>
      </c>
      <c r="AM1439" s="3" t="s">
        <v>59</v>
      </c>
      <c r="AN1439" s="3" t="s">
        <v>83</v>
      </c>
      <c r="AO1439" s="3">
        <v>74.418939649809147</v>
      </c>
      <c r="AP1439" s="3">
        <v>324.43374230677455</v>
      </c>
    </row>
    <row r="1440" spans="1:42" x14ac:dyDescent="0.25">
      <c r="A1440" s="2">
        <v>1439</v>
      </c>
      <c r="B1440" s="3" t="s">
        <v>42</v>
      </c>
      <c r="C1440" s="3" t="s">
        <v>43</v>
      </c>
      <c r="D1440" s="3" t="s">
        <v>44</v>
      </c>
      <c r="E1440" s="3" t="s">
        <v>45</v>
      </c>
      <c r="F1440" s="3">
        <v>0.36</v>
      </c>
      <c r="G1440" s="3">
        <v>0.48</v>
      </c>
      <c r="H1440" s="3">
        <v>0.13930996266183299</v>
      </c>
      <c r="I1440" s="3">
        <v>10.076385408568186</v>
      </c>
      <c r="J1440" s="3">
        <v>1.4114529857660227</v>
      </c>
      <c r="K1440" s="3">
        <v>1.4037408750338727</v>
      </c>
      <c r="L1440" s="3">
        <v>0.19662946274599732</v>
      </c>
      <c r="M1440" s="2">
        <v>1400</v>
      </c>
      <c r="N1440" s="3" t="s">
        <v>46</v>
      </c>
      <c r="O1440" s="3" t="s">
        <v>76</v>
      </c>
      <c r="P1440" s="3"/>
      <c r="Q1440" s="3" t="s">
        <v>42</v>
      </c>
      <c r="R1440" s="3" t="s">
        <v>55</v>
      </c>
      <c r="S1440" s="3" t="s">
        <v>77</v>
      </c>
      <c r="T1440" s="3" t="s">
        <v>51</v>
      </c>
      <c r="U1440" s="3" t="s">
        <v>78</v>
      </c>
      <c r="V1440" s="3" t="s">
        <v>79</v>
      </c>
      <c r="W1440" s="3" t="s">
        <v>80</v>
      </c>
      <c r="X1440" s="3"/>
      <c r="Y1440" s="3"/>
      <c r="Z1440" s="3" t="s">
        <v>72</v>
      </c>
      <c r="AA1440" s="7" t="s">
        <v>49</v>
      </c>
      <c r="AB1440" s="3" t="s">
        <v>49</v>
      </c>
      <c r="AC1440" s="3" t="s">
        <v>49</v>
      </c>
      <c r="AD1440" s="3" t="s">
        <v>49</v>
      </c>
      <c r="AE1440" s="3" t="s">
        <v>49</v>
      </c>
      <c r="AF1440" s="3" t="s">
        <v>55</v>
      </c>
      <c r="AG1440" s="3" t="s">
        <v>56</v>
      </c>
      <c r="AH1440" s="3" t="s">
        <v>81</v>
      </c>
      <c r="AI1440" s="3" t="s">
        <v>82</v>
      </c>
      <c r="AJ1440" s="3" t="s">
        <v>49</v>
      </c>
      <c r="AK1440" s="3" t="s">
        <v>49</v>
      </c>
      <c r="AL1440" s="3" t="s">
        <v>49</v>
      </c>
      <c r="AM1440" s="3" t="s">
        <v>59</v>
      </c>
      <c r="AN1440" s="3" t="s">
        <v>83</v>
      </c>
      <c r="AO1440" s="3">
        <v>122.61082376144535</v>
      </c>
      <c r="AP1440" s="3">
        <v>563.76741710234307</v>
      </c>
    </row>
    <row r="1441" spans="1:42" x14ac:dyDescent="0.25">
      <c r="A1441" s="2">
        <v>1440</v>
      </c>
      <c r="B1441" s="3" t="s">
        <v>42</v>
      </c>
      <c r="C1441" s="3" t="s">
        <v>43</v>
      </c>
      <c r="D1441" s="3" t="s">
        <v>44</v>
      </c>
      <c r="E1441" s="3" t="s">
        <v>45</v>
      </c>
      <c r="F1441" s="3">
        <v>0.36</v>
      </c>
      <c r="G1441" s="3">
        <v>0.48</v>
      </c>
      <c r="H1441" s="3">
        <v>4.3868222389352202E-2</v>
      </c>
      <c r="I1441" s="3">
        <v>10.076385408568186</v>
      </c>
      <c r="J1441" s="3">
        <v>1.4114529857660227</v>
      </c>
      <c r="K1441" s="3">
        <v>0.44203311598389272</v>
      </c>
      <c r="L1441" s="3">
        <v>6.1917933471699056E-2</v>
      </c>
      <c r="M1441" s="2">
        <v>1200</v>
      </c>
      <c r="N1441" s="3" t="s">
        <v>61</v>
      </c>
      <c r="O1441" s="3" t="s">
        <v>76</v>
      </c>
      <c r="P1441" s="3"/>
      <c r="Q1441" s="3" t="s">
        <v>42</v>
      </c>
      <c r="R1441" s="3" t="s">
        <v>55</v>
      </c>
      <c r="S1441" s="3" t="s">
        <v>77</v>
      </c>
      <c r="T1441" s="3" t="s">
        <v>51</v>
      </c>
      <c r="U1441" s="3" t="s">
        <v>78</v>
      </c>
      <c r="V1441" s="3" t="s">
        <v>79</v>
      </c>
      <c r="W1441" s="3" t="s">
        <v>80</v>
      </c>
      <c r="X1441" s="3"/>
      <c r="Y1441" s="3"/>
      <c r="Z1441" s="3" t="s">
        <v>72</v>
      </c>
      <c r="AA1441" s="7" t="s">
        <v>49</v>
      </c>
      <c r="AB1441" s="3" t="s">
        <v>49</v>
      </c>
      <c r="AC1441" s="3" t="s">
        <v>49</v>
      </c>
      <c r="AD1441" s="3" t="s">
        <v>49</v>
      </c>
      <c r="AE1441" s="3" t="s">
        <v>49</v>
      </c>
      <c r="AF1441" s="3" t="s">
        <v>55</v>
      </c>
      <c r="AG1441" s="3" t="s">
        <v>56</v>
      </c>
      <c r="AH1441" s="3" t="s">
        <v>81</v>
      </c>
      <c r="AI1441" s="3" t="s">
        <v>82</v>
      </c>
      <c r="AJ1441" s="3" t="s">
        <v>49</v>
      </c>
      <c r="AK1441" s="3" t="s">
        <v>49</v>
      </c>
      <c r="AL1441" s="3" t="s">
        <v>49</v>
      </c>
      <c r="AM1441" s="3" t="s">
        <v>59</v>
      </c>
      <c r="AN1441" s="3" t="s">
        <v>83</v>
      </c>
      <c r="AO1441" s="3">
        <v>113.27629396912164</v>
      </c>
      <c r="AP1441" s="3">
        <v>177.52839751562135</v>
      </c>
    </row>
    <row r="1442" spans="1:42" x14ac:dyDescent="0.25">
      <c r="A1442" s="2">
        <v>1441</v>
      </c>
      <c r="B1442" s="3" t="s">
        <v>42</v>
      </c>
      <c r="C1442" s="3" t="s">
        <v>43</v>
      </c>
      <c r="D1442" s="3" t="s">
        <v>44</v>
      </c>
      <c r="E1442" s="3" t="s">
        <v>45</v>
      </c>
      <c r="F1442" s="3">
        <v>0.36</v>
      </c>
      <c r="G1442" s="3">
        <v>0.48</v>
      </c>
      <c r="H1442" s="3">
        <v>0.233088832378961</v>
      </c>
      <c r="I1442" s="3">
        <v>10.076385408568186</v>
      </c>
      <c r="J1442" s="3">
        <v>1.4114529857660227</v>
      </c>
      <c r="K1442" s="3">
        <v>2.3486929094835585</v>
      </c>
      <c r="L1442" s="3">
        <v>0.32899392841000047</v>
      </c>
      <c r="M1442" s="2">
        <v>1210</v>
      </c>
      <c r="N1442" s="3" t="s">
        <v>65</v>
      </c>
      <c r="O1442" s="3" t="s">
        <v>76</v>
      </c>
      <c r="P1442" s="3"/>
      <c r="Q1442" s="3" t="s">
        <v>42</v>
      </c>
      <c r="R1442" s="3" t="s">
        <v>55</v>
      </c>
      <c r="S1442" s="3" t="s">
        <v>77</v>
      </c>
      <c r="T1442" s="3" t="s">
        <v>51</v>
      </c>
      <c r="U1442" s="3" t="s">
        <v>78</v>
      </c>
      <c r="V1442" s="3" t="s">
        <v>79</v>
      </c>
      <c r="W1442" s="3" t="s">
        <v>80</v>
      </c>
      <c r="X1442" s="3"/>
      <c r="Y1442" s="3"/>
      <c r="Z1442" s="3" t="s">
        <v>72</v>
      </c>
      <c r="AA1442" s="7" t="s">
        <v>49</v>
      </c>
      <c r="AB1442" s="3" t="s">
        <v>49</v>
      </c>
      <c r="AC1442" s="3" t="s">
        <v>49</v>
      </c>
      <c r="AD1442" s="3" t="s">
        <v>49</v>
      </c>
      <c r="AE1442" s="3" t="s">
        <v>49</v>
      </c>
      <c r="AF1442" s="3" t="s">
        <v>55</v>
      </c>
      <c r="AG1442" s="3" t="s">
        <v>56</v>
      </c>
      <c r="AH1442" s="3" t="s">
        <v>81</v>
      </c>
      <c r="AI1442" s="3" t="s">
        <v>82</v>
      </c>
      <c r="AJ1442" s="3" t="s">
        <v>49</v>
      </c>
      <c r="AK1442" s="3" t="s">
        <v>49</v>
      </c>
      <c r="AL1442" s="3" t="s">
        <v>49</v>
      </c>
      <c r="AM1442" s="3" t="s">
        <v>59</v>
      </c>
      <c r="AN1442" s="3" t="s">
        <v>83</v>
      </c>
      <c r="AO1442" s="3">
        <v>121.06726588140666</v>
      </c>
      <c r="AP1442" s="3">
        <v>943.2770383025171</v>
      </c>
    </row>
    <row r="1443" spans="1:42" x14ac:dyDescent="0.25">
      <c r="A1443" s="2">
        <v>1442</v>
      </c>
      <c r="B1443" s="3" t="s">
        <v>42</v>
      </c>
      <c r="C1443" s="3" t="s">
        <v>43</v>
      </c>
      <c r="D1443" s="3" t="s">
        <v>44</v>
      </c>
      <c r="E1443" s="3" t="s">
        <v>45</v>
      </c>
      <c r="F1443" s="3">
        <v>0.36</v>
      </c>
      <c r="G1443" s="3">
        <v>0.48</v>
      </c>
      <c r="H1443" s="3">
        <v>2.33159213399423E-2</v>
      </c>
      <c r="I1443" s="3">
        <v>10.076385408568186</v>
      </c>
      <c r="J1443" s="3">
        <v>1.4114529857660227</v>
      </c>
      <c r="K1443" s="3">
        <v>0.23494020957711817</v>
      </c>
      <c r="L1443" s="3">
        <v>3.2909326791147282E-2</v>
      </c>
      <c r="M1443" s="2">
        <v>1430</v>
      </c>
      <c r="N1443" s="3" t="s">
        <v>64</v>
      </c>
      <c r="O1443" s="3" t="s">
        <v>76</v>
      </c>
      <c r="P1443" s="3"/>
      <c r="Q1443" s="3" t="s">
        <v>42</v>
      </c>
      <c r="R1443" s="3" t="s">
        <v>55</v>
      </c>
      <c r="S1443" s="3" t="s">
        <v>77</v>
      </c>
      <c r="T1443" s="3" t="s">
        <v>51</v>
      </c>
      <c r="U1443" s="3" t="s">
        <v>78</v>
      </c>
      <c r="V1443" s="3" t="s">
        <v>79</v>
      </c>
      <c r="W1443" s="3" t="s">
        <v>80</v>
      </c>
      <c r="X1443" s="3"/>
      <c r="Y1443" s="3"/>
      <c r="Z1443" s="3" t="s">
        <v>72</v>
      </c>
      <c r="AA1443" s="7" t="s">
        <v>49</v>
      </c>
      <c r="AB1443" s="3" t="s">
        <v>49</v>
      </c>
      <c r="AC1443" s="3" t="s">
        <v>49</v>
      </c>
      <c r="AD1443" s="3" t="s">
        <v>49</v>
      </c>
      <c r="AE1443" s="3" t="s">
        <v>49</v>
      </c>
      <c r="AF1443" s="3" t="s">
        <v>55</v>
      </c>
      <c r="AG1443" s="3" t="s">
        <v>56</v>
      </c>
      <c r="AH1443" s="3" t="s">
        <v>81</v>
      </c>
      <c r="AI1443" s="3" t="s">
        <v>82</v>
      </c>
      <c r="AJ1443" s="3" t="s">
        <v>49</v>
      </c>
      <c r="AK1443" s="3" t="s">
        <v>49</v>
      </c>
      <c r="AL1443" s="3" t="s">
        <v>49</v>
      </c>
      <c r="AM1443" s="3" t="s">
        <v>59</v>
      </c>
      <c r="AN1443" s="3" t="s">
        <v>83</v>
      </c>
      <c r="AO1443" s="3">
        <v>57.560475537460832</v>
      </c>
      <c r="AP1443" s="3">
        <v>94.356186018718759</v>
      </c>
    </row>
    <row r="1444" spans="1:42" x14ac:dyDescent="0.25">
      <c r="A1444" s="2">
        <v>1443</v>
      </c>
      <c r="B1444" s="3" t="s">
        <v>42</v>
      </c>
      <c r="C1444" s="3" t="s">
        <v>43</v>
      </c>
      <c r="D1444" s="3" t="s">
        <v>44</v>
      </c>
      <c r="E1444" s="3" t="s">
        <v>45</v>
      </c>
      <c r="F1444" s="3">
        <v>0.36</v>
      </c>
      <c r="G1444" s="3">
        <v>0.48</v>
      </c>
      <c r="H1444" s="3">
        <v>0.114223450151638</v>
      </c>
      <c r="I1444" s="3">
        <v>10.076385408568186</v>
      </c>
      <c r="J1444" s="3">
        <v>1.4114529857660227</v>
      </c>
      <c r="K1444" s="3">
        <v>1.1509595064242806</v>
      </c>
      <c r="L1444" s="3">
        <v>0.16122102976102592</v>
      </c>
      <c r="M1444" s="2">
        <v>1430</v>
      </c>
      <c r="N1444" s="3" t="s">
        <v>64</v>
      </c>
      <c r="O1444" s="3" t="s">
        <v>76</v>
      </c>
      <c r="P1444" s="3"/>
      <c r="Q1444" s="3" t="s">
        <v>42</v>
      </c>
      <c r="R1444" s="3" t="s">
        <v>55</v>
      </c>
      <c r="S1444" s="3" t="s">
        <v>77</v>
      </c>
      <c r="T1444" s="3" t="s">
        <v>51</v>
      </c>
      <c r="U1444" s="3" t="s">
        <v>78</v>
      </c>
      <c r="V1444" s="3" t="s">
        <v>79</v>
      </c>
      <c r="W1444" s="3" t="s">
        <v>80</v>
      </c>
      <c r="X1444" s="3"/>
      <c r="Y1444" s="3"/>
      <c r="Z1444" s="3" t="s">
        <v>72</v>
      </c>
      <c r="AA1444" s="7" t="s">
        <v>49</v>
      </c>
      <c r="AB1444" s="3" t="s">
        <v>49</v>
      </c>
      <c r="AC1444" s="3" t="s">
        <v>49</v>
      </c>
      <c r="AD1444" s="3" t="s">
        <v>49</v>
      </c>
      <c r="AE1444" s="3" t="s">
        <v>49</v>
      </c>
      <c r="AF1444" s="3" t="s">
        <v>55</v>
      </c>
      <c r="AG1444" s="3" t="s">
        <v>56</v>
      </c>
      <c r="AH1444" s="3" t="s">
        <v>81</v>
      </c>
      <c r="AI1444" s="3" t="s">
        <v>82</v>
      </c>
      <c r="AJ1444" s="3" t="s">
        <v>49</v>
      </c>
      <c r="AK1444" s="3" t="s">
        <v>49</v>
      </c>
      <c r="AL1444" s="3" t="s">
        <v>49</v>
      </c>
      <c r="AM1444" s="3" t="s">
        <v>59</v>
      </c>
      <c r="AN1444" s="3" t="s">
        <v>83</v>
      </c>
      <c r="AO1444" s="3">
        <v>92.284565154033885</v>
      </c>
      <c r="AP1444" s="3">
        <v>462.24590283484241</v>
      </c>
    </row>
    <row r="1445" spans="1:42" x14ac:dyDescent="0.25">
      <c r="A1445" s="2">
        <v>1444</v>
      </c>
      <c r="B1445" s="3" t="s">
        <v>42</v>
      </c>
      <c r="C1445" s="3" t="s">
        <v>43</v>
      </c>
      <c r="D1445" s="3" t="s">
        <v>44</v>
      </c>
      <c r="E1445" s="3" t="s">
        <v>45</v>
      </c>
      <c r="F1445" s="3">
        <v>0.36</v>
      </c>
      <c r="G1445" s="3">
        <v>0.48</v>
      </c>
      <c r="H1445" s="3">
        <v>2.3321986973475199E-2</v>
      </c>
      <c r="I1445" s="3">
        <v>10.076385408568186</v>
      </c>
      <c r="J1445" s="3">
        <v>1.4114529857660227</v>
      </c>
      <c r="K1445" s="3">
        <v>0.2350013292383428</v>
      </c>
      <c r="L1445" s="3">
        <v>3.2917888147707859E-2</v>
      </c>
      <c r="M1445" s="2">
        <v>1430</v>
      </c>
      <c r="N1445" s="3" t="s">
        <v>64</v>
      </c>
      <c r="O1445" s="3" t="s">
        <v>76</v>
      </c>
      <c r="P1445" s="3"/>
      <c r="Q1445" s="3" t="s">
        <v>42</v>
      </c>
      <c r="R1445" s="3" t="s">
        <v>55</v>
      </c>
      <c r="S1445" s="3" t="s">
        <v>77</v>
      </c>
      <c r="T1445" s="3" t="s">
        <v>51</v>
      </c>
      <c r="U1445" s="3" t="s">
        <v>78</v>
      </c>
      <c r="V1445" s="3" t="s">
        <v>79</v>
      </c>
      <c r="W1445" s="3" t="s">
        <v>80</v>
      </c>
      <c r="X1445" s="3"/>
      <c r="Y1445" s="3"/>
      <c r="Z1445" s="3" t="s">
        <v>72</v>
      </c>
      <c r="AA1445" s="7" t="s">
        <v>49</v>
      </c>
      <c r="AB1445" s="3" t="s">
        <v>49</v>
      </c>
      <c r="AC1445" s="3" t="s">
        <v>49</v>
      </c>
      <c r="AD1445" s="3" t="s">
        <v>49</v>
      </c>
      <c r="AE1445" s="3" t="s">
        <v>49</v>
      </c>
      <c r="AF1445" s="3" t="s">
        <v>55</v>
      </c>
      <c r="AG1445" s="3" t="s">
        <v>56</v>
      </c>
      <c r="AH1445" s="3" t="s">
        <v>81</v>
      </c>
      <c r="AI1445" s="3" t="s">
        <v>82</v>
      </c>
      <c r="AJ1445" s="3" t="s">
        <v>49</v>
      </c>
      <c r="AK1445" s="3" t="s">
        <v>49</v>
      </c>
      <c r="AL1445" s="3" t="s">
        <v>49</v>
      </c>
      <c r="AM1445" s="3" t="s">
        <v>59</v>
      </c>
      <c r="AN1445" s="3" t="s">
        <v>83</v>
      </c>
      <c r="AO1445" s="3">
        <v>55.703545237325883</v>
      </c>
      <c r="AP1445" s="3">
        <v>94.380732766737424</v>
      </c>
    </row>
    <row r="1446" spans="1:42" x14ac:dyDescent="0.25">
      <c r="A1446" s="2">
        <v>1445</v>
      </c>
      <c r="B1446" s="3" t="s">
        <v>42</v>
      </c>
      <c r="C1446" s="3" t="s">
        <v>43</v>
      </c>
      <c r="D1446" s="3" t="s">
        <v>44</v>
      </c>
      <c r="E1446" s="3" t="s">
        <v>45</v>
      </c>
      <c r="F1446" s="3">
        <v>0.36</v>
      </c>
      <c r="G1446" s="3">
        <v>0.48</v>
      </c>
      <c r="H1446" s="3">
        <v>1.9474710403315901E-2</v>
      </c>
      <c r="I1446" s="3">
        <v>10.076385408568186</v>
      </c>
      <c r="J1446" s="3">
        <v>1.4114529857660227</v>
      </c>
      <c r="K1446" s="3">
        <v>0.19623468774406339</v>
      </c>
      <c r="L1446" s="3">
        <v>2.7487638145688852E-2</v>
      </c>
      <c r="M1446" s="2">
        <v>1210</v>
      </c>
      <c r="N1446" s="3" t="s">
        <v>65</v>
      </c>
      <c r="O1446" s="3" t="s">
        <v>76</v>
      </c>
      <c r="P1446" s="3"/>
      <c r="Q1446" s="3" t="s">
        <v>42</v>
      </c>
      <c r="R1446" s="3" t="s">
        <v>55</v>
      </c>
      <c r="S1446" s="3" t="s">
        <v>77</v>
      </c>
      <c r="T1446" s="3" t="s">
        <v>51</v>
      </c>
      <c r="U1446" s="3" t="s">
        <v>78</v>
      </c>
      <c r="V1446" s="3" t="s">
        <v>79</v>
      </c>
      <c r="W1446" s="3" t="s">
        <v>80</v>
      </c>
      <c r="X1446" s="3"/>
      <c r="Y1446" s="3"/>
      <c r="Z1446" s="3" t="s">
        <v>72</v>
      </c>
      <c r="AA1446" s="7" t="s">
        <v>49</v>
      </c>
      <c r="AB1446" s="3" t="s">
        <v>49</v>
      </c>
      <c r="AC1446" s="3" t="s">
        <v>49</v>
      </c>
      <c r="AD1446" s="3" t="s">
        <v>49</v>
      </c>
      <c r="AE1446" s="3" t="s">
        <v>49</v>
      </c>
      <c r="AF1446" s="3" t="s">
        <v>55</v>
      </c>
      <c r="AG1446" s="3" t="s">
        <v>56</v>
      </c>
      <c r="AH1446" s="3" t="s">
        <v>81</v>
      </c>
      <c r="AI1446" s="3" t="s">
        <v>82</v>
      </c>
      <c r="AJ1446" s="3" t="s">
        <v>49</v>
      </c>
      <c r="AK1446" s="3" t="s">
        <v>49</v>
      </c>
      <c r="AL1446" s="3" t="s">
        <v>49</v>
      </c>
      <c r="AM1446" s="3" t="s">
        <v>59</v>
      </c>
      <c r="AN1446" s="3" t="s">
        <v>83</v>
      </c>
      <c r="AO1446" s="3">
        <v>50.557834613337732</v>
      </c>
      <c r="AP1446" s="3">
        <v>78.811356870039234</v>
      </c>
    </row>
    <row r="1447" spans="1:42" x14ac:dyDescent="0.25">
      <c r="A1447" s="2">
        <v>1446</v>
      </c>
      <c r="B1447" s="3" t="s">
        <v>42</v>
      </c>
      <c r="C1447" s="3" t="s">
        <v>43</v>
      </c>
      <c r="D1447" s="3" t="s">
        <v>44</v>
      </c>
      <c r="E1447" s="3" t="s">
        <v>45</v>
      </c>
      <c r="F1447" s="3">
        <v>0.36</v>
      </c>
      <c r="G1447" s="3">
        <v>0.48</v>
      </c>
      <c r="H1447" s="3">
        <v>2.1160367346381801E-2</v>
      </c>
      <c r="I1447" s="3">
        <v>10.076385408568186</v>
      </c>
      <c r="J1447" s="3">
        <v>1.4114529857660227</v>
      </c>
      <c r="K1447" s="3">
        <v>0.21322001676902427</v>
      </c>
      <c r="L1447" s="3">
        <v>2.9866863670956444E-2</v>
      </c>
      <c r="M1447" s="2">
        <v>1210</v>
      </c>
      <c r="N1447" s="3" t="s">
        <v>65</v>
      </c>
      <c r="O1447" s="3" t="s">
        <v>76</v>
      </c>
      <c r="P1447" s="3"/>
      <c r="Q1447" s="3" t="s">
        <v>42</v>
      </c>
      <c r="R1447" s="3" t="s">
        <v>55</v>
      </c>
      <c r="S1447" s="3" t="s">
        <v>77</v>
      </c>
      <c r="T1447" s="3" t="s">
        <v>51</v>
      </c>
      <c r="U1447" s="3" t="s">
        <v>78</v>
      </c>
      <c r="V1447" s="3" t="s">
        <v>79</v>
      </c>
      <c r="W1447" s="3" t="s">
        <v>80</v>
      </c>
      <c r="X1447" s="3"/>
      <c r="Y1447" s="3"/>
      <c r="Z1447" s="3" t="s">
        <v>72</v>
      </c>
      <c r="AA1447" s="7" t="s">
        <v>49</v>
      </c>
      <c r="AB1447" s="3" t="s">
        <v>49</v>
      </c>
      <c r="AC1447" s="3" t="s">
        <v>49</v>
      </c>
      <c r="AD1447" s="3" t="s">
        <v>49</v>
      </c>
      <c r="AE1447" s="3" t="s">
        <v>49</v>
      </c>
      <c r="AF1447" s="3" t="s">
        <v>55</v>
      </c>
      <c r="AG1447" s="3" t="s">
        <v>56</v>
      </c>
      <c r="AH1447" s="3" t="s">
        <v>81</v>
      </c>
      <c r="AI1447" s="3" t="s">
        <v>82</v>
      </c>
      <c r="AJ1447" s="3" t="s">
        <v>49</v>
      </c>
      <c r="AK1447" s="3" t="s">
        <v>49</v>
      </c>
      <c r="AL1447" s="3" t="s">
        <v>49</v>
      </c>
      <c r="AM1447" s="3" t="s">
        <v>59</v>
      </c>
      <c r="AN1447" s="3" t="s">
        <v>83</v>
      </c>
      <c r="AO1447" s="3">
        <v>37.559593611479457</v>
      </c>
      <c r="AP1447" s="3">
        <v>85.632968496048363</v>
      </c>
    </row>
    <row r="1448" spans="1:42" x14ac:dyDescent="0.25">
      <c r="A1448" s="2">
        <v>1447</v>
      </c>
      <c r="B1448" s="3" t="s">
        <v>42</v>
      </c>
      <c r="C1448" s="3" t="s">
        <v>43</v>
      </c>
      <c r="D1448" s="3" t="s">
        <v>44</v>
      </c>
      <c r="E1448" s="3" t="s">
        <v>45</v>
      </c>
      <c r="F1448" s="3">
        <v>0.36</v>
      </c>
      <c r="G1448" s="3">
        <v>0.48</v>
      </c>
      <c r="H1448" s="3">
        <v>3.2214546181607899E-2</v>
      </c>
      <c r="I1448" s="3">
        <v>10.274891844604243</v>
      </c>
      <c r="J1448" s="3">
        <v>1.7348802619483326</v>
      </c>
      <c r="K1448" s="3">
        <v>0.33100097783902976</v>
      </c>
      <c r="L1448" s="3">
        <v>5.5888380318094566E-2</v>
      </c>
      <c r="M1448" s="2">
        <v>1330</v>
      </c>
      <c r="N1448" s="3" t="s">
        <v>68</v>
      </c>
      <c r="O1448" s="3" t="s">
        <v>76</v>
      </c>
      <c r="P1448" s="3"/>
      <c r="Q1448" s="3" t="s">
        <v>42</v>
      </c>
      <c r="R1448" s="3" t="s">
        <v>55</v>
      </c>
      <c r="S1448" s="3" t="s">
        <v>77</v>
      </c>
      <c r="T1448" s="3" t="s">
        <v>51</v>
      </c>
      <c r="U1448" s="3" t="s">
        <v>78</v>
      </c>
      <c r="V1448" s="3" t="s">
        <v>79</v>
      </c>
      <c r="W1448" s="3" t="s">
        <v>80</v>
      </c>
      <c r="X1448" s="3"/>
      <c r="Y1448" s="3"/>
      <c r="Z1448" s="3" t="s">
        <v>72</v>
      </c>
      <c r="AA1448" s="7" t="s">
        <v>49</v>
      </c>
      <c r="AB1448" s="3" t="s">
        <v>49</v>
      </c>
      <c r="AC1448" s="3" t="s">
        <v>49</v>
      </c>
      <c r="AD1448" s="3" t="s">
        <v>49</v>
      </c>
      <c r="AE1448" s="3" t="s">
        <v>49</v>
      </c>
      <c r="AF1448" s="3" t="s">
        <v>55</v>
      </c>
      <c r="AG1448" s="3" t="s">
        <v>56</v>
      </c>
      <c r="AH1448" s="3" t="s">
        <v>81</v>
      </c>
      <c r="AI1448" s="3" t="s">
        <v>82</v>
      </c>
      <c r="AJ1448" s="3" t="s">
        <v>49</v>
      </c>
      <c r="AK1448" s="3" t="s">
        <v>49</v>
      </c>
      <c r="AL1448" s="3" t="s">
        <v>49</v>
      </c>
      <c r="AM1448" s="3" t="s">
        <v>59</v>
      </c>
      <c r="AN1448" s="3" t="s">
        <v>83</v>
      </c>
      <c r="AO1448" s="3">
        <v>66.739243101244796</v>
      </c>
      <c r="AP1448" s="3">
        <v>130.36764310974132</v>
      </c>
    </row>
    <row r="1449" spans="1:42" x14ac:dyDescent="0.25">
      <c r="A1449" s="2">
        <v>1448</v>
      </c>
      <c r="B1449" s="3" t="s">
        <v>42</v>
      </c>
      <c r="C1449" s="3" t="s">
        <v>43</v>
      </c>
      <c r="D1449" s="3" t="s">
        <v>44</v>
      </c>
      <c r="E1449" s="3" t="s">
        <v>45</v>
      </c>
      <c r="F1449" s="3">
        <v>0.36</v>
      </c>
      <c r="G1449" s="3">
        <v>0.48</v>
      </c>
      <c r="H1449" s="3">
        <v>0.24151549274091799</v>
      </c>
      <c r="I1449" s="3">
        <v>10.274891844604243</v>
      </c>
      <c r="J1449" s="3">
        <v>1.7348802619483326</v>
      </c>
      <c r="K1449" s="3">
        <v>2.4815455667092334</v>
      </c>
      <c r="L1449" s="3">
        <v>0.41900046131094443</v>
      </c>
      <c r="M1449" s="2">
        <v>1210</v>
      </c>
      <c r="N1449" s="3" t="s">
        <v>65</v>
      </c>
      <c r="O1449" s="3" t="s">
        <v>76</v>
      </c>
      <c r="P1449" s="3"/>
      <c r="Q1449" s="3" t="s">
        <v>42</v>
      </c>
      <c r="R1449" s="3" t="s">
        <v>55</v>
      </c>
      <c r="S1449" s="3" t="s">
        <v>77</v>
      </c>
      <c r="T1449" s="3" t="s">
        <v>51</v>
      </c>
      <c r="U1449" s="3" t="s">
        <v>78</v>
      </c>
      <c r="V1449" s="3" t="s">
        <v>79</v>
      </c>
      <c r="W1449" s="3" t="s">
        <v>80</v>
      </c>
      <c r="X1449" s="3"/>
      <c r="Y1449" s="3"/>
      <c r="Z1449" s="3" t="s">
        <v>72</v>
      </c>
      <c r="AA1449" s="7" t="s">
        <v>49</v>
      </c>
      <c r="AB1449" s="3" t="s">
        <v>49</v>
      </c>
      <c r="AC1449" s="3" t="s">
        <v>49</v>
      </c>
      <c r="AD1449" s="3" t="s">
        <v>49</v>
      </c>
      <c r="AE1449" s="3" t="s">
        <v>49</v>
      </c>
      <c r="AF1449" s="3" t="s">
        <v>55</v>
      </c>
      <c r="AG1449" s="3" t="s">
        <v>56</v>
      </c>
      <c r="AH1449" s="3" t="s">
        <v>81</v>
      </c>
      <c r="AI1449" s="3" t="s">
        <v>82</v>
      </c>
      <c r="AJ1449" s="3" t="s">
        <v>49</v>
      </c>
      <c r="AK1449" s="3" t="s">
        <v>49</v>
      </c>
      <c r="AL1449" s="3" t="s">
        <v>49</v>
      </c>
      <c r="AM1449" s="3" t="s">
        <v>59</v>
      </c>
      <c r="AN1449" s="3" t="s">
        <v>83</v>
      </c>
      <c r="AO1449" s="3">
        <v>123.98066221303702</v>
      </c>
      <c r="AP1449" s="3">
        <v>977.3785229076866</v>
      </c>
    </row>
    <row r="1450" spans="1:42" x14ac:dyDescent="0.25">
      <c r="A1450" s="2">
        <v>1449</v>
      </c>
      <c r="B1450" s="3" t="s">
        <v>42</v>
      </c>
      <c r="C1450" s="3" t="s">
        <v>43</v>
      </c>
      <c r="D1450" s="3" t="s">
        <v>44</v>
      </c>
      <c r="E1450" s="3" t="s">
        <v>45</v>
      </c>
      <c r="F1450" s="3">
        <v>0.36</v>
      </c>
      <c r="G1450" s="3">
        <v>0.48</v>
      </c>
      <c r="H1450" s="3">
        <v>0.101128491772457</v>
      </c>
      <c r="I1450" s="3">
        <v>10.274891844604243</v>
      </c>
      <c r="J1450" s="3">
        <v>1.7348802619483326</v>
      </c>
      <c r="K1450" s="3">
        <v>1.0390843153699456</v>
      </c>
      <c r="L1450" s="3">
        <v>0.17544582429663999</v>
      </c>
      <c r="M1450" s="2">
        <v>1200</v>
      </c>
      <c r="N1450" s="3" t="s">
        <v>61</v>
      </c>
      <c r="O1450" s="3" t="s">
        <v>76</v>
      </c>
      <c r="P1450" s="3"/>
      <c r="Q1450" s="3" t="s">
        <v>42</v>
      </c>
      <c r="R1450" s="3" t="s">
        <v>55</v>
      </c>
      <c r="S1450" s="3" t="s">
        <v>77</v>
      </c>
      <c r="T1450" s="3" t="s">
        <v>51</v>
      </c>
      <c r="U1450" s="3" t="s">
        <v>78</v>
      </c>
      <c r="V1450" s="3" t="s">
        <v>79</v>
      </c>
      <c r="W1450" s="3" t="s">
        <v>80</v>
      </c>
      <c r="X1450" s="3"/>
      <c r="Y1450" s="3"/>
      <c r="Z1450" s="3" t="s">
        <v>72</v>
      </c>
      <c r="AA1450" s="7" t="s">
        <v>49</v>
      </c>
      <c r="AB1450" s="3" t="s">
        <v>49</v>
      </c>
      <c r="AC1450" s="3" t="s">
        <v>49</v>
      </c>
      <c r="AD1450" s="3" t="s">
        <v>49</v>
      </c>
      <c r="AE1450" s="3" t="s">
        <v>49</v>
      </c>
      <c r="AF1450" s="3" t="s">
        <v>55</v>
      </c>
      <c r="AG1450" s="3" t="s">
        <v>56</v>
      </c>
      <c r="AH1450" s="3" t="s">
        <v>81</v>
      </c>
      <c r="AI1450" s="3" t="s">
        <v>82</v>
      </c>
      <c r="AJ1450" s="3" t="s">
        <v>49</v>
      </c>
      <c r="AK1450" s="3" t="s">
        <v>49</v>
      </c>
      <c r="AL1450" s="3" t="s">
        <v>49</v>
      </c>
      <c r="AM1450" s="3" t="s">
        <v>59</v>
      </c>
      <c r="AN1450" s="3" t="s">
        <v>83</v>
      </c>
      <c r="AO1450" s="3">
        <v>83.255132882725718</v>
      </c>
      <c r="AP1450" s="3">
        <v>409.25248641699125</v>
      </c>
    </row>
    <row r="1451" spans="1:42" x14ac:dyDescent="0.25">
      <c r="A1451" s="2">
        <v>1450</v>
      </c>
      <c r="B1451" s="3" t="s">
        <v>42</v>
      </c>
      <c r="C1451" s="3" t="s">
        <v>43</v>
      </c>
      <c r="D1451" s="3" t="s">
        <v>44</v>
      </c>
      <c r="E1451" s="3" t="s">
        <v>45</v>
      </c>
      <c r="F1451" s="3">
        <v>0.36</v>
      </c>
      <c r="G1451" s="3">
        <v>0.48</v>
      </c>
      <c r="H1451" s="3">
        <v>9.5173096777971006E-2</v>
      </c>
      <c r="I1451" s="3">
        <v>10.274891844604243</v>
      </c>
      <c r="J1451" s="3">
        <v>1.7348802619483326</v>
      </c>
      <c r="K1451" s="3">
        <v>0.97789327590970465</v>
      </c>
      <c r="L1451" s="3">
        <v>0.16511392706860034</v>
      </c>
      <c r="M1451" s="2">
        <v>1330</v>
      </c>
      <c r="N1451" s="3" t="s">
        <v>68</v>
      </c>
      <c r="O1451" s="3" t="s">
        <v>76</v>
      </c>
      <c r="P1451" s="3"/>
      <c r="Q1451" s="3" t="s">
        <v>42</v>
      </c>
      <c r="R1451" s="3" t="s">
        <v>55</v>
      </c>
      <c r="S1451" s="3" t="s">
        <v>77</v>
      </c>
      <c r="T1451" s="3" t="s">
        <v>51</v>
      </c>
      <c r="U1451" s="3" t="s">
        <v>78</v>
      </c>
      <c r="V1451" s="3" t="s">
        <v>79</v>
      </c>
      <c r="W1451" s="3" t="s">
        <v>80</v>
      </c>
      <c r="X1451" s="3"/>
      <c r="Y1451" s="3"/>
      <c r="Z1451" s="3" t="s">
        <v>72</v>
      </c>
      <c r="AA1451" s="7" t="s">
        <v>49</v>
      </c>
      <c r="AB1451" s="3" t="s">
        <v>49</v>
      </c>
      <c r="AC1451" s="3" t="s">
        <v>49</v>
      </c>
      <c r="AD1451" s="3" t="s">
        <v>49</v>
      </c>
      <c r="AE1451" s="3" t="s">
        <v>49</v>
      </c>
      <c r="AF1451" s="3" t="s">
        <v>55</v>
      </c>
      <c r="AG1451" s="3" t="s">
        <v>56</v>
      </c>
      <c r="AH1451" s="3" t="s">
        <v>81</v>
      </c>
      <c r="AI1451" s="3" t="s">
        <v>82</v>
      </c>
      <c r="AJ1451" s="3" t="s">
        <v>49</v>
      </c>
      <c r="AK1451" s="3" t="s">
        <v>49</v>
      </c>
      <c r="AL1451" s="3" t="s">
        <v>49</v>
      </c>
      <c r="AM1451" s="3" t="s">
        <v>59</v>
      </c>
      <c r="AN1451" s="3" t="s">
        <v>83</v>
      </c>
      <c r="AO1451" s="3">
        <v>82.612534039142162</v>
      </c>
      <c r="AP1451" s="3">
        <v>385.15185793562864</v>
      </c>
    </row>
    <row r="1452" spans="1:42" x14ac:dyDescent="0.25">
      <c r="A1452" s="2">
        <v>1451</v>
      </c>
      <c r="B1452" s="3" t="s">
        <v>42</v>
      </c>
      <c r="C1452" s="3" t="s">
        <v>43</v>
      </c>
      <c r="D1452" s="3" t="s">
        <v>44</v>
      </c>
      <c r="E1452" s="3" t="s">
        <v>45</v>
      </c>
      <c r="F1452" s="3">
        <v>0.36</v>
      </c>
      <c r="G1452" s="3">
        <v>0.48</v>
      </c>
      <c r="H1452" s="3">
        <v>0.14773182614893199</v>
      </c>
      <c r="I1452" s="3">
        <v>10.274891844604243</v>
      </c>
      <c r="J1452" s="3">
        <v>1.7348802619483326</v>
      </c>
      <c r="K1452" s="3">
        <v>1.5179285356861532</v>
      </c>
      <c r="L1452" s="3">
        <v>0.25629702924736464</v>
      </c>
      <c r="M1452" s="2">
        <v>1330</v>
      </c>
      <c r="N1452" s="3" t="s">
        <v>68</v>
      </c>
      <c r="O1452" s="3" t="s">
        <v>76</v>
      </c>
      <c r="P1452" s="3"/>
      <c r="Q1452" s="3" t="s">
        <v>42</v>
      </c>
      <c r="R1452" s="3" t="s">
        <v>55</v>
      </c>
      <c r="S1452" s="3" t="s">
        <v>77</v>
      </c>
      <c r="T1452" s="3" t="s">
        <v>51</v>
      </c>
      <c r="U1452" s="3" t="s">
        <v>78</v>
      </c>
      <c r="V1452" s="3" t="s">
        <v>79</v>
      </c>
      <c r="W1452" s="3" t="s">
        <v>80</v>
      </c>
      <c r="X1452" s="3"/>
      <c r="Y1452" s="3"/>
      <c r="Z1452" s="3" t="s">
        <v>72</v>
      </c>
      <c r="AA1452" s="7" t="s">
        <v>49</v>
      </c>
      <c r="AB1452" s="3" t="s">
        <v>49</v>
      </c>
      <c r="AC1452" s="3" t="s">
        <v>49</v>
      </c>
      <c r="AD1452" s="3" t="s">
        <v>49</v>
      </c>
      <c r="AE1452" s="3" t="s">
        <v>49</v>
      </c>
      <c r="AF1452" s="3" t="s">
        <v>55</v>
      </c>
      <c r="AG1452" s="3" t="s">
        <v>56</v>
      </c>
      <c r="AH1452" s="3" t="s">
        <v>81</v>
      </c>
      <c r="AI1452" s="3" t="s">
        <v>82</v>
      </c>
      <c r="AJ1452" s="3" t="s">
        <v>49</v>
      </c>
      <c r="AK1452" s="3" t="s">
        <v>49</v>
      </c>
      <c r="AL1452" s="3" t="s">
        <v>49</v>
      </c>
      <c r="AM1452" s="3" t="s">
        <v>59</v>
      </c>
      <c r="AN1452" s="3" t="s">
        <v>83</v>
      </c>
      <c r="AO1452" s="3">
        <v>99.268447998052778</v>
      </c>
      <c r="AP1452" s="3">
        <v>597.84948944368762</v>
      </c>
    </row>
    <row r="1453" spans="1:42" x14ac:dyDescent="0.25">
      <c r="A1453" s="2">
        <v>1452</v>
      </c>
      <c r="B1453" s="3" t="s">
        <v>42</v>
      </c>
      <c r="C1453" s="3" t="s">
        <v>43</v>
      </c>
      <c r="D1453" s="3" t="s">
        <v>44</v>
      </c>
      <c r="E1453" s="3" t="s">
        <v>45</v>
      </c>
      <c r="F1453" s="3">
        <v>0.36</v>
      </c>
      <c r="G1453" s="3">
        <v>0.48</v>
      </c>
      <c r="H1453" s="3">
        <v>0.219329501048522</v>
      </c>
      <c r="I1453" s="3">
        <v>9.585254622384813</v>
      </c>
      <c r="J1453" s="3">
        <v>1.408644143525966</v>
      </c>
      <c r="K1453" s="3">
        <v>2.1023291137507001</v>
      </c>
      <c r="L1453" s="3">
        <v>0.30895721715447272</v>
      </c>
      <c r="M1453" s="2">
        <v>1200</v>
      </c>
      <c r="N1453" s="3" t="s">
        <v>61</v>
      </c>
      <c r="O1453" s="3" t="s">
        <v>76</v>
      </c>
      <c r="P1453" s="3"/>
      <c r="Q1453" s="3" t="s">
        <v>42</v>
      </c>
      <c r="R1453" s="3" t="s">
        <v>55</v>
      </c>
      <c r="S1453" s="3" t="s">
        <v>77</v>
      </c>
      <c r="T1453" s="3" t="s">
        <v>51</v>
      </c>
      <c r="U1453" s="3" t="s">
        <v>78</v>
      </c>
      <c r="V1453" s="3" t="s">
        <v>79</v>
      </c>
      <c r="W1453" s="3" t="s">
        <v>80</v>
      </c>
      <c r="X1453" s="3"/>
      <c r="Y1453" s="3"/>
      <c r="Z1453" s="3" t="s">
        <v>72</v>
      </c>
      <c r="AA1453" s="7" t="s">
        <v>49</v>
      </c>
      <c r="AB1453" s="3" t="s">
        <v>49</v>
      </c>
      <c r="AC1453" s="3" t="s">
        <v>49</v>
      </c>
      <c r="AD1453" s="3" t="s">
        <v>49</v>
      </c>
      <c r="AE1453" s="3" t="s">
        <v>49</v>
      </c>
      <c r="AF1453" s="3" t="s">
        <v>55</v>
      </c>
      <c r="AG1453" s="3" t="s">
        <v>56</v>
      </c>
      <c r="AH1453" s="3" t="s">
        <v>81</v>
      </c>
      <c r="AI1453" s="3" t="s">
        <v>82</v>
      </c>
      <c r="AJ1453" s="3" t="s">
        <v>49</v>
      </c>
      <c r="AK1453" s="3" t="s">
        <v>49</v>
      </c>
      <c r="AL1453" s="3" t="s">
        <v>49</v>
      </c>
      <c r="AM1453" s="3" t="s">
        <v>59</v>
      </c>
      <c r="AN1453" s="3" t="s">
        <v>83</v>
      </c>
      <c r="AO1453" s="3">
        <v>185.65136082570433</v>
      </c>
      <c r="AP1453" s="3">
        <v>887.59499993999941</v>
      </c>
    </row>
    <row r="1454" spans="1:42" x14ac:dyDescent="0.25">
      <c r="A1454" s="2">
        <v>1453</v>
      </c>
      <c r="B1454" s="3" t="s">
        <v>42</v>
      </c>
      <c r="C1454" s="3" t="s">
        <v>43</v>
      </c>
      <c r="D1454" s="3" t="s">
        <v>44</v>
      </c>
      <c r="E1454" s="3" t="s">
        <v>45</v>
      </c>
      <c r="F1454" s="3">
        <v>0.36</v>
      </c>
      <c r="G1454" s="3">
        <v>0.48</v>
      </c>
      <c r="H1454" s="3">
        <v>3.5428224740112903E-2</v>
      </c>
      <c r="I1454" s="3">
        <v>9.585254622384813</v>
      </c>
      <c r="J1454" s="3">
        <v>1.408644143525966</v>
      </c>
      <c r="K1454" s="3">
        <v>0.33958855495305518</v>
      </c>
      <c r="L1454" s="3">
        <v>4.9905761295681778E-2</v>
      </c>
      <c r="M1454" s="2">
        <v>1210</v>
      </c>
      <c r="N1454" s="3" t="s">
        <v>65</v>
      </c>
      <c r="O1454" s="3" t="s">
        <v>76</v>
      </c>
      <c r="P1454" s="3"/>
      <c r="Q1454" s="3" t="s">
        <v>42</v>
      </c>
      <c r="R1454" s="3" t="s">
        <v>55</v>
      </c>
      <c r="S1454" s="3" t="s">
        <v>77</v>
      </c>
      <c r="T1454" s="3" t="s">
        <v>51</v>
      </c>
      <c r="U1454" s="3" t="s">
        <v>78</v>
      </c>
      <c r="V1454" s="3" t="s">
        <v>79</v>
      </c>
      <c r="W1454" s="3" t="s">
        <v>80</v>
      </c>
      <c r="X1454" s="3"/>
      <c r="Y1454" s="3"/>
      <c r="Z1454" s="3" t="s">
        <v>72</v>
      </c>
      <c r="AA1454" s="7" t="s">
        <v>49</v>
      </c>
      <c r="AB1454" s="3" t="s">
        <v>49</v>
      </c>
      <c r="AC1454" s="3" t="s">
        <v>49</v>
      </c>
      <c r="AD1454" s="3" t="s">
        <v>49</v>
      </c>
      <c r="AE1454" s="3" t="s">
        <v>49</v>
      </c>
      <c r="AF1454" s="3" t="s">
        <v>55</v>
      </c>
      <c r="AG1454" s="3" t="s">
        <v>56</v>
      </c>
      <c r="AH1454" s="3" t="s">
        <v>81</v>
      </c>
      <c r="AI1454" s="3" t="s">
        <v>82</v>
      </c>
      <c r="AJ1454" s="3" t="s">
        <v>49</v>
      </c>
      <c r="AK1454" s="3" t="s">
        <v>49</v>
      </c>
      <c r="AL1454" s="3" t="s">
        <v>49</v>
      </c>
      <c r="AM1454" s="3" t="s">
        <v>59</v>
      </c>
      <c r="AN1454" s="3" t="s">
        <v>83</v>
      </c>
      <c r="AO1454" s="3">
        <v>61.897509424577684</v>
      </c>
      <c r="AP1454" s="3">
        <v>143.37293882375641</v>
      </c>
    </row>
    <row r="1455" spans="1:42" x14ac:dyDescent="0.25">
      <c r="A1455" s="2">
        <v>1454</v>
      </c>
      <c r="B1455" s="3" t="s">
        <v>42</v>
      </c>
      <c r="C1455" s="3" t="s">
        <v>43</v>
      </c>
      <c r="D1455" s="3" t="s">
        <v>44</v>
      </c>
      <c r="E1455" s="3" t="s">
        <v>45</v>
      </c>
      <c r="F1455" s="3">
        <v>0.36</v>
      </c>
      <c r="G1455" s="3">
        <v>0.48</v>
      </c>
      <c r="H1455" s="3">
        <v>0.22153672502791699</v>
      </c>
      <c r="I1455" s="3">
        <v>9.585254622384813</v>
      </c>
      <c r="J1455" s="3">
        <v>1.408644143525966</v>
      </c>
      <c r="K1455" s="3">
        <v>2.1234859176018346</v>
      </c>
      <c r="L1455" s="3">
        <v>0.31206641028649756</v>
      </c>
      <c r="M1455" s="2">
        <v>1210</v>
      </c>
      <c r="N1455" s="3" t="s">
        <v>65</v>
      </c>
      <c r="O1455" s="3" t="s">
        <v>76</v>
      </c>
      <c r="P1455" s="3"/>
      <c r="Q1455" s="3" t="s">
        <v>42</v>
      </c>
      <c r="R1455" s="3" t="s">
        <v>55</v>
      </c>
      <c r="S1455" s="3" t="s">
        <v>77</v>
      </c>
      <c r="T1455" s="3" t="s">
        <v>51</v>
      </c>
      <c r="U1455" s="3" t="s">
        <v>78</v>
      </c>
      <c r="V1455" s="3" t="s">
        <v>79</v>
      </c>
      <c r="W1455" s="3" t="s">
        <v>80</v>
      </c>
      <c r="X1455" s="3"/>
      <c r="Y1455" s="3"/>
      <c r="Z1455" s="3" t="s">
        <v>72</v>
      </c>
      <c r="AA1455" s="7" t="s">
        <v>49</v>
      </c>
      <c r="AB1455" s="3" t="s">
        <v>49</v>
      </c>
      <c r="AC1455" s="3" t="s">
        <v>49</v>
      </c>
      <c r="AD1455" s="3" t="s">
        <v>49</v>
      </c>
      <c r="AE1455" s="3" t="s">
        <v>49</v>
      </c>
      <c r="AF1455" s="3" t="s">
        <v>55</v>
      </c>
      <c r="AG1455" s="3" t="s">
        <v>56</v>
      </c>
      <c r="AH1455" s="3" t="s">
        <v>81</v>
      </c>
      <c r="AI1455" s="3" t="s">
        <v>82</v>
      </c>
      <c r="AJ1455" s="3" t="s">
        <v>49</v>
      </c>
      <c r="AK1455" s="3" t="s">
        <v>49</v>
      </c>
      <c r="AL1455" s="3" t="s">
        <v>49</v>
      </c>
      <c r="AM1455" s="3" t="s">
        <v>59</v>
      </c>
      <c r="AN1455" s="3" t="s">
        <v>83</v>
      </c>
      <c r="AO1455" s="3">
        <v>121.4622416500454</v>
      </c>
      <c r="AP1455" s="3">
        <v>896.52731847668883</v>
      </c>
    </row>
    <row r="1456" spans="1:42" x14ac:dyDescent="0.25">
      <c r="A1456" s="2">
        <v>1455</v>
      </c>
      <c r="B1456" s="3" t="s">
        <v>42</v>
      </c>
      <c r="C1456" s="3" t="s">
        <v>43</v>
      </c>
      <c r="D1456" s="3" t="s">
        <v>44</v>
      </c>
      <c r="E1456" s="3" t="s">
        <v>45</v>
      </c>
      <c r="F1456" s="3">
        <v>0.36</v>
      </c>
      <c r="G1456" s="3">
        <v>0.48</v>
      </c>
      <c r="H1456" s="3">
        <v>0.14068786855351001</v>
      </c>
      <c r="I1456" s="3">
        <v>9.585254622384813</v>
      </c>
      <c r="J1456" s="3">
        <v>1.408644143525966</v>
      </c>
      <c r="K1456" s="3">
        <v>1.3485290423659988</v>
      </c>
      <c r="L1456" s="3">
        <v>0.19817914210305279</v>
      </c>
      <c r="M1456" s="2">
        <v>1210</v>
      </c>
      <c r="N1456" s="3" t="s">
        <v>65</v>
      </c>
      <c r="O1456" s="3" t="s">
        <v>76</v>
      </c>
      <c r="P1456" s="3"/>
      <c r="Q1456" s="3" t="s">
        <v>42</v>
      </c>
      <c r="R1456" s="3" t="s">
        <v>55</v>
      </c>
      <c r="S1456" s="3" t="s">
        <v>77</v>
      </c>
      <c r="T1456" s="3" t="s">
        <v>51</v>
      </c>
      <c r="U1456" s="3" t="s">
        <v>78</v>
      </c>
      <c r="V1456" s="3" t="s">
        <v>79</v>
      </c>
      <c r="W1456" s="3" t="s">
        <v>80</v>
      </c>
      <c r="X1456" s="3"/>
      <c r="Y1456" s="3"/>
      <c r="Z1456" s="3" t="s">
        <v>72</v>
      </c>
      <c r="AA1456" s="7" t="s">
        <v>49</v>
      </c>
      <c r="AB1456" s="3" t="s">
        <v>49</v>
      </c>
      <c r="AC1456" s="3" t="s">
        <v>49</v>
      </c>
      <c r="AD1456" s="3" t="s">
        <v>49</v>
      </c>
      <c r="AE1456" s="3" t="s">
        <v>49</v>
      </c>
      <c r="AF1456" s="3" t="s">
        <v>55</v>
      </c>
      <c r="AG1456" s="3" t="s">
        <v>56</v>
      </c>
      <c r="AH1456" s="3" t="s">
        <v>81</v>
      </c>
      <c r="AI1456" s="3" t="s">
        <v>82</v>
      </c>
      <c r="AJ1456" s="3" t="s">
        <v>49</v>
      </c>
      <c r="AK1456" s="3" t="s">
        <v>49</v>
      </c>
      <c r="AL1456" s="3" t="s">
        <v>49</v>
      </c>
      <c r="AM1456" s="3" t="s">
        <v>59</v>
      </c>
      <c r="AN1456" s="3" t="s">
        <v>83</v>
      </c>
      <c r="AO1456" s="3">
        <v>106.62243320821096</v>
      </c>
      <c r="AP1456" s="3">
        <v>569.34360440953924</v>
      </c>
    </row>
    <row r="1457" spans="1:42" x14ac:dyDescent="0.25">
      <c r="A1457" s="2">
        <v>1456</v>
      </c>
      <c r="B1457" s="3" t="s">
        <v>42</v>
      </c>
      <c r="C1457" s="3" t="s">
        <v>43</v>
      </c>
      <c r="D1457" s="3" t="s">
        <v>44</v>
      </c>
      <c r="E1457" s="3" t="s">
        <v>45</v>
      </c>
      <c r="F1457" s="3">
        <v>0.36</v>
      </c>
      <c r="G1457" s="3">
        <v>0.48</v>
      </c>
      <c r="H1457" s="3">
        <v>7.811343208647E-4</v>
      </c>
      <c r="I1457" s="3">
        <v>9.585254622384813</v>
      </c>
      <c r="J1457" s="3">
        <v>1.408644143525966</v>
      </c>
      <c r="K1457" s="3">
        <v>7.4873713597717875E-3</v>
      </c>
      <c r="L1457" s="3">
        <v>1.1003402863931924E-3</v>
      </c>
      <c r="M1457" s="2">
        <v>1210</v>
      </c>
      <c r="N1457" s="3" t="s">
        <v>65</v>
      </c>
      <c r="O1457" s="3" t="s">
        <v>76</v>
      </c>
      <c r="P1457" s="3"/>
      <c r="Q1457" s="3" t="s">
        <v>42</v>
      </c>
      <c r="R1457" s="3" t="s">
        <v>55</v>
      </c>
      <c r="S1457" s="3" t="s">
        <v>77</v>
      </c>
      <c r="T1457" s="3" t="s">
        <v>51</v>
      </c>
      <c r="U1457" s="3" t="s">
        <v>78</v>
      </c>
      <c r="V1457" s="3" t="s">
        <v>79</v>
      </c>
      <c r="W1457" s="3" t="s">
        <v>80</v>
      </c>
      <c r="X1457" s="3"/>
      <c r="Y1457" s="3"/>
      <c r="Z1457" s="3" t="s">
        <v>72</v>
      </c>
      <c r="AA1457" s="7" t="s">
        <v>49</v>
      </c>
      <c r="AB1457" s="3" t="s">
        <v>49</v>
      </c>
      <c r="AC1457" s="3" t="s">
        <v>49</v>
      </c>
      <c r="AD1457" s="3" t="s">
        <v>49</v>
      </c>
      <c r="AE1457" s="3" t="s">
        <v>49</v>
      </c>
      <c r="AF1457" s="3" t="s">
        <v>55</v>
      </c>
      <c r="AG1457" s="3" t="s">
        <v>56</v>
      </c>
      <c r="AH1457" s="3" t="s">
        <v>81</v>
      </c>
      <c r="AI1457" s="3" t="s">
        <v>82</v>
      </c>
      <c r="AJ1457" s="3" t="s">
        <v>49</v>
      </c>
      <c r="AK1457" s="3" t="s">
        <v>49</v>
      </c>
      <c r="AL1457" s="3" t="s">
        <v>49</v>
      </c>
      <c r="AM1457" s="3" t="s">
        <v>59</v>
      </c>
      <c r="AN1457" s="3" t="s">
        <v>83</v>
      </c>
      <c r="AO1457" s="3">
        <v>10.127195128611987</v>
      </c>
      <c r="AP1457" s="3">
        <v>3.1611384431483724</v>
      </c>
    </row>
    <row r="1458" spans="1:42" x14ac:dyDescent="0.25">
      <c r="A1458" s="2">
        <v>1457</v>
      </c>
      <c r="B1458" s="3" t="s">
        <v>42</v>
      </c>
      <c r="C1458" s="3" t="s">
        <v>43</v>
      </c>
      <c r="D1458" s="3" t="s">
        <v>44</v>
      </c>
      <c r="E1458" s="3" t="s">
        <v>45</v>
      </c>
      <c r="F1458" s="3">
        <v>0.36</v>
      </c>
      <c r="G1458" s="3">
        <v>0.48</v>
      </c>
      <c r="H1458" s="3">
        <v>0.34980601152705698</v>
      </c>
      <c r="I1458" s="3">
        <v>9.5747508236255694</v>
      </c>
      <c r="J1458" s="3">
        <v>1.4071246491204863</v>
      </c>
      <c r="K1458" s="3">
        <v>3.3493053969778641</v>
      </c>
      <c r="L1458" s="3">
        <v>0.49222066123024683</v>
      </c>
      <c r="M1458" s="2">
        <v>1200</v>
      </c>
      <c r="N1458" s="3" t="s">
        <v>61</v>
      </c>
      <c r="O1458" s="3" t="s">
        <v>76</v>
      </c>
      <c r="P1458" s="3"/>
      <c r="Q1458" s="3" t="s">
        <v>42</v>
      </c>
      <c r="R1458" s="3" t="s">
        <v>55</v>
      </c>
      <c r="S1458" s="3" t="s">
        <v>77</v>
      </c>
      <c r="T1458" s="3" t="s">
        <v>51</v>
      </c>
      <c r="U1458" s="3" t="s">
        <v>78</v>
      </c>
      <c r="V1458" s="3" t="s">
        <v>79</v>
      </c>
      <c r="W1458" s="3" t="s">
        <v>80</v>
      </c>
      <c r="X1458" s="3"/>
      <c r="Y1458" s="3"/>
      <c r="Z1458" s="3" t="s">
        <v>72</v>
      </c>
      <c r="AA1458" s="7" t="s">
        <v>49</v>
      </c>
      <c r="AB1458" s="3" t="s">
        <v>49</v>
      </c>
      <c r="AC1458" s="3" t="s">
        <v>49</v>
      </c>
      <c r="AD1458" s="3" t="s">
        <v>49</v>
      </c>
      <c r="AE1458" s="3" t="s">
        <v>49</v>
      </c>
      <c r="AF1458" s="3" t="s">
        <v>55</v>
      </c>
      <c r="AG1458" s="3" t="s">
        <v>56</v>
      </c>
      <c r="AH1458" s="3" t="s">
        <v>81</v>
      </c>
      <c r="AI1458" s="3" t="s">
        <v>82</v>
      </c>
      <c r="AJ1458" s="3" t="s">
        <v>49</v>
      </c>
      <c r="AK1458" s="3" t="s">
        <v>49</v>
      </c>
      <c r="AL1458" s="3" t="s">
        <v>49</v>
      </c>
      <c r="AM1458" s="3" t="s">
        <v>59</v>
      </c>
      <c r="AN1458" s="3" t="s">
        <v>83</v>
      </c>
      <c r="AO1458" s="3">
        <v>204.17064416539989</v>
      </c>
      <c r="AP1458" s="3">
        <v>1415.6147043424012</v>
      </c>
    </row>
    <row r="1459" spans="1:42" x14ac:dyDescent="0.25">
      <c r="A1459" s="2">
        <v>1458</v>
      </c>
      <c r="B1459" s="3" t="s">
        <v>42</v>
      </c>
      <c r="C1459" s="3" t="s">
        <v>43</v>
      </c>
      <c r="D1459" s="3" t="s">
        <v>44</v>
      </c>
      <c r="E1459" s="3" t="s">
        <v>45</v>
      </c>
      <c r="F1459" s="3">
        <v>0.36</v>
      </c>
      <c r="G1459" s="3">
        <v>0.48</v>
      </c>
      <c r="H1459" s="3">
        <v>0.210652287009372</v>
      </c>
      <c r="I1459" s="3">
        <v>9.5747508236255694</v>
      </c>
      <c r="J1459" s="3">
        <v>1.4071246491204863</v>
      </c>
      <c r="K1459" s="3">
        <v>2.0169431585415944</v>
      </c>
      <c r="L1459" s="3">
        <v>0.29641402544449053</v>
      </c>
      <c r="M1459" s="2">
        <v>1210</v>
      </c>
      <c r="N1459" s="3" t="s">
        <v>65</v>
      </c>
      <c r="O1459" s="3" t="s">
        <v>76</v>
      </c>
      <c r="P1459" s="3"/>
      <c r="Q1459" s="3" t="s">
        <v>42</v>
      </c>
      <c r="R1459" s="3" t="s">
        <v>55</v>
      </c>
      <c r="S1459" s="3" t="s">
        <v>77</v>
      </c>
      <c r="T1459" s="3" t="s">
        <v>51</v>
      </c>
      <c r="U1459" s="3" t="s">
        <v>78</v>
      </c>
      <c r="V1459" s="3" t="s">
        <v>79</v>
      </c>
      <c r="W1459" s="3" t="s">
        <v>80</v>
      </c>
      <c r="X1459" s="3"/>
      <c r="Y1459" s="3"/>
      <c r="Z1459" s="3" t="s">
        <v>72</v>
      </c>
      <c r="AA1459" s="7" t="s">
        <v>49</v>
      </c>
      <c r="AB1459" s="3" t="s">
        <v>49</v>
      </c>
      <c r="AC1459" s="3" t="s">
        <v>49</v>
      </c>
      <c r="AD1459" s="3" t="s">
        <v>49</v>
      </c>
      <c r="AE1459" s="3" t="s">
        <v>49</v>
      </c>
      <c r="AF1459" s="3" t="s">
        <v>55</v>
      </c>
      <c r="AG1459" s="3" t="s">
        <v>56</v>
      </c>
      <c r="AH1459" s="3" t="s">
        <v>81</v>
      </c>
      <c r="AI1459" s="3" t="s">
        <v>82</v>
      </c>
      <c r="AJ1459" s="3" t="s">
        <v>49</v>
      </c>
      <c r="AK1459" s="3" t="s">
        <v>49</v>
      </c>
      <c r="AL1459" s="3" t="s">
        <v>49</v>
      </c>
      <c r="AM1459" s="3" t="s">
        <v>59</v>
      </c>
      <c r="AN1459" s="3" t="s">
        <v>83</v>
      </c>
      <c r="AO1459" s="3">
        <v>120.48222469255998</v>
      </c>
      <c r="AP1459" s="3">
        <v>852.4795605771269</v>
      </c>
    </row>
    <row r="1460" spans="1:42" x14ac:dyDescent="0.25">
      <c r="A1460" s="2">
        <v>1459</v>
      </c>
      <c r="B1460" s="3" t="s">
        <v>42</v>
      </c>
      <c r="C1460" s="3" t="s">
        <v>43</v>
      </c>
      <c r="D1460" s="3" t="s">
        <v>44</v>
      </c>
      <c r="E1460" s="3" t="s">
        <v>45</v>
      </c>
      <c r="F1460" s="3">
        <v>0.36</v>
      </c>
      <c r="G1460" s="3">
        <v>0.48</v>
      </c>
      <c r="H1460" s="3">
        <v>4.6441081679536901E-2</v>
      </c>
      <c r="I1460" s="3">
        <v>9.5747508236255694</v>
      </c>
      <c r="J1460" s="3">
        <v>1.4071246491204863</v>
      </c>
      <c r="K1460" s="3">
        <v>0.44466178506120829</v>
      </c>
      <c r="L1460" s="3">
        <v>6.5348390763094205E-2</v>
      </c>
      <c r="M1460" s="2">
        <v>1210</v>
      </c>
      <c r="N1460" s="3" t="s">
        <v>65</v>
      </c>
      <c r="O1460" s="3" t="s">
        <v>76</v>
      </c>
      <c r="P1460" s="3"/>
      <c r="Q1460" s="3" t="s">
        <v>42</v>
      </c>
      <c r="R1460" s="3" t="s">
        <v>55</v>
      </c>
      <c r="S1460" s="3" t="s">
        <v>77</v>
      </c>
      <c r="T1460" s="3" t="s">
        <v>51</v>
      </c>
      <c r="U1460" s="3" t="s">
        <v>78</v>
      </c>
      <c r="V1460" s="3" t="s">
        <v>79</v>
      </c>
      <c r="W1460" s="3" t="s">
        <v>80</v>
      </c>
      <c r="X1460" s="3"/>
      <c r="Y1460" s="3"/>
      <c r="Z1460" s="3" t="s">
        <v>72</v>
      </c>
      <c r="AA1460" s="7" t="s">
        <v>49</v>
      </c>
      <c r="AB1460" s="3" t="s">
        <v>49</v>
      </c>
      <c r="AC1460" s="3" t="s">
        <v>49</v>
      </c>
      <c r="AD1460" s="3" t="s">
        <v>49</v>
      </c>
      <c r="AE1460" s="3" t="s">
        <v>49</v>
      </c>
      <c r="AF1460" s="3" t="s">
        <v>55</v>
      </c>
      <c r="AG1460" s="3" t="s">
        <v>56</v>
      </c>
      <c r="AH1460" s="3" t="s">
        <v>81</v>
      </c>
      <c r="AI1460" s="3" t="s">
        <v>82</v>
      </c>
      <c r="AJ1460" s="3" t="s">
        <v>49</v>
      </c>
      <c r="AK1460" s="3" t="s">
        <v>49</v>
      </c>
      <c r="AL1460" s="3" t="s">
        <v>49</v>
      </c>
      <c r="AM1460" s="3" t="s">
        <v>59</v>
      </c>
      <c r="AN1460" s="3" t="s">
        <v>83</v>
      </c>
      <c r="AO1460" s="3">
        <v>62.283253554119682</v>
      </c>
      <c r="AP1460" s="3">
        <v>187.94038965803688</v>
      </c>
    </row>
    <row r="1461" spans="1:42" x14ac:dyDescent="0.25">
      <c r="A1461" s="2">
        <v>1460</v>
      </c>
      <c r="B1461" s="3" t="s">
        <v>42</v>
      </c>
      <c r="C1461" s="3" t="s">
        <v>43</v>
      </c>
      <c r="D1461" s="3" t="s">
        <v>44</v>
      </c>
      <c r="E1461" s="3" t="s">
        <v>45</v>
      </c>
      <c r="F1461" s="3">
        <v>0.36</v>
      </c>
      <c r="G1461" s="3">
        <v>0.48</v>
      </c>
      <c r="H1461" s="3">
        <v>1.0864073497973499E-2</v>
      </c>
      <c r="I1461" s="3">
        <v>9.5747508236255694</v>
      </c>
      <c r="J1461" s="3">
        <v>1.4071246491204863</v>
      </c>
      <c r="K1461" s="3">
        <v>0.10402079667265049</v>
      </c>
      <c r="L1461" s="3">
        <v>1.5287105608855135E-2</v>
      </c>
      <c r="M1461" s="2">
        <v>1210</v>
      </c>
      <c r="N1461" s="3" t="s">
        <v>65</v>
      </c>
      <c r="O1461" s="3" t="s">
        <v>76</v>
      </c>
      <c r="P1461" s="3"/>
      <c r="Q1461" s="3" t="s">
        <v>42</v>
      </c>
      <c r="R1461" s="3" t="s">
        <v>55</v>
      </c>
      <c r="S1461" s="3" t="s">
        <v>77</v>
      </c>
      <c r="T1461" s="3" t="s">
        <v>51</v>
      </c>
      <c r="U1461" s="3" t="s">
        <v>78</v>
      </c>
      <c r="V1461" s="3" t="s">
        <v>79</v>
      </c>
      <c r="W1461" s="3" t="s">
        <v>80</v>
      </c>
      <c r="X1461" s="3"/>
      <c r="Y1461" s="3"/>
      <c r="Z1461" s="3" t="s">
        <v>72</v>
      </c>
      <c r="AA1461" s="7" t="s">
        <v>49</v>
      </c>
      <c r="AB1461" s="3" t="s">
        <v>49</v>
      </c>
      <c r="AC1461" s="3" t="s">
        <v>49</v>
      </c>
      <c r="AD1461" s="3" t="s">
        <v>49</v>
      </c>
      <c r="AE1461" s="3" t="s">
        <v>49</v>
      </c>
      <c r="AF1461" s="3" t="s">
        <v>55</v>
      </c>
      <c r="AG1461" s="3" t="s">
        <v>56</v>
      </c>
      <c r="AH1461" s="3" t="s">
        <v>81</v>
      </c>
      <c r="AI1461" s="3" t="s">
        <v>82</v>
      </c>
      <c r="AJ1461" s="3" t="s">
        <v>49</v>
      </c>
      <c r="AK1461" s="3" t="s">
        <v>49</v>
      </c>
      <c r="AL1461" s="3" t="s">
        <v>49</v>
      </c>
      <c r="AM1461" s="3" t="s">
        <v>59</v>
      </c>
      <c r="AN1461" s="3" t="s">
        <v>83</v>
      </c>
      <c r="AO1461" s="3">
        <v>37.235739436549444</v>
      </c>
      <c r="AP1461" s="3">
        <v>43.965345608699501</v>
      </c>
    </row>
    <row r="1462" spans="1:42" x14ac:dyDescent="0.25">
      <c r="A1462" s="2">
        <v>1461</v>
      </c>
      <c r="B1462" s="3" t="s">
        <v>42</v>
      </c>
      <c r="C1462" s="3" t="s">
        <v>43</v>
      </c>
      <c r="D1462" s="3" t="s">
        <v>44</v>
      </c>
      <c r="E1462" s="3" t="s">
        <v>45</v>
      </c>
      <c r="F1462" s="3">
        <v>0.36</v>
      </c>
      <c r="G1462" s="3">
        <v>0.48</v>
      </c>
      <c r="H1462" s="3">
        <v>0.176135734657799</v>
      </c>
      <c r="I1462" s="3">
        <v>9.5601531205363557</v>
      </c>
      <c r="J1462" s="3">
        <v>1.4050111376816155</v>
      </c>
      <c r="K1462" s="3">
        <v>1.6838845933267206</v>
      </c>
      <c r="L1462" s="3">
        <v>0.24747266893794131</v>
      </c>
      <c r="M1462" s="2">
        <v>1200</v>
      </c>
      <c r="N1462" s="3" t="s">
        <v>61</v>
      </c>
      <c r="O1462" s="3" t="s">
        <v>76</v>
      </c>
      <c r="P1462" s="3"/>
      <c r="Q1462" s="3" t="s">
        <v>42</v>
      </c>
      <c r="R1462" s="3" t="s">
        <v>55</v>
      </c>
      <c r="S1462" s="3" t="s">
        <v>77</v>
      </c>
      <c r="T1462" s="3" t="s">
        <v>51</v>
      </c>
      <c r="U1462" s="3" t="s">
        <v>78</v>
      </c>
      <c r="V1462" s="3" t="s">
        <v>79</v>
      </c>
      <c r="W1462" s="3" t="s">
        <v>80</v>
      </c>
      <c r="X1462" s="3"/>
      <c r="Y1462" s="3"/>
      <c r="Z1462" s="3" t="s">
        <v>72</v>
      </c>
      <c r="AA1462" s="7" t="s">
        <v>49</v>
      </c>
      <c r="AB1462" s="3" t="s">
        <v>49</v>
      </c>
      <c r="AC1462" s="3" t="s">
        <v>49</v>
      </c>
      <c r="AD1462" s="3" t="s">
        <v>49</v>
      </c>
      <c r="AE1462" s="3" t="s">
        <v>49</v>
      </c>
      <c r="AF1462" s="3" t="s">
        <v>55</v>
      </c>
      <c r="AG1462" s="3" t="s">
        <v>56</v>
      </c>
      <c r="AH1462" s="3" t="s">
        <v>81</v>
      </c>
      <c r="AI1462" s="3" t="s">
        <v>82</v>
      </c>
      <c r="AJ1462" s="3" t="s">
        <v>49</v>
      </c>
      <c r="AK1462" s="3" t="s">
        <v>49</v>
      </c>
      <c r="AL1462" s="3" t="s">
        <v>49</v>
      </c>
      <c r="AM1462" s="3" t="s">
        <v>59</v>
      </c>
      <c r="AN1462" s="3" t="s">
        <v>83</v>
      </c>
      <c r="AO1462" s="3">
        <v>161.28769431410407</v>
      </c>
      <c r="AP1462" s="3">
        <v>712.79602901405747</v>
      </c>
    </row>
    <row r="1463" spans="1:42" x14ac:dyDescent="0.25">
      <c r="A1463" s="2">
        <v>1462</v>
      </c>
      <c r="B1463" s="3" t="s">
        <v>42</v>
      </c>
      <c r="C1463" s="3" t="s">
        <v>43</v>
      </c>
      <c r="D1463" s="3" t="s">
        <v>44</v>
      </c>
      <c r="E1463" s="3" t="s">
        <v>45</v>
      </c>
      <c r="F1463" s="3">
        <v>0.36</v>
      </c>
      <c r="G1463" s="3">
        <v>0.48</v>
      </c>
      <c r="H1463" s="3">
        <v>7.8021601204586299E-3</v>
      </c>
      <c r="I1463" s="3">
        <v>9.5601531205363557</v>
      </c>
      <c r="J1463" s="3">
        <v>1.4050111376816155</v>
      </c>
      <c r="K1463" s="3">
        <v>7.4589845422526876E-2</v>
      </c>
      <c r="L1463" s="3">
        <v>1.0962121867219709E-2</v>
      </c>
      <c r="M1463" s="2">
        <v>1210</v>
      </c>
      <c r="N1463" s="3" t="s">
        <v>65</v>
      </c>
      <c r="O1463" s="3" t="s">
        <v>76</v>
      </c>
      <c r="P1463" s="3"/>
      <c r="Q1463" s="3" t="s">
        <v>42</v>
      </c>
      <c r="R1463" s="3" t="s">
        <v>55</v>
      </c>
      <c r="S1463" s="3" t="s">
        <v>77</v>
      </c>
      <c r="T1463" s="3" t="s">
        <v>51</v>
      </c>
      <c r="U1463" s="3" t="s">
        <v>78</v>
      </c>
      <c r="V1463" s="3" t="s">
        <v>79</v>
      </c>
      <c r="W1463" s="3" t="s">
        <v>80</v>
      </c>
      <c r="X1463" s="3"/>
      <c r="Y1463" s="3"/>
      <c r="Z1463" s="3" t="s">
        <v>72</v>
      </c>
      <c r="AA1463" s="7" t="s">
        <v>49</v>
      </c>
      <c r="AB1463" s="3" t="s">
        <v>49</v>
      </c>
      <c r="AC1463" s="3" t="s">
        <v>49</v>
      </c>
      <c r="AD1463" s="3" t="s">
        <v>49</v>
      </c>
      <c r="AE1463" s="3" t="s">
        <v>49</v>
      </c>
      <c r="AF1463" s="3" t="s">
        <v>55</v>
      </c>
      <c r="AG1463" s="3" t="s">
        <v>56</v>
      </c>
      <c r="AH1463" s="3" t="s">
        <v>81</v>
      </c>
      <c r="AI1463" s="3" t="s">
        <v>82</v>
      </c>
      <c r="AJ1463" s="3" t="s">
        <v>49</v>
      </c>
      <c r="AK1463" s="3" t="s">
        <v>49</v>
      </c>
      <c r="AL1463" s="3" t="s">
        <v>49</v>
      </c>
      <c r="AM1463" s="3" t="s">
        <v>59</v>
      </c>
      <c r="AN1463" s="3" t="s">
        <v>83</v>
      </c>
      <c r="AO1463" s="3">
        <v>32.950459283980067</v>
      </c>
      <c r="AP1463" s="3">
        <v>31.574221792071185</v>
      </c>
    </row>
    <row r="1464" spans="1:42" x14ac:dyDescent="0.25">
      <c r="A1464" s="2">
        <v>1463</v>
      </c>
      <c r="B1464" s="3" t="s">
        <v>42</v>
      </c>
      <c r="C1464" s="3" t="s">
        <v>43</v>
      </c>
      <c r="D1464" s="3" t="s">
        <v>44</v>
      </c>
      <c r="E1464" s="3" t="s">
        <v>45</v>
      </c>
      <c r="F1464" s="3">
        <v>0.36</v>
      </c>
      <c r="G1464" s="3">
        <v>0.48</v>
      </c>
      <c r="H1464" s="3">
        <v>0.105023129247741</v>
      </c>
      <c r="I1464" s="3">
        <v>9.5601531205363557</v>
      </c>
      <c r="J1464" s="3">
        <v>1.4050111376816155</v>
      </c>
      <c r="K1464" s="3">
        <v>1.0040371968062842</v>
      </c>
      <c r="L1464" s="3">
        <v>0.14755866630725192</v>
      </c>
      <c r="M1464" s="2">
        <v>1210</v>
      </c>
      <c r="N1464" s="3" t="s">
        <v>65</v>
      </c>
      <c r="O1464" s="3" t="s">
        <v>76</v>
      </c>
      <c r="P1464" s="3"/>
      <c r="Q1464" s="3" t="s">
        <v>42</v>
      </c>
      <c r="R1464" s="3" t="s">
        <v>55</v>
      </c>
      <c r="S1464" s="3" t="s">
        <v>77</v>
      </c>
      <c r="T1464" s="3" t="s">
        <v>51</v>
      </c>
      <c r="U1464" s="3" t="s">
        <v>78</v>
      </c>
      <c r="V1464" s="3" t="s">
        <v>79</v>
      </c>
      <c r="W1464" s="3" t="s">
        <v>80</v>
      </c>
      <c r="X1464" s="3"/>
      <c r="Y1464" s="3"/>
      <c r="Z1464" s="3" t="s">
        <v>72</v>
      </c>
      <c r="AA1464" s="7" t="s">
        <v>49</v>
      </c>
      <c r="AB1464" s="3" t="s">
        <v>49</v>
      </c>
      <c r="AC1464" s="3" t="s">
        <v>49</v>
      </c>
      <c r="AD1464" s="3" t="s">
        <v>49</v>
      </c>
      <c r="AE1464" s="3" t="s">
        <v>49</v>
      </c>
      <c r="AF1464" s="3" t="s">
        <v>55</v>
      </c>
      <c r="AG1464" s="3" t="s">
        <v>56</v>
      </c>
      <c r="AH1464" s="3" t="s">
        <v>81</v>
      </c>
      <c r="AI1464" s="3" t="s">
        <v>82</v>
      </c>
      <c r="AJ1464" s="3" t="s">
        <v>49</v>
      </c>
      <c r="AK1464" s="3" t="s">
        <v>49</v>
      </c>
      <c r="AL1464" s="3" t="s">
        <v>49</v>
      </c>
      <c r="AM1464" s="3" t="s">
        <v>59</v>
      </c>
      <c r="AN1464" s="3" t="s">
        <v>83</v>
      </c>
      <c r="AO1464" s="3">
        <v>89.740342090434581</v>
      </c>
      <c r="AP1464" s="3">
        <v>425.01352509676462</v>
      </c>
    </row>
    <row r="1465" spans="1:42" x14ac:dyDescent="0.25">
      <c r="A1465" s="2">
        <v>1464</v>
      </c>
      <c r="B1465" s="3" t="s">
        <v>42</v>
      </c>
      <c r="C1465" s="3" t="s">
        <v>43</v>
      </c>
      <c r="D1465" s="3" t="s">
        <v>44</v>
      </c>
      <c r="E1465" s="3" t="s">
        <v>45</v>
      </c>
      <c r="F1465" s="3">
        <v>0.36</v>
      </c>
      <c r="G1465" s="3">
        <v>0.48</v>
      </c>
      <c r="H1465" s="3">
        <v>0.100602495804513</v>
      </c>
      <c r="I1465" s="3">
        <v>9.5601531205363557</v>
      </c>
      <c r="J1465" s="3">
        <v>1.4050111376816155</v>
      </c>
      <c r="K1465" s="3">
        <v>0.96177526419926052</v>
      </c>
      <c r="L1465" s="3">
        <v>0.14134762708390874</v>
      </c>
      <c r="M1465" s="2">
        <v>1210</v>
      </c>
      <c r="N1465" s="3" t="s">
        <v>65</v>
      </c>
      <c r="O1465" s="3" t="s">
        <v>76</v>
      </c>
      <c r="P1465" s="3"/>
      <c r="Q1465" s="3" t="s">
        <v>42</v>
      </c>
      <c r="R1465" s="3" t="s">
        <v>55</v>
      </c>
      <c r="S1465" s="3" t="s">
        <v>77</v>
      </c>
      <c r="T1465" s="3" t="s">
        <v>51</v>
      </c>
      <c r="U1465" s="3" t="s">
        <v>78</v>
      </c>
      <c r="V1465" s="3" t="s">
        <v>79</v>
      </c>
      <c r="W1465" s="3" t="s">
        <v>80</v>
      </c>
      <c r="X1465" s="3"/>
      <c r="Y1465" s="3"/>
      <c r="Z1465" s="3" t="s">
        <v>72</v>
      </c>
      <c r="AA1465" s="7" t="s">
        <v>49</v>
      </c>
      <c r="AB1465" s="3" t="s">
        <v>49</v>
      </c>
      <c r="AC1465" s="3" t="s">
        <v>49</v>
      </c>
      <c r="AD1465" s="3" t="s">
        <v>49</v>
      </c>
      <c r="AE1465" s="3" t="s">
        <v>49</v>
      </c>
      <c r="AF1465" s="3" t="s">
        <v>55</v>
      </c>
      <c r="AG1465" s="3" t="s">
        <v>56</v>
      </c>
      <c r="AH1465" s="3" t="s">
        <v>81</v>
      </c>
      <c r="AI1465" s="3" t="s">
        <v>82</v>
      </c>
      <c r="AJ1465" s="3" t="s">
        <v>49</v>
      </c>
      <c r="AK1465" s="3" t="s">
        <v>49</v>
      </c>
      <c r="AL1465" s="3" t="s">
        <v>49</v>
      </c>
      <c r="AM1465" s="3" t="s">
        <v>59</v>
      </c>
      <c r="AN1465" s="3" t="s">
        <v>83</v>
      </c>
      <c r="AO1465" s="3">
        <v>82.508768480428074</v>
      </c>
      <c r="AP1465" s="3">
        <v>407.12385625596244</v>
      </c>
    </row>
    <row r="1466" spans="1:42" x14ac:dyDescent="0.25">
      <c r="A1466" s="2">
        <v>1465</v>
      </c>
      <c r="B1466" s="3" t="s">
        <v>42</v>
      </c>
      <c r="C1466" s="3" t="s">
        <v>43</v>
      </c>
      <c r="D1466" s="3" t="s">
        <v>44</v>
      </c>
      <c r="E1466" s="3" t="s">
        <v>45</v>
      </c>
      <c r="F1466" s="3">
        <v>0.36</v>
      </c>
      <c r="G1466" s="3">
        <v>0.48</v>
      </c>
      <c r="H1466" s="3">
        <v>0.16442895425710499</v>
      </c>
      <c r="I1466" s="3">
        <v>9.5601531205363557</v>
      </c>
      <c r="J1466" s="3">
        <v>1.4050111376816155</v>
      </c>
      <c r="K1466" s="3">
        <v>1.571965980147592</v>
      </c>
      <c r="L1466" s="3">
        <v>0.23102451208857339</v>
      </c>
      <c r="M1466" s="2">
        <v>1210</v>
      </c>
      <c r="N1466" s="3" t="s">
        <v>65</v>
      </c>
      <c r="O1466" s="3" t="s">
        <v>76</v>
      </c>
      <c r="P1466" s="3"/>
      <c r="Q1466" s="3" t="s">
        <v>42</v>
      </c>
      <c r="R1466" s="3" t="s">
        <v>55</v>
      </c>
      <c r="S1466" s="3" t="s">
        <v>77</v>
      </c>
      <c r="T1466" s="3" t="s">
        <v>51</v>
      </c>
      <c r="U1466" s="3" t="s">
        <v>78</v>
      </c>
      <c r="V1466" s="3" t="s">
        <v>79</v>
      </c>
      <c r="W1466" s="3" t="s">
        <v>80</v>
      </c>
      <c r="X1466" s="3"/>
      <c r="Y1466" s="3"/>
      <c r="Z1466" s="3" t="s">
        <v>72</v>
      </c>
      <c r="AA1466" s="7" t="s">
        <v>49</v>
      </c>
      <c r="AB1466" s="3" t="s">
        <v>49</v>
      </c>
      <c r="AC1466" s="3" t="s">
        <v>49</v>
      </c>
      <c r="AD1466" s="3" t="s">
        <v>49</v>
      </c>
      <c r="AE1466" s="3" t="s">
        <v>49</v>
      </c>
      <c r="AF1466" s="3" t="s">
        <v>55</v>
      </c>
      <c r="AG1466" s="3" t="s">
        <v>56</v>
      </c>
      <c r="AH1466" s="3" t="s">
        <v>81</v>
      </c>
      <c r="AI1466" s="3" t="s">
        <v>82</v>
      </c>
      <c r="AJ1466" s="3" t="s">
        <v>49</v>
      </c>
      <c r="AK1466" s="3" t="s">
        <v>49</v>
      </c>
      <c r="AL1466" s="3" t="s">
        <v>49</v>
      </c>
      <c r="AM1466" s="3" t="s">
        <v>59</v>
      </c>
      <c r="AN1466" s="3" t="s">
        <v>83</v>
      </c>
      <c r="AO1466" s="3">
        <v>104.03397630556546</v>
      </c>
      <c r="AP1466" s="3">
        <v>665.42036956388301</v>
      </c>
    </row>
    <row r="1467" spans="1:42" x14ac:dyDescent="0.25">
      <c r="A1467" s="2">
        <v>1466</v>
      </c>
      <c r="B1467" s="3" t="s">
        <v>42</v>
      </c>
      <c r="C1467" s="3" t="s">
        <v>43</v>
      </c>
      <c r="D1467" s="3" t="s">
        <v>44</v>
      </c>
      <c r="E1467" s="3" t="s">
        <v>45</v>
      </c>
      <c r="F1467" s="3">
        <v>0.36</v>
      </c>
      <c r="G1467" s="3">
        <v>0.48</v>
      </c>
      <c r="H1467" s="3">
        <v>6.3770979649336701E-2</v>
      </c>
      <c r="I1467" s="3">
        <v>9.5601531205363557</v>
      </c>
      <c r="J1467" s="3">
        <v>1.4050111376816155</v>
      </c>
      <c r="K1467" s="3">
        <v>0.60966033009426668</v>
      </c>
      <c r="L1467" s="3">
        <v>8.9598936668185705E-2</v>
      </c>
      <c r="M1467" s="2">
        <v>1210</v>
      </c>
      <c r="N1467" s="3" t="s">
        <v>65</v>
      </c>
      <c r="O1467" s="3" t="s">
        <v>76</v>
      </c>
      <c r="P1467" s="3"/>
      <c r="Q1467" s="3" t="s">
        <v>42</v>
      </c>
      <c r="R1467" s="3" t="s">
        <v>55</v>
      </c>
      <c r="S1467" s="3" t="s">
        <v>77</v>
      </c>
      <c r="T1467" s="3" t="s">
        <v>51</v>
      </c>
      <c r="U1467" s="3" t="s">
        <v>78</v>
      </c>
      <c r="V1467" s="3" t="s">
        <v>79</v>
      </c>
      <c r="W1467" s="3" t="s">
        <v>80</v>
      </c>
      <c r="X1467" s="3"/>
      <c r="Y1467" s="3"/>
      <c r="Z1467" s="3" t="s">
        <v>72</v>
      </c>
      <c r="AA1467" s="7" t="s">
        <v>49</v>
      </c>
      <c r="AB1467" s="3" t="s">
        <v>49</v>
      </c>
      <c r="AC1467" s="3" t="s">
        <v>49</v>
      </c>
      <c r="AD1467" s="3" t="s">
        <v>49</v>
      </c>
      <c r="AE1467" s="3" t="s">
        <v>49</v>
      </c>
      <c r="AF1467" s="3" t="s">
        <v>55</v>
      </c>
      <c r="AG1467" s="3" t="s">
        <v>56</v>
      </c>
      <c r="AH1467" s="3" t="s">
        <v>81</v>
      </c>
      <c r="AI1467" s="3" t="s">
        <v>82</v>
      </c>
      <c r="AJ1467" s="3" t="s">
        <v>49</v>
      </c>
      <c r="AK1467" s="3" t="s">
        <v>49</v>
      </c>
      <c r="AL1467" s="3" t="s">
        <v>49</v>
      </c>
      <c r="AM1467" s="3" t="s">
        <v>59</v>
      </c>
      <c r="AN1467" s="3" t="s">
        <v>83</v>
      </c>
      <c r="AO1467" s="3">
        <v>75.514436029899414</v>
      </c>
      <c r="AP1467" s="3">
        <v>258.07199855665812</v>
      </c>
    </row>
    <row r="1468" spans="1:42" x14ac:dyDescent="0.25">
      <c r="A1468" s="2">
        <v>1467</v>
      </c>
      <c r="B1468" s="3" t="s">
        <v>42</v>
      </c>
      <c r="C1468" s="3" t="s">
        <v>43</v>
      </c>
      <c r="D1468" s="3" t="s">
        <v>44</v>
      </c>
      <c r="E1468" s="3" t="s">
        <v>45</v>
      </c>
      <c r="F1468" s="3">
        <v>0.36</v>
      </c>
      <c r="G1468" s="3">
        <v>0.48</v>
      </c>
      <c r="H1468" s="3">
        <v>0.35265120453564802</v>
      </c>
      <c r="I1468" s="3">
        <v>9.5675464962055017</v>
      </c>
      <c r="J1468" s="3">
        <v>1.4060786152770108</v>
      </c>
      <c r="K1468" s="3">
        <v>3.3740067963376887</v>
      </c>
      <c r="L1468" s="3">
        <v>0.49585531734925387</v>
      </c>
      <c r="M1468" s="2">
        <v>1200</v>
      </c>
      <c r="N1468" s="3" t="s">
        <v>61</v>
      </c>
      <c r="O1468" s="3" t="s">
        <v>76</v>
      </c>
      <c r="P1468" s="3"/>
      <c r="Q1468" s="3" t="s">
        <v>42</v>
      </c>
      <c r="R1468" s="3" t="s">
        <v>55</v>
      </c>
      <c r="S1468" s="3" t="s">
        <v>77</v>
      </c>
      <c r="T1468" s="3" t="s">
        <v>51</v>
      </c>
      <c r="U1468" s="3" t="s">
        <v>78</v>
      </c>
      <c r="V1468" s="3" t="s">
        <v>79</v>
      </c>
      <c r="W1468" s="3" t="s">
        <v>80</v>
      </c>
      <c r="X1468" s="3"/>
      <c r="Y1468" s="3"/>
      <c r="Z1468" s="3" t="s">
        <v>72</v>
      </c>
      <c r="AA1468" s="7" t="s">
        <v>49</v>
      </c>
      <c r="AB1468" s="3" t="s">
        <v>49</v>
      </c>
      <c r="AC1468" s="3" t="s">
        <v>49</v>
      </c>
      <c r="AD1468" s="3" t="s">
        <v>49</v>
      </c>
      <c r="AE1468" s="3" t="s">
        <v>49</v>
      </c>
      <c r="AF1468" s="3" t="s">
        <v>55</v>
      </c>
      <c r="AG1468" s="3" t="s">
        <v>56</v>
      </c>
      <c r="AH1468" s="3" t="s">
        <v>81</v>
      </c>
      <c r="AI1468" s="3" t="s">
        <v>82</v>
      </c>
      <c r="AJ1468" s="3" t="s">
        <v>49</v>
      </c>
      <c r="AK1468" s="3" t="s">
        <v>49</v>
      </c>
      <c r="AL1468" s="3" t="s">
        <v>49</v>
      </c>
      <c r="AM1468" s="3" t="s">
        <v>59</v>
      </c>
      <c r="AN1468" s="3" t="s">
        <v>83</v>
      </c>
      <c r="AO1468" s="3">
        <v>197.24954790808215</v>
      </c>
      <c r="AP1468" s="3">
        <v>1427.1287919421839</v>
      </c>
    </row>
    <row r="1469" spans="1:42" x14ac:dyDescent="0.25">
      <c r="A1469" s="2">
        <v>1468</v>
      </c>
      <c r="B1469" s="3" t="s">
        <v>42</v>
      </c>
      <c r="C1469" s="3" t="s">
        <v>43</v>
      </c>
      <c r="D1469" s="3" t="s">
        <v>44</v>
      </c>
      <c r="E1469" s="3" t="s">
        <v>45</v>
      </c>
      <c r="F1469" s="3">
        <v>0.36</v>
      </c>
      <c r="G1469" s="3">
        <v>0.48</v>
      </c>
      <c r="H1469" s="3">
        <v>4.37426767720677E-4</v>
      </c>
      <c r="I1469" s="3">
        <v>9.5675464962055017</v>
      </c>
      <c r="J1469" s="3">
        <v>1.4060786152770108</v>
      </c>
      <c r="K1469" s="3">
        <v>4.1851009388524608E-3</v>
      </c>
      <c r="L1469" s="3">
        <v>6.1505642384178816E-4</v>
      </c>
      <c r="M1469" s="2">
        <v>1210</v>
      </c>
      <c r="N1469" s="3" t="s">
        <v>65</v>
      </c>
      <c r="O1469" s="3" t="s">
        <v>76</v>
      </c>
      <c r="P1469" s="3"/>
      <c r="Q1469" s="3" t="s">
        <v>42</v>
      </c>
      <c r="R1469" s="3" t="s">
        <v>55</v>
      </c>
      <c r="S1469" s="3" t="s">
        <v>77</v>
      </c>
      <c r="T1469" s="3" t="s">
        <v>51</v>
      </c>
      <c r="U1469" s="3" t="s">
        <v>78</v>
      </c>
      <c r="V1469" s="3" t="s">
        <v>79</v>
      </c>
      <c r="W1469" s="3" t="s">
        <v>80</v>
      </c>
      <c r="X1469" s="3"/>
      <c r="Y1469" s="3"/>
      <c r="Z1469" s="3" t="s">
        <v>72</v>
      </c>
      <c r="AA1469" s="7" t="s">
        <v>49</v>
      </c>
      <c r="AB1469" s="3" t="s">
        <v>49</v>
      </c>
      <c r="AC1469" s="3" t="s">
        <v>49</v>
      </c>
      <c r="AD1469" s="3" t="s">
        <v>49</v>
      </c>
      <c r="AE1469" s="3" t="s">
        <v>49</v>
      </c>
      <c r="AF1469" s="3" t="s">
        <v>55</v>
      </c>
      <c r="AG1469" s="3" t="s">
        <v>56</v>
      </c>
      <c r="AH1469" s="3" t="s">
        <v>81</v>
      </c>
      <c r="AI1469" s="3" t="s">
        <v>82</v>
      </c>
      <c r="AJ1469" s="3" t="s">
        <v>49</v>
      </c>
      <c r="AK1469" s="3" t="s">
        <v>49</v>
      </c>
      <c r="AL1469" s="3" t="s">
        <v>49</v>
      </c>
      <c r="AM1469" s="3" t="s">
        <v>59</v>
      </c>
      <c r="AN1469" s="3" t="s">
        <v>83</v>
      </c>
      <c r="AO1469" s="3">
        <v>7.7819525970590853</v>
      </c>
      <c r="AP1469" s="3">
        <v>1.7702033242800947</v>
      </c>
    </row>
    <row r="1470" spans="1:42" x14ac:dyDescent="0.25">
      <c r="A1470" s="2">
        <v>1469</v>
      </c>
      <c r="B1470" s="3" t="s">
        <v>42</v>
      </c>
      <c r="C1470" s="3" t="s">
        <v>43</v>
      </c>
      <c r="D1470" s="3" t="s">
        <v>44</v>
      </c>
      <c r="E1470" s="3" t="s">
        <v>45</v>
      </c>
      <c r="F1470" s="3">
        <v>0.36</v>
      </c>
      <c r="G1470" s="3">
        <v>0.48</v>
      </c>
      <c r="H1470" s="3">
        <v>0.26013358060139902</v>
      </c>
      <c r="I1470" s="3">
        <v>9.5675464962055017</v>
      </c>
      <c r="J1470" s="3">
        <v>1.4060786152770108</v>
      </c>
      <c r="K1470" s="3">
        <v>2.4888401276283068</v>
      </c>
      <c r="L1470" s="3">
        <v>0.36576826479906582</v>
      </c>
      <c r="M1470" s="2">
        <v>1210</v>
      </c>
      <c r="N1470" s="3" t="s">
        <v>65</v>
      </c>
      <c r="O1470" s="3" t="s">
        <v>76</v>
      </c>
      <c r="P1470" s="3"/>
      <c r="Q1470" s="3" t="s">
        <v>42</v>
      </c>
      <c r="R1470" s="3" t="s">
        <v>55</v>
      </c>
      <c r="S1470" s="3" t="s">
        <v>77</v>
      </c>
      <c r="T1470" s="3" t="s">
        <v>51</v>
      </c>
      <c r="U1470" s="3" t="s">
        <v>78</v>
      </c>
      <c r="V1470" s="3" t="s">
        <v>79</v>
      </c>
      <c r="W1470" s="3" t="s">
        <v>80</v>
      </c>
      <c r="X1470" s="3"/>
      <c r="Y1470" s="3"/>
      <c r="Z1470" s="3" t="s">
        <v>72</v>
      </c>
      <c r="AA1470" s="7" t="s">
        <v>49</v>
      </c>
      <c r="AB1470" s="3" t="s">
        <v>49</v>
      </c>
      <c r="AC1470" s="3" t="s">
        <v>49</v>
      </c>
      <c r="AD1470" s="3" t="s">
        <v>49</v>
      </c>
      <c r="AE1470" s="3" t="s">
        <v>49</v>
      </c>
      <c r="AF1470" s="3" t="s">
        <v>55</v>
      </c>
      <c r="AG1470" s="3" t="s">
        <v>56</v>
      </c>
      <c r="AH1470" s="3" t="s">
        <v>81</v>
      </c>
      <c r="AI1470" s="3" t="s">
        <v>82</v>
      </c>
      <c r="AJ1470" s="3" t="s">
        <v>49</v>
      </c>
      <c r="AK1470" s="3" t="s">
        <v>49</v>
      </c>
      <c r="AL1470" s="3" t="s">
        <v>49</v>
      </c>
      <c r="AM1470" s="3" t="s">
        <v>59</v>
      </c>
      <c r="AN1470" s="3" t="s">
        <v>83</v>
      </c>
      <c r="AO1470" s="3">
        <v>137.82754279922531</v>
      </c>
      <c r="AP1470" s="3">
        <v>1052.7232513386803</v>
      </c>
    </row>
    <row r="1471" spans="1:42" x14ac:dyDescent="0.25">
      <c r="A1471" s="2">
        <v>1470</v>
      </c>
      <c r="B1471" s="3" t="s">
        <v>42</v>
      </c>
      <c r="C1471" s="3" t="s">
        <v>43</v>
      </c>
      <c r="D1471" s="3" t="s">
        <v>44</v>
      </c>
      <c r="E1471" s="3" t="s">
        <v>45</v>
      </c>
      <c r="F1471" s="3">
        <v>0.36</v>
      </c>
      <c r="G1471" s="3">
        <v>0.48</v>
      </c>
      <c r="H1471" s="3">
        <v>4.5412417631452802E-3</v>
      </c>
      <c r="I1471" s="3">
        <v>9.5675464962055017</v>
      </c>
      <c r="J1471" s="3">
        <v>1.4060786152770108</v>
      </c>
      <c r="K1471" s="3">
        <v>4.3448541719402718E-2</v>
      </c>
      <c r="L1471" s="3">
        <v>6.3853429299614468E-3</v>
      </c>
      <c r="M1471" s="2">
        <v>1210</v>
      </c>
      <c r="N1471" s="3" t="s">
        <v>65</v>
      </c>
      <c r="O1471" s="3" t="s">
        <v>76</v>
      </c>
      <c r="P1471" s="3"/>
      <c r="Q1471" s="3" t="s">
        <v>42</v>
      </c>
      <c r="R1471" s="3" t="s">
        <v>55</v>
      </c>
      <c r="S1471" s="3" t="s">
        <v>77</v>
      </c>
      <c r="T1471" s="3" t="s">
        <v>51</v>
      </c>
      <c r="U1471" s="3" t="s">
        <v>78</v>
      </c>
      <c r="V1471" s="3" t="s">
        <v>79</v>
      </c>
      <c r="W1471" s="3" t="s">
        <v>80</v>
      </c>
      <c r="X1471" s="3"/>
      <c r="Y1471" s="3"/>
      <c r="Z1471" s="3" t="s">
        <v>72</v>
      </c>
      <c r="AA1471" s="7" t="s">
        <v>49</v>
      </c>
      <c r="AB1471" s="3" t="s">
        <v>49</v>
      </c>
      <c r="AC1471" s="3" t="s">
        <v>49</v>
      </c>
      <c r="AD1471" s="3" t="s">
        <v>49</v>
      </c>
      <c r="AE1471" s="3" t="s">
        <v>49</v>
      </c>
      <c r="AF1471" s="3" t="s">
        <v>55</v>
      </c>
      <c r="AG1471" s="3" t="s">
        <v>56</v>
      </c>
      <c r="AH1471" s="3" t="s">
        <v>81</v>
      </c>
      <c r="AI1471" s="3" t="s">
        <v>82</v>
      </c>
      <c r="AJ1471" s="3" t="s">
        <v>49</v>
      </c>
      <c r="AK1471" s="3" t="s">
        <v>49</v>
      </c>
      <c r="AL1471" s="3" t="s">
        <v>49</v>
      </c>
      <c r="AM1471" s="3" t="s">
        <v>59</v>
      </c>
      <c r="AN1471" s="3" t="s">
        <v>83</v>
      </c>
      <c r="AO1471" s="3">
        <v>24.737009159446689</v>
      </c>
      <c r="AP1471" s="3">
        <v>18.377753394855585</v>
      </c>
    </row>
    <row r="1472" spans="1:42" x14ac:dyDescent="0.25">
      <c r="A1472" s="2">
        <v>1471</v>
      </c>
      <c r="B1472" s="3" t="s">
        <v>42</v>
      </c>
      <c r="C1472" s="3" t="s">
        <v>43</v>
      </c>
      <c r="D1472" s="3" t="s">
        <v>44</v>
      </c>
      <c r="E1472" s="3" t="s">
        <v>45</v>
      </c>
      <c r="F1472" s="3">
        <v>0.36</v>
      </c>
      <c r="G1472" s="3">
        <v>0.48</v>
      </c>
      <c r="H1472" s="3">
        <v>8.0285593091336996E-2</v>
      </c>
      <c r="I1472" s="3">
        <v>9.5675464969183395</v>
      </c>
      <c r="J1472" s="3">
        <v>1.4060786153817719</v>
      </c>
      <c r="K1472" s="3">
        <v>0.76813614493403248</v>
      </c>
      <c r="L1472" s="3">
        <v>0.11288785556897148</v>
      </c>
      <c r="M1472" s="2">
        <v>1200</v>
      </c>
      <c r="N1472" s="3" t="s">
        <v>61</v>
      </c>
      <c r="O1472" s="3" t="s">
        <v>76</v>
      </c>
      <c r="P1472" s="3"/>
      <c r="Q1472" s="3" t="s">
        <v>42</v>
      </c>
      <c r="R1472" s="3" t="s">
        <v>55</v>
      </c>
      <c r="S1472" s="3" t="s">
        <v>77</v>
      </c>
      <c r="T1472" s="3" t="s">
        <v>51</v>
      </c>
      <c r="U1472" s="3" t="s">
        <v>78</v>
      </c>
      <c r="V1472" s="3" t="s">
        <v>79</v>
      </c>
      <c r="W1472" s="3" t="s">
        <v>80</v>
      </c>
      <c r="X1472" s="3"/>
      <c r="Y1472" s="3"/>
      <c r="Z1472" s="3" t="s">
        <v>72</v>
      </c>
      <c r="AA1472" s="7" t="s">
        <v>49</v>
      </c>
      <c r="AB1472" s="3" t="s">
        <v>49</v>
      </c>
      <c r="AC1472" s="3" t="s">
        <v>49</v>
      </c>
      <c r="AD1472" s="3" t="s">
        <v>49</v>
      </c>
      <c r="AE1472" s="3" t="s">
        <v>49</v>
      </c>
      <c r="AF1472" s="3" t="s">
        <v>55</v>
      </c>
      <c r="AG1472" s="3" t="s">
        <v>56</v>
      </c>
      <c r="AH1472" s="3" t="s">
        <v>81</v>
      </c>
      <c r="AI1472" s="3" t="s">
        <v>82</v>
      </c>
      <c r="AJ1472" s="3" t="s">
        <v>49</v>
      </c>
      <c r="AK1472" s="3" t="s">
        <v>49</v>
      </c>
      <c r="AL1472" s="3" t="s">
        <v>49</v>
      </c>
      <c r="AM1472" s="3" t="s">
        <v>59</v>
      </c>
      <c r="AN1472" s="3" t="s">
        <v>83</v>
      </c>
      <c r="AO1472" s="3">
        <v>101.33366035939032</v>
      </c>
      <c r="AP1472" s="3">
        <v>324.90426802787016</v>
      </c>
    </row>
    <row r="1473" spans="1:42" x14ac:dyDescent="0.25">
      <c r="A1473" s="2">
        <v>1472</v>
      </c>
      <c r="B1473" s="3" t="s">
        <v>42</v>
      </c>
      <c r="C1473" s="3" t="s">
        <v>43</v>
      </c>
      <c r="D1473" s="3" t="s">
        <v>44</v>
      </c>
      <c r="E1473" s="3" t="s">
        <v>45</v>
      </c>
      <c r="F1473" s="3">
        <v>0.36</v>
      </c>
      <c r="G1473" s="3">
        <v>0.48</v>
      </c>
      <c r="H1473" s="3">
        <v>3.8866264615881101E-2</v>
      </c>
      <c r="I1473" s="3">
        <v>9.5675464969183395</v>
      </c>
      <c r="J1473" s="3">
        <v>1.4060786153817719</v>
      </c>
      <c r="K1473" s="3">
        <v>0.37185479387397441</v>
      </c>
      <c r="L1473" s="3">
        <v>5.4649023536159656E-2</v>
      </c>
      <c r="M1473" s="2">
        <v>1210</v>
      </c>
      <c r="N1473" s="3" t="s">
        <v>65</v>
      </c>
      <c r="O1473" s="3" t="s">
        <v>76</v>
      </c>
      <c r="P1473" s="3"/>
      <c r="Q1473" s="3" t="s">
        <v>42</v>
      </c>
      <c r="R1473" s="3" t="s">
        <v>55</v>
      </c>
      <c r="S1473" s="3" t="s">
        <v>77</v>
      </c>
      <c r="T1473" s="3" t="s">
        <v>51</v>
      </c>
      <c r="U1473" s="3" t="s">
        <v>78</v>
      </c>
      <c r="V1473" s="3" t="s">
        <v>79</v>
      </c>
      <c r="W1473" s="3" t="s">
        <v>80</v>
      </c>
      <c r="X1473" s="3"/>
      <c r="Y1473" s="3"/>
      <c r="Z1473" s="3" t="s">
        <v>72</v>
      </c>
      <c r="AA1473" s="7" t="s">
        <v>49</v>
      </c>
      <c r="AB1473" s="3" t="s">
        <v>49</v>
      </c>
      <c r="AC1473" s="3" t="s">
        <v>49</v>
      </c>
      <c r="AD1473" s="3" t="s">
        <v>49</v>
      </c>
      <c r="AE1473" s="3" t="s">
        <v>49</v>
      </c>
      <c r="AF1473" s="3" t="s">
        <v>55</v>
      </c>
      <c r="AG1473" s="3" t="s">
        <v>56</v>
      </c>
      <c r="AH1473" s="3" t="s">
        <v>81</v>
      </c>
      <c r="AI1473" s="3" t="s">
        <v>82</v>
      </c>
      <c r="AJ1473" s="3" t="s">
        <v>49</v>
      </c>
      <c r="AK1473" s="3" t="s">
        <v>49</v>
      </c>
      <c r="AL1473" s="3" t="s">
        <v>49</v>
      </c>
      <c r="AM1473" s="3" t="s">
        <v>59</v>
      </c>
      <c r="AN1473" s="3" t="s">
        <v>83</v>
      </c>
      <c r="AO1473" s="3">
        <v>55.271781170067186</v>
      </c>
      <c r="AP1473" s="3">
        <v>157.28619257547615</v>
      </c>
    </row>
    <row r="1474" spans="1:42" x14ac:dyDescent="0.25">
      <c r="A1474" s="2">
        <v>1473</v>
      </c>
      <c r="B1474" s="3" t="s">
        <v>42</v>
      </c>
      <c r="C1474" s="3" t="s">
        <v>43</v>
      </c>
      <c r="D1474" s="3" t="s">
        <v>44</v>
      </c>
      <c r="E1474" s="3" t="s">
        <v>45</v>
      </c>
      <c r="F1474" s="3">
        <v>0.36</v>
      </c>
      <c r="G1474" s="3">
        <v>0.48</v>
      </c>
      <c r="H1474" s="3">
        <v>1.46267250920362E-3</v>
      </c>
      <c r="I1474" s="3">
        <v>9.5675464969183395</v>
      </c>
      <c r="J1474" s="3">
        <v>1.4060786153817719</v>
      </c>
      <c r="K1474" s="3">
        <v>1.3994187241569853E-2</v>
      </c>
      <c r="L1474" s="3">
        <v>2.056632536498008E-3</v>
      </c>
      <c r="M1474" s="2">
        <v>1210</v>
      </c>
      <c r="N1474" s="3" t="s">
        <v>65</v>
      </c>
      <c r="O1474" s="3" t="s">
        <v>76</v>
      </c>
      <c r="P1474" s="3"/>
      <c r="Q1474" s="3" t="s">
        <v>42</v>
      </c>
      <c r="R1474" s="3" t="s">
        <v>55</v>
      </c>
      <c r="S1474" s="3" t="s">
        <v>77</v>
      </c>
      <c r="T1474" s="3" t="s">
        <v>51</v>
      </c>
      <c r="U1474" s="3" t="s">
        <v>78</v>
      </c>
      <c r="V1474" s="3" t="s">
        <v>79</v>
      </c>
      <c r="W1474" s="3" t="s">
        <v>80</v>
      </c>
      <c r="X1474" s="3"/>
      <c r="Y1474" s="3"/>
      <c r="Z1474" s="3" t="s">
        <v>72</v>
      </c>
      <c r="AA1474" s="7" t="s">
        <v>49</v>
      </c>
      <c r="AB1474" s="3" t="s">
        <v>49</v>
      </c>
      <c r="AC1474" s="3" t="s">
        <v>49</v>
      </c>
      <c r="AD1474" s="3" t="s">
        <v>49</v>
      </c>
      <c r="AE1474" s="3" t="s">
        <v>49</v>
      </c>
      <c r="AF1474" s="3" t="s">
        <v>55</v>
      </c>
      <c r="AG1474" s="3" t="s">
        <v>56</v>
      </c>
      <c r="AH1474" s="3" t="s">
        <v>81</v>
      </c>
      <c r="AI1474" s="3" t="s">
        <v>82</v>
      </c>
      <c r="AJ1474" s="3" t="s">
        <v>49</v>
      </c>
      <c r="AK1474" s="3" t="s">
        <v>49</v>
      </c>
      <c r="AL1474" s="3" t="s">
        <v>49</v>
      </c>
      <c r="AM1474" s="3" t="s">
        <v>59</v>
      </c>
      <c r="AN1474" s="3" t="s">
        <v>83</v>
      </c>
      <c r="AO1474" s="3">
        <v>14.625082731000322</v>
      </c>
      <c r="AP1474" s="3">
        <v>5.9192256377385943</v>
      </c>
    </row>
    <row r="1475" spans="1:42" x14ac:dyDescent="0.25">
      <c r="A1475" s="2">
        <v>1474</v>
      </c>
      <c r="B1475" s="3" t="s">
        <v>42</v>
      </c>
      <c r="C1475" s="3" t="s">
        <v>43</v>
      </c>
      <c r="D1475" s="3" t="s">
        <v>44</v>
      </c>
      <c r="E1475" s="3" t="s">
        <v>45</v>
      </c>
      <c r="F1475" s="3">
        <v>0.36</v>
      </c>
      <c r="G1475" s="3">
        <v>0.48</v>
      </c>
      <c r="H1475" s="3">
        <v>1.3782786814454E-3</v>
      </c>
      <c r="I1475" s="3">
        <v>9.5675464969183395</v>
      </c>
      <c r="J1475" s="3">
        <v>1.4060786153817719</v>
      </c>
      <c r="K1475" s="3">
        <v>1.3186745370440164E-2</v>
      </c>
      <c r="L1475" s="3">
        <v>1.9379681800169625E-3</v>
      </c>
      <c r="M1475" s="2">
        <v>1210</v>
      </c>
      <c r="N1475" s="3" t="s">
        <v>65</v>
      </c>
      <c r="O1475" s="3" t="s">
        <v>76</v>
      </c>
      <c r="P1475" s="3"/>
      <c r="Q1475" s="3" t="s">
        <v>42</v>
      </c>
      <c r="R1475" s="3" t="s">
        <v>55</v>
      </c>
      <c r="S1475" s="3" t="s">
        <v>77</v>
      </c>
      <c r="T1475" s="3" t="s">
        <v>51</v>
      </c>
      <c r="U1475" s="3" t="s">
        <v>78</v>
      </c>
      <c r="V1475" s="3" t="s">
        <v>79</v>
      </c>
      <c r="W1475" s="3" t="s">
        <v>80</v>
      </c>
      <c r="X1475" s="3"/>
      <c r="Y1475" s="3"/>
      <c r="Z1475" s="3" t="s">
        <v>72</v>
      </c>
      <c r="AA1475" s="7" t="s">
        <v>49</v>
      </c>
      <c r="AB1475" s="3" t="s">
        <v>49</v>
      </c>
      <c r="AC1475" s="3" t="s">
        <v>49</v>
      </c>
      <c r="AD1475" s="3" t="s">
        <v>49</v>
      </c>
      <c r="AE1475" s="3" t="s">
        <v>49</v>
      </c>
      <c r="AF1475" s="3" t="s">
        <v>55</v>
      </c>
      <c r="AG1475" s="3" t="s">
        <v>56</v>
      </c>
      <c r="AH1475" s="3" t="s">
        <v>81</v>
      </c>
      <c r="AI1475" s="3" t="s">
        <v>82</v>
      </c>
      <c r="AJ1475" s="3" t="s">
        <v>49</v>
      </c>
      <c r="AK1475" s="3" t="s">
        <v>49</v>
      </c>
      <c r="AL1475" s="3" t="s">
        <v>49</v>
      </c>
      <c r="AM1475" s="3" t="s">
        <v>59</v>
      </c>
      <c r="AN1475" s="3" t="s">
        <v>83</v>
      </c>
      <c r="AO1475" s="3">
        <v>13.987031062521755</v>
      </c>
      <c r="AP1475" s="3">
        <v>5.5776959338643275</v>
      </c>
    </row>
    <row r="1476" spans="1:42" x14ac:dyDescent="0.25">
      <c r="A1476" s="2">
        <v>1475</v>
      </c>
      <c r="B1476" s="3" t="s">
        <v>42</v>
      </c>
      <c r="C1476" s="3" t="s">
        <v>43</v>
      </c>
      <c r="D1476" s="3" t="s">
        <v>44</v>
      </c>
      <c r="E1476" s="3" t="s">
        <v>45</v>
      </c>
      <c r="F1476" s="3">
        <v>0.36</v>
      </c>
      <c r="G1476" s="3">
        <v>0.48</v>
      </c>
      <c r="H1476" s="3">
        <v>0.25145373649661801</v>
      </c>
      <c r="I1476" s="3">
        <v>9.5675464969183395</v>
      </c>
      <c r="J1476" s="3">
        <v>1.4060786153817719</v>
      </c>
      <c r="K1476" s="3">
        <v>2.405795315755245</v>
      </c>
      <c r="L1476" s="3">
        <v>0.35356372164573757</v>
      </c>
      <c r="M1476" s="2">
        <v>1210</v>
      </c>
      <c r="N1476" s="3" t="s">
        <v>65</v>
      </c>
      <c r="O1476" s="3" t="s">
        <v>76</v>
      </c>
      <c r="P1476" s="3"/>
      <c r="Q1476" s="3" t="s">
        <v>42</v>
      </c>
      <c r="R1476" s="3" t="s">
        <v>55</v>
      </c>
      <c r="S1476" s="3" t="s">
        <v>77</v>
      </c>
      <c r="T1476" s="3" t="s">
        <v>51</v>
      </c>
      <c r="U1476" s="3" t="s">
        <v>78</v>
      </c>
      <c r="V1476" s="3" t="s">
        <v>79</v>
      </c>
      <c r="W1476" s="3" t="s">
        <v>80</v>
      </c>
      <c r="X1476" s="3"/>
      <c r="Y1476" s="3"/>
      <c r="Z1476" s="3" t="s">
        <v>72</v>
      </c>
      <c r="AA1476" s="7" t="s">
        <v>49</v>
      </c>
      <c r="AB1476" s="3" t="s">
        <v>49</v>
      </c>
      <c r="AC1476" s="3" t="s">
        <v>49</v>
      </c>
      <c r="AD1476" s="3" t="s">
        <v>49</v>
      </c>
      <c r="AE1476" s="3" t="s">
        <v>49</v>
      </c>
      <c r="AF1476" s="3" t="s">
        <v>55</v>
      </c>
      <c r="AG1476" s="3" t="s">
        <v>56</v>
      </c>
      <c r="AH1476" s="3" t="s">
        <v>81</v>
      </c>
      <c r="AI1476" s="3" t="s">
        <v>82</v>
      </c>
      <c r="AJ1476" s="3" t="s">
        <v>49</v>
      </c>
      <c r="AK1476" s="3" t="s">
        <v>49</v>
      </c>
      <c r="AL1476" s="3" t="s">
        <v>49</v>
      </c>
      <c r="AM1476" s="3" t="s">
        <v>59</v>
      </c>
      <c r="AN1476" s="3" t="s">
        <v>83</v>
      </c>
      <c r="AO1476" s="3">
        <v>128.17534554196988</v>
      </c>
      <c r="AP1476" s="3">
        <v>1017.5971684778169</v>
      </c>
    </row>
    <row r="1477" spans="1:42" x14ac:dyDescent="0.25">
      <c r="A1477" s="2">
        <v>1476</v>
      </c>
      <c r="B1477" s="3" t="s">
        <v>42</v>
      </c>
      <c r="C1477" s="3" t="s">
        <v>43</v>
      </c>
      <c r="D1477" s="3" t="s">
        <v>44</v>
      </c>
      <c r="E1477" s="3" t="s">
        <v>45</v>
      </c>
      <c r="F1477" s="3">
        <v>0.36</v>
      </c>
      <c r="G1477" s="3">
        <v>0.48</v>
      </c>
      <c r="H1477" s="3">
        <v>0.23551502597274099</v>
      </c>
      <c r="I1477" s="3">
        <v>9.5675464969183395</v>
      </c>
      <c r="J1477" s="3">
        <v>1.4060786153817719</v>
      </c>
      <c r="K1477" s="3">
        <v>2.2533009617171298</v>
      </c>
      <c r="L1477" s="3">
        <v>0.33115264162135372</v>
      </c>
      <c r="M1477" s="2">
        <v>1210</v>
      </c>
      <c r="N1477" s="3" t="s">
        <v>65</v>
      </c>
      <c r="O1477" s="3" t="s">
        <v>76</v>
      </c>
      <c r="P1477" s="3"/>
      <c r="Q1477" s="3" t="s">
        <v>42</v>
      </c>
      <c r="R1477" s="3" t="s">
        <v>55</v>
      </c>
      <c r="S1477" s="3" t="s">
        <v>77</v>
      </c>
      <c r="T1477" s="3" t="s">
        <v>51</v>
      </c>
      <c r="U1477" s="3" t="s">
        <v>78</v>
      </c>
      <c r="V1477" s="3" t="s">
        <v>79</v>
      </c>
      <c r="W1477" s="3" t="s">
        <v>80</v>
      </c>
      <c r="X1477" s="3"/>
      <c r="Y1477" s="3"/>
      <c r="Z1477" s="3" t="s">
        <v>72</v>
      </c>
      <c r="AA1477" s="7" t="s">
        <v>49</v>
      </c>
      <c r="AB1477" s="3" t="s">
        <v>49</v>
      </c>
      <c r="AC1477" s="3" t="s">
        <v>49</v>
      </c>
      <c r="AD1477" s="3" t="s">
        <v>49</v>
      </c>
      <c r="AE1477" s="3" t="s">
        <v>49</v>
      </c>
      <c r="AF1477" s="3" t="s">
        <v>55</v>
      </c>
      <c r="AG1477" s="3" t="s">
        <v>56</v>
      </c>
      <c r="AH1477" s="3" t="s">
        <v>81</v>
      </c>
      <c r="AI1477" s="3" t="s">
        <v>82</v>
      </c>
      <c r="AJ1477" s="3" t="s">
        <v>49</v>
      </c>
      <c r="AK1477" s="3" t="s">
        <v>49</v>
      </c>
      <c r="AL1477" s="3" t="s">
        <v>49</v>
      </c>
      <c r="AM1477" s="3" t="s">
        <v>59</v>
      </c>
      <c r="AN1477" s="3" t="s">
        <v>83</v>
      </c>
      <c r="AO1477" s="3">
        <v>123.06060989130656</v>
      </c>
      <c r="AP1477" s="3">
        <v>953.09549542949173</v>
      </c>
    </row>
    <row r="1478" spans="1:42" x14ac:dyDescent="0.25">
      <c r="A1478" s="2">
        <v>1477</v>
      </c>
      <c r="B1478" s="3" t="s">
        <v>42</v>
      </c>
      <c r="C1478" s="3" t="s">
        <v>43</v>
      </c>
      <c r="D1478" s="3" t="s">
        <v>44</v>
      </c>
      <c r="E1478" s="3" t="s">
        <v>45</v>
      </c>
      <c r="F1478" s="3">
        <v>0.36</v>
      </c>
      <c r="G1478" s="3">
        <v>0.48</v>
      </c>
      <c r="H1478" s="3">
        <v>8.80188225465953E-3</v>
      </c>
      <c r="I1478" s="3">
        <v>9.5675464969183395</v>
      </c>
      <c r="J1478" s="3">
        <v>1.4060786153817719</v>
      </c>
      <c r="K1478" s="3">
        <v>8.4212417731855477E-2</v>
      </c>
      <c r="L1478" s="3">
        <v>1.2376138413385061E-2</v>
      </c>
      <c r="M1478" s="2">
        <v>1210</v>
      </c>
      <c r="N1478" s="3" t="s">
        <v>65</v>
      </c>
      <c r="O1478" s="3" t="s">
        <v>76</v>
      </c>
      <c r="P1478" s="3"/>
      <c r="Q1478" s="3" t="s">
        <v>42</v>
      </c>
      <c r="R1478" s="3" t="s">
        <v>55</v>
      </c>
      <c r="S1478" s="3" t="s">
        <v>77</v>
      </c>
      <c r="T1478" s="3" t="s">
        <v>51</v>
      </c>
      <c r="U1478" s="3" t="s">
        <v>78</v>
      </c>
      <c r="V1478" s="3" t="s">
        <v>79</v>
      </c>
      <c r="W1478" s="3" t="s">
        <v>80</v>
      </c>
      <c r="X1478" s="3"/>
      <c r="Y1478" s="3"/>
      <c r="Z1478" s="3" t="s">
        <v>72</v>
      </c>
      <c r="AA1478" s="7" t="s">
        <v>49</v>
      </c>
      <c r="AB1478" s="3" t="s">
        <v>49</v>
      </c>
      <c r="AC1478" s="3" t="s">
        <v>49</v>
      </c>
      <c r="AD1478" s="3" t="s">
        <v>49</v>
      </c>
      <c r="AE1478" s="3" t="s">
        <v>49</v>
      </c>
      <c r="AF1478" s="3" t="s">
        <v>55</v>
      </c>
      <c r="AG1478" s="3" t="s">
        <v>56</v>
      </c>
      <c r="AH1478" s="3" t="s">
        <v>81</v>
      </c>
      <c r="AI1478" s="3" t="s">
        <v>82</v>
      </c>
      <c r="AJ1478" s="3" t="s">
        <v>49</v>
      </c>
      <c r="AK1478" s="3" t="s">
        <v>49</v>
      </c>
      <c r="AL1478" s="3" t="s">
        <v>49</v>
      </c>
      <c r="AM1478" s="3" t="s">
        <v>59</v>
      </c>
      <c r="AN1478" s="3" t="s">
        <v>83</v>
      </c>
      <c r="AO1478" s="3">
        <v>34.029508959579779</v>
      </c>
      <c r="AP1478" s="3">
        <v>35.619953731477509</v>
      </c>
    </row>
    <row r="1479" spans="1:42" x14ac:dyDescent="0.25">
      <c r="A1479" s="2">
        <v>1478</v>
      </c>
      <c r="B1479" s="3" t="s">
        <v>42</v>
      </c>
      <c r="C1479" s="3" t="s">
        <v>43</v>
      </c>
      <c r="D1479" s="3" t="s">
        <v>44</v>
      </c>
      <c r="E1479" s="3" t="s">
        <v>45</v>
      </c>
      <c r="F1479" s="3">
        <v>0.36</v>
      </c>
      <c r="G1479" s="3">
        <v>0.48</v>
      </c>
      <c r="H1479" s="3">
        <v>0.43704239959352797</v>
      </c>
      <c r="I1479" s="3">
        <v>9.6009378300683696</v>
      </c>
      <c r="J1479" s="3">
        <v>1.4109172780822288</v>
      </c>
      <c r="K1479" s="3">
        <v>4.1960169076013596</v>
      </c>
      <c r="L1479" s="3">
        <v>0.61663067284102624</v>
      </c>
      <c r="M1479" s="2">
        <v>1200</v>
      </c>
      <c r="N1479" s="3" t="s">
        <v>61</v>
      </c>
      <c r="O1479" s="3" t="s">
        <v>76</v>
      </c>
      <c r="P1479" s="3"/>
      <c r="Q1479" s="3" t="s">
        <v>42</v>
      </c>
      <c r="R1479" s="3" t="s">
        <v>55</v>
      </c>
      <c r="S1479" s="3" t="s">
        <v>77</v>
      </c>
      <c r="T1479" s="3" t="s">
        <v>51</v>
      </c>
      <c r="U1479" s="3" t="s">
        <v>78</v>
      </c>
      <c r="V1479" s="3" t="s">
        <v>79</v>
      </c>
      <c r="W1479" s="3" t="s">
        <v>80</v>
      </c>
      <c r="X1479" s="3"/>
      <c r="Y1479" s="3"/>
      <c r="Z1479" s="3" t="s">
        <v>72</v>
      </c>
      <c r="AA1479" s="7" t="s">
        <v>49</v>
      </c>
      <c r="AB1479" s="3" t="s">
        <v>49</v>
      </c>
      <c r="AC1479" s="3" t="s">
        <v>49</v>
      </c>
      <c r="AD1479" s="3" t="s">
        <v>49</v>
      </c>
      <c r="AE1479" s="3" t="s">
        <v>49</v>
      </c>
      <c r="AF1479" s="3" t="s">
        <v>55</v>
      </c>
      <c r="AG1479" s="3" t="s">
        <v>56</v>
      </c>
      <c r="AH1479" s="3" t="s">
        <v>81</v>
      </c>
      <c r="AI1479" s="3" t="s">
        <v>82</v>
      </c>
      <c r="AJ1479" s="3" t="s">
        <v>49</v>
      </c>
      <c r="AK1479" s="3" t="s">
        <v>49</v>
      </c>
      <c r="AL1479" s="3" t="s">
        <v>49</v>
      </c>
      <c r="AM1479" s="3" t="s">
        <v>59</v>
      </c>
      <c r="AN1479" s="3" t="s">
        <v>83</v>
      </c>
      <c r="AO1479" s="3">
        <v>199.18439816244012</v>
      </c>
      <c r="AP1479" s="3">
        <v>1768.6478416561754</v>
      </c>
    </row>
    <row r="1480" spans="1:42" x14ac:dyDescent="0.25">
      <c r="A1480" s="2">
        <v>1479</v>
      </c>
      <c r="B1480" s="3" t="s">
        <v>42</v>
      </c>
      <c r="C1480" s="3" t="s">
        <v>43</v>
      </c>
      <c r="D1480" s="3" t="s">
        <v>44</v>
      </c>
      <c r="E1480" s="3" t="s">
        <v>45</v>
      </c>
      <c r="F1480" s="3">
        <v>0.36</v>
      </c>
      <c r="G1480" s="3">
        <v>0.48</v>
      </c>
      <c r="H1480" s="3">
        <v>7.3746115579482796E-2</v>
      </c>
      <c r="I1480" s="3">
        <v>9.6009378300683696</v>
      </c>
      <c r="J1480" s="3">
        <v>1.4109172780822288</v>
      </c>
      <c r="K1480" s="3">
        <v>0.70803187088765074</v>
      </c>
      <c r="L1480" s="3">
        <v>0.10404966866254131</v>
      </c>
      <c r="M1480" s="2">
        <v>1210</v>
      </c>
      <c r="N1480" s="3" t="s">
        <v>65</v>
      </c>
      <c r="O1480" s="3" t="s">
        <v>76</v>
      </c>
      <c r="P1480" s="3"/>
      <c r="Q1480" s="3" t="s">
        <v>42</v>
      </c>
      <c r="R1480" s="3" t="s">
        <v>55</v>
      </c>
      <c r="S1480" s="3" t="s">
        <v>77</v>
      </c>
      <c r="T1480" s="3" t="s">
        <v>51</v>
      </c>
      <c r="U1480" s="3" t="s">
        <v>78</v>
      </c>
      <c r="V1480" s="3" t="s">
        <v>79</v>
      </c>
      <c r="W1480" s="3" t="s">
        <v>80</v>
      </c>
      <c r="X1480" s="3"/>
      <c r="Y1480" s="3"/>
      <c r="Z1480" s="3" t="s">
        <v>72</v>
      </c>
      <c r="AA1480" s="7" t="s">
        <v>49</v>
      </c>
      <c r="AB1480" s="3" t="s">
        <v>49</v>
      </c>
      <c r="AC1480" s="3" t="s">
        <v>49</v>
      </c>
      <c r="AD1480" s="3" t="s">
        <v>49</v>
      </c>
      <c r="AE1480" s="3" t="s">
        <v>49</v>
      </c>
      <c r="AF1480" s="3" t="s">
        <v>55</v>
      </c>
      <c r="AG1480" s="3" t="s">
        <v>56</v>
      </c>
      <c r="AH1480" s="3" t="s">
        <v>81</v>
      </c>
      <c r="AI1480" s="3" t="s">
        <v>82</v>
      </c>
      <c r="AJ1480" s="3" t="s">
        <v>49</v>
      </c>
      <c r="AK1480" s="3" t="s">
        <v>49</v>
      </c>
      <c r="AL1480" s="3" t="s">
        <v>49</v>
      </c>
      <c r="AM1480" s="3" t="s">
        <v>59</v>
      </c>
      <c r="AN1480" s="3" t="s">
        <v>83</v>
      </c>
      <c r="AO1480" s="3">
        <v>74.214248002760115</v>
      </c>
      <c r="AP1480" s="3">
        <v>298.43994145988256</v>
      </c>
    </row>
    <row r="1481" spans="1:42" x14ac:dyDescent="0.25">
      <c r="A1481" s="2">
        <v>1480</v>
      </c>
      <c r="B1481" s="3" t="s">
        <v>42</v>
      </c>
      <c r="C1481" s="3" t="s">
        <v>43</v>
      </c>
      <c r="D1481" s="3" t="s">
        <v>44</v>
      </c>
      <c r="E1481" s="3" t="s">
        <v>45</v>
      </c>
      <c r="F1481" s="3">
        <v>0.36</v>
      </c>
      <c r="G1481" s="3">
        <v>0.48</v>
      </c>
      <c r="H1481" s="3">
        <v>2.3878015113550501E-2</v>
      </c>
      <c r="I1481" s="3">
        <v>9.6009378300683696</v>
      </c>
      <c r="J1481" s="3">
        <v>1.4109172780822288</v>
      </c>
      <c r="K1481" s="3">
        <v>0.22925133861063129</v>
      </c>
      <c r="L1481" s="3">
        <v>3.3689904090016994E-2</v>
      </c>
      <c r="M1481" s="2">
        <v>1210</v>
      </c>
      <c r="N1481" s="3" t="s">
        <v>65</v>
      </c>
      <c r="O1481" s="3" t="s">
        <v>76</v>
      </c>
      <c r="P1481" s="3"/>
      <c r="Q1481" s="3" t="s">
        <v>42</v>
      </c>
      <c r="R1481" s="3" t="s">
        <v>55</v>
      </c>
      <c r="S1481" s="3" t="s">
        <v>77</v>
      </c>
      <c r="T1481" s="3" t="s">
        <v>51</v>
      </c>
      <c r="U1481" s="3" t="s">
        <v>78</v>
      </c>
      <c r="V1481" s="3" t="s">
        <v>79</v>
      </c>
      <c r="W1481" s="3" t="s">
        <v>80</v>
      </c>
      <c r="X1481" s="3"/>
      <c r="Y1481" s="3"/>
      <c r="Z1481" s="3" t="s">
        <v>72</v>
      </c>
      <c r="AA1481" s="7" t="s">
        <v>49</v>
      </c>
      <c r="AB1481" s="3" t="s">
        <v>49</v>
      </c>
      <c r="AC1481" s="3" t="s">
        <v>49</v>
      </c>
      <c r="AD1481" s="3" t="s">
        <v>49</v>
      </c>
      <c r="AE1481" s="3" t="s">
        <v>49</v>
      </c>
      <c r="AF1481" s="3" t="s">
        <v>55</v>
      </c>
      <c r="AG1481" s="3" t="s">
        <v>56</v>
      </c>
      <c r="AH1481" s="3" t="s">
        <v>81</v>
      </c>
      <c r="AI1481" s="3" t="s">
        <v>82</v>
      </c>
      <c r="AJ1481" s="3" t="s">
        <v>49</v>
      </c>
      <c r="AK1481" s="3" t="s">
        <v>49</v>
      </c>
      <c r="AL1481" s="3" t="s">
        <v>49</v>
      </c>
      <c r="AM1481" s="3" t="s">
        <v>59</v>
      </c>
      <c r="AN1481" s="3" t="s">
        <v>83</v>
      </c>
      <c r="AO1481" s="3">
        <v>56.211943702561243</v>
      </c>
      <c r="AP1481" s="3">
        <v>96.630898816435916</v>
      </c>
    </row>
    <row r="1482" spans="1:42" x14ac:dyDescent="0.25">
      <c r="A1482" s="2">
        <v>1481</v>
      </c>
      <c r="B1482" s="3" t="s">
        <v>42</v>
      </c>
      <c r="C1482" s="3" t="s">
        <v>43</v>
      </c>
      <c r="D1482" s="3" t="s">
        <v>44</v>
      </c>
      <c r="E1482" s="3" t="s">
        <v>45</v>
      </c>
      <c r="F1482" s="3">
        <v>0.36</v>
      </c>
      <c r="G1482" s="3">
        <v>0.48</v>
      </c>
      <c r="H1482" s="3">
        <v>8.3096923542446605E-2</v>
      </c>
      <c r="I1482" s="3">
        <v>9.6009378300683696</v>
      </c>
      <c r="J1482" s="3">
        <v>1.4109172780822288</v>
      </c>
      <c r="K1482" s="3">
        <v>0.79780839680097448</v>
      </c>
      <c r="L1482" s="3">
        <v>0.11724288518151584</v>
      </c>
      <c r="M1482" s="2">
        <v>1210</v>
      </c>
      <c r="N1482" s="3" t="s">
        <v>65</v>
      </c>
      <c r="O1482" s="3" t="s">
        <v>76</v>
      </c>
      <c r="P1482" s="3"/>
      <c r="Q1482" s="3" t="s">
        <v>42</v>
      </c>
      <c r="R1482" s="3" t="s">
        <v>55</v>
      </c>
      <c r="S1482" s="3" t="s">
        <v>77</v>
      </c>
      <c r="T1482" s="3" t="s">
        <v>51</v>
      </c>
      <c r="U1482" s="3" t="s">
        <v>78</v>
      </c>
      <c r="V1482" s="3" t="s">
        <v>79</v>
      </c>
      <c r="W1482" s="3" t="s">
        <v>80</v>
      </c>
      <c r="X1482" s="3"/>
      <c r="Y1482" s="3"/>
      <c r="Z1482" s="3" t="s">
        <v>72</v>
      </c>
      <c r="AA1482" s="7" t="s">
        <v>49</v>
      </c>
      <c r="AB1482" s="3" t="s">
        <v>49</v>
      </c>
      <c r="AC1482" s="3" t="s">
        <v>49</v>
      </c>
      <c r="AD1482" s="3" t="s">
        <v>49</v>
      </c>
      <c r="AE1482" s="3" t="s">
        <v>49</v>
      </c>
      <c r="AF1482" s="3" t="s">
        <v>55</v>
      </c>
      <c r="AG1482" s="3" t="s">
        <v>56</v>
      </c>
      <c r="AH1482" s="3" t="s">
        <v>81</v>
      </c>
      <c r="AI1482" s="3" t="s">
        <v>82</v>
      </c>
      <c r="AJ1482" s="3" t="s">
        <v>49</v>
      </c>
      <c r="AK1482" s="3" t="s">
        <v>49</v>
      </c>
      <c r="AL1482" s="3" t="s">
        <v>49</v>
      </c>
      <c r="AM1482" s="3" t="s">
        <v>59</v>
      </c>
      <c r="AN1482" s="3" t="s">
        <v>83</v>
      </c>
      <c r="AO1482" s="3">
        <v>87.181568904545756</v>
      </c>
      <c r="AP1482" s="3">
        <v>336.28131871943179</v>
      </c>
    </row>
    <row r="1483" spans="1:42" x14ac:dyDescent="0.25">
      <c r="A1483" s="2">
        <v>1482</v>
      </c>
      <c r="B1483" s="3" t="s">
        <v>42</v>
      </c>
      <c r="C1483" s="3" t="s">
        <v>43</v>
      </c>
      <c r="D1483" s="3" t="s">
        <v>44</v>
      </c>
      <c r="E1483" s="3" t="s">
        <v>45</v>
      </c>
      <c r="F1483" s="3">
        <v>0.36</v>
      </c>
      <c r="G1483" s="3">
        <v>0.48</v>
      </c>
      <c r="H1483" s="3">
        <v>0.23434421735642</v>
      </c>
      <c r="I1483" s="3">
        <v>9.5918438763469211</v>
      </c>
      <c r="J1483" s="3">
        <v>1.4096034127373112</v>
      </c>
      <c r="K1483" s="3">
        <v>2.2477931462074889</v>
      </c>
      <c r="L1483" s="3">
        <v>0.33033240854086388</v>
      </c>
      <c r="M1483" s="2">
        <v>1200</v>
      </c>
      <c r="N1483" s="3" t="s">
        <v>61</v>
      </c>
      <c r="O1483" s="3" t="s">
        <v>76</v>
      </c>
      <c r="P1483" s="3"/>
      <c r="Q1483" s="3" t="s">
        <v>42</v>
      </c>
      <c r="R1483" s="3" t="s">
        <v>55</v>
      </c>
      <c r="S1483" s="3" t="s">
        <v>77</v>
      </c>
      <c r="T1483" s="3" t="s">
        <v>51</v>
      </c>
      <c r="U1483" s="3" t="s">
        <v>78</v>
      </c>
      <c r="V1483" s="3" t="s">
        <v>79</v>
      </c>
      <c r="W1483" s="3" t="s">
        <v>80</v>
      </c>
      <c r="X1483" s="3"/>
      <c r="Y1483" s="3"/>
      <c r="Z1483" s="3" t="s">
        <v>72</v>
      </c>
      <c r="AA1483" s="7" t="s">
        <v>49</v>
      </c>
      <c r="AB1483" s="3" t="s">
        <v>49</v>
      </c>
      <c r="AC1483" s="3" t="s">
        <v>49</v>
      </c>
      <c r="AD1483" s="3" t="s">
        <v>49</v>
      </c>
      <c r="AE1483" s="3" t="s">
        <v>49</v>
      </c>
      <c r="AF1483" s="3" t="s">
        <v>55</v>
      </c>
      <c r="AG1483" s="3" t="s">
        <v>56</v>
      </c>
      <c r="AH1483" s="3" t="s">
        <v>81</v>
      </c>
      <c r="AI1483" s="3" t="s">
        <v>82</v>
      </c>
      <c r="AJ1483" s="3" t="s">
        <v>49</v>
      </c>
      <c r="AK1483" s="3" t="s">
        <v>49</v>
      </c>
      <c r="AL1483" s="3" t="s">
        <v>49</v>
      </c>
      <c r="AM1483" s="3" t="s">
        <v>59</v>
      </c>
      <c r="AN1483" s="3" t="s">
        <v>83</v>
      </c>
      <c r="AO1483" s="3">
        <v>191.59019103893499</v>
      </c>
      <c r="AP1483" s="3">
        <v>948.35740106112848</v>
      </c>
    </row>
    <row r="1484" spans="1:42" x14ac:dyDescent="0.25">
      <c r="A1484" s="2">
        <v>1483</v>
      </c>
      <c r="B1484" s="3" t="s">
        <v>42</v>
      </c>
      <c r="C1484" s="3" t="s">
        <v>43</v>
      </c>
      <c r="D1484" s="3" t="s">
        <v>44</v>
      </c>
      <c r="E1484" s="3" t="s">
        <v>45</v>
      </c>
      <c r="F1484" s="3">
        <v>0.36</v>
      </c>
      <c r="G1484" s="3">
        <v>0.48</v>
      </c>
      <c r="H1484" s="3">
        <v>0.265692484054525</v>
      </c>
      <c r="I1484" s="3">
        <v>9.5918438763469211</v>
      </c>
      <c r="J1484" s="3">
        <v>1.4096034127373112</v>
      </c>
      <c r="K1484" s="3">
        <v>2.5484808261697975</v>
      </c>
      <c r="L1484" s="3">
        <v>0.37452103226191208</v>
      </c>
      <c r="M1484" s="2">
        <v>1210</v>
      </c>
      <c r="N1484" s="3" t="s">
        <v>65</v>
      </c>
      <c r="O1484" s="3" t="s">
        <v>76</v>
      </c>
      <c r="P1484" s="3"/>
      <c r="Q1484" s="3" t="s">
        <v>42</v>
      </c>
      <c r="R1484" s="3" t="s">
        <v>55</v>
      </c>
      <c r="S1484" s="3" t="s">
        <v>77</v>
      </c>
      <c r="T1484" s="3" t="s">
        <v>51</v>
      </c>
      <c r="U1484" s="3" t="s">
        <v>78</v>
      </c>
      <c r="V1484" s="3" t="s">
        <v>79</v>
      </c>
      <c r="W1484" s="3" t="s">
        <v>80</v>
      </c>
      <c r="X1484" s="3"/>
      <c r="Y1484" s="3"/>
      <c r="Z1484" s="3" t="s">
        <v>72</v>
      </c>
      <c r="AA1484" s="7" t="s">
        <v>49</v>
      </c>
      <c r="AB1484" s="3" t="s">
        <v>49</v>
      </c>
      <c r="AC1484" s="3" t="s">
        <v>49</v>
      </c>
      <c r="AD1484" s="3" t="s">
        <v>49</v>
      </c>
      <c r="AE1484" s="3" t="s">
        <v>49</v>
      </c>
      <c r="AF1484" s="3" t="s">
        <v>55</v>
      </c>
      <c r="AG1484" s="3" t="s">
        <v>56</v>
      </c>
      <c r="AH1484" s="3" t="s">
        <v>81</v>
      </c>
      <c r="AI1484" s="3" t="s">
        <v>82</v>
      </c>
      <c r="AJ1484" s="3" t="s">
        <v>49</v>
      </c>
      <c r="AK1484" s="3" t="s">
        <v>49</v>
      </c>
      <c r="AL1484" s="3" t="s">
        <v>49</v>
      </c>
      <c r="AM1484" s="3" t="s">
        <v>59</v>
      </c>
      <c r="AN1484" s="3" t="s">
        <v>83</v>
      </c>
      <c r="AO1484" s="3">
        <v>133.95326731236423</v>
      </c>
      <c r="AP1484" s="3">
        <v>1075.2193354794651</v>
      </c>
    </row>
    <row r="1485" spans="1:42" x14ac:dyDescent="0.25">
      <c r="A1485" s="2">
        <v>1484</v>
      </c>
      <c r="B1485" s="3" t="s">
        <v>42</v>
      </c>
      <c r="C1485" s="3" t="s">
        <v>43</v>
      </c>
      <c r="D1485" s="3" t="s">
        <v>44</v>
      </c>
      <c r="E1485" s="3" t="s">
        <v>45</v>
      </c>
      <c r="F1485" s="3">
        <v>0.36</v>
      </c>
      <c r="G1485" s="3">
        <v>0.48</v>
      </c>
      <c r="H1485" s="3">
        <v>0.117726752072861</v>
      </c>
      <c r="I1485" s="3">
        <v>9.5918438763469211</v>
      </c>
      <c r="J1485" s="3">
        <v>1.4096034127373112</v>
      </c>
      <c r="K1485" s="3">
        <v>1.129216625952284</v>
      </c>
      <c r="L1485" s="3">
        <v>0.16594803149238418</v>
      </c>
      <c r="M1485" s="2">
        <v>1210</v>
      </c>
      <c r="N1485" s="3" t="s">
        <v>65</v>
      </c>
      <c r="O1485" s="3" t="s">
        <v>76</v>
      </c>
      <c r="P1485" s="3"/>
      <c r="Q1485" s="3" t="s">
        <v>42</v>
      </c>
      <c r="R1485" s="3" t="s">
        <v>55</v>
      </c>
      <c r="S1485" s="3" t="s">
        <v>77</v>
      </c>
      <c r="T1485" s="3" t="s">
        <v>51</v>
      </c>
      <c r="U1485" s="3" t="s">
        <v>78</v>
      </c>
      <c r="V1485" s="3" t="s">
        <v>79</v>
      </c>
      <c r="W1485" s="3" t="s">
        <v>80</v>
      </c>
      <c r="X1485" s="3"/>
      <c r="Y1485" s="3"/>
      <c r="Z1485" s="3" t="s">
        <v>72</v>
      </c>
      <c r="AA1485" s="7" t="s">
        <v>49</v>
      </c>
      <c r="AB1485" s="3" t="s">
        <v>49</v>
      </c>
      <c r="AC1485" s="3" t="s">
        <v>49</v>
      </c>
      <c r="AD1485" s="3" t="s">
        <v>49</v>
      </c>
      <c r="AE1485" s="3" t="s">
        <v>49</v>
      </c>
      <c r="AF1485" s="3" t="s">
        <v>55</v>
      </c>
      <c r="AG1485" s="3" t="s">
        <v>56</v>
      </c>
      <c r="AH1485" s="3" t="s">
        <v>81</v>
      </c>
      <c r="AI1485" s="3" t="s">
        <v>82</v>
      </c>
      <c r="AJ1485" s="3" t="s">
        <v>49</v>
      </c>
      <c r="AK1485" s="3" t="s">
        <v>49</v>
      </c>
      <c r="AL1485" s="3" t="s">
        <v>49</v>
      </c>
      <c r="AM1485" s="3" t="s">
        <v>59</v>
      </c>
      <c r="AN1485" s="3" t="s">
        <v>83</v>
      </c>
      <c r="AO1485" s="3">
        <v>115.25270345420489</v>
      </c>
      <c r="AP1485" s="3">
        <v>476.4232627143482</v>
      </c>
    </row>
    <row r="1486" spans="1:42" x14ac:dyDescent="0.25">
      <c r="A1486" s="2">
        <v>1485</v>
      </c>
      <c r="B1486" s="3" t="s">
        <v>42</v>
      </c>
      <c r="C1486" s="3" t="s">
        <v>43</v>
      </c>
      <c r="D1486" s="3" t="s">
        <v>44</v>
      </c>
      <c r="E1486" s="3" t="s">
        <v>45</v>
      </c>
      <c r="F1486" s="3">
        <v>0.36</v>
      </c>
      <c r="G1486" s="3">
        <v>0.48</v>
      </c>
      <c r="H1486" s="3">
        <v>0.13170129563675301</v>
      </c>
      <c r="I1486" s="3">
        <v>10.420561697458979</v>
      </c>
      <c r="J1486" s="3">
        <v>1.8070214022505966</v>
      </c>
      <c r="K1486" s="3">
        <v>1.3724014768180697</v>
      </c>
      <c r="L1486" s="3">
        <v>0.23798705991974581</v>
      </c>
      <c r="M1486" s="2">
        <v>1200</v>
      </c>
      <c r="N1486" s="3" t="s">
        <v>61</v>
      </c>
      <c r="O1486" s="3" t="s">
        <v>76</v>
      </c>
      <c r="P1486" s="3"/>
      <c r="Q1486" s="3" t="s">
        <v>42</v>
      </c>
      <c r="R1486" s="3" t="s">
        <v>55</v>
      </c>
      <c r="S1486" s="3" t="s">
        <v>77</v>
      </c>
      <c r="T1486" s="3" t="s">
        <v>51</v>
      </c>
      <c r="U1486" s="3" t="s">
        <v>78</v>
      </c>
      <c r="V1486" s="3" t="s">
        <v>79</v>
      </c>
      <c r="W1486" s="3" t="s">
        <v>80</v>
      </c>
      <c r="X1486" s="3"/>
      <c r="Y1486" s="3"/>
      <c r="Z1486" s="3" t="s">
        <v>72</v>
      </c>
      <c r="AA1486" s="7" t="s">
        <v>49</v>
      </c>
      <c r="AB1486" s="3" t="s">
        <v>49</v>
      </c>
      <c r="AC1486" s="3" t="s">
        <v>49</v>
      </c>
      <c r="AD1486" s="3" t="s">
        <v>49</v>
      </c>
      <c r="AE1486" s="3" t="s">
        <v>49</v>
      </c>
      <c r="AF1486" s="3" t="s">
        <v>55</v>
      </c>
      <c r="AG1486" s="3" t="s">
        <v>56</v>
      </c>
      <c r="AH1486" s="3" t="s">
        <v>81</v>
      </c>
      <c r="AI1486" s="3" t="s">
        <v>82</v>
      </c>
      <c r="AJ1486" s="3" t="s">
        <v>49</v>
      </c>
      <c r="AK1486" s="3" t="s">
        <v>49</v>
      </c>
      <c r="AL1486" s="3" t="s">
        <v>49</v>
      </c>
      <c r="AM1486" s="3" t="s">
        <v>59</v>
      </c>
      <c r="AN1486" s="3" t="s">
        <v>83</v>
      </c>
      <c r="AO1486" s="3">
        <v>156.12256772437325</v>
      </c>
      <c r="AP1486" s="3">
        <v>532.97623408599475</v>
      </c>
    </row>
    <row r="1487" spans="1:42" x14ac:dyDescent="0.25">
      <c r="A1487" s="2">
        <v>1486</v>
      </c>
      <c r="B1487" s="3" t="s">
        <v>42</v>
      </c>
      <c r="C1487" s="3" t="s">
        <v>43</v>
      </c>
      <c r="D1487" s="3" t="s">
        <v>44</v>
      </c>
      <c r="E1487" s="3" t="s">
        <v>45</v>
      </c>
      <c r="F1487" s="3">
        <v>0.36</v>
      </c>
      <c r="G1487" s="3">
        <v>0.48</v>
      </c>
      <c r="H1487" s="3">
        <v>0.13517628320258299</v>
      </c>
      <c r="I1487" s="3">
        <v>10.420561697458979</v>
      </c>
      <c r="J1487" s="3">
        <v>1.8070214022505966</v>
      </c>
      <c r="K1487" s="3">
        <v>1.4086127991457038</v>
      </c>
      <c r="L1487" s="3">
        <v>0.24426643682375526</v>
      </c>
      <c r="M1487" s="2">
        <v>1330</v>
      </c>
      <c r="N1487" s="3" t="s">
        <v>68</v>
      </c>
      <c r="O1487" s="3" t="s">
        <v>76</v>
      </c>
      <c r="P1487" s="3"/>
      <c r="Q1487" s="3" t="s">
        <v>42</v>
      </c>
      <c r="R1487" s="3" t="s">
        <v>55</v>
      </c>
      <c r="S1487" s="3" t="s">
        <v>77</v>
      </c>
      <c r="T1487" s="3" t="s">
        <v>51</v>
      </c>
      <c r="U1487" s="3" t="s">
        <v>78</v>
      </c>
      <c r="V1487" s="3" t="s">
        <v>79</v>
      </c>
      <c r="W1487" s="3" t="s">
        <v>80</v>
      </c>
      <c r="X1487" s="3"/>
      <c r="Y1487" s="3"/>
      <c r="Z1487" s="3" t="s">
        <v>72</v>
      </c>
      <c r="AA1487" s="7" t="s">
        <v>49</v>
      </c>
      <c r="AB1487" s="3" t="s">
        <v>49</v>
      </c>
      <c r="AC1487" s="3" t="s">
        <v>49</v>
      </c>
      <c r="AD1487" s="3" t="s">
        <v>49</v>
      </c>
      <c r="AE1487" s="3" t="s">
        <v>49</v>
      </c>
      <c r="AF1487" s="3" t="s">
        <v>55</v>
      </c>
      <c r="AG1487" s="3" t="s">
        <v>56</v>
      </c>
      <c r="AH1487" s="3" t="s">
        <v>81</v>
      </c>
      <c r="AI1487" s="3" t="s">
        <v>82</v>
      </c>
      <c r="AJ1487" s="3" t="s">
        <v>49</v>
      </c>
      <c r="AK1487" s="3" t="s">
        <v>49</v>
      </c>
      <c r="AL1487" s="3" t="s">
        <v>49</v>
      </c>
      <c r="AM1487" s="3" t="s">
        <v>59</v>
      </c>
      <c r="AN1487" s="3" t="s">
        <v>83</v>
      </c>
      <c r="AO1487" s="3">
        <v>97.953756384553984</v>
      </c>
      <c r="AP1487" s="3">
        <v>547.03900983453468</v>
      </c>
    </row>
    <row r="1488" spans="1:42" x14ac:dyDescent="0.25">
      <c r="A1488" s="2">
        <v>1487</v>
      </c>
      <c r="B1488" s="3" t="s">
        <v>42</v>
      </c>
      <c r="C1488" s="3" t="s">
        <v>43</v>
      </c>
      <c r="D1488" s="3" t="s">
        <v>44</v>
      </c>
      <c r="E1488" s="3" t="s">
        <v>45</v>
      </c>
      <c r="F1488" s="3">
        <v>0.36</v>
      </c>
      <c r="G1488" s="3">
        <v>0.48</v>
      </c>
      <c r="H1488" s="3">
        <v>3.0930639480320099E-2</v>
      </c>
      <c r="I1488" s="3">
        <v>10.420561697458979</v>
      </c>
      <c r="J1488" s="3">
        <v>1.8070214022505966</v>
      </c>
      <c r="K1488" s="3">
        <v>0.32231463704653612</v>
      </c>
      <c r="L1488" s="3">
        <v>5.5892327526235693E-2</v>
      </c>
      <c r="M1488" s="2">
        <v>1330</v>
      </c>
      <c r="N1488" s="3" t="s">
        <v>68</v>
      </c>
      <c r="O1488" s="3" t="s">
        <v>76</v>
      </c>
      <c r="P1488" s="3"/>
      <c r="Q1488" s="3" t="s">
        <v>42</v>
      </c>
      <c r="R1488" s="3" t="s">
        <v>55</v>
      </c>
      <c r="S1488" s="3" t="s">
        <v>77</v>
      </c>
      <c r="T1488" s="3" t="s">
        <v>51</v>
      </c>
      <c r="U1488" s="3" t="s">
        <v>78</v>
      </c>
      <c r="V1488" s="3" t="s">
        <v>79</v>
      </c>
      <c r="W1488" s="3" t="s">
        <v>80</v>
      </c>
      <c r="X1488" s="3"/>
      <c r="Y1488" s="3"/>
      <c r="Z1488" s="3" t="s">
        <v>72</v>
      </c>
      <c r="AA1488" s="7" t="s">
        <v>49</v>
      </c>
      <c r="AB1488" s="3" t="s">
        <v>49</v>
      </c>
      <c r="AC1488" s="3" t="s">
        <v>49</v>
      </c>
      <c r="AD1488" s="3" t="s">
        <v>49</v>
      </c>
      <c r="AE1488" s="3" t="s">
        <v>49</v>
      </c>
      <c r="AF1488" s="3" t="s">
        <v>55</v>
      </c>
      <c r="AG1488" s="3" t="s">
        <v>56</v>
      </c>
      <c r="AH1488" s="3" t="s">
        <v>81</v>
      </c>
      <c r="AI1488" s="3" t="s">
        <v>82</v>
      </c>
      <c r="AJ1488" s="3" t="s">
        <v>49</v>
      </c>
      <c r="AK1488" s="3" t="s">
        <v>49</v>
      </c>
      <c r="AL1488" s="3" t="s">
        <v>49</v>
      </c>
      <c r="AM1488" s="3" t="s">
        <v>59</v>
      </c>
      <c r="AN1488" s="3" t="s">
        <v>83</v>
      </c>
      <c r="AO1488" s="3">
        <v>45.453153786448354</v>
      </c>
      <c r="AP1488" s="3">
        <v>125.17185702987237</v>
      </c>
    </row>
    <row r="1489" spans="1:42" x14ac:dyDescent="0.25">
      <c r="A1489" s="2">
        <v>1488</v>
      </c>
      <c r="B1489" s="3" t="s">
        <v>42</v>
      </c>
      <c r="C1489" s="3" t="s">
        <v>43</v>
      </c>
      <c r="D1489" s="3" t="s">
        <v>44</v>
      </c>
      <c r="E1489" s="3" t="s">
        <v>45</v>
      </c>
      <c r="F1489" s="3">
        <v>0.36</v>
      </c>
      <c r="G1489" s="3">
        <v>0.48</v>
      </c>
      <c r="H1489" s="3">
        <v>1.0518876123905299E-2</v>
      </c>
      <c r="I1489" s="3">
        <v>11.332123512474462</v>
      </c>
      <c r="J1489" s="3">
        <v>1.914230475829217</v>
      </c>
      <c r="K1489" s="3">
        <v>0.11920120344851347</v>
      </c>
      <c r="L1489" s="3">
        <v>2.013555324785183E-2</v>
      </c>
      <c r="M1489" s="2">
        <v>8140</v>
      </c>
      <c r="N1489" s="3" t="s">
        <v>69</v>
      </c>
      <c r="O1489" s="3" t="s">
        <v>76</v>
      </c>
      <c r="P1489" s="3"/>
      <c r="Q1489" s="3" t="s">
        <v>42</v>
      </c>
      <c r="R1489" s="3" t="s">
        <v>55</v>
      </c>
      <c r="S1489" s="3" t="s">
        <v>77</v>
      </c>
      <c r="T1489" s="3" t="s">
        <v>51</v>
      </c>
      <c r="U1489" s="3" t="s">
        <v>78</v>
      </c>
      <c r="V1489" s="3" t="s">
        <v>79</v>
      </c>
      <c r="W1489" s="3" t="s">
        <v>80</v>
      </c>
      <c r="X1489" s="3"/>
      <c r="Y1489" s="3"/>
      <c r="Z1489" s="3" t="s">
        <v>72</v>
      </c>
      <c r="AA1489" s="7" t="s">
        <v>49</v>
      </c>
      <c r="AB1489" s="3" t="s">
        <v>49</v>
      </c>
      <c r="AC1489" s="3" t="s">
        <v>49</v>
      </c>
      <c r="AD1489" s="3" t="s">
        <v>49</v>
      </c>
      <c r="AE1489" s="3" t="s">
        <v>49</v>
      </c>
      <c r="AF1489" s="3" t="s">
        <v>55</v>
      </c>
      <c r="AG1489" s="3" t="s">
        <v>56</v>
      </c>
      <c r="AH1489" s="3" t="s">
        <v>81</v>
      </c>
      <c r="AI1489" s="3" t="s">
        <v>82</v>
      </c>
      <c r="AJ1489" s="3" t="s">
        <v>49</v>
      </c>
      <c r="AK1489" s="3" t="s">
        <v>49</v>
      </c>
      <c r="AL1489" s="3" t="s">
        <v>49</v>
      </c>
      <c r="AM1489" s="3" t="s">
        <v>59</v>
      </c>
      <c r="AN1489" s="3" t="s">
        <v>83</v>
      </c>
      <c r="AO1489" s="3">
        <v>57.794476493806641</v>
      </c>
      <c r="AP1489" s="3">
        <v>42.568381398455983</v>
      </c>
    </row>
    <row r="1490" spans="1:42" x14ac:dyDescent="0.25">
      <c r="A1490" s="2">
        <v>1489</v>
      </c>
      <c r="B1490" s="3" t="s">
        <v>42</v>
      </c>
      <c r="C1490" s="3" t="s">
        <v>43</v>
      </c>
      <c r="D1490" s="3" t="s">
        <v>44</v>
      </c>
      <c r="E1490" s="3" t="s">
        <v>45</v>
      </c>
      <c r="F1490" s="3">
        <v>0.36</v>
      </c>
      <c r="G1490" s="3">
        <v>0.48</v>
      </c>
      <c r="H1490" s="3">
        <v>1.8361413815842199E-2</v>
      </c>
      <c r="I1490" s="3">
        <v>11.332123512474462</v>
      </c>
      <c r="J1490" s="3">
        <v>1.914230475829217</v>
      </c>
      <c r="K1490" s="3">
        <v>0.20807380922477883</v>
      </c>
      <c r="L1490" s="3">
        <v>3.5147977905596775E-2</v>
      </c>
      <c r="M1490" s="2">
        <v>1410</v>
      </c>
      <c r="N1490" s="3" t="s">
        <v>63</v>
      </c>
      <c r="O1490" s="3" t="s">
        <v>76</v>
      </c>
      <c r="P1490" s="3"/>
      <c r="Q1490" s="3" t="s">
        <v>42</v>
      </c>
      <c r="R1490" s="3" t="s">
        <v>55</v>
      </c>
      <c r="S1490" s="3" t="s">
        <v>77</v>
      </c>
      <c r="T1490" s="3" t="s">
        <v>51</v>
      </c>
      <c r="U1490" s="3" t="s">
        <v>78</v>
      </c>
      <c r="V1490" s="3" t="s">
        <v>79</v>
      </c>
      <c r="W1490" s="3" t="s">
        <v>80</v>
      </c>
      <c r="X1490" s="3"/>
      <c r="Y1490" s="3"/>
      <c r="Z1490" s="3" t="s">
        <v>72</v>
      </c>
      <c r="AA1490" s="7" t="s">
        <v>49</v>
      </c>
      <c r="AB1490" s="3" t="s">
        <v>49</v>
      </c>
      <c r="AC1490" s="3" t="s">
        <v>49</v>
      </c>
      <c r="AD1490" s="3" t="s">
        <v>49</v>
      </c>
      <c r="AE1490" s="3" t="s">
        <v>49</v>
      </c>
      <c r="AF1490" s="3" t="s">
        <v>55</v>
      </c>
      <c r="AG1490" s="3" t="s">
        <v>56</v>
      </c>
      <c r="AH1490" s="3" t="s">
        <v>81</v>
      </c>
      <c r="AI1490" s="3" t="s">
        <v>82</v>
      </c>
      <c r="AJ1490" s="3" t="s">
        <v>49</v>
      </c>
      <c r="AK1490" s="3" t="s">
        <v>49</v>
      </c>
      <c r="AL1490" s="3" t="s">
        <v>49</v>
      </c>
      <c r="AM1490" s="3" t="s">
        <v>59</v>
      </c>
      <c r="AN1490" s="3" t="s">
        <v>83</v>
      </c>
      <c r="AO1490" s="3">
        <v>49.540051187064449</v>
      </c>
      <c r="AP1490" s="3">
        <v>74.306005424985187</v>
      </c>
    </row>
    <row r="1491" spans="1:42" x14ac:dyDescent="0.25">
      <c r="A1491" s="2">
        <v>1490</v>
      </c>
      <c r="B1491" s="3" t="s">
        <v>42</v>
      </c>
      <c r="C1491" s="3" t="s">
        <v>43</v>
      </c>
      <c r="D1491" s="3" t="s">
        <v>44</v>
      </c>
      <c r="E1491" s="3" t="s">
        <v>45</v>
      </c>
      <c r="F1491" s="3">
        <v>0.36</v>
      </c>
      <c r="G1491" s="3">
        <v>0.48</v>
      </c>
      <c r="H1491" s="3">
        <v>7.3066305516327396E-2</v>
      </c>
      <c r="I1491" s="3">
        <v>11.332123512474462</v>
      </c>
      <c r="J1491" s="3">
        <v>1.914230475829217</v>
      </c>
      <c r="K1491" s="3">
        <v>0.82799639871121622</v>
      </c>
      <c r="L1491" s="3">
        <v>0.13986574877560234</v>
      </c>
      <c r="M1491" s="2">
        <v>1430</v>
      </c>
      <c r="N1491" s="3" t="s">
        <v>64</v>
      </c>
      <c r="O1491" s="3" t="s">
        <v>76</v>
      </c>
      <c r="P1491" s="3"/>
      <c r="Q1491" s="3" t="s">
        <v>42</v>
      </c>
      <c r="R1491" s="3" t="s">
        <v>55</v>
      </c>
      <c r="S1491" s="3" t="s">
        <v>77</v>
      </c>
      <c r="T1491" s="3" t="s">
        <v>51</v>
      </c>
      <c r="U1491" s="3" t="s">
        <v>78</v>
      </c>
      <c r="V1491" s="3" t="s">
        <v>79</v>
      </c>
      <c r="W1491" s="3" t="s">
        <v>80</v>
      </c>
      <c r="X1491" s="3"/>
      <c r="Y1491" s="3"/>
      <c r="Z1491" s="3" t="s">
        <v>72</v>
      </c>
      <c r="AA1491" s="7" t="s">
        <v>49</v>
      </c>
      <c r="AB1491" s="3" t="s">
        <v>49</v>
      </c>
      <c r="AC1491" s="3" t="s">
        <v>49</v>
      </c>
      <c r="AD1491" s="3" t="s">
        <v>49</v>
      </c>
      <c r="AE1491" s="3" t="s">
        <v>49</v>
      </c>
      <c r="AF1491" s="3" t="s">
        <v>55</v>
      </c>
      <c r="AG1491" s="3" t="s">
        <v>56</v>
      </c>
      <c r="AH1491" s="3" t="s">
        <v>81</v>
      </c>
      <c r="AI1491" s="3" t="s">
        <v>82</v>
      </c>
      <c r="AJ1491" s="3" t="s">
        <v>49</v>
      </c>
      <c r="AK1491" s="3" t="s">
        <v>49</v>
      </c>
      <c r="AL1491" s="3" t="s">
        <v>49</v>
      </c>
      <c r="AM1491" s="3" t="s">
        <v>59</v>
      </c>
      <c r="AN1491" s="3" t="s">
        <v>83</v>
      </c>
      <c r="AO1491" s="3">
        <v>73.942389682262572</v>
      </c>
      <c r="AP1491" s="3">
        <v>295.68884773979028</v>
      </c>
    </row>
    <row r="1492" spans="1:42" x14ac:dyDescent="0.25">
      <c r="A1492" s="2">
        <v>1491</v>
      </c>
      <c r="B1492" s="3" t="s">
        <v>42</v>
      </c>
      <c r="C1492" s="3" t="s">
        <v>43</v>
      </c>
      <c r="D1492" s="3" t="s">
        <v>44</v>
      </c>
      <c r="E1492" s="3" t="s">
        <v>45</v>
      </c>
      <c r="F1492" s="3">
        <v>0.36</v>
      </c>
      <c r="G1492" s="3">
        <v>0.48</v>
      </c>
      <c r="H1492" s="3">
        <v>0.11042167016018101</v>
      </c>
      <c r="I1492" s="3">
        <v>11.332123512474462</v>
      </c>
      <c r="J1492" s="3">
        <v>1.914230475829217</v>
      </c>
      <c r="K1492" s="3">
        <v>1.2513120047088868</v>
      </c>
      <c r="L1492" s="3">
        <v>0.21137252621258015</v>
      </c>
      <c r="M1492" s="2">
        <v>1430</v>
      </c>
      <c r="N1492" s="3" t="s">
        <v>64</v>
      </c>
      <c r="O1492" s="3" t="s">
        <v>76</v>
      </c>
      <c r="P1492" s="3"/>
      <c r="Q1492" s="3" t="s">
        <v>42</v>
      </c>
      <c r="R1492" s="3" t="s">
        <v>55</v>
      </c>
      <c r="S1492" s="3" t="s">
        <v>77</v>
      </c>
      <c r="T1492" s="3" t="s">
        <v>51</v>
      </c>
      <c r="U1492" s="3" t="s">
        <v>78</v>
      </c>
      <c r="V1492" s="3" t="s">
        <v>79</v>
      </c>
      <c r="W1492" s="3" t="s">
        <v>80</v>
      </c>
      <c r="X1492" s="3"/>
      <c r="Y1492" s="3"/>
      <c r="Z1492" s="3" t="s">
        <v>72</v>
      </c>
      <c r="AA1492" s="7" t="s">
        <v>49</v>
      </c>
      <c r="AB1492" s="3" t="s">
        <v>49</v>
      </c>
      <c r="AC1492" s="3" t="s">
        <v>49</v>
      </c>
      <c r="AD1492" s="3" t="s">
        <v>49</v>
      </c>
      <c r="AE1492" s="3" t="s">
        <v>49</v>
      </c>
      <c r="AF1492" s="3" t="s">
        <v>55</v>
      </c>
      <c r="AG1492" s="3" t="s">
        <v>56</v>
      </c>
      <c r="AH1492" s="3" t="s">
        <v>81</v>
      </c>
      <c r="AI1492" s="3" t="s">
        <v>82</v>
      </c>
      <c r="AJ1492" s="3" t="s">
        <v>49</v>
      </c>
      <c r="AK1492" s="3" t="s">
        <v>49</v>
      </c>
      <c r="AL1492" s="3" t="s">
        <v>49</v>
      </c>
      <c r="AM1492" s="3" t="s">
        <v>59</v>
      </c>
      <c r="AN1492" s="3" t="s">
        <v>83</v>
      </c>
      <c r="AO1492" s="3">
        <v>88.576015438749494</v>
      </c>
      <c r="AP1492" s="3">
        <v>446.86064505986479</v>
      </c>
    </row>
    <row r="1493" spans="1:42" x14ac:dyDescent="0.25">
      <c r="A1493" s="2">
        <v>1492</v>
      </c>
      <c r="B1493" s="3" t="s">
        <v>42</v>
      </c>
      <c r="C1493" s="3" t="s">
        <v>43</v>
      </c>
      <c r="D1493" s="3" t="s">
        <v>44</v>
      </c>
      <c r="E1493" s="3" t="s">
        <v>45</v>
      </c>
      <c r="F1493" s="3">
        <v>0.36</v>
      </c>
      <c r="G1493" s="3">
        <v>0.48</v>
      </c>
      <c r="H1493" s="3">
        <v>0.38499228772841099</v>
      </c>
      <c r="I1493" s="3">
        <v>11.332123512474462</v>
      </c>
      <c r="J1493" s="3">
        <v>1.914230475829217</v>
      </c>
      <c r="K1493" s="3">
        <v>4.3627801558884594</v>
      </c>
      <c r="L1493" s="3">
        <v>0.736963970128935</v>
      </c>
      <c r="M1493" s="2">
        <v>1300</v>
      </c>
      <c r="N1493" s="3" t="s">
        <v>70</v>
      </c>
      <c r="O1493" s="3" t="s">
        <v>76</v>
      </c>
      <c r="P1493" s="3"/>
      <c r="Q1493" s="3" t="s">
        <v>42</v>
      </c>
      <c r="R1493" s="3" t="s">
        <v>55</v>
      </c>
      <c r="S1493" s="3" t="s">
        <v>77</v>
      </c>
      <c r="T1493" s="3" t="s">
        <v>51</v>
      </c>
      <c r="U1493" s="3" t="s">
        <v>78</v>
      </c>
      <c r="V1493" s="3" t="s">
        <v>79</v>
      </c>
      <c r="W1493" s="3" t="s">
        <v>80</v>
      </c>
      <c r="X1493" s="3"/>
      <c r="Y1493" s="3"/>
      <c r="Z1493" s="3" t="s">
        <v>72</v>
      </c>
      <c r="AA1493" s="7" t="s">
        <v>49</v>
      </c>
      <c r="AB1493" s="3" t="s">
        <v>49</v>
      </c>
      <c r="AC1493" s="3" t="s">
        <v>49</v>
      </c>
      <c r="AD1493" s="3" t="s">
        <v>49</v>
      </c>
      <c r="AE1493" s="3" t="s">
        <v>49</v>
      </c>
      <c r="AF1493" s="3" t="s">
        <v>55</v>
      </c>
      <c r="AG1493" s="3" t="s">
        <v>56</v>
      </c>
      <c r="AH1493" s="3" t="s">
        <v>81</v>
      </c>
      <c r="AI1493" s="3" t="s">
        <v>82</v>
      </c>
      <c r="AJ1493" s="3" t="s">
        <v>49</v>
      </c>
      <c r="AK1493" s="3" t="s">
        <v>49</v>
      </c>
      <c r="AL1493" s="3" t="s">
        <v>49</v>
      </c>
      <c r="AM1493" s="3" t="s">
        <v>59</v>
      </c>
      <c r="AN1493" s="3" t="s">
        <v>83</v>
      </c>
      <c r="AO1493" s="3">
        <v>160.41976521673922</v>
      </c>
      <c r="AP1493" s="3">
        <v>1558.0085121681886</v>
      </c>
    </row>
    <row r="1494" spans="1:42" x14ac:dyDescent="0.25">
      <c r="A1494" s="2">
        <v>1493</v>
      </c>
      <c r="B1494" s="3" t="s">
        <v>42</v>
      </c>
      <c r="C1494" s="3" t="s">
        <v>43</v>
      </c>
      <c r="D1494" s="3" t="s">
        <v>44</v>
      </c>
      <c r="E1494" s="3" t="s">
        <v>45</v>
      </c>
      <c r="F1494" s="3">
        <v>0.36</v>
      </c>
      <c r="G1494" s="3">
        <v>0.48</v>
      </c>
      <c r="H1494" s="3">
        <v>1.2797737940538199E-2</v>
      </c>
      <c r="I1494" s="3">
        <v>10.739264824427146</v>
      </c>
      <c r="J1494" s="3">
        <v>1.9520287775634986</v>
      </c>
      <c r="K1494" s="3">
        <v>0.13743829689705858</v>
      </c>
      <c r="L1494" s="3">
        <v>2.4981552747646789E-2</v>
      </c>
      <c r="M1494" s="2">
        <v>1200</v>
      </c>
      <c r="N1494" s="3" t="s">
        <v>61</v>
      </c>
      <c r="O1494" s="3" t="s">
        <v>76</v>
      </c>
      <c r="P1494" s="3"/>
      <c r="Q1494" s="3" t="s">
        <v>42</v>
      </c>
      <c r="R1494" s="3" t="s">
        <v>55</v>
      </c>
      <c r="S1494" s="3" t="s">
        <v>77</v>
      </c>
      <c r="T1494" s="3" t="s">
        <v>51</v>
      </c>
      <c r="U1494" s="3" t="s">
        <v>78</v>
      </c>
      <c r="V1494" s="3" t="s">
        <v>79</v>
      </c>
      <c r="W1494" s="3" t="s">
        <v>80</v>
      </c>
      <c r="X1494" s="3"/>
      <c r="Y1494" s="3"/>
      <c r="Z1494" s="3" t="s">
        <v>72</v>
      </c>
      <c r="AA1494" s="7" t="s">
        <v>49</v>
      </c>
      <c r="AB1494" s="3" t="s">
        <v>49</v>
      </c>
      <c r="AC1494" s="3" t="s">
        <v>49</v>
      </c>
      <c r="AD1494" s="3" t="s">
        <v>49</v>
      </c>
      <c r="AE1494" s="3" t="s">
        <v>49</v>
      </c>
      <c r="AF1494" s="3" t="s">
        <v>55</v>
      </c>
      <c r="AG1494" s="3" t="s">
        <v>56</v>
      </c>
      <c r="AH1494" s="3" t="s">
        <v>81</v>
      </c>
      <c r="AI1494" s="3" t="s">
        <v>82</v>
      </c>
      <c r="AJ1494" s="3" t="s">
        <v>49</v>
      </c>
      <c r="AK1494" s="3" t="s">
        <v>49</v>
      </c>
      <c r="AL1494" s="3" t="s">
        <v>49</v>
      </c>
      <c r="AM1494" s="3" t="s">
        <v>59</v>
      </c>
      <c r="AN1494" s="3" t="s">
        <v>83</v>
      </c>
      <c r="AO1494" s="3">
        <v>41.0107597802171</v>
      </c>
      <c r="AP1494" s="3">
        <v>51.790607976859022</v>
      </c>
    </row>
    <row r="1495" spans="1:42" x14ac:dyDescent="0.25">
      <c r="A1495" s="2">
        <v>1494</v>
      </c>
      <c r="B1495" s="3" t="s">
        <v>42</v>
      </c>
      <c r="C1495" s="3" t="s">
        <v>43</v>
      </c>
      <c r="D1495" s="3" t="s">
        <v>44</v>
      </c>
      <c r="E1495" s="3" t="s">
        <v>45</v>
      </c>
      <c r="F1495" s="3">
        <v>0.36</v>
      </c>
      <c r="G1495" s="3">
        <v>0.48</v>
      </c>
      <c r="H1495" s="3">
        <v>0.25791836667217699</v>
      </c>
      <c r="I1495" s="3">
        <v>10.739264824427146</v>
      </c>
      <c r="J1495" s="3">
        <v>1.9520287775634986</v>
      </c>
      <c r="K1495" s="3">
        <v>2.769853642776213</v>
      </c>
      <c r="L1495" s="3">
        <v>0.50346407400626381</v>
      </c>
      <c r="M1495" s="2">
        <v>1330</v>
      </c>
      <c r="N1495" s="3" t="s">
        <v>68</v>
      </c>
      <c r="O1495" s="3" t="s">
        <v>76</v>
      </c>
      <c r="P1495" s="3"/>
      <c r="Q1495" s="3" t="s">
        <v>42</v>
      </c>
      <c r="R1495" s="3" t="s">
        <v>55</v>
      </c>
      <c r="S1495" s="3" t="s">
        <v>77</v>
      </c>
      <c r="T1495" s="3" t="s">
        <v>51</v>
      </c>
      <c r="U1495" s="3" t="s">
        <v>78</v>
      </c>
      <c r="V1495" s="3" t="s">
        <v>79</v>
      </c>
      <c r="W1495" s="3" t="s">
        <v>80</v>
      </c>
      <c r="X1495" s="3"/>
      <c r="Y1495" s="3"/>
      <c r="Z1495" s="3" t="s">
        <v>72</v>
      </c>
      <c r="AA1495" s="7" t="s">
        <v>49</v>
      </c>
      <c r="AB1495" s="3" t="s">
        <v>49</v>
      </c>
      <c r="AC1495" s="3" t="s">
        <v>49</v>
      </c>
      <c r="AD1495" s="3" t="s">
        <v>49</v>
      </c>
      <c r="AE1495" s="3" t="s">
        <v>49</v>
      </c>
      <c r="AF1495" s="3" t="s">
        <v>55</v>
      </c>
      <c r="AG1495" s="3" t="s">
        <v>56</v>
      </c>
      <c r="AH1495" s="3" t="s">
        <v>81</v>
      </c>
      <c r="AI1495" s="3" t="s">
        <v>82</v>
      </c>
      <c r="AJ1495" s="3" t="s">
        <v>49</v>
      </c>
      <c r="AK1495" s="3" t="s">
        <v>49</v>
      </c>
      <c r="AL1495" s="3" t="s">
        <v>49</v>
      </c>
      <c r="AM1495" s="3" t="s">
        <v>59</v>
      </c>
      <c r="AN1495" s="3" t="s">
        <v>83</v>
      </c>
      <c r="AO1495" s="3">
        <v>128.7558976959013</v>
      </c>
      <c r="AP1495" s="3">
        <v>1043.7585986222171</v>
      </c>
    </row>
    <row r="1496" spans="1:42" x14ac:dyDescent="0.25">
      <c r="A1496" s="2">
        <v>1495</v>
      </c>
      <c r="B1496" s="3" t="s">
        <v>42</v>
      </c>
      <c r="C1496" s="3" t="s">
        <v>43</v>
      </c>
      <c r="D1496" s="3" t="s">
        <v>44</v>
      </c>
      <c r="E1496" s="3" t="s">
        <v>45</v>
      </c>
      <c r="F1496" s="3">
        <v>0.36</v>
      </c>
      <c r="G1496" s="3">
        <v>0.48</v>
      </c>
      <c r="H1496" s="3">
        <v>5.59743953613163E-2</v>
      </c>
      <c r="I1496" s="3">
        <v>10.739264824427146</v>
      </c>
      <c r="J1496" s="3">
        <v>1.9520287775634986</v>
      </c>
      <c r="K1496" s="3">
        <v>0.60112385517236211</v>
      </c>
      <c r="L1496" s="3">
        <v>0.10926363055200622</v>
      </c>
      <c r="M1496" s="2">
        <v>1200</v>
      </c>
      <c r="N1496" s="3" t="s">
        <v>61</v>
      </c>
      <c r="O1496" s="3" t="s">
        <v>76</v>
      </c>
      <c r="P1496" s="3"/>
      <c r="Q1496" s="3" t="s">
        <v>42</v>
      </c>
      <c r="R1496" s="3" t="s">
        <v>55</v>
      </c>
      <c r="S1496" s="3" t="s">
        <v>77</v>
      </c>
      <c r="T1496" s="3" t="s">
        <v>51</v>
      </c>
      <c r="U1496" s="3" t="s">
        <v>78</v>
      </c>
      <c r="V1496" s="3" t="s">
        <v>79</v>
      </c>
      <c r="W1496" s="3" t="s">
        <v>80</v>
      </c>
      <c r="X1496" s="3"/>
      <c r="Y1496" s="3"/>
      <c r="Z1496" s="3" t="s">
        <v>72</v>
      </c>
      <c r="AA1496" s="7" t="s">
        <v>49</v>
      </c>
      <c r="AB1496" s="3" t="s">
        <v>49</v>
      </c>
      <c r="AC1496" s="3" t="s">
        <v>49</v>
      </c>
      <c r="AD1496" s="3" t="s">
        <v>49</v>
      </c>
      <c r="AE1496" s="3" t="s">
        <v>49</v>
      </c>
      <c r="AF1496" s="3" t="s">
        <v>55</v>
      </c>
      <c r="AG1496" s="3" t="s">
        <v>56</v>
      </c>
      <c r="AH1496" s="3" t="s">
        <v>81</v>
      </c>
      <c r="AI1496" s="3" t="s">
        <v>82</v>
      </c>
      <c r="AJ1496" s="3" t="s">
        <v>49</v>
      </c>
      <c r="AK1496" s="3" t="s">
        <v>49</v>
      </c>
      <c r="AL1496" s="3" t="s">
        <v>49</v>
      </c>
      <c r="AM1496" s="3" t="s">
        <v>59</v>
      </c>
      <c r="AN1496" s="3" t="s">
        <v>83</v>
      </c>
      <c r="AO1496" s="3">
        <v>62.549086517022694</v>
      </c>
      <c r="AP1496" s="3">
        <v>226.52034135789978</v>
      </c>
    </row>
    <row r="1497" spans="1:42" x14ac:dyDescent="0.25">
      <c r="A1497" s="2">
        <v>1496</v>
      </c>
      <c r="B1497" s="3" t="s">
        <v>42</v>
      </c>
      <c r="C1497" s="3" t="s">
        <v>43</v>
      </c>
      <c r="D1497" s="3" t="s">
        <v>44</v>
      </c>
      <c r="E1497" s="3" t="s">
        <v>45</v>
      </c>
      <c r="F1497" s="3">
        <v>0.36</v>
      </c>
      <c r="G1497" s="3">
        <v>0.48</v>
      </c>
      <c r="H1497" s="3">
        <v>9.1426425166756101E-2</v>
      </c>
      <c r="I1497" s="3">
        <v>10.739264824427146</v>
      </c>
      <c r="J1497" s="3">
        <v>1.9520287775634986</v>
      </c>
      <c r="K1497" s="3">
        <v>0.98185259181646456</v>
      </c>
      <c r="L1497" s="3">
        <v>0.1784670129552636</v>
      </c>
      <c r="M1497" s="2">
        <v>1210</v>
      </c>
      <c r="N1497" s="3" t="s">
        <v>65</v>
      </c>
      <c r="O1497" s="3" t="s">
        <v>76</v>
      </c>
      <c r="P1497" s="3"/>
      <c r="Q1497" s="3" t="s">
        <v>42</v>
      </c>
      <c r="R1497" s="3" t="s">
        <v>55</v>
      </c>
      <c r="S1497" s="3" t="s">
        <v>77</v>
      </c>
      <c r="T1497" s="3" t="s">
        <v>51</v>
      </c>
      <c r="U1497" s="3" t="s">
        <v>78</v>
      </c>
      <c r="V1497" s="3" t="s">
        <v>79</v>
      </c>
      <c r="W1497" s="3" t="s">
        <v>80</v>
      </c>
      <c r="X1497" s="3"/>
      <c r="Y1497" s="3"/>
      <c r="Z1497" s="3" t="s">
        <v>72</v>
      </c>
      <c r="AA1497" s="7" t="s">
        <v>49</v>
      </c>
      <c r="AB1497" s="3" t="s">
        <v>49</v>
      </c>
      <c r="AC1497" s="3" t="s">
        <v>49</v>
      </c>
      <c r="AD1497" s="3" t="s">
        <v>49</v>
      </c>
      <c r="AE1497" s="3" t="s">
        <v>49</v>
      </c>
      <c r="AF1497" s="3" t="s">
        <v>55</v>
      </c>
      <c r="AG1497" s="3" t="s">
        <v>56</v>
      </c>
      <c r="AH1497" s="3" t="s">
        <v>81</v>
      </c>
      <c r="AI1497" s="3" t="s">
        <v>82</v>
      </c>
      <c r="AJ1497" s="3" t="s">
        <v>49</v>
      </c>
      <c r="AK1497" s="3" t="s">
        <v>49</v>
      </c>
      <c r="AL1497" s="3" t="s">
        <v>49</v>
      </c>
      <c r="AM1497" s="3" t="s">
        <v>59</v>
      </c>
      <c r="AN1497" s="3" t="s">
        <v>83</v>
      </c>
      <c r="AO1497" s="3">
        <v>97.703912008805787</v>
      </c>
      <c r="AP1497" s="3">
        <v>369.98961586315988</v>
      </c>
    </row>
    <row r="1498" spans="1:42" x14ac:dyDescent="0.25">
      <c r="A1498" s="2">
        <v>1497</v>
      </c>
      <c r="B1498" s="3" t="s">
        <v>42</v>
      </c>
      <c r="C1498" s="3" t="s">
        <v>43</v>
      </c>
      <c r="D1498" s="3" t="s">
        <v>44</v>
      </c>
      <c r="E1498" s="3" t="s">
        <v>45</v>
      </c>
      <c r="F1498" s="3">
        <v>0.36</v>
      </c>
      <c r="G1498" s="3">
        <v>0.48</v>
      </c>
      <c r="H1498" s="3">
        <v>4.24283275878524E-2</v>
      </c>
      <c r="I1498" s="3">
        <v>10.739264824427146</v>
      </c>
      <c r="J1498" s="3">
        <v>1.9520287775634986</v>
      </c>
      <c r="K1498" s="3">
        <v>0.45564904602349515</v>
      </c>
      <c r="L1498" s="3">
        <v>8.2821316435379183E-2</v>
      </c>
      <c r="M1498" s="2">
        <v>1330</v>
      </c>
      <c r="N1498" s="3" t="s">
        <v>68</v>
      </c>
      <c r="O1498" s="3" t="s">
        <v>76</v>
      </c>
      <c r="P1498" s="3"/>
      <c r="Q1498" s="3" t="s">
        <v>42</v>
      </c>
      <c r="R1498" s="3" t="s">
        <v>55</v>
      </c>
      <c r="S1498" s="3" t="s">
        <v>77</v>
      </c>
      <c r="T1498" s="3" t="s">
        <v>51</v>
      </c>
      <c r="U1498" s="3" t="s">
        <v>78</v>
      </c>
      <c r="V1498" s="3" t="s">
        <v>79</v>
      </c>
      <c r="W1498" s="3" t="s">
        <v>80</v>
      </c>
      <c r="X1498" s="3"/>
      <c r="Y1498" s="3"/>
      <c r="Z1498" s="3" t="s">
        <v>72</v>
      </c>
      <c r="AA1498" s="7" t="s">
        <v>49</v>
      </c>
      <c r="AB1498" s="3" t="s">
        <v>49</v>
      </c>
      <c r="AC1498" s="3" t="s">
        <v>49</v>
      </c>
      <c r="AD1498" s="3" t="s">
        <v>49</v>
      </c>
      <c r="AE1498" s="3" t="s">
        <v>49</v>
      </c>
      <c r="AF1498" s="3" t="s">
        <v>55</v>
      </c>
      <c r="AG1498" s="3" t="s">
        <v>56</v>
      </c>
      <c r="AH1498" s="3" t="s">
        <v>81</v>
      </c>
      <c r="AI1498" s="3" t="s">
        <v>82</v>
      </c>
      <c r="AJ1498" s="3" t="s">
        <v>49</v>
      </c>
      <c r="AK1498" s="3" t="s">
        <v>49</v>
      </c>
      <c r="AL1498" s="3" t="s">
        <v>49</v>
      </c>
      <c r="AM1498" s="3" t="s">
        <v>59</v>
      </c>
      <c r="AN1498" s="3" t="s">
        <v>83</v>
      </c>
      <c r="AO1498" s="3">
        <v>71.374326142698507</v>
      </c>
      <c r="AP1498" s="3">
        <v>171.70134999059181</v>
      </c>
    </row>
    <row r="1499" spans="1:42" x14ac:dyDescent="0.25">
      <c r="A1499" s="2">
        <v>1498</v>
      </c>
      <c r="B1499" s="3" t="s">
        <v>42</v>
      </c>
      <c r="C1499" s="3" t="s">
        <v>43</v>
      </c>
      <c r="D1499" s="3" t="s">
        <v>44</v>
      </c>
      <c r="E1499" s="3" t="s">
        <v>45</v>
      </c>
      <c r="F1499" s="3">
        <v>0.36</v>
      </c>
      <c r="G1499" s="3">
        <v>0.48</v>
      </c>
      <c r="H1499" s="3">
        <v>0.15721820089324601</v>
      </c>
      <c r="I1499" s="3">
        <v>10.739264824427146</v>
      </c>
      <c r="J1499" s="3">
        <v>1.9520287775634986</v>
      </c>
      <c r="K1499" s="3">
        <v>1.6884078946125574</v>
      </c>
      <c r="L1499" s="3">
        <v>0.30689445250037556</v>
      </c>
      <c r="M1499" s="2">
        <v>1330</v>
      </c>
      <c r="N1499" s="3" t="s">
        <v>68</v>
      </c>
      <c r="O1499" s="3" t="s">
        <v>76</v>
      </c>
      <c r="P1499" s="3"/>
      <c r="Q1499" s="3" t="s">
        <v>42</v>
      </c>
      <c r="R1499" s="3" t="s">
        <v>55</v>
      </c>
      <c r="S1499" s="3" t="s">
        <v>77</v>
      </c>
      <c r="T1499" s="3" t="s">
        <v>51</v>
      </c>
      <c r="U1499" s="3" t="s">
        <v>78</v>
      </c>
      <c r="V1499" s="3" t="s">
        <v>79</v>
      </c>
      <c r="W1499" s="3" t="s">
        <v>80</v>
      </c>
      <c r="X1499" s="3"/>
      <c r="Y1499" s="3"/>
      <c r="Z1499" s="3" t="s">
        <v>72</v>
      </c>
      <c r="AA1499" s="7" t="s">
        <v>49</v>
      </c>
      <c r="AB1499" s="3" t="s">
        <v>49</v>
      </c>
      <c r="AC1499" s="3" t="s">
        <v>49</v>
      </c>
      <c r="AD1499" s="3" t="s">
        <v>49</v>
      </c>
      <c r="AE1499" s="3" t="s">
        <v>49</v>
      </c>
      <c r="AF1499" s="3" t="s">
        <v>55</v>
      </c>
      <c r="AG1499" s="3" t="s">
        <v>56</v>
      </c>
      <c r="AH1499" s="3" t="s">
        <v>81</v>
      </c>
      <c r="AI1499" s="3" t="s">
        <v>82</v>
      </c>
      <c r="AJ1499" s="3" t="s">
        <v>49</v>
      </c>
      <c r="AK1499" s="3" t="s">
        <v>49</v>
      </c>
      <c r="AL1499" s="3" t="s">
        <v>49</v>
      </c>
      <c r="AM1499" s="3" t="s">
        <v>59</v>
      </c>
      <c r="AN1499" s="3" t="s">
        <v>83</v>
      </c>
      <c r="AO1499" s="3">
        <v>112.79113111046635</v>
      </c>
      <c r="AP1499" s="3">
        <v>636.23948600300787</v>
      </c>
    </row>
    <row r="1500" spans="1:42" x14ac:dyDescent="0.25">
      <c r="A1500" s="2">
        <v>1499</v>
      </c>
      <c r="B1500" s="3" t="s">
        <v>42</v>
      </c>
      <c r="C1500" s="3" t="s">
        <v>43</v>
      </c>
      <c r="D1500" s="3" t="s">
        <v>44</v>
      </c>
      <c r="E1500" s="3" t="s">
        <v>45</v>
      </c>
      <c r="F1500" s="3">
        <v>0.36</v>
      </c>
      <c r="G1500" s="3">
        <v>0.48</v>
      </c>
      <c r="H1500" s="3">
        <v>7.4921251678374201E-6</v>
      </c>
      <c r="I1500" s="3">
        <v>9.5865176947592907</v>
      </c>
      <c r="J1500" s="3">
        <v>1.408829946593785</v>
      </c>
      <c r="K1500" s="3">
        <v>7.182339049282485E-5</v>
      </c>
      <c r="L1500" s="3">
        <v>1.0555130300078346E-5</v>
      </c>
      <c r="M1500" s="2">
        <v>1200</v>
      </c>
      <c r="N1500" s="3" t="s">
        <v>61</v>
      </c>
      <c r="O1500" s="3" t="s">
        <v>76</v>
      </c>
      <c r="P1500" s="3"/>
      <c r="Q1500" s="3" t="s">
        <v>42</v>
      </c>
      <c r="R1500" s="3" t="s">
        <v>55</v>
      </c>
      <c r="S1500" s="3" t="s">
        <v>77</v>
      </c>
      <c r="T1500" s="3" t="s">
        <v>51</v>
      </c>
      <c r="U1500" s="3" t="s">
        <v>78</v>
      </c>
      <c r="V1500" s="3" t="s">
        <v>79</v>
      </c>
      <c r="W1500" s="3" t="s">
        <v>80</v>
      </c>
      <c r="X1500" s="3"/>
      <c r="Y1500" s="3"/>
      <c r="Z1500" s="3" t="s">
        <v>72</v>
      </c>
      <c r="AA1500" s="7" t="s">
        <v>49</v>
      </c>
      <c r="AB1500" s="3" t="s">
        <v>49</v>
      </c>
      <c r="AC1500" s="3" t="s">
        <v>49</v>
      </c>
      <c r="AD1500" s="3" t="s">
        <v>49</v>
      </c>
      <c r="AE1500" s="3" t="s">
        <v>49</v>
      </c>
      <c r="AF1500" s="3" t="s">
        <v>55</v>
      </c>
      <c r="AG1500" s="3" t="s">
        <v>56</v>
      </c>
      <c r="AH1500" s="3" t="s">
        <v>81</v>
      </c>
      <c r="AI1500" s="3" t="s">
        <v>82</v>
      </c>
      <c r="AJ1500" s="3" t="s">
        <v>49</v>
      </c>
      <c r="AK1500" s="3" t="s">
        <v>49</v>
      </c>
      <c r="AL1500" s="3" t="s">
        <v>49</v>
      </c>
      <c r="AM1500" s="3" t="s">
        <v>59</v>
      </c>
      <c r="AN1500" s="3" t="s">
        <v>83</v>
      </c>
      <c r="AO1500" s="3">
        <v>0.99274896252024902</v>
      </c>
      <c r="AP1500" s="3">
        <v>3.0319554852887547E-2</v>
      </c>
    </row>
    <row r="1501" spans="1:42" x14ac:dyDescent="0.25">
      <c r="A1501" s="2">
        <v>1500</v>
      </c>
      <c r="B1501" s="3" t="s">
        <v>42</v>
      </c>
      <c r="C1501" s="3" t="s">
        <v>43</v>
      </c>
      <c r="D1501" s="3" t="s">
        <v>44</v>
      </c>
      <c r="E1501" s="3" t="s">
        <v>45</v>
      </c>
      <c r="F1501" s="3">
        <v>0.36</v>
      </c>
      <c r="G1501" s="3">
        <v>0.48</v>
      </c>
      <c r="H1501" s="3">
        <v>6.1005303745757995E-4</v>
      </c>
      <c r="I1501" s="3">
        <v>9.5865176947592907</v>
      </c>
      <c r="J1501" s="3">
        <v>1.408829946593785</v>
      </c>
      <c r="K1501" s="3">
        <v>5.8482842383287426E-3</v>
      </c>
      <c r="L1501" s="3">
        <v>8.5946098818073867E-4</v>
      </c>
      <c r="M1501" s="2">
        <v>1210</v>
      </c>
      <c r="N1501" s="3" t="s">
        <v>65</v>
      </c>
      <c r="O1501" s="3" t="s">
        <v>76</v>
      </c>
      <c r="P1501" s="3"/>
      <c r="Q1501" s="3" t="s">
        <v>42</v>
      </c>
      <c r="R1501" s="3" t="s">
        <v>55</v>
      </c>
      <c r="S1501" s="3" t="s">
        <v>77</v>
      </c>
      <c r="T1501" s="3" t="s">
        <v>51</v>
      </c>
      <c r="U1501" s="3" t="s">
        <v>78</v>
      </c>
      <c r="V1501" s="3" t="s">
        <v>79</v>
      </c>
      <c r="W1501" s="3" t="s">
        <v>80</v>
      </c>
      <c r="X1501" s="3"/>
      <c r="Y1501" s="3"/>
      <c r="Z1501" s="3" t="s">
        <v>72</v>
      </c>
      <c r="AA1501" s="7" t="s">
        <v>49</v>
      </c>
      <c r="AB1501" s="3" t="s">
        <v>49</v>
      </c>
      <c r="AC1501" s="3" t="s">
        <v>49</v>
      </c>
      <c r="AD1501" s="3" t="s">
        <v>49</v>
      </c>
      <c r="AE1501" s="3" t="s">
        <v>49</v>
      </c>
      <c r="AF1501" s="3" t="s">
        <v>55</v>
      </c>
      <c r="AG1501" s="3" t="s">
        <v>56</v>
      </c>
      <c r="AH1501" s="3" t="s">
        <v>81</v>
      </c>
      <c r="AI1501" s="3" t="s">
        <v>82</v>
      </c>
      <c r="AJ1501" s="3" t="s">
        <v>49</v>
      </c>
      <c r="AK1501" s="3" t="s">
        <v>49</v>
      </c>
      <c r="AL1501" s="3" t="s">
        <v>49</v>
      </c>
      <c r="AM1501" s="3" t="s">
        <v>59</v>
      </c>
      <c r="AN1501" s="3" t="s">
        <v>83</v>
      </c>
      <c r="AO1501" s="3">
        <v>8.066559039992887</v>
      </c>
      <c r="AP1501" s="3">
        <v>2.4687970526398346</v>
      </c>
    </row>
    <row r="1502" spans="1:42" x14ac:dyDescent="0.25">
      <c r="A1502" s="2">
        <v>1501</v>
      </c>
      <c r="B1502" s="3" t="s">
        <v>42</v>
      </c>
      <c r="C1502" s="3" t="s">
        <v>43</v>
      </c>
      <c r="D1502" s="3" t="s">
        <v>44</v>
      </c>
      <c r="E1502" s="3" t="s">
        <v>45</v>
      </c>
      <c r="F1502" s="3">
        <v>0.36</v>
      </c>
      <c r="G1502" s="3">
        <v>0.48</v>
      </c>
      <c r="H1502" s="3">
        <v>0.219318121373479</v>
      </c>
      <c r="I1502" s="3">
        <v>9.5865176947592907</v>
      </c>
      <c r="J1502" s="3">
        <v>1.408829946593785</v>
      </c>
      <c r="K1502" s="3">
        <v>2.1024970513282222</v>
      </c>
      <c r="L1502" s="3">
        <v>0.30898193722164768</v>
      </c>
      <c r="M1502" s="2">
        <v>1210</v>
      </c>
      <c r="N1502" s="3" t="s">
        <v>65</v>
      </c>
      <c r="O1502" s="3" t="s">
        <v>76</v>
      </c>
      <c r="P1502" s="3"/>
      <c r="Q1502" s="3" t="s">
        <v>42</v>
      </c>
      <c r="R1502" s="3" t="s">
        <v>55</v>
      </c>
      <c r="S1502" s="3" t="s">
        <v>77</v>
      </c>
      <c r="T1502" s="3" t="s">
        <v>51</v>
      </c>
      <c r="U1502" s="3" t="s">
        <v>78</v>
      </c>
      <c r="V1502" s="3" t="s">
        <v>79</v>
      </c>
      <c r="W1502" s="3" t="s">
        <v>80</v>
      </c>
      <c r="X1502" s="3"/>
      <c r="Y1502" s="3"/>
      <c r="Z1502" s="3" t="s">
        <v>72</v>
      </c>
      <c r="AA1502" s="7" t="s">
        <v>49</v>
      </c>
      <c r="AB1502" s="3" t="s">
        <v>49</v>
      </c>
      <c r="AC1502" s="3" t="s">
        <v>49</v>
      </c>
      <c r="AD1502" s="3" t="s">
        <v>49</v>
      </c>
      <c r="AE1502" s="3" t="s">
        <v>49</v>
      </c>
      <c r="AF1502" s="3" t="s">
        <v>55</v>
      </c>
      <c r="AG1502" s="3" t="s">
        <v>56</v>
      </c>
      <c r="AH1502" s="3" t="s">
        <v>81</v>
      </c>
      <c r="AI1502" s="3" t="s">
        <v>82</v>
      </c>
      <c r="AJ1502" s="3" t="s">
        <v>49</v>
      </c>
      <c r="AK1502" s="3" t="s">
        <v>49</v>
      </c>
      <c r="AL1502" s="3" t="s">
        <v>49</v>
      </c>
      <c r="AM1502" s="3" t="s">
        <v>59</v>
      </c>
      <c r="AN1502" s="3" t="s">
        <v>83</v>
      </c>
      <c r="AO1502" s="3">
        <v>118.90165506748994</v>
      </c>
      <c r="AP1502" s="3">
        <v>887.54894802896467</v>
      </c>
    </row>
    <row r="1503" spans="1:42" x14ac:dyDescent="0.25">
      <c r="A1503" s="2">
        <v>1502</v>
      </c>
      <c r="B1503" s="3" t="s">
        <v>42</v>
      </c>
      <c r="C1503" s="3" t="s">
        <v>43</v>
      </c>
      <c r="D1503" s="3" t="s">
        <v>44</v>
      </c>
      <c r="E1503" s="3" t="s">
        <v>45</v>
      </c>
      <c r="F1503" s="3">
        <v>0.36</v>
      </c>
      <c r="G1503" s="3">
        <v>0.48</v>
      </c>
      <c r="H1503" s="3">
        <v>6.8072404772579103E-3</v>
      </c>
      <c r="I1503" s="3">
        <v>9.5865176947592907</v>
      </c>
      <c r="J1503" s="3">
        <v>1.408829946593785</v>
      </c>
      <c r="K1503" s="3">
        <v>6.5257731287714629E-2</v>
      </c>
      <c r="L1503" s="3">
        <v>9.5902442380263134E-3</v>
      </c>
      <c r="M1503" s="2">
        <v>1210</v>
      </c>
      <c r="N1503" s="3" t="s">
        <v>65</v>
      </c>
      <c r="O1503" s="3" t="s">
        <v>76</v>
      </c>
      <c r="P1503" s="3"/>
      <c r="Q1503" s="3" t="s">
        <v>42</v>
      </c>
      <c r="R1503" s="3" t="s">
        <v>55</v>
      </c>
      <c r="S1503" s="3" t="s">
        <v>77</v>
      </c>
      <c r="T1503" s="3" t="s">
        <v>51</v>
      </c>
      <c r="U1503" s="3" t="s">
        <v>78</v>
      </c>
      <c r="V1503" s="3" t="s">
        <v>79</v>
      </c>
      <c r="W1503" s="3" t="s">
        <v>80</v>
      </c>
      <c r="X1503" s="3"/>
      <c r="Y1503" s="3"/>
      <c r="Z1503" s="3" t="s">
        <v>72</v>
      </c>
      <c r="AA1503" s="7" t="s">
        <v>49</v>
      </c>
      <c r="AB1503" s="3" t="s">
        <v>49</v>
      </c>
      <c r="AC1503" s="3" t="s">
        <v>49</v>
      </c>
      <c r="AD1503" s="3" t="s">
        <v>49</v>
      </c>
      <c r="AE1503" s="3" t="s">
        <v>49</v>
      </c>
      <c r="AF1503" s="3" t="s">
        <v>55</v>
      </c>
      <c r="AG1503" s="3" t="s">
        <v>56</v>
      </c>
      <c r="AH1503" s="3" t="s">
        <v>81</v>
      </c>
      <c r="AI1503" s="3" t="s">
        <v>82</v>
      </c>
      <c r="AJ1503" s="3" t="s">
        <v>49</v>
      </c>
      <c r="AK1503" s="3" t="s">
        <v>49</v>
      </c>
      <c r="AL1503" s="3" t="s">
        <v>49</v>
      </c>
      <c r="AM1503" s="3" t="s">
        <v>59</v>
      </c>
      <c r="AN1503" s="3" t="s">
        <v>83</v>
      </c>
      <c r="AO1503" s="3">
        <v>29.927845625534136</v>
      </c>
      <c r="AP1503" s="3">
        <v>27.547924844212435</v>
      </c>
    </row>
    <row r="1504" spans="1:42" x14ac:dyDescent="0.25">
      <c r="A1504" s="2">
        <v>1503</v>
      </c>
      <c r="B1504" s="3" t="s">
        <v>42</v>
      </c>
      <c r="C1504" s="3" t="s">
        <v>43</v>
      </c>
      <c r="D1504" s="3" t="s">
        <v>44</v>
      </c>
      <c r="E1504" s="3" t="s">
        <v>45</v>
      </c>
      <c r="F1504" s="3">
        <v>0.36</v>
      </c>
      <c r="G1504" s="3">
        <v>0.48</v>
      </c>
      <c r="H1504" s="3">
        <v>4.3073395864318902E-2</v>
      </c>
      <c r="I1504" s="3">
        <v>9.5865176947592907</v>
      </c>
      <c r="J1504" s="3">
        <v>1.408829946593785</v>
      </c>
      <c r="K1504" s="3">
        <v>0.41292387162666483</v>
      </c>
      <c r="L1504" s="3">
        <v>6.0683089995141361E-2</v>
      </c>
      <c r="M1504" s="2">
        <v>1210</v>
      </c>
      <c r="N1504" s="3" t="s">
        <v>65</v>
      </c>
      <c r="O1504" s="3" t="s">
        <v>76</v>
      </c>
      <c r="P1504" s="3"/>
      <c r="Q1504" s="3" t="s">
        <v>42</v>
      </c>
      <c r="R1504" s="3" t="s">
        <v>55</v>
      </c>
      <c r="S1504" s="3" t="s">
        <v>77</v>
      </c>
      <c r="T1504" s="3" t="s">
        <v>51</v>
      </c>
      <c r="U1504" s="3" t="s">
        <v>78</v>
      </c>
      <c r="V1504" s="3" t="s">
        <v>79</v>
      </c>
      <c r="W1504" s="3" t="s">
        <v>80</v>
      </c>
      <c r="X1504" s="3"/>
      <c r="Y1504" s="3"/>
      <c r="Z1504" s="3" t="s">
        <v>72</v>
      </c>
      <c r="AA1504" s="7" t="s">
        <v>49</v>
      </c>
      <c r="AB1504" s="3" t="s">
        <v>49</v>
      </c>
      <c r="AC1504" s="3" t="s">
        <v>49</v>
      </c>
      <c r="AD1504" s="3" t="s">
        <v>49</v>
      </c>
      <c r="AE1504" s="3" t="s">
        <v>49</v>
      </c>
      <c r="AF1504" s="3" t="s">
        <v>55</v>
      </c>
      <c r="AG1504" s="3" t="s">
        <v>56</v>
      </c>
      <c r="AH1504" s="3" t="s">
        <v>81</v>
      </c>
      <c r="AI1504" s="3" t="s">
        <v>82</v>
      </c>
      <c r="AJ1504" s="3" t="s">
        <v>49</v>
      </c>
      <c r="AK1504" s="3" t="s">
        <v>49</v>
      </c>
      <c r="AL1504" s="3" t="s">
        <v>49</v>
      </c>
      <c r="AM1504" s="3" t="s">
        <v>59</v>
      </c>
      <c r="AN1504" s="3" t="s">
        <v>83</v>
      </c>
      <c r="AO1504" s="3">
        <v>62.327105972378135</v>
      </c>
      <c r="AP1504" s="3">
        <v>174.31184868809643</v>
      </c>
    </row>
    <row r="1505" spans="1:42" x14ac:dyDescent="0.25">
      <c r="A1505" s="2">
        <v>1504</v>
      </c>
      <c r="B1505" s="3" t="s">
        <v>42</v>
      </c>
      <c r="C1505" s="3" t="s">
        <v>43</v>
      </c>
      <c r="D1505" s="3" t="s">
        <v>44</v>
      </c>
      <c r="E1505" s="3" t="s">
        <v>45</v>
      </c>
      <c r="F1505" s="3">
        <v>0.36</v>
      </c>
      <c r="G1505" s="3">
        <v>0.48</v>
      </c>
      <c r="H1505" s="3">
        <v>0.152218837313983</v>
      </c>
      <c r="I1505" s="3">
        <v>9.5865176947592907</v>
      </c>
      <c r="J1505" s="3">
        <v>1.408829946593785</v>
      </c>
      <c r="K1505" s="3">
        <v>1.4592485773861839</v>
      </c>
      <c r="L1505" s="3">
        <v>0.21445045644362673</v>
      </c>
      <c r="M1505" s="2">
        <v>1210</v>
      </c>
      <c r="N1505" s="3" t="s">
        <v>65</v>
      </c>
      <c r="O1505" s="3" t="s">
        <v>76</v>
      </c>
      <c r="P1505" s="3"/>
      <c r="Q1505" s="3" t="s">
        <v>42</v>
      </c>
      <c r="R1505" s="3" t="s">
        <v>55</v>
      </c>
      <c r="S1505" s="3" t="s">
        <v>77</v>
      </c>
      <c r="T1505" s="3" t="s">
        <v>51</v>
      </c>
      <c r="U1505" s="3" t="s">
        <v>78</v>
      </c>
      <c r="V1505" s="3" t="s">
        <v>79</v>
      </c>
      <c r="W1505" s="3" t="s">
        <v>80</v>
      </c>
      <c r="X1505" s="3"/>
      <c r="Y1505" s="3"/>
      <c r="Z1505" s="3" t="s">
        <v>72</v>
      </c>
      <c r="AA1505" s="7" t="s">
        <v>49</v>
      </c>
      <c r="AB1505" s="3" t="s">
        <v>49</v>
      </c>
      <c r="AC1505" s="3" t="s">
        <v>49</v>
      </c>
      <c r="AD1505" s="3" t="s">
        <v>49</v>
      </c>
      <c r="AE1505" s="3" t="s">
        <v>49</v>
      </c>
      <c r="AF1505" s="3" t="s">
        <v>55</v>
      </c>
      <c r="AG1505" s="3" t="s">
        <v>56</v>
      </c>
      <c r="AH1505" s="3" t="s">
        <v>81</v>
      </c>
      <c r="AI1505" s="3" t="s">
        <v>82</v>
      </c>
      <c r="AJ1505" s="3" t="s">
        <v>49</v>
      </c>
      <c r="AK1505" s="3" t="s">
        <v>49</v>
      </c>
      <c r="AL1505" s="3" t="s">
        <v>49</v>
      </c>
      <c r="AM1505" s="3" t="s">
        <v>59</v>
      </c>
      <c r="AN1505" s="3" t="s">
        <v>83</v>
      </c>
      <c r="AO1505" s="3">
        <v>115.51825238180025</v>
      </c>
      <c r="AP1505" s="3">
        <v>616.00777939435307</v>
      </c>
    </row>
    <row r="1506" spans="1:42" x14ac:dyDescent="0.25">
      <c r="A1506" s="2">
        <v>1505</v>
      </c>
      <c r="B1506" s="3" t="s">
        <v>42</v>
      </c>
      <c r="C1506" s="3" t="s">
        <v>43</v>
      </c>
      <c r="D1506" s="3" t="s">
        <v>44</v>
      </c>
      <c r="E1506" s="3" t="s">
        <v>45</v>
      </c>
      <c r="F1506" s="3">
        <v>0.36</v>
      </c>
      <c r="G1506" s="3">
        <v>0.48</v>
      </c>
      <c r="H1506" s="3">
        <v>0.19572831352227599</v>
      </c>
      <c r="I1506" s="3">
        <v>9.5865176947592907</v>
      </c>
      <c r="J1506" s="3">
        <v>1.408829946593785</v>
      </c>
      <c r="K1506" s="3">
        <v>1.8763529409466928</v>
      </c>
      <c r="L1506" s="3">
        <v>0.2757479094864797</v>
      </c>
      <c r="M1506" s="2">
        <v>1210</v>
      </c>
      <c r="N1506" s="3" t="s">
        <v>65</v>
      </c>
      <c r="O1506" s="3" t="s">
        <v>76</v>
      </c>
      <c r="P1506" s="3"/>
      <c r="Q1506" s="3" t="s">
        <v>42</v>
      </c>
      <c r="R1506" s="3" t="s">
        <v>55</v>
      </c>
      <c r="S1506" s="3" t="s">
        <v>77</v>
      </c>
      <c r="T1506" s="3" t="s">
        <v>51</v>
      </c>
      <c r="U1506" s="3" t="s">
        <v>78</v>
      </c>
      <c r="V1506" s="3" t="s">
        <v>79</v>
      </c>
      <c r="W1506" s="3" t="s">
        <v>80</v>
      </c>
      <c r="X1506" s="3"/>
      <c r="Y1506" s="3"/>
      <c r="Z1506" s="3" t="s">
        <v>72</v>
      </c>
      <c r="AA1506" s="7" t="s">
        <v>49</v>
      </c>
      <c r="AB1506" s="3" t="s">
        <v>49</v>
      </c>
      <c r="AC1506" s="3" t="s">
        <v>49</v>
      </c>
      <c r="AD1506" s="3" t="s">
        <v>49</v>
      </c>
      <c r="AE1506" s="3" t="s">
        <v>49</v>
      </c>
      <c r="AF1506" s="3" t="s">
        <v>55</v>
      </c>
      <c r="AG1506" s="3" t="s">
        <v>56</v>
      </c>
      <c r="AH1506" s="3" t="s">
        <v>81</v>
      </c>
      <c r="AI1506" s="3" t="s">
        <v>82</v>
      </c>
      <c r="AJ1506" s="3" t="s">
        <v>49</v>
      </c>
      <c r="AK1506" s="3" t="s">
        <v>49</v>
      </c>
      <c r="AL1506" s="3" t="s">
        <v>49</v>
      </c>
      <c r="AM1506" s="3" t="s">
        <v>59</v>
      </c>
      <c r="AN1506" s="3" t="s">
        <v>83</v>
      </c>
      <c r="AO1506" s="3">
        <v>120.14269791752113</v>
      </c>
      <c r="AP1506" s="3">
        <v>792.08438262314519</v>
      </c>
    </row>
    <row r="1507" spans="1:42" x14ac:dyDescent="0.25">
      <c r="A1507" s="2">
        <v>1506</v>
      </c>
      <c r="B1507" s="3" t="s">
        <v>42</v>
      </c>
      <c r="C1507" s="3" t="s">
        <v>43</v>
      </c>
      <c r="D1507" s="3" t="s">
        <v>44</v>
      </c>
      <c r="E1507" s="3" t="s">
        <v>45</v>
      </c>
      <c r="F1507" s="3">
        <v>0.36</v>
      </c>
      <c r="G1507" s="3">
        <v>0.48</v>
      </c>
      <c r="H1507" s="3">
        <v>0.153645180758893</v>
      </c>
      <c r="I1507" s="3">
        <v>11.882973910423837</v>
      </c>
      <c r="J1507" s="3">
        <v>1.5796208348577305</v>
      </c>
      <c r="K1507" s="3">
        <v>1.82576167442028</v>
      </c>
      <c r="L1507" s="3">
        <v>0.24270112870222946</v>
      </c>
      <c r="M1507" s="2">
        <v>1400</v>
      </c>
      <c r="N1507" s="3" t="s">
        <v>46</v>
      </c>
      <c r="O1507" s="3" t="s">
        <v>76</v>
      </c>
      <c r="P1507" s="3"/>
      <c r="Q1507" s="3" t="s">
        <v>42</v>
      </c>
      <c r="R1507" s="3" t="s">
        <v>55</v>
      </c>
      <c r="S1507" s="3" t="s">
        <v>77</v>
      </c>
      <c r="T1507" s="3" t="s">
        <v>51</v>
      </c>
      <c r="U1507" s="3" t="s">
        <v>78</v>
      </c>
      <c r="V1507" s="3" t="s">
        <v>79</v>
      </c>
      <c r="W1507" s="3" t="s">
        <v>80</v>
      </c>
      <c r="X1507" s="3"/>
      <c r="Y1507" s="3"/>
      <c r="Z1507" s="3" t="s">
        <v>72</v>
      </c>
      <c r="AA1507" s="7" t="s">
        <v>49</v>
      </c>
      <c r="AB1507" s="3" t="s">
        <v>49</v>
      </c>
      <c r="AC1507" s="3" t="s">
        <v>49</v>
      </c>
      <c r="AD1507" s="3" t="s">
        <v>49</v>
      </c>
      <c r="AE1507" s="3" t="s">
        <v>49</v>
      </c>
      <c r="AF1507" s="3" t="s">
        <v>55</v>
      </c>
      <c r="AG1507" s="3" t="s">
        <v>56</v>
      </c>
      <c r="AH1507" s="3" t="s">
        <v>81</v>
      </c>
      <c r="AI1507" s="3" t="s">
        <v>82</v>
      </c>
      <c r="AJ1507" s="3" t="s">
        <v>49</v>
      </c>
      <c r="AK1507" s="3" t="s">
        <v>49</v>
      </c>
      <c r="AL1507" s="3" t="s">
        <v>49</v>
      </c>
      <c r="AM1507" s="3" t="s">
        <v>59</v>
      </c>
      <c r="AN1507" s="3" t="s">
        <v>83</v>
      </c>
      <c r="AO1507" s="3">
        <v>129.71693872006739</v>
      </c>
      <c r="AP1507" s="3">
        <v>621.77998652493591</v>
      </c>
    </row>
    <row r="1508" spans="1:42" x14ac:dyDescent="0.25">
      <c r="A1508" s="2">
        <v>1507</v>
      </c>
      <c r="B1508" s="3" t="s">
        <v>42</v>
      </c>
      <c r="C1508" s="3" t="s">
        <v>43</v>
      </c>
      <c r="D1508" s="3" t="s">
        <v>44</v>
      </c>
      <c r="E1508" s="3" t="s">
        <v>45</v>
      </c>
      <c r="F1508" s="3">
        <v>0.36</v>
      </c>
      <c r="G1508" s="3">
        <v>0.48</v>
      </c>
      <c r="H1508" s="3">
        <v>2.8787237474682401E-2</v>
      </c>
      <c r="I1508" s="3">
        <v>11.882973910423837</v>
      </c>
      <c r="J1508" s="3">
        <v>1.5796208348577305</v>
      </c>
      <c r="K1508" s="3">
        <v>0.34207799186482635</v>
      </c>
      <c r="L1508" s="3">
        <v>4.5472920093005562E-2</v>
      </c>
      <c r="M1508" s="2">
        <v>1200</v>
      </c>
      <c r="N1508" s="3" t="s">
        <v>61</v>
      </c>
      <c r="O1508" s="3" t="s">
        <v>76</v>
      </c>
      <c r="P1508" s="3"/>
      <c r="Q1508" s="3" t="s">
        <v>42</v>
      </c>
      <c r="R1508" s="3" t="s">
        <v>55</v>
      </c>
      <c r="S1508" s="3" t="s">
        <v>77</v>
      </c>
      <c r="T1508" s="3" t="s">
        <v>51</v>
      </c>
      <c r="U1508" s="3" t="s">
        <v>78</v>
      </c>
      <c r="V1508" s="3" t="s">
        <v>79</v>
      </c>
      <c r="W1508" s="3" t="s">
        <v>80</v>
      </c>
      <c r="X1508" s="3"/>
      <c r="Y1508" s="3"/>
      <c r="Z1508" s="3" t="s">
        <v>72</v>
      </c>
      <c r="AA1508" s="7" t="s">
        <v>49</v>
      </c>
      <c r="AB1508" s="3" t="s">
        <v>49</v>
      </c>
      <c r="AC1508" s="3" t="s">
        <v>49</v>
      </c>
      <c r="AD1508" s="3" t="s">
        <v>49</v>
      </c>
      <c r="AE1508" s="3" t="s">
        <v>49</v>
      </c>
      <c r="AF1508" s="3" t="s">
        <v>55</v>
      </c>
      <c r="AG1508" s="3" t="s">
        <v>56</v>
      </c>
      <c r="AH1508" s="3" t="s">
        <v>81</v>
      </c>
      <c r="AI1508" s="3" t="s">
        <v>82</v>
      </c>
      <c r="AJ1508" s="3" t="s">
        <v>49</v>
      </c>
      <c r="AK1508" s="3" t="s">
        <v>49</v>
      </c>
      <c r="AL1508" s="3" t="s">
        <v>49</v>
      </c>
      <c r="AM1508" s="3" t="s">
        <v>59</v>
      </c>
      <c r="AN1508" s="3" t="s">
        <v>83</v>
      </c>
      <c r="AO1508" s="3">
        <v>101.47490471621285</v>
      </c>
      <c r="AP1508" s="3">
        <v>116.49781685757227</v>
      </c>
    </row>
    <row r="1509" spans="1:42" x14ac:dyDescent="0.25">
      <c r="A1509" s="2">
        <v>1508</v>
      </c>
      <c r="B1509" s="3" t="s">
        <v>42</v>
      </c>
      <c r="C1509" s="3" t="s">
        <v>43</v>
      </c>
      <c r="D1509" s="3" t="s">
        <v>44</v>
      </c>
      <c r="E1509" s="3" t="s">
        <v>45</v>
      </c>
      <c r="F1509" s="3">
        <v>0.36</v>
      </c>
      <c r="G1509" s="3">
        <v>0.48</v>
      </c>
      <c r="H1509" s="3">
        <v>3.5616948445850297E-2</v>
      </c>
      <c r="I1509" s="3">
        <v>11.882973910423837</v>
      </c>
      <c r="J1509" s="3">
        <v>1.5796208348577305</v>
      </c>
      <c r="K1509" s="3">
        <v>0.42323526915094994</v>
      </c>
      <c r="L1509" s="3">
        <v>5.6261273839118796E-2</v>
      </c>
      <c r="M1509" s="2">
        <v>1430</v>
      </c>
      <c r="N1509" s="3" t="s">
        <v>64</v>
      </c>
      <c r="O1509" s="3" t="s">
        <v>76</v>
      </c>
      <c r="P1509" s="3"/>
      <c r="Q1509" s="3" t="s">
        <v>42</v>
      </c>
      <c r="R1509" s="3" t="s">
        <v>55</v>
      </c>
      <c r="S1509" s="3" t="s">
        <v>77</v>
      </c>
      <c r="T1509" s="3" t="s">
        <v>51</v>
      </c>
      <c r="U1509" s="3" t="s">
        <v>78</v>
      </c>
      <c r="V1509" s="3" t="s">
        <v>79</v>
      </c>
      <c r="W1509" s="3" t="s">
        <v>80</v>
      </c>
      <c r="X1509" s="3"/>
      <c r="Y1509" s="3"/>
      <c r="Z1509" s="3" t="s">
        <v>72</v>
      </c>
      <c r="AA1509" s="7" t="s">
        <v>49</v>
      </c>
      <c r="AB1509" s="3" t="s">
        <v>49</v>
      </c>
      <c r="AC1509" s="3" t="s">
        <v>49</v>
      </c>
      <c r="AD1509" s="3" t="s">
        <v>49</v>
      </c>
      <c r="AE1509" s="3" t="s">
        <v>49</v>
      </c>
      <c r="AF1509" s="3" t="s">
        <v>55</v>
      </c>
      <c r="AG1509" s="3" t="s">
        <v>56</v>
      </c>
      <c r="AH1509" s="3" t="s">
        <v>81</v>
      </c>
      <c r="AI1509" s="3" t="s">
        <v>82</v>
      </c>
      <c r="AJ1509" s="3" t="s">
        <v>49</v>
      </c>
      <c r="AK1509" s="3" t="s">
        <v>49</v>
      </c>
      <c r="AL1509" s="3" t="s">
        <v>49</v>
      </c>
      <c r="AM1509" s="3" t="s">
        <v>59</v>
      </c>
      <c r="AN1509" s="3" t="s">
        <v>83</v>
      </c>
      <c r="AO1509" s="3">
        <v>48.760511988282616</v>
      </c>
      <c r="AP1509" s="3">
        <v>144.13667656437912</v>
      </c>
    </row>
    <row r="1510" spans="1:42" x14ac:dyDescent="0.25">
      <c r="A1510" s="2">
        <v>1509</v>
      </c>
      <c r="B1510" s="3" t="s">
        <v>42</v>
      </c>
      <c r="C1510" s="3" t="s">
        <v>43</v>
      </c>
      <c r="D1510" s="3" t="s">
        <v>44</v>
      </c>
      <c r="E1510" s="3" t="s">
        <v>45</v>
      </c>
      <c r="F1510" s="3">
        <v>0.36</v>
      </c>
      <c r="G1510" s="3">
        <v>0.48</v>
      </c>
      <c r="H1510" s="3">
        <v>0.36482604693169002</v>
      </c>
      <c r="I1510" s="3">
        <v>11.882973910423837</v>
      </c>
      <c r="J1510" s="3">
        <v>1.5796208348577305</v>
      </c>
      <c r="K1510" s="3">
        <v>4.3352183975323353</v>
      </c>
      <c r="L1510" s="3">
        <v>0.57628682483208171</v>
      </c>
      <c r="M1510" s="2">
        <v>1410</v>
      </c>
      <c r="N1510" s="3" t="s">
        <v>63</v>
      </c>
      <c r="O1510" s="3" t="s">
        <v>76</v>
      </c>
      <c r="P1510" s="3"/>
      <c r="Q1510" s="3" t="s">
        <v>42</v>
      </c>
      <c r="R1510" s="3" t="s">
        <v>55</v>
      </c>
      <c r="S1510" s="3" t="s">
        <v>77</v>
      </c>
      <c r="T1510" s="3" t="s">
        <v>51</v>
      </c>
      <c r="U1510" s="3" t="s">
        <v>78</v>
      </c>
      <c r="V1510" s="3" t="s">
        <v>79</v>
      </c>
      <c r="W1510" s="3" t="s">
        <v>80</v>
      </c>
      <c r="X1510" s="3"/>
      <c r="Y1510" s="3"/>
      <c r="Z1510" s="3" t="s">
        <v>72</v>
      </c>
      <c r="AA1510" s="7" t="s">
        <v>49</v>
      </c>
      <c r="AB1510" s="3" t="s">
        <v>49</v>
      </c>
      <c r="AC1510" s="3" t="s">
        <v>49</v>
      </c>
      <c r="AD1510" s="3" t="s">
        <v>49</v>
      </c>
      <c r="AE1510" s="3" t="s">
        <v>49</v>
      </c>
      <c r="AF1510" s="3" t="s">
        <v>55</v>
      </c>
      <c r="AG1510" s="3" t="s">
        <v>56</v>
      </c>
      <c r="AH1510" s="3" t="s">
        <v>81</v>
      </c>
      <c r="AI1510" s="3" t="s">
        <v>82</v>
      </c>
      <c r="AJ1510" s="3" t="s">
        <v>49</v>
      </c>
      <c r="AK1510" s="3" t="s">
        <v>49</v>
      </c>
      <c r="AL1510" s="3" t="s">
        <v>49</v>
      </c>
      <c r="AM1510" s="3" t="s">
        <v>59</v>
      </c>
      <c r="AN1510" s="3" t="s">
        <v>83</v>
      </c>
      <c r="AO1510" s="3">
        <v>158.96337201121412</v>
      </c>
      <c r="AP1510" s="3">
        <v>1476.3986310843145</v>
      </c>
    </row>
    <row r="1511" spans="1:42" x14ac:dyDescent="0.25">
      <c r="A1511" s="2">
        <v>1510</v>
      </c>
      <c r="B1511" s="3" t="s">
        <v>42</v>
      </c>
      <c r="C1511" s="3" t="s">
        <v>43</v>
      </c>
      <c r="D1511" s="3" t="s">
        <v>44</v>
      </c>
      <c r="E1511" s="3" t="s">
        <v>45</v>
      </c>
      <c r="F1511" s="3">
        <v>0.36</v>
      </c>
      <c r="G1511" s="3">
        <v>0.48</v>
      </c>
      <c r="H1511" s="3">
        <v>3.1354561430565503E-2</v>
      </c>
      <c r="I1511" s="3">
        <v>11.882973910423837</v>
      </c>
      <c r="J1511" s="3">
        <v>1.5796208348577305</v>
      </c>
      <c r="K1511" s="3">
        <v>0.37258543545219136</v>
      </c>
      <c r="L1511" s="3">
        <v>4.9528318503547879E-2</v>
      </c>
      <c r="M1511" s="2">
        <v>1430</v>
      </c>
      <c r="N1511" s="3" t="s">
        <v>64</v>
      </c>
      <c r="O1511" s="3" t="s">
        <v>76</v>
      </c>
      <c r="P1511" s="3"/>
      <c r="Q1511" s="3" t="s">
        <v>42</v>
      </c>
      <c r="R1511" s="3" t="s">
        <v>55</v>
      </c>
      <c r="S1511" s="3" t="s">
        <v>77</v>
      </c>
      <c r="T1511" s="3" t="s">
        <v>51</v>
      </c>
      <c r="U1511" s="3" t="s">
        <v>78</v>
      </c>
      <c r="V1511" s="3" t="s">
        <v>79</v>
      </c>
      <c r="W1511" s="3" t="s">
        <v>80</v>
      </c>
      <c r="X1511" s="3"/>
      <c r="Y1511" s="3"/>
      <c r="Z1511" s="3" t="s">
        <v>72</v>
      </c>
      <c r="AA1511" s="7" t="s">
        <v>49</v>
      </c>
      <c r="AB1511" s="3" t="s">
        <v>49</v>
      </c>
      <c r="AC1511" s="3" t="s">
        <v>49</v>
      </c>
      <c r="AD1511" s="3" t="s">
        <v>49</v>
      </c>
      <c r="AE1511" s="3" t="s">
        <v>49</v>
      </c>
      <c r="AF1511" s="3" t="s">
        <v>55</v>
      </c>
      <c r="AG1511" s="3" t="s">
        <v>56</v>
      </c>
      <c r="AH1511" s="3" t="s">
        <v>81</v>
      </c>
      <c r="AI1511" s="3" t="s">
        <v>82</v>
      </c>
      <c r="AJ1511" s="3" t="s">
        <v>49</v>
      </c>
      <c r="AK1511" s="3" t="s">
        <v>49</v>
      </c>
      <c r="AL1511" s="3" t="s">
        <v>49</v>
      </c>
      <c r="AM1511" s="3" t="s">
        <v>59</v>
      </c>
      <c r="AN1511" s="3" t="s">
        <v>83</v>
      </c>
      <c r="AO1511" s="3">
        <v>64.433939433247403</v>
      </c>
      <c r="AP1511" s="3">
        <v>126.88740829681943</v>
      </c>
    </row>
    <row r="1512" spans="1:42" x14ac:dyDescent="0.25">
      <c r="A1512" s="2">
        <v>1511</v>
      </c>
      <c r="B1512" s="3" t="s">
        <v>42</v>
      </c>
      <c r="C1512" s="3" t="s">
        <v>43</v>
      </c>
      <c r="D1512" s="3" t="s">
        <v>44</v>
      </c>
      <c r="E1512" s="3" t="s">
        <v>45</v>
      </c>
      <c r="F1512" s="3">
        <v>0.36</v>
      </c>
      <c r="G1512" s="3">
        <v>0.48</v>
      </c>
      <c r="H1512" s="3">
        <v>3.5334786952721199E-3</v>
      </c>
      <c r="I1512" s="3">
        <v>11.882973910423837</v>
      </c>
      <c r="J1512" s="3">
        <v>1.5796208348577305</v>
      </c>
      <c r="K1512" s="3">
        <v>4.1988235148957061E-2</v>
      </c>
      <c r="L1512" s="3">
        <v>5.5815565665777505E-3</v>
      </c>
      <c r="M1512" s="2">
        <v>1300</v>
      </c>
      <c r="N1512" s="3" t="s">
        <v>70</v>
      </c>
      <c r="O1512" s="3" t="s">
        <v>76</v>
      </c>
      <c r="P1512" s="3"/>
      <c r="Q1512" s="3" t="s">
        <v>42</v>
      </c>
      <c r="R1512" s="3" t="s">
        <v>55</v>
      </c>
      <c r="S1512" s="3" t="s">
        <v>77</v>
      </c>
      <c r="T1512" s="3" t="s">
        <v>51</v>
      </c>
      <c r="U1512" s="3" t="s">
        <v>78</v>
      </c>
      <c r="V1512" s="3" t="s">
        <v>79</v>
      </c>
      <c r="W1512" s="3" t="s">
        <v>80</v>
      </c>
      <c r="X1512" s="3"/>
      <c r="Y1512" s="3"/>
      <c r="Z1512" s="3" t="s">
        <v>72</v>
      </c>
      <c r="AA1512" s="7" t="s">
        <v>49</v>
      </c>
      <c r="AB1512" s="3" t="s">
        <v>49</v>
      </c>
      <c r="AC1512" s="3" t="s">
        <v>49</v>
      </c>
      <c r="AD1512" s="3" t="s">
        <v>49</v>
      </c>
      <c r="AE1512" s="3" t="s">
        <v>49</v>
      </c>
      <c r="AF1512" s="3" t="s">
        <v>55</v>
      </c>
      <c r="AG1512" s="3" t="s">
        <v>56</v>
      </c>
      <c r="AH1512" s="3" t="s">
        <v>81</v>
      </c>
      <c r="AI1512" s="3" t="s">
        <v>82</v>
      </c>
      <c r="AJ1512" s="3" t="s">
        <v>49</v>
      </c>
      <c r="AK1512" s="3" t="s">
        <v>49</v>
      </c>
      <c r="AL1512" s="3" t="s">
        <v>49</v>
      </c>
      <c r="AM1512" s="3" t="s">
        <v>59</v>
      </c>
      <c r="AN1512" s="3" t="s">
        <v>83</v>
      </c>
      <c r="AO1512" s="3">
        <v>21.732336550850395</v>
      </c>
      <c r="AP1512" s="3">
        <v>14.299480951375555</v>
      </c>
    </row>
    <row r="1513" spans="1:42" x14ac:dyDescent="0.25">
      <c r="A1513" s="2">
        <v>1512</v>
      </c>
      <c r="B1513" s="3" t="s">
        <v>42</v>
      </c>
      <c r="C1513" s="3" t="s">
        <v>43</v>
      </c>
      <c r="D1513" s="3" t="s">
        <v>44</v>
      </c>
      <c r="E1513" s="3" t="s">
        <v>45</v>
      </c>
      <c r="F1513" s="3">
        <v>0.36</v>
      </c>
      <c r="G1513" s="3">
        <v>0.48</v>
      </c>
      <c r="H1513" s="3">
        <v>9.0458620193666101E-2</v>
      </c>
      <c r="I1513" s="3">
        <v>9.600937830426032</v>
      </c>
      <c r="J1513" s="3">
        <v>1.4109172781347894</v>
      </c>
      <c r="K1513" s="3">
        <v>0.86848758870550902</v>
      </c>
      <c r="L1513" s="3">
        <v>0.12762963018747608</v>
      </c>
      <c r="M1513" s="2">
        <v>1200</v>
      </c>
      <c r="N1513" s="3" t="s">
        <v>61</v>
      </c>
      <c r="O1513" s="3" t="s">
        <v>76</v>
      </c>
      <c r="P1513" s="3"/>
      <c r="Q1513" s="3" t="s">
        <v>42</v>
      </c>
      <c r="R1513" s="3" t="s">
        <v>55</v>
      </c>
      <c r="S1513" s="3" t="s">
        <v>77</v>
      </c>
      <c r="T1513" s="3" t="s">
        <v>51</v>
      </c>
      <c r="U1513" s="3" t="s">
        <v>78</v>
      </c>
      <c r="V1513" s="3" t="s">
        <v>79</v>
      </c>
      <c r="W1513" s="3" t="s">
        <v>80</v>
      </c>
      <c r="X1513" s="3"/>
      <c r="Y1513" s="3"/>
      <c r="Z1513" s="3" t="s">
        <v>72</v>
      </c>
      <c r="AA1513" s="7" t="s">
        <v>49</v>
      </c>
      <c r="AB1513" s="3" t="s">
        <v>49</v>
      </c>
      <c r="AC1513" s="3" t="s">
        <v>49</v>
      </c>
      <c r="AD1513" s="3" t="s">
        <v>49</v>
      </c>
      <c r="AE1513" s="3" t="s">
        <v>49</v>
      </c>
      <c r="AF1513" s="3" t="s">
        <v>55</v>
      </c>
      <c r="AG1513" s="3" t="s">
        <v>56</v>
      </c>
      <c r="AH1513" s="3" t="s">
        <v>81</v>
      </c>
      <c r="AI1513" s="3" t="s">
        <v>82</v>
      </c>
      <c r="AJ1513" s="3" t="s">
        <v>49</v>
      </c>
      <c r="AK1513" s="3" t="s">
        <v>49</v>
      </c>
      <c r="AL1513" s="3" t="s">
        <v>49</v>
      </c>
      <c r="AM1513" s="3" t="s">
        <v>59</v>
      </c>
      <c r="AN1513" s="3" t="s">
        <v>83</v>
      </c>
      <c r="AO1513" s="3">
        <v>123.08448282312433</v>
      </c>
      <c r="AP1513" s="3">
        <v>366.07304809218016</v>
      </c>
    </row>
    <row r="1514" spans="1:42" x14ac:dyDescent="0.25">
      <c r="A1514" s="2">
        <v>1513</v>
      </c>
      <c r="B1514" s="3" t="s">
        <v>42</v>
      </c>
      <c r="C1514" s="3" t="s">
        <v>43</v>
      </c>
      <c r="D1514" s="3" t="s">
        <v>44</v>
      </c>
      <c r="E1514" s="3" t="s">
        <v>45</v>
      </c>
      <c r="F1514" s="3">
        <v>0.36</v>
      </c>
      <c r="G1514" s="3">
        <v>0.48</v>
      </c>
      <c r="H1514" s="3">
        <v>0.103646868153842</v>
      </c>
      <c r="I1514" s="3">
        <v>9.600937830426032</v>
      </c>
      <c r="J1514" s="3">
        <v>1.4109172781347894</v>
      </c>
      <c r="K1514" s="3">
        <v>0.99510713746340074</v>
      </c>
      <c r="L1514" s="3">
        <v>0.14623715710281412</v>
      </c>
      <c r="M1514" s="2">
        <v>1210</v>
      </c>
      <c r="N1514" s="3" t="s">
        <v>65</v>
      </c>
      <c r="O1514" s="3" t="s">
        <v>76</v>
      </c>
      <c r="P1514" s="3"/>
      <c r="Q1514" s="3" t="s">
        <v>42</v>
      </c>
      <c r="R1514" s="3" t="s">
        <v>55</v>
      </c>
      <c r="S1514" s="3" t="s">
        <v>77</v>
      </c>
      <c r="T1514" s="3" t="s">
        <v>51</v>
      </c>
      <c r="U1514" s="3" t="s">
        <v>78</v>
      </c>
      <c r="V1514" s="3" t="s">
        <v>79</v>
      </c>
      <c r="W1514" s="3" t="s">
        <v>80</v>
      </c>
      <c r="X1514" s="3"/>
      <c r="Y1514" s="3"/>
      <c r="Z1514" s="3" t="s">
        <v>72</v>
      </c>
      <c r="AA1514" s="7" t="s">
        <v>49</v>
      </c>
      <c r="AB1514" s="3" t="s">
        <v>49</v>
      </c>
      <c r="AC1514" s="3" t="s">
        <v>49</v>
      </c>
      <c r="AD1514" s="3" t="s">
        <v>49</v>
      </c>
      <c r="AE1514" s="3" t="s">
        <v>49</v>
      </c>
      <c r="AF1514" s="3" t="s">
        <v>55</v>
      </c>
      <c r="AG1514" s="3" t="s">
        <v>56</v>
      </c>
      <c r="AH1514" s="3" t="s">
        <v>81</v>
      </c>
      <c r="AI1514" s="3" t="s">
        <v>82</v>
      </c>
      <c r="AJ1514" s="3" t="s">
        <v>49</v>
      </c>
      <c r="AK1514" s="3" t="s">
        <v>49</v>
      </c>
      <c r="AL1514" s="3" t="s">
        <v>49</v>
      </c>
      <c r="AM1514" s="3" t="s">
        <v>59</v>
      </c>
      <c r="AN1514" s="3" t="s">
        <v>83</v>
      </c>
      <c r="AO1514" s="3">
        <v>97.81757553860794</v>
      </c>
      <c r="AP1514" s="3">
        <v>419.44399405002144</v>
      </c>
    </row>
    <row r="1515" spans="1:42" x14ac:dyDescent="0.25">
      <c r="A1515" s="2">
        <v>1514</v>
      </c>
      <c r="B1515" s="3" t="s">
        <v>42</v>
      </c>
      <c r="C1515" s="3" t="s">
        <v>43</v>
      </c>
      <c r="D1515" s="3" t="s">
        <v>44</v>
      </c>
      <c r="E1515" s="3" t="s">
        <v>45</v>
      </c>
      <c r="F1515" s="3">
        <v>0.36</v>
      </c>
      <c r="G1515" s="3">
        <v>0.48</v>
      </c>
      <c r="H1515" s="3">
        <v>0.3319866605747</v>
      </c>
      <c r="I1515" s="3">
        <v>9.600937830426032</v>
      </c>
      <c r="J1515" s="3">
        <v>1.4109172781347894</v>
      </c>
      <c r="K1515" s="3">
        <v>3.1873832887084439</v>
      </c>
      <c r="L1515" s="3">
        <v>0.4684057155151139</v>
      </c>
      <c r="M1515" s="2">
        <v>1210</v>
      </c>
      <c r="N1515" s="3" t="s">
        <v>65</v>
      </c>
      <c r="O1515" s="3" t="s">
        <v>76</v>
      </c>
      <c r="P1515" s="3"/>
      <c r="Q1515" s="3" t="s">
        <v>42</v>
      </c>
      <c r="R1515" s="3" t="s">
        <v>55</v>
      </c>
      <c r="S1515" s="3" t="s">
        <v>77</v>
      </c>
      <c r="T1515" s="3" t="s">
        <v>51</v>
      </c>
      <c r="U1515" s="3" t="s">
        <v>78</v>
      </c>
      <c r="V1515" s="3" t="s">
        <v>79</v>
      </c>
      <c r="W1515" s="3" t="s">
        <v>80</v>
      </c>
      <c r="X1515" s="3"/>
      <c r="Y1515" s="3"/>
      <c r="Z1515" s="3" t="s">
        <v>72</v>
      </c>
      <c r="AA1515" s="7" t="s">
        <v>49</v>
      </c>
      <c r="AB1515" s="3" t="s">
        <v>49</v>
      </c>
      <c r="AC1515" s="3" t="s">
        <v>49</v>
      </c>
      <c r="AD1515" s="3" t="s">
        <v>49</v>
      </c>
      <c r="AE1515" s="3" t="s">
        <v>49</v>
      </c>
      <c r="AF1515" s="3" t="s">
        <v>55</v>
      </c>
      <c r="AG1515" s="3" t="s">
        <v>56</v>
      </c>
      <c r="AH1515" s="3" t="s">
        <v>81</v>
      </c>
      <c r="AI1515" s="3" t="s">
        <v>82</v>
      </c>
      <c r="AJ1515" s="3" t="s">
        <v>49</v>
      </c>
      <c r="AK1515" s="3" t="s">
        <v>49</v>
      </c>
      <c r="AL1515" s="3" t="s">
        <v>49</v>
      </c>
      <c r="AM1515" s="3" t="s">
        <v>59</v>
      </c>
      <c r="AN1515" s="3" t="s">
        <v>83</v>
      </c>
      <c r="AO1515" s="3">
        <v>149.98931004956341</v>
      </c>
      <c r="AP1515" s="3">
        <v>1343.502349497855</v>
      </c>
    </row>
    <row r="1516" spans="1:42" x14ac:dyDescent="0.25">
      <c r="A1516" s="2">
        <v>1515</v>
      </c>
      <c r="B1516" s="3" t="s">
        <v>42</v>
      </c>
      <c r="C1516" s="3" t="s">
        <v>43</v>
      </c>
      <c r="D1516" s="3" t="s">
        <v>44</v>
      </c>
      <c r="E1516" s="3" t="s">
        <v>45</v>
      </c>
      <c r="F1516" s="3">
        <v>0.36</v>
      </c>
      <c r="G1516" s="3">
        <v>0.48</v>
      </c>
      <c r="H1516" s="3">
        <v>0.18429588216190401</v>
      </c>
      <c r="I1516" s="3">
        <v>9.5721902029115569</v>
      </c>
      <c r="J1516" s="3">
        <v>1.4067554033210252</v>
      </c>
      <c r="K1516" s="3">
        <v>1.7641152376671203</v>
      </c>
      <c r="L1516" s="3">
        <v>0.25925922804107343</v>
      </c>
      <c r="M1516" s="2">
        <v>1200</v>
      </c>
      <c r="N1516" s="3" t="s">
        <v>61</v>
      </c>
      <c r="O1516" s="3" t="s">
        <v>76</v>
      </c>
      <c r="P1516" s="3"/>
      <c r="Q1516" s="3" t="s">
        <v>42</v>
      </c>
      <c r="R1516" s="3" t="s">
        <v>55</v>
      </c>
      <c r="S1516" s="3" t="s">
        <v>77</v>
      </c>
      <c r="T1516" s="3" t="s">
        <v>51</v>
      </c>
      <c r="U1516" s="3" t="s">
        <v>78</v>
      </c>
      <c r="V1516" s="3" t="s">
        <v>79</v>
      </c>
      <c r="W1516" s="3" t="s">
        <v>80</v>
      </c>
      <c r="X1516" s="3"/>
      <c r="Y1516" s="3"/>
      <c r="Z1516" s="3" t="s">
        <v>72</v>
      </c>
      <c r="AA1516" s="7" t="s">
        <v>49</v>
      </c>
      <c r="AB1516" s="3" t="s">
        <v>49</v>
      </c>
      <c r="AC1516" s="3" t="s">
        <v>49</v>
      </c>
      <c r="AD1516" s="3" t="s">
        <v>49</v>
      </c>
      <c r="AE1516" s="3" t="s">
        <v>49</v>
      </c>
      <c r="AF1516" s="3" t="s">
        <v>55</v>
      </c>
      <c r="AG1516" s="3" t="s">
        <v>56</v>
      </c>
      <c r="AH1516" s="3" t="s">
        <v>81</v>
      </c>
      <c r="AI1516" s="3" t="s">
        <v>82</v>
      </c>
      <c r="AJ1516" s="3" t="s">
        <v>49</v>
      </c>
      <c r="AK1516" s="3" t="s">
        <v>49</v>
      </c>
      <c r="AL1516" s="3" t="s">
        <v>49</v>
      </c>
      <c r="AM1516" s="3" t="s">
        <v>59</v>
      </c>
      <c r="AN1516" s="3" t="s">
        <v>83</v>
      </c>
      <c r="AO1516" s="3">
        <v>158.10192347569213</v>
      </c>
      <c r="AP1516" s="3">
        <v>745.81897434877601</v>
      </c>
    </row>
    <row r="1517" spans="1:42" x14ac:dyDescent="0.25">
      <c r="A1517" s="2">
        <v>1516</v>
      </c>
      <c r="B1517" s="3" t="s">
        <v>42</v>
      </c>
      <c r="C1517" s="3" t="s">
        <v>43</v>
      </c>
      <c r="D1517" s="3" t="s">
        <v>44</v>
      </c>
      <c r="E1517" s="3" t="s">
        <v>45</v>
      </c>
      <c r="F1517" s="3">
        <v>0.36</v>
      </c>
      <c r="G1517" s="3">
        <v>0.48</v>
      </c>
      <c r="H1517" s="3">
        <v>0.161927326755126</v>
      </c>
      <c r="I1517" s="3">
        <v>9.5721902029115569</v>
      </c>
      <c r="J1517" s="3">
        <v>1.4067554033210252</v>
      </c>
      <c r="K1517" s="3">
        <v>1.5499991707490755</v>
      </c>
      <c r="L1517" s="3">
        <v>0.2277921418581027</v>
      </c>
      <c r="M1517" s="2">
        <v>1210</v>
      </c>
      <c r="N1517" s="3" t="s">
        <v>65</v>
      </c>
      <c r="O1517" s="3" t="s">
        <v>76</v>
      </c>
      <c r="P1517" s="3"/>
      <c r="Q1517" s="3" t="s">
        <v>42</v>
      </c>
      <c r="R1517" s="3" t="s">
        <v>55</v>
      </c>
      <c r="S1517" s="3" t="s">
        <v>77</v>
      </c>
      <c r="T1517" s="3" t="s">
        <v>51</v>
      </c>
      <c r="U1517" s="3" t="s">
        <v>78</v>
      </c>
      <c r="V1517" s="3" t="s">
        <v>79</v>
      </c>
      <c r="W1517" s="3" t="s">
        <v>80</v>
      </c>
      <c r="X1517" s="3"/>
      <c r="Y1517" s="3"/>
      <c r="Z1517" s="3" t="s">
        <v>72</v>
      </c>
      <c r="AA1517" s="7" t="s">
        <v>49</v>
      </c>
      <c r="AB1517" s="3" t="s">
        <v>49</v>
      </c>
      <c r="AC1517" s="3" t="s">
        <v>49</v>
      </c>
      <c r="AD1517" s="3" t="s">
        <v>49</v>
      </c>
      <c r="AE1517" s="3" t="s">
        <v>49</v>
      </c>
      <c r="AF1517" s="3" t="s">
        <v>55</v>
      </c>
      <c r="AG1517" s="3" t="s">
        <v>56</v>
      </c>
      <c r="AH1517" s="3" t="s">
        <v>81</v>
      </c>
      <c r="AI1517" s="3" t="s">
        <v>82</v>
      </c>
      <c r="AJ1517" s="3" t="s">
        <v>49</v>
      </c>
      <c r="AK1517" s="3" t="s">
        <v>49</v>
      </c>
      <c r="AL1517" s="3" t="s">
        <v>49</v>
      </c>
      <c r="AM1517" s="3" t="s">
        <v>59</v>
      </c>
      <c r="AN1517" s="3" t="s">
        <v>83</v>
      </c>
      <c r="AO1517" s="3">
        <v>104.78299817491239</v>
      </c>
      <c r="AP1517" s="3">
        <v>655.29664224104408</v>
      </c>
    </row>
    <row r="1518" spans="1:42" x14ac:dyDescent="0.25">
      <c r="A1518" s="2">
        <v>1517</v>
      </c>
      <c r="B1518" s="3" t="s">
        <v>42</v>
      </c>
      <c r="C1518" s="3" t="s">
        <v>43</v>
      </c>
      <c r="D1518" s="3" t="s">
        <v>44</v>
      </c>
      <c r="E1518" s="3" t="s">
        <v>45</v>
      </c>
      <c r="F1518" s="3">
        <v>0.36</v>
      </c>
      <c r="G1518" s="3">
        <v>0.48</v>
      </c>
      <c r="H1518" s="3">
        <v>1.28389194874388E-2</v>
      </c>
      <c r="I1518" s="3">
        <v>9.5721902029115569</v>
      </c>
      <c r="J1518" s="3">
        <v>1.4067554033210252</v>
      </c>
      <c r="K1518" s="3">
        <v>0.12289657933363195</v>
      </c>
      <c r="L1518" s="3">
        <v>1.8061219361758141E-2</v>
      </c>
      <c r="M1518" s="2">
        <v>1210</v>
      </c>
      <c r="N1518" s="3" t="s">
        <v>65</v>
      </c>
      <c r="O1518" s="3" t="s">
        <v>76</v>
      </c>
      <c r="P1518" s="3"/>
      <c r="Q1518" s="3" t="s">
        <v>42</v>
      </c>
      <c r="R1518" s="3" t="s">
        <v>55</v>
      </c>
      <c r="S1518" s="3" t="s">
        <v>77</v>
      </c>
      <c r="T1518" s="3" t="s">
        <v>51</v>
      </c>
      <c r="U1518" s="3" t="s">
        <v>78</v>
      </c>
      <c r="V1518" s="3" t="s">
        <v>79</v>
      </c>
      <c r="W1518" s="3" t="s">
        <v>80</v>
      </c>
      <c r="X1518" s="3"/>
      <c r="Y1518" s="3"/>
      <c r="Z1518" s="3" t="s">
        <v>72</v>
      </c>
      <c r="AA1518" s="7" t="s">
        <v>49</v>
      </c>
      <c r="AB1518" s="3" t="s">
        <v>49</v>
      </c>
      <c r="AC1518" s="3" t="s">
        <v>49</v>
      </c>
      <c r="AD1518" s="3" t="s">
        <v>49</v>
      </c>
      <c r="AE1518" s="3" t="s">
        <v>49</v>
      </c>
      <c r="AF1518" s="3" t="s">
        <v>55</v>
      </c>
      <c r="AG1518" s="3" t="s">
        <v>56</v>
      </c>
      <c r="AH1518" s="3" t="s">
        <v>81</v>
      </c>
      <c r="AI1518" s="3" t="s">
        <v>82</v>
      </c>
      <c r="AJ1518" s="3" t="s">
        <v>49</v>
      </c>
      <c r="AK1518" s="3" t="s">
        <v>49</v>
      </c>
      <c r="AL1518" s="3" t="s">
        <v>49</v>
      </c>
      <c r="AM1518" s="3" t="s">
        <v>59</v>
      </c>
      <c r="AN1518" s="3" t="s">
        <v>83</v>
      </c>
      <c r="AO1518" s="3">
        <v>32.496112350379761</v>
      </c>
      <c r="AP1518" s="3">
        <v>51.957263784418068</v>
      </c>
    </row>
    <row r="1519" spans="1:42" x14ac:dyDescent="0.25">
      <c r="A1519" s="2">
        <v>1518</v>
      </c>
      <c r="B1519" s="3" t="s">
        <v>42</v>
      </c>
      <c r="C1519" s="3" t="s">
        <v>43</v>
      </c>
      <c r="D1519" s="3" t="s">
        <v>44</v>
      </c>
      <c r="E1519" s="3" t="s">
        <v>45</v>
      </c>
      <c r="F1519" s="3">
        <v>0.36</v>
      </c>
      <c r="G1519" s="3">
        <v>0.48</v>
      </c>
      <c r="H1519" s="3">
        <v>0.25470928186091102</v>
      </c>
      <c r="I1519" s="3">
        <v>9.5721902029115569</v>
      </c>
      <c r="J1519" s="3">
        <v>1.4067554033210252</v>
      </c>
      <c r="K1519" s="3">
        <v>2.4381256924196508</v>
      </c>
      <c r="L1519" s="3">
        <v>0.35831365853385455</v>
      </c>
      <c r="M1519" s="2">
        <v>1210</v>
      </c>
      <c r="N1519" s="3" t="s">
        <v>65</v>
      </c>
      <c r="O1519" s="3" t="s">
        <v>76</v>
      </c>
      <c r="P1519" s="3"/>
      <c r="Q1519" s="3" t="s">
        <v>42</v>
      </c>
      <c r="R1519" s="3" t="s">
        <v>55</v>
      </c>
      <c r="S1519" s="3" t="s">
        <v>77</v>
      </c>
      <c r="T1519" s="3" t="s">
        <v>51</v>
      </c>
      <c r="U1519" s="3" t="s">
        <v>78</v>
      </c>
      <c r="V1519" s="3" t="s">
        <v>79</v>
      </c>
      <c r="W1519" s="3" t="s">
        <v>80</v>
      </c>
      <c r="X1519" s="3"/>
      <c r="Y1519" s="3"/>
      <c r="Z1519" s="3" t="s">
        <v>72</v>
      </c>
      <c r="AA1519" s="7" t="s">
        <v>49</v>
      </c>
      <c r="AB1519" s="3" t="s">
        <v>49</v>
      </c>
      <c r="AC1519" s="3" t="s">
        <v>49</v>
      </c>
      <c r="AD1519" s="3" t="s">
        <v>49</v>
      </c>
      <c r="AE1519" s="3" t="s">
        <v>49</v>
      </c>
      <c r="AF1519" s="3" t="s">
        <v>55</v>
      </c>
      <c r="AG1519" s="3" t="s">
        <v>56</v>
      </c>
      <c r="AH1519" s="3" t="s">
        <v>81</v>
      </c>
      <c r="AI1519" s="3" t="s">
        <v>82</v>
      </c>
      <c r="AJ1519" s="3" t="s">
        <v>49</v>
      </c>
      <c r="AK1519" s="3" t="s">
        <v>49</v>
      </c>
      <c r="AL1519" s="3" t="s">
        <v>49</v>
      </c>
      <c r="AM1519" s="3" t="s">
        <v>59</v>
      </c>
      <c r="AN1519" s="3" t="s">
        <v>83</v>
      </c>
      <c r="AO1519" s="3">
        <v>126.55921370399525</v>
      </c>
      <c r="AP1519" s="3">
        <v>1030.7718931437189</v>
      </c>
    </row>
    <row r="1520" spans="1:42" x14ac:dyDescent="0.25">
      <c r="A1520" s="2">
        <v>1519</v>
      </c>
      <c r="B1520" s="3" t="s">
        <v>42</v>
      </c>
      <c r="C1520" s="3" t="s">
        <v>43</v>
      </c>
      <c r="D1520" s="3" t="s">
        <v>44</v>
      </c>
      <c r="E1520" s="3" t="s">
        <v>45</v>
      </c>
      <c r="F1520" s="3">
        <v>0.36</v>
      </c>
      <c r="G1520" s="3">
        <v>0.48</v>
      </c>
      <c r="H1520" s="3">
        <v>1.7296630502123399E-3</v>
      </c>
      <c r="I1520" s="3">
        <v>9.5721902029115569</v>
      </c>
      <c r="J1520" s="3">
        <v>1.4067554033210252</v>
      </c>
      <c r="K1520" s="3">
        <v>1.6556663703580679E-2</v>
      </c>
      <c r="L1520" s="3">
        <v>2.4332128418109349E-3</v>
      </c>
      <c r="M1520" s="2">
        <v>1210</v>
      </c>
      <c r="N1520" s="3" t="s">
        <v>65</v>
      </c>
      <c r="O1520" s="3" t="s">
        <v>76</v>
      </c>
      <c r="P1520" s="3"/>
      <c r="Q1520" s="3" t="s">
        <v>42</v>
      </c>
      <c r="R1520" s="3" t="s">
        <v>55</v>
      </c>
      <c r="S1520" s="3" t="s">
        <v>77</v>
      </c>
      <c r="T1520" s="3" t="s">
        <v>51</v>
      </c>
      <c r="U1520" s="3" t="s">
        <v>78</v>
      </c>
      <c r="V1520" s="3" t="s">
        <v>79</v>
      </c>
      <c r="W1520" s="3" t="s">
        <v>80</v>
      </c>
      <c r="X1520" s="3"/>
      <c r="Y1520" s="3"/>
      <c r="Z1520" s="3" t="s">
        <v>72</v>
      </c>
      <c r="AA1520" s="7" t="s">
        <v>49</v>
      </c>
      <c r="AB1520" s="3" t="s">
        <v>49</v>
      </c>
      <c r="AC1520" s="3" t="s">
        <v>49</v>
      </c>
      <c r="AD1520" s="3" t="s">
        <v>49</v>
      </c>
      <c r="AE1520" s="3" t="s">
        <v>49</v>
      </c>
      <c r="AF1520" s="3" t="s">
        <v>55</v>
      </c>
      <c r="AG1520" s="3" t="s">
        <v>56</v>
      </c>
      <c r="AH1520" s="3" t="s">
        <v>81</v>
      </c>
      <c r="AI1520" s="3" t="s">
        <v>82</v>
      </c>
      <c r="AJ1520" s="3" t="s">
        <v>49</v>
      </c>
      <c r="AK1520" s="3" t="s">
        <v>49</v>
      </c>
      <c r="AL1520" s="3" t="s">
        <v>49</v>
      </c>
      <c r="AM1520" s="3" t="s">
        <v>59</v>
      </c>
      <c r="AN1520" s="3" t="s">
        <v>83</v>
      </c>
      <c r="AO1520" s="3">
        <v>15.038261475613908</v>
      </c>
      <c r="AP1520" s="3">
        <v>6.9996980233397705</v>
      </c>
    </row>
    <row r="1521" spans="1:42" x14ac:dyDescent="0.25">
      <c r="A1521" s="2">
        <v>1520</v>
      </c>
      <c r="B1521" s="3" t="s">
        <v>42</v>
      </c>
      <c r="C1521" s="3" t="s">
        <v>43</v>
      </c>
      <c r="D1521" s="3" t="s">
        <v>44</v>
      </c>
      <c r="E1521" s="3" t="s">
        <v>45</v>
      </c>
      <c r="F1521" s="3">
        <v>0.36</v>
      </c>
      <c r="G1521" s="3">
        <v>0.48</v>
      </c>
      <c r="H1521" s="3">
        <v>2.2623803062943901E-3</v>
      </c>
      <c r="I1521" s="3">
        <v>9.5721902029115569</v>
      </c>
      <c r="J1521" s="3">
        <v>1.4067554033210252</v>
      </c>
      <c r="K1521" s="3">
        <v>2.1655934603171209E-2</v>
      </c>
      <c r="L1521" s="3">
        <v>3.1826157202467092E-3</v>
      </c>
      <c r="M1521" s="2">
        <v>1210</v>
      </c>
      <c r="N1521" s="3" t="s">
        <v>65</v>
      </c>
      <c r="O1521" s="3" t="s">
        <v>76</v>
      </c>
      <c r="P1521" s="3"/>
      <c r="Q1521" s="3" t="s">
        <v>42</v>
      </c>
      <c r="R1521" s="3" t="s">
        <v>55</v>
      </c>
      <c r="S1521" s="3" t="s">
        <v>77</v>
      </c>
      <c r="T1521" s="3" t="s">
        <v>51</v>
      </c>
      <c r="U1521" s="3" t="s">
        <v>78</v>
      </c>
      <c r="V1521" s="3" t="s">
        <v>79</v>
      </c>
      <c r="W1521" s="3" t="s">
        <v>80</v>
      </c>
      <c r="X1521" s="3"/>
      <c r="Y1521" s="3"/>
      <c r="Z1521" s="3" t="s">
        <v>72</v>
      </c>
      <c r="AA1521" s="7" t="s">
        <v>49</v>
      </c>
      <c r="AB1521" s="3" t="s">
        <v>49</v>
      </c>
      <c r="AC1521" s="3" t="s">
        <v>49</v>
      </c>
      <c r="AD1521" s="3" t="s">
        <v>49</v>
      </c>
      <c r="AE1521" s="3" t="s">
        <v>49</v>
      </c>
      <c r="AF1521" s="3" t="s">
        <v>55</v>
      </c>
      <c r="AG1521" s="3" t="s">
        <v>56</v>
      </c>
      <c r="AH1521" s="3" t="s">
        <v>81</v>
      </c>
      <c r="AI1521" s="3" t="s">
        <v>82</v>
      </c>
      <c r="AJ1521" s="3" t="s">
        <v>49</v>
      </c>
      <c r="AK1521" s="3" t="s">
        <v>49</v>
      </c>
      <c r="AL1521" s="3" t="s">
        <v>49</v>
      </c>
      <c r="AM1521" s="3" t="s">
        <v>59</v>
      </c>
      <c r="AN1521" s="3" t="s">
        <v>83</v>
      </c>
      <c r="AO1521" s="3">
        <v>17.243454764711604</v>
      </c>
      <c r="AP1521" s="3">
        <v>9.155528272438719</v>
      </c>
    </row>
    <row r="1522" spans="1:42" x14ac:dyDescent="0.25">
      <c r="A1522" s="2">
        <v>1521</v>
      </c>
      <c r="B1522" s="3" t="s">
        <v>42</v>
      </c>
      <c r="C1522" s="3" t="s">
        <v>43</v>
      </c>
      <c r="D1522" s="3" t="s">
        <v>44</v>
      </c>
      <c r="E1522" s="3" t="s">
        <v>45</v>
      </c>
      <c r="F1522" s="3">
        <v>0.36</v>
      </c>
      <c r="G1522" s="3">
        <v>0.48</v>
      </c>
      <c r="H1522" s="3">
        <v>2.7774597490778001E-3</v>
      </c>
      <c r="I1522" s="3">
        <v>8.786306628073417</v>
      </c>
      <c r="J1522" s="3">
        <v>1.2753410800626921</v>
      </c>
      <c r="K1522" s="3">
        <v>2.4403613002529405E-2</v>
      </c>
      <c r="L1522" s="3">
        <v>3.5422085162195352E-3</v>
      </c>
      <c r="M1522" s="2">
        <v>1200</v>
      </c>
      <c r="N1522" s="3" t="s">
        <v>61</v>
      </c>
      <c r="O1522" s="3" t="s">
        <v>76</v>
      </c>
      <c r="P1522" s="3"/>
      <c r="Q1522" s="3" t="s">
        <v>42</v>
      </c>
      <c r="R1522" s="3" t="s">
        <v>55</v>
      </c>
      <c r="S1522" s="3" t="s">
        <v>77</v>
      </c>
      <c r="T1522" s="3" t="s">
        <v>51</v>
      </c>
      <c r="U1522" s="3" t="s">
        <v>78</v>
      </c>
      <c r="V1522" s="3" t="s">
        <v>79</v>
      </c>
      <c r="W1522" s="3" t="s">
        <v>80</v>
      </c>
      <c r="X1522" s="3"/>
      <c r="Y1522" s="3"/>
      <c r="Z1522" s="3" t="s">
        <v>72</v>
      </c>
      <c r="AA1522" s="7" t="s">
        <v>49</v>
      </c>
      <c r="AB1522" s="3" t="s">
        <v>49</v>
      </c>
      <c r="AC1522" s="3" t="s">
        <v>49</v>
      </c>
      <c r="AD1522" s="3" t="s">
        <v>49</v>
      </c>
      <c r="AE1522" s="3" t="s">
        <v>49</v>
      </c>
      <c r="AF1522" s="3" t="s">
        <v>55</v>
      </c>
      <c r="AG1522" s="3" t="s">
        <v>56</v>
      </c>
      <c r="AH1522" s="3" t="s">
        <v>81</v>
      </c>
      <c r="AI1522" s="3" t="s">
        <v>82</v>
      </c>
      <c r="AJ1522" s="3" t="s">
        <v>49</v>
      </c>
      <c r="AK1522" s="3" t="s">
        <v>49</v>
      </c>
      <c r="AL1522" s="3" t="s">
        <v>49</v>
      </c>
      <c r="AM1522" s="3" t="s">
        <v>59</v>
      </c>
      <c r="AN1522" s="3" t="s">
        <v>83</v>
      </c>
      <c r="AO1522" s="3">
        <v>19.126601212277556</v>
      </c>
      <c r="AP1522" s="3">
        <v>11.239980823512976</v>
      </c>
    </row>
    <row r="1523" spans="1:42" x14ac:dyDescent="0.25">
      <c r="A1523" s="2">
        <v>1522</v>
      </c>
      <c r="B1523" s="3" t="s">
        <v>66</v>
      </c>
      <c r="C1523" s="3" t="s">
        <v>43</v>
      </c>
      <c r="D1523" s="3" t="s">
        <v>44</v>
      </c>
      <c r="E1523" s="3" t="s">
        <v>45</v>
      </c>
      <c r="F1523" s="3">
        <v>0.36</v>
      </c>
      <c r="G1523" s="3">
        <v>0.48</v>
      </c>
      <c r="H1523" s="3">
        <v>9.0465661524893201E-2</v>
      </c>
      <c r="I1523" s="3">
        <v>8.786306628073417</v>
      </c>
      <c r="J1523" s="3">
        <v>1.2753410800626921</v>
      </c>
      <c r="K1523" s="3">
        <v>0.79485904146921549</v>
      </c>
      <c r="L1523" s="3">
        <v>0.11537457447774323</v>
      </c>
      <c r="M1523" s="2">
        <v>3100</v>
      </c>
      <c r="N1523" s="3" t="s">
        <v>67</v>
      </c>
      <c r="O1523" s="3" t="s">
        <v>76</v>
      </c>
      <c r="P1523" s="3"/>
      <c r="Q1523" s="3" t="s">
        <v>42</v>
      </c>
      <c r="R1523" s="3" t="s">
        <v>55</v>
      </c>
      <c r="S1523" s="3" t="s">
        <v>77</v>
      </c>
      <c r="T1523" s="3" t="s">
        <v>51</v>
      </c>
      <c r="U1523" s="3" t="s">
        <v>78</v>
      </c>
      <c r="V1523" s="3" t="s">
        <v>79</v>
      </c>
      <c r="W1523" s="3" t="s">
        <v>80</v>
      </c>
      <c r="X1523" s="3"/>
      <c r="Y1523" s="3"/>
      <c r="Z1523" s="3" t="s">
        <v>72</v>
      </c>
      <c r="AA1523" s="7" t="s">
        <v>49</v>
      </c>
      <c r="AB1523" s="3" t="s">
        <v>49</v>
      </c>
      <c r="AC1523" s="3" t="s">
        <v>49</v>
      </c>
      <c r="AD1523" s="3" t="s">
        <v>49</v>
      </c>
      <c r="AE1523" s="3" t="s">
        <v>49</v>
      </c>
      <c r="AF1523" s="3" t="s">
        <v>55</v>
      </c>
      <c r="AG1523" s="3" t="s">
        <v>56</v>
      </c>
      <c r="AH1523" s="3" t="s">
        <v>81</v>
      </c>
      <c r="AI1523" s="3" t="s">
        <v>82</v>
      </c>
      <c r="AJ1523" s="3" t="s">
        <v>49</v>
      </c>
      <c r="AK1523" s="3" t="s">
        <v>49</v>
      </c>
      <c r="AL1523" s="3" t="s">
        <v>49</v>
      </c>
      <c r="AM1523" s="3" t="s">
        <v>59</v>
      </c>
      <c r="AN1523" s="3" t="s">
        <v>83</v>
      </c>
      <c r="AO1523" s="3">
        <v>80.648989338526405</v>
      </c>
      <c r="AP1523" s="3">
        <v>366.10154334867877</v>
      </c>
    </row>
    <row r="1524" spans="1:42" x14ac:dyDescent="0.25">
      <c r="A1524" s="2">
        <v>1523</v>
      </c>
      <c r="B1524" s="3" t="s">
        <v>42</v>
      </c>
      <c r="C1524" s="3" t="s">
        <v>43</v>
      </c>
      <c r="D1524" s="3" t="s">
        <v>44</v>
      </c>
      <c r="E1524" s="3" t="s">
        <v>45</v>
      </c>
      <c r="F1524" s="3">
        <v>0.36</v>
      </c>
      <c r="G1524" s="3">
        <v>0.48</v>
      </c>
      <c r="H1524" s="3">
        <v>9.7848355784343796E-2</v>
      </c>
      <c r="I1524" s="3">
        <v>8.786306628073417</v>
      </c>
      <c r="J1524" s="3">
        <v>1.2753410800626921</v>
      </c>
      <c r="K1524" s="3">
        <v>0.85972565697406578</v>
      </c>
      <c r="L1524" s="3">
        <v>0.12479002774836358</v>
      </c>
      <c r="M1524" s="2">
        <v>1210</v>
      </c>
      <c r="N1524" s="3" t="s">
        <v>65</v>
      </c>
      <c r="O1524" s="3" t="s">
        <v>76</v>
      </c>
      <c r="P1524" s="3"/>
      <c r="Q1524" s="3" t="s">
        <v>42</v>
      </c>
      <c r="R1524" s="3" t="s">
        <v>55</v>
      </c>
      <c r="S1524" s="3" t="s">
        <v>77</v>
      </c>
      <c r="T1524" s="3" t="s">
        <v>51</v>
      </c>
      <c r="U1524" s="3" t="s">
        <v>78</v>
      </c>
      <c r="V1524" s="3" t="s">
        <v>79</v>
      </c>
      <c r="W1524" s="3" t="s">
        <v>80</v>
      </c>
      <c r="X1524" s="3"/>
      <c r="Y1524" s="3"/>
      <c r="Z1524" s="3" t="s">
        <v>72</v>
      </c>
      <c r="AA1524" s="7" t="s">
        <v>49</v>
      </c>
      <c r="AB1524" s="3" t="s">
        <v>49</v>
      </c>
      <c r="AC1524" s="3" t="s">
        <v>49</v>
      </c>
      <c r="AD1524" s="3" t="s">
        <v>49</v>
      </c>
      <c r="AE1524" s="3" t="s">
        <v>49</v>
      </c>
      <c r="AF1524" s="3" t="s">
        <v>55</v>
      </c>
      <c r="AG1524" s="3" t="s">
        <v>56</v>
      </c>
      <c r="AH1524" s="3" t="s">
        <v>81</v>
      </c>
      <c r="AI1524" s="3" t="s">
        <v>82</v>
      </c>
      <c r="AJ1524" s="3" t="s">
        <v>49</v>
      </c>
      <c r="AK1524" s="3" t="s">
        <v>49</v>
      </c>
      <c r="AL1524" s="3" t="s">
        <v>49</v>
      </c>
      <c r="AM1524" s="3" t="s">
        <v>59</v>
      </c>
      <c r="AN1524" s="3" t="s">
        <v>83</v>
      </c>
      <c r="AO1524" s="3">
        <v>90.41101643112242</v>
      </c>
      <c r="AP1524" s="3">
        <v>395.97824702715207</v>
      </c>
    </row>
    <row r="1525" spans="1:42" x14ac:dyDescent="0.25">
      <c r="A1525" s="2">
        <v>1524</v>
      </c>
      <c r="B1525" s="3" t="s">
        <v>42</v>
      </c>
      <c r="C1525" s="3" t="s">
        <v>43</v>
      </c>
      <c r="D1525" s="3" t="s">
        <v>44</v>
      </c>
      <c r="E1525" s="3" t="s">
        <v>45</v>
      </c>
      <c r="F1525" s="3">
        <v>0.36</v>
      </c>
      <c r="G1525" s="3">
        <v>0.48</v>
      </c>
      <c r="H1525" s="3">
        <v>0.198223759241169</v>
      </c>
      <c r="I1525" s="3">
        <v>8.786306628073417</v>
      </c>
      <c r="J1525" s="3">
        <v>1.2753410800626921</v>
      </c>
      <c r="K1525" s="3">
        <v>1.7416547296623124</v>
      </c>
      <c r="L1525" s="3">
        <v>0.25280290320471954</v>
      </c>
      <c r="M1525" s="2">
        <v>1210</v>
      </c>
      <c r="N1525" s="3" t="s">
        <v>65</v>
      </c>
      <c r="O1525" s="3" t="s">
        <v>76</v>
      </c>
      <c r="P1525" s="3"/>
      <c r="Q1525" s="3" t="s">
        <v>42</v>
      </c>
      <c r="R1525" s="3" t="s">
        <v>55</v>
      </c>
      <c r="S1525" s="3" t="s">
        <v>77</v>
      </c>
      <c r="T1525" s="3" t="s">
        <v>51</v>
      </c>
      <c r="U1525" s="3" t="s">
        <v>78</v>
      </c>
      <c r="V1525" s="3" t="s">
        <v>79</v>
      </c>
      <c r="W1525" s="3" t="s">
        <v>80</v>
      </c>
      <c r="X1525" s="3"/>
      <c r="Y1525" s="3"/>
      <c r="Z1525" s="3" t="s">
        <v>72</v>
      </c>
      <c r="AA1525" s="7" t="s">
        <v>49</v>
      </c>
      <c r="AB1525" s="3" t="s">
        <v>49</v>
      </c>
      <c r="AC1525" s="3" t="s">
        <v>49</v>
      </c>
      <c r="AD1525" s="3" t="s">
        <v>49</v>
      </c>
      <c r="AE1525" s="3" t="s">
        <v>49</v>
      </c>
      <c r="AF1525" s="3" t="s">
        <v>55</v>
      </c>
      <c r="AG1525" s="3" t="s">
        <v>56</v>
      </c>
      <c r="AH1525" s="3" t="s">
        <v>81</v>
      </c>
      <c r="AI1525" s="3" t="s">
        <v>82</v>
      </c>
      <c r="AJ1525" s="3" t="s">
        <v>49</v>
      </c>
      <c r="AK1525" s="3" t="s">
        <v>49</v>
      </c>
      <c r="AL1525" s="3" t="s">
        <v>49</v>
      </c>
      <c r="AM1525" s="3" t="s">
        <v>59</v>
      </c>
      <c r="AN1525" s="3" t="s">
        <v>83</v>
      </c>
      <c r="AO1525" s="3">
        <v>117.3217402611686</v>
      </c>
      <c r="AP1525" s="3">
        <v>802.18309315739714</v>
      </c>
    </row>
    <row r="1526" spans="1:42" x14ac:dyDescent="0.25">
      <c r="A1526" s="2">
        <v>1525</v>
      </c>
      <c r="B1526" s="3" t="s">
        <v>42</v>
      </c>
      <c r="C1526" s="3" t="s">
        <v>43</v>
      </c>
      <c r="D1526" s="3" t="s">
        <v>44</v>
      </c>
      <c r="E1526" s="3" t="s">
        <v>45</v>
      </c>
      <c r="F1526" s="3">
        <v>0.36</v>
      </c>
      <c r="G1526" s="3">
        <v>0.48</v>
      </c>
      <c r="H1526" s="3">
        <v>0.26589584430172802</v>
      </c>
      <c r="I1526" s="3">
        <v>9.5601531226732153</v>
      </c>
      <c r="J1526" s="3">
        <v>1.40501113799566</v>
      </c>
      <c r="K1526" s="3">
        <v>2.542004986206996</v>
      </c>
      <c r="L1526" s="3">
        <v>0.37358662279068772</v>
      </c>
      <c r="M1526" s="2">
        <v>1200</v>
      </c>
      <c r="N1526" s="3" t="s">
        <v>61</v>
      </c>
      <c r="O1526" s="3" t="s">
        <v>76</v>
      </c>
      <c r="P1526" s="3"/>
      <c r="Q1526" s="3" t="s">
        <v>42</v>
      </c>
      <c r="R1526" s="3" t="s">
        <v>55</v>
      </c>
      <c r="S1526" s="3" t="s">
        <v>77</v>
      </c>
      <c r="T1526" s="3" t="s">
        <v>51</v>
      </c>
      <c r="U1526" s="3" t="s">
        <v>78</v>
      </c>
      <c r="V1526" s="3" t="s">
        <v>79</v>
      </c>
      <c r="W1526" s="3" t="s">
        <v>80</v>
      </c>
      <c r="X1526" s="3"/>
      <c r="Y1526" s="3"/>
      <c r="Z1526" s="3" t="s">
        <v>72</v>
      </c>
      <c r="AA1526" s="7" t="s">
        <v>49</v>
      </c>
      <c r="AB1526" s="3" t="s">
        <v>49</v>
      </c>
      <c r="AC1526" s="3" t="s">
        <v>49</v>
      </c>
      <c r="AD1526" s="3" t="s">
        <v>49</v>
      </c>
      <c r="AE1526" s="3" t="s">
        <v>49</v>
      </c>
      <c r="AF1526" s="3" t="s">
        <v>55</v>
      </c>
      <c r="AG1526" s="3" t="s">
        <v>56</v>
      </c>
      <c r="AH1526" s="3" t="s">
        <v>81</v>
      </c>
      <c r="AI1526" s="3" t="s">
        <v>82</v>
      </c>
      <c r="AJ1526" s="3" t="s">
        <v>49</v>
      </c>
      <c r="AK1526" s="3" t="s">
        <v>49</v>
      </c>
      <c r="AL1526" s="3" t="s">
        <v>49</v>
      </c>
      <c r="AM1526" s="3" t="s">
        <v>59</v>
      </c>
      <c r="AN1526" s="3" t="s">
        <v>83</v>
      </c>
      <c r="AO1526" s="3">
        <v>187.77160739094813</v>
      </c>
      <c r="AP1526" s="3">
        <v>1076.0423052019182</v>
      </c>
    </row>
    <row r="1527" spans="1:42" x14ac:dyDescent="0.25">
      <c r="A1527" s="2">
        <v>1526</v>
      </c>
      <c r="B1527" s="3" t="s">
        <v>42</v>
      </c>
      <c r="C1527" s="3" t="s">
        <v>43</v>
      </c>
      <c r="D1527" s="3" t="s">
        <v>44</v>
      </c>
      <c r="E1527" s="3" t="s">
        <v>45</v>
      </c>
      <c r="F1527" s="3">
        <v>0.36</v>
      </c>
      <c r="G1527" s="3">
        <v>0.48</v>
      </c>
      <c r="H1527" s="3">
        <v>7.6272157509484004E-2</v>
      </c>
      <c r="I1527" s="3">
        <v>9.5601531226732153</v>
      </c>
      <c r="J1527" s="3">
        <v>1.40501113799566</v>
      </c>
      <c r="K1527" s="3">
        <v>0.7291735047873168</v>
      </c>
      <c r="L1527" s="3">
        <v>0.10716323081978435</v>
      </c>
      <c r="M1527" s="2">
        <v>1210</v>
      </c>
      <c r="N1527" s="3" t="s">
        <v>65</v>
      </c>
      <c r="O1527" s="3" t="s">
        <v>76</v>
      </c>
      <c r="P1527" s="3"/>
      <c r="Q1527" s="3" t="s">
        <v>42</v>
      </c>
      <c r="R1527" s="3" t="s">
        <v>55</v>
      </c>
      <c r="S1527" s="3" t="s">
        <v>77</v>
      </c>
      <c r="T1527" s="3" t="s">
        <v>51</v>
      </c>
      <c r="U1527" s="3" t="s">
        <v>78</v>
      </c>
      <c r="V1527" s="3" t="s">
        <v>79</v>
      </c>
      <c r="W1527" s="3" t="s">
        <v>80</v>
      </c>
      <c r="X1527" s="3"/>
      <c r="Y1527" s="3"/>
      <c r="Z1527" s="3" t="s">
        <v>72</v>
      </c>
      <c r="AA1527" s="7" t="s">
        <v>49</v>
      </c>
      <c r="AB1527" s="3" t="s">
        <v>49</v>
      </c>
      <c r="AC1527" s="3" t="s">
        <v>49</v>
      </c>
      <c r="AD1527" s="3" t="s">
        <v>49</v>
      </c>
      <c r="AE1527" s="3" t="s">
        <v>49</v>
      </c>
      <c r="AF1527" s="3" t="s">
        <v>55</v>
      </c>
      <c r="AG1527" s="3" t="s">
        <v>56</v>
      </c>
      <c r="AH1527" s="3" t="s">
        <v>81</v>
      </c>
      <c r="AI1527" s="3" t="s">
        <v>82</v>
      </c>
      <c r="AJ1527" s="3" t="s">
        <v>49</v>
      </c>
      <c r="AK1527" s="3" t="s">
        <v>49</v>
      </c>
      <c r="AL1527" s="3" t="s">
        <v>49</v>
      </c>
      <c r="AM1527" s="3" t="s">
        <v>59</v>
      </c>
      <c r="AN1527" s="3" t="s">
        <v>83</v>
      </c>
      <c r="AO1527" s="3">
        <v>84.287026751584847</v>
      </c>
      <c r="AP1527" s="3">
        <v>308.66247046755967</v>
      </c>
    </row>
    <row r="1528" spans="1:42" x14ac:dyDescent="0.25">
      <c r="A1528" s="2">
        <v>1527</v>
      </c>
      <c r="B1528" s="3" t="s">
        <v>42</v>
      </c>
      <c r="C1528" s="3" t="s">
        <v>43</v>
      </c>
      <c r="D1528" s="3" t="s">
        <v>44</v>
      </c>
      <c r="E1528" s="3" t="s">
        <v>45</v>
      </c>
      <c r="F1528" s="3">
        <v>0.36</v>
      </c>
      <c r="G1528" s="3">
        <v>0.48</v>
      </c>
      <c r="H1528" s="3">
        <v>0.20657650476974199</v>
      </c>
      <c r="I1528" s="3">
        <v>9.5601531226732153</v>
      </c>
      <c r="J1528" s="3">
        <v>1.40501113799566</v>
      </c>
      <c r="K1528" s="3">
        <v>1.9749030171453672</v>
      </c>
      <c r="L1528" s="3">
        <v>0.29024229004970109</v>
      </c>
      <c r="M1528" s="2">
        <v>1210</v>
      </c>
      <c r="N1528" s="3" t="s">
        <v>65</v>
      </c>
      <c r="O1528" s="3" t="s">
        <v>76</v>
      </c>
      <c r="P1528" s="3"/>
      <c r="Q1528" s="3" t="s">
        <v>42</v>
      </c>
      <c r="R1528" s="3" t="s">
        <v>55</v>
      </c>
      <c r="S1528" s="3" t="s">
        <v>77</v>
      </c>
      <c r="T1528" s="3" t="s">
        <v>51</v>
      </c>
      <c r="U1528" s="3" t="s">
        <v>78</v>
      </c>
      <c r="V1528" s="3" t="s">
        <v>79</v>
      </c>
      <c r="W1528" s="3" t="s">
        <v>80</v>
      </c>
      <c r="X1528" s="3"/>
      <c r="Y1528" s="3"/>
      <c r="Z1528" s="3" t="s">
        <v>72</v>
      </c>
      <c r="AA1528" s="7" t="s">
        <v>49</v>
      </c>
      <c r="AB1528" s="3" t="s">
        <v>49</v>
      </c>
      <c r="AC1528" s="3" t="s">
        <v>49</v>
      </c>
      <c r="AD1528" s="3" t="s">
        <v>49</v>
      </c>
      <c r="AE1528" s="3" t="s">
        <v>49</v>
      </c>
      <c r="AF1528" s="3" t="s">
        <v>55</v>
      </c>
      <c r="AG1528" s="3" t="s">
        <v>56</v>
      </c>
      <c r="AH1528" s="3" t="s">
        <v>81</v>
      </c>
      <c r="AI1528" s="3" t="s">
        <v>82</v>
      </c>
      <c r="AJ1528" s="3" t="s">
        <v>49</v>
      </c>
      <c r="AK1528" s="3" t="s">
        <v>49</v>
      </c>
      <c r="AL1528" s="3" t="s">
        <v>49</v>
      </c>
      <c r="AM1528" s="3" t="s">
        <v>59</v>
      </c>
      <c r="AN1528" s="3" t="s">
        <v>83</v>
      </c>
      <c r="AO1528" s="3">
        <v>113.1840180447621</v>
      </c>
      <c r="AP1528" s="3">
        <v>835.98545504437345</v>
      </c>
    </row>
    <row r="1529" spans="1:42" x14ac:dyDescent="0.25">
      <c r="A1529" s="2">
        <v>1528</v>
      </c>
      <c r="B1529" s="3" t="s">
        <v>42</v>
      </c>
      <c r="C1529" s="3" t="s">
        <v>43</v>
      </c>
      <c r="D1529" s="3" t="s">
        <v>44</v>
      </c>
      <c r="E1529" s="3" t="s">
        <v>45</v>
      </c>
      <c r="F1529" s="3">
        <v>0.36</v>
      </c>
      <c r="G1529" s="3">
        <v>0.48</v>
      </c>
      <c r="H1529" s="3">
        <v>1.9687201418095698E-2</v>
      </c>
      <c r="I1529" s="3">
        <v>9.5601531226732153</v>
      </c>
      <c r="J1529" s="3">
        <v>1.40501113799566</v>
      </c>
      <c r="K1529" s="3">
        <v>0.18821266011390414</v>
      </c>
      <c r="L1529" s="3">
        <v>2.766073726838841E-2</v>
      </c>
      <c r="M1529" s="2">
        <v>1210</v>
      </c>
      <c r="N1529" s="3" t="s">
        <v>65</v>
      </c>
      <c r="O1529" s="3" t="s">
        <v>76</v>
      </c>
      <c r="P1529" s="3"/>
      <c r="Q1529" s="3" t="s">
        <v>42</v>
      </c>
      <c r="R1529" s="3" t="s">
        <v>55</v>
      </c>
      <c r="S1529" s="3" t="s">
        <v>77</v>
      </c>
      <c r="T1529" s="3" t="s">
        <v>51</v>
      </c>
      <c r="U1529" s="3" t="s">
        <v>78</v>
      </c>
      <c r="V1529" s="3" t="s">
        <v>79</v>
      </c>
      <c r="W1529" s="3" t="s">
        <v>80</v>
      </c>
      <c r="X1529" s="3"/>
      <c r="Y1529" s="3"/>
      <c r="Z1529" s="3" t="s">
        <v>72</v>
      </c>
      <c r="AA1529" s="7" t="s">
        <v>49</v>
      </c>
      <c r="AB1529" s="3" t="s">
        <v>49</v>
      </c>
      <c r="AC1529" s="3" t="s">
        <v>49</v>
      </c>
      <c r="AD1529" s="3" t="s">
        <v>49</v>
      </c>
      <c r="AE1529" s="3" t="s">
        <v>49</v>
      </c>
      <c r="AF1529" s="3" t="s">
        <v>55</v>
      </c>
      <c r="AG1529" s="3" t="s">
        <v>56</v>
      </c>
      <c r="AH1529" s="3" t="s">
        <v>81</v>
      </c>
      <c r="AI1529" s="3" t="s">
        <v>82</v>
      </c>
      <c r="AJ1529" s="3" t="s">
        <v>49</v>
      </c>
      <c r="AK1529" s="3" t="s">
        <v>49</v>
      </c>
      <c r="AL1529" s="3" t="s">
        <v>49</v>
      </c>
      <c r="AM1529" s="3" t="s">
        <v>59</v>
      </c>
      <c r="AN1529" s="3" t="s">
        <v>83</v>
      </c>
      <c r="AO1529" s="3">
        <v>50.904140911079025</v>
      </c>
      <c r="AP1529" s="3">
        <v>79.671277497903148</v>
      </c>
    </row>
    <row r="1530" spans="1:42" x14ac:dyDescent="0.25">
      <c r="A1530" s="2">
        <v>1529</v>
      </c>
      <c r="B1530" s="3" t="s">
        <v>42</v>
      </c>
      <c r="C1530" s="3" t="s">
        <v>43</v>
      </c>
      <c r="D1530" s="3" t="s">
        <v>44</v>
      </c>
      <c r="E1530" s="3" t="s">
        <v>45</v>
      </c>
      <c r="F1530" s="3">
        <v>0.36</v>
      </c>
      <c r="G1530" s="3">
        <v>0.48</v>
      </c>
      <c r="H1530" s="3">
        <v>4.6619519827989203E-2</v>
      </c>
      <c r="I1530" s="3">
        <v>9.5601531226732153</v>
      </c>
      <c r="J1530" s="3">
        <v>1.40501113799566</v>
      </c>
      <c r="K1530" s="3">
        <v>0.44568974806107686</v>
      </c>
      <c r="L1530" s="3">
        <v>6.5500944606334349E-2</v>
      </c>
      <c r="M1530" s="2">
        <v>1210</v>
      </c>
      <c r="N1530" s="3" t="s">
        <v>65</v>
      </c>
      <c r="O1530" s="3" t="s">
        <v>76</v>
      </c>
      <c r="P1530" s="3"/>
      <c r="Q1530" s="3" t="s">
        <v>42</v>
      </c>
      <c r="R1530" s="3" t="s">
        <v>55</v>
      </c>
      <c r="S1530" s="3" t="s">
        <v>77</v>
      </c>
      <c r="T1530" s="3" t="s">
        <v>51</v>
      </c>
      <c r="U1530" s="3" t="s">
        <v>78</v>
      </c>
      <c r="V1530" s="3" t="s">
        <v>79</v>
      </c>
      <c r="W1530" s="3" t="s">
        <v>80</v>
      </c>
      <c r="X1530" s="3"/>
      <c r="Y1530" s="3"/>
      <c r="Z1530" s="3" t="s">
        <v>72</v>
      </c>
      <c r="AA1530" s="7" t="s">
        <v>49</v>
      </c>
      <c r="AB1530" s="3" t="s">
        <v>49</v>
      </c>
      <c r="AC1530" s="3" t="s">
        <v>49</v>
      </c>
      <c r="AD1530" s="3" t="s">
        <v>49</v>
      </c>
      <c r="AE1530" s="3" t="s">
        <v>49</v>
      </c>
      <c r="AF1530" s="3" t="s">
        <v>55</v>
      </c>
      <c r="AG1530" s="3" t="s">
        <v>56</v>
      </c>
      <c r="AH1530" s="3" t="s">
        <v>81</v>
      </c>
      <c r="AI1530" s="3" t="s">
        <v>82</v>
      </c>
      <c r="AJ1530" s="3" t="s">
        <v>49</v>
      </c>
      <c r="AK1530" s="3" t="s">
        <v>49</v>
      </c>
      <c r="AL1530" s="3" t="s">
        <v>49</v>
      </c>
      <c r="AM1530" s="3" t="s">
        <v>59</v>
      </c>
      <c r="AN1530" s="3" t="s">
        <v>83</v>
      </c>
      <c r="AO1530" s="3">
        <v>57.64190499678579</v>
      </c>
      <c r="AP1530" s="3">
        <v>188.66250322510228</v>
      </c>
    </row>
    <row r="1531" spans="1:42" x14ac:dyDescent="0.25">
      <c r="A1531" s="2">
        <v>1530</v>
      </c>
      <c r="B1531" s="3" t="s">
        <v>42</v>
      </c>
      <c r="C1531" s="3" t="s">
        <v>43</v>
      </c>
      <c r="D1531" s="3" t="s">
        <v>44</v>
      </c>
      <c r="E1531" s="3" t="s">
        <v>45</v>
      </c>
      <c r="F1531" s="3">
        <v>0.36</v>
      </c>
      <c r="G1531" s="3">
        <v>0.48</v>
      </c>
      <c r="H1531" s="3">
        <v>2.1759811544055201E-3</v>
      </c>
      <c r="I1531" s="3">
        <v>9.5601531226732153</v>
      </c>
      <c r="J1531" s="3">
        <v>1.40501113799566</v>
      </c>
      <c r="K1531" s="3">
        <v>2.0802713028168E-2</v>
      </c>
      <c r="L1531" s="3">
        <v>3.0572777580084097E-3</v>
      </c>
      <c r="M1531" s="2">
        <v>1210</v>
      </c>
      <c r="N1531" s="3" t="s">
        <v>65</v>
      </c>
      <c r="O1531" s="3" t="s">
        <v>76</v>
      </c>
      <c r="P1531" s="3"/>
      <c r="Q1531" s="3" t="s">
        <v>42</v>
      </c>
      <c r="R1531" s="3" t="s">
        <v>55</v>
      </c>
      <c r="S1531" s="3" t="s">
        <v>77</v>
      </c>
      <c r="T1531" s="3" t="s">
        <v>51</v>
      </c>
      <c r="U1531" s="3" t="s">
        <v>78</v>
      </c>
      <c r="V1531" s="3" t="s">
        <v>79</v>
      </c>
      <c r="W1531" s="3" t="s">
        <v>80</v>
      </c>
      <c r="X1531" s="3"/>
      <c r="Y1531" s="3"/>
      <c r="Z1531" s="3" t="s">
        <v>72</v>
      </c>
      <c r="AA1531" s="7" t="s">
        <v>49</v>
      </c>
      <c r="AB1531" s="3" t="s">
        <v>49</v>
      </c>
      <c r="AC1531" s="3" t="s">
        <v>49</v>
      </c>
      <c r="AD1531" s="3" t="s">
        <v>49</v>
      </c>
      <c r="AE1531" s="3" t="s">
        <v>49</v>
      </c>
      <c r="AF1531" s="3" t="s">
        <v>55</v>
      </c>
      <c r="AG1531" s="3" t="s">
        <v>56</v>
      </c>
      <c r="AH1531" s="3" t="s">
        <v>81</v>
      </c>
      <c r="AI1531" s="3" t="s">
        <v>82</v>
      </c>
      <c r="AJ1531" s="3" t="s">
        <v>49</v>
      </c>
      <c r="AK1531" s="3" t="s">
        <v>49</v>
      </c>
      <c r="AL1531" s="3" t="s">
        <v>49</v>
      </c>
      <c r="AM1531" s="3" t="s">
        <v>59</v>
      </c>
      <c r="AN1531" s="3" t="s">
        <v>83</v>
      </c>
      <c r="AO1531" s="3">
        <v>17.747546873946305</v>
      </c>
      <c r="AP1531" s="3">
        <v>8.8058833097273315</v>
      </c>
    </row>
    <row r="1532" spans="1:42" x14ac:dyDescent="0.25">
      <c r="A1532" s="2">
        <v>1531</v>
      </c>
      <c r="B1532" s="3" t="s">
        <v>42</v>
      </c>
      <c r="C1532" s="3" t="s">
        <v>43</v>
      </c>
      <c r="D1532" s="3" t="s">
        <v>44</v>
      </c>
      <c r="E1532" s="3" t="s">
        <v>45</v>
      </c>
      <c r="F1532" s="3">
        <v>0.36</v>
      </c>
      <c r="G1532" s="3">
        <v>0.48</v>
      </c>
      <c r="H1532" s="3">
        <v>5.3624457140183802E-4</v>
      </c>
      <c r="I1532" s="3">
        <v>9.5601531226732153</v>
      </c>
      <c r="J1532" s="3">
        <v>1.40501113799566</v>
      </c>
      <c r="K1532" s="3">
        <v>5.1265802138038413E-3</v>
      </c>
      <c r="L1532" s="3">
        <v>7.5342959550929141E-4</v>
      </c>
      <c r="M1532" s="2">
        <v>1210</v>
      </c>
      <c r="N1532" s="3" t="s">
        <v>65</v>
      </c>
      <c r="O1532" s="3" t="s">
        <v>76</v>
      </c>
      <c r="P1532" s="3"/>
      <c r="Q1532" s="3" t="s">
        <v>42</v>
      </c>
      <c r="R1532" s="3" t="s">
        <v>55</v>
      </c>
      <c r="S1532" s="3" t="s">
        <v>77</v>
      </c>
      <c r="T1532" s="3" t="s">
        <v>51</v>
      </c>
      <c r="U1532" s="3" t="s">
        <v>78</v>
      </c>
      <c r="V1532" s="3" t="s">
        <v>79</v>
      </c>
      <c r="W1532" s="3" t="s">
        <v>80</v>
      </c>
      <c r="X1532" s="3"/>
      <c r="Y1532" s="3"/>
      <c r="Z1532" s="3" t="s">
        <v>72</v>
      </c>
      <c r="AA1532" s="7" t="s">
        <v>49</v>
      </c>
      <c r="AB1532" s="3" t="s">
        <v>49</v>
      </c>
      <c r="AC1532" s="3" t="s">
        <v>49</v>
      </c>
      <c r="AD1532" s="3" t="s">
        <v>49</v>
      </c>
      <c r="AE1532" s="3" t="s">
        <v>49</v>
      </c>
      <c r="AF1532" s="3" t="s">
        <v>55</v>
      </c>
      <c r="AG1532" s="3" t="s">
        <v>56</v>
      </c>
      <c r="AH1532" s="3" t="s">
        <v>81</v>
      </c>
      <c r="AI1532" s="3" t="s">
        <v>82</v>
      </c>
      <c r="AJ1532" s="3" t="s">
        <v>49</v>
      </c>
      <c r="AK1532" s="3" t="s">
        <v>49</v>
      </c>
      <c r="AL1532" s="3" t="s">
        <v>49</v>
      </c>
      <c r="AM1532" s="3" t="s">
        <v>59</v>
      </c>
      <c r="AN1532" s="3" t="s">
        <v>83</v>
      </c>
      <c r="AO1532" s="3">
        <v>8.3222129678689729</v>
      </c>
      <c r="AP1532" s="3">
        <v>2.1701047877546622</v>
      </c>
    </row>
    <row r="1533" spans="1:42" x14ac:dyDescent="0.25">
      <c r="A1533" s="2">
        <v>1532</v>
      </c>
      <c r="B1533" s="3" t="s">
        <v>42</v>
      </c>
      <c r="C1533" s="3" t="s">
        <v>43</v>
      </c>
      <c r="D1533" s="3" t="s">
        <v>44</v>
      </c>
      <c r="E1533" s="3" t="s">
        <v>45</v>
      </c>
      <c r="F1533" s="3">
        <v>0.36</v>
      </c>
      <c r="G1533" s="3">
        <v>0.48</v>
      </c>
      <c r="H1533" s="3">
        <v>0.12610232315384401</v>
      </c>
      <c r="I1533" s="3">
        <v>10.002925487631614</v>
      </c>
      <c r="J1533" s="3">
        <v>1.6022792980060185</v>
      </c>
      <c r="K1533" s="3">
        <v>1.2613921423251444</v>
      </c>
      <c r="L1533" s="3">
        <v>0.20205114181986927</v>
      </c>
      <c r="M1533" s="2">
        <v>1210</v>
      </c>
      <c r="N1533" s="3" t="s">
        <v>65</v>
      </c>
      <c r="O1533" s="3" t="s">
        <v>76</v>
      </c>
      <c r="P1533" s="3"/>
      <c r="Q1533" s="3" t="s">
        <v>42</v>
      </c>
      <c r="R1533" s="3" t="s">
        <v>55</v>
      </c>
      <c r="S1533" s="3" t="s">
        <v>77</v>
      </c>
      <c r="T1533" s="3" t="s">
        <v>51</v>
      </c>
      <c r="U1533" s="3" t="s">
        <v>78</v>
      </c>
      <c r="V1533" s="3" t="s">
        <v>79</v>
      </c>
      <c r="W1533" s="3" t="s">
        <v>80</v>
      </c>
      <c r="X1533" s="3"/>
      <c r="Y1533" s="3"/>
      <c r="Z1533" s="3" t="s">
        <v>72</v>
      </c>
      <c r="AA1533" s="7" t="s">
        <v>49</v>
      </c>
      <c r="AB1533" s="3" t="s">
        <v>49</v>
      </c>
      <c r="AC1533" s="3" t="s">
        <v>49</v>
      </c>
      <c r="AD1533" s="3" t="s">
        <v>49</v>
      </c>
      <c r="AE1533" s="3" t="s">
        <v>49</v>
      </c>
      <c r="AF1533" s="3" t="s">
        <v>55</v>
      </c>
      <c r="AG1533" s="3" t="s">
        <v>56</v>
      </c>
      <c r="AH1533" s="3" t="s">
        <v>81</v>
      </c>
      <c r="AI1533" s="3" t="s">
        <v>82</v>
      </c>
      <c r="AJ1533" s="3" t="s">
        <v>49</v>
      </c>
      <c r="AK1533" s="3" t="s">
        <v>49</v>
      </c>
      <c r="AL1533" s="3" t="s">
        <v>49</v>
      </c>
      <c r="AM1533" s="3" t="s">
        <v>59</v>
      </c>
      <c r="AN1533" s="3" t="s">
        <v>83</v>
      </c>
      <c r="AO1533" s="3">
        <v>101.17238445411172</v>
      </c>
      <c r="AP1533" s="3">
        <v>510.31799633469382</v>
      </c>
    </row>
    <row r="1534" spans="1:42" x14ac:dyDescent="0.25">
      <c r="A1534" s="2">
        <v>1533</v>
      </c>
      <c r="B1534" s="3" t="s">
        <v>42</v>
      </c>
      <c r="C1534" s="3" t="s">
        <v>43</v>
      </c>
      <c r="D1534" s="3" t="s">
        <v>44</v>
      </c>
      <c r="E1534" s="3" t="s">
        <v>45</v>
      </c>
      <c r="F1534" s="3">
        <v>0.36</v>
      </c>
      <c r="G1534" s="3">
        <v>0.48</v>
      </c>
      <c r="H1534" s="3">
        <v>0.20200981220956499</v>
      </c>
      <c r="I1534" s="3">
        <v>10.002925487631614</v>
      </c>
      <c r="J1534" s="3">
        <v>1.6022792980060185</v>
      </c>
      <c r="K1534" s="3">
        <v>2.0206890993027335</v>
      </c>
      <c r="L1534" s="3">
        <v>0.32367614009746942</v>
      </c>
      <c r="M1534" s="2">
        <v>1210</v>
      </c>
      <c r="N1534" s="3" t="s">
        <v>65</v>
      </c>
      <c r="O1534" s="3" t="s">
        <v>76</v>
      </c>
      <c r="P1534" s="3"/>
      <c r="Q1534" s="3" t="s">
        <v>42</v>
      </c>
      <c r="R1534" s="3" t="s">
        <v>55</v>
      </c>
      <c r="S1534" s="3" t="s">
        <v>77</v>
      </c>
      <c r="T1534" s="3" t="s">
        <v>51</v>
      </c>
      <c r="U1534" s="3" t="s">
        <v>78</v>
      </c>
      <c r="V1534" s="3" t="s">
        <v>79</v>
      </c>
      <c r="W1534" s="3" t="s">
        <v>80</v>
      </c>
      <c r="X1534" s="3"/>
      <c r="Y1534" s="3"/>
      <c r="Z1534" s="3" t="s">
        <v>72</v>
      </c>
      <c r="AA1534" s="7" t="s">
        <v>49</v>
      </c>
      <c r="AB1534" s="3" t="s">
        <v>49</v>
      </c>
      <c r="AC1534" s="3" t="s">
        <v>49</v>
      </c>
      <c r="AD1534" s="3" t="s">
        <v>49</v>
      </c>
      <c r="AE1534" s="3" t="s">
        <v>49</v>
      </c>
      <c r="AF1534" s="3" t="s">
        <v>55</v>
      </c>
      <c r="AG1534" s="3" t="s">
        <v>56</v>
      </c>
      <c r="AH1534" s="3" t="s">
        <v>81</v>
      </c>
      <c r="AI1534" s="3" t="s">
        <v>82</v>
      </c>
      <c r="AJ1534" s="3" t="s">
        <v>49</v>
      </c>
      <c r="AK1534" s="3" t="s">
        <v>49</v>
      </c>
      <c r="AL1534" s="3" t="s">
        <v>49</v>
      </c>
      <c r="AM1534" s="3" t="s">
        <v>59</v>
      </c>
      <c r="AN1534" s="3" t="s">
        <v>83</v>
      </c>
      <c r="AO1534" s="3">
        <v>116.06042753089525</v>
      </c>
      <c r="AP1534" s="3">
        <v>817.50470592809734</v>
      </c>
    </row>
    <row r="1535" spans="1:42" x14ac:dyDescent="0.25">
      <c r="A1535" s="2">
        <v>1534</v>
      </c>
      <c r="B1535" s="3" t="s">
        <v>42</v>
      </c>
      <c r="C1535" s="3" t="s">
        <v>43</v>
      </c>
      <c r="D1535" s="3" t="s">
        <v>44</v>
      </c>
      <c r="E1535" s="3" t="s">
        <v>45</v>
      </c>
      <c r="F1535" s="3">
        <v>0.36</v>
      </c>
      <c r="G1535" s="3">
        <v>0.48</v>
      </c>
      <c r="H1535" s="3">
        <v>4.6306680402050503E-3</v>
      </c>
      <c r="I1535" s="3">
        <v>10.002925487631614</v>
      </c>
      <c r="J1535" s="3">
        <v>1.6022792980060185</v>
      </c>
      <c r="K1535" s="3">
        <v>4.6320227364128233E-2</v>
      </c>
      <c r="L1535" s="3">
        <v>7.4196235367586533E-3</v>
      </c>
      <c r="M1535" s="2">
        <v>1210</v>
      </c>
      <c r="N1535" s="3" t="s">
        <v>65</v>
      </c>
      <c r="O1535" s="3" t="s">
        <v>76</v>
      </c>
      <c r="P1535" s="3"/>
      <c r="Q1535" s="3" t="s">
        <v>42</v>
      </c>
      <c r="R1535" s="3" t="s">
        <v>55</v>
      </c>
      <c r="S1535" s="3" t="s">
        <v>77</v>
      </c>
      <c r="T1535" s="3" t="s">
        <v>51</v>
      </c>
      <c r="U1535" s="3" t="s">
        <v>78</v>
      </c>
      <c r="V1535" s="3" t="s">
        <v>79</v>
      </c>
      <c r="W1535" s="3" t="s">
        <v>80</v>
      </c>
      <c r="X1535" s="3"/>
      <c r="Y1535" s="3"/>
      <c r="Z1535" s="3" t="s">
        <v>72</v>
      </c>
      <c r="AA1535" s="7" t="s">
        <v>49</v>
      </c>
      <c r="AB1535" s="3" t="s">
        <v>49</v>
      </c>
      <c r="AC1535" s="3" t="s">
        <v>49</v>
      </c>
      <c r="AD1535" s="3" t="s">
        <v>49</v>
      </c>
      <c r="AE1535" s="3" t="s">
        <v>49</v>
      </c>
      <c r="AF1535" s="3" t="s">
        <v>55</v>
      </c>
      <c r="AG1535" s="3" t="s">
        <v>56</v>
      </c>
      <c r="AH1535" s="3" t="s">
        <v>81</v>
      </c>
      <c r="AI1535" s="3" t="s">
        <v>82</v>
      </c>
      <c r="AJ1535" s="3" t="s">
        <v>49</v>
      </c>
      <c r="AK1535" s="3" t="s">
        <v>49</v>
      </c>
      <c r="AL1535" s="3" t="s">
        <v>49</v>
      </c>
      <c r="AM1535" s="3" t="s">
        <v>59</v>
      </c>
      <c r="AN1535" s="3" t="s">
        <v>83</v>
      </c>
      <c r="AO1535" s="3">
        <v>25.303167087554868</v>
      </c>
      <c r="AP1535" s="3">
        <v>18.739648698506215</v>
      </c>
    </row>
    <row r="1536" spans="1:42" x14ac:dyDescent="0.25">
      <c r="A1536" s="2">
        <v>1535</v>
      </c>
      <c r="B1536" s="3" t="s">
        <v>42</v>
      </c>
      <c r="C1536" s="3" t="s">
        <v>43</v>
      </c>
      <c r="D1536" s="3" t="s">
        <v>44</v>
      </c>
      <c r="E1536" s="3" t="s">
        <v>45</v>
      </c>
      <c r="F1536" s="3">
        <v>0.36</v>
      </c>
      <c r="G1536" s="3">
        <v>0.48</v>
      </c>
      <c r="H1536" s="3">
        <v>0.16150883674177599</v>
      </c>
      <c r="I1536" s="3">
        <v>10.002925487631614</v>
      </c>
      <c r="J1536" s="3">
        <v>1.6022792980060185</v>
      </c>
      <c r="K1536" s="3">
        <v>1.6155608595220443</v>
      </c>
      <c r="L1536" s="3">
        <v>0.25878226555638151</v>
      </c>
      <c r="M1536" s="2">
        <v>1330</v>
      </c>
      <c r="N1536" s="3" t="s">
        <v>68</v>
      </c>
      <c r="O1536" s="3" t="s">
        <v>76</v>
      </c>
      <c r="P1536" s="3"/>
      <c r="Q1536" s="3" t="s">
        <v>42</v>
      </c>
      <c r="R1536" s="3" t="s">
        <v>55</v>
      </c>
      <c r="S1536" s="3" t="s">
        <v>77</v>
      </c>
      <c r="T1536" s="3" t="s">
        <v>51</v>
      </c>
      <c r="U1536" s="3" t="s">
        <v>78</v>
      </c>
      <c r="V1536" s="3" t="s">
        <v>79</v>
      </c>
      <c r="W1536" s="3" t="s">
        <v>80</v>
      </c>
      <c r="X1536" s="3"/>
      <c r="Y1536" s="3"/>
      <c r="Z1536" s="3" t="s">
        <v>72</v>
      </c>
      <c r="AA1536" s="7" t="s">
        <v>49</v>
      </c>
      <c r="AB1536" s="3" t="s">
        <v>49</v>
      </c>
      <c r="AC1536" s="3" t="s">
        <v>49</v>
      </c>
      <c r="AD1536" s="3" t="s">
        <v>49</v>
      </c>
      <c r="AE1536" s="3" t="s">
        <v>49</v>
      </c>
      <c r="AF1536" s="3" t="s">
        <v>55</v>
      </c>
      <c r="AG1536" s="3" t="s">
        <v>56</v>
      </c>
      <c r="AH1536" s="3" t="s">
        <v>81</v>
      </c>
      <c r="AI1536" s="3" t="s">
        <v>82</v>
      </c>
      <c r="AJ1536" s="3" t="s">
        <v>49</v>
      </c>
      <c r="AK1536" s="3" t="s">
        <v>49</v>
      </c>
      <c r="AL1536" s="3" t="s">
        <v>49</v>
      </c>
      <c r="AM1536" s="3" t="s">
        <v>59</v>
      </c>
      <c r="AN1536" s="3" t="s">
        <v>83</v>
      </c>
      <c r="AO1536" s="3">
        <v>101.32169386716461</v>
      </c>
      <c r="AP1536" s="3">
        <v>653.60307324280745</v>
      </c>
    </row>
    <row r="1537" spans="1:42" x14ac:dyDescent="0.25">
      <c r="A1537" s="2">
        <v>1536</v>
      </c>
      <c r="B1537" s="3" t="s">
        <v>42</v>
      </c>
      <c r="C1537" s="3" t="s">
        <v>43</v>
      </c>
      <c r="D1537" s="3" t="s">
        <v>44</v>
      </c>
      <c r="E1537" s="3" t="s">
        <v>45</v>
      </c>
      <c r="F1537" s="3">
        <v>0.36</v>
      </c>
      <c r="G1537" s="3">
        <v>0.48</v>
      </c>
      <c r="H1537" s="3">
        <v>8.5950244581039503E-2</v>
      </c>
      <c r="I1537" s="3">
        <v>10.002925487631614</v>
      </c>
      <c r="J1537" s="3">
        <v>1.6022792980060185</v>
      </c>
      <c r="K1537" s="3">
        <v>0.85975389218785114</v>
      </c>
      <c r="L1537" s="3">
        <v>0.13771629755075357</v>
      </c>
      <c r="M1537" s="2">
        <v>1210</v>
      </c>
      <c r="N1537" s="3" t="s">
        <v>65</v>
      </c>
      <c r="O1537" s="3" t="s">
        <v>76</v>
      </c>
      <c r="P1537" s="3"/>
      <c r="Q1537" s="3" t="s">
        <v>42</v>
      </c>
      <c r="R1537" s="3" t="s">
        <v>55</v>
      </c>
      <c r="S1537" s="3" t="s">
        <v>77</v>
      </c>
      <c r="T1537" s="3" t="s">
        <v>51</v>
      </c>
      <c r="U1537" s="3" t="s">
        <v>78</v>
      </c>
      <c r="V1537" s="3" t="s">
        <v>79</v>
      </c>
      <c r="W1537" s="3" t="s">
        <v>80</v>
      </c>
      <c r="X1537" s="3"/>
      <c r="Y1537" s="3"/>
      <c r="Z1537" s="3" t="s">
        <v>72</v>
      </c>
      <c r="AA1537" s="7" t="s">
        <v>49</v>
      </c>
      <c r="AB1537" s="3" t="s">
        <v>49</v>
      </c>
      <c r="AC1537" s="3" t="s">
        <v>49</v>
      </c>
      <c r="AD1537" s="3" t="s">
        <v>49</v>
      </c>
      <c r="AE1537" s="3" t="s">
        <v>49</v>
      </c>
      <c r="AF1537" s="3" t="s">
        <v>55</v>
      </c>
      <c r="AG1537" s="3" t="s">
        <v>56</v>
      </c>
      <c r="AH1537" s="3" t="s">
        <v>81</v>
      </c>
      <c r="AI1537" s="3" t="s">
        <v>82</v>
      </c>
      <c r="AJ1537" s="3" t="s">
        <v>49</v>
      </c>
      <c r="AK1537" s="3" t="s">
        <v>49</v>
      </c>
      <c r="AL1537" s="3" t="s">
        <v>49</v>
      </c>
      <c r="AM1537" s="3" t="s">
        <v>59</v>
      </c>
      <c r="AN1537" s="3" t="s">
        <v>83</v>
      </c>
      <c r="AO1537" s="3">
        <v>77.153726843993951</v>
      </c>
      <c r="AP1537" s="3">
        <v>347.82829928963042</v>
      </c>
    </row>
    <row r="1538" spans="1:42" x14ac:dyDescent="0.25">
      <c r="A1538" s="2">
        <v>1537</v>
      </c>
      <c r="B1538" s="3" t="s">
        <v>42</v>
      </c>
      <c r="C1538" s="3" t="s">
        <v>43</v>
      </c>
      <c r="D1538" s="3" t="s">
        <v>44</v>
      </c>
      <c r="E1538" s="3" t="s">
        <v>45</v>
      </c>
      <c r="F1538" s="3">
        <v>0.36</v>
      </c>
      <c r="G1538" s="3">
        <v>0.48</v>
      </c>
      <c r="H1538" s="3">
        <v>3.7561568941483901E-2</v>
      </c>
      <c r="I1538" s="3">
        <v>10.002925487631614</v>
      </c>
      <c r="J1538" s="3">
        <v>1.6022792980060185</v>
      </c>
      <c r="K1538" s="3">
        <v>0.37572557532020134</v>
      </c>
      <c r="L1538" s="3">
        <v>6.0184124315565496E-2</v>
      </c>
      <c r="M1538" s="2">
        <v>1210</v>
      </c>
      <c r="N1538" s="3" t="s">
        <v>65</v>
      </c>
      <c r="O1538" s="3" t="s">
        <v>76</v>
      </c>
      <c r="P1538" s="3"/>
      <c r="Q1538" s="3" t="s">
        <v>42</v>
      </c>
      <c r="R1538" s="3" t="s">
        <v>55</v>
      </c>
      <c r="S1538" s="3" t="s">
        <v>77</v>
      </c>
      <c r="T1538" s="3" t="s">
        <v>51</v>
      </c>
      <c r="U1538" s="3" t="s">
        <v>78</v>
      </c>
      <c r="V1538" s="3" t="s">
        <v>79</v>
      </c>
      <c r="W1538" s="3" t="s">
        <v>80</v>
      </c>
      <c r="X1538" s="3"/>
      <c r="Y1538" s="3"/>
      <c r="Z1538" s="3" t="s">
        <v>72</v>
      </c>
      <c r="AA1538" s="7" t="s">
        <v>49</v>
      </c>
      <c r="AB1538" s="3" t="s">
        <v>49</v>
      </c>
      <c r="AC1538" s="3" t="s">
        <v>49</v>
      </c>
      <c r="AD1538" s="3" t="s">
        <v>49</v>
      </c>
      <c r="AE1538" s="3" t="s">
        <v>49</v>
      </c>
      <c r="AF1538" s="3" t="s">
        <v>55</v>
      </c>
      <c r="AG1538" s="3" t="s">
        <v>56</v>
      </c>
      <c r="AH1538" s="3" t="s">
        <v>81</v>
      </c>
      <c r="AI1538" s="3" t="s">
        <v>82</v>
      </c>
      <c r="AJ1538" s="3" t="s">
        <v>49</v>
      </c>
      <c r="AK1538" s="3" t="s">
        <v>49</v>
      </c>
      <c r="AL1538" s="3" t="s">
        <v>49</v>
      </c>
      <c r="AM1538" s="3" t="s">
        <v>59</v>
      </c>
      <c r="AN1538" s="3" t="s">
        <v>83</v>
      </c>
      <c r="AO1538" s="3">
        <v>58.085699670755261</v>
      </c>
      <c r="AP1538" s="3">
        <v>152.00627650626467</v>
      </c>
    </row>
    <row r="1539" spans="1:42" x14ac:dyDescent="0.25">
      <c r="A1539" s="2">
        <v>1538</v>
      </c>
      <c r="B1539" s="3" t="s">
        <v>42</v>
      </c>
      <c r="C1539" s="3" t="s">
        <v>43</v>
      </c>
      <c r="D1539" s="3" t="s">
        <v>44</v>
      </c>
      <c r="E1539" s="3" t="s">
        <v>45</v>
      </c>
      <c r="F1539" s="3">
        <v>0.36</v>
      </c>
      <c r="G1539" s="3">
        <v>0.48</v>
      </c>
      <c r="H1539" s="3">
        <v>6.9795710757838497E-2</v>
      </c>
      <c r="I1539" s="3">
        <v>11.5780658517013</v>
      </c>
      <c r="J1539" s="3">
        <v>1.6289482459549947</v>
      </c>
      <c r="K1539" s="3">
        <v>0.808099335320551</v>
      </c>
      <c r="L1539" s="3">
        <v>0.11369360061416317</v>
      </c>
      <c r="M1539" s="2">
        <v>1400</v>
      </c>
      <c r="N1539" s="3" t="s">
        <v>46</v>
      </c>
      <c r="O1539" s="3" t="s">
        <v>76</v>
      </c>
      <c r="P1539" s="3"/>
      <c r="Q1539" s="3" t="s">
        <v>42</v>
      </c>
      <c r="R1539" s="3" t="s">
        <v>55</v>
      </c>
      <c r="S1539" s="3" t="s">
        <v>77</v>
      </c>
      <c r="T1539" s="3" t="s">
        <v>51</v>
      </c>
      <c r="U1539" s="3" t="s">
        <v>78</v>
      </c>
      <c r="V1539" s="3" t="s">
        <v>79</v>
      </c>
      <c r="W1539" s="3" t="s">
        <v>80</v>
      </c>
      <c r="X1539" s="3"/>
      <c r="Y1539" s="3"/>
      <c r="Z1539" s="3" t="s">
        <v>72</v>
      </c>
      <c r="AA1539" s="7" t="s">
        <v>49</v>
      </c>
      <c r="AB1539" s="3" t="s">
        <v>49</v>
      </c>
      <c r="AC1539" s="3" t="s">
        <v>49</v>
      </c>
      <c r="AD1539" s="3" t="s">
        <v>49</v>
      </c>
      <c r="AE1539" s="3" t="s">
        <v>49</v>
      </c>
      <c r="AF1539" s="3" t="s">
        <v>55</v>
      </c>
      <c r="AG1539" s="3" t="s">
        <v>56</v>
      </c>
      <c r="AH1539" s="3" t="s">
        <v>81</v>
      </c>
      <c r="AI1539" s="3" t="s">
        <v>82</v>
      </c>
      <c r="AJ1539" s="3" t="s">
        <v>49</v>
      </c>
      <c r="AK1539" s="3" t="s">
        <v>49</v>
      </c>
      <c r="AL1539" s="3" t="s">
        <v>49</v>
      </c>
      <c r="AM1539" s="3" t="s">
        <v>59</v>
      </c>
      <c r="AN1539" s="3" t="s">
        <v>83</v>
      </c>
      <c r="AO1539" s="3">
        <v>96.357085811694006</v>
      </c>
      <c r="AP1539" s="3">
        <v>282.45322033633158</v>
      </c>
    </row>
    <row r="1540" spans="1:42" x14ac:dyDescent="0.25">
      <c r="A1540" s="2">
        <v>1539</v>
      </c>
      <c r="B1540" s="3" t="s">
        <v>42</v>
      </c>
      <c r="C1540" s="3" t="s">
        <v>43</v>
      </c>
      <c r="D1540" s="3" t="s">
        <v>44</v>
      </c>
      <c r="E1540" s="3" t="s">
        <v>45</v>
      </c>
      <c r="F1540" s="3">
        <v>0.36</v>
      </c>
      <c r="G1540" s="3">
        <v>0.48</v>
      </c>
      <c r="H1540" s="3">
        <v>7.6498500861837904E-2</v>
      </c>
      <c r="I1540" s="3">
        <v>11.5780658517013</v>
      </c>
      <c r="J1540" s="3">
        <v>1.6289482459549947</v>
      </c>
      <c r="K1540" s="3">
        <v>0.8857046805347879</v>
      </c>
      <c r="L1540" s="3">
        <v>0.12461209879707751</v>
      </c>
      <c r="M1540" s="2">
        <v>1200</v>
      </c>
      <c r="N1540" s="3" t="s">
        <v>61</v>
      </c>
      <c r="O1540" s="3" t="s">
        <v>76</v>
      </c>
      <c r="P1540" s="3"/>
      <c r="Q1540" s="3" t="s">
        <v>42</v>
      </c>
      <c r="R1540" s="3" t="s">
        <v>55</v>
      </c>
      <c r="S1540" s="3" t="s">
        <v>77</v>
      </c>
      <c r="T1540" s="3" t="s">
        <v>51</v>
      </c>
      <c r="U1540" s="3" t="s">
        <v>78</v>
      </c>
      <c r="V1540" s="3" t="s">
        <v>79</v>
      </c>
      <c r="W1540" s="3" t="s">
        <v>80</v>
      </c>
      <c r="X1540" s="3"/>
      <c r="Y1540" s="3"/>
      <c r="Z1540" s="3" t="s">
        <v>72</v>
      </c>
      <c r="AA1540" s="7" t="s">
        <v>49</v>
      </c>
      <c r="AB1540" s="3" t="s">
        <v>49</v>
      </c>
      <c r="AC1540" s="3" t="s">
        <v>49</v>
      </c>
      <c r="AD1540" s="3" t="s">
        <v>49</v>
      </c>
      <c r="AE1540" s="3" t="s">
        <v>49</v>
      </c>
      <c r="AF1540" s="3" t="s">
        <v>55</v>
      </c>
      <c r="AG1540" s="3" t="s">
        <v>56</v>
      </c>
      <c r="AH1540" s="3" t="s">
        <v>81</v>
      </c>
      <c r="AI1540" s="3" t="s">
        <v>82</v>
      </c>
      <c r="AJ1540" s="3" t="s">
        <v>49</v>
      </c>
      <c r="AK1540" s="3" t="s">
        <v>49</v>
      </c>
      <c r="AL1540" s="3" t="s">
        <v>49</v>
      </c>
      <c r="AM1540" s="3" t="s">
        <v>59</v>
      </c>
      <c r="AN1540" s="3" t="s">
        <v>83</v>
      </c>
      <c r="AO1540" s="3">
        <v>147.43867076764712</v>
      </c>
      <c r="AP1540" s="3">
        <v>309.5784495167008</v>
      </c>
    </row>
    <row r="1541" spans="1:42" x14ac:dyDescent="0.25">
      <c r="A1541" s="2">
        <v>1540</v>
      </c>
      <c r="B1541" s="3" t="s">
        <v>42</v>
      </c>
      <c r="C1541" s="3" t="s">
        <v>43</v>
      </c>
      <c r="D1541" s="3" t="s">
        <v>44</v>
      </c>
      <c r="E1541" s="3" t="s">
        <v>45</v>
      </c>
      <c r="F1541" s="3">
        <v>0.36</v>
      </c>
      <c r="G1541" s="3">
        <v>0.48</v>
      </c>
      <c r="H1541" s="3">
        <v>0.116058640688201</v>
      </c>
      <c r="I1541" s="3">
        <v>11.5780658517013</v>
      </c>
      <c r="J1541" s="3">
        <v>1.6289482459549947</v>
      </c>
      <c r="K1541" s="3">
        <v>1.3437345845469311</v>
      </c>
      <c r="L1541" s="3">
        <v>0.189053519176966</v>
      </c>
      <c r="M1541" s="2">
        <v>1410</v>
      </c>
      <c r="N1541" s="3" t="s">
        <v>63</v>
      </c>
      <c r="O1541" s="3" t="s">
        <v>76</v>
      </c>
      <c r="P1541" s="3"/>
      <c r="Q1541" s="3" t="s">
        <v>42</v>
      </c>
      <c r="R1541" s="3" t="s">
        <v>55</v>
      </c>
      <c r="S1541" s="3" t="s">
        <v>77</v>
      </c>
      <c r="T1541" s="3" t="s">
        <v>51</v>
      </c>
      <c r="U1541" s="3" t="s">
        <v>78</v>
      </c>
      <c r="V1541" s="3" t="s">
        <v>79</v>
      </c>
      <c r="W1541" s="3" t="s">
        <v>80</v>
      </c>
      <c r="X1541" s="3"/>
      <c r="Y1541" s="3"/>
      <c r="Z1541" s="3" t="s">
        <v>72</v>
      </c>
      <c r="AA1541" s="7" t="s">
        <v>49</v>
      </c>
      <c r="AB1541" s="3" t="s">
        <v>49</v>
      </c>
      <c r="AC1541" s="3" t="s">
        <v>49</v>
      </c>
      <c r="AD1541" s="3" t="s">
        <v>49</v>
      </c>
      <c r="AE1541" s="3" t="s">
        <v>49</v>
      </c>
      <c r="AF1541" s="3" t="s">
        <v>55</v>
      </c>
      <c r="AG1541" s="3" t="s">
        <v>56</v>
      </c>
      <c r="AH1541" s="3" t="s">
        <v>81</v>
      </c>
      <c r="AI1541" s="3" t="s">
        <v>82</v>
      </c>
      <c r="AJ1541" s="3" t="s">
        <v>49</v>
      </c>
      <c r="AK1541" s="3" t="s">
        <v>49</v>
      </c>
      <c r="AL1541" s="3" t="s">
        <v>49</v>
      </c>
      <c r="AM1541" s="3" t="s">
        <v>59</v>
      </c>
      <c r="AN1541" s="3" t="s">
        <v>83</v>
      </c>
      <c r="AO1541" s="3">
        <v>91.38328011126417</v>
      </c>
      <c r="AP1541" s="3">
        <v>469.67265544406047</v>
      </c>
    </row>
    <row r="1542" spans="1:42" x14ac:dyDescent="0.25">
      <c r="A1542" s="2">
        <v>1541</v>
      </c>
      <c r="B1542" s="3" t="s">
        <v>42</v>
      </c>
      <c r="C1542" s="3" t="s">
        <v>43</v>
      </c>
      <c r="D1542" s="3" t="s">
        <v>44</v>
      </c>
      <c r="E1542" s="3" t="s">
        <v>45</v>
      </c>
      <c r="F1542" s="3">
        <v>0.36</v>
      </c>
      <c r="G1542" s="3">
        <v>0.48</v>
      </c>
      <c r="H1542" s="3">
        <v>0.27946642747363998</v>
      </c>
      <c r="I1542" s="3">
        <v>11.5780658517013</v>
      </c>
      <c r="J1542" s="3">
        <v>1.6289482459549947</v>
      </c>
      <c r="K1542" s="3">
        <v>3.235680700629509</v>
      </c>
      <c r="L1542" s="3">
        <v>0.45523634683649455</v>
      </c>
      <c r="M1542" s="2">
        <v>1430</v>
      </c>
      <c r="N1542" s="3" t="s">
        <v>64</v>
      </c>
      <c r="O1542" s="3" t="s">
        <v>76</v>
      </c>
      <c r="P1542" s="3"/>
      <c r="Q1542" s="3" t="s">
        <v>42</v>
      </c>
      <c r="R1542" s="3" t="s">
        <v>55</v>
      </c>
      <c r="S1542" s="3" t="s">
        <v>77</v>
      </c>
      <c r="T1542" s="3" t="s">
        <v>51</v>
      </c>
      <c r="U1542" s="3" t="s">
        <v>78</v>
      </c>
      <c r="V1542" s="3" t="s">
        <v>79</v>
      </c>
      <c r="W1542" s="3" t="s">
        <v>80</v>
      </c>
      <c r="X1542" s="3"/>
      <c r="Y1542" s="3"/>
      <c r="Z1542" s="3" t="s">
        <v>72</v>
      </c>
      <c r="AA1542" s="7" t="s">
        <v>49</v>
      </c>
      <c r="AB1542" s="3" t="s">
        <v>49</v>
      </c>
      <c r="AC1542" s="3" t="s">
        <v>49</v>
      </c>
      <c r="AD1542" s="3" t="s">
        <v>49</v>
      </c>
      <c r="AE1542" s="3" t="s">
        <v>49</v>
      </c>
      <c r="AF1542" s="3" t="s">
        <v>55</v>
      </c>
      <c r="AG1542" s="3" t="s">
        <v>56</v>
      </c>
      <c r="AH1542" s="3" t="s">
        <v>81</v>
      </c>
      <c r="AI1542" s="3" t="s">
        <v>82</v>
      </c>
      <c r="AJ1542" s="3" t="s">
        <v>49</v>
      </c>
      <c r="AK1542" s="3" t="s">
        <v>49</v>
      </c>
      <c r="AL1542" s="3" t="s">
        <v>49</v>
      </c>
      <c r="AM1542" s="3" t="s">
        <v>59</v>
      </c>
      <c r="AN1542" s="3" t="s">
        <v>83</v>
      </c>
      <c r="AO1542" s="3">
        <v>137.10321969796937</v>
      </c>
      <c r="AP1542" s="3">
        <v>1130.960506866883</v>
      </c>
    </row>
    <row r="1543" spans="1:42" x14ac:dyDescent="0.25">
      <c r="A1543" s="2">
        <v>1542</v>
      </c>
      <c r="B1543" s="3" t="s">
        <v>42</v>
      </c>
      <c r="C1543" s="3" t="s">
        <v>43</v>
      </c>
      <c r="D1543" s="3" t="s">
        <v>44</v>
      </c>
      <c r="E1543" s="3" t="s">
        <v>45</v>
      </c>
      <c r="F1543" s="3">
        <v>0.36</v>
      </c>
      <c r="G1543" s="3">
        <v>0.48</v>
      </c>
      <c r="H1543" s="3">
        <v>1.0774568684480399E-3</v>
      </c>
      <c r="I1543" s="3">
        <v>11.5780658517013</v>
      </c>
      <c r="J1543" s="3">
        <v>1.6289482459549947</v>
      </c>
      <c r="K1543" s="3">
        <v>1.247486657525927E-2</v>
      </c>
      <c r="L1543" s="3">
        <v>1.7551214759505961E-3</v>
      </c>
      <c r="M1543" s="2">
        <v>1330</v>
      </c>
      <c r="N1543" s="3" t="s">
        <v>68</v>
      </c>
      <c r="O1543" s="3" t="s">
        <v>76</v>
      </c>
      <c r="P1543" s="3"/>
      <c r="Q1543" s="3" t="s">
        <v>42</v>
      </c>
      <c r="R1543" s="3" t="s">
        <v>55</v>
      </c>
      <c r="S1543" s="3" t="s">
        <v>77</v>
      </c>
      <c r="T1543" s="3" t="s">
        <v>51</v>
      </c>
      <c r="U1543" s="3" t="s">
        <v>78</v>
      </c>
      <c r="V1543" s="3" t="s">
        <v>79</v>
      </c>
      <c r="W1543" s="3" t="s">
        <v>80</v>
      </c>
      <c r="X1543" s="3"/>
      <c r="Y1543" s="3"/>
      <c r="Z1543" s="3" t="s">
        <v>72</v>
      </c>
      <c r="AA1543" s="7" t="s">
        <v>49</v>
      </c>
      <c r="AB1543" s="3" t="s">
        <v>49</v>
      </c>
      <c r="AC1543" s="3" t="s">
        <v>49</v>
      </c>
      <c r="AD1543" s="3" t="s">
        <v>49</v>
      </c>
      <c r="AE1543" s="3" t="s">
        <v>49</v>
      </c>
      <c r="AF1543" s="3" t="s">
        <v>55</v>
      </c>
      <c r="AG1543" s="3" t="s">
        <v>56</v>
      </c>
      <c r="AH1543" s="3" t="s">
        <v>81</v>
      </c>
      <c r="AI1543" s="3" t="s">
        <v>82</v>
      </c>
      <c r="AJ1543" s="3" t="s">
        <v>49</v>
      </c>
      <c r="AK1543" s="3" t="s">
        <v>49</v>
      </c>
      <c r="AL1543" s="3" t="s">
        <v>49</v>
      </c>
      <c r="AM1543" s="3" t="s">
        <v>59</v>
      </c>
      <c r="AN1543" s="3" t="s">
        <v>83</v>
      </c>
      <c r="AO1543" s="3">
        <v>12.08398948904226</v>
      </c>
      <c r="AP1543" s="3">
        <v>4.3603132479379338</v>
      </c>
    </row>
    <row r="1544" spans="1:42" x14ac:dyDescent="0.25">
      <c r="A1544" s="2">
        <v>1543</v>
      </c>
      <c r="B1544" s="3" t="s">
        <v>42</v>
      </c>
      <c r="C1544" s="3" t="s">
        <v>43</v>
      </c>
      <c r="D1544" s="3" t="s">
        <v>44</v>
      </c>
      <c r="E1544" s="3" t="s">
        <v>45</v>
      </c>
      <c r="F1544" s="3">
        <v>0.36</v>
      </c>
      <c r="G1544" s="3">
        <v>0.48</v>
      </c>
      <c r="H1544" s="3">
        <v>4.7287852415405902E-2</v>
      </c>
      <c r="I1544" s="3">
        <v>11.5780658517013</v>
      </c>
      <c r="J1544" s="3">
        <v>1.6289482459549947</v>
      </c>
      <c r="K1544" s="3">
        <v>0.54750186925110189</v>
      </c>
      <c r="L1544" s="3">
        <v>7.7029464247054105E-2</v>
      </c>
      <c r="M1544" s="2">
        <v>1330</v>
      </c>
      <c r="N1544" s="3" t="s">
        <v>68</v>
      </c>
      <c r="O1544" s="3" t="s">
        <v>76</v>
      </c>
      <c r="P1544" s="3"/>
      <c r="Q1544" s="3" t="s">
        <v>42</v>
      </c>
      <c r="R1544" s="3" t="s">
        <v>55</v>
      </c>
      <c r="S1544" s="3" t="s">
        <v>77</v>
      </c>
      <c r="T1544" s="3" t="s">
        <v>51</v>
      </c>
      <c r="U1544" s="3" t="s">
        <v>78</v>
      </c>
      <c r="V1544" s="3" t="s">
        <v>79</v>
      </c>
      <c r="W1544" s="3" t="s">
        <v>80</v>
      </c>
      <c r="X1544" s="3"/>
      <c r="Y1544" s="3"/>
      <c r="Z1544" s="3" t="s">
        <v>72</v>
      </c>
      <c r="AA1544" s="7" t="s">
        <v>49</v>
      </c>
      <c r="AB1544" s="3" t="s">
        <v>49</v>
      </c>
      <c r="AC1544" s="3" t="s">
        <v>49</v>
      </c>
      <c r="AD1544" s="3" t="s">
        <v>49</v>
      </c>
      <c r="AE1544" s="3" t="s">
        <v>49</v>
      </c>
      <c r="AF1544" s="3" t="s">
        <v>55</v>
      </c>
      <c r="AG1544" s="3" t="s">
        <v>56</v>
      </c>
      <c r="AH1544" s="3" t="s">
        <v>81</v>
      </c>
      <c r="AI1544" s="3" t="s">
        <v>82</v>
      </c>
      <c r="AJ1544" s="3" t="s">
        <v>49</v>
      </c>
      <c r="AK1544" s="3" t="s">
        <v>49</v>
      </c>
      <c r="AL1544" s="3" t="s">
        <v>49</v>
      </c>
      <c r="AM1544" s="3" t="s">
        <v>59</v>
      </c>
      <c r="AN1544" s="3" t="s">
        <v>83</v>
      </c>
      <c r="AO1544" s="3">
        <v>54.992423423588647</v>
      </c>
      <c r="AP1544" s="3">
        <v>191.36714924878856</v>
      </c>
    </row>
    <row r="1545" spans="1:42" x14ac:dyDescent="0.25">
      <c r="A1545" s="2">
        <v>1544</v>
      </c>
      <c r="B1545" s="3" t="s">
        <v>42</v>
      </c>
      <c r="C1545" s="3" t="s">
        <v>43</v>
      </c>
      <c r="D1545" s="3" t="s">
        <v>44</v>
      </c>
      <c r="E1545" s="3" t="s">
        <v>45</v>
      </c>
      <c r="F1545" s="3">
        <v>0.36</v>
      </c>
      <c r="G1545" s="3">
        <v>0.48</v>
      </c>
      <c r="H1545" s="3">
        <v>2.7578864579528701E-2</v>
      </c>
      <c r="I1545" s="3">
        <v>11.5780658517013</v>
      </c>
      <c r="J1545" s="3">
        <v>1.6289482459549947</v>
      </c>
      <c r="K1545" s="3">
        <v>0.31930991021693578</v>
      </c>
      <c r="L1545" s="3">
        <v>4.4924543082253611E-2</v>
      </c>
      <c r="M1545" s="2">
        <v>1330</v>
      </c>
      <c r="N1545" s="3" t="s">
        <v>68</v>
      </c>
      <c r="O1545" s="3" t="s">
        <v>76</v>
      </c>
      <c r="P1545" s="3"/>
      <c r="Q1545" s="3" t="s">
        <v>42</v>
      </c>
      <c r="R1545" s="3" t="s">
        <v>55</v>
      </c>
      <c r="S1545" s="3" t="s">
        <v>77</v>
      </c>
      <c r="T1545" s="3" t="s">
        <v>51</v>
      </c>
      <c r="U1545" s="3" t="s">
        <v>78</v>
      </c>
      <c r="V1545" s="3" t="s">
        <v>79</v>
      </c>
      <c r="W1545" s="3" t="s">
        <v>80</v>
      </c>
      <c r="X1545" s="3"/>
      <c r="Y1545" s="3"/>
      <c r="Z1545" s="3" t="s">
        <v>72</v>
      </c>
      <c r="AA1545" s="7" t="s">
        <v>49</v>
      </c>
      <c r="AB1545" s="3" t="s">
        <v>49</v>
      </c>
      <c r="AC1545" s="3" t="s">
        <v>49</v>
      </c>
      <c r="AD1545" s="3" t="s">
        <v>49</v>
      </c>
      <c r="AE1545" s="3" t="s">
        <v>49</v>
      </c>
      <c r="AF1545" s="3" t="s">
        <v>55</v>
      </c>
      <c r="AG1545" s="3" t="s">
        <v>56</v>
      </c>
      <c r="AH1545" s="3" t="s">
        <v>81</v>
      </c>
      <c r="AI1545" s="3" t="s">
        <v>82</v>
      </c>
      <c r="AJ1545" s="3" t="s">
        <v>49</v>
      </c>
      <c r="AK1545" s="3" t="s">
        <v>49</v>
      </c>
      <c r="AL1545" s="3" t="s">
        <v>49</v>
      </c>
      <c r="AM1545" s="3" t="s">
        <v>59</v>
      </c>
      <c r="AN1545" s="3" t="s">
        <v>83</v>
      </c>
      <c r="AO1545" s="3">
        <v>45.390783111708373</v>
      </c>
      <c r="AP1545" s="3">
        <v>111.60770524616549</v>
      </c>
    </row>
    <row r="1546" spans="1:42" x14ac:dyDescent="0.25">
      <c r="A1546" s="2">
        <v>1545</v>
      </c>
      <c r="B1546" s="3" t="s">
        <v>42</v>
      </c>
      <c r="C1546" s="3" t="s">
        <v>71</v>
      </c>
      <c r="D1546" s="3" t="s">
        <v>72</v>
      </c>
      <c r="E1546" s="3" t="s">
        <v>73</v>
      </c>
      <c r="F1546" s="3">
        <v>0.56000000000000005</v>
      </c>
      <c r="G1546" s="3">
        <v>0.48</v>
      </c>
      <c r="H1546" s="3">
        <v>1.48121690073618E-2</v>
      </c>
      <c r="I1546" s="3">
        <v>9.6129053570881684</v>
      </c>
      <c r="J1546" s="3">
        <v>1.2784956604362745</v>
      </c>
      <c r="K1546" s="3">
        <v>0.1423879788009636</v>
      </c>
      <c r="L1546" s="3">
        <v>1.8937293797560741E-2</v>
      </c>
      <c r="M1546" s="2">
        <v>1400</v>
      </c>
      <c r="N1546" s="3" t="s">
        <v>46</v>
      </c>
      <c r="O1546" s="3" t="s">
        <v>76</v>
      </c>
      <c r="P1546" s="3"/>
      <c r="Q1546" s="3" t="s">
        <v>42</v>
      </c>
      <c r="R1546" s="3" t="s">
        <v>55</v>
      </c>
      <c r="S1546" s="3" t="s">
        <v>77</v>
      </c>
      <c r="T1546" s="3" t="s">
        <v>51</v>
      </c>
      <c r="U1546" s="3" t="s">
        <v>78</v>
      </c>
      <c r="V1546" s="3" t="s">
        <v>79</v>
      </c>
      <c r="W1546" s="3" t="s">
        <v>80</v>
      </c>
      <c r="X1546" s="3"/>
      <c r="Y1546" s="3"/>
      <c r="Z1546" s="3" t="s">
        <v>72</v>
      </c>
      <c r="AA1546" s="7" t="s">
        <v>49</v>
      </c>
      <c r="AB1546" s="3" t="s">
        <v>49</v>
      </c>
      <c r="AC1546" s="3" t="s">
        <v>49</v>
      </c>
      <c r="AD1546" s="3" t="s">
        <v>49</v>
      </c>
      <c r="AE1546" s="3" t="s">
        <v>49</v>
      </c>
      <c r="AF1546" s="3" t="s">
        <v>55</v>
      </c>
      <c r="AG1546" s="3" t="s">
        <v>56</v>
      </c>
      <c r="AH1546" s="3" t="s">
        <v>81</v>
      </c>
      <c r="AI1546" s="3" t="s">
        <v>82</v>
      </c>
      <c r="AJ1546" s="3" t="s">
        <v>49</v>
      </c>
      <c r="AK1546" s="3" t="s">
        <v>49</v>
      </c>
      <c r="AL1546" s="3" t="s">
        <v>49</v>
      </c>
      <c r="AM1546" s="3" t="s">
        <v>59</v>
      </c>
      <c r="AN1546" s="3" t="s">
        <v>83</v>
      </c>
      <c r="AO1546" s="3">
        <v>37.546867238788444</v>
      </c>
      <c r="AP1546" s="3">
        <v>59.94272127711637</v>
      </c>
    </row>
    <row r="1547" spans="1:42" x14ac:dyDescent="0.25">
      <c r="A1547" s="2">
        <v>1546</v>
      </c>
      <c r="B1547" s="3" t="s">
        <v>42</v>
      </c>
      <c r="C1547" s="3" t="s">
        <v>71</v>
      </c>
      <c r="D1547" s="3" t="s">
        <v>72</v>
      </c>
      <c r="E1547" s="3" t="s">
        <v>73</v>
      </c>
      <c r="F1547" s="3">
        <v>0.56000000000000005</v>
      </c>
      <c r="G1547" s="3">
        <v>0.48</v>
      </c>
      <c r="H1547" s="3">
        <v>1.36707272456236E-2</v>
      </c>
      <c r="I1547" s="3">
        <v>9.6129053570881684</v>
      </c>
      <c r="J1547" s="3">
        <v>1.2784956604362745</v>
      </c>
      <c r="K1547" s="3">
        <v>0.13141540717474628</v>
      </c>
      <c r="L1547" s="3">
        <v>1.7477965458537716E-2</v>
      </c>
      <c r="M1547" s="2">
        <v>8140</v>
      </c>
      <c r="N1547" s="3" t="s">
        <v>69</v>
      </c>
      <c r="O1547" s="3" t="s">
        <v>76</v>
      </c>
      <c r="P1547" s="3"/>
      <c r="Q1547" s="3" t="s">
        <v>42</v>
      </c>
      <c r="R1547" s="3" t="s">
        <v>55</v>
      </c>
      <c r="S1547" s="3" t="s">
        <v>77</v>
      </c>
      <c r="T1547" s="3" t="s">
        <v>51</v>
      </c>
      <c r="U1547" s="3" t="s">
        <v>78</v>
      </c>
      <c r="V1547" s="3" t="s">
        <v>79</v>
      </c>
      <c r="W1547" s="3" t="s">
        <v>80</v>
      </c>
      <c r="X1547" s="3"/>
      <c r="Y1547" s="3"/>
      <c r="Z1547" s="3" t="s">
        <v>72</v>
      </c>
      <c r="AA1547" s="7" t="s">
        <v>49</v>
      </c>
      <c r="AB1547" s="3" t="s">
        <v>49</v>
      </c>
      <c r="AC1547" s="3" t="s">
        <v>49</v>
      </c>
      <c r="AD1547" s="3" t="s">
        <v>49</v>
      </c>
      <c r="AE1547" s="3" t="s">
        <v>49</v>
      </c>
      <c r="AF1547" s="3" t="s">
        <v>55</v>
      </c>
      <c r="AG1547" s="3" t="s">
        <v>56</v>
      </c>
      <c r="AH1547" s="3" t="s">
        <v>81</v>
      </c>
      <c r="AI1547" s="3" t="s">
        <v>82</v>
      </c>
      <c r="AJ1547" s="3" t="s">
        <v>49</v>
      </c>
      <c r="AK1547" s="3" t="s">
        <v>49</v>
      </c>
      <c r="AL1547" s="3" t="s">
        <v>49</v>
      </c>
      <c r="AM1547" s="3" t="s">
        <v>59</v>
      </c>
      <c r="AN1547" s="3" t="s">
        <v>83</v>
      </c>
      <c r="AO1547" s="3">
        <v>59.784954998254833</v>
      </c>
      <c r="AP1547" s="3">
        <v>55.323470352830682</v>
      </c>
    </row>
    <row r="1548" spans="1:42" x14ac:dyDescent="0.25">
      <c r="A1548" s="2">
        <v>1547</v>
      </c>
      <c r="B1548" s="3" t="s">
        <v>42</v>
      </c>
      <c r="C1548" s="3" t="s">
        <v>71</v>
      </c>
      <c r="D1548" s="3" t="s">
        <v>72</v>
      </c>
      <c r="E1548" s="3" t="s">
        <v>73</v>
      </c>
      <c r="F1548" s="3">
        <v>0.56000000000000005</v>
      </c>
      <c r="G1548" s="3">
        <v>0.48</v>
      </c>
      <c r="H1548" s="3">
        <v>4.8156305632908701E-3</v>
      </c>
      <c r="I1548" s="3">
        <v>9.6129053570881684</v>
      </c>
      <c r="J1548" s="3">
        <v>1.2784956604362745</v>
      </c>
      <c r="K1548" s="3">
        <v>4.629220083961632E-2</v>
      </c>
      <c r="L1548" s="3">
        <v>6.1567627774316699E-3</v>
      </c>
      <c r="M1548" s="2">
        <v>1410</v>
      </c>
      <c r="N1548" s="3" t="s">
        <v>63</v>
      </c>
      <c r="O1548" s="3" t="s">
        <v>76</v>
      </c>
      <c r="P1548" s="3"/>
      <c r="Q1548" s="3" t="s">
        <v>42</v>
      </c>
      <c r="R1548" s="3" t="s">
        <v>55</v>
      </c>
      <c r="S1548" s="3" t="s">
        <v>77</v>
      </c>
      <c r="T1548" s="3" t="s">
        <v>51</v>
      </c>
      <c r="U1548" s="3" t="s">
        <v>78</v>
      </c>
      <c r="V1548" s="3" t="s">
        <v>79</v>
      </c>
      <c r="W1548" s="3" t="s">
        <v>80</v>
      </c>
      <c r="X1548" s="3"/>
      <c r="Y1548" s="3"/>
      <c r="Z1548" s="3" t="s">
        <v>72</v>
      </c>
      <c r="AA1548" s="7" t="s">
        <v>49</v>
      </c>
      <c r="AB1548" s="3" t="s">
        <v>49</v>
      </c>
      <c r="AC1548" s="3" t="s">
        <v>49</v>
      </c>
      <c r="AD1548" s="3" t="s">
        <v>49</v>
      </c>
      <c r="AE1548" s="3" t="s">
        <v>49</v>
      </c>
      <c r="AF1548" s="3" t="s">
        <v>55</v>
      </c>
      <c r="AG1548" s="3" t="s">
        <v>56</v>
      </c>
      <c r="AH1548" s="3" t="s">
        <v>81</v>
      </c>
      <c r="AI1548" s="3" t="s">
        <v>82</v>
      </c>
      <c r="AJ1548" s="3" t="s">
        <v>49</v>
      </c>
      <c r="AK1548" s="3" t="s">
        <v>49</v>
      </c>
      <c r="AL1548" s="3" t="s">
        <v>49</v>
      </c>
      <c r="AM1548" s="3" t="s">
        <v>59</v>
      </c>
      <c r="AN1548" s="3" t="s">
        <v>83</v>
      </c>
      <c r="AO1548" s="3">
        <v>25.394014342937375</v>
      </c>
      <c r="AP1548" s="3">
        <v>19.488165472959381</v>
      </c>
    </row>
    <row r="1549" spans="1:42" x14ac:dyDescent="0.25">
      <c r="A1549" s="2">
        <v>1548</v>
      </c>
      <c r="B1549" s="3" t="s">
        <v>42</v>
      </c>
      <c r="C1549" s="3" t="s">
        <v>43</v>
      </c>
      <c r="D1549" s="3" t="s">
        <v>44</v>
      </c>
      <c r="E1549" s="3" t="s">
        <v>45</v>
      </c>
      <c r="F1549" s="3">
        <v>0.36</v>
      </c>
      <c r="G1549" s="3">
        <v>0.48</v>
      </c>
      <c r="H1549" s="3">
        <v>4.0661412911712803E-2</v>
      </c>
      <c r="I1549" s="3">
        <v>9.574173673700173</v>
      </c>
      <c r="J1549" s="3">
        <v>1.4070385599095068</v>
      </c>
      <c r="K1549" s="3">
        <v>0.38929942903477305</v>
      </c>
      <c r="L1549" s="3">
        <v>5.7212175867182205E-2</v>
      </c>
      <c r="M1549" s="2">
        <v>1210</v>
      </c>
      <c r="N1549" s="3" t="s">
        <v>65</v>
      </c>
      <c r="O1549" s="3" t="s">
        <v>76</v>
      </c>
      <c r="P1549" s="3"/>
      <c r="Q1549" s="3" t="s">
        <v>42</v>
      </c>
      <c r="R1549" s="3" t="s">
        <v>55</v>
      </c>
      <c r="S1549" s="3" t="s">
        <v>77</v>
      </c>
      <c r="T1549" s="3" t="s">
        <v>51</v>
      </c>
      <c r="U1549" s="3" t="s">
        <v>78</v>
      </c>
      <c r="V1549" s="3" t="s">
        <v>79</v>
      </c>
      <c r="W1549" s="3" t="s">
        <v>80</v>
      </c>
      <c r="X1549" s="3"/>
      <c r="Y1549" s="3"/>
      <c r="Z1549" s="3" t="s">
        <v>72</v>
      </c>
      <c r="AA1549" s="7" t="s">
        <v>49</v>
      </c>
      <c r="AB1549" s="3" t="s">
        <v>49</v>
      </c>
      <c r="AC1549" s="3" t="s">
        <v>49</v>
      </c>
      <c r="AD1549" s="3" t="s">
        <v>49</v>
      </c>
      <c r="AE1549" s="3" t="s">
        <v>49</v>
      </c>
      <c r="AF1549" s="3" t="s">
        <v>55</v>
      </c>
      <c r="AG1549" s="3" t="s">
        <v>56</v>
      </c>
      <c r="AH1549" s="3" t="s">
        <v>81</v>
      </c>
      <c r="AI1549" s="3" t="s">
        <v>82</v>
      </c>
      <c r="AJ1549" s="3" t="s">
        <v>49</v>
      </c>
      <c r="AK1549" s="3" t="s">
        <v>49</v>
      </c>
      <c r="AL1549" s="3" t="s">
        <v>49</v>
      </c>
      <c r="AM1549" s="3" t="s">
        <v>59</v>
      </c>
      <c r="AN1549" s="3" t="s">
        <v>83</v>
      </c>
      <c r="AO1549" s="3">
        <v>52.19104508273854</v>
      </c>
      <c r="AP1549" s="3">
        <v>164.55089998562318</v>
      </c>
    </row>
    <row r="1550" spans="1:42" x14ac:dyDescent="0.25">
      <c r="A1550" s="2">
        <v>1549</v>
      </c>
      <c r="B1550" s="3" t="s">
        <v>42</v>
      </c>
      <c r="C1550" s="3" t="s">
        <v>43</v>
      </c>
      <c r="D1550" s="3" t="s">
        <v>44</v>
      </c>
      <c r="E1550" s="3" t="s">
        <v>45</v>
      </c>
      <c r="F1550" s="3">
        <v>0.36</v>
      </c>
      <c r="G1550" s="3">
        <v>0.48</v>
      </c>
      <c r="H1550" s="3">
        <v>8.3564859653649404E-2</v>
      </c>
      <c r="I1550" s="3">
        <v>9.574173673700173</v>
      </c>
      <c r="J1550" s="3">
        <v>1.4070385599095068</v>
      </c>
      <c r="K1550" s="3">
        <v>0.80006447934241987</v>
      </c>
      <c r="L1550" s="3">
        <v>0.1175789797861109</v>
      </c>
      <c r="M1550" s="2">
        <v>1210</v>
      </c>
      <c r="N1550" s="3" t="s">
        <v>65</v>
      </c>
      <c r="O1550" s="3" t="s">
        <v>76</v>
      </c>
      <c r="P1550" s="3"/>
      <c r="Q1550" s="3" t="s">
        <v>42</v>
      </c>
      <c r="R1550" s="3" t="s">
        <v>55</v>
      </c>
      <c r="S1550" s="3" t="s">
        <v>77</v>
      </c>
      <c r="T1550" s="3" t="s">
        <v>51</v>
      </c>
      <c r="U1550" s="3" t="s">
        <v>78</v>
      </c>
      <c r="V1550" s="3" t="s">
        <v>79</v>
      </c>
      <c r="W1550" s="3" t="s">
        <v>80</v>
      </c>
      <c r="X1550" s="3"/>
      <c r="Y1550" s="3"/>
      <c r="Z1550" s="3" t="s">
        <v>72</v>
      </c>
      <c r="AA1550" s="7" t="s">
        <v>49</v>
      </c>
      <c r="AB1550" s="3" t="s">
        <v>49</v>
      </c>
      <c r="AC1550" s="3" t="s">
        <v>49</v>
      </c>
      <c r="AD1550" s="3" t="s">
        <v>49</v>
      </c>
      <c r="AE1550" s="3" t="s">
        <v>49</v>
      </c>
      <c r="AF1550" s="3" t="s">
        <v>55</v>
      </c>
      <c r="AG1550" s="3" t="s">
        <v>56</v>
      </c>
      <c r="AH1550" s="3" t="s">
        <v>81</v>
      </c>
      <c r="AI1550" s="3" t="s">
        <v>82</v>
      </c>
      <c r="AJ1550" s="3" t="s">
        <v>49</v>
      </c>
      <c r="AK1550" s="3" t="s">
        <v>49</v>
      </c>
      <c r="AL1550" s="3" t="s">
        <v>49</v>
      </c>
      <c r="AM1550" s="3" t="s">
        <v>59</v>
      </c>
      <c r="AN1550" s="3" t="s">
        <v>83</v>
      </c>
      <c r="AO1550" s="3">
        <v>75.912120632133949</v>
      </c>
      <c r="AP1550" s="3">
        <v>338.17498897632584</v>
      </c>
    </row>
    <row r="1551" spans="1:42" x14ac:dyDescent="0.25">
      <c r="A1551" s="2">
        <v>1550</v>
      </c>
      <c r="B1551" s="3" t="s">
        <v>42</v>
      </c>
      <c r="C1551" s="3" t="s">
        <v>43</v>
      </c>
      <c r="D1551" s="3" t="s">
        <v>44</v>
      </c>
      <c r="E1551" s="3" t="s">
        <v>45</v>
      </c>
      <c r="F1551" s="3">
        <v>0.36</v>
      </c>
      <c r="G1551" s="3">
        <v>0.48</v>
      </c>
      <c r="H1551" s="3">
        <v>0.16702877136668601</v>
      </c>
      <c r="I1551" s="3">
        <v>9.574173673700173</v>
      </c>
      <c r="J1551" s="3">
        <v>1.4070385599095068</v>
      </c>
      <c r="K1551" s="3">
        <v>1.5991624655694106</v>
      </c>
      <c r="L1551" s="3">
        <v>0.23501592192723614</v>
      </c>
      <c r="M1551" s="2">
        <v>1210</v>
      </c>
      <c r="N1551" s="3" t="s">
        <v>65</v>
      </c>
      <c r="O1551" s="3" t="s">
        <v>76</v>
      </c>
      <c r="P1551" s="3"/>
      <c r="Q1551" s="3" t="s">
        <v>42</v>
      </c>
      <c r="R1551" s="3" t="s">
        <v>55</v>
      </c>
      <c r="S1551" s="3" t="s">
        <v>77</v>
      </c>
      <c r="T1551" s="3" t="s">
        <v>51</v>
      </c>
      <c r="U1551" s="3" t="s">
        <v>78</v>
      </c>
      <c r="V1551" s="3" t="s">
        <v>79</v>
      </c>
      <c r="W1551" s="3" t="s">
        <v>80</v>
      </c>
      <c r="X1551" s="3"/>
      <c r="Y1551" s="3"/>
      <c r="Z1551" s="3" t="s">
        <v>72</v>
      </c>
      <c r="AA1551" s="7" t="s">
        <v>49</v>
      </c>
      <c r="AB1551" s="3" t="s">
        <v>49</v>
      </c>
      <c r="AC1551" s="3" t="s">
        <v>49</v>
      </c>
      <c r="AD1551" s="3" t="s">
        <v>49</v>
      </c>
      <c r="AE1551" s="3" t="s">
        <v>49</v>
      </c>
      <c r="AF1551" s="3" t="s">
        <v>55</v>
      </c>
      <c r="AG1551" s="3" t="s">
        <v>56</v>
      </c>
      <c r="AH1551" s="3" t="s">
        <v>81</v>
      </c>
      <c r="AI1551" s="3" t="s">
        <v>82</v>
      </c>
      <c r="AJ1551" s="3" t="s">
        <v>49</v>
      </c>
      <c r="AK1551" s="3" t="s">
        <v>49</v>
      </c>
      <c r="AL1551" s="3" t="s">
        <v>49</v>
      </c>
      <c r="AM1551" s="3" t="s">
        <v>59</v>
      </c>
      <c r="AN1551" s="3" t="s">
        <v>83</v>
      </c>
      <c r="AO1551" s="3">
        <v>107.29244050231901</v>
      </c>
      <c r="AP1551" s="3">
        <v>675.94145613085527</v>
      </c>
    </row>
    <row r="1552" spans="1:42" x14ac:dyDescent="0.25">
      <c r="A1552" s="2">
        <v>1551</v>
      </c>
      <c r="B1552" s="3" t="s">
        <v>42</v>
      </c>
      <c r="C1552" s="3" t="s">
        <v>43</v>
      </c>
      <c r="D1552" s="3" t="s">
        <v>44</v>
      </c>
      <c r="E1552" s="3" t="s">
        <v>45</v>
      </c>
      <c r="F1552" s="3">
        <v>0.36</v>
      </c>
      <c r="G1552" s="3">
        <v>0.48</v>
      </c>
      <c r="H1552" s="3">
        <v>0.23792506261535101</v>
      </c>
      <c r="I1552" s="3">
        <v>9.574173673700173</v>
      </c>
      <c r="J1552" s="3">
        <v>1.4070385599095068</v>
      </c>
      <c r="K1552" s="3">
        <v>2.2779358708053588</v>
      </c>
      <c r="L1552" s="3">
        <v>0.33476973746868272</v>
      </c>
      <c r="M1552" s="2">
        <v>1210</v>
      </c>
      <c r="N1552" s="3" t="s">
        <v>65</v>
      </c>
      <c r="O1552" s="3" t="s">
        <v>76</v>
      </c>
      <c r="P1552" s="3"/>
      <c r="Q1552" s="3" t="s">
        <v>42</v>
      </c>
      <c r="R1552" s="3" t="s">
        <v>55</v>
      </c>
      <c r="S1552" s="3" t="s">
        <v>77</v>
      </c>
      <c r="T1552" s="3" t="s">
        <v>51</v>
      </c>
      <c r="U1552" s="3" t="s">
        <v>78</v>
      </c>
      <c r="V1552" s="3" t="s">
        <v>79</v>
      </c>
      <c r="W1552" s="3" t="s">
        <v>80</v>
      </c>
      <c r="X1552" s="3"/>
      <c r="Y1552" s="3"/>
      <c r="Z1552" s="3" t="s">
        <v>72</v>
      </c>
      <c r="AA1552" s="7" t="s">
        <v>49</v>
      </c>
      <c r="AB1552" s="3" t="s">
        <v>49</v>
      </c>
      <c r="AC1552" s="3" t="s">
        <v>49</v>
      </c>
      <c r="AD1552" s="3" t="s">
        <v>49</v>
      </c>
      <c r="AE1552" s="3" t="s">
        <v>49</v>
      </c>
      <c r="AF1552" s="3" t="s">
        <v>55</v>
      </c>
      <c r="AG1552" s="3" t="s">
        <v>56</v>
      </c>
      <c r="AH1552" s="3" t="s">
        <v>81</v>
      </c>
      <c r="AI1552" s="3" t="s">
        <v>82</v>
      </c>
      <c r="AJ1552" s="3" t="s">
        <v>49</v>
      </c>
      <c r="AK1552" s="3" t="s">
        <v>49</v>
      </c>
      <c r="AL1552" s="3" t="s">
        <v>49</v>
      </c>
      <c r="AM1552" s="3" t="s">
        <v>59</v>
      </c>
      <c r="AN1552" s="3" t="s">
        <v>83</v>
      </c>
      <c r="AO1552" s="3">
        <v>123.90271970618218</v>
      </c>
      <c r="AP1552" s="3">
        <v>962.84856769485543</v>
      </c>
    </row>
    <row r="1553" spans="1:42" x14ac:dyDescent="0.25">
      <c r="A1553" s="2">
        <v>1552</v>
      </c>
      <c r="B1553" s="3" t="s">
        <v>42</v>
      </c>
      <c r="C1553" s="3" t="s">
        <v>43</v>
      </c>
      <c r="D1553" s="3" t="s">
        <v>44</v>
      </c>
      <c r="E1553" s="3" t="s">
        <v>45</v>
      </c>
      <c r="F1553" s="3">
        <v>0.36</v>
      </c>
      <c r="G1553" s="3">
        <v>0.48</v>
      </c>
      <c r="H1553" s="3">
        <v>3.6819070500195498E-2</v>
      </c>
      <c r="I1553" s="3">
        <v>9.574173673700173</v>
      </c>
      <c r="J1553" s="3">
        <v>1.4070385599095068</v>
      </c>
      <c r="K1553" s="3">
        <v>0.35251217547308239</v>
      </c>
      <c r="L1553" s="3">
        <v>5.1805851933801675E-2</v>
      </c>
      <c r="M1553" s="2">
        <v>1210</v>
      </c>
      <c r="N1553" s="3" t="s">
        <v>65</v>
      </c>
      <c r="O1553" s="3" t="s">
        <v>76</v>
      </c>
      <c r="P1553" s="3"/>
      <c r="Q1553" s="3" t="s">
        <v>42</v>
      </c>
      <c r="R1553" s="3" t="s">
        <v>55</v>
      </c>
      <c r="S1553" s="3" t="s">
        <v>77</v>
      </c>
      <c r="T1553" s="3" t="s">
        <v>51</v>
      </c>
      <c r="U1553" s="3" t="s">
        <v>78</v>
      </c>
      <c r="V1553" s="3" t="s">
        <v>79</v>
      </c>
      <c r="W1553" s="3" t="s">
        <v>80</v>
      </c>
      <c r="X1553" s="3"/>
      <c r="Y1553" s="3"/>
      <c r="Z1553" s="3" t="s">
        <v>72</v>
      </c>
      <c r="AA1553" s="7" t="s">
        <v>49</v>
      </c>
      <c r="AB1553" s="3" t="s">
        <v>49</v>
      </c>
      <c r="AC1553" s="3" t="s">
        <v>49</v>
      </c>
      <c r="AD1553" s="3" t="s">
        <v>49</v>
      </c>
      <c r="AE1553" s="3" t="s">
        <v>49</v>
      </c>
      <c r="AF1553" s="3" t="s">
        <v>55</v>
      </c>
      <c r="AG1553" s="3" t="s">
        <v>56</v>
      </c>
      <c r="AH1553" s="3" t="s">
        <v>81</v>
      </c>
      <c r="AI1553" s="3" t="s">
        <v>82</v>
      </c>
      <c r="AJ1553" s="3" t="s">
        <v>49</v>
      </c>
      <c r="AK1553" s="3" t="s">
        <v>49</v>
      </c>
      <c r="AL1553" s="3" t="s">
        <v>49</v>
      </c>
      <c r="AM1553" s="3" t="s">
        <v>59</v>
      </c>
      <c r="AN1553" s="3" t="s">
        <v>83</v>
      </c>
      <c r="AO1553" s="3">
        <v>72.375691236502618</v>
      </c>
      <c r="AP1553" s="3">
        <v>149.00149192051447</v>
      </c>
    </row>
    <row r="1554" spans="1:42" x14ac:dyDescent="0.25">
      <c r="A1554" s="2">
        <v>1553</v>
      </c>
      <c r="B1554" s="3" t="s">
        <v>42</v>
      </c>
      <c r="C1554" s="3" t="s">
        <v>43</v>
      </c>
      <c r="D1554" s="3" t="s">
        <v>44</v>
      </c>
      <c r="E1554" s="3" t="s">
        <v>45</v>
      </c>
      <c r="F1554" s="3">
        <v>0.36</v>
      </c>
      <c r="G1554" s="3">
        <v>0.48</v>
      </c>
      <c r="H1554" s="3">
        <v>5.1764276574291501E-2</v>
      </c>
      <c r="I1554" s="3">
        <v>9.574173673700173</v>
      </c>
      <c r="J1554" s="3">
        <v>1.4070385599095068</v>
      </c>
      <c r="K1554" s="3">
        <v>0.49560017401571627</v>
      </c>
      <c r="L1554" s="3">
        <v>7.283433316584853E-2</v>
      </c>
      <c r="M1554" s="2">
        <v>1210</v>
      </c>
      <c r="N1554" s="3" t="s">
        <v>65</v>
      </c>
      <c r="O1554" s="3" t="s">
        <v>76</v>
      </c>
      <c r="P1554" s="3"/>
      <c r="Q1554" s="3" t="s">
        <v>42</v>
      </c>
      <c r="R1554" s="3" t="s">
        <v>55</v>
      </c>
      <c r="S1554" s="3" t="s">
        <v>77</v>
      </c>
      <c r="T1554" s="3" t="s">
        <v>51</v>
      </c>
      <c r="U1554" s="3" t="s">
        <v>78</v>
      </c>
      <c r="V1554" s="3" t="s">
        <v>79</v>
      </c>
      <c r="W1554" s="3" t="s">
        <v>80</v>
      </c>
      <c r="X1554" s="3"/>
      <c r="Y1554" s="3"/>
      <c r="Z1554" s="3" t="s">
        <v>72</v>
      </c>
      <c r="AA1554" s="7" t="s">
        <v>49</v>
      </c>
      <c r="AB1554" s="3" t="s">
        <v>49</v>
      </c>
      <c r="AC1554" s="3" t="s">
        <v>49</v>
      </c>
      <c r="AD1554" s="3" t="s">
        <v>49</v>
      </c>
      <c r="AE1554" s="3" t="s">
        <v>49</v>
      </c>
      <c r="AF1554" s="3" t="s">
        <v>55</v>
      </c>
      <c r="AG1554" s="3" t="s">
        <v>56</v>
      </c>
      <c r="AH1554" s="3" t="s">
        <v>81</v>
      </c>
      <c r="AI1554" s="3" t="s">
        <v>82</v>
      </c>
      <c r="AJ1554" s="3" t="s">
        <v>49</v>
      </c>
      <c r="AK1554" s="3" t="s">
        <v>49</v>
      </c>
      <c r="AL1554" s="3" t="s">
        <v>49</v>
      </c>
      <c r="AM1554" s="3" t="s">
        <v>59</v>
      </c>
      <c r="AN1554" s="3" t="s">
        <v>83</v>
      </c>
      <c r="AO1554" s="3">
        <v>72.425657752610221</v>
      </c>
      <c r="AP1554" s="3">
        <v>209.4825951055613</v>
      </c>
    </row>
    <row r="1555" spans="1:42" x14ac:dyDescent="0.25">
      <c r="A1555" s="2">
        <v>1554</v>
      </c>
      <c r="B1555" s="3" t="s">
        <v>42</v>
      </c>
      <c r="C1555" s="3" t="s">
        <v>43</v>
      </c>
      <c r="D1555" s="3" t="s">
        <v>44</v>
      </c>
      <c r="E1555" s="3" t="s">
        <v>45</v>
      </c>
      <c r="F1555" s="3">
        <v>0.36</v>
      </c>
      <c r="G1555" s="3">
        <v>0.48</v>
      </c>
      <c r="H1555" s="3">
        <v>0.21355825031501499</v>
      </c>
      <c r="I1555" s="3">
        <v>9.5896964670744484</v>
      </c>
      <c r="J1555" s="3">
        <v>1.4092878847448653</v>
      </c>
      <c r="K1555" s="3">
        <v>2.0479587985604999</v>
      </c>
      <c r="L1555" s="3">
        <v>0.30096505485626196</v>
      </c>
      <c r="M1555" s="2">
        <v>1200</v>
      </c>
      <c r="N1555" s="3" t="s">
        <v>61</v>
      </c>
      <c r="O1555" s="3" t="s">
        <v>76</v>
      </c>
      <c r="P1555" s="3"/>
      <c r="Q1555" s="3" t="s">
        <v>42</v>
      </c>
      <c r="R1555" s="3" t="s">
        <v>55</v>
      </c>
      <c r="S1555" s="3" t="s">
        <v>77</v>
      </c>
      <c r="T1555" s="3" t="s">
        <v>51</v>
      </c>
      <c r="U1555" s="3" t="s">
        <v>78</v>
      </c>
      <c r="V1555" s="3" t="s">
        <v>79</v>
      </c>
      <c r="W1555" s="3" t="s">
        <v>80</v>
      </c>
      <c r="X1555" s="3"/>
      <c r="Y1555" s="3"/>
      <c r="Z1555" s="3" t="s">
        <v>72</v>
      </c>
      <c r="AA1555" s="7" t="s">
        <v>49</v>
      </c>
      <c r="AB1555" s="3" t="s">
        <v>49</v>
      </c>
      <c r="AC1555" s="3" t="s">
        <v>49</v>
      </c>
      <c r="AD1555" s="3" t="s">
        <v>49</v>
      </c>
      <c r="AE1555" s="3" t="s">
        <v>49</v>
      </c>
      <c r="AF1555" s="3" t="s">
        <v>55</v>
      </c>
      <c r="AG1555" s="3" t="s">
        <v>56</v>
      </c>
      <c r="AH1555" s="3" t="s">
        <v>81</v>
      </c>
      <c r="AI1555" s="3" t="s">
        <v>82</v>
      </c>
      <c r="AJ1555" s="3" t="s">
        <v>49</v>
      </c>
      <c r="AK1555" s="3" t="s">
        <v>49</v>
      </c>
      <c r="AL1555" s="3" t="s">
        <v>49</v>
      </c>
      <c r="AM1555" s="3" t="s">
        <v>59</v>
      </c>
      <c r="AN1555" s="3" t="s">
        <v>83</v>
      </c>
      <c r="AO1555" s="3">
        <v>140.75291162320997</v>
      </c>
      <c r="AP1555" s="3">
        <v>864.23957684382469</v>
      </c>
    </row>
    <row r="1556" spans="1:42" x14ac:dyDescent="0.25">
      <c r="A1556" s="2">
        <v>1555</v>
      </c>
      <c r="B1556" s="3" t="s">
        <v>42</v>
      </c>
      <c r="C1556" s="3" t="s">
        <v>43</v>
      </c>
      <c r="D1556" s="3" t="s">
        <v>44</v>
      </c>
      <c r="E1556" s="3" t="s">
        <v>45</v>
      </c>
      <c r="F1556" s="3">
        <v>0.36</v>
      </c>
      <c r="G1556" s="3">
        <v>0.48</v>
      </c>
      <c r="H1556" s="3">
        <v>2.8807429147129401E-2</v>
      </c>
      <c r="I1556" s="3">
        <v>9.5896964670744484</v>
      </c>
      <c r="J1556" s="3">
        <v>1.4092878847448653</v>
      </c>
      <c r="K1556" s="3">
        <v>0.27625450151772429</v>
      </c>
      <c r="L1556" s="3">
        <v>4.0597960887695572E-2</v>
      </c>
      <c r="M1556" s="2">
        <v>1210</v>
      </c>
      <c r="N1556" s="3" t="s">
        <v>65</v>
      </c>
      <c r="O1556" s="3" t="s">
        <v>76</v>
      </c>
      <c r="P1556" s="3"/>
      <c r="Q1556" s="3" t="s">
        <v>42</v>
      </c>
      <c r="R1556" s="3" t="s">
        <v>55</v>
      </c>
      <c r="S1556" s="3" t="s">
        <v>77</v>
      </c>
      <c r="T1556" s="3" t="s">
        <v>51</v>
      </c>
      <c r="U1556" s="3" t="s">
        <v>78</v>
      </c>
      <c r="V1556" s="3" t="s">
        <v>79</v>
      </c>
      <c r="W1556" s="3" t="s">
        <v>80</v>
      </c>
      <c r="X1556" s="3"/>
      <c r="Y1556" s="3"/>
      <c r="Z1556" s="3" t="s">
        <v>72</v>
      </c>
      <c r="AA1556" s="7" t="s">
        <v>49</v>
      </c>
      <c r="AB1556" s="3" t="s">
        <v>49</v>
      </c>
      <c r="AC1556" s="3" t="s">
        <v>49</v>
      </c>
      <c r="AD1556" s="3" t="s">
        <v>49</v>
      </c>
      <c r="AE1556" s="3" t="s">
        <v>49</v>
      </c>
      <c r="AF1556" s="3" t="s">
        <v>55</v>
      </c>
      <c r="AG1556" s="3" t="s">
        <v>56</v>
      </c>
      <c r="AH1556" s="3" t="s">
        <v>81</v>
      </c>
      <c r="AI1556" s="3" t="s">
        <v>82</v>
      </c>
      <c r="AJ1556" s="3" t="s">
        <v>49</v>
      </c>
      <c r="AK1556" s="3" t="s">
        <v>49</v>
      </c>
      <c r="AL1556" s="3" t="s">
        <v>49</v>
      </c>
      <c r="AM1556" s="3" t="s">
        <v>59</v>
      </c>
      <c r="AN1556" s="3" t="s">
        <v>83</v>
      </c>
      <c r="AO1556" s="3">
        <v>63.722907086765474</v>
      </c>
      <c r="AP1556" s="3">
        <v>116.57952965689365</v>
      </c>
    </row>
    <row r="1557" spans="1:42" x14ac:dyDescent="0.25">
      <c r="A1557" s="2">
        <v>1556</v>
      </c>
      <c r="B1557" s="3" t="s">
        <v>42</v>
      </c>
      <c r="C1557" s="3" t="s">
        <v>43</v>
      </c>
      <c r="D1557" s="3" t="s">
        <v>44</v>
      </c>
      <c r="E1557" s="3" t="s">
        <v>45</v>
      </c>
      <c r="F1557" s="3">
        <v>0.36</v>
      </c>
      <c r="G1557" s="3">
        <v>0.48</v>
      </c>
      <c r="H1557" s="3">
        <v>0.187006393659961</v>
      </c>
      <c r="I1557" s="3">
        <v>9.5896964670744484</v>
      </c>
      <c r="J1557" s="3">
        <v>1.4092878847448653</v>
      </c>
      <c r="K1557" s="3">
        <v>1.7933345526012614</v>
      </c>
      <c r="L1557" s="3">
        <v>0.26354584495481204</v>
      </c>
      <c r="M1557" s="2">
        <v>1210</v>
      </c>
      <c r="N1557" s="3" t="s">
        <v>65</v>
      </c>
      <c r="O1557" s="3" t="s">
        <v>76</v>
      </c>
      <c r="P1557" s="3"/>
      <c r="Q1557" s="3" t="s">
        <v>42</v>
      </c>
      <c r="R1557" s="3" t="s">
        <v>55</v>
      </c>
      <c r="S1557" s="3" t="s">
        <v>77</v>
      </c>
      <c r="T1557" s="3" t="s">
        <v>51</v>
      </c>
      <c r="U1557" s="3" t="s">
        <v>78</v>
      </c>
      <c r="V1557" s="3" t="s">
        <v>79</v>
      </c>
      <c r="W1557" s="3" t="s">
        <v>80</v>
      </c>
      <c r="X1557" s="3"/>
      <c r="Y1557" s="3"/>
      <c r="Z1557" s="3" t="s">
        <v>72</v>
      </c>
      <c r="AA1557" s="7" t="s">
        <v>49</v>
      </c>
      <c r="AB1557" s="3" t="s">
        <v>49</v>
      </c>
      <c r="AC1557" s="3" t="s">
        <v>49</v>
      </c>
      <c r="AD1557" s="3" t="s">
        <v>49</v>
      </c>
      <c r="AE1557" s="3" t="s">
        <v>49</v>
      </c>
      <c r="AF1557" s="3" t="s">
        <v>55</v>
      </c>
      <c r="AG1557" s="3" t="s">
        <v>56</v>
      </c>
      <c r="AH1557" s="3" t="s">
        <v>81</v>
      </c>
      <c r="AI1557" s="3" t="s">
        <v>82</v>
      </c>
      <c r="AJ1557" s="3" t="s">
        <v>49</v>
      </c>
      <c r="AK1557" s="3" t="s">
        <v>49</v>
      </c>
      <c r="AL1557" s="3" t="s">
        <v>49</v>
      </c>
      <c r="AM1557" s="3" t="s">
        <v>59</v>
      </c>
      <c r="AN1557" s="3" t="s">
        <v>83</v>
      </c>
      <c r="AO1557" s="3">
        <v>110.18061863713689</v>
      </c>
      <c r="AP1557" s="3">
        <v>756.78802521267448</v>
      </c>
    </row>
    <row r="1558" spans="1:42" x14ac:dyDescent="0.25">
      <c r="A1558" s="2">
        <v>1557</v>
      </c>
      <c r="B1558" s="3" t="s">
        <v>42</v>
      </c>
      <c r="C1558" s="3" t="s">
        <v>43</v>
      </c>
      <c r="D1558" s="3" t="s">
        <v>44</v>
      </c>
      <c r="E1558" s="3" t="s">
        <v>45</v>
      </c>
      <c r="F1558" s="3">
        <v>0.36</v>
      </c>
      <c r="G1558" s="3">
        <v>0.48</v>
      </c>
      <c r="H1558" s="3">
        <v>7.9004524110864602E-2</v>
      </c>
      <c r="I1558" s="3">
        <v>9.5896964670744484</v>
      </c>
      <c r="J1558" s="3">
        <v>1.4092878847448653</v>
      </c>
      <c r="K1558" s="3">
        <v>0.7576294057488564</v>
      </c>
      <c r="L1558" s="3">
        <v>0.11134011866947509</v>
      </c>
      <c r="M1558" s="2">
        <v>1210</v>
      </c>
      <c r="N1558" s="3" t="s">
        <v>65</v>
      </c>
      <c r="O1558" s="3" t="s">
        <v>76</v>
      </c>
      <c r="P1558" s="3"/>
      <c r="Q1558" s="3" t="s">
        <v>42</v>
      </c>
      <c r="R1558" s="3" t="s">
        <v>55</v>
      </c>
      <c r="S1558" s="3" t="s">
        <v>77</v>
      </c>
      <c r="T1558" s="3" t="s">
        <v>51</v>
      </c>
      <c r="U1558" s="3" t="s">
        <v>78</v>
      </c>
      <c r="V1558" s="3" t="s">
        <v>79</v>
      </c>
      <c r="W1558" s="3" t="s">
        <v>80</v>
      </c>
      <c r="X1558" s="3"/>
      <c r="Y1558" s="3"/>
      <c r="Z1558" s="3" t="s">
        <v>72</v>
      </c>
      <c r="AA1558" s="7" t="s">
        <v>49</v>
      </c>
      <c r="AB1558" s="3" t="s">
        <v>49</v>
      </c>
      <c r="AC1558" s="3" t="s">
        <v>49</v>
      </c>
      <c r="AD1558" s="3" t="s">
        <v>49</v>
      </c>
      <c r="AE1558" s="3" t="s">
        <v>49</v>
      </c>
      <c r="AF1558" s="3" t="s">
        <v>55</v>
      </c>
      <c r="AG1558" s="3" t="s">
        <v>56</v>
      </c>
      <c r="AH1558" s="3" t="s">
        <v>81</v>
      </c>
      <c r="AI1558" s="3" t="s">
        <v>82</v>
      </c>
      <c r="AJ1558" s="3" t="s">
        <v>49</v>
      </c>
      <c r="AK1558" s="3" t="s">
        <v>49</v>
      </c>
      <c r="AL1558" s="3" t="s">
        <v>49</v>
      </c>
      <c r="AM1558" s="3" t="s">
        <v>59</v>
      </c>
      <c r="AN1558" s="3" t="s">
        <v>83</v>
      </c>
      <c r="AO1558" s="3">
        <v>72.499417855923809</v>
      </c>
      <c r="AP1558" s="3">
        <v>319.71996579670815</v>
      </c>
    </row>
    <row r="1559" spans="1:42" x14ac:dyDescent="0.25">
      <c r="A1559" s="2">
        <v>1558</v>
      </c>
      <c r="B1559" s="3" t="s">
        <v>42</v>
      </c>
      <c r="C1559" s="3" t="s">
        <v>43</v>
      </c>
      <c r="D1559" s="3" t="s">
        <v>44</v>
      </c>
      <c r="E1559" s="3" t="s">
        <v>45</v>
      </c>
      <c r="F1559" s="3">
        <v>0.36</v>
      </c>
      <c r="G1559" s="3">
        <v>0.48</v>
      </c>
      <c r="H1559" s="3">
        <v>7.2385222829332393E-2</v>
      </c>
      <c r="I1559" s="3">
        <v>9.5896964670744484</v>
      </c>
      <c r="J1559" s="3">
        <v>1.4092878847448653</v>
      </c>
      <c r="K1559" s="3">
        <v>0.69415231563484558</v>
      </c>
      <c r="L1559" s="3">
        <v>0.10201161756793559</v>
      </c>
      <c r="M1559" s="2">
        <v>1210</v>
      </c>
      <c r="N1559" s="3" t="s">
        <v>65</v>
      </c>
      <c r="O1559" s="3" t="s">
        <v>76</v>
      </c>
      <c r="P1559" s="3"/>
      <c r="Q1559" s="3" t="s">
        <v>42</v>
      </c>
      <c r="R1559" s="3" t="s">
        <v>55</v>
      </c>
      <c r="S1559" s="3" t="s">
        <v>77</v>
      </c>
      <c r="T1559" s="3" t="s">
        <v>51</v>
      </c>
      <c r="U1559" s="3" t="s">
        <v>78</v>
      </c>
      <c r="V1559" s="3" t="s">
        <v>79</v>
      </c>
      <c r="W1559" s="3" t="s">
        <v>80</v>
      </c>
      <c r="X1559" s="3"/>
      <c r="Y1559" s="3"/>
      <c r="Z1559" s="3" t="s">
        <v>72</v>
      </c>
      <c r="AA1559" s="7" t="s">
        <v>49</v>
      </c>
      <c r="AB1559" s="3" t="s">
        <v>49</v>
      </c>
      <c r="AC1559" s="3" t="s">
        <v>49</v>
      </c>
      <c r="AD1559" s="3" t="s">
        <v>49</v>
      </c>
      <c r="AE1559" s="3" t="s">
        <v>49</v>
      </c>
      <c r="AF1559" s="3" t="s">
        <v>55</v>
      </c>
      <c r="AG1559" s="3" t="s">
        <v>56</v>
      </c>
      <c r="AH1559" s="3" t="s">
        <v>81</v>
      </c>
      <c r="AI1559" s="3" t="s">
        <v>82</v>
      </c>
      <c r="AJ1559" s="3" t="s">
        <v>49</v>
      </c>
      <c r="AK1559" s="3" t="s">
        <v>49</v>
      </c>
      <c r="AL1559" s="3" t="s">
        <v>49</v>
      </c>
      <c r="AM1559" s="3" t="s">
        <v>59</v>
      </c>
      <c r="AN1559" s="3" t="s">
        <v>83</v>
      </c>
      <c r="AO1559" s="3">
        <v>80.344158855200192</v>
      </c>
      <c r="AP1559" s="3">
        <v>292.93260389373904</v>
      </c>
    </row>
    <row r="1560" spans="1:42" x14ac:dyDescent="0.25">
      <c r="A1560" s="2">
        <v>1559</v>
      </c>
      <c r="B1560" s="3" t="s">
        <v>42</v>
      </c>
      <c r="C1560" s="3" t="s">
        <v>43</v>
      </c>
      <c r="D1560" s="3" t="s">
        <v>44</v>
      </c>
      <c r="E1560" s="3" t="s">
        <v>45</v>
      </c>
      <c r="F1560" s="3">
        <v>0.36</v>
      </c>
      <c r="G1560" s="3">
        <v>0.48</v>
      </c>
      <c r="H1560" s="3">
        <v>2.9212093675996299E-2</v>
      </c>
      <c r="I1560" s="3">
        <v>9.5896964670744484</v>
      </c>
      <c r="J1560" s="3">
        <v>1.4092878847448653</v>
      </c>
      <c r="K1560" s="3">
        <v>0.28013511152054954</v>
      </c>
      <c r="L1560" s="3">
        <v>4.1168249705613683E-2</v>
      </c>
      <c r="M1560" s="2">
        <v>1210</v>
      </c>
      <c r="N1560" s="3" t="s">
        <v>65</v>
      </c>
      <c r="O1560" s="3" t="s">
        <v>76</v>
      </c>
      <c r="P1560" s="3"/>
      <c r="Q1560" s="3" t="s">
        <v>42</v>
      </c>
      <c r="R1560" s="3" t="s">
        <v>55</v>
      </c>
      <c r="S1560" s="3" t="s">
        <v>77</v>
      </c>
      <c r="T1560" s="3" t="s">
        <v>51</v>
      </c>
      <c r="U1560" s="3" t="s">
        <v>78</v>
      </c>
      <c r="V1560" s="3" t="s">
        <v>79</v>
      </c>
      <c r="W1560" s="3" t="s">
        <v>80</v>
      </c>
      <c r="X1560" s="3"/>
      <c r="Y1560" s="3"/>
      <c r="Z1560" s="3" t="s">
        <v>72</v>
      </c>
      <c r="AA1560" s="7" t="s">
        <v>49</v>
      </c>
      <c r="AB1560" s="3" t="s">
        <v>49</v>
      </c>
      <c r="AC1560" s="3" t="s">
        <v>49</v>
      </c>
      <c r="AD1560" s="3" t="s">
        <v>49</v>
      </c>
      <c r="AE1560" s="3" t="s">
        <v>49</v>
      </c>
      <c r="AF1560" s="3" t="s">
        <v>55</v>
      </c>
      <c r="AG1560" s="3" t="s">
        <v>56</v>
      </c>
      <c r="AH1560" s="3" t="s">
        <v>81</v>
      </c>
      <c r="AI1560" s="3" t="s">
        <v>82</v>
      </c>
      <c r="AJ1560" s="3" t="s">
        <v>49</v>
      </c>
      <c r="AK1560" s="3" t="s">
        <v>49</v>
      </c>
      <c r="AL1560" s="3" t="s">
        <v>49</v>
      </c>
      <c r="AM1560" s="3" t="s">
        <v>59</v>
      </c>
      <c r="AN1560" s="3" t="s">
        <v>83</v>
      </c>
      <c r="AO1560" s="3">
        <v>47.84468540413522</v>
      </c>
      <c r="AP1560" s="3">
        <v>118.21714890445585</v>
      </c>
    </row>
    <row r="1561" spans="1:42" x14ac:dyDescent="0.25">
      <c r="A1561" s="2">
        <v>1560</v>
      </c>
      <c r="B1561" s="3" t="s">
        <v>42</v>
      </c>
      <c r="C1561" s="3" t="s">
        <v>43</v>
      </c>
      <c r="D1561" s="3" t="s">
        <v>44</v>
      </c>
      <c r="E1561" s="3" t="s">
        <v>45</v>
      </c>
      <c r="F1561" s="3">
        <v>0.36</v>
      </c>
      <c r="G1561" s="3">
        <v>0.48</v>
      </c>
      <c r="H1561" s="3">
        <v>7.7895399296150801E-3</v>
      </c>
      <c r="I1561" s="3">
        <v>9.5896964670744484</v>
      </c>
      <c r="J1561" s="3">
        <v>1.4092878847448653</v>
      </c>
      <c r="K1561" s="3">
        <v>7.469932354316508E-2</v>
      </c>
      <c r="L1561" s="3">
        <v>1.0977704250542904E-2</v>
      </c>
      <c r="M1561" s="2">
        <v>1210</v>
      </c>
      <c r="N1561" s="3" t="s">
        <v>65</v>
      </c>
      <c r="O1561" s="3" t="s">
        <v>76</v>
      </c>
      <c r="P1561" s="3"/>
      <c r="Q1561" s="3" t="s">
        <v>42</v>
      </c>
      <c r="R1561" s="3" t="s">
        <v>55</v>
      </c>
      <c r="S1561" s="3" t="s">
        <v>77</v>
      </c>
      <c r="T1561" s="3" t="s">
        <v>51</v>
      </c>
      <c r="U1561" s="3" t="s">
        <v>78</v>
      </c>
      <c r="V1561" s="3" t="s">
        <v>79</v>
      </c>
      <c r="W1561" s="3" t="s">
        <v>80</v>
      </c>
      <c r="X1561" s="3"/>
      <c r="Y1561" s="3"/>
      <c r="Z1561" s="3" t="s">
        <v>72</v>
      </c>
      <c r="AA1561" s="7" t="s">
        <v>49</v>
      </c>
      <c r="AB1561" s="3" t="s">
        <v>49</v>
      </c>
      <c r="AC1561" s="3" t="s">
        <v>49</v>
      </c>
      <c r="AD1561" s="3" t="s">
        <v>49</v>
      </c>
      <c r="AE1561" s="3" t="s">
        <v>49</v>
      </c>
      <c r="AF1561" s="3" t="s">
        <v>55</v>
      </c>
      <c r="AG1561" s="3" t="s">
        <v>56</v>
      </c>
      <c r="AH1561" s="3" t="s">
        <v>81</v>
      </c>
      <c r="AI1561" s="3" t="s">
        <v>82</v>
      </c>
      <c r="AJ1561" s="3" t="s">
        <v>49</v>
      </c>
      <c r="AK1561" s="3" t="s">
        <v>49</v>
      </c>
      <c r="AL1561" s="3" t="s">
        <v>49</v>
      </c>
      <c r="AM1561" s="3" t="s">
        <v>59</v>
      </c>
      <c r="AN1561" s="3" t="s">
        <v>83</v>
      </c>
      <c r="AO1561" s="3">
        <v>31.979984732908111</v>
      </c>
      <c r="AP1561" s="3">
        <v>31.523149691704042</v>
      </c>
    </row>
    <row r="1562" spans="1:42" x14ac:dyDescent="0.25">
      <c r="A1562" s="2">
        <v>1561</v>
      </c>
      <c r="B1562" s="3" t="s">
        <v>42</v>
      </c>
      <c r="C1562" s="3" t="s">
        <v>71</v>
      </c>
      <c r="D1562" s="3" t="s">
        <v>72</v>
      </c>
      <c r="E1562" s="3" t="s">
        <v>73</v>
      </c>
      <c r="F1562" s="3">
        <v>0.56000000000000005</v>
      </c>
      <c r="G1562" s="3">
        <v>0.48</v>
      </c>
      <c r="H1562" s="3">
        <v>1.1204720573491599E-2</v>
      </c>
      <c r="I1562" s="3">
        <v>10.552616866377587</v>
      </c>
      <c r="J1562" s="3">
        <v>1.413886168827363</v>
      </c>
      <c r="K1562" s="3">
        <v>0.1182391233068754</v>
      </c>
      <c r="L1562" s="3">
        <v>1.584219944443517E-2</v>
      </c>
      <c r="M1562" s="2">
        <v>8140</v>
      </c>
      <c r="N1562" s="3" t="s">
        <v>69</v>
      </c>
      <c r="O1562" s="3" t="s">
        <v>76</v>
      </c>
      <c r="P1562" s="3"/>
      <c r="Q1562" s="3" t="s">
        <v>42</v>
      </c>
      <c r="R1562" s="3" t="s">
        <v>55</v>
      </c>
      <c r="S1562" s="3" t="s">
        <v>77</v>
      </c>
      <c r="T1562" s="3" t="s">
        <v>51</v>
      </c>
      <c r="U1562" s="3" t="s">
        <v>78</v>
      </c>
      <c r="V1562" s="3" t="s">
        <v>79</v>
      </c>
      <c r="W1562" s="3" t="s">
        <v>80</v>
      </c>
      <c r="X1562" s="3"/>
      <c r="Y1562" s="3"/>
      <c r="Z1562" s="3" t="s">
        <v>72</v>
      </c>
      <c r="AA1562" s="7" t="s">
        <v>49</v>
      </c>
      <c r="AB1562" s="3" t="s">
        <v>49</v>
      </c>
      <c r="AC1562" s="3" t="s">
        <v>49</v>
      </c>
      <c r="AD1562" s="3" t="s">
        <v>49</v>
      </c>
      <c r="AE1562" s="3" t="s">
        <v>49</v>
      </c>
      <c r="AF1562" s="3" t="s">
        <v>55</v>
      </c>
      <c r="AG1562" s="3" t="s">
        <v>56</v>
      </c>
      <c r="AH1562" s="3" t="s">
        <v>81</v>
      </c>
      <c r="AI1562" s="3" t="s">
        <v>82</v>
      </c>
      <c r="AJ1562" s="3" t="s">
        <v>49</v>
      </c>
      <c r="AK1562" s="3" t="s">
        <v>49</v>
      </c>
      <c r="AL1562" s="3" t="s">
        <v>49</v>
      </c>
      <c r="AM1562" s="3" t="s">
        <v>59</v>
      </c>
      <c r="AN1562" s="3" t="s">
        <v>83</v>
      </c>
      <c r="AO1562" s="3">
        <v>61.746430619122449</v>
      </c>
      <c r="AP1562" s="3">
        <v>45.343895414031849</v>
      </c>
    </row>
    <row r="1563" spans="1:42" x14ac:dyDescent="0.25">
      <c r="A1563" s="2">
        <v>1562</v>
      </c>
      <c r="B1563" s="3" t="s">
        <v>42</v>
      </c>
      <c r="C1563" s="3" t="s">
        <v>71</v>
      </c>
      <c r="D1563" s="3" t="s">
        <v>72</v>
      </c>
      <c r="E1563" s="3" t="s">
        <v>73</v>
      </c>
      <c r="F1563" s="3">
        <v>0.56000000000000005</v>
      </c>
      <c r="G1563" s="3">
        <v>0.48</v>
      </c>
      <c r="H1563" s="3">
        <v>2.41759545052985E-2</v>
      </c>
      <c r="I1563" s="3">
        <v>10.552616866377587</v>
      </c>
      <c r="J1563" s="3">
        <v>1.413886168827363</v>
      </c>
      <c r="K1563" s="3">
        <v>0.25511958527339018</v>
      </c>
      <c r="L1563" s="3">
        <v>3.4182047693241124E-2</v>
      </c>
      <c r="M1563" s="2">
        <v>1300</v>
      </c>
      <c r="N1563" s="3" t="s">
        <v>70</v>
      </c>
      <c r="O1563" s="3" t="s">
        <v>76</v>
      </c>
      <c r="P1563" s="3"/>
      <c r="Q1563" s="3" t="s">
        <v>42</v>
      </c>
      <c r="R1563" s="3" t="s">
        <v>55</v>
      </c>
      <c r="S1563" s="3" t="s">
        <v>77</v>
      </c>
      <c r="T1563" s="3" t="s">
        <v>51</v>
      </c>
      <c r="U1563" s="3" t="s">
        <v>78</v>
      </c>
      <c r="V1563" s="3" t="s">
        <v>79</v>
      </c>
      <c r="W1563" s="3" t="s">
        <v>80</v>
      </c>
      <c r="X1563" s="3"/>
      <c r="Y1563" s="3"/>
      <c r="Z1563" s="3" t="s">
        <v>72</v>
      </c>
      <c r="AA1563" s="7" t="s">
        <v>49</v>
      </c>
      <c r="AB1563" s="3" t="s">
        <v>49</v>
      </c>
      <c r="AC1563" s="3" t="s">
        <v>49</v>
      </c>
      <c r="AD1563" s="3" t="s">
        <v>49</v>
      </c>
      <c r="AE1563" s="3" t="s">
        <v>49</v>
      </c>
      <c r="AF1563" s="3" t="s">
        <v>55</v>
      </c>
      <c r="AG1563" s="3" t="s">
        <v>56</v>
      </c>
      <c r="AH1563" s="3" t="s">
        <v>81</v>
      </c>
      <c r="AI1563" s="3" t="s">
        <v>82</v>
      </c>
      <c r="AJ1563" s="3" t="s">
        <v>49</v>
      </c>
      <c r="AK1563" s="3" t="s">
        <v>49</v>
      </c>
      <c r="AL1563" s="3" t="s">
        <v>49</v>
      </c>
      <c r="AM1563" s="3" t="s">
        <v>59</v>
      </c>
      <c r="AN1563" s="3" t="s">
        <v>83</v>
      </c>
      <c r="AO1563" s="3">
        <v>56.704899568906974</v>
      </c>
      <c r="AP1563" s="3">
        <v>97.836616757417275</v>
      </c>
    </row>
    <row r="1564" spans="1:42" x14ac:dyDescent="0.25">
      <c r="A1564" s="2">
        <v>1563</v>
      </c>
      <c r="B1564" s="3" t="s">
        <v>42</v>
      </c>
      <c r="C1564" s="3" t="s">
        <v>43</v>
      </c>
      <c r="D1564" s="3" t="s">
        <v>44</v>
      </c>
      <c r="E1564" s="3" t="s">
        <v>45</v>
      </c>
      <c r="F1564" s="3">
        <v>0.36</v>
      </c>
      <c r="G1564" s="3">
        <v>0.48</v>
      </c>
      <c r="H1564" s="3">
        <v>0.24260720533959801</v>
      </c>
      <c r="I1564" s="3">
        <v>9.5795152676305744</v>
      </c>
      <c r="J1564" s="3">
        <v>1.4078169648325758</v>
      </c>
      <c r="K1564" s="3">
        <v>2.3240594275878648</v>
      </c>
      <c r="L1564" s="3">
        <v>0.34154653946770636</v>
      </c>
      <c r="M1564" s="2">
        <v>1200</v>
      </c>
      <c r="N1564" s="3" t="s">
        <v>61</v>
      </c>
      <c r="O1564" s="3" t="s">
        <v>76</v>
      </c>
      <c r="P1564" s="3"/>
      <c r="Q1564" s="3" t="s">
        <v>42</v>
      </c>
      <c r="R1564" s="3" t="s">
        <v>55</v>
      </c>
      <c r="S1564" s="3" t="s">
        <v>77</v>
      </c>
      <c r="T1564" s="3" t="s">
        <v>51</v>
      </c>
      <c r="U1564" s="3" t="s">
        <v>78</v>
      </c>
      <c r="V1564" s="3" t="s">
        <v>79</v>
      </c>
      <c r="W1564" s="3" t="s">
        <v>80</v>
      </c>
      <c r="X1564" s="3"/>
      <c r="Y1564" s="3"/>
      <c r="Z1564" s="3" t="s">
        <v>72</v>
      </c>
      <c r="AA1564" s="7" t="s">
        <v>49</v>
      </c>
      <c r="AB1564" s="3" t="s">
        <v>49</v>
      </c>
      <c r="AC1564" s="3" t="s">
        <v>49</v>
      </c>
      <c r="AD1564" s="3" t="s">
        <v>49</v>
      </c>
      <c r="AE1564" s="3" t="s">
        <v>49</v>
      </c>
      <c r="AF1564" s="3" t="s">
        <v>55</v>
      </c>
      <c r="AG1564" s="3" t="s">
        <v>56</v>
      </c>
      <c r="AH1564" s="3" t="s">
        <v>81</v>
      </c>
      <c r="AI1564" s="3" t="s">
        <v>82</v>
      </c>
      <c r="AJ1564" s="3" t="s">
        <v>49</v>
      </c>
      <c r="AK1564" s="3" t="s">
        <v>49</v>
      </c>
      <c r="AL1564" s="3" t="s">
        <v>49</v>
      </c>
      <c r="AM1564" s="3" t="s">
        <v>59</v>
      </c>
      <c r="AN1564" s="3" t="s">
        <v>83</v>
      </c>
      <c r="AO1564" s="3">
        <v>140.64378924468824</v>
      </c>
      <c r="AP1564" s="3">
        <v>981.79652704906653</v>
      </c>
    </row>
    <row r="1565" spans="1:42" x14ac:dyDescent="0.25">
      <c r="A1565" s="2">
        <v>1564</v>
      </c>
      <c r="B1565" s="3" t="s">
        <v>42</v>
      </c>
      <c r="C1565" s="3" t="s">
        <v>43</v>
      </c>
      <c r="D1565" s="3" t="s">
        <v>44</v>
      </c>
      <c r="E1565" s="3" t="s">
        <v>45</v>
      </c>
      <c r="F1565" s="3">
        <v>0.36</v>
      </c>
      <c r="G1565" s="3">
        <v>0.48</v>
      </c>
      <c r="H1565" s="3">
        <v>2.5620596029052999E-2</v>
      </c>
      <c r="I1565" s="3">
        <v>9.5795152676305744</v>
      </c>
      <c r="J1565" s="3">
        <v>1.4078169648325758</v>
      </c>
      <c r="K1565" s="3">
        <v>0.24543289082610847</v>
      </c>
      <c r="L1565" s="3">
        <v>3.6069109738822935E-2</v>
      </c>
      <c r="M1565" s="2">
        <v>1210</v>
      </c>
      <c r="N1565" s="3" t="s">
        <v>65</v>
      </c>
      <c r="O1565" s="3" t="s">
        <v>76</v>
      </c>
      <c r="P1565" s="3"/>
      <c r="Q1565" s="3" t="s">
        <v>42</v>
      </c>
      <c r="R1565" s="3" t="s">
        <v>55</v>
      </c>
      <c r="S1565" s="3" t="s">
        <v>77</v>
      </c>
      <c r="T1565" s="3" t="s">
        <v>51</v>
      </c>
      <c r="U1565" s="3" t="s">
        <v>78</v>
      </c>
      <c r="V1565" s="3" t="s">
        <v>79</v>
      </c>
      <c r="W1565" s="3" t="s">
        <v>80</v>
      </c>
      <c r="X1565" s="3"/>
      <c r="Y1565" s="3"/>
      <c r="Z1565" s="3" t="s">
        <v>72</v>
      </c>
      <c r="AA1565" s="7" t="s">
        <v>49</v>
      </c>
      <c r="AB1565" s="3" t="s">
        <v>49</v>
      </c>
      <c r="AC1565" s="3" t="s">
        <v>49</v>
      </c>
      <c r="AD1565" s="3" t="s">
        <v>49</v>
      </c>
      <c r="AE1565" s="3" t="s">
        <v>49</v>
      </c>
      <c r="AF1565" s="3" t="s">
        <v>55</v>
      </c>
      <c r="AG1565" s="3" t="s">
        <v>56</v>
      </c>
      <c r="AH1565" s="3" t="s">
        <v>81</v>
      </c>
      <c r="AI1565" s="3" t="s">
        <v>82</v>
      </c>
      <c r="AJ1565" s="3" t="s">
        <v>49</v>
      </c>
      <c r="AK1565" s="3" t="s">
        <v>49</v>
      </c>
      <c r="AL1565" s="3" t="s">
        <v>49</v>
      </c>
      <c r="AM1565" s="3" t="s">
        <v>59</v>
      </c>
      <c r="AN1565" s="3" t="s">
        <v>83</v>
      </c>
      <c r="AO1565" s="3">
        <v>41.362651783809611</v>
      </c>
      <c r="AP1565" s="3">
        <v>103.68287358588915</v>
      </c>
    </row>
    <row r="1566" spans="1:42" x14ac:dyDescent="0.25">
      <c r="A1566" s="2">
        <v>1565</v>
      </c>
      <c r="B1566" s="3" t="s">
        <v>42</v>
      </c>
      <c r="C1566" s="3" t="s">
        <v>43</v>
      </c>
      <c r="D1566" s="3" t="s">
        <v>44</v>
      </c>
      <c r="E1566" s="3" t="s">
        <v>45</v>
      </c>
      <c r="F1566" s="3">
        <v>0.36</v>
      </c>
      <c r="G1566" s="3">
        <v>0.48</v>
      </c>
      <c r="H1566" s="3">
        <v>2.5157094797508199E-3</v>
      </c>
      <c r="I1566" s="3">
        <v>9.5795152676305744</v>
      </c>
      <c r="J1566" s="3">
        <v>1.4078169648325758</v>
      </c>
      <c r="K1566" s="3">
        <v>2.4099277370195949E-2</v>
      </c>
      <c r="L1566" s="3">
        <v>3.5416584841833376E-3</v>
      </c>
      <c r="M1566" s="2">
        <v>1210</v>
      </c>
      <c r="N1566" s="3" t="s">
        <v>65</v>
      </c>
      <c r="O1566" s="3" t="s">
        <v>76</v>
      </c>
      <c r="P1566" s="3"/>
      <c r="Q1566" s="3" t="s">
        <v>42</v>
      </c>
      <c r="R1566" s="3" t="s">
        <v>55</v>
      </c>
      <c r="S1566" s="3" t="s">
        <v>77</v>
      </c>
      <c r="T1566" s="3" t="s">
        <v>51</v>
      </c>
      <c r="U1566" s="3" t="s">
        <v>78</v>
      </c>
      <c r="V1566" s="3" t="s">
        <v>79</v>
      </c>
      <c r="W1566" s="3" t="s">
        <v>80</v>
      </c>
      <c r="X1566" s="3"/>
      <c r="Y1566" s="3"/>
      <c r="Z1566" s="3" t="s">
        <v>72</v>
      </c>
      <c r="AA1566" s="7" t="s">
        <v>49</v>
      </c>
      <c r="AB1566" s="3" t="s">
        <v>49</v>
      </c>
      <c r="AC1566" s="3" t="s">
        <v>49</v>
      </c>
      <c r="AD1566" s="3" t="s">
        <v>49</v>
      </c>
      <c r="AE1566" s="3" t="s">
        <v>49</v>
      </c>
      <c r="AF1566" s="3" t="s">
        <v>55</v>
      </c>
      <c r="AG1566" s="3" t="s">
        <v>56</v>
      </c>
      <c r="AH1566" s="3" t="s">
        <v>81</v>
      </c>
      <c r="AI1566" s="3" t="s">
        <v>82</v>
      </c>
      <c r="AJ1566" s="3" t="s">
        <v>49</v>
      </c>
      <c r="AK1566" s="3" t="s">
        <v>49</v>
      </c>
      <c r="AL1566" s="3" t="s">
        <v>49</v>
      </c>
      <c r="AM1566" s="3" t="s">
        <v>59</v>
      </c>
      <c r="AN1566" s="3" t="s">
        <v>83</v>
      </c>
      <c r="AO1566" s="3">
        <v>18.19140824625935</v>
      </c>
      <c r="AP1566" s="3">
        <v>10.180715065022182</v>
      </c>
    </row>
    <row r="1567" spans="1:42" x14ac:dyDescent="0.25">
      <c r="A1567" s="2">
        <v>1566</v>
      </c>
      <c r="B1567" s="3" t="s">
        <v>42</v>
      </c>
      <c r="C1567" s="3" t="s">
        <v>43</v>
      </c>
      <c r="D1567" s="3" t="s">
        <v>44</v>
      </c>
      <c r="E1567" s="3" t="s">
        <v>45</v>
      </c>
      <c r="F1567" s="3">
        <v>0.36</v>
      </c>
      <c r="G1567" s="3">
        <v>0.48</v>
      </c>
      <c r="H1567" s="3">
        <v>0.19923220981303699</v>
      </c>
      <c r="I1567" s="3">
        <v>9.5795152676305744</v>
      </c>
      <c r="J1567" s="3">
        <v>1.4078169648325758</v>
      </c>
      <c r="K1567" s="3">
        <v>1.9085479957077658</v>
      </c>
      <c r="L1567" s="3">
        <v>0.28048248491587668</v>
      </c>
      <c r="M1567" s="2">
        <v>1210</v>
      </c>
      <c r="N1567" s="3" t="s">
        <v>65</v>
      </c>
      <c r="O1567" s="3" t="s">
        <v>76</v>
      </c>
      <c r="P1567" s="3"/>
      <c r="Q1567" s="3" t="s">
        <v>42</v>
      </c>
      <c r="R1567" s="3" t="s">
        <v>55</v>
      </c>
      <c r="S1567" s="3" t="s">
        <v>77</v>
      </c>
      <c r="T1567" s="3" t="s">
        <v>51</v>
      </c>
      <c r="U1567" s="3" t="s">
        <v>78</v>
      </c>
      <c r="V1567" s="3" t="s">
        <v>79</v>
      </c>
      <c r="W1567" s="3" t="s">
        <v>80</v>
      </c>
      <c r="X1567" s="3"/>
      <c r="Y1567" s="3"/>
      <c r="Z1567" s="3" t="s">
        <v>72</v>
      </c>
      <c r="AA1567" s="7" t="s">
        <v>49</v>
      </c>
      <c r="AB1567" s="3" t="s">
        <v>49</v>
      </c>
      <c r="AC1567" s="3" t="s">
        <v>49</v>
      </c>
      <c r="AD1567" s="3" t="s">
        <v>49</v>
      </c>
      <c r="AE1567" s="3" t="s">
        <v>49</v>
      </c>
      <c r="AF1567" s="3" t="s">
        <v>55</v>
      </c>
      <c r="AG1567" s="3" t="s">
        <v>56</v>
      </c>
      <c r="AH1567" s="3" t="s">
        <v>81</v>
      </c>
      <c r="AI1567" s="3" t="s">
        <v>82</v>
      </c>
      <c r="AJ1567" s="3" t="s">
        <v>49</v>
      </c>
      <c r="AK1567" s="3" t="s">
        <v>49</v>
      </c>
      <c r="AL1567" s="3" t="s">
        <v>49</v>
      </c>
      <c r="AM1567" s="3" t="s">
        <v>59</v>
      </c>
      <c r="AN1567" s="3" t="s">
        <v>83</v>
      </c>
      <c r="AO1567" s="3">
        <v>110.84309778666371</v>
      </c>
      <c r="AP1567" s="3">
        <v>806.26414783083328</v>
      </c>
    </row>
    <row r="1568" spans="1:42" x14ac:dyDescent="0.25">
      <c r="A1568" s="2">
        <v>1567</v>
      </c>
      <c r="B1568" s="3" t="s">
        <v>42</v>
      </c>
      <c r="C1568" s="3" t="s">
        <v>43</v>
      </c>
      <c r="D1568" s="3" t="s">
        <v>44</v>
      </c>
      <c r="E1568" s="3" t="s">
        <v>45</v>
      </c>
      <c r="F1568" s="3">
        <v>0.36</v>
      </c>
      <c r="G1568" s="3">
        <v>0.48</v>
      </c>
      <c r="H1568" s="3">
        <v>1.6488248477596199E-2</v>
      </c>
      <c r="I1568" s="3">
        <v>9.5795152676305744</v>
      </c>
      <c r="J1568" s="3">
        <v>1.4078169648325758</v>
      </c>
      <c r="K1568" s="3">
        <v>0.15794942802761935</v>
      </c>
      <c r="L1568" s="3">
        <v>2.321243592713482E-2</v>
      </c>
      <c r="M1568" s="2">
        <v>1210</v>
      </c>
      <c r="N1568" s="3" t="s">
        <v>65</v>
      </c>
      <c r="O1568" s="3" t="s">
        <v>76</v>
      </c>
      <c r="P1568" s="3"/>
      <c r="Q1568" s="3" t="s">
        <v>42</v>
      </c>
      <c r="R1568" s="3" t="s">
        <v>55</v>
      </c>
      <c r="S1568" s="3" t="s">
        <v>77</v>
      </c>
      <c r="T1568" s="3" t="s">
        <v>51</v>
      </c>
      <c r="U1568" s="3" t="s">
        <v>78</v>
      </c>
      <c r="V1568" s="3" t="s">
        <v>79</v>
      </c>
      <c r="W1568" s="3" t="s">
        <v>80</v>
      </c>
      <c r="X1568" s="3"/>
      <c r="Y1568" s="3"/>
      <c r="Z1568" s="3" t="s">
        <v>72</v>
      </c>
      <c r="AA1568" s="7" t="s">
        <v>49</v>
      </c>
      <c r="AB1568" s="3" t="s">
        <v>49</v>
      </c>
      <c r="AC1568" s="3" t="s">
        <v>49</v>
      </c>
      <c r="AD1568" s="3" t="s">
        <v>49</v>
      </c>
      <c r="AE1568" s="3" t="s">
        <v>49</v>
      </c>
      <c r="AF1568" s="3" t="s">
        <v>55</v>
      </c>
      <c r="AG1568" s="3" t="s">
        <v>56</v>
      </c>
      <c r="AH1568" s="3" t="s">
        <v>81</v>
      </c>
      <c r="AI1568" s="3" t="s">
        <v>82</v>
      </c>
      <c r="AJ1568" s="3" t="s">
        <v>49</v>
      </c>
      <c r="AK1568" s="3" t="s">
        <v>49</v>
      </c>
      <c r="AL1568" s="3" t="s">
        <v>49</v>
      </c>
      <c r="AM1568" s="3" t="s">
        <v>59</v>
      </c>
      <c r="AN1568" s="3" t="s">
        <v>83</v>
      </c>
      <c r="AO1568" s="3">
        <v>49.763410157660999</v>
      </c>
      <c r="AP1568" s="3">
        <v>66.725574245687355</v>
      </c>
    </row>
    <row r="1569" spans="1:42" x14ac:dyDescent="0.25">
      <c r="A1569" s="2">
        <v>1568</v>
      </c>
      <c r="B1569" s="3" t="s">
        <v>42</v>
      </c>
      <c r="C1569" s="3" t="s">
        <v>43</v>
      </c>
      <c r="D1569" s="3" t="s">
        <v>44</v>
      </c>
      <c r="E1569" s="3" t="s">
        <v>45</v>
      </c>
      <c r="F1569" s="3">
        <v>0.36</v>
      </c>
      <c r="G1569" s="3">
        <v>0.48</v>
      </c>
      <c r="H1569" s="3">
        <v>0.103580024522266</v>
      </c>
      <c r="I1569" s="3">
        <v>9.5795152676305744</v>
      </c>
      <c r="J1569" s="3">
        <v>1.4078169648325758</v>
      </c>
      <c r="K1569" s="3">
        <v>0.99224642633259641</v>
      </c>
      <c r="L1569" s="3">
        <v>0.14582171574022029</v>
      </c>
      <c r="M1569" s="2">
        <v>1210</v>
      </c>
      <c r="N1569" s="3" t="s">
        <v>65</v>
      </c>
      <c r="O1569" s="3" t="s">
        <v>76</v>
      </c>
      <c r="P1569" s="3"/>
      <c r="Q1569" s="3" t="s">
        <v>42</v>
      </c>
      <c r="R1569" s="3" t="s">
        <v>55</v>
      </c>
      <c r="S1569" s="3" t="s">
        <v>77</v>
      </c>
      <c r="T1569" s="3" t="s">
        <v>51</v>
      </c>
      <c r="U1569" s="3" t="s">
        <v>78</v>
      </c>
      <c r="V1569" s="3" t="s">
        <v>79</v>
      </c>
      <c r="W1569" s="3" t="s">
        <v>80</v>
      </c>
      <c r="X1569" s="3"/>
      <c r="Y1569" s="3"/>
      <c r="Z1569" s="3" t="s">
        <v>72</v>
      </c>
      <c r="AA1569" s="7" t="s">
        <v>49</v>
      </c>
      <c r="AB1569" s="3" t="s">
        <v>49</v>
      </c>
      <c r="AC1569" s="3" t="s">
        <v>49</v>
      </c>
      <c r="AD1569" s="3" t="s">
        <v>49</v>
      </c>
      <c r="AE1569" s="3" t="s">
        <v>49</v>
      </c>
      <c r="AF1569" s="3" t="s">
        <v>55</v>
      </c>
      <c r="AG1569" s="3" t="s">
        <v>56</v>
      </c>
      <c r="AH1569" s="3" t="s">
        <v>81</v>
      </c>
      <c r="AI1569" s="3" t="s">
        <v>82</v>
      </c>
      <c r="AJ1569" s="3" t="s">
        <v>49</v>
      </c>
      <c r="AK1569" s="3" t="s">
        <v>49</v>
      </c>
      <c r="AL1569" s="3" t="s">
        <v>49</v>
      </c>
      <c r="AM1569" s="3" t="s">
        <v>59</v>
      </c>
      <c r="AN1569" s="3" t="s">
        <v>83</v>
      </c>
      <c r="AO1569" s="3">
        <v>83.132054109612682</v>
      </c>
      <c r="AP1569" s="3">
        <v>419.17348747028245</v>
      </c>
    </row>
    <row r="1570" spans="1:42" x14ac:dyDescent="0.25">
      <c r="A1570" s="2">
        <v>1569</v>
      </c>
      <c r="B1570" s="3" t="s">
        <v>42</v>
      </c>
      <c r="C1570" s="3" t="s">
        <v>43</v>
      </c>
      <c r="D1570" s="3" t="s">
        <v>44</v>
      </c>
      <c r="E1570" s="3" t="s">
        <v>45</v>
      </c>
      <c r="F1570" s="3">
        <v>0.36</v>
      </c>
      <c r="G1570" s="3">
        <v>0.48</v>
      </c>
      <c r="H1570" s="3">
        <v>2.7719460075652801E-2</v>
      </c>
      <c r="I1570" s="3">
        <v>9.5795152676305744</v>
      </c>
      <c r="J1570" s="3">
        <v>1.4078169648325758</v>
      </c>
      <c r="K1570" s="3">
        <v>0.26553899100519218</v>
      </c>
      <c r="L1570" s="3">
        <v>3.9023926150503291E-2</v>
      </c>
      <c r="M1570" s="2">
        <v>1210</v>
      </c>
      <c r="N1570" s="3" t="s">
        <v>65</v>
      </c>
      <c r="O1570" s="3" t="s">
        <v>76</v>
      </c>
      <c r="P1570" s="3"/>
      <c r="Q1570" s="3" t="s">
        <v>42</v>
      </c>
      <c r="R1570" s="3" t="s">
        <v>55</v>
      </c>
      <c r="S1570" s="3" t="s">
        <v>77</v>
      </c>
      <c r="T1570" s="3" t="s">
        <v>51</v>
      </c>
      <c r="U1570" s="3" t="s">
        <v>78</v>
      </c>
      <c r="V1570" s="3" t="s">
        <v>79</v>
      </c>
      <c r="W1570" s="3" t="s">
        <v>80</v>
      </c>
      <c r="X1570" s="3"/>
      <c r="Y1570" s="3"/>
      <c r="Z1570" s="3" t="s">
        <v>72</v>
      </c>
      <c r="AA1570" s="7" t="s">
        <v>49</v>
      </c>
      <c r="AB1570" s="3" t="s">
        <v>49</v>
      </c>
      <c r="AC1570" s="3" t="s">
        <v>49</v>
      </c>
      <c r="AD1570" s="3" t="s">
        <v>49</v>
      </c>
      <c r="AE1570" s="3" t="s">
        <v>49</v>
      </c>
      <c r="AF1570" s="3" t="s">
        <v>55</v>
      </c>
      <c r="AG1570" s="3" t="s">
        <v>56</v>
      </c>
      <c r="AH1570" s="3" t="s">
        <v>81</v>
      </c>
      <c r="AI1570" s="3" t="s">
        <v>82</v>
      </c>
      <c r="AJ1570" s="3" t="s">
        <v>49</v>
      </c>
      <c r="AK1570" s="3" t="s">
        <v>49</v>
      </c>
      <c r="AL1570" s="3" t="s">
        <v>49</v>
      </c>
      <c r="AM1570" s="3" t="s">
        <v>59</v>
      </c>
      <c r="AN1570" s="3" t="s">
        <v>83</v>
      </c>
      <c r="AO1570" s="3">
        <v>60.327222315671392</v>
      </c>
      <c r="AP1570" s="3">
        <v>112.17667503261575</v>
      </c>
    </row>
    <row r="1571" spans="1:42" x14ac:dyDescent="0.25">
      <c r="A1571" s="2">
        <v>1570</v>
      </c>
      <c r="B1571" s="3" t="s">
        <v>42</v>
      </c>
      <c r="C1571" s="3" t="s">
        <v>43</v>
      </c>
      <c r="D1571" s="3" t="s">
        <v>44</v>
      </c>
      <c r="E1571" s="3" t="s">
        <v>45</v>
      </c>
      <c r="F1571" s="3">
        <v>0.36</v>
      </c>
      <c r="G1571" s="3">
        <v>0.48</v>
      </c>
      <c r="H1571" s="3">
        <v>1.2240022599089099E-2</v>
      </c>
      <c r="I1571" s="3">
        <v>9.5641461430011816</v>
      </c>
      <c r="J1571" s="3">
        <v>1.4055933081884382</v>
      </c>
      <c r="K1571" s="3">
        <v>0.1170653649313253</v>
      </c>
      <c r="L1571" s="3">
        <v>1.7204493857354893E-2</v>
      </c>
      <c r="M1571" s="2">
        <v>1200</v>
      </c>
      <c r="N1571" s="3" t="s">
        <v>61</v>
      </c>
      <c r="O1571" s="3" t="s">
        <v>76</v>
      </c>
      <c r="P1571" s="3"/>
      <c r="Q1571" s="3" t="s">
        <v>42</v>
      </c>
      <c r="R1571" s="3" t="s">
        <v>55</v>
      </c>
      <c r="S1571" s="3" t="s">
        <v>77</v>
      </c>
      <c r="T1571" s="3" t="s">
        <v>51</v>
      </c>
      <c r="U1571" s="3" t="s">
        <v>78</v>
      </c>
      <c r="V1571" s="3" t="s">
        <v>79</v>
      </c>
      <c r="W1571" s="3" t="s">
        <v>80</v>
      </c>
      <c r="X1571" s="3"/>
      <c r="Y1571" s="3"/>
      <c r="Z1571" s="3" t="s">
        <v>72</v>
      </c>
      <c r="AA1571" s="7" t="s">
        <v>49</v>
      </c>
      <c r="AB1571" s="3" t="s">
        <v>49</v>
      </c>
      <c r="AC1571" s="3" t="s">
        <v>49</v>
      </c>
      <c r="AD1571" s="3" t="s">
        <v>49</v>
      </c>
      <c r="AE1571" s="3" t="s">
        <v>49</v>
      </c>
      <c r="AF1571" s="3" t="s">
        <v>55</v>
      </c>
      <c r="AG1571" s="3" t="s">
        <v>56</v>
      </c>
      <c r="AH1571" s="3" t="s">
        <v>81</v>
      </c>
      <c r="AI1571" s="3" t="s">
        <v>82</v>
      </c>
      <c r="AJ1571" s="3" t="s">
        <v>49</v>
      </c>
      <c r="AK1571" s="3" t="s">
        <v>49</v>
      </c>
      <c r="AL1571" s="3" t="s">
        <v>49</v>
      </c>
      <c r="AM1571" s="3" t="s">
        <v>59</v>
      </c>
      <c r="AN1571" s="3" t="s">
        <v>83</v>
      </c>
      <c r="AO1571" s="3">
        <v>39.945360791828911</v>
      </c>
      <c r="AP1571" s="3">
        <v>49.533614065444951</v>
      </c>
    </row>
    <row r="1572" spans="1:42" x14ac:dyDescent="0.25">
      <c r="A1572" s="2">
        <v>1571</v>
      </c>
      <c r="B1572" s="3" t="s">
        <v>42</v>
      </c>
      <c r="C1572" s="3" t="s">
        <v>43</v>
      </c>
      <c r="D1572" s="3" t="s">
        <v>44</v>
      </c>
      <c r="E1572" s="3" t="s">
        <v>45</v>
      </c>
      <c r="F1572" s="3">
        <v>0.36</v>
      </c>
      <c r="G1572" s="3">
        <v>0.48</v>
      </c>
      <c r="H1572" s="3">
        <v>7.6493610480348806E-2</v>
      </c>
      <c r="I1572" s="3">
        <v>9.5641461430011816</v>
      </c>
      <c r="J1572" s="3">
        <v>1.4055933081884382</v>
      </c>
      <c r="K1572" s="3">
        <v>0.73159606963986279</v>
      </c>
      <c r="L1572" s="3">
        <v>0.10751890701035126</v>
      </c>
      <c r="M1572" s="2">
        <v>1210</v>
      </c>
      <c r="N1572" s="3" t="s">
        <v>65</v>
      </c>
      <c r="O1572" s="3" t="s">
        <v>76</v>
      </c>
      <c r="P1572" s="3"/>
      <c r="Q1572" s="3" t="s">
        <v>42</v>
      </c>
      <c r="R1572" s="3" t="s">
        <v>55</v>
      </c>
      <c r="S1572" s="3" t="s">
        <v>77</v>
      </c>
      <c r="T1572" s="3" t="s">
        <v>51</v>
      </c>
      <c r="U1572" s="3" t="s">
        <v>78</v>
      </c>
      <c r="V1572" s="3" t="s">
        <v>79</v>
      </c>
      <c r="W1572" s="3" t="s">
        <v>80</v>
      </c>
      <c r="X1572" s="3"/>
      <c r="Y1572" s="3"/>
      <c r="Z1572" s="3" t="s">
        <v>72</v>
      </c>
      <c r="AA1572" s="7" t="s">
        <v>49</v>
      </c>
      <c r="AB1572" s="3" t="s">
        <v>49</v>
      </c>
      <c r="AC1572" s="3" t="s">
        <v>49</v>
      </c>
      <c r="AD1572" s="3" t="s">
        <v>49</v>
      </c>
      <c r="AE1572" s="3" t="s">
        <v>49</v>
      </c>
      <c r="AF1572" s="3" t="s">
        <v>55</v>
      </c>
      <c r="AG1572" s="3" t="s">
        <v>56</v>
      </c>
      <c r="AH1572" s="3" t="s">
        <v>81</v>
      </c>
      <c r="AI1572" s="3" t="s">
        <v>82</v>
      </c>
      <c r="AJ1572" s="3" t="s">
        <v>49</v>
      </c>
      <c r="AK1572" s="3" t="s">
        <v>49</v>
      </c>
      <c r="AL1572" s="3" t="s">
        <v>49</v>
      </c>
      <c r="AM1572" s="3" t="s">
        <v>59</v>
      </c>
      <c r="AN1572" s="3" t="s">
        <v>83</v>
      </c>
      <c r="AO1572" s="3">
        <v>79.015591933879378</v>
      </c>
      <c r="AP1572" s="3">
        <v>309.55865884496342</v>
      </c>
    </row>
    <row r="1573" spans="1:42" x14ac:dyDescent="0.25">
      <c r="A1573" s="2">
        <v>1572</v>
      </c>
      <c r="B1573" s="3" t="s">
        <v>42</v>
      </c>
      <c r="C1573" s="3" t="s">
        <v>43</v>
      </c>
      <c r="D1573" s="3" t="s">
        <v>44</v>
      </c>
      <c r="E1573" s="3" t="s">
        <v>45</v>
      </c>
      <c r="F1573" s="3">
        <v>0.36</v>
      </c>
      <c r="G1573" s="3">
        <v>0.48</v>
      </c>
      <c r="H1573" s="3">
        <v>0.51214479615028097</v>
      </c>
      <c r="I1573" s="3">
        <v>9.5641461430011816</v>
      </c>
      <c r="J1573" s="3">
        <v>1.4055933081884382</v>
      </c>
      <c r="K1573" s="3">
        <v>4.898227676758836</v>
      </c>
      <c r="L1573" s="3">
        <v>0.71986729829236673</v>
      </c>
      <c r="M1573" s="2">
        <v>1210</v>
      </c>
      <c r="N1573" s="3" t="s">
        <v>65</v>
      </c>
      <c r="O1573" s="3" t="s">
        <v>76</v>
      </c>
      <c r="P1573" s="3"/>
      <c r="Q1573" s="3" t="s">
        <v>42</v>
      </c>
      <c r="R1573" s="3" t="s">
        <v>55</v>
      </c>
      <c r="S1573" s="3" t="s">
        <v>77</v>
      </c>
      <c r="T1573" s="3" t="s">
        <v>51</v>
      </c>
      <c r="U1573" s="3" t="s">
        <v>78</v>
      </c>
      <c r="V1573" s="3" t="s">
        <v>79</v>
      </c>
      <c r="W1573" s="3" t="s">
        <v>80</v>
      </c>
      <c r="X1573" s="3"/>
      <c r="Y1573" s="3"/>
      <c r="Z1573" s="3" t="s">
        <v>72</v>
      </c>
      <c r="AA1573" s="7" t="s">
        <v>49</v>
      </c>
      <c r="AB1573" s="3" t="s">
        <v>49</v>
      </c>
      <c r="AC1573" s="3" t="s">
        <v>49</v>
      </c>
      <c r="AD1573" s="3" t="s">
        <v>49</v>
      </c>
      <c r="AE1573" s="3" t="s">
        <v>49</v>
      </c>
      <c r="AF1573" s="3" t="s">
        <v>55</v>
      </c>
      <c r="AG1573" s="3" t="s">
        <v>56</v>
      </c>
      <c r="AH1573" s="3" t="s">
        <v>81</v>
      </c>
      <c r="AI1573" s="3" t="s">
        <v>82</v>
      </c>
      <c r="AJ1573" s="3" t="s">
        <v>49</v>
      </c>
      <c r="AK1573" s="3" t="s">
        <v>49</v>
      </c>
      <c r="AL1573" s="3" t="s">
        <v>49</v>
      </c>
      <c r="AM1573" s="3" t="s">
        <v>59</v>
      </c>
      <c r="AN1573" s="3" t="s">
        <v>83</v>
      </c>
      <c r="AO1573" s="3">
        <v>194.78891137482111</v>
      </c>
      <c r="AP1573" s="3">
        <v>2072.5764574995028</v>
      </c>
    </row>
    <row r="1574" spans="1:42" x14ac:dyDescent="0.25">
      <c r="A1574" s="2">
        <v>1573</v>
      </c>
      <c r="B1574" s="3" t="s">
        <v>42</v>
      </c>
      <c r="C1574" s="3" t="s">
        <v>43</v>
      </c>
      <c r="D1574" s="3" t="s">
        <v>44</v>
      </c>
      <c r="E1574" s="3" t="s">
        <v>45</v>
      </c>
      <c r="F1574" s="3">
        <v>0.36</v>
      </c>
      <c r="G1574" s="3">
        <v>0.48</v>
      </c>
      <c r="H1574" s="3">
        <v>1.68850243921677E-2</v>
      </c>
      <c r="I1574" s="3">
        <v>9.5641461430011816</v>
      </c>
      <c r="J1574" s="3">
        <v>1.4055933081884382</v>
      </c>
      <c r="K1574" s="3">
        <v>0.16149084091483157</v>
      </c>
      <c r="L1574" s="3">
        <v>2.373347729422947E-2</v>
      </c>
      <c r="M1574" s="2">
        <v>1210</v>
      </c>
      <c r="N1574" s="3" t="s">
        <v>65</v>
      </c>
      <c r="O1574" s="3" t="s">
        <v>76</v>
      </c>
      <c r="P1574" s="3"/>
      <c r="Q1574" s="3" t="s">
        <v>42</v>
      </c>
      <c r="R1574" s="3" t="s">
        <v>55</v>
      </c>
      <c r="S1574" s="3" t="s">
        <v>77</v>
      </c>
      <c r="T1574" s="3" t="s">
        <v>51</v>
      </c>
      <c r="U1574" s="3" t="s">
        <v>78</v>
      </c>
      <c r="V1574" s="3" t="s">
        <v>79</v>
      </c>
      <c r="W1574" s="3" t="s">
        <v>80</v>
      </c>
      <c r="X1574" s="3"/>
      <c r="Y1574" s="3"/>
      <c r="Z1574" s="3" t="s">
        <v>72</v>
      </c>
      <c r="AA1574" s="7" t="s">
        <v>49</v>
      </c>
      <c r="AB1574" s="3" t="s">
        <v>49</v>
      </c>
      <c r="AC1574" s="3" t="s">
        <v>49</v>
      </c>
      <c r="AD1574" s="3" t="s">
        <v>49</v>
      </c>
      <c r="AE1574" s="3" t="s">
        <v>49</v>
      </c>
      <c r="AF1574" s="3" t="s">
        <v>55</v>
      </c>
      <c r="AG1574" s="3" t="s">
        <v>56</v>
      </c>
      <c r="AH1574" s="3" t="s">
        <v>81</v>
      </c>
      <c r="AI1574" s="3" t="s">
        <v>82</v>
      </c>
      <c r="AJ1574" s="3" t="s">
        <v>49</v>
      </c>
      <c r="AK1574" s="3" t="s">
        <v>49</v>
      </c>
      <c r="AL1574" s="3" t="s">
        <v>49</v>
      </c>
      <c r="AM1574" s="3" t="s">
        <v>59</v>
      </c>
      <c r="AN1574" s="3" t="s">
        <v>83</v>
      </c>
      <c r="AO1574" s="3">
        <v>47.436065915916167</v>
      </c>
      <c r="AP1574" s="3">
        <v>68.331269403824479</v>
      </c>
    </row>
    <row r="1575" spans="1:42" x14ac:dyDescent="0.25">
      <c r="A1575" s="2">
        <v>1574</v>
      </c>
      <c r="B1575" s="3" t="s">
        <v>42</v>
      </c>
      <c r="C1575" s="3" t="s">
        <v>43</v>
      </c>
      <c r="D1575" s="3" t="s">
        <v>44</v>
      </c>
      <c r="E1575" s="3" t="s">
        <v>45</v>
      </c>
      <c r="F1575" s="3">
        <v>0.36</v>
      </c>
      <c r="G1575" s="3">
        <v>0.48</v>
      </c>
      <c r="H1575" s="3">
        <v>0.227627954800145</v>
      </c>
      <c r="I1575" s="3">
        <v>9.5964413923972014</v>
      </c>
      <c r="J1575" s="3">
        <v>1.4102655355553879</v>
      </c>
      <c r="K1575" s="3">
        <v>2.1844183275108309</v>
      </c>
      <c r="L1575" s="3">
        <v>0.32101585958360412</v>
      </c>
      <c r="M1575" s="2">
        <v>1200</v>
      </c>
      <c r="N1575" s="3" t="s">
        <v>61</v>
      </c>
      <c r="O1575" s="3" t="s">
        <v>76</v>
      </c>
      <c r="P1575" s="3"/>
      <c r="Q1575" s="3" t="s">
        <v>42</v>
      </c>
      <c r="R1575" s="3" t="s">
        <v>55</v>
      </c>
      <c r="S1575" s="3" t="s">
        <v>77</v>
      </c>
      <c r="T1575" s="3" t="s">
        <v>51</v>
      </c>
      <c r="U1575" s="3" t="s">
        <v>78</v>
      </c>
      <c r="V1575" s="3" t="s">
        <v>79</v>
      </c>
      <c r="W1575" s="3" t="s">
        <v>80</v>
      </c>
      <c r="X1575" s="3"/>
      <c r="Y1575" s="3"/>
      <c r="Z1575" s="3" t="s">
        <v>72</v>
      </c>
      <c r="AA1575" s="7" t="s">
        <v>49</v>
      </c>
      <c r="AB1575" s="3" t="s">
        <v>49</v>
      </c>
      <c r="AC1575" s="3" t="s">
        <v>49</v>
      </c>
      <c r="AD1575" s="3" t="s">
        <v>49</v>
      </c>
      <c r="AE1575" s="3" t="s">
        <v>49</v>
      </c>
      <c r="AF1575" s="3" t="s">
        <v>55</v>
      </c>
      <c r="AG1575" s="3" t="s">
        <v>56</v>
      </c>
      <c r="AH1575" s="3" t="s">
        <v>81</v>
      </c>
      <c r="AI1575" s="3" t="s">
        <v>82</v>
      </c>
      <c r="AJ1575" s="3" t="s">
        <v>49</v>
      </c>
      <c r="AK1575" s="3" t="s">
        <v>49</v>
      </c>
      <c r="AL1575" s="3" t="s">
        <v>49</v>
      </c>
      <c r="AM1575" s="3" t="s">
        <v>59</v>
      </c>
      <c r="AN1575" s="3" t="s">
        <v>83</v>
      </c>
      <c r="AO1575" s="3">
        <v>238.54546630461348</v>
      </c>
      <c r="AP1575" s="3">
        <v>921.17765080074207</v>
      </c>
    </row>
    <row r="1576" spans="1:42" x14ac:dyDescent="0.25">
      <c r="A1576" s="2">
        <v>1575</v>
      </c>
      <c r="B1576" s="3" t="s">
        <v>42</v>
      </c>
      <c r="C1576" s="3" t="s">
        <v>43</v>
      </c>
      <c r="D1576" s="3" t="s">
        <v>44</v>
      </c>
      <c r="E1576" s="3" t="s">
        <v>45</v>
      </c>
      <c r="F1576" s="3">
        <v>0.36</v>
      </c>
      <c r="G1576" s="3">
        <v>0.48</v>
      </c>
      <c r="H1576" s="3">
        <v>2.0221970186963699E-3</v>
      </c>
      <c r="I1576" s="3">
        <v>9.5964413923972014</v>
      </c>
      <c r="J1576" s="3">
        <v>1.4102655355553879</v>
      </c>
      <c r="K1576" s="3">
        <v>1.9405895173800061E-2</v>
      </c>
      <c r="L1576" s="3">
        <v>2.8518347615703447E-3</v>
      </c>
      <c r="M1576" s="2">
        <v>1210</v>
      </c>
      <c r="N1576" s="3" t="s">
        <v>65</v>
      </c>
      <c r="O1576" s="3" t="s">
        <v>76</v>
      </c>
      <c r="P1576" s="3"/>
      <c r="Q1576" s="3" t="s">
        <v>42</v>
      </c>
      <c r="R1576" s="3" t="s">
        <v>55</v>
      </c>
      <c r="S1576" s="3" t="s">
        <v>77</v>
      </c>
      <c r="T1576" s="3" t="s">
        <v>51</v>
      </c>
      <c r="U1576" s="3" t="s">
        <v>78</v>
      </c>
      <c r="V1576" s="3" t="s">
        <v>79</v>
      </c>
      <c r="W1576" s="3" t="s">
        <v>80</v>
      </c>
      <c r="X1576" s="3"/>
      <c r="Y1576" s="3"/>
      <c r="Z1576" s="3" t="s">
        <v>72</v>
      </c>
      <c r="AA1576" s="7" t="s">
        <v>49</v>
      </c>
      <c r="AB1576" s="3" t="s">
        <v>49</v>
      </c>
      <c r="AC1576" s="3" t="s">
        <v>49</v>
      </c>
      <c r="AD1576" s="3" t="s">
        <v>49</v>
      </c>
      <c r="AE1576" s="3" t="s">
        <v>49</v>
      </c>
      <c r="AF1576" s="3" t="s">
        <v>55</v>
      </c>
      <c r="AG1576" s="3" t="s">
        <v>56</v>
      </c>
      <c r="AH1576" s="3" t="s">
        <v>81</v>
      </c>
      <c r="AI1576" s="3" t="s">
        <v>82</v>
      </c>
      <c r="AJ1576" s="3" t="s">
        <v>49</v>
      </c>
      <c r="AK1576" s="3" t="s">
        <v>49</v>
      </c>
      <c r="AL1576" s="3" t="s">
        <v>49</v>
      </c>
      <c r="AM1576" s="3" t="s">
        <v>59</v>
      </c>
      <c r="AN1576" s="3" t="s">
        <v>83</v>
      </c>
      <c r="AO1576" s="3">
        <v>16.309727822934331</v>
      </c>
      <c r="AP1576" s="3">
        <v>8.1835409924695313</v>
      </c>
    </row>
    <row r="1577" spans="1:42" x14ac:dyDescent="0.25">
      <c r="A1577" s="2">
        <v>1576</v>
      </c>
      <c r="B1577" s="3" t="s">
        <v>42</v>
      </c>
      <c r="C1577" s="3" t="s">
        <v>43</v>
      </c>
      <c r="D1577" s="3" t="s">
        <v>44</v>
      </c>
      <c r="E1577" s="3" t="s">
        <v>45</v>
      </c>
      <c r="F1577" s="3">
        <v>0.36</v>
      </c>
      <c r="G1577" s="3">
        <v>0.48</v>
      </c>
      <c r="H1577" s="3">
        <v>0.16808258060850001</v>
      </c>
      <c r="I1577" s="3">
        <v>9.5964413923972014</v>
      </c>
      <c r="J1577" s="3">
        <v>1.4102655355553879</v>
      </c>
      <c r="K1577" s="3">
        <v>1.6129946338923487</v>
      </c>
      <c r="L1577" s="3">
        <v>0.23704107055937793</v>
      </c>
      <c r="M1577" s="2">
        <v>1210</v>
      </c>
      <c r="N1577" s="3" t="s">
        <v>65</v>
      </c>
      <c r="O1577" s="3" t="s">
        <v>76</v>
      </c>
      <c r="P1577" s="3"/>
      <c r="Q1577" s="3" t="s">
        <v>42</v>
      </c>
      <c r="R1577" s="3" t="s">
        <v>55</v>
      </c>
      <c r="S1577" s="3" t="s">
        <v>77</v>
      </c>
      <c r="T1577" s="3" t="s">
        <v>51</v>
      </c>
      <c r="U1577" s="3" t="s">
        <v>78</v>
      </c>
      <c r="V1577" s="3" t="s">
        <v>79</v>
      </c>
      <c r="W1577" s="3" t="s">
        <v>80</v>
      </c>
      <c r="X1577" s="3"/>
      <c r="Y1577" s="3"/>
      <c r="Z1577" s="3" t="s">
        <v>72</v>
      </c>
      <c r="AA1577" s="7" t="s">
        <v>49</v>
      </c>
      <c r="AB1577" s="3" t="s">
        <v>49</v>
      </c>
      <c r="AC1577" s="3" t="s">
        <v>49</v>
      </c>
      <c r="AD1577" s="3" t="s">
        <v>49</v>
      </c>
      <c r="AE1577" s="3" t="s">
        <v>49</v>
      </c>
      <c r="AF1577" s="3" t="s">
        <v>55</v>
      </c>
      <c r="AG1577" s="3" t="s">
        <v>56</v>
      </c>
      <c r="AH1577" s="3" t="s">
        <v>81</v>
      </c>
      <c r="AI1577" s="3" t="s">
        <v>82</v>
      </c>
      <c r="AJ1577" s="3" t="s">
        <v>49</v>
      </c>
      <c r="AK1577" s="3" t="s">
        <v>49</v>
      </c>
      <c r="AL1577" s="3" t="s">
        <v>49</v>
      </c>
      <c r="AM1577" s="3" t="s">
        <v>59</v>
      </c>
      <c r="AN1577" s="3" t="s">
        <v>83</v>
      </c>
      <c r="AO1577" s="3">
        <v>107.46276708503298</v>
      </c>
      <c r="AP1577" s="3">
        <v>680.20607082907372</v>
      </c>
    </row>
    <row r="1578" spans="1:42" x14ac:dyDescent="0.25">
      <c r="A1578" s="2">
        <v>1577</v>
      </c>
      <c r="B1578" s="3" t="s">
        <v>42</v>
      </c>
      <c r="C1578" s="3" t="s">
        <v>43</v>
      </c>
      <c r="D1578" s="3" t="s">
        <v>44</v>
      </c>
      <c r="E1578" s="3" t="s">
        <v>45</v>
      </c>
      <c r="F1578" s="3">
        <v>0.36</v>
      </c>
      <c r="G1578" s="3">
        <v>0.48</v>
      </c>
      <c r="H1578" s="3">
        <v>0.16276676258626099</v>
      </c>
      <c r="I1578" s="3">
        <v>9.5964413923972014</v>
      </c>
      <c r="J1578" s="3">
        <v>1.4102655355553879</v>
      </c>
      <c r="K1578" s="3">
        <v>1.5619816977892831</v>
      </c>
      <c r="L1578" s="3">
        <v>0.22954435560933004</v>
      </c>
      <c r="M1578" s="2">
        <v>1210</v>
      </c>
      <c r="N1578" s="3" t="s">
        <v>65</v>
      </c>
      <c r="O1578" s="3" t="s">
        <v>76</v>
      </c>
      <c r="P1578" s="3"/>
      <c r="Q1578" s="3" t="s">
        <v>42</v>
      </c>
      <c r="R1578" s="3" t="s">
        <v>55</v>
      </c>
      <c r="S1578" s="3" t="s">
        <v>77</v>
      </c>
      <c r="T1578" s="3" t="s">
        <v>51</v>
      </c>
      <c r="U1578" s="3" t="s">
        <v>78</v>
      </c>
      <c r="V1578" s="3" t="s">
        <v>79</v>
      </c>
      <c r="W1578" s="3" t="s">
        <v>80</v>
      </c>
      <c r="X1578" s="3"/>
      <c r="Y1578" s="3"/>
      <c r="Z1578" s="3" t="s">
        <v>72</v>
      </c>
      <c r="AA1578" s="7" t="s">
        <v>49</v>
      </c>
      <c r="AB1578" s="3" t="s">
        <v>49</v>
      </c>
      <c r="AC1578" s="3" t="s">
        <v>49</v>
      </c>
      <c r="AD1578" s="3" t="s">
        <v>49</v>
      </c>
      <c r="AE1578" s="3" t="s">
        <v>49</v>
      </c>
      <c r="AF1578" s="3" t="s">
        <v>55</v>
      </c>
      <c r="AG1578" s="3" t="s">
        <v>56</v>
      </c>
      <c r="AH1578" s="3" t="s">
        <v>81</v>
      </c>
      <c r="AI1578" s="3" t="s">
        <v>82</v>
      </c>
      <c r="AJ1578" s="3" t="s">
        <v>49</v>
      </c>
      <c r="AK1578" s="3" t="s">
        <v>49</v>
      </c>
      <c r="AL1578" s="3" t="s">
        <v>49</v>
      </c>
      <c r="AM1578" s="3" t="s">
        <v>59</v>
      </c>
      <c r="AN1578" s="3" t="s">
        <v>83</v>
      </c>
      <c r="AO1578" s="3">
        <v>104.89497555415321</v>
      </c>
      <c r="AP1578" s="3">
        <v>658.69371852546726</v>
      </c>
    </row>
    <row r="1579" spans="1:42" x14ac:dyDescent="0.25">
      <c r="A1579" s="2">
        <v>1578</v>
      </c>
      <c r="B1579" s="3" t="s">
        <v>42</v>
      </c>
      <c r="C1579" s="3" t="s">
        <v>43</v>
      </c>
      <c r="D1579" s="3" t="s">
        <v>44</v>
      </c>
      <c r="E1579" s="3" t="s">
        <v>45</v>
      </c>
      <c r="F1579" s="3">
        <v>0.36</v>
      </c>
      <c r="G1579" s="3">
        <v>0.48</v>
      </c>
      <c r="H1579" s="3">
        <v>0.252134451640673</v>
      </c>
      <c r="I1579" s="3">
        <v>9.5721902032681481</v>
      </c>
      <c r="J1579" s="3">
        <v>1.4067554033734309</v>
      </c>
      <c r="K1579" s="3">
        <v>2.4134789279012367</v>
      </c>
      <c r="L1579" s="3">
        <v>0.35469150222211376</v>
      </c>
      <c r="M1579" s="2">
        <v>1200</v>
      </c>
      <c r="N1579" s="3" t="s">
        <v>61</v>
      </c>
      <c r="O1579" s="3" t="s">
        <v>76</v>
      </c>
      <c r="P1579" s="3"/>
      <c r="Q1579" s="3" t="s">
        <v>42</v>
      </c>
      <c r="R1579" s="3" t="s">
        <v>55</v>
      </c>
      <c r="S1579" s="3" t="s">
        <v>77</v>
      </c>
      <c r="T1579" s="3" t="s">
        <v>51</v>
      </c>
      <c r="U1579" s="3" t="s">
        <v>78</v>
      </c>
      <c r="V1579" s="3" t="s">
        <v>79</v>
      </c>
      <c r="W1579" s="3" t="s">
        <v>80</v>
      </c>
      <c r="X1579" s="3"/>
      <c r="Y1579" s="3"/>
      <c r="Z1579" s="3" t="s">
        <v>72</v>
      </c>
      <c r="AA1579" s="7" t="s">
        <v>49</v>
      </c>
      <c r="AB1579" s="3" t="s">
        <v>49</v>
      </c>
      <c r="AC1579" s="3" t="s">
        <v>49</v>
      </c>
      <c r="AD1579" s="3" t="s">
        <v>49</v>
      </c>
      <c r="AE1579" s="3" t="s">
        <v>49</v>
      </c>
      <c r="AF1579" s="3" t="s">
        <v>55</v>
      </c>
      <c r="AG1579" s="3" t="s">
        <v>56</v>
      </c>
      <c r="AH1579" s="3" t="s">
        <v>81</v>
      </c>
      <c r="AI1579" s="3" t="s">
        <v>82</v>
      </c>
      <c r="AJ1579" s="3" t="s">
        <v>49</v>
      </c>
      <c r="AK1579" s="3" t="s">
        <v>49</v>
      </c>
      <c r="AL1579" s="3" t="s">
        <v>49</v>
      </c>
      <c r="AM1579" s="3" t="s">
        <v>59</v>
      </c>
      <c r="AN1579" s="3" t="s">
        <v>83</v>
      </c>
      <c r="AO1579" s="3">
        <v>147.17531917135005</v>
      </c>
      <c r="AP1579" s="3">
        <v>1020.351924930358</v>
      </c>
    </row>
    <row r="1580" spans="1:42" x14ac:dyDescent="0.25">
      <c r="A1580" s="2">
        <v>1579</v>
      </c>
      <c r="B1580" s="3" t="s">
        <v>42</v>
      </c>
      <c r="C1580" s="3" t="s">
        <v>43</v>
      </c>
      <c r="D1580" s="3" t="s">
        <v>44</v>
      </c>
      <c r="E1580" s="3" t="s">
        <v>45</v>
      </c>
      <c r="F1580" s="3">
        <v>0.36</v>
      </c>
      <c r="G1580" s="3">
        <v>0.48</v>
      </c>
      <c r="H1580" s="3">
        <v>5.67849783432402E-2</v>
      </c>
      <c r="I1580" s="3">
        <v>9.5721902032681481</v>
      </c>
      <c r="J1580" s="3">
        <v>1.4067554033734309</v>
      </c>
      <c r="K1580" s="3">
        <v>0.54355661338995775</v>
      </c>
      <c r="L1580" s="3">
        <v>7.9882575114796406E-2</v>
      </c>
      <c r="M1580" s="2">
        <v>1210</v>
      </c>
      <c r="N1580" s="3" t="s">
        <v>65</v>
      </c>
      <c r="O1580" s="3" t="s">
        <v>76</v>
      </c>
      <c r="P1580" s="3"/>
      <c r="Q1580" s="3" t="s">
        <v>42</v>
      </c>
      <c r="R1580" s="3" t="s">
        <v>55</v>
      </c>
      <c r="S1580" s="3" t="s">
        <v>77</v>
      </c>
      <c r="T1580" s="3" t="s">
        <v>51</v>
      </c>
      <c r="U1580" s="3" t="s">
        <v>78</v>
      </c>
      <c r="V1580" s="3" t="s">
        <v>79</v>
      </c>
      <c r="W1580" s="3" t="s">
        <v>80</v>
      </c>
      <c r="X1580" s="3"/>
      <c r="Y1580" s="3"/>
      <c r="Z1580" s="3" t="s">
        <v>72</v>
      </c>
      <c r="AA1580" s="7" t="s">
        <v>49</v>
      </c>
      <c r="AB1580" s="3" t="s">
        <v>49</v>
      </c>
      <c r="AC1580" s="3" t="s">
        <v>49</v>
      </c>
      <c r="AD1580" s="3" t="s">
        <v>49</v>
      </c>
      <c r="AE1580" s="3" t="s">
        <v>49</v>
      </c>
      <c r="AF1580" s="3" t="s">
        <v>55</v>
      </c>
      <c r="AG1580" s="3" t="s">
        <v>56</v>
      </c>
      <c r="AH1580" s="3" t="s">
        <v>81</v>
      </c>
      <c r="AI1580" s="3" t="s">
        <v>82</v>
      </c>
      <c r="AJ1580" s="3" t="s">
        <v>49</v>
      </c>
      <c r="AK1580" s="3" t="s">
        <v>49</v>
      </c>
      <c r="AL1580" s="3" t="s">
        <v>49</v>
      </c>
      <c r="AM1580" s="3" t="s">
        <v>59</v>
      </c>
      <c r="AN1580" s="3" t="s">
        <v>83</v>
      </c>
      <c r="AO1580" s="3">
        <v>68.370359223446087</v>
      </c>
      <c r="AP1580" s="3">
        <v>229.80065430418671</v>
      </c>
    </row>
    <row r="1581" spans="1:42" x14ac:dyDescent="0.25">
      <c r="A1581" s="2">
        <v>1580</v>
      </c>
      <c r="B1581" s="3" t="s">
        <v>42</v>
      </c>
      <c r="C1581" s="3" t="s">
        <v>43</v>
      </c>
      <c r="D1581" s="3" t="s">
        <v>44</v>
      </c>
      <c r="E1581" s="3" t="s">
        <v>45</v>
      </c>
      <c r="F1581" s="3">
        <v>0.36</v>
      </c>
      <c r="G1581" s="3">
        <v>0.48</v>
      </c>
      <c r="H1581" s="3">
        <v>2.79174989942358E-2</v>
      </c>
      <c r="I1581" s="3">
        <v>9.5721902032681481</v>
      </c>
      <c r="J1581" s="3">
        <v>1.4067554033734309</v>
      </c>
      <c r="K1581" s="3">
        <v>0.26723161037237231</v>
      </c>
      <c r="L1581" s="3">
        <v>3.9273092558813533E-2</v>
      </c>
      <c r="M1581" s="2">
        <v>1210</v>
      </c>
      <c r="N1581" s="3" t="s">
        <v>65</v>
      </c>
      <c r="O1581" s="3" t="s">
        <v>76</v>
      </c>
      <c r="P1581" s="3"/>
      <c r="Q1581" s="3" t="s">
        <v>42</v>
      </c>
      <c r="R1581" s="3" t="s">
        <v>55</v>
      </c>
      <c r="S1581" s="3" t="s">
        <v>77</v>
      </c>
      <c r="T1581" s="3" t="s">
        <v>51</v>
      </c>
      <c r="U1581" s="3" t="s">
        <v>78</v>
      </c>
      <c r="V1581" s="3" t="s">
        <v>79</v>
      </c>
      <c r="W1581" s="3" t="s">
        <v>80</v>
      </c>
      <c r="X1581" s="3"/>
      <c r="Y1581" s="3"/>
      <c r="Z1581" s="3" t="s">
        <v>72</v>
      </c>
      <c r="AA1581" s="7" t="s">
        <v>49</v>
      </c>
      <c r="AB1581" s="3" t="s">
        <v>49</v>
      </c>
      <c r="AC1581" s="3" t="s">
        <v>49</v>
      </c>
      <c r="AD1581" s="3" t="s">
        <v>49</v>
      </c>
      <c r="AE1581" s="3" t="s">
        <v>49</v>
      </c>
      <c r="AF1581" s="3" t="s">
        <v>55</v>
      </c>
      <c r="AG1581" s="3" t="s">
        <v>56</v>
      </c>
      <c r="AH1581" s="3" t="s">
        <v>81</v>
      </c>
      <c r="AI1581" s="3" t="s">
        <v>82</v>
      </c>
      <c r="AJ1581" s="3" t="s">
        <v>49</v>
      </c>
      <c r="AK1581" s="3" t="s">
        <v>49</v>
      </c>
      <c r="AL1581" s="3" t="s">
        <v>49</v>
      </c>
      <c r="AM1581" s="3" t="s">
        <v>59</v>
      </c>
      <c r="AN1581" s="3" t="s">
        <v>83</v>
      </c>
      <c r="AO1581" s="3">
        <v>43.141816751910596</v>
      </c>
      <c r="AP1581" s="3">
        <v>112.97811010216884</v>
      </c>
    </row>
    <row r="1582" spans="1:42" x14ac:dyDescent="0.25">
      <c r="A1582" s="2">
        <v>1581</v>
      </c>
      <c r="B1582" s="3" t="s">
        <v>42</v>
      </c>
      <c r="C1582" s="3" t="s">
        <v>43</v>
      </c>
      <c r="D1582" s="3" t="s">
        <v>44</v>
      </c>
      <c r="E1582" s="3" t="s">
        <v>45</v>
      </c>
      <c r="F1582" s="3">
        <v>0.36</v>
      </c>
      <c r="G1582" s="3">
        <v>0.48</v>
      </c>
      <c r="H1582" s="3">
        <v>4.2536701104720902E-2</v>
      </c>
      <c r="I1582" s="3">
        <v>9.5721902032681481</v>
      </c>
      <c r="J1582" s="3">
        <v>1.4067554033734309</v>
      </c>
      <c r="K1582" s="3">
        <v>0.40716939359395482</v>
      </c>
      <c r="L1582" s="3">
        <v>5.9838734120746716E-2</v>
      </c>
      <c r="M1582" s="2">
        <v>1210</v>
      </c>
      <c r="N1582" s="3" t="s">
        <v>65</v>
      </c>
      <c r="O1582" s="3" t="s">
        <v>76</v>
      </c>
      <c r="P1582" s="3"/>
      <c r="Q1582" s="3" t="s">
        <v>42</v>
      </c>
      <c r="R1582" s="3" t="s">
        <v>55</v>
      </c>
      <c r="S1582" s="3" t="s">
        <v>77</v>
      </c>
      <c r="T1582" s="3" t="s">
        <v>51</v>
      </c>
      <c r="U1582" s="3" t="s">
        <v>78</v>
      </c>
      <c r="V1582" s="3" t="s">
        <v>79</v>
      </c>
      <c r="W1582" s="3" t="s">
        <v>80</v>
      </c>
      <c r="X1582" s="3"/>
      <c r="Y1582" s="3"/>
      <c r="Z1582" s="3" t="s">
        <v>72</v>
      </c>
      <c r="AA1582" s="7" t="s">
        <v>49</v>
      </c>
      <c r="AB1582" s="3" t="s">
        <v>49</v>
      </c>
      <c r="AC1582" s="3" t="s">
        <v>49</v>
      </c>
      <c r="AD1582" s="3" t="s">
        <v>49</v>
      </c>
      <c r="AE1582" s="3" t="s">
        <v>49</v>
      </c>
      <c r="AF1582" s="3" t="s">
        <v>55</v>
      </c>
      <c r="AG1582" s="3" t="s">
        <v>56</v>
      </c>
      <c r="AH1582" s="3" t="s">
        <v>81</v>
      </c>
      <c r="AI1582" s="3" t="s">
        <v>82</v>
      </c>
      <c r="AJ1582" s="3" t="s">
        <v>49</v>
      </c>
      <c r="AK1582" s="3" t="s">
        <v>49</v>
      </c>
      <c r="AL1582" s="3" t="s">
        <v>49</v>
      </c>
      <c r="AM1582" s="3" t="s">
        <v>59</v>
      </c>
      <c r="AN1582" s="3" t="s">
        <v>83</v>
      </c>
      <c r="AO1582" s="3">
        <v>62.866722677381702</v>
      </c>
      <c r="AP1582" s="3">
        <v>172.13992205334907</v>
      </c>
    </row>
    <row r="1583" spans="1:42" x14ac:dyDescent="0.25">
      <c r="A1583" s="2">
        <v>1582</v>
      </c>
      <c r="B1583" s="3" t="s">
        <v>42</v>
      </c>
      <c r="C1583" s="3" t="s">
        <v>43</v>
      </c>
      <c r="D1583" s="3" t="s">
        <v>44</v>
      </c>
      <c r="E1583" s="3" t="s">
        <v>45</v>
      </c>
      <c r="F1583" s="3">
        <v>0.36</v>
      </c>
      <c r="G1583" s="3">
        <v>0.48</v>
      </c>
      <c r="H1583" s="3">
        <v>0.108163156981978</v>
      </c>
      <c r="I1583" s="3">
        <v>9.5721902032681481</v>
      </c>
      <c r="J1583" s="3">
        <v>1.4067554033734309</v>
      </c>
      <c r="K1583" s="3">
        <v>1.0353583116174445</v>
      </c>
      <c r="L1583" s="3">
        <v>0.15215910553032619</v>
      </c>
      <c r="M1583" s="2">
        <v>1210</v>
      </c>
      <c r="N1583" s="3" t="s">
        <v>65</v>
      </c>
      <c r="O1583" s="3" t="s">
        <v>76</v>
      </c>
      <c r="P1583" s="3"/>
      <c r="Q1583" s="3" t="s">
        <v>42</v>
      </c>
      <c r="R1583" s="3" t="s">
        <v>55</v>
      </c>
      <c r="S1583" s="3" t="s">
        <v>77</v>
      </c>
      <c r="T1583" s="3" t="s">
        <v>51</v>
      </c>
      <c r="U1583" s="3" t="s">
        <v>78</v>
      </c>
      <c r="V1583" s="3" t="s">
        <v>79</v>
      </c>
      <c r="W1583" s="3" t="s">
        <v>80</v>
      </c>
      <c r="X1583" s="3"/>
      <c r="Y1583" s="3"/>
      <c r="Z1583" s="3" t="s">
        <v>72</v>
      </c>
      <c r="AA1583" s="7" t="s">
        <v>49</v>
      </c>
      <c r="AB1583" s="3" t="s">
        <v>49</v>
      </c>
      <c r="AC1583" s="3" t="s">
        <v>49</v>
      </c>
      <c r="AD1583" s="3" t="s">
        <v>49</v>
      </c>
      <c r="AE1583" s="3" t="s">
        <v>49</v>
      </c>
      <c r="AF1583" s="3" t="s">
        <v>55</v>
      </c>
      <c r="AG1583" s="3" t="s">
        <v>56</v>
      </c>
      <c r="AH1583" s="3" t="s">
        <v>81</v>
      </c>
      <c r="AI1583" s="3" t="s">
        <v>82</v>
      </c>
      <c r="AJ1583" s="3" t="s">
        <v>49</v>
      </c>
      <c r="AK1583" s="3" t="s">
        <v>49</v>
      </c>
      <c r="AL1583" s="3" t="s">
        <v>49</v>
      </c>
      <c r="AM1583" s="3" t="s">
        <v>59</v>
      </c>
      <c r="AN1583" s="3" t="s">
        <v>83</v>
      </c>
      <c r="AO1583" s="3">
        <v>87.285698697100358</v>
      </c>
      <c r="AP1583" s="3">
        <v>437.72076649957626</v>
      </c>
    </row>
    <row r="1584" spans="1:42" x14ac:dyDescent="0.25">
      <c r="A1584" s="2">
        <v>1583</v>
      </c>
      <c r="B1584" s="3" t="s">
        <v>42</v>
      </c>
      <c r="C1584" s="3" t="s">
        <v>43</v>
      </c>
      <c r="D1584" s="3" t="s">
        <v>44</v>
      </c>
      <c r="E1584" s="3" t="s">
        <v>45</v>
      </c>
      <c r="F1584" s="3">
        <v>0.36</v>
      </c>
      <c r="G1584" s="3">
        <v>0.48</v>
      </c>
      <c r="H1584" s="3">
        <v>8.6560691128710195E-5</v>
      </c>
      <c r="I1584" s="3">
        <v>9.5721902032681481</v>
      </c>
      <c r="J1584" s="3">
        <v>1.4067554033734309</v>
      </c>
      <c r="K1584" s="3">
        <v>8.2857539961035979E-4</v>
      </c>
      <c r="L1584" s="3">
        <v>1.2176971996505167E-4</v>
      </c>
      <c r="M1584" s="2">
        <v>1210</v>
      </c>
      <c r="N1584" s="3" t="s">
        <v>65</v>
      </c>
      <c r="O1584" s="3" t="s">
        <v>76</v>
      </c>
      <c r="P1584" s="3"/>
      <c r="Q1584" s="3" t="s">
        <v>42</v>
      </c>
      <c r="R1584" s="3" t="s">
        <v>55</v>
      </c>
      <c r="S1584" s="3" t="s">
        <v>77</v>
      </c>
      <c r="T1584" s="3" t="s">
        <v>51</v>
      </c>
      <c r="U1584" s="3" t="s">
        <v>78</v>
      </c>
      <c r="V1584" s="3" t="s">
        <v>79</v>
      </c>
      <c r="W1584" s="3" t="s">
        <v>80</v>
      </c>
      <c r="X1584" s="3"/>
      <c r="Y1584" s="3"/>
      <c r="Z1584" s="3" t="s">
        <v>72</v>
      </c>
      <c r="AA1584" s="7" t="s">
        <v>49</v>
      </c>
      <c r="AB1584" s="3" t="s">
        <v>49</v>
      </c>
      <c r="AC1584" s="3" t="s">
        <v>49</v>
      </c>
      <c r="AD1584" s="3" t="s">
        <v>49</v>
      </c>
      <c r="AE1584" s="3" t="s">
        <v>49</v>
      </c>
      <c r="AF1584" s="3" t="s">
        <v>55</v>
      </c>
      <c r="AG1584" s="3" t="s">
        <v>56</v>
      </c>
      <c r="AH1584" s="3" t="s">
        <v>81</v>
      </c>
      <c r="AI1584" s="3" t="s">
        <v>82</v>
      </c>
      <c r="AJ1584" s="3" t="s">
        <v>49</v>
      </c>
      <c r="AK1584" s="3" t="s">
        <v>49</v>
      </c>
      <c r="AL1584" s="3" t="s">
        <v>49</v>
      </c>
      <c r="AM1584" s="3" t="s">
        <v>59</v>
      </c>
      <c r="AN1584" s="3" t="s">
        <v>83</v>
      </c>
      <c r="AO1584" s="3">
        <v>3.4841417965551464</v>
      </c>
      <c r="AP1584" s="3">
        <v>0.35029868882160375</v>
      </c>
    </row>
    <row r="1585" spans="1:42" x14ac:dyDescent="0.25">
      <c r="A1585" s="2">
        <v>1584</v>
      </c>
      <c r="B1585" s="3" t="s">
        <v>42</v>
      </c>
      <c r="C1585" s="3" t="s">
        <v>43</v>
      </c>
      <c r="D1585" s="3" t="s">
        <v>44</v>
      </c>
      <c r="E1585" s="3" t="s">
        <v>45</v>
      </c>
      <c r="F1585" s="3">
        <v>0.36</v>
      </c>
      <c r="G1585" s="3">
        <v>0.48</v>
      </c>
      <c r="H1585" s="3">
        <v>0.13014010593495101</v>
      </c>
      <c r="I1585" s="3">
        <v>9.5721902032681481</v>
      </c>
      <c r="J1585" s="3">
        <v>1.4067554033734309</v>
      </c>
      <c r="K1585" s="3">
        <v>1.245725847082817</v>
      </c>
      <c r="L1585" s="3">
        <v>0.18307529721958304</v>
      </c>
      <c r="M1585" s="2">
        <v>1210</v>
      </c>
      <c r="N1585" s="3" t="s">
        <v>65</v>
      </c>
      <c r="O1585" s="3" t="s">
        <v>76</v>
      </c>
      <c r="P1585" s="3"/>
      <c r="Q1585" s="3" t="s">
        <v>42</v>
      </c>
      <c r="R1585" s="3" t="s">
        <v>55</v>
      </c>
      <c r="S1585" s="3" t="s">
        <v>77</v>
      </c>
      <c r="T1585" s="3" t="s">
        <v>51</v>
      </c>
      <c r="U1585" s="3" t="s">
        <v>78</v>
      </c>
      <c r="V1585" s="3" t="s">
        <v>79</v>
      </c>
      <c r="W1585" s="3" t="s">
        <v>80</v>
      </c>
      <c r="X1585" s="3"/>
      <c r="Y1585" s="3"/>
      <c r="Z1585" s="3" t="s">
        <v>72</v>
      </c>
      <c r="AA1585" s="7" t="s">
        <v>49</v>
      </c>
      <c r="AB1585" s="3" t="s">
        <v>49</v>
      </c>
      <c r="AC1585" s="3" t="s">
        <v>49</v>
      </c>
      <c r="AD1585" s="3" t="s">
        <v>49</v>
      </c>
      <c r="AE1585" s="3" t="s">
        <v>49</v>
      </c>
      <c r="AF1585" s="3" t="s">
        <v>55</v>
      </c>
      <c r="AG1585" s="3" t="s">
        <v>56</v>
      </c>
      <c r="AH1585" s="3" t="s">
        <v>81</v>
      </c>
      <c r="AI1585" s="3" t="s">
        <v>82</v>
      </c>
      <c r="AJ1585" s="3" t="s">
        <v>49</v>
      </c>
      <c r="AK1585" s="3" t="s">
        <v>49</v>
      </c>
      <c r="AL1585" s="3" t="s">
        <v>49</v>
      </c>
      <c r="AM1585" s="3" t="s">
        <v>59</v>
      </c>
      <c r="AN1585" s="3" t="s">
        <v>83</v>
      </c>
      <c r="AO1585" s="3">
        <v>96.553245023922273</v>
      </c>
      <c r="AP1585" s="3">
        <v>526.65832351467179</v>
      </c>
    </row>
    <row r="1586" spans="1:42" x14ac:dyDescent="0.25">
      <c r="A1586" s="2">
        <v>1585</v>
      </c>
      <c r="B1586" s="3" t="s">
        <v>42</v>
      </c>
      <c r="C1586" s="3" t="s">
        <v>43</v>
      </c>
      <c r="D1586" s="3" t="s">
        <v>44</v>
      </c>
      <c r="E1586" s="3" t="s">
        <v>45</v>
      </c>
      <c r="F1586" s="3">
        <v>0.36</v>
      </c>
      <c r="G1586" s="3">
        <v>0.48</v>
      </c>
      <c r="H1586" s="3">
        <v>5.8044526992946498E-3</v>
      </c>
      <c r="I1586" s="3">
        <v>9.5675464958490828</v>
      </c>
      <c r="J1586" s="3">
        <v>1.4060786152246307</v>
      </c>
      <c r="K1586" s="3">
        <v>5.5534371083458274E-2</v>
      </c>
      <c r="L1586" s="3">
        <v>8.1615168135610906E-3</v>
      </c>
      <c r="M1586" s="2">
        <v>1200</v>
      </c>
      <c r="N1586" s="3" t="s">
        <v>61</v>
      </c>
      <c r="O1586" s="3" t="s">
        <v>76</v>
      </c>
      <c r="P1586" s="3"/>
      <c r="Q1586" s="3" t="s">
        <v>42</v>
      </c>
      <c r="R1586" s="3" t="s">
        <v>55</v>
      </c>
      <c r="S1586" s="3" t="s">
        <v>77</v>
      </c>
      <c r="T1586" s="3" t="s">
        <v>51</v>
      </c>
      <c r="U1586" s="3" t="s">
        <v>78</v>
      </c>
      <c r="V1586" s="3" t="s">
        <v>79</v>
      </c>
      <c r="W1586" s="3" t="s">
        <v>80</v>
      </c>
      <c r="X1586" s="3"/>
      <c r="Y1586" s="3"/>
      <c r="Z1586" s="3" t="s">
        <v>72</v>
      </c>
      <c r="AA1586" s="7" t="s">
        <v>49</v>
      </c>
      <c r="AB1586" s="3" t="s">
        <v>49</v>
      </c>
      <c r="AC1586" s="3" t="s">
        <v>49</v>
      </c>
      <c r="AD1586" s="3" t="s">
        <v>49</v>
      </c>
      <c r="AE1586" s="3" t="s">
        <v>49</v>
      </c>
      <c r="AF1586" s="3" t="s">
        <v>55</v>
      </c>
      <c r="AG1586" s="3" t="s">
        <v>56</v>
      </c>
      <c r="AH1586" s="3" t="s">
        <v>81</v>
      </c>
      <c r="AI1586" s="3" t="s">
        <v>82</v>
      </c>
      <c r="AJ1586" s="3" t="s">
        <v>49</v>
      </c>
      <c r="AK1586" s="3" t="s">
        <v>49</v>
      </c>
      <c r="AL1586" s="3" t="s">
        <v>49</v>
      </c>
      <c r="AM1586" s="3" t="s">
        <v>59</v>
      </c>
      <c r="AN1586" s="3" t="s">
        <v>83</v>
      </c>
      <c r="AO1586" s="3">
        <v>32.765258728530377</v>
      </c>
      <c r="AP1586" s="3">
        <v>23.489786684657574</v>
      </c>
    </row>
    <row r="1587" spans="1:42" x14ac:dyDescent="0.25">
      <c r="A1587" s="2">
        <v>1586</v>
      </c>
      <c r="B1587" s="3" t="s">
        <v>42</v>
      </c>
      <c r="C1587" s="3" t="s">
        <v>43</v>
      </c>
      <c r="D1587" s="3" t="s">
        <v>44</v>
      </c>
      <c r="E1587" s="3" t="s">
        <v>45</v>
      </c>
      <c r="F1587" s="3">
        <v>0.36</v>
      </c>
      <c r="G1587" s="3">
        <v>0.48</v>
      </c>
      <c r="H1587" s="3">
        <v>0.191633157774803</v>
      </c>
      <c r="I1587" s="3">
        <v>9.5675464958490828</v>
      </c>
      <c r="J1587" s="3">
        <v>1.4060786152246307</v>
      </c>
      <c r="K1587" s="3">
        <v>1.8334591471568109</v>
      </c>
      <c r="L1587" s="3">
        <v>0.26945128511511818</v>
      </c>
      <c r="M1587" s="2">
        <v>1210</v>
      </c>
      <c r="N1587" s="3" t="s">
        <v>65</v>
      </c>
      <c r="O1587" s="3" t="s">
        <v>76</v>
      </c>
      <c r="P1587" s="3"/>
      <c r="Q1587" s="3" t="s">
        <v>42</v>
      </c>
      <c r="R1587" s="3" t="s">
        <v>55</v>
      </c>
      <c r="S1587" s="3" t="s">
        <v>77</v>
      </c>
      <c r="T1587" s="3" t="s">
        <v>51</v>
      </c>
      <c r="U1587" s="3" t="s">
        <v>78</v>
      </c>
      <c r="V1587" s="3" t="s">
        <v>79</v>
      </c>
      <c r="W1587" s="3" t="s">
        <v>80</v>
      </c>
      <c r="X1587" s="3"/>
      <c r="Y1587" s="3"/>
      <c r="Z1587" s="3" t="s">
        <v>72</v>
      </c>
      <c r="AA1587" s="7" t="s">
        <v>49</v>
      </c>
      <c r="AB1587" s="3" t="s">
        <v>49</v>
      </c>
      <c r="AC1587" s="3" t="s">
        <v>49</v>
      </c>
      <c r="AD1587" s="3" t="s">
        <v>49</v>
      </c>
      <c r="AE1587" s="3" t="s">
        <v>49</v>
      </c>
      <c r="AF1587" s="3" t="s">
        <v>55</v>
      </c>
      <c r="AG1587" s="3" t="s">
        <v>56</v>
      </c>
      <c r="AH1587" s="3" t="s">
        <v>81</v>
      </c>
      <c r="AI1587" s="3" t="s">
        <v>82</v>
      </c>
      <c r="AJ1587" s="3" t="s">
        <v>49</v>
      </c>
      <c r="AK1587" s="3" t="s">
        <v>49</v>
      </c>
      <c r="AL1587" s="3" t="s">
        <v>49</v>
      </c>
      <c r="AM1587" s="3" t="s">
        <v>59</v>
      </c>
      <c r="AN1587" s="3" t="s">
        <v>83</v>
      </c>
      <c r="AO1587" s="3">
        <v>119.57566254337378</v>
      </c>
      <c r="AP1587" s="3">
        <v>775.51187528575338</v>
      </c>
    </row>
    <row r="1588" spans="1:42" x14ac:dyDescent="0.25">
      <c r="A1588" s="2">
        <v>1587</v>
      </c>
      <c r="B1588" s="3" t="s">
        <v>42</v>
      </c>
      <c r="C1588" s="3" t="s">
        <v>43</v>
      </c>
      <c r="D1588" s="3" t="s">
        <v>44</v>
      </c>
      <c r="E1588" s="3" t="s">
        <v>45</v>
      </c>
      <c r="F1588" s="3">
        <v>0.36</v>
      </c>
      <c r="G1588" s="3">
        <v>0.48</v>
      </c>
      <c r="H1588" s="3">
        <v>0.113551360469168</v>
      </c>
      <c r="I1588" s="3">
        <v>9.5675464958490828</v>
      </c>
      <c r="J1588" s="3">
        <v>1.4060786152246307</v>
      </c>
      <c r="K1588" s="3">
        <v>1.0864079209556843</v>
      </c>
      <c r="L1588" s="3">
        <v>0.15966213968536061</v>
      </c>
      <c r="M1588" s="2">
        <v>1210</v>
      </c>
      <c r="N1588" s="3" t="s">
        <v>65</v>
      </c>
      <c r="O1588" s="3" t="s">
        <v>76</v>
      </c>
      <c r="P1588" s="3"/>
      <c r="Q1588" s="3" t="s">
        <v>42</v>
      </c>
      <c r="R1588" s="3" t="s">
        <v>55</v>
      </c>
      <c r="S1588" s="3" t="s">
        <v>77</v>
      </c>
      <c r="T1588" s="3" t="s">
        <v>51</v>
      </c>
      <c r="U1588" s="3" t="s">
        <v>78</v>
      </c>
      <c r="V1588" s="3" t="s">
        <v>79</v>
      </c>
      <c r="W1588" s="3" t="s">
        <v>80</v>
      </c>
      <c r="X1588" s="3"/>
      <c r="Y1588" s="3"/>
      <c r="Z1588" s="3" t="s">
        <v>72</v>
      </c>
      <c r="AA1588" s="7" t="s">
        <v>49</v>
      </c>
      <c r="AB1588" s="3" t="s">
        <v>49</v>
      </c>
      <c r="AC1588" s="3" t="s">
        <v>49</v>
      </c>
      <c r="AD1588" s="3" t="s">
        <v>49</v>
      </c>
      <c r="AE1588" s="3" t="s">
        <v>49</v>
      </c>
      <c r="AF1588" s="3" t="s">
        <v>55</v>
      </c>
      <c r="AG1588" s="3" t="s">
        <v>56</v>
      </c>
      <c r="AH1588" s="3" t="s">
        <v>81</v>
      </c>
      <c r="AI1588" s="3" t="s">
        <v>82</v>
      </c>
      <c r="AJ1588" s="3" t="s">
        <v>49</v>
      </c>
      <c r="AK1588" s="3" t="s">
        <v>49</v>
      </c>
      <c r="AL1588" s="3" t="s">
        <v>49</v>
      </c>
      <c r="AM1588" s="3" t="s">
        <v>59</v>
      </c>
      <c r="AN1588" s="3" t="s">
        <v>83</v>
      </c>
      <c r="AO1588" s="3">
        <v>87.253657588968878</v>
      </c>
      <c r="AP1588" s="3">
        <v>459.52605238691137</v>
      </c>
    </row>
    <row r="1589" spans="1:42" x14ac:dyDescent="0.25">
      <c r="A1589" s="2">
        <v>1588</v>
      </c>
      <c r="B1589" s="3" t="s">
        <v>42</v>
      </c>
      <c r="C1589" s="3" t="s">
        <v>43</v>
      </c>
      <c r="D1589" s="3" t="s">
        <v>44</v>
      </c>
      <c r="E1589" s="3" t="s">
        <v>45</v>
      </c>
      <c r="F1589" s="3">
        <v>0.36</v>
      </c>
      <c r="G1589" s="3">
        <v>0.48</v>
      </c>
      <c r="H1589" s="3">
        <v>7.8184049323614696E-2</v>
      </c>
      <c r="I1589" s="3">
        <v>9.5675464958490828</v>
      </c>
      <c r="J1589" s="3">
        <v>1.4060786152246307</v>
      </c>
      <c r="K1589" s="3">
        <v>0.74802952713744164</v>
      </c>
      <c r="L1589" s="3">
        <v>0.10993291980560238</v>
      </c>
      <c r="M1589" s="2">
        <v>1210</v>
      </c>
      <c r="N1589" s="3" t="s">
        <v>65</v>
      </c>
      <c r="O1589" s="3" t="s">
        <v>76</v>
      </c>
      <c r="P1589" s="3"/>
      <c r="Q1589" s="3" t="s">
        <v>42</v>
      </c>
      <c r="R1589" s="3" t="s">
        <v>55</v>
      </c>
      <c r="S1589" s="3" t="s">
        <v>77</v>
      </c>
      <c r="T1589" s="3" t="s">
        <v>51</v>
      </c>
      <c r="U1589" s="3" t="s">
        <v>78</v>
      </c>
      <c r="V1589" s="3" t="s">
        <v>79</v>
      </c>
      <c r="W1589" s="3" t="s">
        <v>80</v>
      </c>
      <c r="X1589" s="3"/>
      <c r="Y1589" s="3"/>
      <c r="Z1589" s="3" t="s">
        <v>72</v>
      </c>
      <c r="AA1589" s="7" t="s">
        <v>49</v>
      </c>
      <c r="AB1589" s="3" t="s">
        <v>49</v>
      </c>
      <c r="AC1589" s="3" t="s">
        <v>49</v>
      </c>
      <c r="AD1589" s="3" t="s">
        <v>49</v>
      </c>
      <c r="AE1589" s="3" t="s">
        <v>49</v>
      </c>
      <c r="AF1589" s="3" t="s">
        <v>55</v>
      </c>
      <c r="AG1589" s="3" t="s">
        <v>56</v>
      </c>
      <c r="AH1589" s="3" t="s">
        <v>81</v>
      </c>
      <c r="AI1589" s="3" t="s">
        <v>82</v>
      </c>
      <c r="AJ1589" s="3" t="s">
        <v>49</v>
      </c>
      <c r="AK1589" s="3" t="s">
        <v>49</v>
      </c>
      <c r="AL1589" s="3" t="s">
        <v>49</v>
      </c>
      <c r="AM1589" s="3" t="s">
        <v>59</v>
      </c>
      <c r="AN1589" s="3" t="s">
        <v>83</v>
      </c>
      <c r="AO1589" s="3">
        <v>80.06429817247141</v>
      </c>
      <c r="AP1589" s="3">
        <v>316.39962213450843</v>
      </c>
    </row>
    <row r="1590" spans="1:42" x14ac:dyDescent="0.25">
      <c r="A1590" s="2">
        <v>1589</v>
      </c>
      <c r="B1590" s="3" t="s">
        <v>42</v>
      </c>
      <c r="C1590" s="3" t="s">
        <v>43</v>
      </c>
      <c r="D1590" s="3" t="s">
        <v>44</v>
      </c>
      <c r="E1590" s="3" t="s">
        <v>45</v>
      </c>
      <c r="F1590" s="3">
        <v>0.36</v>
      </c>
      <c r="G1590" s="3">
        <v>0.48</v>
      </c>
      <c r="H1590" s="3">
        <v>0.228590433424046</v>
      </c>
      <c r="I1590" s="3">
        <v>9.5675464958490828</v>
      </c>
      <c r="J1590" s="3">
        <v>1.4060786152246307</v>
      </c>
      <c r="K1590" s="3">
        <v>2.1870496002908544</v>
      </c>
      <c r="L1590" s="3">
        <v>0.32141612008248077</v>
      </c>
      <c r="M1590" s="2">
        <v>1210</v>
      </c>
      <c r="N1590" s="3" t="s">
        <v>65</v>
      </c>
      <c r="O1590" s="3" t="s">
        <v>76</v>
      </c>
      <c r="P1590" s="3"/>
      <c r="Q1590" s="3" t="s">
        <v>42</v>
      </c>
      <c r="R1590" s="3" t="s">
        <v>55</v>
      </c>
      <c r="S1590" s="3" t="s">
        <v>77</v>
      </c>
      <c r="T1590" s="3" t="s">
        <v>51</v>
      </c>
      <c r="U1590" s="3" t="s">
        <v>78</v>
      </c>
      <c r="V1590" s="3" t="s">
        <v>79</v>
      </c>
      <c r="W1590" s="3" t="s">
        <v>80</v>
      </c>
      <c r="X1590" s="3"/>
      <c r="Y1590" s="3"/>
      <c r="Z1590" s="3" t="s">
        <v>72</v>
      </c>
      <c r="AA1590" s="7" t="s">
        <v>49</v>
      </c>
      <c r="AB1590" s="3" t="s">
        <v>49</v>
      </c>
      <c r="AC1590" s="3" t="s">
        <v>49</v>
      </c>
      <c r="AD1590" s="3" t="s">
        <v>49</v>
      </c>
      <c r="AE1590" s="3" t="s">
        <v>49</v>
      </c>
      <c r="AF1590" s="3" t="s">
        <v>55</v>
      </c>
      <c r="AG1590" s="3" t="s">
        <v>56</v>
      </c>
      <c r="AH1590" s="3" t="s">
        <v>81</v>
      </c>
      <c r="AI1590" s="3" t="s">
        <v>82</v>
      </c>
      <c r="AJ1590" s="3" t="s">
        <v>49</v>
      </c>
      <c r="AK1590" s="3" t="s">
        <v>49</v>
      </c>
      <c r="AL1590" s="3" t="s">
        <v>49</v>
      </c>
      <c r="AM1590" s="3" t="s">
        <v>59</v>
      </c>
      <c r="AN1590" s="3" t="s">
        <v>83</v>
      </c>
      <c r="AO1590" s="3">
        <v>121.84182931720041</v>
      </c>
      <c r="AP1590" s="3">
        <v>925.07266360130143</v>
      </c>
    </row>
    <row r="1591" spans="1:42" x14ac:dyDescent="0.25">
      <c r="A1591" s="2">
        <v>1590</v>
      </c>
      <c r="B1591" s="3" t="s">
        <v>42</v>
      </c>
      <c r="C1591" s="3" t="s">
        <v>43</v>
      </c>
      <c r="D1591" s="3" t="s">
        <v>44</v>
      </c>
      <c r="E1591" s="3" t="s">
        <v>45</v>
      </c>
      <c r="F1591" s="3">
        <v>0.36</v>
      </c>
      <c r="G1591" s="3">
        <v>0.48</v>
      </c>
      <c r="H1591" s="3">
        <v>1.79240294562307E-4</v>
      </c>
      <c r="I1591" s="3">
        <v>9.5918438745603005</v>
      </c>
      <c r="J1591" s="3">
        <v>1.4096034124747521</v>
      </c>
      <c r="K1591" s="3">
        <v>1.7192449214718482E-3</v>
      </c>
      <c r="L1591" s="3">
        <v>2.5265773086800771E-4</v>
      </c>
      <c r="M1591" s="2">
        <v>1200</v>
      </c>
      <c r="N1591" s="3" t="s">
        <v>61</v>
      </c>
      <c r="O1591" s="3" t="s">
        <v>76</v>
      </c>
      <c r="P1591" s="3"/>
      <c r="Q1591" s="3" t="s">
        <v>42</v>
      </c>
      <c r="R1591" s="3" t="s">
        <v>55</v>
      </c>
      <c r="S1591" s="3" t="s">
        <v>77</v>
      </c>
      <c r="T1591" s="3" t="s">
        <v>51</v>
      </c>
      <c r="U1591" s="3" t="s">
        <v>78</v>
      </c>
      <c r="V1591" s="3" t="s">
        <v>79</v>
      </c>
      <c r="W1591" s="3" t="s">
        <v>80</v>
      </c>
      <c r="X1591" s="3"/>
      <c r="Y1591" s="3"/>
      <c r="Z1591" s="3" t="s">
        <v>72</v>
      </c>
      <c r="AA1591" s="7" t="s">
        <v>49</v>
      </c>
      <c r="AB1591" s="3" t="s">
        <v>49</v>
      </c>
      <c r="AC1591" s="3" t="s">
        <v>49</v>
      </c>
      <c r="AD1591" s="3" t="s">
        <v>49</v>
      </c>
      <c r="AE1591" s="3" t="s">
        <v>49</v>
      </c>
      <c r="AF1591" s="3" t="s">
        <v>55</v>
      </c>
      <c r="AG1591" s="3" t="s">
        <v>56</v>
      </c>
      <c r="AH1591" s="3" t="s">
        <v>81</v>
      </c>
      <c r="AI1591" s="3" t="s">
        <v>82</v>
      </c>
      <c r="AJ1591" s="3" t="s">
        <v>49</v>
      </c>
      <c r="AK1591" s="3" t="s">
        <v>49</v>
      </c>
      <c r="AL1591" s="3" t="s">
        <v>49</v>
      </c>
      <c r="AM1591" s="3" t="s">
        <v>59</v>
      </c>
      <c r="AN1591" s="3" t="s">
        <v>83</v>
      </c>
      <c r="AO1591" s="3">
        <v>4.635296014889108</v>
      </c>
      <c r="AP1591" s="3">
        <v>0.72535973720234126</v>
      </c>
    </row>
    <row r="1592" spans="1:42" x14ac:dyDescent="0.25">
      <c r="A1592" s="2">
        <v>1591</v>
      </c>
      <c r="B1592" s="3" t="s">
        <v>42</v>
      </c>
      <c r="C1592" s="3" t="s">
        <v>43</v>
      </c>
      <c r="D1592" s="3" t="s">
        <v>44</v>
      </c>
      <c r="E1592" s="3" t="s">
        <v>45</v>
      </c>
      <c r="F1592" s="3">
        <v>0.36</v>
      </c>
      <c r="G1592" s="3">
        <v>0.48</v>
      </c>
      <c r="H1592" s="3">
        <v>9.3096087980820592E-3</v>
      </c>
      <c r="I1592" s="3">
        <v>9.5918438745603005</v>
      </c>
      <c r="J1592" s="3">
        <v>1.4096034124747521</v>
      </c>
      <c r="K1592" s="3">
        <v>8.9296314124436088E-2</v>
      </c>
      <c r="L1592" s="3">
        <v>1.3122856330581446E-2</v>
      </c>
      <c r="M1592" s="2">
        <v>1210</v>
      </c>
      <c r="N1592" s="3" t="s">
        <v>65</v>
      </c>
      <c r="O1592" s="3" t="s">
        <v>76</v>
      </c>
      <c r="P1592" s="3"/>
      <c r="Q1592" s="3" t="s">
        <v>42</v>
      </c>
      <c r="R1592" s="3" t="s">
        <v>55</v>
      </c>
      <c r="S1592" s="3" t="s">
        <v>77</v>
      </c>
      <c r="T1592" s="3" t="s">
        <v>51</v>
      </c>
      <c r="U1592" s="3" t="s">
        <v>78</v>
      </c>
      <c r="V1592" s="3" t="s">
        <v>79</v>
      </c>
      <c r="W1592" s="3" t="s">
        <v>80</v>
      </c>
      <c r="X1592" s="3"/>
      <c r="Y1592" s="3"/>
      <c r="Z1592" s="3" t="s">
        <v>72</v>
      </c>
      <c r="AA1592" s="7" t="s">
        <v>49</v>
      </c>
      <c r="AB1592" s="3" t="s">
        <v>49</v>
      </c>
      <c r="AC1592" s="3" t="s">
        <v>49</v>
      </c>
      <c r="AD1592" s="3" t="s">
        <v>49</v>
      </c>
      <c r="AE1592" s="3" t="s">
        <v>49</v>
      </c>
      <c r="AF1592" s="3" t="s">
        <v>55</v>
      </c>
      <c r="AG1592" s="3" t="s">
        <v>56</v>
      </c>
      <c r="AH1592" s="3" t="s">
        <v>81</v>
      </c>
      <c r="AI1592" s="3" t="s">
        <v>82</v>
      </c>
      <c r="AJ1592" s="3" t="s">
        <v>49</v>
      </c>
      <c r="AK1592" s="3" t="s">
        <v>49</v>
      </c>
      <c r="AL1592" s="3" t="s">
        <v>49</v>
      </c>
      <c r="AM1592" s="3" t="s">
        <v>59</v>
      </c>
      <c r="AN1592" s="3" t="s">
        <v>83</v>
      </c>
      <c r="AO1592" s="3">
        <v>32.391286232982758</v>
      </c>
      <c r="AP1592" s="3">
        <v>37.67465015454993</v>
      </c>
    </row>
    <row r="1593" spans="1:42" x14ac:dyDescent="0.25">
      <c r="A1593" s="2">
        <v>1592</v>
      </c>
      <c r="B1593" s="3" t="s">
        <v>42</v>
      </c>
      <c r="C1593" s="3" t="s">
        <v>43</v>
      </c>
      <c r="D1593" s="3" t="s">
        <v>44</v>
      </c>
      <c r="E1593" s="3" t="s">
        <v>45</v>
      </c>
      <c r="F1593" s="3">
        <v>0.36</v>
      </c>
      <c r="G1593" s="3">
        <v>0.48</v>
      </c>
      <c r="H1593" s="3">
        <v>0.113281570216149</v>
      </c>
      <c r="I1593" s="3">
        <v>9.5936829193710498</v>
      </c>
      <c r="J1593" s="3">
        <v>1.4098682669008535</v>
      </c>
      <c r="K1593" s="3">
        <v>1.0867874652622009</v>
      </c>
      <c r="L1593" s="3">
        <v>0.15971209107244935</v>
      </c>
      <c r="M1593" s="2">
        <v>1200</v>
      </c>
      <c r="N1593" s="3" t="s">
        <v>61</v>
      </c>
      <c r="O1593" s="3" t="s">
        <v>76</v>
      </c>
      <c r="P1593" s="3"/>
      <c r="Q1593" s="3" t="s">
        <v>42</v>
      </c>
      <c r="R1593" s="3" t="s">
        <v>55</v>
      </c>
      <c r="S1593" s="3" t="s">
        <v>77</v>
      </c>
      <c r="T1593" s="3" t="s">
        <v>51</v>
      </c>
      <c r="U1593" s="3" t="s">
        <v>78</v>
      </c>
      <c r="V1593" s="3" t="s">
        <v>79</v>
      </c>
      <c r="W1593" s="3" t="s">
        <v>80</v>
      </c>
      <c r="X1593" s="3"/>
      <c r="Y1593" s="3"/>
      <c r="Z1593" s="3" t="s">
        <v>72</v>
      </c>
      <c r="AA1593" s="7" t="s">
        <v>49</v>
      </c>
      <c r="AB1593" s="3" t="s">
        <v>49</v>
      </c>
      <c r="AC1593" s="3" t="s">
        <v>49</v>
      </c>
      <c r="AD1593" s="3" t="s">
        <v>49</v>
      </c>
      <c r="AE1593" s="3" t="s">
        <v>49</v>
      </c>
      <c r="AF1593" s="3" t="s">
        <v>55</v>
      </c>
      <c r="AG1593" s="3" t="s">
        <v>56</v>
      </c>
      <c r="AH1593" s="3" t="s">
        <v>81</v>
      </c>
      <c r="AI1593" s="3" t="s">
        <v>82</v>
      </c>
      <c r="AJ1593" s="3" t="s">
        <v>49</v>
      </c>
      <c r="AK1593" s="3" t="s">
        <v>49</v>
      </c>
      <c r="AL1593" s="3" t="s">
        <v>49</v>
      </c>
      <c r="AM1593" s="3" t="s">
        <v>59</v>
      </c>
      <c r="AN1593" s="3" t="s">
        <v>83</v>
      </c>
      <c r="AO1593" s="3">
        <v>121.02493680177214</v>
      </c>
      <c r="AP1593" s="3">
        <v>458.43424996877877</v>
      </c>
    </row>
    <row r="1594" spans="1:42" x14ac:dyDescent="0.25">
      <c r="A1594" s="2">
        <v>1593</v>
      </c>
      <c r="B1594" s="3" t="s">
        <v>42</v>
      </c>
      <c r="C1594" s="3" t="s">
        <v>43</v>
      </c>
      <c r="D1594" s="3" t="s">
        <v>44</v>
      </c>
      <c r="E1594" s="3" t="s">
        <v>45</v>
      </c>
      <c r="F1594" s="3">
        <v>0.36</v>
      </c>
      <c r="G1594" s="3">
        <v>0.48</v>
      </c>
      <c r="H1594" s="3">
        <v>1.05307643344078E-4</v>
      </c>
      <c r="I1594" s="3">
        <v>9.5936829193710498</v>
      </c>
      <c r="J1594" s="3">
        <v>1.4098682669008535</v>
      </c>
      <c r="K1594" s="3">
        <v>1.0102881392292996E-3</v>
      </c>
      <c r="L1594" s="3">
        <v>1.4846990461292846E-4</v>
      </c>
      <c r="M1594" s="2">
        <v>1210</v>
      </c>
      <c r="N1594" s="3" t="s">
        <v>65</v>
      </c>
      <c r="O1594" s="3" t="s">
        <v>76</v>
      </c>
      <c r="P1594" s="3"/>
      <c r="Q1594" s="3" t="s">
        <v>42</v>
      </c>
      <c r="R1594" s="3" t="s">
        <v>55</v>
      </c>
      <c r="S1594" s="3" t="s">
        <v>77</v>
      </c>
      <c r="T1594" s="3" t="s">
        <v>51</v>
      </c>
      <c r="U1594" s="3" t="s">
        <v>78</v>
      </c>
      <c r="V1594" s="3" t="s">
        <v>79</v>
      </c>
      <c r="W1594" s="3" t="s">
        <v>80</v>
      </c>
      <c r="X1594" s="3"/>
      <c r="Y1594" s="3"/>
      <c r="Z1594" s="3" t="s">
        <v>72</v>
      </c>
      <c r="AA1594" s="7" t="s">
        <v>49</v>
      </c>
      <c r="AB1594" s="3" t="s">
        <v>49</v>
      </c>
      <c r="AC1594" s="3" t="s">
        <v>49</v>
      </c>
      <c r="AD1594" s="3" t="s">
        <v>49</v>
      </c>
      <c r="AE1594" s="3" t="s">
        <v>49</v>
      </c>
      <c r="AF1594" s="3" t="s">
        <v>55</v>
      </c>
      <c r="AG1594" s="3" t="s">
        <v>56</v>
      </c>
      <c r="AH1594" s="3" t="s">
        <v>81</v>
      </c>
      <c r="AI1594" s="3" t="s">
        <v>82</v>
      </c>
      <c r="AJ1594" s="3" t="s">
        <v>49</v>
      </c>
      <c r="AK1594" s="3" t="s">
        <v>49</v>
      </c>
      <c r="AL1594" s="3" t="s">
        <v>49</v>
      </c>
      <c r="AM1594" s="3" t="s">
        <v>59</v>
      </c>
      <c r="AN1594" s="3" t="s">
        <v>83</v>
      </c>
      <c r="AO1594" s="3">
        <v>3.7610499781414948</v>
      </c>
      <c r="AP1594" s="3">
        <v>0.42616491279479146</v>
      </c>
    </row>
    <row r="1595" spans="1:42" x14ac:dyDescent="0.25">
      <c r="A1595" s="2">
        <v>1594</v>
      </c>
      <c r="B1595" s="3" t="s">
        <v>42</v>
      </c>
      <c r="C1595" s="3" t="s">
        <v>43</v>
      </c>
      <c r="D1595" s="3" t="s">
        <v>44</v>
      </c>
      <c r="E1595" s="3" t="s">
        <v>45</v>
      </c>
      <c r="F1595" s="3">
        <v>0.36</v>
      </c>
      <c r="G1595" s="3">
        <v>0.48</v>
      </c>
      <c r="H1595" s="3">
        <v>0.38480693996054099</v>
      </c>
      <c r="I1595" s="3">
        <v>9.5936829193710498</v>
      </c>
      <c r="J1595" s="3">
        <v>1.4098682669008535</v>
      </c>
      <c r="K1595" s="3">
        <v>3.691715767154883</v>
      </c>
      <c r="L1595" s="3">
        <v>0.54252709353358874</v>
      </c>
      <c r="M1595" s="2">
        <v>1210</v>
      </c>
      <c r="N1595" s="3" t="s">
        <v>65</v>
      </c>
      <c r="O1595" s="3" t="s">
        <v>76</v>
      </c>
      <c r="P1595" s="3"/>
      <c r="Q1595" s="3" t="s">
        <v>42</v>
      </c>
      <c r="R1595" s="3" t="s">
        <v>55</v>
      </c>
      <c r="S1595" s="3" t="s">
        <v>77</v>
      </c>
      <c r="T1595" s="3" t="s">
        <v>51</v>
      </c>
      <c r="U1595" s="3" t="s">
        <v>78</v>
      </c>
      <c r="V1595" s="3" t="s">
        <v>79</v>
      </c>
      <c r="W1595" s="3" t="s">
        <v>80</v>
      </c>
      <c r="X1595" s="3"/>
      <c r="Y1595" s="3"/>
      <c r="Z1595" s="3" t="s">
        <v>72</v>
      </c>
      <c r="AA1595" s="7" t="s">
        <v>49</v>
      </c>
      <c r="AB1595" s="3" t="s">
        <v>49</v>
      </c>
      <c r="AC1595" s="3" t="s">
        <v>49</v>
      </c>
      <c r="AD1595" s="3" t="s">
        <v>49</v>
      </c>
      <c r="AE1595" s="3" t="s">
        <v>49</v>
      </c>
      <c r="AF1595" s="3" t="s">
        <v>55</v>
      </c>
      <c r="AG1595" s="3" t="s">
        <v>56</v>
      </c>
      <c r="AH1595" s="3" t="s">
        <v>81</v>
      </c>
      <c r="AI1595" s="3" t="s">
        <v>82</v>
      </c>
      <c r="AJ1595" s="3" t="s">
        <v>49</v>
      </c>
      <c r="AK1595" s="3" t="s">
        <v>49</v>
      </c>
      <c r="AL1595" s="3" t="s">
        <v>49</v>
      </c>
      <c r="AM1595" s="3" t="s">
        <v>59</v>
      </c>
      <c r="AN1595" s="3" t="s">
        <v>83</v>
      </c>
      <c r="AO1595" s="3">
        <v>160.53719501365595</v>
      </c>
      <c r="AP1595" s="3">
        <v>1557.2584363634046</v>
      </c>
    </row>
    <row r="1596" spans="1:42" x14ac:dyDescent="0.25">
      <c r="A1596" s="2">
        <v>1595</v>
      </c>
      <c r="B1596" s="3" t="s">
        <v>42</v>
      </c>
      <c r="C1596" s="3" t="s">
        <v>43</v>
      </c>
      <c r="D1596" s="3" t="s">
        <v>44</v>
      </c>
      <c r="E1596" s="3" t="s">
        <v>45</v>
      </c>
      <c r="F1596" s="3">
        <v>0.36</v>
      </c>
      <c r="G1596" s="3">
        <v>0.48</v>
      </c>
      <c r="H1596" s="3">
        <v>8.2925132993650903E-4</v>
      </c>
      <c r="I1596" s="3">
        <v>9.5936829193710498</v>
      </c>
      <c r="J1596" s="3">
        <v>1.4098682669008535</v>
      </c>
      <c r="K1596" s="3">
        <v>7.955574319877614E-3</v>
      </c>
      <c r="L1596" s="3">
        <v>1.1691351353628138E-3</v>
      </c>
      <c r="M1596" s="2">
        <v>1210</v>
      </c>
      <c r="N1596" s="3" t="s">
        <v>65</v>
      </c>
      <c r="O1596" s="3" t="s">
        <v>76</v>
      </c>
      <c r="P1596" s="3"/>
      <c r="Q1596" s="3" t="s">
        <v>42</v>
      </c>
      <c r="R1596" s="3" t="s">
        <v>55</v>
      </c>
      <c r="S1596" s="3" t="s">
        <v>77</v>
      </c>
      <c r="T1596" s="3" t="s">
        <v>51</v>
      </c>
      <c r="U1596" s="3" t="s">
        <v>78</v>
      </c>
      <c r="V1596" s="3" t="s">
        <v>79</v>
      </c>
      <c r="W1596" s="3" t="s">
        <v>80</v>
      </c>
      <c r="X1596" s="3"/>
      <c r="Y1596" s="3"/>
      <c r="Z1596" s="3" t="s">
        <v>72</v>
      </c>
      <c r="AA1596" s="7" t="s">
        <v>49</v>
      </c>
      <c r="AB1596" s="3" t="s">
        <v>49</v>
      </c>
      <c r="AC1596" s="3" t="s">
        <v>49</v>
      </c>
      <c r="AD1596" s="3" t="s">
        <v>49</v>
      </c>
      <c r="AE1596" s="3" t="s">
        <v>49</v>
      </c>
      <c r="AF1596" s="3" t="s">
        <v>55</v>
      </c>
      <c r="AG1596" s="3" t="s">
        <v>56</v>
      </c>
      <c r="AH1596" s="3" t="s">
        <v>81</v>
      </c>
      <c r="AI1596" s="3" t="s">
        <v>82</v>
      </c>
      <c r="AJ1596" s="3" t="s">
        <v>49</v>
      </c>
      <c r="AK1596" s="3" t="s">
        <v>49</v>
      </c>
      <c r="AL1596" s="3" t="s">
        <v>49</v>
      </c>
      <c r="AM1596" s="3" t="s">
        <v>59</v>
      </c>
      <c r="AN1596" s="3" t="s">
        <v>83</v>
      </c>
      <c r="AO1596" s="3">
        <v>9.3358448058868078</v>
      </c>
      <c r="AP1596" s="3">
        <v>3.3558610703373049</v>
      </c>
    </row>
    <row r="1597" spans="1:42" x14ac:dyDescent="0.25">
      <c r="A1597" s="2">
        <v>1596</v>
      </c>
      <c r="B1597" s="3" t="s">
        <v>42</v>
      </c>
      <c r="C1597" s="3" t="s">
        <v>43</v>
      </c>
      <c r="D1597" s="3" t="s">
        <v>44</v>
      </c>
      <c r="E1597" s="3" t="s">
        <v>45</v>
      </c>
      <c r="F1597" s="3">
        <v>0.36</v>
      </c>
      <c r="G1597" s="3">
        <v>0.48</v>
      </c>
      <c r="H1597" s="3">
        <v>0.11874038437986199</v>
      </c>
      <c r="I1597" s="3">
        <v>9.5936829193710498</v>
      </c>
      <c r="J1597" s="3">
        <v>1.4098682669008535</v>
      </c>
      <c r="K1597" s="3">
        <v>1.1391575974646351</v>
      </c>
      <c r="L1597" s="3">
        <v>0.16740829993677722</v>
      </c>
      <c r="M1597" s="2">
        <v>1210</v>
      </c>
      <c r="N1597" s="3" t="s">
        <v>65</v>
      </c>
      <c r="O1597" s="3" t="s">
        <v>76</v>
      </c>
      <c r="P1597" s="3"/>
      <c r="Q1597" s="3" t="s">
        <v>42</v>
      </c>
      <c r="R1597" s="3" t="s">
        <v>55</v>
      </c>
      <c r="S1597" s="3" t="s">
        <v>77</v>
      </c>
      <c r="T1597" s="3" t="s">
        <v>51</v>
      </c>
      <c r="U1597" s="3" t="s">
        <v>78</v>
      </c>
      <c r="V1597" s="3" t="s">
        <v>79</v>
      </c>
      <c r="W1597" s="3" t="s">
        <v>80</v>
      </c>
      <c r="X1597" s="3"/>
      <c r="Y1597" s="3"/>
      <c r="Z1597" s="3" t="s">
        <v>72</v>
      </c>
      <c r="AA1597" s="7" t="s">
        <v>49</v>
      </c>
      <c r="AB1597" s="3" t="s">
        <v>49</v>
      </c>
      <c r="AC1597" s="3" t="s">
        <v>49</v>
      </c>
      <c r="AD1597" s="3" t="s">
        <v>49</v>
      </c>
      <c r="AE1597" s="3" t="s">
        <v>49</v>
      </c>
      <c r="AF1597" s="3" t="s">
        <v>55</v>
      </c>
      <c r="AG1597" s="3" t="s">
        <v>56</v>
      </c>
      <c r="AH1597" s="3" t="s">
        <v>81</v>
      </c>
      <c r="AI1597" s="3" t="s">
        <v>82</v>
      </c>
      <c r="AJ1597" s="3" t="s">
        <v>49</v>
      </c>
      <c r="AK1597" s="3" t="s">
        <v>49</v>
      </c>
      <c r="AL1597" s="3" t="s">
        <v>49</v>
      </c>
      <c r="AM1597" s="3" t="s">
        <v>59</v>
      </c>
      <c r="AN1597" s="3" t="s">
        <v>83</v>
      </c>
      <c r="AO1597" s="3">
        <v>107.59283156875172</v>
      </c>
      <c r="AP1597" s="3">
        <v>480.52528712589117</v>
      </c>
    </row>
    <row r="1598" spans="1:42" x14ac:dyDescent="0.25">
      <c r="A1598" s="2">
        <v>1597</v>
      </c>
      <c r="B1598" s="3" t="s">
        <v>42</v>
      </c>
      <c r="C1598" s="3" t="s">
        <v>43</v>
      </c>
      <c r="D1598" s="3" t="s">
        <v>44</v>
      </c>
      <c r="E1598" s="3" t="s">
        <v>45</v>
      </c>
      <c r="F1598" s="3">
        <v>0.36</v>
      </c>
      <c r="G1598" s="3">
        <v>0.48</v>
      </c>
      <c r="H1598" s="3">
        <v>0.13880028074300099</v>
      </c>
      <c r="I1598" s="3">
        <v>9.578591588812559</v>
      </c>
      <c r="J1598" s="3">
        <v>1.4076784950009866</v>
      </c>
      <c r="K1598" s="3">
        <v>1.329511201649731</v>
      </c>
      <c r="L1598" s="3">
        <v>0.19538617030202207</v>
      </c>
      <c r="M1598" s="2">
        <v>1200</v>
      </c>
      <c r="N1598" s="3" t="s">
        <v>61</v>
      </c>
      <c r="O1598" s="3" t="s">
        <v>76</v>
      </c>
      <c r="P1598" s="3"/>
      <c r="Q1598" s="3" t="s">
        <v>42</v>
      </c>
      <c r="R1598" s="3" t="s">
        <v>55</v>
      </c>
      <c r="S1598" s="3" t="s">
        <v>77</v>
      </c>
      <c r="T1598" s="3" t="s">
        <v>51</v>
      </c>
      <c r="U1598" s="3" t="s">
        <v>78</v>
      </c>
      <c r="V1598" s="3" t="s">
        <v>79</v>
      </c>
      <c r="W1598" s="3" t="s">
        <v>80</v>
      </c>
      <c r="X1598" s="3"/>
      <c r="Y1598" s="3"/>
      <c r="Z1598" s="3" t="s">
        <v>72</v>
      </c>
      <c r="AA1598" s="7" t="s">
        <v>49</v>
      </c>
      <c r="AB1598" s="3" t="s">
        <v>49</v>
      </c>
      <c r="AC1598" s="3" t="s">
        <v>49</v>
      </c>
      <c r="AD1598" s="3" t="s">
        <v>49</v>
      </c>
      <c r="AE1598" s="3" t="s">
        <v>49</v>
      </c>
      <c r="AF1598" s="3" t="s">
        <v>55</v>
      </c>
      <c r="AG1598" s="3" t="s">
        <v>56</v>
      </c>
      <c r="AH1598" s="3" t="s">
        <v>81</v>
      </c>
      <c r="AI1598" s="3" t="s">
        <v>82</v>
      </c>
      <c r="AJ1598" s="3" t="s">
        <v>49</v>
      </c>
      <c r="AK1598" s="3" t="s">
        <v>49</v>
      </c>
      <c r="AL1598" s="3" t="s">
        <v>49</v>
      </c>
      <c r="AM1598" s="3" t="s">
        <v>59</v>
      </c>
      <c r="AN1598" s="3" t="s">
        <v>83</v>
      </c>
      <c r="AO1598" s="3">
        <v>172.30758005936343</v>
      </c>
      <c r="AP1598" s="3">
        <v>561.70480755573851</v>
      </c>
    </row>
    <row r="1599" spans="1:42" x14ac:dyDescent="0.25">
      <c r="A1599" s="2">
        <v>1598</v>
      </c>
      <c r="B1599" s="3" t="s">
        <v>42</v>
      </c>
      <c r="C1599" s="3" t="s">
        <v>43</v>
      </c>
      <c r="D1599" s="3" t="s">
        <v>44</v>
      </c>
      <c r="E1599" s="3" t="s">
        <v>45</v>
      </c>
      <c r="F1599" s="3">
        <v>0.36</v>
      </c>
      <c r="G1599" s="3">
        <v>0.48</v>
      </c>
      <c r="H1599" s="3">
        <v>0.29298744168899599</v>
      </c>
      <c r="I1599" s="3">
        <v>9.578591588812559</v>
      </c>
      <c r="J1599" s="3">
        <v>1.4076784950009866</v>
      </c>
      <c r="K1599" s="3">
        <v>2.806407044589927</v>
      </c>
      <c r="L1599" s="3">
        <v>0.41243212097095522</v>
      </c>
      <c r="M1599" s="2">
        <v>1210</v>
      </c>
      <c r="N1599" s="3" t="s">
        <v>65</v>
      </c>
      <c r="O1599" s="3" t="s">
        <v>76</v>
      </c>
      <c r="P1599" s="3"/>
      <c r="Q1599" s="3" t="s">
        <v>42</v>
      </c>
      <c r="R1599" s="3" t="s">
        <v>55</v>
      </c>
      <c r="S1599" s="3" t="s">
        <v>77</v>
      </c>
      <c r="T1599" s="3" t="s">
        <v>51</v>
      </c>
      <c r="U1599" s="3" t="s">
        <v>78</v>
      </c>
      <c r="V1599" s="3" t="s">
        <v>79</v>
      </c>
      <c r="W1599" s="3" t="s">
        <v>80</v>
      </c>
      <c r="X1599" s="3"/>
      <c r="Y1599" s="3"/>
      <c r="Z1599" s="3" t="s">
        <v>72</v>
      </c>
      <c r="AA1599" s="7" t="s">
        <v>49</v>
      </c>
      <c r="AB1599" s="3" t="s">
        <v>49</v>
      </c>
      <c r="AC1599" s="3" t="s">
        <v>49</v>
      </c>
      <c r="AD1599" s="3" t="s">
        <v>49</v>
      </c>
      <c r="AE1599" s="3" t="s">
        <v>49</v>
      </c>
      <c r="AF1599" s="3" t="s">
        <v>55</v>
      </c>
      <c r="AG1599" s="3" t="s">
        <v>56</v>
      </c>
      <c r="AH1599" s="3" t="s">
        <v>81</v>
      </c>
      <c r="AI1599" s="3" t="s">
        <v>82</v>
      </c>
      <c r="AJ1599" s="3" t="s">
        <v>49</v>
      </c>
      <c r="AK1599" s="3" t="s">
        <v>49</v>
      </c>
      <c r="AL1599" s="3" t="s">
        <v>49</v>
      </c>
      <c r="AM1599" s="3" t="s">
        <v>59</v>
      </c>
      <c r="AN1599" s="3" t="s">
        <v>83</v>
      </c>
      <c r="AO1599" s="3">
        <v>138.48835602448258</v>
      </c>
      <c r="AP1599" s="3">
        <v>1185.6781100816597</v>
      </c>
    </row>
    <row r="1600" spans="1:42" x14ac:dyDescent="0.25">
      <c r="A1600" s="2">
        <v>1599</v>
      </c>
      <c r="B1600" s="3" t="s">
        <v>42</v>
      </c>
      <c r="C1600" s="3" t="s">
        <v>43</v>
      </c>
      <c r="D1600" s="3" t="s">
        <v>44</v>
      </c>
      <c r="E1600" s="3" t="s">
        <v>45</v>
      </c>
      <c r="F1600" s="3">
        <v>0.36</v>
      </c>
      <c r="G1600" s="3">
        <v>0.48</v>
      </c>
      <c r="H1600" s="3">
        <v>0.105219191462558</v>
      </c>
      <c r="I1600" s="3">
        <v>9.578591588812559</v>
      </c>
      <c r="J1600" s="3">
        <v>1.4076784950009866</v>
      </c>
      <c r="K1600" s="3">
        <v>1.0078516623249163</v>
      </c>
      <c r="L1600" s="3">
        <v>0.1481147930832343</v>
      </c>
      <c r="M1600" s="2">
        <v>1210</v>
      </c>
      <c r="N1600" s="3" t="s">
        <v>65</v>
      </c>
      <c r="O1600" s="3" t="s">
        <v>76</v>
      </c>
      <c r="P1600" s="3"/>
      <c r="Q1600" s="3" t="s">
        <v>42</v>
      </c>
      <c r="R1600" s="3" t="s">
        <v>55</v>
      </c>
      <c r="S1600" s="3" t="s">
        <v>77</v>
      </c>
      <c r="T1600" s="3" t="s">
        <v>51</v>
      </c>
      <c r="U1600" s="3" t="s">
        <v>78</v>
      </c>
      <c r="V1600" s="3" t="s">
        <v>79</v>
      </c>
      <c r="W1600" s="3" t="s">
        <v>80</v>
      </c>
      <c r="X1600" s="3"/>
      <c r="Y1600" s="3"/>
      <c r="Z1600" s="3" t="s">
        <v>72</v>
      </c>
      <c r="AA1600" s="7" t="s">
        <v>49</v>
      </c>
      <c r="AB1600" s="3" t="s">
        <v>49</v>
      </c>
      <c r="AC1600" s="3" t="s">
        <v>49</v>
      </c>
      <c r="AD1600" s="3" t="s">
        <v>49</v>
      </c>
      <c r="AE1600" s="3" t="s">
        <v>49</v>
      </c>
      <c r="AF1600" s="3" t="s">
        <v>55</v>
      </c>
      <c r="AG1600" s="3" t="s">
        <v>56</v>
      </c>
      <c r="AH1600" s="3" t="s">
        <v>81</v>
      </c>
      <c r="AI1600" s="3" t="s">
        <v>82</v>
      </c>
      <c r="AJ1600" s="3" t="s">
        <v>49</v>
      </c>
      <c r="AK1600" s="3" t="s">
        <v>49</v>
      </c>
      <c r="AL1600" s="3" t="s">
        <v>49</v>
      </c>
      <c r="AM1600" s="3" t="s">
        <v>59</v>
      </c>
      <c r="AN1600" s="3" t="s">
        <v>83</v>
      </c>
      <c r="AO1600" s="3">
        <v>96.425574345697441</v>
      </c>
      <c r="AP1600" s="3">
        <v>425.80696072998722</v>
      </c>
    </row>
    <row r="1601" spans="1:42" x14ac:dyDescent="0.25">
      <c r="A1601" s="2">
        <v>1600</v>
      </c>
      <c r="B1601" s="3" t="s">
        <v>42</v>
      </c>
      <c r="C1601" s="3" t="s">
        <v>43</v>
      </c>
      <c r="D1601" s="3" t="s">
        <v>44</v>
      </c>
      <c r="E1601" s="3" t="s">
        <v>45</v>
      </c>
      <c r="F1601" s="3">
        <v>0.36</v>
      </c>
      <c r="G1601" s="3">
        <v>0.48</v>
      </c>
      <c r="H1601" s="3">
        <v>1.49967790117166E-2</v>
      </c>
      <c r="I1601" s="3">
        <v>9.578591588812559</v>
      </c>
      <c r="J1601" s="3">
        <v>1.4076784950009866</v>
      </c>
      <c r="K1601" s="3">
        <v>0.14364802130090934</v>
      </c>
      <c r="L1601" s="3">
        <v>2.1110643309075607E-2</v>
      </c>
      <c r="M1601" s="2">
        <v>1210</v>
      </c>
      <c r="N1601" s="3" t="s">
        <v>65</v>
      </c>
      <c r="O1601" s="3" t="s">
        <v>76</v>
      </c>
      <c r="P1601" s="3"/>
      <c r="Q1601" s="3" t="s">
        <v>42</v>
      </c>
      <c r="R1601" s="3" t="s">
        <v>55</v>
      </c>
      <c r="S1601" s="3" t="s">
        <v>77</v>
      </c>
      <c r="T1601" s="3" t="s">
        <v>51</v>
      </c>
      <c r="U1601" s="3" t="s">
        <v>78</v>
      </c>
      <c r="V1601" s="3" t="s">
        <v>79</v>
      </c>
      <c r="W1601" s="3" t="s">
        <v>80</v>
      </c>
      <c r="X1601" s="3"/>
      <c r="Y1601" s="3"/>
      <c r="Z1601" s="3" t="s">
        <v>72</v>
      </c>
      <c r="AA1601" s="7" t="s">
        <v>49</v>
      </c>
      <c r="AB1601" s="3" t="s">
        <v>49</v>
      </c>
      <c r="AC1601" s="3" t="s">
        <v>49</v>
      </c>
      <c r="AD1601" s="3" t="s">
        <v>49</v>
      </c>
      <c r="AE1601" s="3" t="s">
        <v>49</v>
      </c>
      <c r="AF1601" s="3" t="s">
        <v>55</v>
      </c>
      <c r="AG1601" s="3" t="s">
        <v>56</v>
      </c>
      <c r="AH1601" s="3" t="s">
        <v>81</v>
      </c>
      <c r="AI1601" s="3" t="s">
        <v>82</v>
      </c>
      <c r="AJ1601" s="3" t="s">
        <v>49</v>
      </c>
      <c r="AK1601" s="3" t="s">
        <v>49</v>
      </c>
      <c r="AL1601" s="3" t="s">
        <v>49</v>
      </c>
      <c r="AM1601" s="3" t="s">
        <v>59</v>
      </c>
      <c r="AN1601" s="3" t="s">
        <v>83</v>
      </c>
      <c r="AO1601" s="3">
        <v>38.357914026625934</v>
      </c>
      <c r="AP1601" s="3">
        <v>60.689811458878722</v>
      </c>
    </row>
    <row r="1602" spans="1:42" x14ac:dyDescent="0.25">
      <c r="A1602" s="2">
        <v>1601</v>
      </c>
      <c r="B1602" s="3" t="s">
        <v>42</v>
      </c>
      <c r="C1602" s="3" t="s">
        <v>43</v>
      </c>
      <c r="D1602" s="3" t="s">
        <v>44</v>
      </c>
      <c r="E1602" s="3" t="s">
        <v>45</v>
      </c>
      <c r="F1602" s="3">
        <v>0.36</v>
      </c>
      <c r="G1602" s="3">
        <v>0.48</v>
      </c>
      <c r="H1602" s="3">
        <v>6.5759760646573906E-2</v>
      </c>
      <c r="I1602" s="3">
        <v>9.578591588812559</v>
      </c>
      <c r="J1602" s="3">
        <v>1.4076784950009866</v>
      </c>
      <c r="K1602" s="3">
        <v>0.62988589021159991</v>
      </c>
      <c r="L1602" s="3">
        <v>9.2568600898594269E-2</v>
      </c>
      <c r="M1602" s="2">
        <v>1210</v>
      </c>
      <c r="N1602" s="3" t="s">
        <v>65</v>
      </c>
      <c r="O1602" s="3" t="s">
        <v>76</v>
      </c>
      <c r="P1602" s="3"/>
      <c r="Q1602" s="3" t="s">
        <v>42</v>
      </c>
      <c r="R1602" s="3" t="s">
        <v>55</v>
      </c>
      <c r="S1602" s="3" t="s">
        <v>77</v>
      </c>
      <c r="T1602" s="3" t="s">
        <v>51</v>
      </c>
      <c r="U1602" s="3" t="s">
        <v>78</v>
      </c>
      <c r="V1602" s="3" t="s">
        <v>79</v>
      </c>
      <c r="W1602" s="3" t="s">
        <v>80</v>
      </c>
      <c r="X1602" s="3"/>
      <c r="Y1602" s="3"/>
      <c r="Z1602" s="3" t="s">
        <v>72</v>
      </c>
      <c r="AA1602" s="7" t="s">
        <v>49</v>
      </c>
      <c r="AB1602" s="3" t="s">
        <v>49</v>
      </c>
      <c r="AC1602" s="3" t="s">
        <v>49</v>
      </c>
      <c r="AD1602" s="3" t="s">
        <v>49</v>
      </c>
      <c r="AE1602" s="3" t="s">
        <v>49</v>
      </c>
      <c r="AF1602" s="3" t="s">
        <v>55</v>
      </c>
      <c r="AG1602" s="3" t="s">
        <v>56</v>
      </c>
      <c r="AH1602" s="3" t="s">
        <v>81</v>
      </c>
      <c r="AI1602" s="3" t="s">
        <v>82</v>
      </c>
      <c r="AJ1602" s="3" t="s">
        <v>49</v>
      </c>
      <c r="AK1602" s="3" t="s">
        <v>49</v>
      </c>
      <c r="AL1602" s="3" t="s">
        <v>49</v>
      </c>
      <c r="AM1602" s="3" t="s">
        <v>59</v>
      </c>
      <c r="AN1602" s="3" t="s">
        <v>83</v>
      </c>
      <c r="AO1602" s="3">
        <v>80.121685858594944</v>
      </c>
      <c r="AP1602" s="3">
        <v>266.12030970807439</v>
      </c>
    </row>
    <row r="1603" spans="1:42" x14ac:dyDescent="0.25">
      <c r="A1603" s="2">
        <v>1602</v>
      </c>
      <c r="B1603" s="3" t="s">
        <v>42</v>
      </c>
      <c r="C1603" s="3" t="s">
        <v>43</v>
      </c>
      <c r="D1603" s="3" t="s">
        <v>44</v>
      </c>
      <c r="E1603" s="3" t="s">
        <v>45</v>
      </c>
      <c r="F1603" s="3">
        <v>0.36</v>
      </c>
      <c r="G1603" s="3">
        <v>0.48</v>
      </c>
      <c r="H1603" s="3">
        <v>8.3753178615191104E-2</v>
      </c>
      <c r="I1603" s="3">
        <v>9.5964413920397043</v>
      </c>
      <c r="J1603" s="3">
        <v>1.4102655355028515</v>
      </c>
      <c r="K1603" s="3">
        <v>0.80373246997771453</v>
      </c>
      <c r="L1603" s="3">
        <v>0.11811422128981845</v>
      </c>
      <c r="M1603" s="2">
        <v>1200</v>
      </c>
      <c r="N1603" s="3" t="s">
        <v>61</v>
      </c>
      <c r="O1603" s="3" t="s">
        <v>76</v>
      </c>
      <c r="P1603" s="3"/>
      <c r="Q1603" s="3" t="s">
        <v>42</v>
      </c>
      <c r="R1603" s="3" t="s">
        <v>55</v>
      </c>
      <c r="S1603" s="3" t="s">
        <v>77</v>
      </c>
      <c r="T1603" s="3" t="s">
        <v>51</v>
      </c>
      <c r="U1603" s="3" t="s">
        <v>78</v>
      </c>
      <c r="V1603" s="3" t="s">
        <v>79</v>
      </c>
      <c r="W1603" s="3" t="s">
        <v>80</v>
      </c>
      <c r="X1603" s="3"/>
      <c r="Y1603" s="3"/>
      <c r="Z1603" s="3" t="s">
        <v>72</v>
      </c>
      <c r="AA1603" s="7" t="s">
        <v>49</v>
      </c>
      <c r="AB1603" s="3" t="s">
        <v>49</v>
      </c>
      <c r="AC1603" s="3" t="s">
        <v>49</v>
      </c>
      <c r="AD1603" s="3" t="s">
        <v>49</v>
      </c>
      <c r="AE1603" s="3" t="s">
        <v>49</v>
      </c>
      <c r="AF1603" s="3" t="s">
        <v>55</v>
      </c>
      <c r="AG1603" s="3" t="s">
        <v>56</v>
      </c>
      <c r="AH1603" s="3" t="s">
        <v>81</v>
      </c>
      <c r="AI1603" s="3" t="s">
        <v>82</v>
      </c>
      <c r="AJ1603" s="3" t="s">
        <v>49</v>
      </c>
      <c r="AK1603" s="3" t="s">
        <v>49</v>
      </c>
      <c r="AL1603" s="3" t="s">
        <v>49</v>
      </c>
      <c r="AM1603" s="3" t="s">
        <v>59</v>
      </c>
      <c r="AN1603" s="3" t="s">
        <v>83</v>
      </c>
      <c r="AO1603" s="3">
        <v>104.96297598751509</v>
      </c>
      <c r="AP1603" s="3">
        <v>338.93708877530065</v>
      </c>
    </row>
    <row r="1604" spans="1:42" x14ac:dyDescent="0.25">
      <c r="A1604" s="2">
        <v>1603</v>
      </c>
      <c r="B1604" s="3" t="s">
        <v>42</v>
      </c>
      <c r="C1604" s="3" t="s">
        <v>43</v>
      </c>
      <c r="D1604" s="3" t="s">
        <v>44</v>
      </c>
      <c r="E1604" s="3" t="s">
        <v>45</v>
      </c>
      <c r="F1604" s="3">
        <v>0.36</v>
      </c>
      <c r="G1604" s="3">
        <v>0.48</v>
      </c>
      <c r="H1604" s="3">
        <v>2.8144076699977798E-2</v>
      </c>
      <c r="I1604" s="3">
        <v>9.5964413920397043</v>
      </c>
      <c r="J1604" s="3">
        <v>1.4102655355028515</v>
      </c>
      <c r="K1604" s="3">
        <v>0.27008298258440716</v>
      </c>
      <c r="L1604" s="3">
        <v>3.9690621398527519E-2</v>
      </c>
      <c r="M1604" s="2">
        <v>1210</v>
      </c>
      <c r="N1604" s="3" t="s">
        <v>65</v>
      </c>
      <c r="O1604" s="3" t="s">
        <v>76</v>
      </c>
      <c r="P1604" s="3"/>
      <c r="Q1604" s="3" t="s">
        <v>42</v>
      </c>
      <c r="R1604" s="3" t="s">
        <v>55</v>
      </c>
      <c r="S1604" s="3" t="s">
        <v>77</v>
      </c>
      <c r="T1604" s="3" t="s">
        <v>51</v>
      </c>
      <c r="U1604" s="3" t="s">
        <v>78</v>
      </c>
      <c r="V1604" s="3" t="s">
        <v>79</v>
      </c>
      <c r="W1604" s="3" t="s">
        <v>80</v>
      </c>
      <c r="X1604" s="3"/>
      <c r="Y1604" s="3"/>
      <c r="Z1604" s="3" t="s">
        <v>72</v>
      </c>
      <c r="AA1604" s="7" t="s">
        <v>49</v>
      </c>
      <c r="AB1604" s="3" t="s">
        <v>49</v>
      </c>
      <c r="AC1604" s="3" t="s">
        <v>49</v>
      </c>
      <c r="AD1604" s="3" t="s">
        <v>49</v>
      </c>
      <c r="AE1604" s="3" t="s">
        <v>49</v>
      </c>
      <c r="AF1604" s="3" t="s">
        <v>55</v>
      </c>
      <c r="AG1604" s="3" t="s">
        <v>56</v>
      </c>
      <c r="AH1604" s="3" t="s">
        <v>81</v>
      </c>
      <c r="AI1604" s="3" t="s">
        <v>82</v>
      </c>
      <c r="AJ1604" s="3" t="s">
        <v>49</v>
      </c>
      <c r="AK1604" s="3" t="s">
        <v>49</v>
      </c>
      <c r="AL1604" s="3" t="s">
        <v>49</v>
      </c>
      <c r="AM1604" s="3" t="s">
        <v>59</v>
      </c>
      <c r="AN1604" s="3" t="s">
        <v>83</v>
      </c>
      <c r="AO1604" s="3">
        <v>61.278398792376166</v>
      </c>
      <c r="AP1604" s="3">
        <v>113.8950375458234</v>
      </c>
    </row>
    <row r="1605" spans="1:42" x14ac:dyDescent="0.25">
      <c r="A1605" s="2">
        <v>1604</v>
      </c>
      <c r="B1605" s="3" t="s">
        <v>42</v>
      </c>
      <c r="C1605" s="3" t="s">
        <v>43</v>
      </c>
      <c r="D1605" s="3" t="s">
        <v>44</v>
      </c>
      <c r="E1605" s="3" t="s">
        <v>45</v>
      </c>
      <c r="F1605" s="3">
        <v>0.36</v>
      </c>
      <c r="G1605" s="3">
        <v>0.48</v>
      </c>
      <c r="H1605" s="3">
        <v>0.107830437656218</v>
      </c>
      <c r="I1605" s="3">
        <v>9.5964413920397043</v>
      </c>
      <c r="J1605" s="3">
        <v>1.4102655355028515</v>
      </c>
      <c r="K1605" s="3">
        <v>1.0347884752458871</v>
      </c>
      <c r="L1605" s="3">
        <v>0.1520695499047531</v>
      </c>
      <c r="M1605" s="2">
        <v>1210</v>
      </c>
      <c r="N1605" s="3" t="s">
        <v>65</v>
      </c>
      <c r="O1605" s="3" t="s">
        <v>76</v>
      </c>
      <c r="P1605" s="3"/>
      <c r="Q1605" s="3" t="s">
        <v>42</v>
      </c>
      <c r="R1605" s="3" t="s">
        <v>55</v>
      </c>
      <c r="S1605" s="3" t="s">
        <v>77</v>
      </c>
      <c r="T1605" s="3" t="s">
        <v>51</v>
      </c>
      <c r="U1605" s="3" t="s">
        <v>78</v>
      </c>
      <c r="V1605" s="3" t="s">
        <v>79</v>
      </c>
      <c r="W1605" s="3" t="s">
        <v>80</v>
      </c>
      <c r="X1605" s="3"/>
      <c r="Y1605" s="3"/>
      <c r="Z1605" s="3" t="s">
        <v>72</v>
      </c>
      <c r="AA1605" s="7" t="s">
        <v>49</v>
      </c>
      <c r="AB1605" s="3" t="s">
        <v>49</v>
      </c>
      <c r="AC1605" s="3" t="s">
        <v>49</v>
      </c>
      <c r="AD1605" s="3" t="s">
        <v>49</v>
      </c>
      <c r="AE1605" s="3" t="s">
        <v>49</v>
      </c>
      <c r="AF1605" s="3" t="s">
        <v>55</v>
      </c>
      <c r="AG1605" s="3" t="s">
        <v>56</v>
      </c>
      <c r="AH1605" s="3" t="s">
        <v>81</v>
      </c>
      <c r="AI1605" s="3" t="s">
        <v>82</v>
      </c>
      <c r="AJ1605" s="3" t="s">
        <v>49</v>
      </c>
      <c r="AK1605" s="3" t="s">
        <v>49</v>
      </c>
      <c r="AL1605" s="3" t="s">
        <v>49</v>
      </c>
      <c r="AM1605" s="3" t="s">
        <v>59</v>
      </c>
      <c r="AN1605" s="3" t="s">
        <v>83</v>
      </c>
      <c r="AO1605" s="3">
        <v>101.77356229082572</v>
      </c>
      <c r="AP1605" s="3">
        <v>436.37429915926862</v>
      </c>
    </row>
    <row r="1606" spans="1:42" x14ac:dyDescent="0.25">
      <c r="A1606" s="2">
        <v>1605</v>
      </c>
      <c r="B1606" s="3" t="s">
        <v>42</v>
      </c>
      <c r="C1606" s="3" t="s">
        <v>43</v>
      </c>
      <c r="D1606" s="3" t="s">
        <v>44</v>
      </c>
      <c r="E1606" s="3" t="s">
        <v>45</v>
      </c>
      <c r="F1606" s="3">
        <v>0.36</v>
      </c>
      <c r="G1606" s="3">
        <v>0.48</v>
      </c>
      <c r="H1606" s="3">
        <v>6.7709974138739403E-3</v>
      </c>
      <c r="I1606" s="3">
        <v>9.5964413920397043</v>
      </c>
      <c r="J1606" s="3">
        <v>1.4102655355028515</v>
      </c>
      <c r="K1606" s="3">
        <v>6.4977479847893677E-2</v>
      </c>
      <c r="L1606" s="3">
        <v>9.5489042937653545E-3</v>
      </c>
      <c r="M1606" s="2">
        <v>1210</v>
      </c>
      <c r="N1606" s="3" t="s">
        <v>65</v>
      </c>
      <c r="O1606" s="3" t="s">
        <v>76</v>
      </c>
      <c r="P1606" s="3"/>
      <c r="Q1606" s="3" t="s">
        <v>42</v>
      </c>
      <c r="R1606" s="3" t="s">
        <v>55</v>
      </c>
      <c r="S1606" s="3" t="s">
        <v>77</v>
      </c>
      <c r="T1606" s="3" t="s">
        <v>51</v>
      </c>
      <c r="U1606" s="3" t="s">
        <v>78</v>
      </c>
      <c r="V1606" s="3" t="s">
        <v>79</v>
      </c>
      <c r="W1606" s="3" t="s">
        <v>80</v>
      </c>
      <c r="X1606" s="3"/>
      <c r="Y1606" s="3"/>
      <c r="Z1606" s="3" t="s">
        <v>72</v>
      </c>
      <c r="AA1606" s="7" t="s">
        <v>49</v>
      </c>
      <c r="AB1606" s="3" t="s">
        <v>49</v>
      </c>
      <c r="AC1606" s="3" t="s">
        <v>49</v>
      </c>
      <c r="AD1606" s="3" t="s">
        <v>49</v>
      </c>
      <c r="AE1606" s="3" t="s">
        <v>49</v>
      </c>
      <c r="AF1606" s="3" t="s">
        <v>55</v>
      </c>
      <c r="AG1606" s="3" t="s">
        <v>56</v>
      </c>
      <c r="AH1606" s="3" t="s">
        <v>81</v>
      </c>
      <c r="AI1606" s="3" t="s">
        <v>82</v>
      </c>
      <c r="AJ1606" s="3" t="s">
        <v>49</v>
      </c>
      <c r="AK1606" s="3" t="s">
        <v>49</v>
      </c>
      <c r="AL1606" s="3" t="s">
        <v>49</v>
      </c>
      <c r="AM1606" s="3" t="s">
        <v>59</v>
      </c>
      <c r="AN1606" s="3" t="s">
        <v>83</v>
      </c>
      <c r="AO1606" s="3">
        <v>24.85712335324596</v>
      </c>
      <c r="AP1606" s="3">
        <v>27.401254370389527</v>
      </c>
    </row>
    <row r="1607" spans="1:42" x14ac:dyDescent="0.25">
      <c r="A1607" s="2">
        <v>1606</v>
      </c>
      <c r="B1607" s="3" t="s">
        <v>42</v>
      </c>
      <c r="C1607" s="3" t="s">
        <v>43</v>
      </c>
      <c r="D1607" s="3" t="s">
        <v>44</v>
      </c>
      <c r="E1607" s="3" t="s">
        <v>45</v>
      </c>
      <c r="F1607" s="3">
        <v>0.36</v>
      </c>
      <c r="G1607" s="3">
        <v>0.48</v>
      </c>
      <c r="H1607" s="3">
        <v>0.39126476316758502</v>
      </c>
      <c r="I1607" s="3">
        <v>9.5964413920397043</v>
      </c>
      <c r="J1607" s="3">
        <v>1.4102655355028515</v>
      </c>
      <c r="K1607" s="3">
        <v>3.7547493685080249</v>
      </c>
      <c r="L1607" s="3">
        <v>0.5517872107519306</v>
      </c>
      <c r="M1607" s="2">
        <v>1210</v>
      </c>
      <c r="N1607" s="3" t="s">
        <v>65</v>
      </c>
      <c r="O1607" s="3" t="s">
        <v>76</v>
      </c>
      <c r="P1607" s="3"/>
      <c r="Q1607" s="3" t="s">
        <v>42</v>
      </c>
      <c r="R1607" s="3" t="s">
        <v>55</v>
      </c>
      <c r="S1607" s="3" t="s">
        <v>77</v>
      </c>
      <c r="T1607" s="3" t="s">
        <v>51</v>
      </c>
      <c r="U1607" s="3" t="s">
        <v>78</v>
      </c>
      <c r="V1607" s="3" t="s">
        <v>79</v>
      </c>
      <c r="W1607" s="3" t="s">
        <v>80</v>
      </c>
      <c r="X1607" s="3"/>
      <c r="Y1607" s="3"/>
      <c r="Z1607" s="3" t="s">
        <v>72</v>
      </c>
      <c r="AA1607" s="7" t="s">
        <v>49</v>
      </c>
      <c r="AB1607" s="3" t="s">
        <v>49</v>
      </c>
      <c r="AC1607" s="3" t="s">
        <v>49</v>
      </c>
      <c r="AD1607" s="3" t="s">
        <v>49</v>
      </c>
      <c r="AE1607" s="3" t="s">
        <v>49</v>
      </c>
      <c r="AF1607" s="3" t="s">
        <v>55</v>
      </c>
      <c r="AG1607" s="3" t="s">
        <v>56</v>
      </c>
      <c r="AH1607" s="3" t="s">
        <v>81</v>
      </c>
      <c r="AI1607" s="3" t="s">
        <v>82</v>
      </c>
      <c r="AJ1607" s="3" t="s">
        <v>49</v>
      </c>
      <c r="AK1607" s="3" t="s">
        <v>49</v>
      </c>
      <c r="AL1607" s="3" t="s">
        <v>49</v>
      </c>
      <c r="AM1607" s="3" t="s">
        <v>59</v>
      </c>
      <c r="AN1607" s="3" t="s">
        <v>83</v>
      </c>
      <c r="AO1607" s="3">
        <v>156.83732055278853</v>
      </c>
      <c r="AP1607" s="3">
        <v>1583.3923196835565</v>
      </c>
    </row>
    <row r="1608" spans="1:42" x14ac:dyDescent="0.25">
      <c r="A1608" s="2">
        <v>1607</v>
      </c>
      <c r="B1608" s="3" t="s">
        <v>42</v>
      </c>
      <c r="C1608" s="3" t="s">
        <v>43</v>
      </c>
      <c r="D1608" s="3" t="s">
        <v>44</v>
      </c>
      <c r="E1608" s="3" t="s">
        <v>45</v>
      </c>
      <c r="F1608" s="3">
        <v>0.36</v>
      </c>
      <c r="G1608" s="3">
        <v>0.48</v>
      </c>
      <c r="H1608" s="3">
        <v>4.8561583169510897E-2</v>
      </c>
      <c r="I1608" s="3">
        <v>10.207597424608382</v>
      </c>
      <c r="J1608" s="3">
        <v>1.7061783621983753</v>
      </c>
      <c r="K1608" s="3">
        <v>0.4956970912960052</v>
      </c>
      <c r="L1608" s="3">
        <v>8.2854722437916292E-2</v>
      </c>
      <c r="M1608" s="2">
        <v>1200</v>
      </c>
      <c r="N1608" s="3" t="s">
        <v>61</v>
      </c>
      <c r="O1608" s="3" t="s">
        <v>76</v>
      </c>
      <c r="P1608" s="3"/>
      <c r="Q1608" s="3" t="s">
        <v>42</v>
      </c>
      <c r="R1608" s="3" t="s">
        <v>55</v>
      </c>
      <c r="S1608" s="3" t="s">
        <v>77</v>
      </c>
      <c r="T1608" s="3" t="s">
        <v>51</v>
      </c>
      <c r="U1608" s="3" t="s">
        <v>78</v>
      </c>
      <c r="V1608" s="3" t="s">
        <v>79</v>
      </c>
      <c r="W1608" s="3" t="s">
        <v>80</v>
      </c>
      <c r="X1608" s="3"/>
      <c r="Y1608" s="3"/>
      <c r="Z1608" s="3" t="s">
        <v>72</v>
      </c>
      <c r="AA1608" s="7" t="s">
        <v>49</v>
      </c>
      <c r="AB1608" s="3" t="s">
        <v>49</v>
      </c>
      <c r="AC1608" s="3" t="s">
        <v>49</v>
      </c>
      <c r="AD1608" s="3" t="s">
        <v>49</v>
      </c>
      <c r="AE1608" s="3" t="s">
        <v>49</v>
      </c>
      <c r="AF1608" s="3" t="s">
        <v>55</v>
      </c>
      <c r="AG1608" s="3" t="s">
        <v>56</v>
      </c>
      <c r="AH1608" s="3" t="s">
        <v>81</v>
      </c>
      <c r="AI1608" s="3" t="s">
        <v>82</v>
      </c>
      <c r="AJ1608" s="3" t="s">
        <v>49</v>
      </c>
      <c r="AK1608" s="3" t="s">
        <v>49</v>
      </c>
      <c r="AL1608" s="3" t="s">
        <v>49</v>
      </c>
      <c r="AM1608" s="3" t="s">
        <v>59</v>
      </c>
      <c r="AN1608" s="3" t="s">
        <v>83</v>
      </c>
      <c r="AO1608" s="3">
        <v>92.726772942338215</v>
      </c>
      <c r="AP1608" s="3">
        <v>196.52175473144712</v>
      </c>
    </row>
    <row r="1609" spans="1:42" x14ac:dyDescent="0.25">
      <c r="A1609" s="2">
        <v>1608</v>
      </c>
      <c r="B1609" s="3" t="s">
        <v>42</v>
      </c>
      <c r="C1609" s="3" t="s">
        <v>43</v>
      </c>
      <c r="D1609" s="3" t="s">
        <v>44</v>
      </c>
      <c r="E1609" s="3" t="s">
        <v>45</v>
      </c>
      <c r="F1609" s="3">
        <v>0.36</v>
      </c>
      <c r="G1609" s="3">
        <v>0.48</v>
      </c>
      <c r="H1609" s="3">
        <v>0.20537614351639799</v>
      </c>
      <c r="I1609" s="3">
        <v>10.207597424608382</v>
      </c>
      <c r="J1609" s="3">
        <v>1.7061783621983753</v>
      </c>
      <c r="K1609" s="3">
        <v>2.0963969936339857</v>
      </c>
      <c r="L1609" s="3">
        <v>0.35040833217942641</v>
      </c>
      <c r="M1609" s="2">
        <v>1210</v>
      </c>
      <c r="N1609" s="3" t="s">
        <v>65</v>
      </c>
      <c r="O1609" s="3" t="s">
        <v>76</v>
      </c>
      <c r="P1609" s="3"/>
      <c r="Q1609" s="3" t="s">
        <v>42</v>
      </c>
      <c r="R1609" s="3" t="s">
        <v>55</v>
      </c>
      <c r="S1609" s="3" t="s">
        <v>77</v>
      </c>
      <c r="T1609" s="3" t="s">
        <v>51</v>
      </c>
      <c r="U1609" s="3" t="s">
        <v>78</v>
      </c>
      <c r="V1609" s="3" t="s">
        <v>79</v>
      </c>
      <c r="W1609" s="3" t="s">
        <v>80</v>
      </c>
      <c r="X1609" s="3"/>
      <c r="Y1609" s="3"/>
      <c r="Z1609" s="3" t="s">
        <v>72</v>
      </c>
      <c r="AA1609" s="7" t="s">
        <v>49</v>
      </c>
      <c r="AB1609" s="3" t="s">
        <v>49</v>
      </c>
      <c r="AC1609" s="3" t="s">
        <v>49</v>
      </c>
      <c r="AD1609" s="3" t="s">
        <v>49</v>
      </c>
      <c r="AE1609" s="3" t="s">
        <v>49</v>
      </c>
      <c r="AF1609" s="3" t="s">
        <v>55</v>
      </c>
      <c r="AG1609" s="3" t="s">
        <v>56</v>
      </c>
      <c r="AH1609" s="3" t="s">
        <v>81</v>
      </c>
      <c r="AI1609" s="3" t="s">
        <v>82</v>
      </c>
      <c r="AJ1609" s="3" t="s">
        <v>49</v>
      </c>
      <c r="AK1609" s="3" t="s">
        <v>49</v>
      </c>
      <c r="AL1609" s="3" t="s">
        <v>49</v>
      </c>
      <c r="AM1609" s="3" t="s">
        <v>59</v>
      </c>
      <c r="AN1609" s="3" t="s">
        <v>83</v>
      </c>
      <c r="AO1609" s="3">
        <v>114.75392094863747</v>
      </c>
      <c r="AP1609" s="3">
        <v>831.12776539708079</v>
      </c>
    </row>
    <row r="1610" spans="1:42" x14ac:dyDescent="0.25">
      <c r="A1610" s="2">
        <v>1609</v>
      </c>
      <c r="B1610" s="3" t="s">
        <v>42</v>
      </c>
      <c r="C1610" s="3" t="s">
        <v>43</v>
      </c>
      <c r="D1610" s="3" t="s">
        <v>44</v>
      </c>
      <c r="E1610" s="3" t="s">
        <v>45</v>
      </c>
      <c r="F1610" s="3">
        <v>0.36</v>
      </c>
      <c r="G1610" s="3">
        <v>0.48</v>
      </c>
      <c r="H1610" s="3">
        <v>5.7769107556963899E-2</v>
      </c>
      <c r="I1610" s="3">
        <v>10.207597424608382</v>
      </c>
      <c r="J1610" s="3">
        <v>1.7061783621983753</v>
      </c>
      <c r="K1610" s="3">
        <v>0.58968379352038935</v>
      </c>
      <c r="L1610" s="3">
        <v>9.8564401317202455E-2</v>
      </c>
      <c r="M1610" s="2">
        <v>1330</v>
      </c>
      <c r="N1610" s="3" t="s">
        <v>68</v>
      </c>
      <c r="O1610" s="3" t="s">
        <v>76</v>
      </c>
      <c r="P1610" s="3"/>
      <c r="Q1610" s="3" t="s">
        <v>42</v>
      </c>
      <c r="R1610" s="3" t="s">
        <v>55</v>
      </c>
      <c r="S1610" s="3" t="s">
        <v>77</v>
      </c>
      <c r="T1610" s="3" t="s">
        <v>51</v>
      </c>
      <c r="U1610" s="3" t="s">
        <v>78</v>
      </c>
      <c r="V1610" s="3" t="s">
        <v>79</v>
      </c>
      <c r="W1610" s="3" t="s">
        <v>80</v>
      </c>
      <c r="X1610" s="3"/>
      <c r="Y1610" s="3"/>
      <c r="Z1610" s="3" t="s">
        <v>72</v>
      </c>
      <c r="AA1610" s="7" t="s">
        <v>49</v>
      </c>
      <c r="AB1610" s="3" t="s">
        <v>49</v>
      </c>
      <c r="AC1610" s="3" t="s">
        <v>49</v>
      </c>
      <c r="AD1610" s="3" t="s">
        <v>49</v>
      </c>
      <c r="AE1610" s="3" t="s">
        <v>49</v>
      </c>
      <c r="AF1610" s="3" t="s">
        <v>55</v>
      </c>
      <c r="AG1610" s="3" t="s">
        <v>56</v>
      </c>
      <c r="AH1610" s="3" t="s">
        <v>81</v>
      </c>
      <c r="AI1610" s="3" t="s">
        <v>82</v>
      </c>
      <c r="AJ1610" s="3" t="s">
        <v>49</v>
      </c>
      <c r="AK1610" s="3" t="s">
        <v>49</v>
      </c>
      <c r="AL1610" s="3" t="s">
        <v>49</v>
      </c>
      <c r="AM1610" s="3" t="s">
        <v>59</v>
      </c>
      <c r="AN1610" s="3" t="s">
        <v>83</v>
      </c>
      <c r="AO1610" s="3">
        <v>62.320956594848553</v>
      </c>
      <c r="AP1610" s="3">
        <v>233.78328393321593</v>
      </c>
    </row>
    <row r="1611" spans="1:42" x14ac:dyDescent="0.25">
      <c r="A1611" s="2">
        <v>1610</v>
      </c>
      <c r="B1611" s="3" t="s">
        <v>42</v>
      </c>
      <c r="C1611" s="3" t="s">
        <v>43</v>
      </c>
      <c r="D1611" s="3" t="s">
        <v>44</v>
      </c>
      <c r="E1611" s="3" t="s">
        <v>45</v>
      </c>
      <c r="F1611" s="3">
        <v>0.36</v>
      </c>
      <c r="G1611" s="3">
        <v>0.48</v>
      </c>
      <c r="H1611" s="3">
        <v>6.8605633674114999E-2</v>
      </c>
      <c r="I1611" s="3">
        <v>10.207597424608382</v>
      </c>
      <c r="J1611" s="3">
        <v>1.7061783621983753</v>
      </c>
      <c r="K1611" s="3">
        <v>0.70029868960552233</v>
      </c>
      <c r="L1611" s="3">
        <v>0.11705344769968323</v>
      </c>
      <c r="M1611" s="2">
        <v>1210</v>
      </c>
      <c r="N1611" s="3" t="s">
        <v>65</v>
      </c>
      <c r="O1611" s="3" t="s">
        <v>76</v>
      </c>
      <c r="P1611" s="3"/>
      <c r="Q1611" s="3" t="s">
        <v>42</v>
      </c>
      <c r="R1611" s="3" t="s">
        <v>55</v>
      </c>
      <c r="S1611" s="3" t="s">
        <v>77</v>
      </c>
      <c r="T1611" s="3" t="s">
        <v>51</v>
      </c>
      <c r="U1611" s="3" t="s">
        <v>78</v>
      </c>
      <c r="V1611" s="3" t="s">
        <v>79</v>
      </c>
      <c r="W1611" s="3" t="s">
        <v>80</v>
      </c>
      <c r="X1611" s="3"/>
      <c r="Y1611" s="3"/>
      <c r="Z1611" s="3" t="s">
        <v>72</v>
      </c>
      <c r="AA1611" s="7" t="s">
        <v>49</v>
      </c>
      <c r="AB1611" s="3" t="s">
        <v>49</v>
      </c>
      <c r="AC1611" s="3" t="s">
        <v>49</v>
      </c>
      <c r="AD1611" s="3" t="s">
        <v>49</v>
      </c>
      <c r="AE1611" s="3" t="s">
        <v>49</v>
      </c>
      <c r="AF1611" s="3" t="s">
        <v>55</v>
      </c>
      <c r="AG1611" s="3" t="s">
        <v>56</v>
      </c>
      <c r="AH1611" s="3" t="s">
        <v>81</v>
      </c>
      <c r="AI1611" s="3" t="s">
        <v>82</v>
      </c>
      <c r="AJ1611" s="3" t="s">
        <v>49</v>
      </c>
      <c r="AK1611" s="3" t="s">
        <v>49</v>
      </c>
      <c r="AL1611" s="3" t="s">
        <v>49</v>
      </c>
      <c r="AM1611" s="3" t="s">
        <v>59</v>
      </c>
      <c r="AN1611" s="3" t="s">
        <v>83</v>
      </c>
      <c r="AO1611" s="3">
        <v>68.34791669494949</v>
      </c>
      <c r="AP1611" s="3">
        <v>277.63714924691408</v>
      </c>
    </row>
    <row r="1612" spans="1:42" x14ac:dyDescent="0.25">
      <c r="A1612" s="2">
        <v>1611</v>
      </c>
      <c r="B1612" s="3" t="s">
        <v>42</v>
      </c>
      <c r="C1612" s="3" t="s">
        <v>43</v>
      </c>
      <c r="D1612" s="3" t="s">
        <v>44</v>
      </c>
      <c r="E1612" s="3" t="s">
        <v>45</v>
      </c>
      <c r="F1612" s="3">
        <v>0.36</v>
      </c>
      <c r="G1612" s="3">
        <v>0.48</v>
      </c>
      <c r="H1612" s="3">
        <v>4.29686213470536E-2</v>
      </c>
      <c r="I1612" s="3">
        <v>10.207597424608382</v>
      </c>
      <c r="J1612" s="3">
        <v>1.7061783621983753</v>
      </c>
      <c r="K1612" s="3">
        <v>0.43860638860115708</v>
      </c>
      <c r="L1612" s="3">
        <v>7.3312131995838054E-2</v>
      </c>
      <c r="M1612" s="2">
        <v>1210</v>
      </c>
      <c r="N1612" s="3" t="s">
        <v>65</v>
      </c>
      <c r="O1612" s="3" t="s">
        <v>76</v>
      </c>
      <c r="P1612" s="3"/>
      <c r="Q1612" s="3" t="s">
        <v>42</v>
      </c>
      <c r="R1612" s="3" t="s">
        <v>55</v>
      </c>
      <c r="S1612" s="3" t="s">
        <v>77</v>
      </c>
      <c r="T1612" s="3" t="s">
        <v>51</v>
      </c>
      <c r="U1612" s="3" t="s">
        <v>78</v>
      </c>
      <c r="V1612" s="3" t="s">
        <v>79</v>
      </c>
      <c r="W1612" s="3" t="s">
        <v>80</v>
      </c>
      <c r="X1612" s="3"/>
      <c r="Y1612" s="3"/>
      <c r="Z1612" s="3" t="s">
        <v>72</v>
      </c>
      <c r="AA1612" s="7" t="s">
        <v>49</v>
      </c>
      <c r="AB1612" s="3" t="s">
        <v>49</v>
      </c>
      <c r="AC1612" s="3" t="s">
        <v>49</v>
      </c>
      <c r="AD1612" s="3" t="s">
        <v>49</v>
      </c>
      <c r="AE1612" s="3" t="s">
        <v>49</v>
      </c>
      <c r="AF1612" s="3" t="s">
        <v>55</v>
      </c>
      <c r="AG1612" s="3" t="s">
        <v>56</v>
      </c>
      <c r="AH1612" s="3" t="s">
        <v>81</v>
      </c>
      <c r="AI1612" s="3" t="s">
        <v>82</v>
      </c>
      <c r="AJ1612" s="3" t="s">
        <v>49</v>
      </c>
      <c r="AK1612" s="3" t="s">
        <v>49</v>
      </c>
      <c r="AL1612" s="3" t="s">
        <v>49</v>
      </c>
      <c r="AM1612" s="3" t="s">
        <v>59</v>
      </c>
      <c r="AN1612" s="3" t="s">
        <v>83</v>
      </c>
      <c r="AO1612" s="3">
        <v>74.310363688723243</v>
      </c>
      <c r="AP1612" s="3">
        <v>173.88784125999774</v>
      </c>
    </row>
    <row r="1613" spans="1:42" x14ac:dyDescent="0.25">
      <c r="A1613" s="2">
        <v>1612</v>
      </c>
      <c r="B1613" s="3" t="s">
        <v>42</v>
      </c>
      <c r="C1613" s="3" t="s">
        <v>43</v>
      </c>
      <c r="D1613" s="3" t="s">
        <v>44</v>
      </c>
      <c r="E1613" s="3" t="s">
        <v>45</v>
      </c>
      <c r="F1613" s="3">
        <v>0.36</v>
      </c>
      <c r="G1613" s="3">
        <v>0.48</v>
      </c>
      <c r="H1613" s="3">
        <v>0.194482364357844</v>
      </c>
      <c r="I1613" s="3">
        <v>10.207597424608382</v>
      </c>
      <c r="J1613" s="3">
        <v>1.7061783621983753</v>
      </c>
      <c r="K1613" s="3">
        <v>1.9851976815508774</v>
      </c>
      <c r="L1613" s="3">
        <v>0.33182160189653392</v>
      </c>
      <c r="M1613" s="2">
        <v>1330</v>
      </c>
      <c r="N1613" s="3" t="s">
        <v>68</v>
      </c>
      <c r="O1613" s="3" t="s">
        <v>76</v>
      </c>
      <c r="P1613" s="3"/>
      <c r="Q1613" s="3" t="s">
        <v>42</v>
      </c>
      <c r="R1613" s="3" t="s">
        <v>55</v>
      </c>
      <c r="S1613" s="3" t="s">
        <v>77</v>
      </c>
      <c r="T1613" s="3" t="s">
        <v>51</v>
      </c>
      <c r="U1613" s="3" t="s">
        <v>78</v>
      </c>
      <c r="V1613" s="3" t="s">
        <v>79</v>
      </c>
      <c r="W1613" s="3" t="s">
        <v>80</v>
      </c>
      <c r="X1613" s="3"/>
      <c r="Y1613" s="3"/>
      <c r="Z1613" s="3" t="s">
        <v>72</v>
      </c>
      <c r="AA1613" s="7" t="s">
        <v>49</v>
      </c>
      <c r="AB1613" s="3" t="s">
        <v>49</v>
      </c>
      <c r="AC1613" s="3" t="s">
        <v>49</v>
      </c>
      <c r="AD1613" s="3" t="s">
        <v>49</v>
      </c>
      <c r="AE1613" s="3" t="s">
        <v>49</v>
      </c>
      <c r="AF1613" s="3" t="s">
        <v>55</v>
      </c>
      <c r="AG1613" s="3" t="s">
        <v>56</v>
      </c>
      <c r="AH1613" s="3" t="s">
        <v>81</v>
      </c>
      <c r="AI1613" s="3" t="s">
        <v>82</v>
      </c>
      <c r="AJ1613" s="3" t="s">
        <v>49</v>
      </c>
      <c r="AK1613" s="3" t="s">
        <v>49</v>
      </c>
      <c r="AL1613" s="3" t="s">
        <v>49</v>
      </c>
      <c r="AM1613" s="3" t="s">
        <v>59</v>
      </c>
      <c r="AN1613" s="3" t="s">
        <v>83</v>
      </c>
      <c r="AO1613" s="3">
        <v>114.47949607668183</v>
      </c>
      <c r="AP1613" s="3">
        <v>787.04220524507991</v>
      </c>
    </row>
    <row r="1614" spans="1:42" x14ac:dyDescent="0.25">
      <c r="A1614" s="2">
        <v>1613</v>
      </c>
      <c r="B1614" s="3" t="s">
        <v>42</v>
      </c>
      <c r="C1614" s="3" t="s">
        <v>43</v>
      </c>
      <c r="D1614" s="3" t="s">
        <v>44</v>
      </c>
      <c r="E1614" s="3" t="s">
        <v>45</v>
      </c>
      <c r="F1614" s="3">
        <v>0.36</v>
      </c>
      <c r="G1614" s="3">
        <v>0.48</v>
      </c>
      <c r="H1614" s="3">
        <v>0.21168693139473199</v>
      </c>
      <c r="I1614" s="3">
        <v>9.6105422008137023</v>
      </c>
      <c r="J1614" s="3">
        <v>1.4090583146409741</v>
      </c>
      <c r="K1614" s="3">
        <v>2.0344261875298266</v>
      </c>
      <c r="L1614" s="3">
        <v>0.29827923078258056</v>
      </c>
      <c r="M1614" s="2">
        <v>1200</v>
      </c>
      <c r="N1614" s="3" t="s">
        <v>61</v>
      </c>
      <c r="O1614" s="3" t="s">
        <v>76</v>
      </c>
      <c r="P1614" s="3"/>
      <c r="Q1614" s="3" t="s">
        <v>42</v>
      </c>
      <c r="R1614" s="3" t="s">
        <v>55</v>
      </c>
      <c r="S1614" s="3" t="s">
        <v>77</v>
      </c>
      <c r="T1614" s="3" t="s">
        <v>51</v>
      </c>
      <c r="U1614" s="3" t="s">
        <v>78</v>
      </c>
      <c r="V1614" s="3" t="s">
        <v>79</v>
      </c>
      <c r="W1614" s="3" t="s">
        <v>80</v>
      </c>
      <c r="X1614" s="3"/>
      <c r="Y1614" s="3"/>
      <c r="Z1614" s="3" t="s">
        <v>72</v>
      </c>
      <c r="AA1614" s="7" t="s">
        <v>49</v>
      </c>
      <c r="AB1614" s="3" t="s">
        <v>49</v>
      </c>
      <c r="AC1614" s="3" t="s">
        <v>49</v>
      </c>
      <c r="AD1614" s="3" t="s">
        <v>49</v>
      </c>
      <c r="AE1614" s="3" t="s">
        <v>49</v>
      </c>
      <c r="AF1614" s="3" t="s">
        <v>55</v>
      </c>
      <c r="AG1614" s="3" t="s">
        <v>56</v>
      </c>
      <c r="AH1614" s="3" t="s">
        <v>81</v>
      </c>
      <c r="AI1614" s="3" t="s">
        <v>82</v>
      </c>
      <c r="AJ1614" s="3" t="s">
        <v>49</v>
      </c>
      <c r="AK1614" s="3" t="s">
        <v>49</v>
      </c>
      <c r="AL1614" s="3" t="s">
        <v>49</v>
      </c>
      <c r="AM1614" s="3" t="s">
        <v>59</v>
      </c>
      <c r="AN1614" s="3" t="s">
        <v>83</v>
      </c>
      <c r="AO1614" s="3">
        <v>134.24048339157412</v>
      </c>
      <c r="AP1614" s="3">
        <v>856.66661785291922</v>
      </c>
    </row>
    <row r="1615" spans="1:42" x14ac:dyDescent="0.25">
      <c r="A1615" s="2">
        <v>1614</v>
      </c>
      <c r="B1615" s="3" t="s">
        <v>42</v>
      </c>
      <c r="C1615" s="3" t="s">
        <v>43</v>
      </c>
      <c r="D1615" s="3" t="s">
        <v>44</v>
      </c>
      <c r="E1615" s="3" t="s">
        <v>45</v>
      </c>
      <c r="F1615" s="3">
        <v>0.36</v>
      </c>
      <c r="G1615" s="3">
        <v>0.48</v>
      </c>
      <c r="H1615" s="3">
        <v>6.0833324989482901E-3</v>
      </c>
      <c r="I1615" s="3">
        <v>9.6105422008137023</v>
      </c>
      <c r="J1615" s="3">
        <v>1.4090583146409741</v>
      </c>
      <c r="K1615" s="3">
        <v>5.8464123702724018E-2</v>
      </c>
      <c r="L1615" s="3">
        <v>8.5717702383687425E-3</v>
      </c>
      <c r="M1615" s="2">
        <v>1210</v>
      </c>
      <c r="N1615" s="3" t="s">
        <v>65</v>
      </c>
      <c r="O1615" s="3" t="s">
        <v>76</v>
      </c>
      <c r="P1615" s="3"/>
      <c r="Q1615" s="3" t="s">
        <v>42</v>
      </c>
      <c r="R1615" s="3" t="s">
        <v>55</v>
      </c>
      <c r="S1615" s="3" t="s">
        <v>77</v>
      </c>
      <c r="T1615" s="3" t="s">
        <v>51</v>
      </c>
      <c r="U1615" s="3" t="s">
        <v>78</v>
      </c>
      <c r="V1615" s="3" t="s">
        <v>79</v>
      </c>
      <c r="W1615" s="3" t="s">
        <v>80</v>
      </c>
      <c r="X1615" s="3"/>
      <c r="Y1615" s="3"/>
      <c r="Z1615" s="3" t="s">
        <v>72</v>
      </c>
      <c r="AA1615" s="7" t="s">
        <v>49</v>
      </c>
      <c r="AB1615" s="3" t="s">
        <v>49</v>
      </c>
      <c r="AC1615" s="3" t="s">
        <v>49</v>
      </c>
      <c r="AD1615" s="3" t="s">
        <v>49</v>
      </c>
      <c r="AE1615" s="3" t="s">
        <v>49</v>
      </c>
      <c r="AF1615" s="3" t="s">
        <v>55</v>
      </c>
      <c r="AG1615" s="3" t="s">
        <v>56</v>
      </c>
      <c r="AH1615" s="3" t="s">
        <v>81</v>
      </c>
      <c r="AI1615" s="3" t="s">
        <v>82</v>
      </c>
      <c r="AJ1615" s="3" t="s">
        <v>49</v>
      </c>
      <c r="AK1615" s="3" t="s">
        <v>49</v>
      </c>
      <c r="AL1615" s="3" t="s">
        <v>49</v>
      </c>
      <c r="AM1615" s="3" t="s">
        <v>59</v>
      </c>
      <c r="AN1615" s="3" t="s">
        <v>83</v>
      </c>
      <c r="AO1615" s="3">
        <v>28.094528007666515</v>
      </c>
      <c r="AP1615" s="3">
        <v>24.618373192963535</v>
      </c>
    </row>
    <row r="1616" spans="1:42" x14ac:dyDescent="0.25">
      <c r="A1616" s="2">
        <v>1615</v>
      </c>
      <c r="B1616" s="3" t="s">
        <v>42</v>
      </c>
      <c r="C1616" s="3" t="s">
        <v>43</v>
      </c>
      <c r="D1616" s="3" t="s">
        <v>44</v>
      </c>
      <c r="E1616" s="3" t="s">
        <v>45</v>
      </c>
      <c r="F1616" s="3">
        <v>0.36</v>
      </c>
      <c r="G1616" s="3">
        <v>0.48</v>
      </c>
      <c r="H1616" s="3">
        <v>1.1548880005329601E-2</v>
      </c>
      <c r="I1616" s="3">
        <v>9.6105422008137023</v>
      </c>
      <c r="J1616" s="3">
        <v>1.4090583146409741</v>
      </c>
      <c r="K1616" s="3">
        <v>0.1109909986633537</v>
      </c>
      <c r="L1616" s="3">
        <v>1.6273045396300572E-2</v>
      </c>
      <c r="M1616" s="2">
        <v>1430</v>
      </c>
      <c r="N1616" s="3" t="s">
        <v>64</v>
      </c>
      <c r="O1616" s="3" t="s">
        <v>76</v>
      </c>
      <c r="P1616" s="3"/>
      <c r="Q1616" s="3" t="s">
        <v>42</v>
      </c>
      <c r="R1616" s="3" t="s">
        <v>55</v>
      </c>
      <c r="S1616" s="3" t="s">
        <v>77</v>
      </c>
      <c r="T1616" s="3" t="s">
        <v>51</v>
      </c>
      <c r="U1616" s="3" t="s">
        <v>78</v>
      </c>
      <c r="V1616" s="3" t="s">
        <v>79</v>
      </c>
      <c r="W1616" s="3" t="s">
        <v>80</v>
      </c>
      <c r="X1616" s="3"/>
      <c r="Y1616" s="3"/>
      <c r="Z1616" s="3" t="s">
        <v>72</v>
      </c>
      <c r="AA1616" s="7" t="s">
        <v>49</v>
      </c>
      <c r="AB1616" s="3" t="s">
        <v>49</v>
      </c>
      <c r="AC1616" s="3" t="s">
        <v>49</v>
      </c>
      <c r="AD1616" s="3" t="s">
        <v>49</v>
      </c>
      <c r="AE1616" s="3" t="s">
        <v>49</v>
      </c>
      <c r="AF1616" s="3" t="s">
        <v>55</v>
      </c>
      <c r="AG1616" s="3" t="s">
        <v>56</v>
      </c>
      <c r="AH1616" s="3" t="s">
        <v>81</v>
      </c>
      <c r="AI1616" s="3" t="s">
        <v>82</v>
      </c>
      <c r="AJ1616" s="3" t="s">
        <v>49</v>
      </c>
      <c r="AK1616" s="3" t="s">
        <v>49</v>
      </c>
      <c r="AL1616" s="3" t="s">
        <v>49</v>
      </c>
      <c r="AM1616" s="3" t="s">
        <v>59</v>
      </c>
      <c r="AN1616" s="3" t="s">
        <v>83</v>
      </c>
      <c r="AO1616" s="3">
        <v>28.265422709688931</v>
      </c>
      <c r="AP1616" s="3">
        <v>46.736659221095152</v>
      </c>
    </row>
    <row r="1617" spans="1:42" x14ac:dyDescent="0.25">
      <c r="A1617" s="2">
        <v>1616</v>
      </c>
      <c r="B1617" s="3" t="s">
        <v>42</v>
      </c>
      <c r="C1617" s="3" t="s">
        <v>43</v>
      </c>
      <c r="D1617" s="3" t="s">
        <v>44</v>
      </c>
      <c r="E1617" s="3" t="s">
        <v>45</v>
      </c>
      <c r="F1617" s="3">
        <v>0.36</v>
      </c>
      <c r="G1617" s="3">
        <v>0.48</v>
      </c>
      <c r="H1617" s="3">
        <v>0.23378385340095101</v>
      </c>
      <c r="I1617" s="3">
        <v>9.6105422008137023</v>
      </c>
      <c r="J1617" s="3">
        <v>1.4090583146409741</v>
      </c>
      <c r="K1617" s="3">
        <v>2.2467895889786837</v>
      </c>
      <c r="L1617" s="3">
        <v>0.32941508246341661</v>
      </c>
      <c r="M1617" s="2">
        <v>1210</v>
      </c>
      <c r="N1617" s="3" t="s">
        <v>65</v>
      </c>
      <c r="O1617" s="3" t="s">
        <v>76</v>
      </c>
      <c r="P1617" s="3"/>
      <c r="Q1617" s="3" t="s">
        <v>42</v>
      </c>
      <c r="R1617" s="3" t="s">
        <v>55</v>
      </c>
      <c r="S1617" s="3" t="s">
        <v>77</v>
      </c>
      <c r="T1617" s="3" t="s">
        <v>51</v>
      </c>
      <c r="U1617" s="3" t="s">
        <v>78</v>
      </c>
      <c r="V1617" s="3" t="s">
        <v>79</v>
      </c>
      <c r="W1617" s="3" t="s">
        <v>80</v>
      </c>
      <c r="X1617" s="3"/>
      <c r="Y1617" s="3"/>
      <c r="Z1617" s="3" t="s">
        <v>72</v>
      </c>
      <c r="AA1617" s="7" t="s">
        <v>49</v>
      </c>
      <c r="AB1617" s="3" t="s">
        <v>49</v>
      </c>
      <c r="AC1617" s="3" t="s">
        <v>49</v>
      </c>
      <c r="AD1617" s="3" t="s">
        <v>49</v>
      </c>
      <c r="AE1617" s="3" t="s">
        <v>49</v>
      </c>
      <c r="AF1617" s="3" t="s">
        <v>55</v>
      </c>
      <c r="AG1617" s="3" t="s">
        <v>56</v>
      </c>
      <c r="AH1617" s="3" t="s">
        <v>81</v>
      </c>
      <c r="AI1617" s="3" t="s">
        <v>82</v>
      </c>
      <c r="AJ1617" s="3" t="s">
        <v>49</v>
      </c>
      <c r="AK1617" s="3" t="s">
        <v>49</v>
      </c>
      <c r="AL1617" s="3" t="s">
        <v>49</v>
      </c>
      <c r="AM1617" s="3" t="s">
        <v>59</v>
      </c>
      <c r="AN1617" s="3" t="s">
        <v>83</v>
      </c>
      <c r="AO1617" s="3">
        <v>121.64786721060406</v>
      </c>
      <c r="AP1617" s="3">
        <v>946.08968858905973</v>
      </c>
    </row>
    <row r="1618" spans="1:42" x14ac:dyDescent="0.25">
      <c r="A1618" s="2">
        <v>1617</v>
      </c>
      <c r="B1618" s="3" t="s">
        <v>42</v>
      </c>
      <c r="C1618" s="3" t="s">
        <v>43</v>
      </c>
      <c r="D1618" s="3" t="s">
        <v>44</v>
      </c>
      <c r="E1618" s="3" t="s">
        <v>45</v>
      </c>
      <c r="F1618" s="3">
        <v>0.36</v>
      </c>
      <c r="G1618" s="3">
        <v>0.48</v>
      </c>
      <c r="H1618" s="3">
        <v>2.5420819337143401E-2</v>
      </c>
      <c r="I1618" s="3">
        <v>9.6105422008137023</v>
      </c>
      <c r="J1618" s="3">
        <v>1.4090583146409741</v>
      </c>
      <c r="K1618" s="3">
        <v>0.24430785701887767</v>
      </c>
      <c r="L1618" s="3">
        <v>3.5819416851987966E-2</v>
      </c>
      <c r="M1618" s="2">
        <v>1210</v>
      </c>
      <c r="N1618" s="3" t="s">
        <v>65</v>
      </c>
      <c r="O1618" s="3" t="s">
        <v>76</v>
      </c>
      <c r="P1618" s="3"/>
      <c r="Q1618" s="3" t="s">
        <v>42</v>
      </c>
      <c r="R1618" s="3" t="s">
        <v>55</v>
      </c>
      <c r="S1618" s="3" t="s">
        <v>77</v>
      </c>
      <c r="T1618" s="3" t="s">
        <v>51</v>
      </c>
      <c r="U1618" s="3" t="s">
        <v>78</v>
      </c>
      <c r="V1618" s="3" t="s">
        <v>79</v>
      </c>
      <c r="W1618" s="3" t="s">
        <v>80</v>
      </c>
      <c r="X1618" s="3"/>
      <c r="Y1618" s="3"/>
      <c r="Z1618" s="3" t="s">
        <v>72</v>
      </c>
      <c r="AA1618" s="7" t="s">
        <v>49</v>
      </c>
      <c r="AB1618" s="3" t="s">
        <v>49</v>
      </c>
      <c r="AC1618" s="3" t="s">
        <v>49</v>
      </c>
      <c r="AD1618" s="3" t="s">
        <v>49</v>
      </c>
      <c r="AE1618" s="3" t="s">
        <v>49</v>
      </c>
      <c r="AF1618" s="3" t="s">
        <v>55</v>
      </c>
      <c r="AG1618" s="3" t="s">
        <v>56</v>
      </c>
      <c r="AH1618" s="3" t="s">
        <v>81</v>
      </c>
      <c r="AI1618" s="3" t="s">
        <v>82</v>
      </c>
      <c r="AJ1618" s="3" t="s">
        <v>49</v>
      </c>
      <c r="AK1618" s="3" t="s">
        <v>49</v>
      </c>
      <c r="AL1618" s="3" t="s">
        <v>49</v>
      </c>
      <c r="AM1618" s="3" t="s">
        <v>59</v>
      </c>
      <c r="AN1618" s="3" t="s">
        <v>83</v>
      </c>
      <c r="AO1618" s="3">
        <v>55.208270211478677</v>
      </c>
      <c r="AP1618" s="3">
        <v>102.87440599718869</v>
      </c>
    </row>
    <row r="1619" spans="1:42" x14ac:dyDescent="0.25">
      <c r="A1619" s="2">
        <v>1618</v>
      </c>
      <c r="B1619" s="3" t="s">
        <v>42</v>
      </c>
      <c r="C1619" s="3" t="s">
        <v>43</v>
      </c>
      <c r="D1619" s="3" t="s">
        <v>44</v>
      </c>
      <c r="E1619" s="3" t="s">
        <v>45</v>
      </c>
      <c r="F1619" s="3">
        <v>0.36</v>
      </c>
      <c r="G1619" s="3">
        <v>0.48</v>
      </c>
      <c r="H1619" s="3">
        <v>1.9654125228459898E-2</v>
      </c>
      <c r="I1619" s="3">
        <v>9.6105422008137023</v>
      </c>
      <c r="J1619" s="3">
        <v>1.4090583146409741</v>
      </c>
      <c r="K1619" s="3">
        <v>0.1888867999281911</v>
      </c>
      <c r="L1619" s="3">
        <v>2.7693808570156353E-2</v>
      </c>
      <c r="M1619" s="2">
        <v>1210</v>
      </c>
      <c r="N1619" s="3" t="s">
        <v>65</v>
      </c>
      <c r="O1619" s="3" t="s">
        <v>76</v>
      </c>
      <c r="P1619" s="3"/>
      <c r="Q1619" s="3" t="s">
        <v>42</v>
      </c>
      <c r="R1619" s="3" t="s">
        <v>55</v>
      </c>
      <c r="S1619" s="3" t="s">
        <v>77</v>
      </c>
      <c r="T1619" s="3" t="s">
        <v>51</v>
      </c>
      <c r="U1619" s="3" t="s">
        <v>78</v>
      </c>
      <c r="V1619" s="3" t="s">
        <v>79</v>
      </c>
      <c r="W1619" s="3" t="s">
        <v>80</v>
      </c>
      <c r="X1619" s="3"/>
      <c r="Y1619" s="3"/>
      <c r="Z1619" s="3" t="s">
        <v>72</v>
      </c>
      <c r="AA1619" s="7" t="s">
        <v>49</v>
      </c>
      <c r="AB1619" s="3" t="s">
        <v>49</v>
      </c>
      <c r="AC1619" s="3" t="s">
        <v>49</v>
      </c>
      <c r="AD1619" s="3" t="s">
        <v>49</v>
      </c>
      <c r="AE1619" s="3" t="s">
        <v>49</v>
      </c>
      <c r="AF1619" s="3" t="s">
        <v>55</v>
      </c>
      <c r="AG1619" s="3" t="s">
        <v>56</v>
      </c>
      <c r="AH1619" s="3" t="s">
        <v>81</v>
      </c>
      <c r="AI1619" s="3" t="s">
        <v>82</v>
      </c>
      <c r="AJ1619" s="3" t="s">
        <v>49</v>
      </c>
      <c r="AK1619" s="3" t="s">
        <v>49</v>
      </c>
      <c r="AL1619" s="3" t="s">
        <v>49</v>
      </c>
      <c r="AM1619" s="3" t="s">
        <v>59</v>
      </c>
      <c r="AN1619" s="3" t="s">
        <v>83</v>
      </c>
      <c r="AO1619" s="3">
        <v>50.564968428706635</v>
      </c>
      <c r="AP1619" s="3">
        <v>79.53742290744664</v>
      </c>
    </row>
    <row r="1620" spans="1:42" x14ac:dyDescent="0.25">
      <c r="A1620" s="2">
        <v>1619</v>
      </c>
      <c r="B1620" s="3" t="s">
        <v>42</v>
      </c>
      <c r="C1620" s="3" t="s">
        <v>43</v>
      </c>
      <c r="D1620" s="3" t="s">
        <v>44</v>
      </c>
      <c r="E1620" s="3" t="s">
        <v>45</v>
      </c>
      <c r="F1620" s="3">
        <v>0.36</v>
      </c>
      <c r="G1620" s="3">
        <v>0.48</v>
      </c>
      <c r="H1620" s="3">
        <v>0.109585511802349</v>
      </c>
      <c r="I1620" s="3">
        <v>9.6105422008137023</v>
      </c>
      <c r="J1620" s="3">
        <v>1.4090583146409741</v>
      </c>
      <c r="K1620" s="3">
        <v>1.0531761857742432</v>
      </c>
      <c r="L1620" s="3">
        <v>0.15441237656928647</v>
      </c>
      <c r="M1620" s="2">
        <v>1210</v>
      </c>
      <c r="N1620" s="3" t="s">
        <v>65</v>
      </c>
      <c r="O1620" s="3" t="s">
        <v>76</v>
      </c>
      <c r="P1620" s="3"/>
      <c r="Q1620" s="3" t="s">
        <v>42</v>
      </c>
      <c r="R1620" s="3" t="s">
        <v>55</v>
      </c>
      <c r="S1620" s="3" t="s">
        <v>77</v>
      </c>
      <c r="T1620" s="3" t="s">
        <v>51</v>
      </c>
      <c r="U1620" s="3" t="s">
        <v>78</v>
      </c>
      <c r="V1620" s="3" t="s">
        <v>79</v>
      </c>
      <c r="W1620" s="3" t="s">
        <v>80</v>
      </c>
      <c r="X1620" s="3"/>
      <c r="Y1620" s="3"/>
      <c r="Z1620" s="3" t="s">
        <v>72</v>
      </c>
      <c r="AA1620" s="7" t="s">
        <v>49</v>
      </c>
      <c r="AB1620" s="3" t="s">
        <v>49</v>
      </c>
      <c r="AC1620" s="3" t="s">
        <v>49</v>
      </c>
      <c r="AD1620" s="3" t="s">
        <v>49</v>
      </c>
      <c r="AE1620" s="3" t="s">
        <v>49</v>
      </c>
      <c r="AF1620" s="3" t="s">
        <v>55</v>
      </c>
      <c r="AG1620" s="3" t="s">
        <v>56</v>
      </c>
      <c r="AH1620" s="3" t="s">
        <v>81</v>
      </c>
      <c r="AI1620" s="3" t="s">
        <v>82</v>
      </c>
      <c r="AJ1620" s="3" t="s">
        <v>49</v>
      </c>
      <c r="AK1620" s="3" t="s">
        <v>49</v>
      </c>
      <c r="AL1620" s="3" t="s">
        <v>49</v>
      </c>
      <c r="AM1620" s="3" t="s">
        <v>59</v>
      </c>
      <c r="AN1620" s="3" t="s">
        <v>83</v>
      </c>
      <c r="AO1620" s="3">
        <v>92.78075858755281</v>
      </c>
      <c r="AP1620" s="3">
        <v>443.476832239327</v>
      </c>
    </row>
    <row r="1621" spans="1:42" x14ac:dyDescent="0.25">
      <c r="A1621" s="2">
        <v>1620</v>
      </c>
      <c r="B1621" s="3" t="s">
        <v>42</v>
      </c>
      <c r="C1621" s="3" t="s">
        <v>43</v>
      </c>
      <c r="D1621" s="3" t="s">
        <v>44</v>
      </c>
      <c r="E1621" s="3" t="s">
        <v>45</v>
      </c>
      <c r="F1621" s="3">
        <v>0.36</v>
      </c>
      <c r="G1621" s="3">
        <v>0.48</v>
      </c>
      <c r="H1621" s="3">
        <v>0.27373114558177603</v>
      </c>
      <c r="I1621" s="3">
        <v>9.5896964663599604</v>
      </c>
      <c r="J1621" s="3">
        <v>1.4092878846398653</v>
      </c>
      <c r="K1621" s="3">
        <v>2.6249985995182215</v>
      </c>
      <c r="L1621" s="3">
        <v>0.38576598711698817</v>
      </c>
      <c r="M1621" s="2">
        <v>1200</v>
      </c>
      <c r="N1621" s="3" t="s">
        <v>61</v>
      </c>
      <c r="O1621" s="3" t="s">
        <v>76</v>
      </c>
      <c r="P1621" s="3"/>
      <c r="Q1621" s="3" t="s">
        <v>42</v>
      </c>
      <c r="R1621" s="3" t="s">
        <v>55</v>
      </c>
      <c r="S1621" s="3" t="s">
        <v>77</v>
      </c>
      <c r="T1621" s="3" t="s">
        <v>51</v>
      </c>
      <c r="U1621" s="3" t="s">
        <v>78</v>
      </c>
      <c r="V1621" s="3" t="s">
        <v>79</v>
      </c>
      <c r="W1621" s="3" t="s">
        <v>80</v>
      </c>
      <c r="X1621" s="3"/>
      <c r="Y1621" s="3"/>
      <c r="Z1621" s="3" t="s">
        <v>72</v>
      </c>
      <c r="AA1621" s="7" t="s">
        <v>49</v>
      </c>
      <c r="AB1621" s="3" t="s">
        <v>49</v>
      </c>
      <c r="AC1621" s="3" t="s">
        <v>49</v>
      </c>
      <c r="AD1621" s="3" t="s">
        <v>49</v>
      </c>
      <c r="AE1621" s="3" t="s">
        <v>49</v>
      </c>
      <c r="AF1621" s="3" t="s">
        <v>55</v>
      </c>
      <c r="AG1621" s="3" t="s">
        <v>56</v>
      </c>
      <c r="AH1621" s="3" t="s">
        <v>81</v>
      </c>
      <c r="AI1621" s="3" t="s">
        <v>82</v>
      </c>
      <c r="AJ1621" s="3" t="s">
        <v>49</v>
      </c>
      <c r="AK1621" s="3" t="s">
        <v>49</v>
      </c>
      <c r="AL1621" s="3" t="s">
        <v>49</v>
      </c>
      <c r="AM1621" s="3" t="s">
        <v>59</v>
      </c>
      <c r="AN1621" s="3" t="s">
        <v>83</v>
      </c>
      <c r="AO1621" s="3">
        <v>203.78666695271357</v>
      </c>
      <c r="AP1621" s="3">
        <v>1107.7506445085205</v>
      </c>
    </row>
    <row r="1622" spans="1:42" x14ac:dyDescent="0.25">
      <c r="A1622" s="2">
        <v>1621</v>
      </c>
      <c r="B1622" s="3" t="s">
        <v>42</v>
      </c>
      <c r="C1622" s="3" t="s">
        <v>43</v>
      </c>
      <c r="D1622" s="3" t="s">
        <v>44</v>
      </c>
      <c r="E1622" s="3" t="s">
        <v>45</v>
      </c>
      <c r="F1622" s="3">
        <v>0.36</v>
      </c>
      <c r="G1622" s="3">
        <v>0.48</v>
      </c>
      <c r="H1622" s="3">
        <v>9.4432587637077098E-2</v>
      </c>
      <c r="I1622" s="3">
        <v>9.5896964663599604</v>
      </c>
      <c r="J1622" s="3">
        <v>1.4092878846398653</v>
      </c>
      <c r="K1622" s="3">
        <v>0.90557985197250557</v>
      </c>
      <c r="L1622" s="3">
        <v>0.13308270167212508</v>
      </c>
      <c r="M1622" s="2">
        <v>1210</v>
      </c>
      <c r="N1622" s="3" t="s">
        <v>65</v>
      </c>
      <c r="O1622" s="3" t="s">
        <v>76</v>
      </c>
      <c r="P1622" s="3"/>
      <c r="Q1622" s="3" t="s">
        <v>42</v>
      </c>
      <c r="R1622" s="3" t="s">
        <v>55</v>
      </c>
      <c r="S1622" s="3" t="s">
        <v>77</v>
      </c>
      <c r="T1622" s="3" t="s">
        <v>51</v>
      </c>
      <c r="U1622" s="3" t="s">
        <v>78</v>
      </c>
      <c r="V1622" s="3" t="s">
        <v>79</v>
      </c>
      <c r="W1622" s="3" t="s">
        <v>80</v>
      </c>
      <c r="X1622" s="3"/>
      <c r="Y1622" s="3"/>
      <c r="Z1622" s="3" t="s">
        <v>72</v>
      </c>
      <c r="AA1622" s="7" t="s">
        <v>49</v>
      </c>
      <c r="AB1622" s="3" t="s">
        <v>49</v>
      </c>
      <c r="AC1622" s="3" t="s">
        <v>49</v>
      </c>
      <c r="AD1622" s="3" t="s">
        <v>49</v>
      </c>
      <c r="AE1622" s="3" t="s">
        <v>49</v>
      </c>
      <c r="AF1622" s="3" t="s">
        <v>55</v>
      </c>
      <c r="AG1622" s="3" t="s">
        <v>56</v>
      </c>
      <c r="AH1622" s="3" t="s">
        <v>81</v>
      </c>
      <c r="AI1622" s="3" t="s">
        <v>82</v>
      </c>
      <c r="AJ1622" s="3" t="s">
        <v>49</v>
      </c>
      <c r="AK1622" s="3" t="s">
        <v>49</v>
      </c>
      <c r="AL1622" s="3" t="s">
        <v>49</v>
      </c>
      <c r="AM1622" s="3" t="s">
        <v>59</v>
      </c>
      <c r="AN1622" s="3" t="s">
        <v>83</v>
      </c>
      <c r="AO1622" s="3">
        <v>80.056475182415682</v>
      </c>
      <c r="AP1622" s="3">
        <v>382.15512376295618</v>
      </c>
    </row>
    <row r="1623" spans="1:42" x14ac:dyDescent="0.25">
      <c r="A1623" s="2">
        <v>1622</v>
      </c>
      <c r="B1623" s="3" t="s">
        <v>42</v>
      </c>
      <c r="C1623" s="3" t="s">
        <v>43</v>
      </c>
      <c r="D1623" s="3" t="s">
        <v>44</v>
      </c>
      <c r="E1623" s="3" t="s">
        <v>45</v>
      </c>
      <c r="F1623" s="3">
        <v>0.36</v>
      </c>
      <c r="G1623" s="3">
        <v>0.48</v>
      </c>
      <c r="H1623" s="3">
        <v>9.9198431164366802E-2</v>
      </c>
      <c r="I1623" s="3">
        <v>9.5896964663599604</v>
      </c>
      <c r="J1623" s="3">
        <v>1.4092878846398653</v>
      </c>
      <c r="K1623" s="3">
        <v>0.95128284480538006</v>
      </c>
      <c r="L1623" s="3">
        <v>0.13979914721522377</v>
      </c>
      <c r="M1623" s="2">
        <v>1210</v>
      </c>
      <c r="N1623" s="3" t="s">
        <v>65</v>
      </c>
      <c r="O1623" s="3" t="s">
        <v>76</v>
      </c>
      <c r="P1623" s="3"/>
      <c r="Q1623" s="3" t="s">
        <v>42</v>
      </c>
      <c r="R1623" s="3" t="s">
        <v>55</v>
      </c>
      <c r="S1623" s="3" t="s">
        <v>77</v>
      </c>
      <c r="T1623" s="3" t="s">
        <v>51</v>
      </c>
      <c r="U1623" s="3" t="s">
        <v>78</v>
      </c>
      <c r="V1623" s="3" t="s">
        <v>79</v>
      </c>
      <c r="W1623" s="3" t="s">
        <v>80</v>
      </c>
      <c r="X1623" s="3"/>
      <c r="Y1623" s="3"/>
      <c r="Z1623" s="3" t="s">
        <v>72</v>
      </c>
      <c r="AA1623" s="7" t="s">
        <v>49</v>
      </c>
      <c r="AB1623" s="3" t="s">
        <v>49</v>
      </c>
      <c r="AC1623" s="3" t="s">
        <v>49</v>
      </c>
      <c r="AD1623" s="3" t="s">
        <v>49</v>
      </c>
      <c r="AE1623" s="3" t="s">
        <v>49</v>
      </c>
      <c r="AF1623" s="3" t="s">
        <v>55</v>
      </c>
      <c r="AG1623" s="3" t="s">
        <v>56</v>
      </c>
      <c r="AH1623" s="3" t="s">
        <v>81</v>
      </c>
      <c r="AI1623" s="3" t="s">
        <v>82</v>
      </c>
      <c r="AJ1623" s="3" t="s">
        <v>49</v>
      </c>
      <c r="AK1623" s="3" t="s">
        <v>49</v>
      </c>
      <c r="AL1623" s="3" t="s">
        <v>49</v>
      </c>
      <c r="AM1623" s="3" t="s">
        <v>59</v>
      </c>
      <c r="AN1623" s="3" t="s">
        <v>83</v>
      </c>
      <c r="AO1623" s="3">
        <v>83.758301223922217</v>
      </c>
      <c r="AP1623" s="3">
        <v>401.44180824952213</v>
      </c>
    </row>
    <row r="1624" spans="1:42" x14ac:dyDescent="0.25">
      <c r="A1624" s="2">
        <v>1623</v>
      </c>
      <c r="B1624" s="3" t="s">
        <v>42</v>
      </c>
      <c r="C1624" s="3" t="s">
        <v>43</v>
      </c>
      <c r="D1624" s="3" t="s">
        <v>44</v>
      </c>
      <c r="E1624" s="3" t="s">
        <v>45</v>
      </c>
      <c r="F1624" s="3">
        <v>0.36</v>
      </c>
      <c r="G1624" s="3">
        <v>0.48</v>
      </c>
      <c r="H1624" s="3">
        <v>0.15040128933072</v>
      </c>
      <c r="I1624" s="3">
        <v>9.5896964663599604</v>
      </c>
      <c r="J1624" s="3">
        <v>1.4092878846398653</v>
      </c>
      <c r="K1624" s="3">
        <v>1.4423027128307877</v>
      </c>
      <c r="L1624" s="3">
        <v>0.21195871488799872</v>
      </c>
      <c r="M1624" s="2">
        <v>1210</v>
      </c>
      <c r="N1624" s="3" t="s">
        <v>65</v>
      </c>
      <c r="O1624" s="3" t="s">
        <v>76</v>
      </c>
      <c r="P1624" s="3"/>
      <c r="Q1624" s="3" t="s">
        <v>42</v>
      </c>
      <c r="R1624" s="3" t="s">
        <v>55</v>
      </c>
      <c r="S1624" s="3" t="s">
        <v>77</v>
      </c>
      <c r="T1624" s="3" t="s">
        <v>51</v>
      </c>
      <c r="U1624" s="3" t="s">
        <v>78</v>
      </c>
      <c r="V1624" s="3" t="s">
        <v>79</v>
      </c>
      <c r="W1624" s="3" t="s">
        <v>80</v>
      </c>
      <c r="X1624" s="3"/>
      <c r="Y1624" s="3"/>
      <c r="Z1624" s="3" t="s">
        <v>72</v>
      </c>
      <c r="AA1624" s="7" t="s">
        <v>49</v>
      </c>
      <c r="AB1624" s="3" t="s">
        <v>49</v>
      </c>
      <c r="AC1624" s="3" t="s">
        <v>49</v>
      </c>
      <c r="AD1624" s="3" t="s">
        <v>49</v>
      </c>
      <c r="AE1624" s="3" t="s">
        <v>49</v>
      </c>
      <c r="AF1624" s="3" t="s">
        <v>55</v>
      </c>
      <c r="AG1624" s="3" t="s">
        <v>56</v>
      </c>
      <c r="AH1624" s="3" t="s">
        <v>81</v>
      </c>
      <c r="AI1624" s="3" t="s">
        <v>82</v>
      </c>
      <c r="AJ1624" s="3" t="s">
        <v>49</v>
      </c>
      <c r="AK1624" s="3" t="s">
        <v>49</v>
      </c>
      <c r="AL1624" s="3" t="s">
        <v>49</v>
      </c>
      <c r="AM1624" s="3" t="s">
        <v>59</v>
      </c>
      <c r="AN1624" s="3" t="s">
        <v>83</v>
      </c>
      <c r="AO1624" s="3">
        <v>117.05347119115231</v>
      </c>
      <c r="AP1624" s="3">
        <v>608.65242366526559</v>
      </c>
    </row>
    <row r="1625" spans="1:42" x14ac:dyDescent="0.25">
      <c r="A1625" s="2">
        <v>1624</v>
      </c>
      <c r="B1625" s="3" t="s">
        <v>42</v>
      </c>
      <c r="C1625" s="3" t="s">
        <v>43</v>
      </c>
      <c r="D1625" s="3" t="s">
        <v>44</v>
      </c>
      <c r="E1625" s="3" t="s">
        <v>45</v>
      </c>
      <c r="F1625" s="3">
        <v>0.36</v>
      </c>
      <c r="G1625" s="3">
        <v>0.48</v>
      </c>
      <c r="H1625" s="3">
        <v>7.3803545694633002E-2</v>
      </c>
      <c r="I1625" s="3">
        <v>9.5785915891693882</v>
      </c>
      <c r="J1625" s="3">
        <v>1.4076784950534265</v>
      </c>
      <c r="K1625" s="3">
        <v>0.70693402204149025</v>
      </c>
      <c r="L1625" s="3">
        <v>0.10389166413302778</v>
      </c>
      <c r="M1625" s="2">
        <v>1200</v>
      </c>
      <c r="N1625" s="3" t="s">
        <v>61</v>
      </c>
      <c r="O1625" s="3" t="s">
        <v>76</v>
      </c>
      <c r="P1625" s="3"/>
      <c r="Q1625" s="3" t="s">
        <v>42</v>
      </c>
      <c r="R1625" s="3" t="s">
        <v>55</v>
      </c>
      <c r="S1625" s="3" t="s">
        <v>77</v>
      </c>
      <c r="T1625" s="3" t="s">
        <v>51</v>
      </c>
      <c r="U1625" s="3" t="s">
        <v>78</v>
      </c>
      <c r="V1625" s="3" t="s">
        <v>79</v>
      </c>
      <c r="W1625" s="3" t="s">
        <v>80</v>
      </c>
      <c r="X1625" s="3"/>
      <c r="Y1625" s="3"/>
      <c r="Z1625" s="3" t="s">
        <v>72</v>
      </c>
      <c r="AA1625" s="7" t="s">
        <v>49</v>
      </c>
      <c r="AB1625" s="3" t="s">
        <v>49</v>
      </c>
      <c r="AC1625" s="3" t="s">
        <v>49</v>
      </c>
      <c r="AD1625" s="3" t="s">
        <v>49</v>
      </c>
      <c r="AE1625" s="3" t="s">
        <v>49</v>
      </c>
      <c r="AF1625" s="3" t="s">
        <v>55</v>
      </c>
      <c r="AG1625" s="3" t="s">
        <v>56</v>
      </c>
      <c r="AH1625" s="3" t="s">
        <v>81</v>
      </c>
      <c r="AI1625" s="3" t="s">
        <v>82</v>
      </c>
      <c r="AJ1625" s="3" t="s">
        <v>49</v>
      </c>
      <c r="AK1625" s="3" t="s">
        <v>49</v>
      </c>
      <c r="AL1625" s="3" t="s">
        <v>49</v>
      </c>
      <c r="AM1625" s="3" t="s">
        <v>59</v>
      </c>
      <c r="AN1625" s="3" t="s">
        <v>83</v>
      </c>
      <c r="AO1625" s="3">
        <v>111.96900931778183</v>
      </c>
      <c r="AP1625" s="3">
        <v>298.67235289021761</v>
      </c>
    </row>
    <row r="1626" spans="1:42" x14ac:dyDescent="0.25">
      <c r="A1626" s="2">
        <v>1625</v>
      </c>
      <c r="B1626" s="3" t="s">
        <v>42</v>
      </c>
      <c r="C1626" s="3" t="s">
        <v>43</v>
      </c>
      <c r="D1626" s="3" t="s">
        <v>44</v>
      </c>
      <c r="E1626" s="3" t="s">
        <v>45</v>
      </c>
      <c r="F1626" s="3">
        <v>0.36</v>
      </c>
      <c r="G1626" s="3">
        <v>0.48</v>
      </c>
      <c r="H1626" s="3">
        <v>0.10731677171901401</v>
      </c>
      <c r="I1626" s="3">
        <v>9.5896964692179125</v>
      </c>
      <c r="J1626" s="3">
        <v>1.4092878850598658</v>
      </c>
      <c r="K1626" s="3">
        <v>1.0291352668416933</v>
      </c>
      <c r="L1626" s="3">
        <v>0.15124022624734168</v>
      </c>
      <c r="M1626" s="2">
        <v>1200</v>
      </c>
      <c r="N1626" s="3" t="s">
        <v>61</v>
      </c>
      <c r="O1626" s="3" t="s">
        <v>76</v>
      </c>
      <c r="P1626" s="3"/>
      <c r="Q1626" s="3" t="s">
        <v>42</v>
      </c>
      <c r="R1626" s="3" t="s">
        <v>55</v>
      </c>
      <c r="S1626" s="3" t="s">
        <v>77</v>
      </c>
      <c r="T1626" s="3" t="s">
        <v>51</v>
      </c>
      <c r="U1626" s="3" t="s">
        <v>78</v>
      </c>
      <c r="V1626" s="3" t="s">
        <v>79</v>
      </c>
      <c r="W1626" s="3" t="s">
        <v>80</v>
      </c>
      <c r="X1626" s="3"/>
      <c r="Y1626" s="3"/>
      <c r="Z1626" s="3" t="s">
        <v>72</v>
      </c>
      <c r="AA1626" s="7" t="s">
        <v>49</v>
      </c>
      <c r="AB1626" s="3" t="s">
        <v>49</v>
      </c>
      <c r="AC1626" s="3" t="s">
        <v>49</v>
      </c>
      <c r="AD1626" s="3" t="s">
        <v>49</v>
      </c>
      <c r="AE1626" s="3" t="s">
        <v>49</v>
      </c>
      <c r="AF1626" s="3" t="s">
        <v>55</v>
      </c>
      <c r="AG1626" s="3" t="s">
        <v>56</v>
      </c>
      <c r="AH1626" s="3" t="s">
        <v>81</v>
      </c>
      <c r="AI1626" s="3" t="s">
        <v>82</v>
      </c>
      <c r="AJ1626" s="3" t="s">
        <v>49</v>
      </c>
      <c r="AK1626" s="3" t="s">
        <v>49</v>
      </c>
      <c r="AL1626" s="3" t="s">
        <v>49</v>
      </c>
      <c r="AM1626" s="3" t="s">
        <v>59</v>
      </c>
      <c r="AN1626" s="3" t="s">
        <v>83</v>
      </c>
      <c r="AO1626" s="3">
        <v>119.01224915443427</v>
      </c>
      <c r="AP1626" s="3">
        <v>434.29556686232809</v>
      </c>
    </row>
    <row r="1627" spans="1:42" x14ac:dyDescent="0.25">
      <c r="A1627" s="2">
        <v>1626</v>
      </c>
      <c r="B1627" s="3" t="s">
        <v>42</v>
      </c>
      <c r="C1627" s="3" t="s">
        <v>43</v>
      </c>
      <c r="D1627" s="3" t="s">
        <v>44</v>
      </c>
      <c r="E1627" s="3" t="s">
        <v>45</v>
      </c>
      <c r="F1627" s="3">
        <v>0.36</v>
      </c>
      <c r="G1627" s="3">
        <v>0.48</v>
      </c>
      <c r="H1627" s="3">
        <v>2.93922153399119E-2</v>
      </c>
      <c r="I1627" s="3">
        <v>9.5896964692179125</v>
      </c>
      <c r="J1627" s="3">
        <v>1.4092878850598658</v>
      </c>
      <c r="K1627" s="3">
        <v>0.28186242366764569</v>
      </c>
      <c r="L1627" s="3">
        <v>4.1422092993608585E-2</v>
      </c>
      <c r="M1627" s="2">
        <v>1210</v>
      </c>
      <c r="N1627" s="3" t="s">
        <v>65</v>
      </c>
      <c r="O1627" s="3" t="s">
        <v>76</v>
      </c>
      <c r="P1627" s="3"/>
      <c r="Q1627" s="3" t="s">
        <v>42</v>
      </c>
      <c r="R1627" s="3" t="s">
        <v>55</v>
      </c>
      <c r="S1627" s="3" t="s">
        <v>77</v>
      </c>
      <c r="T1627" s="3" t="s">
        <v>51</v>
      </c>
      <c r="U1627" s="3" t="s">
        <v>78</v>
      </c>
      <c r="V1627" s="3" t="s">
        <v>79</v>
      </c>
      <c r="W1627" s="3" t="s">
        <v>80</v>
      </c>
      <c r="X1627" s="3"/>
      <c r="Y1627" s="3"/>
      <c r="Z1627" s="3" t="s">
        <v>72</v>
      </c>
      <c r="AA1627" s="7" t="s">
        <v>49</v>
      </c>
      <c r="AB1627" s="3" t="s">
        <v>49</v>
      </c>
      <c r="AC1627" s="3" t="s">
        <v>49</v>
      </c>
      <c r="AD1627" s="3" t="s">
        <v>49</v>
      </c>
      <c r="AE1627" s="3" t="s">
        <v>49</v>
      </c>
      <c r="AF1627" s="3" t="s">
        <v>55</v>
      </c>
      <c r="AG1627" s="3" t="s">
        <v>56</v>
      </c>
      <c r="AH1627" s="3" t="s">
        <v>81</v>
      </c>
      <c r="AI1627" s="3" t="s">
        <v>82</v>
      </c>
      <c r="AJ1627" s="3" t="s">
        <v>49</v>
      </c>
      <c r="AK1627" s="3" t="s">
        <v>49</v>
      </c>
      <c r="AL1627" s="3" t="s">
        <v>49</v>
      </c>
      <c r="AM1627" s="3" t="s">
        <v>59</v>
      </c>
      <c r="AN1627" s="3" t="s">
        <v>83</v>
      </c>
      <c r="AO1627" s="3">
        <v>44.289709859374767</v>
      </c>
      <c r="AP1627" s="3">
        <v>118.94607541688642</v>
      </c>
    </row>
    <row r="1628" spans="1:42" x14ac:dyDescent="0.25">
      <c r="A1628" s="2">
        <v>1627</v>
      </c>
      <c r="B1628" s="3" t="s">
        <v>42</v>
      </c>
      <c r="C1628" s="3" t="s">
        <v>43</v>
      </c>
      <c r="D1628" s="3" t="s">
        <v>44</v>
      </c>
      <c r="E1628" s="3" t="s">
        <v>45</v>
      </c>
      <c r="F1628" s="3">
        <v>0.36</v>
      </c>
      <c r="G1628" s="3">
        <v>0.48</v>
      </c>
      <c r="H1628" s="3">
        <v>0.26989773452277799</v>
      </c>
      <c r="I1628" s="3">
        <v>9.5896964692179125</v>
      </c>
      <c r="J1628" s="3">
        <v>1.4092878850598658</v>
      </c>
      <c r="K1628" s="3">
        <v>2.5882373518029977</v>
      </c>
      <c r="L1628" s="3">
        <v>0.38036360746805492</v>
      </c>
      <c r="M1628" s="2">
        <v>1210</v>
      </c>
      <c r="N1628" s="3" t="s">
        <v>65</v>
      </c>
      <c r="O1628" s="3" t="s">
        <v>76</v>
      </c>
      <c r="P1628" s="3"/>
      <c r="Q1628" s="3" t="s">
        <v>42</v>
      </c>
      <c r="R1628" s="3" t="s">
        <v>55</v>
      </c>
      <c r="S1628" s="3" t="s">
        <v>77</v>
      </c>
      <c r="T1628" s="3" t="s">
        <v>51</v>
      </c>
      <c r="U1628" s="3" t="s">
        <v>78</v>
      </c>
      <c r="V1628" s="3" t="s">
        <v>79</v>
      </c>
      <c r="W1628" s="3" t="s">
        <v>80</v>
      </c>
      <c r="X1628" s="3"/>
      <c r="Y1628" s="3"/>
      <c r="Z1628" s="3" t="s">
        <v>72</v>
      </c>
      <c r="AA1628" s="7" t="s">
        <v>49</v>
      </c>
      <c r="AB1628" s="3" t="s">
        <v>49</v>
      </c>
      <c r="AC1628" s="3" t="s">
        <v>49</v>
      </c>
      <c r="AD1628" s="3" t="s">
        <v>49</v>
      </c>
      <c r="AE1628" s="3" t="s">
        <v>49</v>
      </c>
      <c r="AF1628" s="3" t="s">
        <v>55</v>
      </c>
      <c r="AG1628" s="3" t="s">
        <v>56</v>
      </c>
      <c r="AH1628" s="3" t="s">
        <v>81</v>
      </c>
      <c r="AI1628" s="3" t="s">
        <v>82</v>
      </c>
      <c r="AJ1628" s="3" t="s">
        <v>49</v>
      </c>
      <c r="AK1628" s="3" t="s">
        <v>49</v>
      </c>
      <c r="AL1628" s="3" t="s">
        <v>49</v>
      </c>
      <c r="AM1628" s="3" t="s">
        <v>59</v>
      </c>
      <c r="AN1628" s="3" t="s">
        <v>83</v>
      </c>
      <c r="AO1628" s="3">
        <v>133.83691875049328</v>
      </c>
      <c r="AP1628" s="3">
        <v>1092.2373803447156</v>
      </c>
    </row>
    <row r="1629" spans="1:42" x14ac:dyDescent="0.25">
      <c r="A1629" s="2">
        <v>1628</v>
      </c>
      <c r="B1629" s="3" t="s">
        <v>42</v>
      </c>
      <c r="C1629" s="3" t="s">
        <v>43</v>
      </c>
      <c r="D1629" s="3" t="s">
        <v>44</v>
      </c>
      <c r="E1629" s="3" t="s">
        <v>45</v>
      </c>
      <c r="F1629" s="3">
        <v>0.36</v>
      </c>
      <c r="G1629" s="3">
        <v>0.48</v>
      </c>
      <c r="H1629" s="3">
        <v>0.17932076661135499</v>
      </c>
      <c r="I1629" s="3">
        <v>9.5896964692179125</v>
      </c>
      <c r="J1629" s="3">
        <v>1.4092878850598658</v>
      </c>
      <c r="K1629" s="3">
        <v>1.7196317224303603</v>
      </c>
      <c r="L1629" s="3">
        <v>0.25271458392503027</v>
      </c>
      <c r="M1629" s="2">
        <v>1210</v>
      </c>
      <c r="N1629" s="3" t="s">
        <v>65</v>
      </c>
      <c r="O1629" s="3" t="s">
        <v>76</v>
      </c>
      <c r="P1629" s="3"/>
      <c r="Q1629" s="3" t="s">
        <v>42</v>
      </c>
      <c r="R1629" s="3" t="s">
        <v>55</v>
      </c>
      <c r="S1629" s="3" t="s">
        <v>77</v>
      </c>
      <c r="T1629" s="3" t="s">
        <v>51</v>
      </c>
      <c r="U1629" s="3" t="s">
        <v>78</v>
      </c>
      <c r="V1629" s="3" t="s">
        <v>79</v>
      </c>
      <c r="W1629" s="3" t="s">
        <v>80</v>
      </c>
      <c r="X1629" s="3"/>
      <c r="Y1629" s="3"/>
      <c r="Z1629" s="3" t="s">
        <v>72</v>
      </c>
      <c r="AA1629" s="7" t="s">
        <v>49</v>
      </c>
      <c r="AB1629" s="3" t="s">
        <v>49</v>
      </c>
      <c r="AC1629" s="3" t="s">
        <v>49</v>
      </c>
      <c r="AD1629" s="3" t="s">
        <v>49</v>
      </c>
      <c r="AE1629" s="3" t="s">
        <v>49</v>
      </c>
      <c r="AF1629" s="3" t="s">
        <v>55</v>
      </c>
      <c r="AG1629" s="3" t="s">
        <v>56</v>
      </c>
      <c r="AH1629" s="3" t="s">
        <v>81</v>
      </c>
      <c r="AI1629" s="3" t="s">
        <v>82</v>
      </c>
      <c r="AJ1629" s="3" t="s">
        <v>49</v>
      </c>
      <c r="AK1629" s="3" t="s">
        <v>49</v>
      </c>
      <c r="AL1629" s="3" t="s">
        <v>49</v>
      </c>
      <c r="AM1629" s="3" t="s">
        <v>59</v>
      </c>
      <c r="AN1629" s="3" t="s">
        <v>83</v>
      </c>
      <c r="AO1629" s="3">
        <v>114.78609083526898</v>
      </c>
      <c r="AP1629" s="3">
        <v>725.68539603085514</v>
      </c>
    </row>
    <row r="1630" spans="1:42" x14ac:dyDescent="0.25">
      <c r="A1630" s="2">
        <v>1629</v>
      </c>
      <c r="B1630" s="3" t="s">
        <v>42</v>
      </c>
      <c r="C1630" s="3" t="s">
        <v>43</v>
      </c>
      <c r="D1630" s="3" t="s">
        <v>44</v>
      </c>
      <c r="E1630" s="3" t="s">
        <v>45</v>
      </c>
      <c r="F1630" s="3">
        <v>0.36</v>
      </c>
      <c r="G1630" s="3">
        <v>0.48</v>
      </c>
      <c r="H1630" s="3">
        <v>3.1835965336772402E-2</v>
      </c>
      <c r="I1630" s="3">
        <v>9.5896964692179125</v>
      </c>
      <c r="J1630" s="3">
        <v>1.4092878850598658</v>
      </c>
      <c r="K1630" s="3">
        <v>0.30529724438419015</v>
      </c>
      <c r="L1630" s="3">
        <v>4.4866040258299177E-2</v>
      </c>
      <c r="M1630" s="2">
        <v>1210</v>
      </c>
      <c r="N1630" s="3" t="s">
        <v>65</v>
      </c>
      <c r="O1630" s="3" t="s">
        <v>76</v>
      </c>
      <c r="P1630" s="3"/>
      <c r="Q1630" s="3" t="s">
        <v>42</v>
      </c>
      <c r="R1630" s="3" t="s">
        <v>55</v>
      </c>
      <c r="S1630" s="3" t="s">
        <v>77</v>
      </c>
      <c r="T1630" s="3" t="s">
        <v>51</v>
      </c>
      <c r="U1630" s="3" t="s">
        <v>78</v>
      </c>
      <c r="V1630" s="3" t="s">
        <v>79</v>
      </c>
      <c r="W1630" s="3" t="s">
        <v>80</v>
      </c>
      <c r="X1630" s="3"/>
      <c r="Y1630" s="3"/>
      <c r="Z1630" s="3" t="s">
        <v>72</v>
      </c>
      <c r="AA1630" s="7" t="s">
        <v>49</v>
      </c>
      <c r="AB1630" s="3" t="s">
        <v>49</v>
      </c>
      <c r="AC1630" s="3" t="s">
        <v>49</v>
      </c>
      <c r="AD1630" s="3" t="s">
        <v>49</v>
      </c>
      <c r="AE1630" s="3" t="s">
        <v>49</v>
      </c>
      <c r="AF1630" s="3" t="s">
        <v>55</v>
      </c>
      <c r="AG1630" s="3" t="s">
        <v>56</v>
      </c>
      <c r="AH1630" s="3" t="s">
        <v>81</v>
      </c>
      <c r="AI1630" s="3" t="s">
        <v>82</v>
      </c>
      <c r="AJ1630" s="3" t="s">
        <v>49</v>
      </c>
      <c r="AK1630" s="3" t="s">
        <v>49</v>
      </c>
      <c r="AL1630" s="3" t="s">
        <v>49</v>
      </c>
      <c r="AM1630" s="3" t="s">
        <v>59</v>
      </c>
      <c r="AN1630" s="3" t="s">
        <v>83</v>
      </c>
      <c r="AO1630" s="3">
        <v>64.818895762500659</v>
      </c>
      <c r="AP1630" s="3">
        <v>128.83558078642108</v>
      </c>
    </row>
    <row r="1631" spans="1:42" x14ac:dyDescent="0.25">
      <c r="A1631" s="2">
        <v>1630</v>
      </c>
      <c r="B1631" s="3" t="s">
        <v>42</v>
      </c>
      <c r="C1631" s="3" t="s">
        <v>43</v>
      </c>
      <c r="D1631" s="3" t="s">
        <v>44</v>
      </c>
      <c r="E1631" s="3" t="s">
        <v>45</v>
      </c>
      <c r="F1631" s="3">
        <v>0.36</v>
      </c>
      <c r="G1631" s="3">
        <v>0.48</v>
      </c>
      <c r="H1631" s="3">
        <v>0.20548348625895199</v>
      </c>
      <c r="I1631" s="3">
        <v>9.5843984303164973</v>
      </c>
      <c r="J1631" s="3">
        <v>1.4085246430989753</v>
      </c>
      <c r="K1631" s="3">
        <v>1.969435603156261</v>
      </c>
      <c r="L1631" s="3">
        <v>0.28942855414562357</v>
      </c>
      <c r="M1631" s="2">
        <v>1200</v>
      </c>
      <c r="N1631" s="3" t="s">
        <v>61</v>
      </c>
      <c r="O1631" s="3" t="s">
        <v>76</v>
      </c>
      <c r="P1631" s="3"/>
      <c r="Q1631" s="3" t="s">
        <v>42</v>
      </c>
      <c r="R1631" s="3" t="s">
        <v>55</v>
      </c>
      <c r="S1631" s="3" t="s">
        <v>77</v>
      </c>
      <c r="T1631" s="3" t="s">
        <v>51</v>
      </c>
      <c r="U1631" s="3" t="s">
        <v>78</v>
      </c>
      <c r="V1631" s="3" t="s">
        <v>79</v>
      </c>
      <c r="W1631" s="3" t="s">
        <v>80</v>
      </c>
      <c r="X1631" s="3"/>
      <c r="Y1631" s="3"/>
      <c r="Z1631" s="3" t="s">
        <v>72</v>
      </c>
      <c r="AA1631" s="7" t="s">
        <v>49</v>
      </c>
      <c r="AB1631" s="3" t="s">
        <v>49</v>
      </c>
      <c r="AC1631" s="3" t="s">
        <v>49</v>
      </c>
      <c r="AD1631" s="3" t="s">
        <v>49</v>
      </c>
      <c r="AE1631" s="3" t="s">
        <v>49</v>
      </c>
      <c r="AF1631" s="3" t="s">
        <v>55</v>
      </c>
      <c r="AG1631" s="3" t="s">
        <v>56</v>
      </c>
      <c r="AH1631" s="3" t="s">
        <v>81</v>
      </c>
      <c r="AI1631" s="3" t="s">
        <v>82</v>
      </c>
      <c r="AJ1631" s="3" t="s">
        <v>49</v>
      </c>
      <c r="AK1631" s="3" t="s">
        <v>49</v>
      </c>
      <c r="AL1631" s="3" t="s">
        <v>49</v>
      </c>
      <c r="AM1631" s="3" t="s">
        <v>59</v>
      </c>
      <c r="AN1631" s="3" t="s">
        <v>83</v>
      </c>
      <c r="AO1631" s="3">
        <v>139.03245917006527</v>
      </c>
      <c r="AP1631" s="3">
        <v>831.56216606418354</v>
      </c>
    </row>
    <row r="1632" spans="1:42" x14ac:dyDescent="0.25">
      <c r="A1632" s="2">
        <v>1631</v>
      </c>
      <c r="B1632" s="3" t="s">
        <v>42</v>
      </c>
      <c r="C1632" s="3" t="s">
        <v>43</v>
      </c>
      <c r="D1632" s="3" t="s">
        <v>44</v>
      </c>
      <c r="E1632" s="3" t="s">
        <v>45</v>
      </c>
      <c r="F1632" s="3">
        <v>0.36</v>
      </c>
      <c r="G1632" s="3">
        <v>0.48</v>
      </c>
      <c r="H1632" s="3">
        <v>5.5052407185703603E-2</v>
      </c>
      <c r="I1632" s="3">
        <v>9.5843984303164973</v>
      </c>
      <c r="J1632" s="3">
        <v>1.4085246430989753</v>
      </c>
      <c r="K1632" s="3">
        <v>0.52764420501580223</v>
      </c>
      <c r="L1632" s="3">
        <v>7.7542672182982636E-2</v>
      </c>
      <c r="M1632" s="2">
        <v>1210</v>
      </c>
      <c r="N1632" s="3" t="s">
        <v>65</v>
      </c>
      <c r="O1632" s="3" t="s">
        <v>76</v>
      </c>
      <c r="P1632" s="3"/>
      <c r="Q1632" s="3" t="s">
        <v>42</v>
      </c>
      <c r="R1632" s="3" t="s">
        <v>55</v>
      </c>
      <c r="S1632" s="3" t="s">
        <v>77</v>
      </c>
      <c r="T1632" s="3" t="s">
        <v>51</v>
      </c>
      <c r="U1632" s="3" t="s">
        <v>78</v>
      </c>
      <c r="V1632" s="3" t="s">
        <v>79</v>
      </c>
      <c r="W1632" s="3" t="s">
        <v>80</v>
      </c>
      <c r="X1632" s="3"/>
      <c r="Y1632" s="3"/>
      <c r="Z1632" s="3" t="s">
        <v>72</v>
      </c>
      <c r="AA1632" s="7" t="s">
        <v>49</v>
      </c>
      <c r="AB1632" s="3" t="s">
        <v>49</v>
      </c>
      <c r="AC1632" s="3" t="s">
        <v>49</v>
      </c>
      <c r="AD1632" s="3" t="s">
        <v>49</v>
      </c>
      <c r="AE1632" s="3" t="s">
        <v>49</v>
      </c>
      <c r="AF1632" s="3" t="s">
        <v>55</v>
      </c>
      <c r="AG1632" s="3" t="s">
        <v>56</v>
      </c>
      <c r="AH1632" s="3" t="s">
        <v>81</v>
      </c>
      <c r="AI1632" s="3" t="s">
        <v>82</v>
      </c>
      <c r="AJ1632" s="3" t="s">
        <v>49</v>
      </c>
      <c r="AK1632" s="3" t="s">
        <v>49</v>
      </c>
      <c r="AL1632" s="3" t="s">
        <v>49</v>
      </c>
      <c r="AM1632" s="3" t="s">
        <v>59</v>
      </c>
      <c r="AN1632" s="3" t="s">
        <v>83</v>
      </c>
      <c r="AO1632" s="3">
        <v>60.604610493309096</v>
      </c>
      <c r="AP1632" s="3">
        <v>222.7891875880444</v>
      </c>
    </row>
    <row r="1633" spans="1:42" x14ac:dyDescent="0.25">
      <c r="A1633" s="2">
        <v>1632</v>
      </c>
      <c r="B1633" s="3" t="s">
        <v>42</v>
      </c>
      <c r="C1633" s="3" t="s">
        <v>43</v>
      </c>
      <c r="D1633" s="3" t="s">
        <v>44</v>
      </c>
      <c r="E1633" s="3" t="s">
        <v>45</v>
      </c>
      <c r="F1633" s="3">
        <v>0.36</v>
      </c>
      <c r="G1633" s="3">
        <v>0.48</v>
      </c>
      <c r="H1633" s="3">
        <v>4.8458238652687197E-2</v>
      </c>
      <c r="I1633" s="3">
        <v>9.5843984303164973</v>
      </c>
      <c r="J1633" s="3">
        <v>1.4085246430989753</v>
      </c>
      <c r="K1633" s="3">
        <v>0.46444306647871736</v>
      </c>
      <c r="L1633" s="3">
        <v>6.8254623303481199E-2</v>
      </c>
      <c r="M1633" s="2">
        <v>1210</v>
      </c>
      <c r="N1633" s="3" t="s">
        <v>65</v>
      </c>
      <c r="O1633" s="3" t="s">
        <v>76</v>
      </c>
      <c r="P1633" s="3"/>
      <c r="Q1633" s="3" t="s">
        <v>42</v>
      </c>
      <c r="R1633" s="3" t="s">
        <v>55</v>
      </c>
      <c r="S1633" s="3" t="s">
        <v>77</v>
      </c>
      <c r="T1633" s="3" t="s">
        <v>51</v>
      </c>
      <c r="U1633" s="3" t="s">
        <v>78</v>
      </c>
      <c r="V1633" s="3" t="s">
        <v>79</v>
      </c>
      <c r="W1633" s="3" t="s">
        <v>80</v>
      </c>
      <c r="X1633" s="3"/>
      <c r="Y1633" s="3"/>
      <c r="Z1633" s="3" t="s">
        <v>72</v>
      </c>
      <c r="AA1633" s="7" t="s">
        <v>49</v>
      </c>
      <c r="AB1633" s="3" t="s">
        <v>49</v>
      </c>
      <c r="AC1633" s="3" t="s">
        <v>49</v>
      </c>
      <c r="AD1633" s="3" t="s">
        <v>49</v>
      </c>
      <c r="AE1633" s="3" t="s">
        <v>49</v>
      </c>
      <c r="AF1633" s="3" t="s">
        <v>55</v>
      </c>
      <c r="AG1633" s="3" t="s">
        <v>56</v>
      </c>
      <c r="AH1633" s="3" t="s">
        <v>81</v>
      </c>
      <c r="AI1633" s="3" t="s">
        <v>82</v>
      </c>
      <c r="AJ1633" s="3" t="s">
        <v>49</v>
      </c>
      <c r="AK1633" s="3" t="s">
        <v>49</v>
      </c>
      <c r="AL1633" s="3" t="s">
        <v>49</v>
      </c>
      <c r="AM1633" s="3" t="s">
        <v>59</v>
      </c>
      <c r="AN1633" s="3" t="s">
        <v>83</v>
      </c>
      <c r="AO1633" s="3">
        <v>75.164307345036264</v>
      </c>
      <c r="AP1633" s="3">
        <v>196.10353430981917</v>
      </c>
    </row>
    <row r="1634" spans="1:42" x14ac:dyDescent="0.25">
      <c r="A1634" s="2">
        <v>1633</v>
      </c>
      <c r="B1634" s="3" t="s">
        <v>42</v>
      </c>
      <c r="C1634" s="3" t="s">
        <v>43</v>
      </c>
      <c r="D1634" s="3" t="s">
        <v>44</v>
      </c>
      <c r="E1634" s="3" t="s">
        <v>45</v>
      </c>
      <c r="F1634" s="3">
        <v>0.36</v>
      </c>
      <c r="G1634" s="3">
        <v>0.48</v>
      </c>
      <c r="H1634" s="3">
        <v>0.13380620830605999</v>
      </c>
      <c r="I1634" s="3">
        <v>9.5843984303164973</v>
      </c>
      <c r="J1634" s="3">
        <v>1.4085246430989753</v>
      </c>
      <c r="K1634" s="3">
        <v>1.2824520128552037</v>
      </c>
      <c r="L1634" s="3">
        <v>0.1884693417987203</v>
      </c>
      <c r="M1634" s="2">
        <v>1210</v>
      </c>
      <c r="N1634" s="3" t="s">
        <v>65</v>
      </c>
      <c r="O1634" s="3" t="s">
        <v>76</v>
      </c>
      <c r="P1634" s="3"/>
      <c r="Q1634" s="3" t="s">
        <v>42</v>
      </c>
      <c r="R1634" s="3" t="s">
        <v>55</v>
      </c>
      <c r="S1634" s="3" t="s">
        <v>77</v>
      </c>
      <c r="T1634" s="3" t="s">
        <v>51</v>
      </c>
      <c r="U1634" s="3" t="s">
        <v>78</v>
      </c>
      <c r="V1634" s="3" t="s">
        <v>79</v>
      </c>
      <c r="W1634" s="3" t="s">
        <v>80</v>
      </c>
      <c r="X1634" s="3"/>
      <c r="Y1634" s="3"/>
      <c r="Z1634" s="3" t="s">
        <v>72</v>
      </c>
      <c r="AA1634" s="7" t="s">
        <v>49</v>
      </c>
      <c r="AB1634" s="3" t="s">
        <v>49</v>
      </c>
      <c r="AC1634" s="3" t="s">
        <v>49</v>
      </c>
      <c r="AD1634" s="3" t="s">
        <v>49</v>
      </c>
      <c r="AE1634" s="3" t="s">
        <v>49</v>
      </c>
      <c r="AF1634" s="3" t="s">
        <v>55</v>
      </c>
      <c r="AG1634" s="3" t="s">
        <v>56</v>
      </c>
      <c r="AH1634" s="3" t="s">
        <v>81</v>
      </c>
      <c r="AI1634" s="3" t="s">
        <v>82</v>
      </c>
      <c r="AJ1634" s="3" t="s">
        <v>49</v>
      </c>
      <c r="AK1634" s="3" t="s">
        <v>49</v>
      </c>
      <c r="AL1634" s="3" t="s">
        <v>49</v>
      </c>
      <c r="AM1634" s="3" t="s">
        <v>59</v>
      </c>
      <c r="AN1634" s="3" t="s">
        <v>83</v>
      </c>
      <c r="AO1634" s="3">
        <v>94.451753790599028</v>
      </c>
      <c r="AP1634" s="3">
        <v>541.49451344037038</v>
      </c>
    </row>
    <row r="1635" spans="1:42" x14ac:dyDescent="0.25">
      <c r="A1635" s="2">
        <v>1634</v>
      </c>
      <c r="B1635" s="3" t="s">
        <v>42</v>
      </c>
      <c r="C1635" s="3" t="s">
        <v>43</v>
      </c>
      <c r="D1635" s="3" t="s">
        <v>44</v>
      </c>
      <c r="E1635" s="3" t="s">
        <v>45</v>
      </c>
      <c r="F1635" s="3">
        <v>0.36</v>
      </c>
      <c r="G1635" s="3">
        <v>0.48</v>
      </c>
      <c r="H1635" s="3">
        <v>4.8252085679153302E-4</v>
      </c>
      <c r="I1635" s="3">
        <v>9.5843984303164973</v>
      </c>
      <c r="J1635" s="3">
        <v>1.4085246430989753</v>
      </c>
      <c r="K1635" s="3">
        <v>4.6246721424277404E-3</v>
      </c>
      <c r="L1635" s="3">
        <v>6.7964251760010584E-4</v>
      </c>
      <c r="M1635" s="2">
        <v>1210</v>
      </c>
      <c r="N1635" s="3" t="s">
        <v>65</v>
      </c>
      <c r="O1635" s="3" t="s">
        <v>76</v>
      </c>
      <c r="P1635" s="3"/>
      <c r="Q1635" s="3" t="s">
        <v>42</v>
      </c>
      <c r="R1635" s="3" t="s">
        <v>55</v>
      </c>
      <c r="S1635" s="3" t="s">
        <v>77</v>
      </c>
      <c r="T1635" s="3" t="s">
        <v>51</v>
      </c>
      <c r="U1635" s="3" t="s">
        <v>78</v>
      </c>
      <c r="V1635" s="3" t="s">
        <v>79</v>
      </c>
      <c r="W1635" s="3" t="s">
        <v>80</v>
      </c>
      <c r="X1635" s="3"/>
      <c r="Y1635" s="3"/>
      <c r="Z1635" s="3" t="s">
        <v>72</v>
      </c>
      <c r="AA1635" s="7" t="s">
        <v>49</v>
      </c>
      <c r="AB1635" s="3" t="s">
        <v>49</v>
      </c>
      <c r="AC1635" s="3" t="s">
        <v>49</v>
      </c>
      <c r="AD1635" s="3" t="s">
        <v>49</v>
      </c>
      <c r="AE1635" s="3" t="s">
        <v>49</v>
      </c>
      <c r="AF1635" s="3" t="s">
        <v>55</v>
      </c>
      <c r="AG1635" s="3" t="s">
        <v>56</v>
      </c>
      <c r="AH1635" s="3" t="s">
        <v>81</v>
      </c>
      <c r="AI1635" s="3" t="s">
        <v>82</v>
      </c>
      <c r="AJ1635" s="3" t="s">
        <v>49</v>
      </c>
      <c r="AK1635" s="3" t="s">
        <v>49</v>
      </c>
      <c r="AL1635" s="3" t="s">
        <v>49</v>
      </c>
      <c r="AM1635" s="3" t="s">
        <v>59</v>
      </c>
      <c r="AN1635" s="3" t="s">
        <v>83</v>
      </c>
      <c r="AO1635" s="3">
        <v>7.9151783586862905</v>
      </c>
      <c r="AP1635" s="3">
        <v>1.9526926282487653</v>
      </c>
    </row>
    <row r="1636" spans="1:42" x14ac:dyDescent="0.25">
      <c r="A1636" s="2">
        <v>1635</v>
      </c>
      <c r="B1636" s="3" t="s">
        <v>42</v>
      </c>
      <c r="C1636" s="3" t="s">
        <v>43</v>
      </c>
      <c r="D1636" s="3" t="s">
        <v>44</v>
      </c>
      <c r="E1636" s="3" t="s">
        <v>45</v>
      </c>
      <c r="F1636" s="3">
        <v>0.36</v>
      </c>
      <c r="G1636" s="3">
        <v>0.48</v>
      </c>
      <c r="H1636" s="3">
        <v>4.8237645865654299E-4</v>
      </c>
      <c r="I1636" s="3">
        <v>9.5843984303164973</v>
      </c>
      <c r="J1636" s="3">
        <v>1.4085246430989753</v>
      </c>
      <c r="K1636" s="3">
        <v>4.6232881731694013E-3</v>
      </c>
      <c r="L1636" s="3">
        <v>6.7943912926855484E-4</v>
      </c>
      <c r="M1636" s="2">
        <v>1210</v>
      </c>
      <c r="N1636" s="3" t="s">
        <v>65</v>
      </c>
      <c r="O1636" s="3" t="s">
        <v>76</v>
      </c>
      <c r="P1636" s="3"/>
      <c r="Q1636" s="3" t="s">
        <v>42</v>
      </c>
      <c r="R1636" s="3" t="s">
        <v>55</v>
      </c>
      <c r="S1636" s="3" t="s">
        <v>77</v>
      </c>
      <c r="T1636" s="3" t="s">
        <v>51</v>
      </c>
      <c r="U1636" s="3" t="s">
        <v>78</v>
      </c>
      <c r="V1636" s="3" t="s">
        <v>79</v>
      </c>
      <c r="W1636" s="3" t="s">
        <v>80</v>
      </c>
      <c r="X1636" s="3"/>
      <c r="Y1636" s="3"/>
      <c r="Z1636" s="3" t="s">
        <v>72</v>
      </c>
      <c r="AA1636" s="7" t="s">
        <v>49</v>
      </c>
      <c r="AB1636" s="3" t="s">
        <v>49</v>
      </c>
      <c r="AC1636" s="3" t="s">
        <v>49</v>
      </c>
      <c r="AD1636" s="3" t="s">
        <v>49</v>
      </c>
      <c r="AE1636" s="3" t="s">
        <v>49</v>
      </c>
      <c r="AF1636" s="3" t="s">
        <v>55</v>
      </c>
      <c r="AG1636" s="3" t="s">
        <v>56</v>
      </c>
      <c r="AH1636" s="3" t="s">
        <v>81</v>
      </c>
      <c r="AI1636" s="3" t="s">
        <v>82</v>
      </c>
      <c r="AJ1636" s="3" t="s">
        <v>49</v>
      </c>
      <c r="AK1636" s="3" t="s">
        <v>49</v>
      </c>
      <c r="AL1636" s="3" t="s">
        <v>49</v>
      </c>
      <c r="AM1636" s="3" t="s">
        <v>59</v>
      </c>
      <c r="AN1636" s="3" t="s">
        <v>83</v>
      </c>
      <c r="AO1636" s="3">
        <v>7.6033591460914121</v>
      </c>
      <c r="AP1636" s="3">
        <v>1.9521082697288001</v>
      </c>
    </row>
    <row r="1637" spans="1:42" x14ac:dyDescent="0.25">
      <c r="A1637" s="2">
        <v>1636</v>
      </c>
      <c r="B1637" s="3" t="s">
        <v>42</v>
      </c>
      <c r="C1637" s="3" t="s">
        <v>43</v>
      </c>
      <c r="D1637" s="3" t="s">
        <v>44</v>
      </c>
      <c r="E1637" s="3" t="s">
        <v>45</v>
      </c>
      <c r="F1637" s="3">
        <v>0.36</v>
      </c>
      <c r="G1637" s="3">
        <v>0.48</v>
      </c>
      <c r="H1637" s="3">
        <v>0.173998215833995</v>
      </c>
      <c r="I1637" s="3">
        <v>9.5843984303164973</v>
      </c>
      <c r="J1637" s="3">
        <v>1.4085246430989753</v>
      </c>
      <c r="K1637" s="3">
        <v>1.6676682267172127</v>
      </c>
      <c r="L1637" s="3">
        <v>0.24508077485743626</v>
      </c>
      <c r="M1637" s="2">
        <v>1210</v>
      </c>
      <c r="N1637" s="3" t="s">
        <v>65</v>
      </c>
      <c r="O1637" s="3" t="s">
        <v>76</v>
      </c>
      <c r="P1637" s="3"/>
      <c r="Q1637" s="3" t="s">
        <v>42</v>
      </c>
      <c r="R1637" s="3" t="s">
        <v>55</v>
      </c>
      <c r="S1637" s="3" t="s">
        <v>77</v>
      </c>
      <c r="T1637" s="3" t="s">
        <v>51</v>
      </c>
      <c r="U1637" s="3" t="s">
        <v>78</v>
      </c>
      <c r="V1637" s="3" t="s">
        <v>79</v>
      </c>
      <c r="W1637" s="3" t="s">
        <v>80</v>
      </c>
      <c r="X1637" s="3"/>
      <c r="Y1637" s="3"/>
      <c r="Z1637" s="3" t="s">
        <v>72</v>
      </c>
      <c r="AA1637" s="7" t="s">
        <v>49</v>
      </c>
      <c r="AB1637" s="3" t="s">
        <v>49</v>
      </c>
      <c r="AC1637" s="3" t="s">
        <v>49</v>
      </c>
      <c r="AD1637" s="3" t="s">
        <v>49</v>
      </c>
      <c r="AE1637" s="3" t="s">
        <v>49</v>
      </c>
      <c r="AF1637" s="3" t="s">
        <v>55</v>
      </c>
      <c r="AG1637" s="3" t="s">
        <v>56</v>
      </c>
      <c r="AH1637" s="3" t="s">
        <v>81</v>
      </c>
      <c r="AI1637" s="3" t="s">
        <v>82</v>
      </c>
      <c r="AJ1637" s="3" t="s">
        <v>49</v>
      </c>
      <c r="AK1637" s="3" t="s">
        <v>49</v>
      </c>
      <c r="AL1637" s="3" t="s">
        <v>49</v>
      </c>
      <c r="AM1637" s="3" t="s">
        <v>59</v>
      </c>
      <c r="AN1637" s="3" t="s">
        <v>83</v>
      </c>
      <c r="AO1637" s="3">
        <v>108.22871068037136</v>
      </c>
      <c r="AP1637" s="3">
        <v>704.14579723394365</v>
      </c>
    </row>
    <row r="1638" spans="1:42" x14ac:dyDescent="0.25">
      <c r="A1638" s="2">
        <v>1637</v>
      </c>
      <c r="B1638" s="3" t="s">
        <v>42</v>
      </c>
      <c r="C1638" s="3" t="s">
        <v>71</v>
      </c>
      <c r="D1638" s="3" t="s">
        <v>72</v>
      </c>
      <c r="E1638" s="3" t="s">
        <v>73</v>
      </c>
      <c r="F1638" s="3">
        <v>0.56000000000000005</v>
      </c>
      <c r="G1638" s="3">
        <v>0.48</v>
      </c>
      <c r="H1638" s="3">
        <v>4.7802263404083302E-5</v>
      </c>
      <c r="I1638" s="3">
        <v>11.03020682940269</v>
      </c>
      <c r="J1638" s="3">
        <v>1.4526221434634536</v>
      </c>
      <c r="K1638" s="3">
        <v>5.272688522606259E-4</v>
      </c>
      <c r="L1638" s="3">
        <v>6.94386263284441E-5</v>
      </c>
      <c r="M1638" s="2">
        <v>1400</v>
      </c>
      <c r="N1638" s="3" t="s">
        <v>46</v>
      </c>
      <c r="O1638" s="3" t="s">
        <v>76</v>
      </c>
      <c r="P1638" s="3"/>
      <c r="Q1638" s="3" t="s">
        <v>42</v>
      </c>
      <c r="R1638" s="3" t="s">
        <v>55</v>
      </c>
      <c r="S1638" s="3" t="s">
        <v>77</v>
      </c>
      <c r="T1638" s="3" t="s">
        <v>51</v>
      </c>
      <c r="U1638" s="3" t="s">
        <v>78</v>
      </c>
      <c r="V1638" s="3" t="s">
        <v>79</v>
      </c>
      <c r="W1638" s="3" t="s">
        <v>80</v>
      </c>
      <c r="X1638" s="3"/>
      <c r="Y1638" s="3"/>
      <c r="Z1638" s="3" t="s">
        <v>72</v>
      </c>
      <c r="AA1638" s="7" t="s">
        <v>49</v>
      </c>
      <c r="AB1638" s="3" t="s">
        <v>49</v>
      </c>
      <c r="AC1638" s="3" t="s">
        <v>49</v>
      </c>
      <c r="AD1638" s="3" t="s">
        <v>49</v>
      </c>
      <c r="AE1638" s="3" t="s">
        <v>49</v>
      </c>
      <c r="AF1638" s="3" t="s">
        <v>55</v>
      </c>
      <c r="AG1638" s="3" t="s">
        <v>56</v>
      </c>
      <c r="AH1638" s="3" t="s">
        <v>81</v>
      </c>
      <c r="AI1638" s="3" t="s">
        <v>82</v>
      </c>
      <c r="AJ1638" s="3" t="s">
        <v>49</v>
      </c>
      <c r="AK1638" s="3" t="s">
        <v>49</v>
      </c>
      <c r="AL1638" s="3" t="s">
        <v>49</v>
      </c>
      <c r="AM1638" s="3" t="s">
        <v>59</v>
      </c>
      <c r="AN1638" s="3" t="s">
        <v>83</v>
      </c>
      <c r="AO1638" s="3">
        <v>2.5500098036916015</v>
      </c>
      <c r="AP1638" s="3">
        <v>0.19344889666207082</v>
      </c>
    </row>
    <row r="1639" spans="1:42" x14ac:dyDescent="0.25">
      <c r="A1639" s="2">
        <v>1638</v>
      </c>
      <c r="B1639" s="3" t="s">
        <v>42</v>
      </c>
      <c r="C1639" s="3" t="s">
        <v>71</v>
      </c>
      <c r="D1639" s="3" t="s">
        <v>72</v>
      </c>
      <c r="E1639" s="3" t="s">
        <v>73</v>
      </c>
      <c r="F1639" s="3">
        <v>0.56000000000000005</v>
      </c>
      <c r="G1639" s="3">
        <v>0.48</v>
      </c>
      <c r="H1639" s="3">
        <v>2.41257609151253E-4</v>
      </c>
      <c r="I1639" s="3">
        <v>11.03020682940269</v>
      </c>
      <c r="J1639" s="3">
        <v>1.4526221434634536</v>
      </c>
      <c r="K1639" s="3">
        <v>2.6611213281055156E-3</v>
      </c>
      <c r="L1639" s="3">
        <v>3.5045614533216126E-4</v>
      </c>
      <c r="M1639" s="2">
        <v>8140</v>
      </c>
      <c r="N1639" s="3" t="s">
        <v>69</v>
      </c>
      <c r="O1639" s="3" t="s">
        <v>76</v>
      </c>
      <c r="P1639" s="3"/>
      <c r="Q1639" s="3" t="s">
        <v>42</v>
      </c>
      <c r="R1639" s="3" t="s">
        <v>55</v>
      </c>
      <c r="S1639" s="3" t="s">
        <v>77</v>
      </c>
      <c r="T1639" s="3" t="s">
        <v>51</v>
      </c>
      <c r="U1639" s="3" t="s">
        <v>78</v>
      </c>
      <c r="V1639" s="3" t="s">
        <v>79</v>
      </c>
      <c r="W1639" s="3" t="s">
        <v>80</v>
      </c>
      <c r="X1639" s="3"/>
      <c r="Y1639" s="3"/>
      <c r="Z1639" s="3" t="s">
        <v>72</v>
      </c>
      <c r="AA1639" s="7" t="s">
        <v>49</v>
      </c>
      <c r="AB1639" s="3" t="s">
        <v>49</v>
      </c>
      <c r="AC1639" s="3" t="s">
        <v>49</v>
      </c>
      <c r="AD1639" s="3" t="s">
        <v>49</v>
      </c>
      <c r="AE1639" s="3" t="s">
        <v>49</v>
      </c>
      <c r="AF1639" s="3" t="s">
        <v>55</v>
      </c>
      <c r="AG1639" s="3" t="s">
        <v>56</v>
      </c>
      <c r="AH1639" s="3" t="s">
        <v>81</v>
      </c>
      <c r="AI1639" s="3" t="s">
        <v>82</v>
      </c>
      <c r="AJ1639" s="3" t="s">
        <v>49</v>
      </c>
      <c r="AK1639" s="3" t="s">
        <v>49</v>
      </c>
      <c r="AL1639" s="3" t="s">
        <v>49</v>
      </c>
      <c r="AM1639" s="3" t="s">
        <v>59</v>
      </c>
      <c r="AN1639" s="3" t="s">
        <v>83</v>
      </c>
      <c r="AO1639" s="3">
        <v>5.8090497241343506</v>
      </c>
      <c r="AP1639" s="3">
        <v>0.97633490504661802</v>
      </c>
    </row>
    <row r="1640" spans="1:42" x14ac:dyDescent="0.25">
      <c r="A1640" s="2">
        <v>1639</v>
      </c>
      <c r="B1640" s="3" t="s">
        <v>42</v>
      </c>
      <c r="C1640" s="3" t="s">
        <v>43</v>
      </c>
      <c r="D1640" s="3" t="s">
        <v>44</v>
      </c>
      <c r="E1640" s="3" t="s">
        <v>45</v>
      </c>
      <c r="F1640" s="3">
        <v>0.36</v>
      </c>
      <c r="G1640" s="3">
        <v>0.48</v>
      </c>
      <c r="H1640" s="3">
        <v>0.20617013822383501</v>
      </c>
      <c r="I1640" s="3">
        <v>11.149078637598778</v>
      </c>
      <c r="J1640" s="3">
        <v>1.8019652592196782</v>
      </c>
      <c r="K1640" s="3">
        <v>2.2986070837821462</v>
      </c>
      <c r="L1640" s="3">
        <v>0.37151142656786973</v>
      </c>
      <c r="M1640" s="2">
        <v>1400</v>
      </c>
      <c r="N1640" s="3" t="s">
        <v>46</v>
      </c>
      <c r="O1640" s="3" t="s">
        <v>76</v>
      </c>
      <c r="P1640" s="3"/>
      <c r="Q1640" s="3" t="s">
        <v>42</v>
      </c>
      <c r="R1640" s="3" t="s">
        <v>55</v>
      </c>
      <c r="S1640" s="3" t="s">
        <v>77</v>
      </c>
      <c r="T1640" s="3" t="s">
        <v>51</v>
      </c>
      <c r="U1640" s="3" t="s">
        <v>78</v>
      </c>
      <c r="V1640" s="3" t="s">
        <v>79</v>
      </c>
      <c r="W1640" s="3" t="s">
        <v>80</v>
      </c>
      <c r="X1640" s="3"/>
      <c r="Y1640" s="3"/>
      <c r="Z1640" s="3" t="s">
        <v>72</v>
      </c>
      <c r="AA1640" s="7" t="s">
        <v>49</v>
      </c>
      <c r="AB1640" s="3" t="s">
        <v>49</v>
      </c>
      <c r="AC1640" s="3" t="s">
        <v>49</v>
      </c>
      <c r="AD1640" s="3" t="s">
        <v>49</v>
      </c>
      <c r="AE1640" s="3" t="s">
        <v>49</v>
      </c>
      <c r="AF1640" s="3" t="s">
        <v>55</v>
      </c>
      <c r="AG1640" s="3" t="s">
        <v>56</v>
      </c>
      <c r="AH1640" s="3" t="s">
        <v>81</v>
      </c>
      <c r="AI1640" s="3" t="s">
        <v>82</v>
      </c>
      <c r="AJ1640" s="3" t="s">
        <v>49</v>
      </c>
      <c r="AK1640" s="3" t="s">
        <v>49</v>
      </c>
      <c r="AL1640" s="3" t="s">
        <v>49</v>
      </c>
      <c r="AM1640" s="3" t="s">
        <v>59</v>
      </c>
      <c r="AN1640" s="3" t="s">
        <v>83</v>
      </c>
      <c r="AO1640" s="3">
        <v>173.37638273601749</v>
      </c>
      <c r="AP1640" s="3">
        <v>834.34094797822058</v>
      </c>
    </row>
    <row r="1641" spans="1:42" x14ac:dyDescent="0.25">
      <c r="A1641" s="2">
        <v>1640</v>
      </c>
      <c r="B1641" s="3" t="s">
        <v>42</v>
      </c>
      <c r="C1641" s="3" t="s">
        <v>43</v>
      </c>
      <c r="D1641" s="3" t="s">
        <v>44</v>
      </c>
      <c r="E1641" s="3" t="s">
        <v>45</v>
      </c>
      <c r="F1641" s="3">
        <v>0.36</v>
      </c>
      <c r="G1641" s="3">
        <v>0.48</v>
      </c>
      <c r="H1641" s="3">
        <v>4.5013554150556004E-3</v>
      </c>
      <c r="I1641" s="3">
        <v>11.149078637598778</v>
      </c>
      <c r="J1641" s="3">
        <v>1.8019652592196782</v>
      </c>
      <c r="K1641" s="3">
        <v>5.0185965498235979E-2</v>
      </c>
      <c r="L1641" s="3">
        <v>8.1112860773305678E-3</v>
      </c>
      <c r="M1641" s="2">
        <v>1200</v>
      </c>
      <c r="N1641" s="3" t="s">
        <v>61</v>
      </c>
      <c r="O1641" s="3" t="s">
        <v>76</v>
      </c>
      <c r="P1641" s="3"/>
      <c r="Q1641" s="3" t="s">
        <v>42</v>
      </c>
      <c r="R1641" s="3" t="s">
        <v>55</v>
      </c>
      <c r="S1641" s="3" t="s">
        <v>77</v>
      </c>
      <c r="T1641" s="3" t="s">
        <v>51</v>
      </c>
      <c r="U1641" s="3" t="s">
        <v>78</v>
      </c>
      <c r="V1641" s="3" t="s">
        <v>79</v>
      </c>
      <c r="W1641" s="3" t="s">
        <v>80</v>
      </c>
      <c r="X1641" s="3"/>
      <c r="Y1641" s="3"/>
      <c r="Z1641" s="3" t="s">
        <v>72</v>
      </c>
      <c r="AA1641" s="7" t="s">
        <v>49</v>
      </c>
      <c r="AB1641" s="3" t="s">
        <v>49</v>
      </c>
      <c r="AC1641" s="3" t="s">
        <v>49</v>
      </c>
      <c r="AD1641" s="3" t="s">
        <v>49</v>
      </c>
      <c r="AE1641" s="3" t="s">
        <v>49</v>
      </c>
      <c r="AF1641" s="3" t="s">
        <v>55</v>
      </c>
      <c r="AG1641" s="3" t="s">
        <v>56</v>
      </c>
      <c r="AH1641" s="3" t="s">
        <v>81</v>
      </c>
      <c r="AI1641" s="3" t="s">
        <v>82</v>
      </c>
      <c r="AJ1641" s="3" t="s">
        <v>49</v>
      </c>
      <c r="AK1641" s="3" t="s">
        <v>49</v>
      </c>
      <c r="AL1641" s="3" t="s">
        <v>49</v>
      </c>
      <c r="AM1641" s="3" t="s">
        <v>59</v>
      </c>
      <c r="AN1641" s="3" t="s">
        <v>83</v>
      </c>
      <c r="AO1641" s="3">
        <v>24.470392888352048</v>
      </c>
      <c r="AP1641" s="3">
        <v>18.216339070922778</v>
      </c>
    </row>
    <row r="1642" spans="1:42" x14ac:dyDescent="0.25">
      <c r="A1642" s="2">
        <v>1641</v>
      </c>
      <c r="B1642" s="3" t="s">
        <v>42</v>
      </c>
      <c r="C1642" s="3" t="s">
        <v>43</v>
      </c>
      <c r="D1642" s="3" t="s">
        <v>44</v>
      </c>
      <c r="E1642" s="3" t="s">
        <v>45</v>
      </c>
      <c r="F1642" s="3">
        <v>0.36</v>
      </c>
      <c r="G1642" s="3">
        <v>0.48</v>
      </c>
      <c r="H1642" s="3">
        <v>1.19847543669579E-2</v>
      </c>
      <c r="I1642" s="3">
        <v>11.149078637598778</v>
      </c>
      <c r="J1642" s="3">
        <v>1.8019652592196782</v>
      </c>
      <c r="K1642" s="3">
        <v>0.13361896888951899</v>
      </c>
      <c r="L1642" s="3">
        <v>2.1596111009539464E-2</v>
      </c>
      <c r="M1642" s="2">
        <v>1410</v>
      </c>
      <c r="N1642" s="3" t="s">
        <v>63</v>
      </c>
      <c r="O1642" s="3" t="s">
        <v>76</v>
      </c>
      <c r="P1642" s="3"/>
      <c r="Q1642" s="3" t="s">
        <v>42</v>
      </c>
      <c r="R1642" s="3" t="s">
        <v>55</v>
      </c>
      <c r="S1642" s="3" t="s">
        <v>77</v>
      </c>
      <c r="T1642" s="3" t="s">
        <v>51</v>
      </c>
      <c r="U1642" s="3" t="s">
        <v>78</v>
      </c>
      <c r="V1642" s="3" t="s">
        <v>79</v>
      </c>
      <c r="W1642" s="3" t="s">
        <v>80</v>
      </c>
      <c r="X1642" s="3"/>
      <c r="Y1642" s="3"/>
      <c r="Z1642" s="3" t="s">
        <v>72</v>
      </c>
      <c r="AA1642" s="7" t="s">
        <v>49</v>
      </c>
      <c r="AB1642" s="3" t="s">
        <v>49</v>
      </c>
      <c r="AC1642" s="3" t="s">
        <v>49</v>
      </c>
      <c r="AD1642" s="3" t="s">
        <v>49</v>
      </c>
      <c r="AE1642" s="3" t="s">
        <v>49</v>
      </c>
      <c r="AF1642" s="3" t="s">
        <v>55</v>
      </c>
      <c r="AG1642" s="3" t="s">
        <v>56</v>
      </c>
      <c r="AH1642" s="3" t="s">
        <v>81</v>
      </c>
      <c r="AI1642" s="3" t="s">
        <v>82</v>
      </c>
      <c r="AJ1642" s="3" t="s">
        <v>49</v>
      </c>
      <c r="AK1642" s="3" t="s">
        <v>49</v>
      </c>
      <c r="AL1642" s="3" t="s">
        <v>49</v>
      </c>
      <c r="AM1642" s="3" t="s">
        <v>59</v>
      </c>
      <c r="AN1642" s="3" t="s">
        <v>83</v>
      </c>
      <c r="AO1642" s="3">
        <v>37.6983367376655</v>
      </c>
      <c r="AP1642" s="3">
        <v>48.500580180810218</v>
      </c>
    </row>
    <row r="1643" spans="1:42" x14ac:dyDescent="0.25">
      <c r="A1643" s="2">
        <v>1642</v>
      </c>
      <c r="B1643" s="3" t="s">
        <v>42</v>
      </c>
      <c r="C1643" s="3" t="s">
        <v>43</v>
      </c>
      <c r="D1643" s="3" t="s">
        <v>44</v>
      </c>
      <c r="E1643" s="3" t="s">
        <v>45</v>
      </c>
      <c r="F1643" s="3">
        <v>0.36</v>
      </c>
      <c r="G1643" s="3">
        <v>0.48</v>
      </c>
      <c r="H1643" s="3">
        <v>8.0744571924805497E-2</v>
      </c>
      <c r="I1643" s="3">
        <v>11.149078637598778</v>
      </c>
      <c r="J1643" s="3">
        <v>1.8019652592196782</v>
      </c>
      <c r="K1643" s="3">
        <v>0.90022758194890706</v>
      </c>
      <c r="L1643" s="3">
        <v>0.1454989134790641</v>
      </c>
      <c r="M1643" s="2">
        <v>1410</v>
      </c>
      <c r="N1643" s="3" t="s">
        <v>63</v>
      </c>
      <c r="O1643" s="3" t="s">
        <v>76</v>
      </c>
      <c r="P1643" s="3"/>
      <c r="Q1643" s="3" t="s">
        <v>42</v>
      </c>
      <c r="R1643" s="3" t="s">
        <v>55</v>
      </c>
      <c r="S1643" s="3" t="s">
        <v>77</v>
      </c>
      <c r="T1643" s="3" t="s">
        <v>51</v>
      </c>
      <c r="U1643" s="3" t="s">
        <v>78</v>
      </c>
      <c r="V1643" s="3" t="s">
        <v>79</v>
      </c>
      <c r="W1643" s="3" t="s">
        <v>80</v>
      </c>
      <c r="X1643" s="3"/>
      <c r="Y1643" s="3"/>
      <c r="Z1643" s="3" t="s">
        <v>72</v>
      </c>
      <c r="AA1643" s="7" t="s">
        <v>49</v>
      </c>
      <c r="AB1643" s="3" t="s">
        <v>49</v>
      </c>
      <c r="AC1643" s="3" t="s">
        <v>49</v>
      </c>
      <c r="AD1643" s="3" t="s">
        <v>49</v>
      </c>
      <c r="AE1643" s="3" t="s">
        <v>49</v>
      </c>
      <c r="AF1643" s="3" t="s">
        <v>55</v>
      </c>
      <c r="AG1643" s="3" t="s">
        <v>56</v>
      </c>
      <c r="AH1643" s="3" t="s">
        <v>81</v>
      </c>
      <c r="AI1643" s="3" t="s">
        <v>82</v>
      </c>
      <c r="AJ1643" s="3" t="s">
        <v>49</v>
      </c>
      <c r="AK1643" s="3" t="s">
        <v>49</v>
      </c>
      <c r="AL1643" s="3" t="s">
        <v>49</v>
      </c>
      <c r="AM1643" s="3" t="s">
        <v>59</v>
      </c>
      <c r="AN1643" s="3" t="s">
        <v>83</v>
      </c>
      <c r="AO1643" s="3">
        <v>81.529655587169515</v>
      </c>
      <c r="AP1643" s="3">
        <v>326.76168946783775</v>
      </c>
    </row>
    <row r="1644" spans="1:42" x14ac:dyDescent="0.25">
      <c r="A1644" s="2">
        <v>1643</v>
      </c>
      <c r="B1644" s="3" t="s">
        <v>42</v>
      </c>
      <c r="C1644" s="3" t="s">
        <v>43</v>
      </c>
      <c r="D1644" s="3" t="s">
        <v>44</v>
      </c>
      <c r="E1644" s="3" t="s">
        <v>45</v>
      </c>
      <c r="F1644" s="3">
        <v>0.36</v>
      </c>
      <c r="G1644" s="3">
        <v>0.48</v>
      </c>
      <c r="H1644" s="3">
        <v>5.5461295756347904E-4</v>
      </c>
      <c r="I1644" s="3">
        <v>11.149078637598778</v>
      </c>
      <c r="J1644" s="3">
        <v>1.8019652592196782</v>
      </c>
      <c r="K1644" s="3">
        <v>6.1834234773064621E-3</v>
      </c>
      <c r="L1644" s="3">
        <v>9.993932818424668E-4</v>
      </c>
      <c r="M1644" s="2">
        <v>1410</v>
      </c>
      <c r="N1644" s="3" t="s">
        <v>63</v>
      </c>
      <c r="O1644" s="3" t="s">
        <v>76</v>
      </c>
      <c r="P1644" s="3"/>
      <c r="Q1644" s="3" t="s">
        <v>42</v>
      </c>
      <c r="R1644" s="3" t="s">
        <v>55</v>
      </c>
      <c r="S1644" s="3" t="s">
        <v>77</v>
      </c>
      <c r="T1644" s="3" t="s">
        <v>51</v>
      </c>
      <c r="U1644" s="3" t="s">
        <v>78</v>
      </c>
      <c r="V1644" s="3" t="s">
        <v>79</v>
      </c>
      <c r="W1644" s="3" t="s">
        <v>80</v>
      </c>
      <c r="X1644" s="3"/>
      <c r="Y1644" s="3"/>
      <c r="Z1644" s="3" t="s">
        <v>72</v>
      </c>
      <c r="AA1644" s="7" t="s">
        <v>49</v>
      </c>
      <c r="AB1644" s="3" t="s">
        <v>49</v>
      </c>
      <c r="AC1644" s="3" t="s">
        <v>49</v>
      </c>
      <c r="AD1644" s="3" t="s">
        <v>49</v>
      </c>
      <c r="AE1644" s="3" t="s">
        <v>49</v>
      </c>
      <c r="AF1644" s="3" t="s">
        <v>55</v>
      </c>
      <c r="AG1644" s="3" t="s">
        <v>56</v>
      </c>
      <c r="AH1644" s="3" t="s">
        <v>81</v>
      </c>
      <c r="AI1644" s="3" t="s">
        <v>82</v>
      </c>
      <c r="AJ1644" s="3" t="s">
        <v>49</v>
      </c>
      <c r="AK1644" s="3" t="s">
        <v>49</v>
      </c>
      <c r="AL1644" s="3" t="s">
        <v>49</v>
      </c>
      <c r="AM1644" s="3" t="s">
        <v>59</v>
      </c>
      <c r="AN1644" s="3" t="s">
        <v>83</v>
      </c>
      <c r="AO1644" s="3">
        <v>8.5364928293420359</v>
      </c>
      <c r="AP1644" s="3">
        <v>2.2444390092620239</v>
      </c>
    </row>
    <row r="1645" spans="1:42" x14ac:dyDescent="0.25">
      <c r="A1645" s="2">
        <v>1644</v>
      </c>
      <c r="B1645" s="3" t="s">
        <v>42</v>
      </c>
      <c r="C1645" s="3" t="s">
        <v>43</v>
      </c>
      <c r="D1645" s="3" t="s">
        <v>44</v>
      </c>
      <c r="E1645" s="3" t="s">
        <v>45</v>
      </c>
      <c r="F1645" s="3">
        <v>0.36</v>
      </c>
      <c r="G1645" s="3">
        <v>0.48</v>
      </c>
      <c r="H1645" s="3">
        <v>1.49652870159491E-2</v>
      </c>
      <c r="I1645" s="3">
        <v>11.149078637598778</v>
      </c>
      <c r="J1645" s="3">
        <v>1.8019652592196782</v>
      </c>
      <c r="K1645" s="3">
        <v>0.16684916177505249</v>
      </c>
      <c r="L1645" s="3">
        <v>2.6966927296991607E-2</v>
      </c>
      <c r="M1645" s="2">
        <v>1410</v>
      </c>
      <c r="N1645" s="3" t="s">
        <v>63</v>
      </c>
      <c r="O1645" s="3" t="s">
        <v>76</v>
      </c>
      <c r="P1645" s="3"/>
      <c r="Q1645" s="3" t="s">
        <v>42</v>
      </c>
      <c r="R1645" s="3" t="s">
        <v>55</v>
      </c>
      <c r="S1645" s="3" t="s">
        <v>77</v>
      </c>
      <c r="T1645" s="3" t="s">
        <v>51</v>
      </c>
      <c r="U1645" s="3" t="s">
        <v>78</v>
      </c>
      <c r="V1645" s="3" t="s">
        <v>79</v>
      </c>
      <c r="W1645" s="3" t="s">
        <v>80</v>
      </c>
      <c r="X1645" s="3"/>
      <c r="Y1645" s="3"/>
      <c r="Z1645" s="3" t="s">
        <v>72</v>
      </c>
      <c r="AA1645" s="7" t="s">
        <v>49</v>
      </c>
      <c r="AB1645" s="3" t="s">
        <v>49</v>
      </c>
      <c r="AC1645" s="3" t="s">
        <v>49</v>
      </c>
      <c r="AD1645" s="3" t="s">
        <v>49</v>
      </c>
      <c r="AE1645" s="3" t="s">
        <v>49</v>
      </c>
      <c r="AF1645" s="3" t="s">
        <v>55</v>
      </c>
      <c r="AG1645" s="3" t="s">
        <v>56</v>
      </c>
      <c r="AH1645" s="3" t="s">
        <v>81</v>
      </c>
      <c r="AI1645" s="3" t="s">
        <v>82</v>
      </c>
      <c r="AJ1645" s="3" t="s">
        <v>49</v>
      </c>
      <c r="AK1645" s="3" t="s">
        <v>49</v>
      </c>
      <c r="AL1645" s="3" t="s">
        <v>49</v>
      </c>
      <c r="AM1645" s="3" t="s">
        <v>59</v>
      </c>
      <c r="AN1645" s="3" t="s">
        <v>83</v>
      </c>
      <c r="AO1645" s="3">
        <v>43.381022790282664</v>
      </c>
      <c r="AP1645" s="3">
        <v>60.562367873552809</v>
      </c>
    </row>
    <row r="1646" spans="1:42" x14ac:dyDescent="0.25">
      <c r="A1646" s="2">
        <v>1645</v>
      </c>
      <c r="B1646" s="3" t="s">
        <v>42</v>
      </c>
      <c r="C1646" s="3" t="s">
        <v>43</v>
      </c>
      <c r="D1646" s="3" t="s">
        <v>44</v>
      </c>
      <c r="E1646" s="3" t="s">
        <v>45</v>
      </c>
      <c r="F1646" s="3">
        <v>0.36</v>
      </c>
      <c r="G1646" s="3">
        <v>0.48</v>
      </c>
      <c r="H1646" s="3">
        <v>0.298842733740734</v>
      </c>
      <c r="I1646" s="3">
        <v>11.149078637598778</v>
      </c>
      <c r="J1646" s="3">
        <v>1.8019652592196782</v>
      </c>
      <c r="K1646" s="3">
        <v>3.3318211387504371</v>
      </c>
      <c r="L1646" s="3">
        <v>0.53850422417103905</v>
      </c>
      <c r="M1646" s="2">
        <v>1300</v>
      </c>
      <c r="N1646" s="3" t="s">
        <v>70</v>
      </c>
      <c r="O1646" s="3" t="s">
        <v>76</v>
      </c>
      <c r="P1646" s="3"/>
      <c r="Q1646" s="3" t="s">
        <v>42</v>
      </c>
      <c r="R1646" s="3" t="s">
        <v>55</v>
      </c>
      <c r="S1646" s="3" t="s">
        <v>77</v>
      </c>
      <c r="T1646" s="3" t="s">
        <v>51</v>
      </c>
      <c r="U1646" s="3" t="s">
        <v>78</v>
      </c>
      <c r="V1646" s="3" t="s">
        <v>79</v>
      </c>
      <c r="W1646" s="3" t="s">
        <v>80</v>
      </c>
      <c r="X1646" s="3"/>
      <c r="Y1646" s="3"/>
      <c r="Z1646" s="3" t="s">
        <v>72</v>
      </c>
      <c r="AA1646" s="7" t="s">
        <v>49</v>
      </c>
      <c r="AB1646" s="3" t="s">
        <v>49</v>
      </c>
      <c r="AC1646" s="3" t="s">
        <v>49</v>
      </c>
      <c r="AD1646" s="3" t="s">
        <v>49</v>
      </c>
      <c r="AE1646" s="3" t="s">
        <v>49</v>
      </c>
      <c r="AF1646" s="3" t="s">
        <v>55</v>
      </c>
      <c r="AG1646" s="3" t="s">
        <v>56</v>
      </c>
      <c r="AH1646" s="3" t="s">
        <v>81</v>
      </c>
      <c r="AI1646" s="3" t="s">
        <v>82</v>
      </c>
      <c r="AJ1646" s="3" t="s">
        <v>49</v>
      </c>
      <c r="AK1646" s="3" t="s">
        <v>49</v>
      </c>
      <c r="AL1646" s="3" t="s">
        <v>49</v>
      </c>
      <c r="AM1646" s="3" t="s">
        <v>59</v>
      </c>
      <c r="AN1646" s="3" t="s">
        <v>83</v>
      </c>
      <c r="AO1646" s="3">
        <v>146.09837795485581</v>
      </c>
      <c r="AP1646" s="3">
        <v>1209.3736363262617</v>
      </c>
    </row>
    <row r="1647" spans="1:42" x14ac:dyDescent="0.25">
      <c r="A1647" s="2">
        <v>1646</v>
      </c>
      <c r="B1647" s="3" t="s">
        <v>42</v>
      </c>
      <c r="C1647" s="3" t="s">
        <v>43</v>
      </c>
      <c r="D1647" s="3" t="s">
        <v>44</v>
      </c>
      <c r="E1647" s="3" t="s">
        <v>45</v>
      </c>
      <c r="F1647" s="3">
        <v>0.36</v>
      </c>
      <c r="G1647" s="3">
        <v>0.48</v>
      </c>
      <c r="H1647" s="3">
        <v>0.193150191980484</v>
      </c>
      <c r="I1647" s="3">
        <v>11.808178734824986</v>
      </c>
      <c r="J1647" s="3">
        <v>1.5648286213312637</v>
      </c>
      <c r="K1647" s="3">
        <v>2.2807519895713146</v>
      </c>
      <c r="L1647" s="3">
        <v>0.30224694862668966</v>
      </c>
      <c r="M1647" s="2">
        <v>1400</v>
      </c>
      <c r="N1647" s="3" t="s">
        <v>46</v>
      </c>
      <c r="O1647" s="3" t="s">
        <v>76</v>
      </c>
      <c r="P1647" s="3"/>
      <c r="Q1647" s="3" t="s">
        <v>42</v>
      </c>
      <c r="R1647" s="3" t="s">
        <v>55</v>
      </c>
      <c r="S1647" s="3" t="s">
        <v>77</v>
      </c>
      <c r="T1647" s="3" t="s">
        <v>51</v>
      </c>
      <c r="U1647" s="3" t="s">
        <v>78</v>
      </c>
      <c r="V1647" s="3" t="s">
        <v>79</v>
      </c>
      <c r="W1647" s="3" t="s">
        <v>80</v>
      </c>
      <c r="X1647" s="3"/>
      <c r="Y1647" s="3"/>
      <c r="Z1647" s="3" t="s">
        <v>72</v>
      </c>
      <c r="AA1647" s="7" t="s">
        <v>49</v>
      </c>
      <c r="AB1647" s="3" t="s">
        <v>49</v>
      </c>
      <c r="AC1647" s="3" t="s">
        <v>49</v>
      </c>
      <c r="AD1647" s="3" t="s">
        <v>49</v>
      </c>
      <c r="AE1647" s="3" t="s">
        <v>49</v>
      </c>
      <c r="AF1647" s="3" t="s">
        <v>55</v>
      </c>
      <c r="AG1647" s="3" t="s">
        <v>56</v>
      </c>
      <c r="AH1647" s="3" t="s">
        <v>81</v>
      </c>
      <c r="AI1647" s="3" t="s">
        <v>82</v>
      </c>
      <c r="AJ1647" s="3" t="s">
        <v>49</v>
      </c>
      <c r="AK1647" s="3" t="s">
        <v>49</v>
      </c>
      <c r="AL1647" s="3" t="s">
        <v>49</v>
      </c>
      <c r="AM1647" s="3" t="s">
        <v>59</v>
      </c>
      <c r="AN1647" s="3" t="s">
        <v>83</v>
      </c>
      <c r="AO1647" s="3">
        <v>217.05559811704785</v>
      </c>
      <c r="AP1647" s="3">
        <v>781.6510949040138</v>
      </c>
    </row>
    <row r="1648" spans="1:42" x14ac:dyDescent="0.25">
      <c r="A1648" s="2">
        <v>1647</v>
      </c>
      <c r="B1648" s="3" t="s">
        <v>42</v>
      </c>
      <c r="C1648" s="3" t="s">
        <v>43</v>
      </c>
      <c r="D1648" s="3" t="s">
        <v>44</v>
      </c>
      <c r="E1648" s="3" t="s">
        <v>45</v>
      </c>
      <c r="F1648" s="3">
        <v>0.36</v>
      </c>
      <c r="G1648" s="3">
        <v>0.48</v>
      </c>
      <c r="H1648" s="3">
        <v>2.3124413262113602E-2</v>
      </c>
      <c r="I1648" s="3">
        <v>11.808178734824986</v>
      </c>
      <c r="J1648" s="3">
        <v>1.5648286213312637</v>
      </c>
      <c r="K1648" s="3">
        <v>0.2730572049369947</v>
      </c>
      <c r="L1648" s="3">
        <v>3.618574372404762E-2</v>
      </c>
      <c r="M1648" s="2">
        <v>1200</v>
      </c>
      <c r="N1648" s="3" t="s">
        <v>61</v>
      </c>
      <c r="O1648" s="3" t="s">
        <v>76</v>
      </c>
      <c r="P1648" s="3"/>
      <c r="Q1648" s="3" t="s">
        <v>42</v>
      </c>
      <c r="R1648" s="3" t="s">
        <v>55</v>
      </c>
      <c r="S1648" s="3" t="s">
        <v>77</v>
      </c>
      <c r="T1648" s="3" t="s">
        <v>51</v>
      </c>
      <c r="U1648" s="3" t="s">
        <v>78</v>
      </c>
      <c r="V1648" s="3" t="s">
        <v>79</v>
      </c>
      <c r="W1648" s="3" t="s">
        <v>80</v>
      </c>
      <c r="X1648" s="3"/>
      <c r="Y1648" s="3"/>
      <c r="Z1648" s="3" t="s">
        <v>72</v>
      </c>
      <c r="AA1648" s="7" t="s">
        <v>49</v>
      </c>
      <c r="AB1648" s="3" t="s">
        <v>49</v>
      </c>
      <c r="AC1648" s="3" t="s">
        <v>49</v>
      </c>
      <c r="AD1648" s="3" t="s">
        <v>49</v>
      </c>
      <c r="AE1648" s="3" t="s">
        <v>49</v>
      </c>
      <c r="AF1648" s="3" t="s">
        <v>55</v>
      </c>
      <c r="AG1648" s="3" t="s">
        <v>56</v>
      </c>
      <c r="AH1648" s="3" t="s">
        <v>81</v>
      </c>
      <c r="AI1648" s="3" t="s">
        <v>82</v>
      </c>
      <c r="AJ1648" s="3" t="s">
        <v>49</v>
      </c>
      <c r="AK1648" s="3" t="s">
        <v>49</v>
      </c>
      <c r="AL1648" s="3" t="s">
        <v>49</v>
      </c>
      <c r="AM1648" s="3" t="s">
        <v>59</v>
      </c>
      <c r="AN1648" s="3" t="s">
        <v>83</v>
      </c>
      <c r="AO1648" s="3">
        <v>64.207008263530724</v>
      </c>
      <c r="AP1648" s="3">
        <v>93.581180324016231</v>
      </c>
    </row>
    <row r="1649" spans="1:42" x14ac:dyDescent="0.25">
      <c r="A1649" s="2">
        <v>1648</v>
      </c>
      <c r="B1649" s="3" t="s">
        <v>42</v>
      </c>
      <c r="C1649" s="3" t="s">
        <v>43</v>
      </c>
      <c r="D1649" s="3" t="s">
        <v>44</v>
      </c>
      <c r="E1649" s="3" t="s">
        <v>45</v>
      </c>
      <c r="F1649" s="3">
        <v>0.36</v>
      </c>
      <c r="G1649" s="3">
        <v>0.48</v>
      </c>
      <c r="H1649" s="3">
        <v>3.0776407074259202E-2</v>
      </c>
      <c r="I1649" s="3">
        <v>11.808178734824986</v>
      </c>
      <c r="J1649" s="3">
        <v>1.5648286213312637</v>
      </c>
      <c r="K1649" s="3">
        <v>0.3634133155485848</v>
      </c>
      <c r="L1649" s="3">
        <v>4.815980265154278E-2</v>
      </c>
      <c r="M1649" s="2">
        <v>1410</v>
      </c>
      <c r="N1649" s="3" t="s">
        <v>63</v>
      </c>
      <c r="O1649" s="3" t="s">
        <v>76</v>
      </c>
      <c r="P1649" s="3"/>
      <c r="Q1649" s="3" t="s">
        <v>42</v>
      </c>
      <c r="R1649" s="3" t="s">
        <v>55</v>
      </c>
      <c r="S1649" s="3" t="s">
        <v>77</v>
      </c>
      <c r="T1649" s="3" t="s">
        <v>51</v>
      </c>
      <c r="U1649" s="3" t="s">
        <v>78</v>
      </c>
      <c r="V1649" s="3" t="s">
        <v>79</v>
      </c>
      <c r="W1649" s="3" t="s">
        <v>80</v>
      </c>
      <c r="X1649" s="3"/>
      <c r="Y1649" s="3"/>
      <c r="Z1649" s="3" t="s">
        <v>72</v>
      </c>
      <c r="AA1649" s="7" t="s">
        <v>49</v>
      </c>
      <c r="AB1649" s="3" t="s">
        <v>49</v>
      </c>
      <c r="AC1649" s="3" t="s">
        <v>49</v>
      </c>
      <c r="AD1649" s="3" t="s">
        <v>49</v>
      </c>
      <c r="AE1649" s="3" t="s">
        <v>49</v>
      </c>
      <c r="AF1649" s="3" t="s">
        <v>55</v>
      </c>
      <c r="AG1649" s="3" t="s">
        <v>56</v>
      </c>
      <c r="AH1649" s="3" t="s">
        <v>81</v>
      </c>
      <c r="AI1649" s="3" t="s">
        <v>82</v>
      </c>
      <c r="AJ1649" s="3" t="s">
        <v>49</v>
      </c>
      <c r="AK1649" s="3" t="s">
        <v>49</v>
      </c>
      <c r="AL1649" s="3" t="s">
        <v>49</v>
      </c>
      <c r="AM1649" s="3" t="s">
        <v>59</v>
      </c>
      <c r="AN1649" s="3" t="s">
        <v>83</v>
      </c>
      <c r="AO1649" s="3">
        <v>45.742654222794066</v>
      </c>
      <c r="AP1649" s="3">
        <v>124.54770062686276</v>
      </c>
    </row>
    <row r="1650" spans="1:42" x14ac:dyDescent="0.25">
      <c r="A1650" s="2">
        <v>1649</v>
      </c>
      <c r="B1650" s="3" t="s">
        <v>42</v>
      </c>
      <c r="C1650" s="3" t="s">
        <v>43</v>
      </c>
      <c r="D1650" s="3" t="s">
        <v>44</v>
      </c>
      <c r="E1650" s="3" t="s">
        <v>45</v>
      </c>
      <c r="F1650" s="3">
        <v>0.36</v>
      </c>
      <c r="G1650" s="3">
        <v>0.48</v>
      </c>
      <c r="H1650" s="3">
        <v>0.116543139148498</v>
      </c>
      <c r="I1650" s="3">
        <v>11.808178734824986</v>
      </c>
      <c r="J1650" s="3">
        <v>1.5648286213312637</v>
      </c>
      <c r="K1650" s="3">
        <v>1.3761622173830435</v>
      </c>
      <c r="L1650" s="3">
        <v>0.18237003975936175</v>
      </c>
      <c r="M1650" s="2">
        <v>1430</v>
      </c>
      <c r="N1650" s="3" t="s">
        <v>64</v>
      </c>
      <c r="O1650" s="3" t="s">
        <v>76</v>
      </c>
      <c r="P1650" s="3"/>
      <c r="Q1650" s="3" t="s">
        <v>42</v>
      </c>
      <c r="R1650" s="3" t="s">
        <v>55</v>
      </c>
      <c r="S1650" s="3" t="s">
        <v>77</v>
      </c>
      <c r="T1650" s="3" t="s">
        <v>51</v>
      </c>
      <c r="U1650" s="3" t="s">
        <v>78</v>
      </c>
      <c r="V1650" s="3" t="s">
        <v>79</v>
      </c>
      <c r="W1650" s="3" t="s">
        <v>80</v>
      </c>
      <c r="X1650" s="3"/>
      <c r="Y1650" s="3"/>
      <c r="Z1650" s="3" t="s">
        <v>72</v>
      </c>
      <c r="AA1650" s="7" t="s">
        <v>49</v>
      </c>
      <c r="AB1650" s="3" t="s">
        <v>49</v>
      </c>
      <c r="AC1650" s="3" t="s">
        <v>49</v>
      </c>
      <c r="AD1650" s="3" t="s">
        <v>49</v>
      </c>
      <c r="AE1650" s="3" t="s">
        <v>49</v>
      </c>
      <c r="AF1650" s="3" t="s">
        <v>55</v>
      </c>
      <c r="AG1650" s="3" t="s">
        <v>56</v>
      </c>
      <c r="AH1650" s="3" t="s">
        <v>81</v>
      </c>
      <c r="AI1650" s="3" t="s">
        <v>82</v>
      </c>
      <c r="AJ1650" s="3" t="s">
        <v>49</v>
      </c>
      <c r="AK1650" s="3" t="s">
        <v>49</v>
      </c>
      <c r="AL1650" s="3" t="s">
        <v>49</v>
      </c>
      <c r="AM1650" s="3" t="s">
        <v>59</v>
      </c>
      <c r="AN1650" s="3" t="s">
        <v>83</v>
      </c>
      <c r="AO1650" s="3">
        <v>90.308925391282585</v>
      </c>
      <c r="AP1650" s="3">
        <v>471.63335114975496</v>
      </c>
    </row>
    <row r="1651" spans="1:42" x14ac:dyDescent="0.25">
      <c r="A1651" s="2">
        <v>1650</v>
      </c>
      <c r="B1651" s="3" t="s">
        <v>42</v>
      </c>
      <c r="C1651" s="3" t="s">
        <v>43</v>
      </c>
      <c r="D1651" s="3" t="s">
        <v>44</v>
      </c>
      <c r="E1651" s="3" t="s">
        <v>45</v>
      </c>
      <c r="F1651" s="3">
        <v>0.36</v>
      </c>
      <c r="G1651" s="3">
        <v>0.48</v>
      </c>
      <c r="H1651" s="3">
        <v>0.22324468488212901</v>
      </c>
      <c r="I1651" s="3">
        <v>11.808178734824986</v>
      </c>
      <c r="J1651" s="3">
        <v>1.5648286213312637</v>
      </c>
      <c r="K1651" s="3">
        <v>2.6361131406878608</v>
      </c>
      <c r="L1651" s="3">
        <v>0.34933967246363434</v>
      </c>
      <c r="M1651" s="2">
        <v>1430</v>
      </c>
      <c r="N1651" s="3" t="s">
        <v>64</v>
      </c>
      <c r="O1651" s="3" t="s">
        <v>76</v>
      </c>
      <c r="P1651" s="3"/>
      <c r="Q1651" s="3" t="s">
        <v>42</v>
      </c>
      <c r="R1651" s="3" t="s">
        <v>55</v>
      </c>
      <c r="S1651" s="3" t="s">
        <v>77</v>
      </c>
      <c r="T1651" s="3" t="s">
        <v>51</v>
      </c>
      <c r="U1651" s="3" t="s">
        <v>78</v>
      </c>
      <c r="V1651" s="3" t="s">
        <v>79</v>
      </c>
      <c r="W1651" s="3" t="s">
        <v>80</v>
      </c>
      <c r="X1651" s="3"/>
      <c r="Y1651" s="3"/>
      <c r="Z1651" s="3" t="s">
        <v>72</v>
      </c>
      <c r="AA1651" s="7" t="s">
        <v>49</v>
      </c>
      <c r="AB1651" s="3" t="s">
        <v>49</v>
      </c>
      <c r="AC1651" s="3" t="s">
        <v>49</v>
      </c>
      <c r="AD1651" s="3" t="s">
        <v>49</v>
      </c>
      <c r="AE1651" s="3" t="s">
        <v>49</v>
      </c>
      <c r="AF1651" s="3" t="s">
        <v>55</v>
      </c>
      <c r="AG1651" s="3" t="s">
        <v>56</v>
      </c>
      <c r="AH1651" s="3" t="s">
        <v>81</v>
      </c>
      <c r="AI1651" s="3" t="s">
        <v>82</v>
      </c>
      <c r="AJ1651" s="3" t="s">
        <v>49</v>
      </c>
      <c r="AK1651" s="3" t="s">
        <v>49</v>
      </c>
      <c r="AL1651" s="3" t="s">
        <v>49</v>
      </c>
      <c r="AM1651" s="3" t="s">
        <v>59</v>
      </c>
      <c r="AN1651" s="3" t="s">
        <v>83</v>
      </c>
      <c r="AO1651" s="3">
        <v>119.91520508858221</v>
      </c>
      <c r="AP1651" s="3">
        <v>903.43918678190903</v>
      </c>
    </row>
    <row r="1652" spans="1:42" x14ac:dyDescent="0.25">
      <c r="A1652" s="2">
        <v>1651</v>
      </c>
      <c r="B1652" s="3" t="s">
        <v>42</v>
      </c>
      <c r="C1652" s="3" t="s">
        <v>43</v>
      </c>
      <c r="D1652" s="3" t="s">
        <v>44</v>
      </c>
      <c r="E1652" s="3" t="s">
        <v>45</v>
      </c>
      <c r="F1652" s="3">
        <v>0.36</v>
      </c>
      <c r="G1652" s="3">
        <v>0.48</v>
      </c>
      <c r="H1652" s="3">
        <v>1.2977657577661001E-2</v>
      </c>
      <c r="I1652" s="3">
        <v>11.808178734824986</v>
      </c>
      <c r="J1652" s="3">
        <v>1.5648286213312637</v>
      </c>
      <c r="K1652" s="3">
        <v>0.15324250023637698</v>
      </c>
      <c r="L1652" s="3">
        <v>2.030781001536049E-2</v>
      </c>
      <c r="M1652" s="2">
        <v>1750</v>
      </c>
      <c r="N1652" s="3" t="s">
        <v>74</v>
      </c>
      <c r="O1652" s="3" t="s">
        <v>76</v>
      </c>
      <c r="P1652" s="3"/>
      <c r="Q1652" s="3" t="s">
        <v>42</v>
      </c>
      <c r="R1652" s="3" t="s">
        <v>55</v>
      </c>
      <c r="S1652" s="3" t="s">
        <v>77</v>
      </c>
      <c r="T1652" s="3" t="s">
        <v>51</v>
      </c>
      <c r="U1652" s="3" t="s">
        <v>78</v>
      </c>
      <c r="V1652" s="3" t="s">
        <v>79</v>
      </c>
      <c r="W1652" s="3" t="s">
        <v>80</v>
      </c>
      <c r="X1652" s="3"/>
      <c r="Y1652" s="3"/>
      <c r="Z1652" s="3" t="s">
        <v>72</v>
      </c>
      <c r="AA1652" s="7" t="s">
        <v>49</v>
      </c>
      <c r="AB1652" s="3" t="s">
        <v>49</v>
      </c>
      <c r="AC1652" s="3" t="s">
        <v>49</v>
      </c>
      <c r="AD1652" s="3" t="s">
        <v>49</v>
      </c>
      <c r="AE1652" s="3" t="s">
        <v>49</v>
      </c>
      <c r="AF1652" s="3" t="s">
        <v>55</v>
      </c>
      <c r="AG1652" s="3" t="s">
        <v>56</v>
      </c>
      <c r="AH1652" s="3" t="s">
        <v>81</v>
      </c>
      <c r="AI1652" s="3" t="s">
        <v>82</v>
      </c>
      <c r="AJ1652" s="3" t="s">
        <v>49</v>
      </c>
      <c r="AK1652" s="3" t="s">
        <v>49</v>
      </c>
      <c r="AL1652" s="3" t="s">
        <v>49</v>
      </c>
      <c r="AM1652" s="3" t="s">
        <v>59</v>
      </c>
      <c r="AN1652" s="3" t="s">
        <v>83</v>
      </c>
      <c r="AO1652" s="3">
        <v>41.24510257054348</v>
      </c>
      <c r="AP1652" s="3">
        <v>52.518716915865532</v>
      </c>
    </row>
    <row r="1653" spans="1:42" x14ac:dyDescent="0.25">
      <c r="A1653" s="2">
        <v>1652</v>
      </c>
      <c r="B1653" s="3" t="s">
        <v>42</v>
      </c>
      <c r="C1653" s="3" t="s">
        <v>43</v>
      </c>
      <c r="D1653" s="3" t="s">
        <v>44</v>
      </c>
      <c r="E1653" s="3" t="s">
        <v>45</v>
      </c>
      <c r="F1653" s="3">
        <v>0.36</v>
      </c>
      <c r="G1653" s="3">
        <v>0.48</v>
      </c>
      <c r="H1653" s="3">
        <v>1.79469596684897E-2</v>
      </c>
      <c r="I1653" s="3">
        <v>11.808178734824986</v>
      </c>
      <c r="J1653" s="3">
        <v>1.5648286213312637</v>
      </c>
      <c r="K1653" s="3">
        <v>0.21192090751222176</v>
      </c>
      <c r="L1653" s="3">
        <v>2.808391615513053E-2</v>
      </c>
      <c r="M1653" s="2">
        <v>1410</v>
      </c>
      <c r="N1653" s="3" t="s">
        <v>63</v>
      </c>
      <c r="O1653" s="3" t="s">
        <v>76</v>
      </c>
      <c r="P1653" s="3"/>
      <c r="Q1653" s="3" t="s">
        <v>42</v>
      </c>
      <c r="R1653" s="3" t="s">
        <v>55</v>
      </c>
      <c r="S1653" s="3" t="s">
        <v>77</v>
      </c>
      <c r="T1653" s="3" t="s">
        <v>51</v>
      </c>
      <c r="U1653" s="3" t="s">
        <v>78</v>
      </c>
      <c r="V1653" s="3" t="s">
        <v>79</v>
      </c>
      <c r="W1653" s="3" t="s">
        <v>80</v>
      </c>
      <c r="X1653" s="3"/>
      <c r="Y1653" s="3"/>
      <c r="Z1653" s="3" t="s">
        <v>72</v>
      </c>
      <c r="AA1653" s="7" t="s">
        <v>49</v>
      </c>
      <c r="AB1653" s="3" t="s">
        <v>49</v>
      </c>
      <c r="AC1653" s="3" t="s">
        <v>49</v>
      </c>
      <c r="AD1653" s="3" t="s">
        <v>49</v>
      </c>
      <c r="AE1653" s="3" t="s">
        <v>49</v>
      </c>
      <c r="AF1653" s="3" t="s">
        <v>55</v>
      </c>
      <c r="AG1653" s="3" t="s">
        <v>56</v>
      </c>
      <c r="AH1653" s="3" t="s">
        <v>81</v>
      </c>
      <c r="AI1653" s="3" t="s">
        <v>82</v>
      </c>
      <c r="AJ1653" s="3" t="s">
        <v>49</v>
      </c>
      <c r="AK1653" s="3" t="s">
        <v>49</v>
      </c>
      <c r="AL1653" s="3" t="s">
        <v>49</v>
      </c>
      <c r="AM1653" s="3" t="s">
        <v>59</v>
      </c>
      <c r="AN1653" s="3" t="s">
        <v>83</v>
      </c>
      <c r="AO1653" s="3">
        <v>40.023127289200218</v>
      </c>
      <c r="AP1653" s="3">
        <v>72.628768996981179</v>
      </c>
    </row>
    <row r="1654" spans="1:42" x14ac:dyDescent="0.25">
      <c r="A1654" s="2">
        <v>1653</v>
      </c>
      <c r="B1654" s="3" t="s">
        <v>42</v>
      </c>
      <c r="C1654" s="3" t="s">
        <v>43</v>
      </c>
      <c r="D1654" s="3" t="s">
        <v>44</v>
      </c>
      <c r="E1654" s="3" t="s">
        <v>45</v>
      </c>
      <c r="F1654" s="3">
        <v>0.36</v>
      </c>
      <c r="G1654" s="3">
        <v>0.48</v>
      </c>
      <c r="H1654" s="3">
        <v>2.5005924409324601E-2</v>
      </c>
      <c r="I1654" s="3">
        <v>10.503735582587506</v>
      </c>
      <c r="J1654" s="3">
        <v>1.4938282948201236</v>
      </c>
      <c r="K1654" s="3">
        <v>0.26265561799371628</v>
      </c>
      <c r="L1654" s="3">
        <v>3.7354557420782274E-2</v>
      </c>
      <c r="M1654" s="2">
        <v>1400</v>
      </c>
      <c r="N1654" s="3" t="s">
        <v>46</v>
      </c>
      <c r="O1654" s="3" t="s">
        <v>76</v>
      </c>
      <c r="P1654" s="3"/>
      <c r="Q1654" s="3" t="s">
        <v>42</v>
      </c>
      <c r="R1654" s="3" t="s">
        <v>55</v>
      </c>
      <c r="S1654" s="3" t="s">
        <v>77</v>
      </c>
      <c r="T1654" s="3" t="s">
        <v>51</v>
      </c>
      <c r="U1654" s="3" t="s">
        <v>78</v>
      </c>
      <c r="V1654" s="3" t="s">
        <v>79</v>
      </c>
      <c r="W1654" s="3" t="s">
        <v>80</v>
      </c>
      <c r="X1654" s="3"/>
      <c r="Y1654" s="3"/>
      <c r="Z1654" s="3" t="s">
        <v>72</v>
      </c>
      <c r="AA1654" s="7" t="s">
        <v>49</v>
      </c>
      <c r="AB1654" s="3" t="s">
        <v>49</v>
      </c>
      <c r="AC1654" s="3" t="s">
        <v>49</v>
      </c>
      <c r="AD1654" s="3" t="s">
        <v>49</v>
      </c>
      <c r="AE1654" s="3" t="s">
        <v>49</v>
      </c>
      <c r="AF1654" s="3" t="s">
        <v>55</v>
      </c>
      <c r="AG1654" s="3" t="s">
        <v>56</v>
      </c>
      <c r="AH1654" s="3" t="s">
        <v>81</v>
      </c>
      <c r="AI1654" s="3" t="s">
        <v>82</v>
      </c>
      <c r="AJ1654" s="3" t="s">
        <v>49</v>
      </c>
      <c r="AK1654" s="3" t="s">
        <v>49</v>
      </c>
      <c r="AL1654" s="3" t="s">
        <v>49</v>
      </c>
      <c r="AM1654" s="3" t="s">
        <v>59</v>
      </c>
      <c r="AN1654" s="3" t="s">
        <v>83</v>
      </c>
      <c r="AO1654" s="3">
        <v>109.9278292969372</v>
      </c>
      <c r="AP1654" s="3">
        <v>101.19538579392432</v>
      </c>
    </row>
    <row r="1655" spans="1:42" x14ac:dyDescent="0.25">
      <c r="A1655" s="2">
        <v>1654</v>
      </c>
      <c r="B1655" s="3" t="s">
        <v>42</v>
      </c>
      <c r="C1655" s="3" t="s">
        <v>43</v>
      </c>
      <c r="D1655" s="3" t="s">
        <v>44</v>
      </c>
      <c r="E1655" s="3" t="s">
        <v>45</v>
      </c>
      <c r="F1655" s="3">
        <v>0.36</v>
      </c>
      <c r="G1655" s="3">
        <v>0.48</v>
      </c>
      <c r="H1655" s="3">
        <v>7.5757265694467602E-3</v>
      </c>
      <c r="I1655" s="3">
        <v>10.503735582587506</v>
      </c>
      <c r="J1655" s="3">
        <v>1.4938282948201236</v>
      </c>
      <c r="K1655" s="3">
        <v>7.9573428731451512E-2</v>
      </c>
      <c r="L1655" s="3">
        <v>1.1316834703260158E-2</v>
      </c>
      <c r="M1655" s="2">
        <v>8140</v>
      </c>
      <c r="N1655" s="3" t="s">
        <v>69</v>
      </c>
      <c r="O1655" s="3" t="s">
        <v>76</v>
      </c>
      <c r="P1655" s="3"/>
      <c r="Q1655" s="3" t="s">
        <v>42</v>
      </c>
      <c r="R1655" s="3" t="s">
        <v>55</v>
      </c>
      <c r="S1655" s="3" t="s">
        <v>77</v>
      </c>
      <c r="T1655" s="3" t="s">
        <v>51</v>
      </c>
      <c r="U1655" s="3" t="s">
        <v>78</v>
      </c>
      <c r="V1655" s="3" t="s">
        <v>79</v>
      </c>
      <c r="W1655" s="3" t="s">
        <v>80</v>
      </c>
      <c r="X1655" s="3"/>
      <c r="Y1655" s="3"/>
      <c r="Z1655" s="3" t="s">
        <v>72</v>
      </c>
      <c r="AA1655" s="7" t="s">
        <v>49</v>
      </c>
      <c r="AB1655" s="3" t="s">
        <v>49</v>
      </c>
      <c r="AC1655" s="3" t="s">
        <v>49</v>
      </c>
      <c r="AD1655" s="3" t="s">
        <v>49</v>
      </c>
      <c r="AE1655" s="3" t="s">
        <v>49</v>
      </c>
      <c r="AF1655" s="3" t="s">
        <v>55</v>
      </c>
      <c r="AG1655" s="3" t="s">
        <v>56</v>
      </c>
      <c r="AH1655" s="3" t="s">
        <v>81</v>
      </c>
      <c r="AI1655" s="3" t="s">
        <v>82</v>
      </c>
      <c r="AJ1655" s="3" t="s">
        <v>49</v>
      </c>
      <c r="AK1655" s="3" t="s">
        <v>49</v>
      </c>
      <c r="AL1655" s="3" t="s">
        <v>49</v>
      </c>
      <c r="AM1655" s="3" t="s">
        <v>59</v>
      </c>
      <c r="AN1655" s="3" t="s">
        <v>83</v>
      </c>
      <c r="AO1655" s="3">
        <v>106.97027071248266</v>
      </c>
      <c r="AP1655" s="3">
        <v>30.657877721911959</v>
      </c>
    </row>
    <row r="1656" spans="1:42" x14ac:dyDescent="0.25">
      <c r="A1656" s="2">
        <v>1655</v>
      </c>
      <c r="B1656" s="3" t="s">
        <v>42</v>
      </c>
      <c r="C1656" s="3" t="s">
        <v>43</v>
      </c>
      <c r="D1656" s="3" t="s">
        <v>44</v>
      </c>
      <c r="E1656" s="3" t="s">
        <v>45</v>
      </c>
      <c r="F1656" s="3">
        <v>0.36</v>
      </c>
      <c r="G1656" s="3">
        <v>0.48</v>
      </c>
      <c r="H1656" s="3">
        <v>1.3082175129096099E-4</v>
      </c>
      <c r="I1656" s="3">
        <v>10.503735582587506</v>
      </c>
      <c r="J1656" s="3">
        <v>1.4938282948201236</v>
      </c>
      <c r="K1656" s="3">
        <v>1.3741170840112799E-3</v>
      </c>
      <c r="L1656" s="3">
        <v>1.9542523365635855E-4</v>
      </c>
      <c r="M1656" s="2">
        <v>1410</v>
      </c>
      <c r="N1656" s="3" t="s">
        <v>63</v>
      </c>
      <c r="O1656" s="3" t="s">
        <v>76</v>
      </c>
      <c r="P1656" s="3"/>
      <c r="Q1656" s="3" t="s">
        <v>42</v>
      </c>
      <c r="R1656" s="3" t="s">
        <v>55</v>
      </c>
      <c r="S1656" s="3" t="s">
        <v>77</v>
      </c>
      <c r="T1656" s="3" t="s">
        <v>51</v>
      </c>
      <c r="U1656" s="3" t="s">
        <v>78</v>
      </c>
      <c r="V1656" s="3" t="s">
        <v>79</v>
      </c>
      <c r="W1656" s="3" t="s">
        <v>80</v>
      </c>
      <c r="X1656" s="3"/>
      <c r="Y1656" s="3"/>
      <c r="Z1656" s="3" t="s">
        <v>72</v>
      </c>
      <c r="AA1656" s="7" t="s">
        <v>49</v>
      </c>
      <c r="AB1656" s="3" t="s">
        <v>49</v>
      </c>
      <c r="AC1656" s="3" t="s">
        <v>49</v>
      </c>
      <c r="AD1656" s="3" t="s">
        <v>49</v>
      </c>
      <c r="AE1656" s="3" t="s">
        <v>49</v>
      </c>
      <c r="AF1656" s="3" t="s">
        <v>55</v>
      </c>
      <c r="AG1656" s="3" t="s">
        <v>56</v>
      </c>
      <c r="AH1656" s="3" t="s">
        <v>81</v>
      </c>
      <c r="AI1656" s="3" t="s">
        <v>82</v>
      </c>
      <c r="AJ1656" s="3" t="s">
        <v>49</v>
      </c>
      <c r="AK1656" s="3" t="s">
        <v>49</v>
      </c>
      <c r="AL1656" s="3" t="s">
        <v>49</v>
      </c>
      <c r="AM1656" s="3" t="s">
        <v>59</v>
      </c>
      <c r="AN1656" s="3" t="s">
        <v>83</v>
      </c>
      <c r="AO1656" s="3">
        <v>4.2303809742939773</v>
      </c>
      <c r="AP1656" s="3">
        <v>0.52941684440144132</v>
      </c>
    </row>
    <row r="1657" spans="1:42" x14ac:dyDescent="0.25">
      <c r="A1657" s="2">
        <v>1656</v>
      </c>
      <c r="B1657" s="3" t="s">
        <v>42</v>
      </c>
      <c r="C1657" s="3" t="s">
        <v>43</v>
      </c>
      <c r="D1657" s="3" t="s">
        <v>44</v>
      </c>
      <c r="E1657" s="3" t="s">
        <v>45</v>
      </c>
      <c r="F1657" s="3">
        <v>0.36</v>
      </c>
      <c r="G1657" s="3">
        <v>0.48</v>
      </c>
      <c r="H1657" s="3">
        <v>6.4973499369238501E-4</v>
      </c>
      <c r="I1657" s="3">
        <v>10.503735582587506</v>
      </c>
      <c r="J1657" s="3">
        <v>1.4938282948201236</v>
      </c>
      <c r="K1657" s="3">
        <v>6.8246445724989731E-3</v>
      </c>
      <c r="L1657" s="3">
        <v>9.7059251771245921E-4</v>
      </c>
      <c r="M1657" s="2">
        <v>1410</v>
      </c>
      <c r="N1657" s="3" t="s">
        <v>63</v>
      </c>
      <c r="O1657" s="3" t="s">
        <v>76</v>
      </c>
      <c r="P1657" s="3"/>
      <c r="Q1657" s="3" t="s">
        <v>42</v>
      </c>
      <c r="R1657" s="3" t="s">
        <v>55</v>
      </c>
      <c r="S1657" s="3" t="s">
        <v>77</v>
      </c>
      <c r="T1657" s="3" t="s">
        <v>51</v>
      </c>
      <c r="U1657" s="3" t="s">
        <v>78</v>
      </c>
      <c r="V1657" s="3" t="s">
        <v>79</v>
      </c>
      <c r="W1657" s="3" t="s">
        <v>80</v>
      </c>
      <c r="X1657" s="3"/>
      <c r="Y1657" s="3"/>
      <c r="Z1657" s="3" t="s">
        <v>72</v>
      </c>
      <c r="AA1657" s="7" t="s">
        <v>49</v>
      </c>
      <c r="AB1657" s="3" t="s">
        <v>49</v>
      </c>
      <c r="AC1657" s="3" t="s">
        <v>49</v>
      </c>
      <c r="AD1657" s="3" t="s">
        <v>49</v>
      </c>
      <c r="AE1657" s="3" t="s">
        <v>49</v>
      </c>
      <c r="AF1657" s="3" t="s">
        <v>55</v>
      </c>
      <c r="AG1657" s="3" t="s">
        <v>56</v>
      </c>
      <c r="AH1657" s="3" t="s">
        <v>81</v>
      </c>
      <c r="AI1657" s="3" t="s">
        <v>82</v>
      </c>
      <c r="AJ1657" s="3" t="s">
        <v>49</v>
      </c>
      <c r="AK1657" s="3" t="s">
        <v>49</v>
      </c>
      <c r="AL1657" s="3" t="s">
        <v>49</v>
      </c>
      <c r="AM1657" s="3" t="s">
        <v>59</v>
      </c>
      <c r="AN1657" s="3" t="s">
        <v>83</v>
      </c>
      <c r="AO1657" s="3">
        <v>9.0181713882546468</v>
      </c>
      <c r="AP1657" s="3">
        <v>2.6293842320820522</v>
      </c>
    </row>
    <row r="1658" spans="1:42" x14ac:dyDescent="0.25">
      <c r="A1658" s="2">
        <v>1657</v>
      </c>
      <c r="B1658" s="3" t="s">
        <v>42</v>
      </c>
      <c r="C1658" s="3" t="s">
        <v>43</v>
      </c>
      <c r="D1658" s="3" t="s">
        <v>44</v>
      </c>
      <c r="E1658" s="3" t="s">
        <v>45</v>
      </c>
      <c r="F1658" s="3">
        <v>0.36</v>
      </c>
      <c r="G1658" s="3">
        <v>0.48</v>
      </c>
      <c r="H1658" s="3">
        <v>4.5569626184452698E-2</v>
      </c>
      <c r="I1658" s="3">
        <v>10.503735582587506</v>
      </c>
      <c r="J1658" s="3">
        <v>1.4938282948201236</v>
      </c>
      <c r="K1658" s="3">
        <v>0.47865130403884715</v>
      </c>
      <c r="L1658" s="3">
        <v>6.8073196978711434E-2</v>
      </c>
      <c r="M1658" s="2">
        <v>1410</v>
      </c>
      <c r="N1658" s="3" t="s">
        <v>63</v>
      </c>
      <c r="O1658" s="3" t="s">
        <v>76</v>
      </c>
      <c r="P1658" s="3"/>
      <c r="Q1658" s="3" t="s">
        <v>42</v>
      </c>
      <c r="R1658" s="3" t="s">
        <v>55</v>
      </c>
      <c r="S1658" s="3" t="s">
        <v>77</v>
      </c>
      <c r="T1658" s="3" t="s">
        <v>51</v>
      </c>
      <c r="U1658" s="3" t="s">
        <v>78</v>
      </c>
      <c r="V1658" s="3" t="s">
        <v>79</v>
      </c>
      <c r="W1658" s="3" t="s">
        <v>80</v>
      </c>
      <c r="X1658" s="3"/>
      <c r="Y1658" s="3"/>
      <c r="Z1658" s="3" t="s">
        <v>72</v>
      </c>
      <c r="AA1658" s="7" t="s">
        <v>49</v>
      </c>
      <c r="AB1658" s="3" t="s">
        <v>49</v>
      </c>
      <c r="AC1658" s="3" t="s">
        <v>49</v>
      </c>
      <c r="AD1658" s="3" t="s">
        <v>49</v>
      </c>
      <c r="AE1658" s="3" t="s">
        <v>49</v>
      </c>
      <c r="AF1658" s="3" t="s">
        <v>55</v>
      </c>
      <c r="AG1658" s="3" t="s">
        <v>56</v>
      </c>
      <c r="AH1658" s="3" t="s">
        <v>81</v>
      </c>
      <c r="AI1658" s="3" t="s">
        <v>82</v>
      </c>
      <c r="AJ1658" s="3" t="s">
        <v>49</v>
      </c>
      <c r="AK1658" s="3" t="s">
        <v>49</v>
      </c>
      <c r="AL1658" s="3" t="s">
        <v>49</v>
      </c>
      <c r="AM1658" s="3" t="s">
        <v>59</v>
      </c>
      <c r="AN1658" s="3" t="s">
        <v>83</v>
      </c>
      <c r="AO1658" s="3">
        <v>75.202682980180057</v>
      </c>
      <c r="AP1658" s="3">
        <v>184.41373439091953</v>
      </c>
    </row>
    <row r="1659" spans="1:42" x14ac:dyDescent="0.25">
      <c r="A1659" s="2">
        <v>1658</v>
      </c>
      <c r="B1659" s="3" t="s">
        <v>42</v>
      </c>
      <c r="C1659" s="3" t="s">
        <v>43</v>
      </c>
      <c r="D1659" s="3" t="s">
        <v>44</v>
      </c>
      <c r="E1659" s="3" t="s">
        <v>45</v>
      </c>
      <c r="F1659" s="3">
        <v>0.36</v>
      </c>
      <c r="G1659" s="3">
        <v>0.48</v>
      </c>
      <c r="H1659" s="3">
        <v>0.147042815030691</v>
      </c>
      <c r="I1659" s="3">
        <v>10.503735582587506</v>
      </c>
      <c r="J1659" s="3">
        <v>1.4938282948201236</v>
      </c>
      <c r="K1659" s="3">
        <v>1.5444988484017019</v>
      </c>
      <c r="L1659" s="3">
        <v>0.21965671764284797</v>
      </c>
      <c r="M1659" s="2">
        <v>1410</v>
      </c>
      <c r="N1659" s="3" t="s">
        <v>63</v>
      </c>
      <c r="O1659" s="3" t="s">
        <v>76</v>
      </c>
      <c r="P1659" s="3"/>
      <c r="Q1659" s="3" t="s">
        <v>42</v>
      </c>
      <c r="R1659" s="3" t="s">
        <v>55</v>
      </c>
      <c r="S1659" s="3" t="s">
        <v>77</v>
      </c>
      <c r="T1659" s="3" t="s">
        <v>51</v>
      </c>
      <c r="U1659" s="3" t="s">
        <v>78</v>
      </c>
      <c r="V1659" s="3" t="s">
        <v>79</v>
      </c>
      <c r="W1659" s="3" t="s">
        <v>80</v>
      </c>
      <c r="X1659" s="3"/>
      <c r="Y1659" s="3"/>
      <c r="Z1659" s="3" t="s">
        <v>72</v>
      </c>
      <c r="AA1659" s="7" t="s">
        <v>49</v>
      </c>
      <c r="AB1659" s="3" t="s">
        <v>49</v>
      </c>
      <c r="AC1659" s="3" t="s">
        <v>49</v>
      </c>
      <c r="AD1659" s="3" t="s">
        <v>49</v>
      </c>
      <c r="AE1659" s="3" t="s">
        <v>49</v>
      </c>
      <c r="AF1659" s="3" t="s">
        <v>55</v>
      </c>
      <c r="AG1659" s="3" t="s">
        <v>56</v>
      </c>
      <c r="AH1659" s="3" t="s">
        <v>81</v>
      </c>
      <c r="AI1659" s="3" t="s">
        <v>82</v>
      </c>
      <c r="AJ1659" s="3" t="s">
        <v>49</v>
      </c>
      <c r="AK1659" s="3" t="s">
        <v>49</v>
      </c>
      <c r="AL1659" s="3" t="s">
        <v>49</v>
      </c>
      <c r="AM1659" s="3" t="s">
        <v>59</v>
      </c>
      <c r="AN1659" s="3" t="s">
        <v>83</v>
      </c>
      <c r="AO1659" s="3">
        <v>97.74398852579661</v>
      </c>
      <c r="AP1659" s="3">
        <v>595.06116037472657</v>
      </c>
    </row>
    <row r="1660" spans="1:42" x14ac:dyDescent="0.25">
      <c r="A1660" s="2">
        <v>1659</v>
      </c>
      <c r="B1660" s="3" t="s">
        <v>42</v>
      </c>
      <c r="C1660" s="3" t="s">
        <v>43</v>
      </c>
      <c r="D1660" s="3" t="s">
        <v>44</v>
      </c>
      <c r="E1660" s="3" t="s">
        <v>45</v>
      </c>
      <c r="F1660" s="3">
        <v>0.36</v>
      </c>
      <c r="G1660" s="3">
        <v>0.48</v>
      </c>
      <c r="H1660" s="3">
        <v>0.103596899379472</v>
      </c>
      <c r="I1660" s="3">
        <v>10.503735582587506</v>
      </c>
      <c r="J1660" s="3">
        <v>1.4938282948201236</v>
      </c>
      <c r="K1660" s="3">
        <v>1.0881544382578976</v>
      </c>
      <c r="L1660" s="3">
        <v>0.15475597954868858</v>
      </c>
      <c r="M1660" s="2">
        <v>1300</v>
      </c>
      <c r="N1660" s="3" t="s">
        <v>70</v>
      </c>
      <c r="O1660" s="3" t="s">
        <v>76</v>
      </c>
      <c r="P1660" s="3"/>
      <c r="Q1660" s="3" t="s">
        <v>42</v>
      </c>
      <c r="R1660" s="3" t="s">
        <v>55</v>
      </c>
      <c r="S1660" s="3" t="s">
        <v>77</v>
      </c>
      <c r="T1660" s="3" t="s">
        <v>51</v>
      </c>
      <c r="U1660" s="3" t="s">
        <v>78</v>
      </c>
      <c r="V1660" s="3" t="s">
        <v>79</v>
      </c>
      <c r="W1660" s="3" t="s">
        <v>80</v>
      </c>
      <c r="X1660" s="3"/>
      <c r="Y1660" s="3"/>
      <c r="Z1660" s="3" t="s">
        <v>72</v>
      </c>
      <c r="AA1660" s="7" t="s">
        <v>49</v>
      </c>
      <c r="AB1660" s="3" t="s">
        <v>49</v>
      </c>
      <c r="AC1660" s="3" t="s">
        <v>49</v>
      </c>
      <c r="AD1660" s="3" t="s">
        <v>49</v>
      </c>
      <c r="AE1660" s="3" t="s">
        <v>49</v>
      </c>
      <c r="AF1660" s="3" t="s">
        <v>55</v>
      </c>
      <c r="AG1660" s="3" t="s">
        <v>56</v>
      </c>
      <c r="AH1660" s="3" t="s">
        <v>81</v>
      </c>
      <c r="AI1660" s="3" t="s">
        <v>82</v>
      </c>
      <c r="AJ1660" s="3" t="s">
        <v>49</v>
      </c>
      <c r="AK1660" s="3" t="s">
        <v>49</v>
      </c>
      <c r="AL1660" s="3" t="s">
        <v>49</v>
      </c>
      <c r="AM1660" s="3" t="s">
        <v>59</v>
      </c>
      <c r="AN1660" s="3" t="s">
        <v>83</v>
      </c>
      <c r="AO1660" s="3">
        <v>82.96382018736729</v>
      </c>
      <c r="AP1660" s="3">
        <v>419.24177759454335</v>
      </c>
    </row>
    <row r="1661" spans="1:42" x14ac:dyDescent="0.25">
      <c r="A1661" s="2">
        <v>1660</v>
      </c>
      <c r="B1661" s="3" t="s">
        <v>42</v>
      </c>
      <c r="C1661" s="3" t="s">
        <v>43</v>
      </c>
      <c r="D1661" s="3" t="s">
        <v>44</v>
      </c>
      <c r="E1661" s="3" t="s">
        <v>45</v>
      </c>
      <c r="F1661" s="3">
        <v>0.36</v>
      </c>
      <c r="G1661" s="3">
        <v>0.48</v>
      </c>
      <c r="H1661" s="3">
        <v>0.18882076914271601</v>
      </c>
      <c r="I1661" s="3">
        <v>9.5601531205363557</v>
      </c>
      <c r="J1661" s="3">
        <v>1.4050111376816155</v>
      </c>
      <c r="K1661" s="3">
        <v>1.8051554653418111</v>
      </c>
      <c r="L1661" s="3">
        <v>0.26529528367112509</v>
      </c>
      <c r="M1661" s="2">
        <v>1200</v>
      </c>
      <c r="N1661" s="3" t="s">
        <v>61</v>
      </c>
      <c r="O1661" s="3" t="s">
        <v>76</v>
      </c>
      <c r="P1661" s="3"/>
      <c r="Q1661" s="3" t="s">
        <v>42</v>
      </c>
      <c r="R1661" s="3" t="s">
        <v>55</v>
      </c>
      <c r="S1661" s="3" t="s">
        <v>77</v>
      </c>
      <c r="T1661" s="3" t="s">
        <v>51</v>
      </c>
      <c r="U1661" s="3" t="s">
        <v>78</v>
      </c>
      <c r="V1661" s="3" t="s">
        <v>79</v>
      </c>
      <c r="W1661" s="3" t="s">
        <v>80</v>
      </c>
      <c r="X1661" s="3"/>
      <c r="Y1661" s="3"/>
      <c r="Z1661" s="3" t="s">
        <v>72</v>
      </c>
      <c r="AA1661" s="7" t="s">
        <v>49</v>
      </c>
      <c r="AB1661" s="3" t="s">
        <v>49</v>
      </c>
      <c r="AC1661" s="3" t="s">
        <v>49</v>
      </c>
      <c r="AD1661" s="3" t="s">
        <v>49</v>
      </c>
      <c r="AE1661" s="3" t="s">
        <v>49</v>
      </c>
      <c r="AF1661" s="3" t="s">
        <v>55</v>
      </c>
      <c r="AG1661" s="3" t="s">
        <v>56</v>
      </c>
      <c r="AH1661" s="3" t="s">
        <v>81</v>
      </c>
      <c r="AI1661" s="3" t="s">
        <v>82</v>
      </c>
      <c r="AJ1661" s="3" t="s">
        <v>49</v>
      </c>
      <c r="AK1661" s="3" t="s">
        <v>49</v>
      </c>
      <c r="AL1661" s="3" t="s">
        <v>49</v>
      </c>
      <c r="AM1661" s="3" t="s">
        <v>59</v>
      </c>
      <c r="AN1661" s="3" t="s">
        <v>83</v>
      </c>
      <c r="AO1661" s="3">
        <v>181.67120344358193</v>
      </c>
      <c r="AP1661" s="3">
        <v>764.13054228770739</v>
      </c>
    </row>
    <row r="1662" spans="1:42" x14ac:dyDescent="0.25">
      <c r="A1662" s="2">
        <v>1661</v>
      </c>
      <c r="B1662" s="3" t="s">
        <v>42</v>
      </c>
      <c r="C1662" s="3" t="s">
        <v>43</v>
      </c>
      <c r="D1662" s="3" t="s">
        <v>44</v>
      </c>
      <c r="E1662" s="3" t="s">
        <v>45</v>
      </c>
      <c r="F1662" s="3">
        <v>0.36</v>
      </c>
      <c r="G1662" s="3">
        <v>0.48</v>
      </c>
      <c r="H1662" s="3">
        <v>0.15701096672329701</v>
      </c>
      <c r="I1662" s="3">
        <v>9.5601531205363557</v>
      </c>
      <c r="J1662" s="3">
        <v>1.4050111376816155</v>
      </c>
      <c r="K1662" s="3">
        <v>1.5010488834781577</v>
      </c>
      <c r="L1662" s="3">
        <v>0.22060215698438979</v>
      </c>
      <c r="M1662" s="2">
        <v>1210</v>
      </c>
      <c r="N1662" s="3" t="s">
        <v>65</v>
      </c>
      <c r="O1662" s="3" t="s">
        <v>76</v>
      </c>
      <c r="P1662" s="3"/>
      <c r="Q1662" s="3" t="s">
        <v>42</v>
      </c>
      <c r="R1662" s="3" t="s">
        <v>55</v>
      </c>
      <c r="S1662" s="3" t="s">
        <v>77</v>
      </c>
      <c r="T1662" s="3" t="s">
        <v>51</v>
      </c>
      <c r="U1662" s="3" t="s">
        <v>78</v>
      </c>
      <c r="V1662" s="3" t="s">
        <v>79</v>
      </c>
      <c r="W1662" s="3" t="s">
        <v>80</v>
      </c>
      <c r="X1662" s="3"/>
      <c r="Y1662" s="3"/>
      <c r="Z1662" s="3" t="s">
        <v>72</v>
      </c>
      <c r="AA1662" s="7" t="s">
        <v>49</v>
      </c>
      <c r="AB1662" s="3" t="s">
        <v>49</v>
      </c>
      <c r="AC1662" s="3" t="s">
        <v>49</v>
      </c>
      <c r="AD1662" s="3" t="s">
        <v>49</v>
      </c>
      <c r="AE1662" s="3" t="s">
        <v>49</v>
      </c>
      <c r="AF1662" s="3" t="s">
        <v>55</v>
      </c>
      <c r="AG1662" s="3" t="s">
        <v>56</v>
      </c>
      <c r="AH1662" s="3" t="s">
        <v>81</v>
      </c>
      <c r="AI1662" s="3" t="s">
        <v>82</v>
      </c>
      <c r="AJ1662" s="3" t="s">
        <v>49</v>
      </c>
      <c r="AK1662" s="3" t="s">
        <v>49</v>
      </c>
      <c r="AL1662" s="3" t="s">
        <v>49</v>
      </c>
      <c r="AM1662" s="3" t="s">
        <v>59</v>
      </c>
      <c r="AN1662" s="3" t="s">
        <v>83</v>
      </c>
      <c r="AO1662" s="3">
        <v>100.84523897147706</v>
      </c>
      <c r="AP1662" s="3">
        <v>635.40083907140888</v>
      </c>
    </row>
    <row r="1663" spans="1:42" x14ac:dyDescent="0.25">
      <c r="A1663" s="2">
        <v>1662</v>
      </c>
      <c r="B1663" s="3" t="s">
        <v>42</v>
      </c>
      <c r="C1663" s="3" t="s">
        <v>43</v>
      </c>
      <c r="D1663" s="3" t="s">
        <v>44</v>
      </c>
      <c r="E1663" s="3" t="s">
        <v>45</v>
      </c>
      <c r="F1663" s="3">
        <v>0.36</v>
      </c>
      <c r="G1663" s="3">
        <v>0.48</v>
      </c>
      <c r="H1663" s="3">
        <v>5.6220986180440099E-3</v>
      </c>
      <c r="I1663" s="3">
        <v>9.5601531205363557</v>
      </c>
      <c r="J1663" s="3">
        <v>1.4050111376816155</v>
      </c>
      <c r="K1663" s="3">
        <v>5.3748123647256577E-2</v>
      </c>
      <c r="L1663" s="3">
        <v>7.8991111754962515E-3</v>
      </c>
      <c r="M1663" s="2">
        <v>1210</v>
      </c>
      <c r="N1663" s="3" t="s">
        <v>65</v>
      </c>
      <c r="O1663" s="3" t="s">
        <v>76</v>
      </c>
      <c r="P1663" s="3"/>
      <c r="Q1663" s="3" t="s">
        <v>42</v>
      </c>
      <c r="R1663" s="3" t="s">
        <v>55</v>
      </c>
      <c r="S1663" s="3" t="s">
        <v>77</v>
      </c>
      <c r="T1663" s="3" t="s">
        <v>51</v>
      </c>
      <c r="U1663" s="3" t="s">
        <v>78</v>
      </c>
      <c r="V1663" s="3" t="s">
        <v>79</v>
      </c>
      <c r="W1663" s="3" t="s">
        <v>80</v>
      </c>
      <c r="X1663" s="3"/>
      <c r="Y1663" s="3"/>
      <c r="Z1663" s="3" t="s">
        <v>72</v>
      </c>
      <c r="AA1663" s="7" t="s">
        <v>49</v>
      </c>
      <c r="AB1663" s="3" t="s">
        <v>49</v>
      </c>
      <c r="AC1663" s="3" t="s">
        <v>49</v>
      </c>
      <c r="AD1663" s="3" t="s">
        <v>49</v>
      </c>
      <c r="AE1663" s="3" t="s">
        <v>49</v>
      </c>
      <c r="AF1663" s="3" t="s">
        <v>55</v>
      </c>
      <c r="AG1663" s="3" t="s">
        <v>56</v>
      </c>
      <c r="AH1663" s="3" t="s">
        <v>81</v>
      </c>
      <c r="AI1663" s="3" t="s">
        <v>82</v>
      </c>
      <c r="AJ1663" s="3" t="s">
        <v>49</v>
      </c>
      <c r="AK1663" s="3" t="s">
        <v>49</v>
      </c>
      <c r="AL1663" s="3" t="s">
        <v>49</v>
      </c>
      <c r="AM1663" s="3" t="s">
        <v>59</v>
      </c>
      <c r="AN1663" s="3" t="s">
        <v>83</v>
      </c>
      <c r="AO1663" s="3">
        <v>25.91208915209214</v>
      </c>
      <c r="AP1663" s="3">
        <v>22.751825899797581</v>
      </c>
    </row>
    <row r="1664" spans="1:42" x14ac:dyDescent="0.25">
      <c r="A1664" s="2">
        <v>1663</v>
      </c>
      <c r="B1664" s="3" t="s">
        <v>42</v>
      </c>
      <c r="C1664" s="3" t="s">
        <v>43</v>
      </c>
      <c r="D1664" s="3" t="s">
        <v>44</v>
      </c>
      <c r="E1664" s="3" t="s">
        <v>45</v>
      </c>
      <c r="F1664" s="3">
        <v>0.36</v>
      </c>
      <c r="G1664" s="3">
        <v>0.48</v>
      </c>
      <c r="H1664" s="3">
        <v>7.0027893272687101E-5</v>
      </c>
      <c r="I1664" s="3">
        <v>9.5601531205363557</v>
      </c>
      <c r="J1664" s="3">
        <v>1.4050111376816155</v>
      </c>
      <c r="K1664" s="3">
        <v>6.6947738239546645E-4</v>
      </c>
      <c r="L1664" s="3">
        <v>9.8389969996504854E-5</v>
      </c>
      <c r="M1664" s="2">
        <v>1210</v>
      </c>
      <c r="N1664" s="3" t="s">
        <v>65</v>
      </c>
      <c r="O1664" s="3" t="s">
        <v>76</v>
      </c>
      <c r="P1664" s="3"/>
      <c r="Q1664" s="3" t="s">
        <v>42</v>
      </c>
      <c r="R1664" s="3" t="s">
        <v>55</v>
      </c>
      <c r="S1664" s="3" t="s">
        <v>77</v>
      </c>
      <c r="T1664" s="3" t="s">
        <v>51</v>
      </c>
      <c r="U1664" s="3" t="s">
        <v>78</v>
      </c>
      <c r="V1664" s="3" t="s">
        <v>79</v>
      </c>
      <c r="W1664" s="3" t="s">
        <v>80</v>
      </c>
      <c r="X1664" s="3"/>
      <c r="Y1664" s="3"/>
      <c r="Z1664" s="3" t="s">
        <v>72</v>
      </c>
      <c r="AA1664" s="7" t="s">
        <v>49</v>
      </c>
      <c r="AB1664" s="3" t="s">
        <v>49</v>
      </c>
      <c r="AC1664" s="3" t="s">
        <v>49</v>
      </c>
      <c r="AD1664" s="3" t="s">
        <v>49</v>
      </c>
      <c r="AE1664" s="3" t="s">
        <v>49</v>
      </c>
      <c r="AF1664" s="3" t="s">
        <v>55</v>
      </c>
      <c r="AG1664" s="3" t="s">
        <v>56</v>
      </c>
      <c r="AH1664" s="3" t="s">
        <v>81</v>
      </c>
      <c r="AI1664" s="3" t="s">
        <v>82</v>
      </c>
      <c r="AJ1664" s="3" t="s">
        <v>49</v>
      </c>
      <c r="AK1664" s="3" t="s">
        <v>49</v>
      </c>
      <c r="AL1664" s="3" t="s">
        <v>49</v>
      </c>
      <c r="AM1664" s="3" t="s">
        <v>59</v>
      </c>
      <c r="AN1664" s="3" t="s">
        <v>83</v>
      </c>
      <c r="AO1664" s="3">
        <v>3.1341285440429001</v>
      </c>
      <c r="AP1664" s="3">
        <v>0.2833928296377155</v>
      </c>
    </row>
    <row r="1665" spans="1:42" x14ac:dyDescent="0.25">
      <c r="A1665" s="2">
        <v>1664</v>
      </c>
      <c r="B1665" s="3" t="s">
        <v>42</v>
      </c>
      <c r="C1665" s="3" t="s">
        <v>43</v>
      </c>
      <c r="D1665" s="3" t="s">
        <v>44</v>
      </c>
      <c r="E1665" s="3" t="s">
        <v>45</v>
      </c>
      <c r="F1665" s="3">
        <v>0.36</v>
      </c>
      <c r="G1665" s="3">
        <v>0.48</v>
      </c>
      <c r="H1665" s="3">
        <v>4.654238258112E-2</v>
      </c>
      <c r="I1665" s="3">
        <v>9.5601531205363557</v>
      </c>
      <c r="J1665" s="3">
        <v>1.4050111376816155</v>
      </c>
      <c r="K1665" s="3">
        <v>0.44495230407009129</v>
      </c>
      <c r="L1665" s="3">
        <v>6.5392565900712407E-2</v>
      </c>
      <c r="M1665" s="2">
        <v>1210</v>
      </c>
      <c r="N1665" s="3" t="s">
        <v>65</v>
      </c>
      <c r="O1665" s="3" t="s">
        <v>76</v>
      </c>
      <c r="P1665" s="3"/>
      <c r="Q1665" s="3" t="s">
        <v>42</v>
      </c>
      <c r="R1665" s="3" t="s">
        <v>55</v>
      </c>
      <c r="S1665" s="3" t="s">
        <v>77</v>
      </c>
      <c r="T1665" s="3" t="s">
        <v>51</v>
      </c>
      <c r="U1665" s="3" t="s">
        <v>78</v>
      </c>
      <c r="V1665" s="3" t="s">
        <v>79</v>
      </c>
      <c r="W1665" s="3" t="s">
        <v>80</v>
      </c>
      <c r="X1665" s="3"/>
      <c r="Y1665" s="3"/>
      <c r="Z1665" s="3" t="s">
        <v>72</v>
      </c>
      <c r="AA1665" s="7" t="s">
        <v>49</v>
      </c>
      <c r="AB1665" s="3" t="s">
        <v>49</v>
      </c>
      <c r="AC1665" s="3" t="s">
        <v>49</v>
      </c>
      <c r="AD1665" s="3" t="s">
        <v>49</v>
      </c>
      <c r="AE1665" s="3" t="s">
        <v>49</v>
      </c>
      <c r="AF1665" s="3" t="s">
        <v>55</v>
      </c>
      <c r="AG1665" s="3" t="s">
        <v>56</v>
      </c>
      <c r="AH1665" s="3" t="s">
        <v>81</v>
      </c>
      <c r="AI1665" s="3" t="s">
        <v>82</v>
      </c>
      <c r="AJ1665" s="3" t="s">
        <v>49</v>
      </c>
      <c r="AK1665" s="3" t="s">
        <v>49</v>
      </c>
      <c r="AL1665" s="3" t="s">
        <v>49</v>
      </c>
      <c r="AM1665" s="3" t="s">
        <v>59</v>
      </c>
      <c r="AN1665" s="3" t="s">
        <v>83</v>
      </c>
      <c r="AO1665" s="3">
        <v>63.821037952458603</v>
      </c>
      <c r="AP1665" s="3">
        <v>188.3503398622033</v>
      </c>
    </row>
    <row r="1666" spans="1:42" x14ac:dyDescent="0.25">
      <c r="A1666" s="2">
        <v>1665</v>
      </c>
      <c r="B1666" s="3" t="s">
        <v>42</v>
      </c>
      <c r="C1666" s="3" t="s">
        <v>43</v>
      </c>
      <c r="D1666" s="3" t="s">
        <v>44</v>
      </c>
      <c r="E1666" s="3" t="s">
        <v>45</v>
      </c>
      <c r="F1666" s="3">
        <v>0.36</v>
      </c>
      <c r="G1666" s="3">
        <v>0.48</v>
      </c>
      <c r="H1666" s="3">
        <v>0.21969720877850399</v>
      </c>
      <c r="I1666" s="3">
        <v>9.5601531205363557</v>
      </c>
      <c r="J1666" s="3">
        <v>1.4050111376816155</v>
      </c>
      <c r="K1666" s="3">
        <v>2.1003389560769423</v>
      </c>
      <c r="L1666" s="3">
        <v>0.30867702525136126</v>
      </c>
      <c r="M1666" s="2">
        <v>1210</v>
      </c>
      <c r="N1666" s="3" t="s">
        <v>65</v>
      </c>
      <c r="O1666" s="3" t="s">
        <v>76</v>
      </c>
      <c r="P1666" s="3"/>
      <c r="Q1666" s="3" t="s">
        <v>42</v>
      </c>
      <c r="R1666" s="3" t="s">
        <v>55</v>
      </c>
      <c r="S1666" s="3" t="s">
        <v>77</v>
      </c>
      <c r="T1666" s="3" t="s">
        <v>51</v>
      </c>
      <c r="U1666" s="3" t="s">
        <v>78</v>
      </c>
      <c r="V1666" s="3" t="s">
        <v>79</v>
      </c>
      <c r="W1666" s="3" t="s">
        <v>80</v>
      </c>
      <c r="X1666" s="3"/>
      <c r="Y1666" s="3"/>
      <c r="Z1666" s="3" t="s">
        <v>72</v>
      </c>
      <c r="AA1666" s="7" t="s">
        <v>49</v>
      </c>
      <c r="AB1666" s="3" t="s">
        <v>49</v>
      </c>
      <c r="AC1666" s="3" t="s">
        <v>49</v>
      </c>
      <c r="AD1666" s="3" t="s">
        <v>49</v>
      </c>
      <c r="AE1666" s="3" t="s">
        <v>49</v>
      </c>
      <c r="AF1666" s="3" t="s">
        <v>55</v>
      </c>
      <c r="AG1666" s="3" t="s">
        <v>56</v>
      </c>
      <c r="AH1666" s="3" t="s">
        <v>81</v>
      </c>
      <c r="AI1666" s="3" t="s">
        <v>82</v>
      </c>
      <c r="AJ1666" s="3" t="s">
        <v>49</v>
      </c>
      <c r="AK1666" s="3" t="s">
        <v>49</v>
      </c>
      <c r="AL1666" s="3" t="s">
        <v>49</v>
      </c>
      <c r="AM1666" s="3" t="s">
        <v>59</v>
      </c>
      <c r="AN1666" s="3" t="s">
        <v>83</v>
      </c>
      <c r="AO1666" s="3">
        <v>117.57335030178527</v>
      </c>
      <c r="AP1666" s="3">
        <v>889.08306032864209</v>
      </c>
    </row>
    <row r="1667" spans="1:42" x14ac:dyDescent="0.25">
      <c r="A1667" s="2">
        <v>1666</v>
      </c>
      <c r="B1667" s="3" t="s">
        <v>42</v>
      </c>
      <c r="C1667" s="3" t="s">
        <v>43</v>
      </c>
      <c r="D1667" s="3" t="s">
        <v>44</v>
      </c>
      <c r="E1667" s="3" t="s">
        <v>45</v>
      </c>
      <c r="F1667" s="3">
        <v>0.36</v>
      </c>
      <c r="G1667" s="3">
        <v>0.48</v>
      </c>
      <c r="H1667" s="3">
        <v>9.2180396406401396E-2</v>
      </c>
      <c r="I1667" s="3">
        <v>9.5785915891693882</v>
      </c>
      <c r="J1667" s="3">
        <v>1.4076784950534265</v>
      </c>
      <c r="K1667" s="3">
        <v>0.88295836970465646</v>
      </c>
      <c r="L1667" s="3">
        <v>0.12976036168679139</v>
      </c>
      <c r="M1667" s="2">
        <v>1200</v>
      </c>
      <c r="N1667" s="3" t="s">
        <v>61</v>
      </c>
      <c r="O1667" s="3" t="s">
        <v>76</v>
      </c>
      <c r="P1667" s="3"/>
      <c r="Q1667" s="3" t="s">
        <v>42</v>
      </c>
      <c r="R1667" s="3" t="s">
        <v>55</v>
      </c>
      <c r="S1667" s="3" t="s">
        <v>77</v>
      </c>
      <c r="T1667" s="3" t="s">
        <v>51</v>
      </c>
      <c r="U1667" s="3" t="s">
        <v>78</v>
      </c>
      <c r="V1667" s="3" t="s">
        <v>79</v>
      </c>
      <c r="W1667" s="3" t="s">
        <v>80</v>
      </c>
      <c r="X1667" s="3"/>
      <c r="Y1667" s="3"/>
      <c r="Z1667" s="3" t="s">
        <v>72</v>
      </c>
      <c r="AA1667" s="7" t="s">
        <v>49</v>
      </c>
      <c r="AB1667" s="3" t="s">
        <v>49</v>
      </c>
      <c r="AC1667" s="3" t="s">
        <v>49</v>
      </c>
      <c r="AD1667" s="3" t="s">
        <v>49</v>
      </c>
      <c r="AE1667" s="3" t="s">
        <v>49</v>
      </c>
      <c r="AF1667" s="3" t="s">
        <v>55</v>
      </c>
      <c r="AG1667" s="3" t="s">
        <v>56</v>
      </c>
      <c r="AH1667" s="3" t="s">
        <v>81</v>
      </c>
      <c r="AI1667" s="3" t="s">
        <v>82</v>
      </c>
      <c r="AJ1667" s="3" t="s">
        <v>49</v>
      </c>
      <c r="AK1667" s="3" t="s">
        <v>49</v>
      </c>
      <c r="AL1667" s="3" t="s">
        <v>49</v>
      </c>
      <c r="AM1667" s="3" t="s">
        <v>59</v>
      </c>
      <c r="AN1667" s="3" t="s">
        <v>83</v>
      </c>
      <c r="AO1667" s="3">
        <v>114.94375096947383</v>
      </c>
      <c r="AP1667" s="3">
        <v>373.04082921662348</v>
      </c>
    </row>
    <row r="1668" spans="1:42" x14ac:dyDescent="0.25">
      <c r="A1668" s="2">
        <v>1667</v>
      </c>
      <c r="B1668" s="3" t="s">
        <v>42</v>
      </c>
      <c r="C1668" s="3" t="s">
        <v>43</v>
      </c>
      <c r="D1668" s="3" t="s">
        <v>44</v>
      </c>
      <c r="E1668" s="3" t="s">
        <v>45</v>
      </c>
      <c r="F1668" s="3">
        <v>0.36</v>
      </c>
      <c r="G1668" s="3">
        <v>0.48</v>
      </c>
      <c r="H1668" s="3">
        <v>0.29940979630570003</v>
      </c>
      <c r="I1668" s="3">
        <v>10.690389419898143</v>
      </c>
      <c r="J1668" s="3">
        <v>1.4359943084946214</v>
      </c>
      <c r="K1668" s="3">
        <v>3.2008073186403134</v>
      </c>
      <c r="L1668" s="3">
        <v>0.42995076340251914</v>
      </c>
      <c r="M1668" s="2">
        <v>1400</v>
      </c>
      <c r="N1668" s="3" t="s">
        <v>46</v>
      </c>
      <c r="O1668" s="3" t="s">
        <v>76</v>
      </c>
      <c r="P1668" s="3"/>
      <c r="Q1668" s="3" t="s">
        <v>42</v>
      </c>
      <c r="R1668" s="3" t="s">
        <v>55</v>
      </c>
      <c r="S1668" s="3" t="s">
        <v>77</v>
      </c>
      <c r="T1668" s="3" t="s">
        <v>51</v>
      </c>
      <c r="U1668" s="3" t="s">
        <v>78</v>
      </c>
      <c r="V1668" s="3" t="s">
        <v>79</v>
      </c>
      <c r="W1668" s="3" t="s">
        <v>80</v>
      </c>
      <c r="X1668" s="3"/>
      <c r="Y1668" s="3"/>
      <c r="Z1668" s="3" t="s">
        <v>72</v>
      </c>
      <c r="AA1668" s="7" t="s">
        <v>49</v>
      </c>
      <c r="AB1668" s="3" t="s">
        <v>49</v>
      </c>
      <c r="AC1668" s="3" t="s">
        <v>49</v>
      </c>
      <c r="AD1668" s="3" t="s">
        <v>49</v>
      </c>
      <c r="AE1668" s="3" t="s">
        <v>49</v>
      </c>
      <c r="AF1668" s="3" t="s">
        <v>55</v>
      </c>
      <c r="AG1668" s="3" t="s">
        <v>56</v>
      </c>
      <c r="AH1668" s="3" t="s">
        <v>81</v>
      </c>
      <c r="AI1668" s="3" t="s">
        <v>82</v>
      </c>
      <c r="AJ1668" s="3" t="s">
        <v>49</v>
      </c>
      <c r="AK1668" s="3" t="s">
        <v>49</v>
      </c>
      <c r="AL1668" s="3" t="s">
        <v>49</v>
      </c>
      <c r="AM1668" s="3" t="s">
        <v>59</v>
      </c>
      <c r="AN1668" s="3" t="s">
        <v>83</v>
      </c>
      <c r="AO1668" s="3">
        <v>185.44885112938636</v>
      </c>
      <c r="AP1668" s="3">
        <v>1211.6684571091976</v>
      </c>
    </row>
    <row r="1669" spans="1:42" x14ac:dyDescent="0.25">
      <c r="A1669" s="2">
        <v>1668</v>
      </c>
      <c r="B1669" s="3" t="s">
        <v>42</v>
      </c>
      <c r="C1669" s="3" t="s">
        <v>43</v>
      </c>
      <c r="D1669" s="3" t="s">
        <v>44</v>
      </c>
      <c r="E1669" s="3" t="s">
        <v>45</v>
      </c>
      <c r="F1669" s="3">
        <v>0.36</v>
      </c>
      <c r="G1669" s="3">
        <v>0.48</v>
      </c>
      <c r="H1669" s="3">
        <v>4.9134575707160497E-2</v>
      </c>
      <c r="I1669" s="3">
        <v>10.690389419898143</v>
      </c>
      <c r="J1669" s="3">
        <v>1.4359943084946214</v>
      </c>
      <c r="K1669" s="3">
        <v>0.52526774829101286</v>
      </c>
      <c r="L1669" s="3">
        <v>7.0556971065780558E-2</v>
      </c>
      <c r="M1669" s="2">
        <v>1200</v>
      </c>
      <c r="N1669" s="3" t="s">
        <v>61</v>
      </c>
      <c r="O1669" s="3" t="s">
        <v>76</v>
      </c>
      <c r="P1669" s="3"/>
      <c r="Q1669" s="3" t="s">
        <v>42</v>
      </c>
      <c r="R1669" s="3" t="s">
        <v>55</v>
      </c>
      <c r="S1669" s="3" t="s">
        <v>77</v>
      </c>
      <c r="T1669" s="3" t="s">
        <v>51</v>
      </c>
      <c r="U1669" s="3" t="s">
        <v>78</v>
      </c>
      <c r="V1669" s="3" t="s">
        <v>79</v>
      </c>
      <c r="W1669" s="3" t="s">
        <v>80</v>
      </c>
      <c r="X1669" s="3"/>
      <c r="Y1669" s="3"/>
      <c r="Z1669" s="3" t="s">
        <v>72</v>
      </c>
      <c r="AA1669" s="7" t="s">
        <v>49</v>
      </c>
      <c r="AB1669" s="3" t="s">
        <v>49</v>
      </c>
      <c r="AC1669" s="3" t="s">
        <v>49</v>
      </c>
      <c r="AD1669" s="3" t="s">
        <v>49</v>
      </c>
      <c r="AE1669" s="3" t="s">
        <v>49</v>
      </c>
      <c r="AF1669" s="3" t="s">
        <v>55</v>
      </c>
      <c r="AG1669" s="3" t="s">
        <v>56</v>
      </c>
      <c r="AH1669" s="3" t="s">
        <v>81</v>
      </c>
      <c r="AI1669" s="3" t="s">
        <v>82</v>
      </c>
      <c r="AJ1669" s="3" t="s">
        <v>49</v>
      </c>
      <c r="AK1669" s="3" t="s">
        <v>49</v>
      </c>
      <c r="AL1669" s="3" t="s">
        <v>49</v>
      </c>
      <c r="AM1669" s="3" t="s">
        <v>59</v>
      </c>
      <c r="AN1669" s="3" t="s">
        <v>83</v>
      </c>
      <c r="AO1669" s="3">
        <v>97.022619814779546</v>
      </c>
      <c r="AP1669" s="3">
        <v>198.84057326242146</v>
      </c>
    </row>
    <row r="1670" spans="1:42" x14ac:dyDescent="0.25">
      <c r="A1670" s="2">
        <v>1669</v>
      </c>
      <c r="B1670" s="3" t="s">
        <v>42</v>
      </c>
      <c r="C1670" s="3" t="s">
        <v>43</v>
      </c>
      <c r="D1670" s="3" t="s">
        <v>44</v>
      </c>
      <c r="E1670" s="3" t="s">
        <v>45</v>
      </c>
      <c r="F1670" s="3">
        <v>0.36</v>
      </c>
      <c r="G1670" s="3">
        <v>0.48</v>
      </c>
      <c r="H1670" s="3">
        <v>1.40280175448442E-2</v>
      </c>
      <c r="I1670" s="3">
        <v>10.690389419898143</v>
      </c>
      <c r="J1670" s="3">
        <v>1.4359943084946214</v>
      </c>
      <c r="K1670" s="3">
        <v>0.14996497034354794</v>
      </c>
      <c r="L1670" s="3">
        <v>2.0144153353858964E-2</v>
      </c>
      <c r="M1670" s="2">
        <v>1410</v>
      </c>
      <c r="N1670" s="3" t="s">
        <v>63</v>
      </c>
      <c r="O1670" s="3" t="s">
        <v>76</v>
      </c>
      <c r="P1670" s="3"/>
      <c r="Q1670" s="3" t="s">
        <v>42</v>
      </c>
      <c r="R1670" s="3" t="s">
        <v>55</v>
      </c>
      <c r="S1670" s="3" t="s">
        <v>77</v>
      </c>
      <c r="T1670" s="3" t="s">
        <v>51</v>
      </c>
      <c r="U1670" s="3" t="s">
        <v>78</v>
      </c>
      <c r="V1670" s="3" t="s">
        <v>79</v>
      </c>
      <c r="W1670" s="3" t="s">
        <v>80</v>
      </c>
      <c r="X1670" s="3"/>
      <c r="Y1670" s="3"/>
      <c r="Z1670" s="3" t="s">
        <v>72</v>
      </c>
      <c r="AA1670" s="7" t="s">
        <v>49</v>
      </c>
      <c r="AB1670" s="3" t="s">
        <v>49</v>
      </c>
      <c r="AC1670" s="3" t="s">
        <v>49</v>
      </c>
      <c r="AD1670" s="3" t="s">
        <v>49</v>
      </c>
      <c r="AE1670" s="3" t="s">
        <v>49</v>
      </c>
      <c r="AF1670" s="3" t="s">
        <v>55</v>
      </c>
      <c r="AG1670" s="3" t="s">
        <v>56</v>
      </c>
      <c r="AH1670" s="3" t="s">
        <v>81</v>
      </c>
      <c r="AI1670" s="3" t="s">
        <v>82</v>
      </c>
      <c r="AJ1670" s="3" t="s">
        <v>49</v>
      </c>
      <c r="AK1670" s="3" t="s">
        <v>49</v>
      </c>
      <c r="AL1670" s="3" t="s">
        <v>49</v>
      </c>
      <c r="AM1670" s="3" t="s">
        <v>59</v>
      </c>
      <c r="AN1670" s="3" t="s">
        <v>83</v>
      </c>
      <c r="AO1670" s="3">
        <v>43.095883528042464</v>
      </c>
      <c r="AP1670" s="3">
        <v>56.769372894892832</v>
      </c>
    </row>
    <row r="1671" spans="1:42" x14ac:dyDescent="0.25">
      <c r="A1671" s="2">
        <v>1670</v>
      </c>
      <c r="B1671" s="3" t="s">
        <v>42</v>
      </c>
      <c r="C1671" s="3" t="s">
        <v>43</v>
      </c>
      <c r="D1671" s="3" t="s">
        <v>44</v>
      </c>
      <c r="E1671" s="3" t="s">
        <v>45</v>
      </c>
      <c r="F1671" s="3">
        <v>0.36</v>
      </c>
      <c r="G1671" s="3">
        <v>0.48</v>
      </c>
      <c r="H1671" s="3">
        <v>1.5480071649461E-2</v>
      </c>
      <c r="I1671" s="3">
        <v>10.690389419898143</v>
      </c>
      <c r="J1671" s="3">
        <v>1.4359943084946214</v>
      </c>
      <c r="K1671" s="3">
        <v>0.16548799418066307</v>
      </c>
      <c r="L1671" s="3">
        <v>2.2229294783714944E-2</v>
      </c>
      <c r="M1671" s="2">
        <v>1430</v>
      </c>
      <c r="N1671" s="3" t="s">
        <v>64</v>
      </c>
      <c r="O1671" s="3" t="s">
        <v>76</v>
      </c>
      <c r="P1671" s="3"/>
      <c r="Q1671" s="3" t="s">
        <v>42</v>
      </c>
      <c r="R1671" s="3" t="s">
        <v>55</v>
      </c>
      <c r="S1671" s="3" t="s">
        <v>77</v>
      </c>
      <c r="T1671" s="3" t="s">
        <v>51</v>
      </c>
      <c r="U1671" s="3" t="s">
        <v>78</v>
      </c>
      <c r="V1671" s="3" t="s">
        <v>79</v>
      </c>
      <c r="W1671" s="3" t="s">
        <v>80</v>
      </c>
      <c r="X1671" s="3"/>
      <c r="Y1671" s="3"/>
      <c r="Z1671" s="3" t="s">
        <v>72</v>
      </c>
      <c r="AA1671" s="7" t="s">
        <v>49</v>
      </c>
      <c r="AB1671" s="3" t="s">
        <v>49</v>
      </c>
      <c r="AC1671" s="3" t="s">
        <v>49</v>
      </c>
      <c r="AD1671" s="3" t="s">
        <v>49</v>
      </c>
      <c r="AE1671" s="3" t="s">
        <v>49</v>
      </c>
      <c r="AF1671" s="3" t="s">
        <v>55</v>
      </c>
      <c r="AG1671" s="3" t="s">
        <v>56</v>
      </c>
      <c r="AH1671" s="3" t="s">
        <v>81</v>
      </c>
      <c r="AI1671" s="3" t="s">
        <v>82</v>
      </c>
      <c r="AJ1671" s="3" t="s">
        <v>49</v>
      </c>
      <c r="AK1671" s="3" t="s">
        <v>49</v>
      </c>
      <c r="AL1671" s="3" t="s">
        <v>49</v>
      </c>
      <c r="AM1671" s="3" t="s">
        <v>59</v>
      </c>
      <c r="AN1671" s="3" t="s">
        <v>83</v>
      </c>
      <c r="AO1671" s="3">
        <v>41.019647334669628</v>
      </c>
      <c r="AP1671" s="3">
        <v>62.645627373833371</v>
      </c>
    </row>
    <row r="1672" spans="1:42" x14ac:dyDescent="0.25">
      <c r="A1672" s="2">
        <v>1671</v>
      </c>
      <c r="B1672" s="3" t="s">
        <v>42</v>
      </c>
      <c r="C1672" s="3" t="s">
        <v>43</v>
      </c>
      <c r="D1672" s="3" t="s">
        <v>44</v>
      </c>
      <c r="E1672" s="3" t="s">
        <v>45</v>
      </c>
      <c r="F1672" s="3">
        <v>0.36</v>
      </c>
      <c r="G1672" s="3">
        <v>0.48</v>
      </c>
      <c r="H1672" s="3">
        <v>1.08877491793573E-2</v>
      </c>
      <c r="I1672" s="3">
        <v>10.690389419898143</v>
      </c>
      <c r="J1672" s="3">
        <v>1.4359943084946214</v>
      </c>
      <c r="K1672" s="3">
        <v>0.11639427863350597</v>
      </c>
      <c r="L1672" s="3">
        <v>1.5634745853874067E-2</v>
      </c>
      <c r="M1672" s="2">
        <v>1430</v>
      </c>
      <c r="N1672" s="3" t="s">
        <v>64</v>
      </c>
      <c r="O1672" s="3" t="s">
        <v>76</v>
      </c>
      <c r="P1672" s="3"/>
      <c r="Q1672" s="3" t="s">
        <v>42</v>
      </c>
      <c r="R1672" s="3" t="s">
        <v>55</v>
      </c>
      <c r="S1672" s="3" t="s">
        <v>77</v>
      </c>
      <c r="T1672" s="3" t="s">
        <v>51</v>
      </c>
      <c r="U1672" s="3" t="s">
        <v>78</v>
      </c>
      <c r="V1672" s="3" t="s">
        <v>79</v>
      </c>
      <c r="W1672" s="3" t="s">
        <v>80</v>
      </c>
      <c r="X1672" s="3"/>
      <c r="Y1672" s="3"/>
      <c r="Z1672" s="3" t="s">
        <v>72</v>
      </c>
      <c r="AA1672" s="7" t="s">
        <v>49</v>
      </c>
      <c r="AB1672" s="3" t="s">
        <v>49</v>
      </c>
      <c r="AC1672" s="3" t="s">
        <v>49</v>
      </c>
      <c r="AD1672" s="3" t="s">
        <v>49</v>
      </c>
      <c r="AE1672" s="3" t="s">
        <v>49</v>
      </c>
      <c r="AF1672" s="3" t="s">
        <v>55</v>
      </c>
      <c r="AG1672" s="3" t="s">
        <v>56</v>
      </c>
      <c r="AH1672" s="3" t="s">
        <v>81</v>
      </c>
      <c r="AI1672" s="3" t="s">
        <v>82</v>
      </c>
      <c r="AJ1672" s="3" t="s">
        <v>49</v>
      </c>
      <c r="AK1672" s="3" t="s">
        <v>49</v>
      </c>
      <c r="AL1672" s="3" t="s">
        <v>49</v>
      </c>
      <c r="AM1672" s="3" t="s">
        <v>59</v>
      </c>
      <c r="AN1672" s="3" t="s">
        <v>83</v>
      </c>
      <c r="AO1672" s="3">
        <v>38.145219947614819</v>
      </c>
      <c r="AP1672" s="3">
        <v>44.061157691962492</v>
      </c>
    </row>
    <row r="1673" spans="1:42" x14ac:dyDescent="0.25">
      <c r="A1673" s="2">
        <v>1672</v>
      </c>
      <c r="B1673" s="3" t="s">
        <v>42</v>
      </c>
      <c r="C1673" s="3" t="s">
        <v>43</v>
      </c>
      <c r="D1673" s="3" t="s">
        <v>44</v>
      </c>
      <c r="E1673" s="3" t="s">
        <v>45</v>
      </c>
      <c r="F1673" s="3">
        <v>0.36</v>
      </c>
      <c r="G1673" s="3">
        <v>0.48</v>
      </c>
      <c r="H1673" s="3">
        <v>1.3926327134452099E-2</v>
      </c>
      <c r="I1673" s="3">
        <v>10.690389419898143</v>
      </c>
      <c r="J1673" s="3">
        <v>1.4359943084946214</v>
      </c>
      <c r="K1673" s="3">
        <v>0.14887786025618713</v>
      </c>
      <c r="L1673" s="3">
        <v>1.9998126503307425E-2</v>
      </c>
      <c r="M1673" s="2">
        <v>1410</v>
      </c>
      <c r="N1673" s="3" t="s">
        <v>63</v>
      </c>
      <c r="O1673" s="3" t="s">
        <v>76</v>
      </c>
      <c r="P1673" s="3"/>
      <c r="Q1673" s="3" t="s">
        <v>42</v>
      </c>
      <c r="R1673" s="3" t="s">
        <v>55</v>
      </c>
      <c r="S1673" s="3" t="s">
        <v>77</v>
      </c>
      <c r="T1673" s="3" t="s">
        <v>51</v>
      </c>
      <c r="U1673" s="3" t="s">
        <v>78</v>
      </c>
      <c r="V1673" s="3" t="s">
        <v>79</v>
      </c>
      <c r="W1673" s="3" t="s">
        <v>80</v>
      </c>
      <c r="X1673" s="3"/>
      <c r="Y1673" s="3"/>
      <c r="Z1673" s="3" t="s">
        <v>72</v>
      </c>
      <c r="AA1673" s="7" t="s">
        <v>49</v>
      </c>
      <c r="AB1673" s="3" t="s">
        <v>49</v>
      </c>
      <c r="AC1673" s="3" t="s">
        <v>49</v>
      </c>
      <c r="AD1673" s="3" t="s">
        <v>49</v>
      </c>
      <c r="AE1673" s="3" t="s">
        <v>49</v>
      </c>
      <c r="AF1673" s="3" t="s">
        <v>55</v>
      </c>
      <c r="AG1673" s="3" t="s">
        <v>56</v>
      </c>
      <c r="AH1673" s="3" t="s">
        <v>81</v>
      </c>
      <c r="AI1673" s="3" t="s">
        <v>82</v>
      </c>
      <c r="AJ1673" s="3" t="s">
        <v>49</v>
      </c>
      <c r="AK1673" s="3" t="s">
        <v>49</v>
      </c>
      <c r="AL1673" s="3" t="s">
        <v>49</v>
      </c>
      <c r="AM1673" s="3" t="s">
        <v>59</v>
      </c>
      <c r="AN1673" s="3" t="s">
        <v>83</v>
      </c>
      <c r="AO1673" s="3">
        <v>30.461770738520158</v>
      </c>
      <c r="AP1673" s="3">
        <v>56.357846404500975</v>
      </c>
    </row>
    <row r="1674" spans="1:42" x14ac:dyDescent="0.25">
      <c r="A1674" s="2">
        <v>1673</v>
      </c>
      <c r="B1674" s="3" t="s">
        <v>42</v>
      </c>
      <c r="C1674" s="3" t="s">
        <v>43</v>
      </c>
      <c r="D1674" s="3" t="s">
        <v>44</v>
      </c>
      <c r="E1674" s="3" t="s">
        <v>45</v>
      </c>
      <c r="F1674" s="3">
        <v>0.36</v>
      </c>
      <c r="G1674" s="3">
        <v>0.48</v>
      </c>
      <c r="H1674" s="3">
        <v>0.212285425705772</v>
      </c>
      <c r="I1674" s="3">
        <v>10.690389419898143</v>
      </c>
      <c r="J1674" s="3">
        <v>1.4359943084946214</v>
      </c>
      <c r="K1674" s="3">
        <v>2.2694138689635581</v>
      </c>
      <c r="L1674" s="3">
        <v>0.30484066308984636</v>
      </c>
      <c r="M1674" s="2">
        <v>1430</v>
      </c>
      <c r="N1674" s="3" t="s">
        <v>64</v>
      </c>
      <c r="O1674" s="3" t="s">
        <v>76</v>
      </c>
      <c r="P1674" s="3"/>
      <c r="Q1674" s="3" t="s">
        <v>42</v>
      </c>
      <c r="R1674" s="3" t="s">
        <v>55</v>
      </c>
      <c r="S1674" s="3" t="s">
        <v>77</v>
      </c>
      <c r="T1674" s="3" t="s">
        <v>51</v>
      </c>
      <c r="U1674" s="3" t="s">
        <v>78</v>
      </c>
      <c r="V1674" s="3" t="s">
        <v>79</v>
      </c>
      <c r="W1674" s="3" t="s">
        <v>80</v>
      </c>
      <c r="X1674" s="3"/>
      <c r="Y1674" s="3"/>
      <c r="Z1674" s="3" t="s">
        <v>72</v>
      </c>
      <c r="AA1674" s="7" t="s">
        <v>49</v>
      </c>
      <c r="AB1674" s="3" t="s">
        <v>49</v>
      </c>
      <c r="AC1674" s="3" t="s">
        <v>49</v>
      </c>
      <c r="AD1674" s="3" t="s">
        <v>49</v>
      </c>
      <c r="AE1674" s="3" t="s">
        <v>49</v>
      </c>
      <c r="AF1674" s="3" t="s">
        <v>55</v>
      </c>
      <c r="AG1674" s="3" t="s">
        <v>56</v>
      </c>
      <c r="AH1674" s="3" t="s">
        <v>81</v>
      </c>
      <c r="AI1674" s="3" t="s">
        <v>82</v>
      </c>
      <c r="AJ1674" s="3" t="s">
        <v>49</v>
      </c>
      <c r="AK1674" s="3" t="s">
        <v>49</v>
      </c>
      <c r="AL1674" s="3" t="s">
        <v>49</v>
      </c>
      <c r="AM1674" s="3" t="s">
        <v>59</v>
      </c>
      <c r="AN1674" s="3" t="s">
        <v>83</v>
      </c>
      <c r="AO1674" s="3">
        <v>116.52397294387026</v>
      </c>
      <c r="AP1674" s="3">
        <v>859.08863839932133</v>
      </c>
    </row>
    <row r="1675" spans="1:42" x14ac:dyDescent="0.25">
      <c r="A1675" s="2">
        <v>1674</v>
      </c>
      <c r="B1675" s="3" t="s">
        <v>42</v>
      </c>
      <c r="C1675" s="3" t="s">
        <v>43</v>
      </c>
      <c r="D1675" s="3" t="s">
        <v>44</v>
      </c>
      <c r="E1675" s="3" t="s">
        <v>45</v>
      </c>
      <c r="F1675" s="3">
        <v>0.36</v>
      </c>
      <c r="G1675" s="3">
        <v>0.48</v>
      </c>
      <c r="H1675" s="3">
        <v>2.6114903260988E-3</v>
      </c>
      <c r="I1675" s="3">
        <v>10.690389419898143</v>
      </c>
      <c r="J1675" s="3">
        <v>1.4359943084946214</v>
      </c>
      <c r="K1675" s="3">
        <v>2.7917848552292963E-2</v>
      </c>
      <c r="L1675" s="3">
        <v>3.7500852449666396E-3</v>
      </c>
      <c r="M1675" s="2">
        <v>1210</v>
      </c>
      <c r="N1675" s="3" t="s">
        <v>65</v>
      </c>
      <c r="O1675" s="3" t="s">
        <v>76</v>
      </c>
      <c r="P1675" s="3"/>
      <c r="Q1675" s="3" t="s">
        <v>42</v>
      </c>
      <c r="R1675" s="3" t="s">
        <v>55</v>
      </c>
      <c r="S1675" s="3" t="s">
        <v>77</v>
      </c>
      <c r="T1675" s="3" t="s">
        <v>51</v>
      </c>
      <c r="U1675" s="3" t="s">
        <v>78</v>
      </c>
      <c r="V1675" s="3" t="s">
        <v>79</v>
      </c>
      <c r="W1675" s="3" t="s">
        <v>80</v>
      </c>
      <c r="X1675" s="3"/>
      <c r="Y1675" s="3"/>
      <c r="Z1675" s="3" t="s">
        <v>72</v>
      </c>
      <c r="AA1675" s="7" t="s">
        <v>49</v>
      </c>
      <c r="AB1675" s="3" t="s">
        <v>49</v>
      </c>
      <c r="AC1675" s="3" t="s">
        <v>49</v>
      </c>
      <c r="AD1675" s="3" t="s">
        <v>49</v>
      </c>
      <c r="AE1675" s="3" t="s">
        <v>49</v>
      </c>
      <c r="AF1675" s="3" t="s">
        <v>55</v>
      </c>
      <c r="AG1675" s="3" t="s">
        <v>56</v>
      </c>
      <c r="AH1675" s="3" t="s">
        <v>81</v>
      </c>
      <c r="AI1675" s="3" t="s">
        <v>82</v>
      </c>
      <c r="AJ1675" s="3" t="s">
        <v>49</v>
      </c>
      <c r="AK1675" s="3" t="s">
        <v>49</v>
      </c>
      <c r="AL1675" s="3" t="s">
        <v>49</v>
      </c>
      <c r="AM1675" s="3" t="s">
        <v>59</v>
      </c>
      <c r="AN1675" s="3" t="s">
        <v>83</v>
      </c>
      <c r="AO1675" s="3">
        <v>18.888554523076927</v>
      </c>
      <c r="AP1675" s="3">
        <v>10.56832639820839</v>
      </c>
    </row>
    <row r="1676" spans="1:42" x14ac:dyDescent="0.25">
      <c r="A1676" s="2">
        <v>1675</v>
      </c>
      <c r="B1676" s="3" t="s">
        <v>42</v>
      </c>
      <c r="C1676" s="3" t="s">
        <v>43</v>
      </c>
      <c r="D1676" s="3" t="s">
        <v>44</v>
      </c>
      <c r="E1676" s="3" t="s">
        <v>45</v>
      </c>
      <c r="F1676" s="3">
        <v>0.36</v>
      </c>
      <c r="G1676" s="3">
        <v>0.48</v>
      </c>
      <c r="H1676" s="3">
        <v>2.6606242875460599E-2</v>
      </c>
      <c r="I1676" s="3">
        <v>11.346696099940321</v>
      </c>
      <c r="J1676" s="3">
        <v>1.4993612623487125</v>
      </c>
      <c r="K1676" s="3">
        <v>0.30189295226905372</v>
      </c>
      <c r="L1676" s="3">
        <v>3.9892369904107043E-2</v>
      </c>
      <c r="M1676" s="2">
        <v>1400</v>
      </c>
      <c r="N1676" s="3" t="s">
        <v>46</v>
      </c>
      <c r="O1676" s="3" t="s">
        <v>76</v>
      </c>
      <c r="P1676" s="3"/>
      <c r="Q1676" s="3" t="s">
        <v>42</v>
      </c>
      <c r="R1676" s="3" t="s">
        <v>55</v>
      </c>
      <c r="S1676" s="3" t="s">
        <v>77</v>
      </c>
      <c r="T1676" s="3" t="s">
        <v>51</v>
      </c>
      <c r="U1676" s="3" t="s">
        <v>78</v>
      </c>
      <c r="V1676" s="3" t="s">
        <v>79</v>
      </c>
      <c r="W1676" s="3" t="s">
        <v>80</v>
      </c>
      <c r="X1676" s="3"/>
      <c r="Y1676" s="3"/>
      <c r="Z1676" s="3" t="s">
        <v>72</v>
      </c>
      <c r="AA1676" s="7" t="s">
        <v>49</v>
      </c>
      <c r="AB1676" s="3" t="s">
        <v>49</v>
      </c>
      <c r="AC1676" s="3" t="s">
        <v>49</v>
      </c>
      <c r="AD1676" s="3" t="s">
        <v>49</v>
      </c>
      <c r="AE1676" s="3" t="s">
        <v>49</v>
      </c>
      <c r="AF1676" s="3" t="s">
        <v>55</v>
      </c>
      <c r="AG1676" s="3" t="s">
        <v>56</v>
      </c>
      <c r="AH1676" s="3" t="s">
        <v>81</v>
      </c>
      <c r="AI1676" s="3" t="s">
        <v>82</v>
      </c>
      <c r="AJ1676" s="3" t="s">
        <v>49</v>
      </c>
      <c r="AK1676" s="3" t="s">
        <v>49</v>
      </c>
      <c r="AL1676" s="3" t="s">
        <v>49</v>
      </c>
      <c r="AM1676" s="3" t="s">
        <v>59</v>
      </c>
      <c r="AN1676" s="3" t="s">
        <v>83</v>
      </c>
      <c r="AO1676" s="3">
        <v>100.96772379292678</v>
      </c>
      <c r="AP1676" s="3">
        <v>107.67164485649207</v>
      </c>
    </row>
    <row r="1677" spans="1:42" x14ac:dyDescent="0.25">
      <c r="A1677" s="2">
        <v>1676</v>
      </c>
      <c r="B1677" s="3" t="s">
        <v>42</v>
      </c>
      <c r="C1677" s="3" t="s">
        <v>43</v>
      </c>
      <c r="D1677" s="3" t="s">
        <v>44</v>
      </c>
      <c r="E1677" s="3" t="s">
        <v>45</v>
      </c>
      <c r="F1677" s="3">
        <v>0.36</v>
      </c>
      <c r="G1677" s="3">
        <v>0.48</v>
      </c>
      <c r="H1677" s="3">
        <v>1.1076462167860599E-2</v>
      </c>
      <c r="I1677" s="3">
        <v>11.346696099940321</v>
      </c>
      <c r="J1677" s="3">
        <v>1.4993612623487125</v>
      </c>
      <c r="K1677" s="3">
        <v>0.12568125008120037</v>
      </c>
      <c r="L1677" s="3">
        <v>1.6607618298361226E-2</v>
      </c>
      <c r="M1677" s="2">
        <v>8140</v>
      </c>
      <c r="N1677" s="3" t="s">
        <v>69</v>
      </c>
      <c r="O1677" s="3" t="s">
        <v>76</v>
      </c>
      <c r="P1677" s="3"/>
      <c r="Q1677" s="3" t="s">
        <v>42</v>
      </c>
      <c r="R1677" s="3" t="s">
        <v>55</v>
      </c>
      <c r="S1677" s="3" t="s">
        <v>77</v>
      </c>
      <c r="T1677" s="3" t="s">
        <v>51</v>
      </c>
      <c r="U1677" s="3" t="s">
        <v>78</v>
      </c>
      <c r="V1677" s="3" t="s">
        <v>79</v>
      </c>
      <c r="W1677" s="3" t="s">
        <v>80</v>
      </c>
      <c r="X1677" s="3"/>
      <c r="Y1677" s="3"/>
      <c r="Z1677" s="3" t="s">
        <v>72</v>
      </c>
      <c r="AA1677" s="7" t="s">
        <v>49</v>
      </c>
      <c r="AB1677" s="3" t="s">
        <v>49</v>
      </c>
      <c r="AC1677" s="3" t="s">
        <v>49</v>
      </c>
      <c r="AD1677" s="3" t="s">
        <v>49</v>
      </c>
      <c r="AE1677" s="3" t="s">
        <v>49</v>
      </c>
      <c r="AF1677" s="3" t="s">
        <v>55</v>
      </c>
      <c r="AG1677" s="3" t="s">
        <v>56</v>
      </c>
      <c r="AH1677" s="3" t="s">
        <v>81</v>
      </c>
      <c r="AI1677" s="3" t="s">
        <v>82</v>
      </c>
      <c r="AJ1677" s="3" t="s">
        <v>49</v>
      </c>
      <c r="AK1677" s="3" t="s">
        <v>49</v>
      </c>
      <c r="AL1677" s="3" t="s">
        <v>49</v>
      </c>
      <c r="AM1677" s="3" t="s">
        <v>59</v>
      </c>
      <c r="AN1677" s="3" t="s">
        <v>83</v>
      </c>
      <c r="AO1677" s="3">
        <v>87.147323045692644</v>
      </c>
      <c r="AP1677" s="3">
        <v>44.824852061477287</v>
      </c>
    </row>
    <row r="1678" spans="1:42" x14ac:dyDescent="0.25">
      <c r="A1678" s="2">
        <v>1677</v>
      </c>
      <c r="B1678" s="3" t="s">
        <v>42</v>
      </c>
      <c r="C1678" s="3" t="s">
        <v>43</v>
      </c>
      <c r="D1678" s="3" t="s">
        <v>44</v>
      </c>
      <c r="E1678" s="3" t="s">
        <v>45</v>
      </c>
      <c r="F1678" s="3">
        <v>0.36</v>
      </c>
      <c r="G1678" s="3">
        <v>0.48</v>
      </c>
      <c r="H1678" s="3">
        <v>0.16533753157509701</v>
      </c>
      <c r="I1678" s="3">
        <v>11.346696099940321</v>
      </c>
      <c r="J1678" s="3">
        <v>1.4993612623487125</v>
      </c>
      <c r="K1678" s="3">
        <v>1.8760347246969129</v>
      </c>
      <c r="L1678" s="3">
        <v>0.24790069005605755</v>
      </c>
      <c r="M1678" s="2">
        <v>1430</v>
      </c>
      <c r="N1678" s="3" t="s">
        <v>64</v>
      </c>
      <c r="O1678" s="3" t="s">
        <v>76</v>
      </c>
      <c r="P1678" s="3"/>
      <c r="Q1678" s="3" t="s">
        <v>42</v>
      </c>
      <c r="R1678" s="3" t="s">
        <v>55</v>
      </c>
      <c r="S1678" s="3" t="s">
        <v>77</v>
      </c>
      <c r="T1678" s="3" t="s">
        <v>51</v>
      </c>
      <c r="U1678" s="3" t="s">
        <v>78</v>
      </c>
      <c r="V1678" s="3" t="s">
        <v>79</v>
      </c>
      <c r="W1678" s="3" t="s">
        <v>80</v>
      </c>
      <c r="X1678" s="3"/>
      <c r="Y1678" s="3"/>
      <c r="Z1678" s="3" t="s">
        <v>72</v>
      </c>
      <c r="AA1678" s="7" t="s">
        <v>49</v>
      </c>
      <c r="AB1678" s="3" t="s">
        <v>49</v>
      </c>
      <c r="AC1678" s="3" t="s">
        <v>49</v>
      </c>
      <c r="AD1678" s="3" t="s">
        <v>49</v>
      </c>
      <c r="AE1678" s="3" t="s">
        <v>49</v>
      </c>
      <c r="AF1678" s="3" t="s">
        <v>55</v>
      </c>
      <c r="AG1678" s="3" t="s">
        <v>56</v>
      </c>
      <c r="AH1678" s="3" t="s">
        <v>81</v>
      </c>
      <c r="AI1678" s="3" t="s">
        <v>82</v>
      </c>
      <c r="AJ1678" s="3" t="s">
        <v>49</v>
      </c>
      <c r="AK1678" s="3" t="s">
        <v>49</v>
      </c>
      <c r="AL1678" s="3" t="s">
        <v>49</v>
      </c>
      <c r="AM1678" s="3" t="s">
        <v>59</v>
      </c>
      <c r="AN1678" s="3" t="s">
        <v>83</v>
      </c>
      <c r="AO1678" s="3">
        <v>106.42208232455415</v>
      </c>
      <c r="AP1678" s="3">
        <v>669.09725151844464</v>
      </c>
    </row>
    <row r="1679" spans="1:42" x14ac:dyDescent="0.25">
      <c r="A1679" s="2">
        <v>1678</v>
      </c>
      <c r="B1679" s="3" t="s">
        <v>42</v>
      </c>
      <c r="C1679" s="3" t="s">
        <v>43</v>
      </c>
      <c r="D1679" s="3" t="s">
        <v>44</v>
      </c>
      <c r="E1679" s="3" t="s">
        <v>45</v>
      </c>
      <c r="F1679" s="3">
        <v>0.36</v>
      </c>
      <c r="G1679" s="3">
        <v>0.48</v>
      </c>
      <c r="H1679" s="3">
        <v>4.30979882164843E-2</v>
      </c>
      <c r="I1679" s="3">
        <v>11.346696099940321</v>
      </c>
      <c r="J1679" s="3">
        <v>1.4993612623487125</v>
      </c>
      <c r="K1679" s="3">
        <v>0.4890197748112563</v>
      </c>
      <c r="L1679" s="3">
        <v>6.4619454016957831E-2</v>
      </c>
      <c r="M1679" s="2">
        <v>1750</v>
      </c>
      <c r="N1679" s="3" t="s">
        <v>74</v>
      </c>
      <c r="O1679" s="3" t="s">
        <v>76</v>
      </c>
      <c r="P1679" s="3"/>
      <c r="Q1679" s="3" t="s">
        <v>42</v>
      </c>
      <c r="R1679" s="3" t="s">
        <v>55</v>
      </c>
      <c r="S1679" s="3" t="s">
        <v>77</v>
      </c>
      <c r="T1679" s="3" t="s">
        <v>51</v>
      </c>
      <c r="U1679" s="3" t="s">
        <v>78</v>
      </c>
      <c r="V1679" s="3" t="s">
        <v>79</v>
      </c>
      <c r="W1679" s="3" t="s">
        <v>80</v>
      </c>
      <c r="X1679" s="3"/>
      <c r="Y1679" s="3"/>
      <c r="Z1679" s="3" t="s">
        <v>72</v>
      </c>
      <c r="AA1679" s="7" t="s">
        <v>49</v>
      </c>
      <c r="AB1679" s="3" t="s">
        <v>49</v>
      </c>
      <c r="AC1679" s="3" t="s">
        <v>49</v>
      </c>
      <c r="AD1679" s="3" t="s">
        <v>49</v>
      </c>
      <c r="AE1679" s="3" t="s">
        <v>49</v>
      </c>
      <c r="AF1679" s="3" t="s">
        <v>55</v>
      </c>
      <c r="AG1679" s="3" t="s">
        <v>56</v>
      </c>
      <c r="AH1679" s="3" t="s">
        <v>81</v>
      </c>
      <c r="AI1679" s="3" t="s">
        <v>82</v>
      </c>
      <c r="AJ1679" s="3" t="s">
        <v>49</v>
      </c>
      <c r="AK1679" s="3" t="s">
        <v>49</v>
      </c>
      <c r="AL1679" s="3" t="s">
        <v>49</v>
      </c>
      <c r="AM1679" s="3" t="s">
        <v>59</v>
      </c>
      <c r="AN1679" s="3" t="s">
        <v>83</v>
      </c>
      <c r="AO1679" s="3">
        <v>69.423603961904149</v>
      </c>
      <c r="AP1679" s="3">
        <v>174.41137040639913</v>
      </c>
    </row>
    <row r="1680" spans="1:42" x14ac:dyDescent="0.25">
      <c r="A1680" s="2">
        <v>1679</v>
      </c>
      <c r="B1680" s="3" t="s">
        <v>42</v>
      </c>
      <c r="C1680" s="3" t="s">
        <v>43</v>
      </c>
      <c r="D1680" s="3" t="s">
        <v>44</v>
      </c>
      <c r="E1680" s="3" t="s">
        <v>45</v>
      </c>
      <c r="F1680" s="3">
        <v>0.36</v>
      </c>
      <c r="G1680" s="3">
        <v>0.48</v>
      </c>
      <c r="H1680" s="3">
        <v>0.312264480579378</v>
      </c>
      <c r="I1680" s="3">
        <v>11.346696099940321</v>
      </c>
      <c r="J1680" s="3">
        <v>1.4993612623487125</v>
      </c>
      <c r="K1680" s="3">
        <v>3.5431701639399185</v>
      </c>
      <c r="L1680" s="3">
        <v>0.46819726578816123</v>
      </c>
      <c r="M1680" s="2">
        <v>1430</v>
      </c>
      <c r="N1680" s="3" t="s">
        <v>64</v>
      </c>
      <c r="O1680" s="3" t="s">
        <v>76</v>
      </c>
      <c r="P1680" s="3"/>
      <c r="Q1680" s="3" t="s">
        <v>42</v>
      </c>
      <c r="R1680" s="3" t="s">
        <v>55</v>
      </c>
      <c r="S1680" s="3" t="s">
        <v>77</v>
      </c>
      <c r="T1680" s="3" t="s">
        <v>51</v>
      </c>
      <c r="U1680" s="3" t="s">
        <v>78</v>
      </c>
      <c r="V1680" s="3" t="s">
        <v>79</v>
      </c>
      <c r="W1680" s="3" t="s">
        <v>80</v>
      </c>
      <c r="X1680" s="3"/>
      <c r="Y1680" s="3"/>
      <c r="Z1680" s="3" t="s">
        <v>72</v>
      </c>
      <c r="AA1680" s="7" t="s">
        <v>49</v>
      </c>
      <c r="AB1680" s="3" t="s">
        <v>49</v>
      </c>
      <c r="AC1680" s="3" t="s">
        <v>49</v>
      </c>
      <c r="AD1680" s="3" t="s">
        <v>49</v>
      </c>
      <c r="AE1680" s="3" t="s">
        <v>49</v>
      </c>
      <c r="AF1680" s="3" t="s">
        <v>55</v>
      </c>
      <c r="AG1680" s="3" t="s">
        <v>56</v>
      </c>
      <c r="AH1680" s="3" t="s">
        <v>81</v>
      </c>
      <c r="AI1680" s="3" t="s">
        <v>82</v>
      </c>
      <c r="AJ1680" s="3" t="s">
        <v>49</v>
      </c>
      <c r="AK1680" s="3" t="s">
        <v>49</v>
      </c>
      <c r="AL1680" s="3" t="s">
        <v>49</v>
      </c>
      <c r="AM1680" s="3" t="s">
        <v>59</v>
      </c>
      <c r="AN1680" s="3" t="s">
        <v>83</v>
      </c>
      <c r="AO1680" s="3">
        <v>147.36678903385769</v>
      </c>
      <c r="AP1680" s="3">
        <v>1263.689518720055</v>
      </c>
    </row>
    <row r="1681" spans="1:42" x14ac:dyDescent="0.25">
      <c r="A1681" s="2">
        <v>1680</v>
      </c>
      <c r="B1681" s="3" t="s">
        <v>42</v>
      </c>
      <c r="C1681" s="3" t="s">
        <v>43</v>
      </c>
      <c r="D1681" s="3" t="s">
        <v>44</v>
      </c>
      <c r="E1681" s="3" t="s">
        <v>45</v>
      </c>
      <c r="F1681" s="3">
        <v>0.36</v>
      </c>
      <c r="G1681" s="3">
        <v>0.48</v>
      </c>
      <c r="H1681" s="3">
        <v>5.5426536672685101E-2</v>
      </c>
      <c r="I1681" s="3">
        <v>9.5852546227418909</v>
      </c>
      <c r="J1681" s="3">
        <v>1.4086441435784423</v>
      </c>
      <c r="K1681" s="3">
        <v>0.53127746686442778</v>
      </c>
      <c r="L1681" s="3">
        <v>7.8076266282813625E-2</v>
      </c>
      <c r="M1681" s="2">
        <v>1200</v>
      </c>
      <c r="N1681" s="3" t="s">
        <v>61</v>
      </c>
      <c r="O1681" s="3" t="s">
        <v>76</v>
      </c>
      <c r="P1681" s="3"/>
      <c r="Q1681" s="3" t="s">
        <v>42</v>
      </c>
      <c r="R1681" s="3" t="s">
        <v>55</v>
      </c>
      <c r="S1681" s="3" t="s">
        <v>77</v>
      </c>
      <c r="T1681" s="3" t="s">
        <v>51</v>
      </c>
      <c r="U1681" s="3" t="s">
        <v>78</v>
      </c>
      <c r="V1681" s="3" t="s">
        <v>79</v>
      </c>
      <c r="W1681" s="3" t="s">
        <v>80</v>
      </c>
      <c r="X1681" s="3"/>
      <c r="Y1681" s="3"/>
      <c r="Z1681" s="3" t="s">
        <v>72</v>
      </c>
      <c r="AA1681" s="7" t="s">
        <v>49</v>
      </c>
      <c r="AB1681" s="3" t="s">
        <v>49</v>
      </c>
      <c r="AC1681" s="3" t="s">
        <v>49</v>
      </c>
      <c r="AD1681" s="3" t="s">
        <v>49</v>
      </c>
      <c r="AE1681" s="3" t="s">
        <v>49</v>
      </c>
      <c r="AF1681" s="3" t="s">
        <v>55</v>
      </c>
      <c r="AG1681" s="3" t="s">
        <v>56</v>
      </c>
      <c r="AH1681" s="3" t="s">
        <v>81</v>
      </c>
      <c r="AI1681" s="3" t="s">
        <v>82</v>
      </c>
      <c r="AJ1681" s="3" t="s">
        <v>49</v>
      </c>
      <c r="AK1681" s="3" t="s">
        <v>49</v>
      </c>
      <c r="AL1681" s="3" t="s">
        <v>49</v>
      </c>
      <c r="AM1681" s="3" t="s">
        <v>59</v>
      </c>
      <c r="AN1681" s="3" t="s">
        <v>83</v>
      </c>
      <c r="AO1681" s="3">
        <v>108.99424782109114</v>
      </c>
      <c r="AP1681" s="3">
        <v>224.30323590524495</v>
      </c>
    </row>
    <row r="1682" spans="1:42" x14ac:dyDescent="0.25">
      <c r="A1682" s="2">
        <v>1681</v>
      </c>
      <c r="B1682" s="3" t="s">
        <v>42</v>
      </c>
      <c r="C1682" s="3" t="s">
        <v>43</v>
      </c>
      <c r="D1682" s="3" t="s">
        <v>44</v>
      </c>
      <c r="E1682" s="3" t="s">
        <v>45</v>
      </c>
      <c r="F1682" s="3">
        <v>0.36</v>
      </c>
      <c r="G1682" s="3">
        <v>0.48</v>
      </c>
      <c r="H1682" s="3">
        <v>0.223693113484592</v>
      </c>
      <c r="I1682" s="3">
        <v>10.573871113645867</v>
      </c>
      <c r="J1682" s="3">
        <v>1.8758306379783631</v>
      </c>
      <c r="K1682" s="3">
        <v>2.365302150996234</v>
      </c>
      <c r="L1682" s="3">
        <v>0.41961039577916859</v>
      </c>
      <c r="M1682" s="2">
        <v>1200</v>
      </c>
      <c r="N1682" s="3" t="s">
        <v>61</v>
      </c>
      <c r="O1682" s="3" t="s">
        <v>76</v>
      </c>
      <c r="P1682" s="3"/>
      <c r="Q1682" s="3" t="s">
        <v>42</v>
      </c>
      <c r="R1682" s="3" t="s">
        <v>55</v>
      </c>
      <c r="S1682" s="3" t="s">
        <v>77</v>
      </c>
      <c r="T1682" s="3" t="s">
        <v>51</v>
      </c>
      <c r="U1682" s="3" t="s">
        <v>78</v>
      </c>
      <c r="V1682" s="3" t="s">
        <v>79</v>
      </c>
      <c r="W1682" s="3" t="s">
        <v>80</v>
      </c>
      <c r="X1682" s="3"/>
      <c r="Y1682" s="3"/>
      <c r="Z1682" s="3" t="s">
        <v>72</v>
      </c>
      <c r="AA1682" s="7" t="s">
        <v>49</v>
      </c>
      <c r="AB1682" s="3" t="s">
        <v>49</v>
      </c>
      <c r="AC1682" s="3" t="s">
        <v>49</v>
      </c>
      <c r="AD1682" s="3" t="s">
        <v>49</v>
      </c>
      <c r="AE1682" s="3" t="s">
        <v>49</v>
      </c>
      <c r="AF1682" s="3" t="s">
        <v>55</v>
      </c>
      <c r="AG1682" s="3" t="s">
        <v>56</v>
      </c>
      <c r="AH1682" s="3" t="s">
        <v>81</v>
      </c>
      <c r="AI1682" s="3" t="s">
        <v>82</v>
      </c>
      <c r="AJ1682" s="3" t="s">
        <v>49</v>
      </c>
      <c r="AK1682" s="3" t="s">
        <v>49</v>
      </c>
      <c r="AL1682" s="3" t="s">
        <v>49</v>
      </c>
      <c r="AM1682" s="3" t="s">
        <v>59</v>
      </c>
      <c r="AN1682" s="3" t="s">
        <v>83</v>
      </c>
      <c r="AO1682" s="3">
        <v>202.96943158625521</v>
      </c>
      <c r="AP1682" s="3">
        <v>905.25391295177508</v>
      </c>
    </row>
    <row r="1683" spans="1:42" x14ac:dyDescent="0.25">
      <c r="A1683" s="2">
        <v>1682</v>
      </c>
      <c r="B1683" s="3" t="s">
        <v>42</v>
      </c>
      <c r="C1683" s="3" t="s">
        <v>43</v>
      </c>
      <c r="D1683" s="3" t="s">
        <v>44</v>
      </c>
      <c r="E1683" s="3" t="s">
        <v>45</v>
      </c>
      <c r="F1683" s="3">
        <v>0.36</v>
      </c>
      <c r="G1683" s="3">
        <v>0.48</v>
      </c>
      <c r="H1683" s="3">
        <v>0.29149588835380502</v>
      </c>
      <c r="I1683" s="3">
        <v>10.573871113645867</v>
      </c>
      <c r="J1683" s="3">
        <v>1.8758306379783631</v>
      </c>
      <c r="K1683" s="3">
        <v>3.0822399536108396</v>
      </c>
      <c r="L1683" s="3">
        <v>0.54679691821878784</v>
      </c>
      <c r="M1683" s="2">
        <v>1330</v>
      </c>
      <c r="N1683" s="3" t="s">
        <v>68</v>
      </c>
      <c r="O1683" s="3" t="s">
        <v>76</v>
      </c>
      <c r="P1683" s="3"/>
      <c r="Q1683" s="3" t="s">
        <v>42</v>
      </c>
      <c r="R1683" s="3" t="s">
        <v>55</v>
      </c>
      <c r="S1683" s="3" t="s">
        <v>77</v>
      </c>
      <c r="T1683" s="3" t="s">
        <v>51</v>
      </c>
      <c r="U1683" s="3" t="s">
        <v>78</v>
      </c>
      <c r="V1683" s="3" t="s">
        <v>79</v>
      </c>
      <c r="W1683" s="3" t="s">
        <v>80</v>
      </c>
      <c r="X1683" s="3"/>
      <c r="Y1683" s="3"/>
      <c r="Z1683" s="3" t="s">
        <v>72</v>
      </c>
      <c r="AA1683" s="7" t="s">
        <v>49</v>
      </c>
      <c r="AB1683" s="3" t="s">
        <v>49</v>
      </c>
      <c r="AC1683" s="3" t="s">
        <v>49</v>
      </c>
      <c r="AD1683" s="3" t="s">
        <v>49</v>
      </c>
      <c r="AE1683" s="3" t="s">
        <v>49</v>
      </c>
      <c r="AF1683" s="3" t="s">
        <v>55</v>
      </c>
      <c r="AG1683" s="3" t="s">
        <v>56</v>
      </c>
      <c r="AH1683" s="3" t="s">
        <v>81</v>
      </c>
      <c r="AI1683" s="3" t="s">
        <v>82</v>
      </c>
      <c r="AJ1683" s="3" t="s">
        <v>49</v>
      </c>
      <c r="AK1683" s="3" t="s">
        <v>49</v>
      </c>
      <c r="AL1683" s="3" t="s">
        <v>49</v>
      </c>
      <c r="AM1683" s="3" t="s">
        <v>59</v>
      </c>
      <c r="AN1683" s="3" t="s">
        <v>83</v>
      </c>
      <c r="AO1683" s="3">
        <v>137.08599776921739</v>
      </c>
      <c r="AP1683" s="3">
        <v>1179.6420078877895</v>
      </c>
    </row>
    <row r="1684" spans="1:42" x14ac:dyDescent="0.25">
      <c r="A1684" s="2">
        <v>1683</v>
      </c>
      <c r="B1684" s="3" t="s">
        <v>42</v>
      </c>
      <c r="C1684" s="3" t="s">
        <v>43</v>
      </c>
      <c r="D1684" s="3" t="s">
        <v>44</v>
      </c>
      <c r="E1684" s="3" t="s">
        <v>45</v>
      </c>
      <c r="F1684" s="3">
        <v>0.36</v>
      </c>
      <c r="G1684" s="3">
        <v>0.48</v>
      </c>
      <c r="H1684" s="3">
        <v>8.0999728859174697E-2</v>
      </c>
      <c r="I1684" s="3">
        <v>10.573871113645867</v>
      </c>
      <c r="J1684" s="3">
        <v>1.8758306379783631</v>
      </c>
      <c r="K1684" s="3">
        <v>0.85648069319717479</v>
      </c>
      <c r="L1684" s="3">
        <v>0.15194177306198009</v>
      </c>
      <c r="M1684" s="2">
        <v>1330</v>
      </c>
      <c r="N1684" s="3" t="s">
        <v>68</v>
      </c>
      <c r="O1684" s="3" t="s">
        <v>76</v>
      </c>
      <c r="P1684" s="3"/>
      <c r="Q1684" s="3" t="s">
        <v>42</v>
      </c>
      <c r="R1684" s="3" t="s">
        <v>55</v>
      </c>
      <c r="S1684" s="3" t="s">
        <v>77</v>
      </c>
      <c r="T1684" s="3" t="s">
        <v>51</v>
      </c>
      <c r="U1684" s="3" t="s">
        <v>78</v>
      </c>
      <c r="V1684" s="3" t="s">
        <v>79</v>
      </c>
      <c r="W1684" s="3" t="s">
        <v>80</v>
      </c>
      <c r="X1684" s="3"/>
      <c r="Y1684" s="3"/>
      <c r="Z1684" s="3" t="s">
        <v>72</v>
      </c>
      <c r="AA1684" s="7" t="s">
        <v>49</v>
      </c>
      <c r="AB1684" s="3" t="s">
        <v>49</v>
      </c>
      <c r="AC1684" s="3" t="s">
        <v>49</v>
      </c>
      <c r="AD1684" s="3" t="s">
        <v>49</v>
      </c>
      <c r="AE1684" s="3" t="s">
        <v>49</v>
      </c>
      <c r="AF1684" s="3" t="s">
        <v>55</v>
      </c>
      <c r="AG1684" s="3" t="s">
        <v>56</v>
      </c>
      <c r="AH1684" s="3" t="s">
        <v>81</v>
      </c>
      <c r="AI1684" s="3" t="s">
        <v>82</v>
      </c>
      <c r="AJ1684" s="3" t="s">
        <v>49</v>
      </c>
      <c r="AK1684" s="3" t="s">
        <v>49</v>
      </c>
      <c r="AL1684" s="3" t="s">
        <v>49</v>
      </c>
      <c r="AM1684" s="3" t="s">
        <v>59</v>
      </c>
      <c r="AN1684" s="3" t="s">
        <v>83</v>
      </c>
      <c r="AO1684" s="3">
        <v>103.26596250017238</v>
      </c>
      <c r="AP1684" s="3">
        <v>327.79427294640988</v>
      </c>
    </row>
    <row r="1685" spans="1:42" x14ac:dyDescent="0.25">
      <c r="A1685" s="2">
        <v>1684</v>
      </c>
      <c r="B1685" s="3" t="s">
        <v>42</v>
      </c>
      <c r="C1685" s="3" t="s">
        <v>43</v>
      </c>
      <c r="D1685" s="3" t="s">
        <v>44</v>
      </c>
      <c r="E1685" s="3" t="s">
        <v>45</v>
      </c>
      <c r="F1685" s="3">
        <v>0.36</v>
      </c>
      <c r="G1685" s="3">
        <v>0.48</v>
      </c>
      <c r="H1685" s="3">
        <v>2.15747228552737E-2</v>
      </c>
      <c r="I1685" s="3">
        <v>10.573871113645867</v>
      </c>
      <c r="J1685" s="3">
        <v>1.8758306379783631</v>
      </c>
      <c r="K1685" s="3">
        <v>0.22812833878429384</v>
      </c>
      <c r="L1685" s="3">
        <v>4.047052613781444E-2</v>
      </c>
      <c r="M1685" s="2">
        <v>1330</v>
      </c>
      <c r="N1685" s="3" t="s">
        <v>68</v>
      </c>
      <c r="O1685" s="3" t="s">
        <v>76</v>
      </c>
      <c r="P1685" s="3"/>
      <c r="Q1685" s="3" t="s">
        <v>42</v>
      </c>
      <c r="R1685" s="3" t="s">
        <v>55</v>
      </c>
      <c r="S1685" s="3" t="s">
        <v>77</v>
      </c>
      <c r="T1685" s="3" t="s">
        <v>51</v>
      </c>
      <c r="U1685" s="3" t="s">
        <v>78</v>
      </c>
      <c r="V1685" s="3" t="s">
        <v>79</v>
      </c>
      <c r="W1685" s="3" t="s">
        <v>80</v>
      </c>
      <c r="X1685" s="3"/>
      <c r="Y1685" s="3"/>
      <c r="Z1685" s="3" t="s">
        <v>72</v>
      </c>
      <c r="AA1685" s="7" t="s">
        <v>49</v>
      </c>
      <c r="AB1685" s="3" t="s">
        <v>49</v>
      </c>
      <c r="AC1685" s="3" t="s">
        <v>49</v>
      </c>
      <c r="AD1685" s="3" t="s">
        <v>49</v>
      </c>
      <c r="AE1685" s="3" t="s">
        <v>49</v>
      </c>
      <c r="AF1685" s="3" t="s">
        <v>55</v>
      </c>
      <c r="AG1685" s="3" t="s">
        <v>56</v>
      </c>
      <c r="AH1685" s="3" t="s">
        <v>81</v>
      </c>
      <c r="AI1685" s="3" t="s">
        <v>82</v>
      </c>
      <c r="AJ1685" s="3" t="s">
        <v>49</v>
      </c>
      <c r="AK1685" s="3" t="s">
        <v>49</v>
      </c>
      <c r="AL1685" s="3" t="s">
        <v>49</v>
      </c>
      <c r="AM1685" s="3" t="s">
        <v>59</v>
      </c>
      <c r="AN1685" s="3" t="s">
        <v>83</v>
      </c>
      <c r="AO1685" s="3">
        <v>53.26242764020428</v>
      </c>
      <c r="AP1685" s="3">
        <v>87.309805748364312</v>
      </c>
    </row>
    <row r="1686" spans="1:42" x14ac:dyDescent="0.25">
      <c r="A1686" s="2">
        <v>1685</v>
      </c>
      <c r="B1686" s="3" t="s">
        <v>42</v>
      </c>
      <c r="C1686" s="3" t="s">
        <v>43</v>
      </c>
      <c r="D1686" s="3" t="s">
        <v>44</v>
      </c>
      <c r="E1686" s="3" t="s">
        <v>45</v>
      </c>
      <c r="F1686" s="3">
        <v>0.36</v>
      </c>
      <c r="G1686" s="3">
        <v>0.48</v>
      </c>
      <c r="H1686" s="3">
        <v>5.9227437045111603E-2</v>
      </c>
      <c r="I1686" s="3">
        <v>10.52466968096002</v>
      </c>
      <c r="J1686" s="3">
        <v>1.8429092526078203</v>
      </c>
      <c r="K1686" s="3">
        <v>0.62334921094965445</v>
      </c>
      <c r="L1686" s="3">
        <v>0.10915079173868336</v>
      </c>
      <c r="M1686" s="2">
        <v>1200</v>
      </c>
      <c r="N1686" s="3" t="s">
        <v>61</v>
      </c>
      <c r="O1686" s="3" t="s">
        <v>76</v>
      </c>
      <c r="P1686" s="3"/>
      <c r="Q1686" s="3" t="s">
        <v>42</v>
      </c>
      <c r="R1686" s="3" t="s">
        <v>55</v>
      </c>
      <c r="S1686" s="3" t="s">
        <v>77</v>
      </c>
      <c r="T1686" s="3" t="s">
        <v>51</v>
      </c>
      <c r="U1686" s="3" t="s">
        <v>78</v>
      </c>
      <c r="V1686" s="3" t="s">
        <v>79</v>
      </c>
      <c r="W1686" s="3" t="s">
        <v>80</v>
      </c>
      <c r="X1686" s="3"/>
      <c r="Y1686" s="3"/>
      <c r="Z1686" s="3" t="s">
        <v>72</v>
      </c>
      <c r="AA1686" s="7" t="s">
        <v>49</v>
      </c>
      <c r="AB1686" s="3" t="s">
        <v>49</v>
      </c>
      <c r="AC1686" s="3" t="s">
        <v>49</v>
      </c>
      <c r="AD1686" s="3" t="s">
        <v>49</v>
      </c>
      <c r="AE1686" s="3" t="s">
        <v>49</v>
      </c>
      <c r="AF1686" s="3" t="s">
        <v>55</v>
      </c>
      <c r="AG1686" s="3" t="s">
        <v>56</v>
      </c>
      <c r="AH1686" s="3" t="s">
        <v>81</v>
      </c>
      <c r="AI1686" s="3" t="s">
        <v>82</v>
      </c>
      <c r="AJ1686" s="3" t="s">
        <v>49</v>
      </c>
      <c r="AK1686" s="3" t="s">
        <v>49</v>
      </c>
      <c r="AL1686" s="3" t="s">
        <v>49</v>
      </c>
      <c r="AM1686" s="3" t="s">
        <v>59</v>
      </c>
      <c r="AN1686" s="3" t="s">
        <v>83</v>
      </c>
      <c r="AO1686" s="3">
        <v>97.785522246561044</v>
      </c>
      <c r="AP1686" s="3">
        <v>239.68493398830168</v>
      </c>
    </row>
    <row r="1687" spans="1:42" x14ac:dyDescent="0.25">
      <c r="A1687" s="2">
        <v>1686</v>
      </c>
      <c r="B1687" s="3" t="s">
        <v>42</v>
      </c>
      <c r="C1687" s="3" t="s">
        <v>43</v>
      </c>
      <c r="D1687" s="3" t="s">
        <v>44</v>
      </c>
      <c r="E1687" s="3" t="s">
        <v>45</v>
      </c>
      <c r="F1687" s="3">
        <v>0.36</v>
      </c>
      <c r="G1687" s="3">
        <v>0.48</v>
      </c>
      <c r="H1687" s="3">
        <v>1.22556656649761E-4</v>
      </c>
      <c r="I1687" s="3">
        <v>10.52466968096002</v>
      </c>
      <c r="J1687" s="3">
        <v>1.8429092526078203</v>
      </c>
      <c r="K1687" s="3">
        <v>1.2898683284415669E-3</v>
      </c>
      <c r="L1687" s="3">
        <v>2.2586079650852429E-4</v>
      </c>
      <c r="M1687" s="2">
        <v>1410</v>
      </c>
      <c r="N1687" s="3" t="s">
        <v>63</v>
      </c>
      <c r="O1687" s="3" t="s">
        <v>76</v>
      </c>
      <c r="P1687" s="3"/>
      <c r="Q1687" s="3" t="s">
        <v>42</v>
      </c>
      <c r="R1687" s="3" t="s">
        <v>55</v>
      </c>
      <c r="S1687" s="3" t="s">
        <v>77</v>
      </c>
      <c r="T1687" s="3" t="s">
        <v>51</v>
      </c>
      <c r="U1687" s="3" t="s">
        <v>78</v>
      </c>
      <c r="V1687" s="3" t="s">
        <v>79</v>
      </c>
      <c r="W1687" s="3" t="s">
        <v>80</v>
      </c>
      <c r="X1687" s="3"/>
      <c r="Y1687" s="3"/>
      <c r="Z1687" s="3" t="s">
        <v>72</v>
      </c>
      <c r="AA1687" s="7" t="s">
        <v>49</v>
      </c>
      <c r="AB1687" s="3" t="s">
        <v>49</v>
      </c>
      <c r="AC1687" s="3" t="s">
        <v>49</v>
      </c>
      <c r="AD1687" s="3" t="s">
        <v>49</v>
      </c>
      <c r="AE1687" s="3" t="s">
        <v>49</v>
      </c>
      <c r="AF1687" s="3" t="s">
        <v>55</v>
      </c>
      <c r="AG1687" s="3" t="s">
        <v>56</v>
      </c>
      <c r="AH1687" s="3" t="s">
        <v>81</v>
      </c>
      <c r="AI1687" s="3" t="s">
        <v>82</v>
      </c>
      <c r="AJ1687" s="3" t="s">
        <v>49</v>
      </c>
      <c r="AK1687" s="3" t="s">
        <v>49</v>
      </c>
      <c r="AL1687" s="3" t="s">
        <v>49</v>
      </c>
      <c r="AM1687" s="3" t="s">
        <v>59</v>
      </c>
      <c r="AN1687" s="3" t="s">
        <v>83</v>
      </c>
      <c r="AO1687" s="3">
        <v>3.8135040138701113</v>
      </c>
      <c r="AP1687" s="3">
        <v>0.49596919307095788</v>
      </c>
    </row>
    <row r="1688" spans="1:42" x14ac:dyDescent="0.25">
      <c r="A1688" s="2">
        <v>1687</v>
      </c>
      <c r="B1688" s="3" t="s">
        <v>42</v>
      </c>
      <c r="C1688" s="3" t="s">
        <v>43</v>
      </c>
      <c r="D1688" s="3" t="s">
        <v>44</v>
      </c>
      <c r="E1688" s="3" t="s">
        <v>45</v>
      </c>
      <c r="F1688" s="3">
        <v>0.36</v>
      </c>
      <c r="G1688" s="3">
        <v>0.48</v>
      </c>
      <c r="H1688" s="3">
        <v>3.3866500164975097E-2</v>
      </c>
      <c r="I1688" s="3">
        <v>10.52466968096002</v>
      </c>
      <c r="J1688" s="3">
        <v>1.8429092526078203</v>
      </c>
      <c r="K1688" s="3">
        <v>0.3564337274865409</v>
      </c>
      <c r="L1688" s="3">
        <v>6.2412886507476881E-2</v>
      </c>
      <c r="M1688" s="2">
        <v>1330</v>
      </c>
      <c r="N1688" s="3" t="s">
        <v>68</v>
      </c>
      <c r="O1688" s="3" t="s">
        <v>76</v>
      </c>
      <c r="P1688" s="3"/>
      <c r="Q1688" s="3" t="s">
        <v>42</v>
      </c>
      <c r="R1688" s="3" t="s">
        <v>55</v>
      </c>
      <c r="S1688" s="3" t="s">
        <v>77</v>
      </c>
      <c r="T1688" s="3" t="s">
        <v>51</v>
      </c>
      <c r="U1688" s="3" t="s">
        <v>78</v>
      </c>
      <c r="V1688" s="3" t="s">
        <v>79</v>
      </c>
      <c r="W1688" s="3" t="s">
        <v>80</v>
      </c>
      <c r="X1688" s="3"/>
      <c r="Y1688" s="3"/>
      <c r="Z1688" s="3" t="s">
        <v>72</v>
      </c>
      <c r="AA1688" s="7" t="s">
        <v>49</v>
      </c>
      <c r="AB1688" s="3" t="s">
        <v>49</v>
      </c>
      <c r="AC1688" s="3" t="s">
        <v>49</v>
      </c>
      <c r="AD1688" s="3" t="s">
        <v>49</v>
      </c>
      <c r="AE1688" s="3" t="s">
        <v>49</v>
      </c>
      <c r="AF1688" s="3" t="s">
        <v>55</v>
      </c>
      <c r="AG1688" s="3" t="s">
        <v>56</v>
      </c>
      <c r="AH1688" s="3" t="s">
        <v>81</v>
      </c>
      <c r="AI1688" s="3" t="s">
        <v>82</v>
      </c>
      <c r="AJ1688" s="3" t="s">
        <v>49</v>
      </c>
      <c r="AK1688" s="3" t="s">
        <v>49</v>
      </c>
      <c r="AL1688" s="3" t="s">
        <v>49</v>
      </c>
      <c r="AM1688" s="3" t="s">
        <v>59</v>
      </c>
      <c r="AN1688" s="3" t="s">
        <v>83</v>
      </c>
      <c r="AO1688" s="3">
        <v>55.43856811615926</v>
      </c>
      <c r="AP1688" s="3">
        <v>137.05286369684015</v>
      </c>
    </row>
    <row r="1689" spans="1:42" x14ac:dyDescent="0.25">
      <c r="A1689" s="2">
        <v>1688</v>
      </c>
      <c r="B1689" s="3" t="s">
        <v>42</v>
      </c>
      <c r="C1689" s="3" t="s">
        <v>43</v>
      </c>
      <c r="D1689" s="3" t="s">
        <v>44</v>
      </c>
      <c r="E1689" s="3" t="s">
        <v>45</v>
      </c>
      <c r="F1689" s="3">
        <v>0.36</v>
      </c>
      <c r="G1689" s="3">
        <v>0.48</v>
      </c>
      <c r="H1689" s="3">
        <v>1.49860327454715E-3</v>
      </c>
      <c r="I1689" s="3">
        <v>9.5968072628980661</v>
      </c>
      <c r="J1689" s="3">
        <v>1.4103225588649611</v>
      </c>
      <c r="K1689" s="3">
        <v>1.4381806789376913E-2</v>
      </c>
      <c r="L1689" s="3">
        <v>2.1135140048827465E-3</v>
      </c>
      <c r="M1689" s="2">
        <v>1200</v>
      </c>
      <c r="N1689" s="3" t="s">
        <v>61</v>
      </c>
      <c r="O1689" s="3" t="s">
        <v>76</v>
      </c>
      <c r="P1689" s="3"/>
      <c r="Q1689" s="3" t="s">
        <v>42</v>
      </c>
      <c r="R1689" s="3" t="s">
        <v>55</v>
      </c>
      <c r="S1689" s="3" t="s">
        <v>77</v>
      </c>
      <c r="T1689" s="3" t="s">
        <v>51</v>
      </c>
      <c r="U1689" s="3" t="s">
        <v>78</v>
      </c>
      <c r="V1689" s="3" t="s">
        <v>79</v>
      </c>
      <c r="W1689" s="3" t="s">
        <v>80</v>
      </c>
      <c r="X1689" s="3"/>
      <c r="Y1689" s="3"/>
      <c r="Z1689" s="3" t="s">
        <v>72</v>
      </c>
      <c r="AA1689" s="7" t="s">
        <v>49</v>
      </c>
      <c r="AB1689" s="3" t="s">
        <v>49</v>
      </c>
      <c r="AC1689" s="3" t="s">
        <v>49</v>
      </c>
      <c r="AD1689" s="3" t="s">
        <v>49</v>
      </c>
      <c r="AE1689" s="3" t="s">
        <v>49</v>
      </c>
      <c r="AF1689" s="3" t="s">
        <v>55</v>
      </c>
      <c r="AG1689" s="3" t="s">
        <v>56</v>
      </c>
      <c r="AH1689" s="3" t="s">
        <v>81</v>
      </c>
      <c r="AI1689" s="3" t="s">
        <v>82</v>
      </c>
      <c r="AJ1689" s="3" t="s">
        <v>49</v>
      </c>
      <c r="AK1689" s="3" t="s">
        <v>49</v>
      </c>
      <c r="AL1689" s="3" t="s">
        <v>49</v>
      </c>
      <c r="AM1689" s="3" t="s">
        <v>59</v>
      </c>
      <c r="AN1689" s="3" t="s">
        <v>83</v>
      </c>
      <c r="AO1689" s="3">
        <v>13.121310579830565</v>
      </c>
      <c r="AP1689" s="3">
        <v>6.0646322862308111</v>
      </c>
    </row>
    <row r="1690" spans="1:42" x14ac:dyDescent="0.25">
      <c r="A1690" s="2">
        <v>1689</v>
      </c>
      <c r="B1690" s="3" t="s">
        <v>42</v>
      </c>
      <c r="C1690" s="3" t="s">
        <v>43</v>
      </c>
      <c r="D1690" s="3" t="s">
        <v>44</v>
      </c>
      <c r="E1690" s="3" t="s">
        <v>45</v>
      </c>
      <c r="F1690" s="3">
        <v>0.36</v>
      </c>
      <c r="G1690" s="3">
        <v>0.48</v>
      </c>
      <c r="H1690" s="3">
        <v>8.6340841522734499E-4</v>
      </c>
      <c r="I1690" s="3">
        <v>9.5865176954735425</v>
      </c>
      <c r="J1690" s="3">
        <v>1.4088299466987508</v>
      </c>
      <c r="K1690" s="3">
        <v>8.2770800509977104E-3</v>
      </c>
      <c r="L1690" s="3">
        <v>1.2163956316039934E-3</v>
      </c>
      <c r="M1690" s="2">
        <v>1200</v>
      </c>
      <c r="N1690" s="3" t="s">
        <v>61</v>
      </c>
      <c r="O1690" s="3" t="s">
        <v>76</v>
      </c>
      <c r="P1690" s="3"/>
      <c r="Q1690" s="3" t="s">
        <v>42</v>
      </c>
      <c r="R1690" s="3" t="s">
        <v>55</v>
      </c>
      <c r="S1690" s="3" t="s">
        <v>77</v>
      </c>
      <c r="T1690" s="3" t="s">
        <v>51</v>
      </c>
      <c r="U1690" s="3" t="s">
        <v>78</v>
      </c>
      <c r="V1690" s="3" t="s">
        <v>79</v>
      </c>
      <c r="W1690" s="3" t="s">
        <v>80</v>
      </c>
      <c r="X1690" s="3"/>
      <c r="Y1690" s="3"/>
      <c r="Z1690" s="3" t="s">
        <v>72</v>
      </c>
      <c r="AA1690" s="7" t="s">
        <v>49</v>
      </c>
      <c r="AB1690" s="3" t="s">
        <v>49</v>
      </c>
      <c r="AC1690" s="3" t="s">
        <v>49</v>
      </c>
      <c r="AD1690" s="3" t="s">
        <v>49</v>
      </c>
      <c r="AE1690" s="3" t="s">
        <v>49</v>
      </c>
      <c r="AF1690" s="3" t="s">
        <v>55</v>
      </c>
      <c r="AG1690" s="3" t="s">
        <v>56</v>
      </c>
      <c r="AH1690" s="3" t="s">
        <v>81</v>
      </c>
      <c r="AI1690" s="3" t="s">
        <v>82</v>
      </c>
      <c r="AJ1690" s="3" t="s">
        <v>49</v>
      </c>
      <c r="AK1690" s="3" t="s">
        <v>49</v>
      </c>
      <c r="AL1690" s="3" t="s">
        <v>49</v>
      </c>
      <c r="AM1690" s="3" t="s">
        <v>59</v>
      </c>
      <c r="AN1690" s="3" t="s">
        <v>83</v>
      </c>
      <c r="AO1690" s="3">
        <v>10.631120450767616</v>
      </c>
      <c r="AP1690" s="3">
        <v>3.494089890316987</v>
      </c>
    </row>
    <row r="1691" spans="1:42" x14ac:dyDescent="0.25">
      <c r="A1691" s="2">
        <v>1690</v>
      </c>
      <c r="B1691" s="3" t="s">
        <v>42</v>
      </c>
      <c r="C1691" s="3" t="s">
        <v>43</v>
      </c>
      <c r="D1691" s="3" t="s">
        <v>44</v>
      </c>
      <c r="E1691" s="3" t="s">
        <v>45</v>
      </c>
      <c r="F1691" s="3">
        <v>0.36</v>
      </c>
      <c r="G1691" s="3">
        <v>0.48</v>
      </c>
      <c r="H1691" s="3">
        <v>6.3353730792434001E-3</v>
      </c>
      <c r="I1691" s="3">
        <v>9.5865176954735425</v>
      </c>
      <c r="J1691" s="3">
        <v>1.4088299466987508</v>
      </c>
      <c r="K1691" s="3">
        <v>6.0734166131593562E-2</v>
      </c>
      <c r="L1691" s="3">
        <v>8.9254633175471811E-3</v>
      </c>
      <c r="M1691" s="2">
        <v>1210</v>
      </c>
      <c r="N1691" s="3" t="s">
        <v>65</v>
      </c>
      <c r="O1691" s="3" t="s">
        <v>76</v>
      </c>
      <c r="P1691" s="3"/>
      <c r="Q1691" s="3" t="s">
        <v>42</v>
      </c>
      <c r="R1691" s="3" t="s">
        <v>55</v>
      </c>
      <c r="S1691" s="3" t="s">
        <v>77</v>
      </c>
      <c r="T1691" s="3" t="s">
        <v>51</v>
      </c>
      <c r="U1691" s="3" t="s">
        <v>78</v>
      </c>
      <c r="V1691" s="3" t="s">
        <v>79</v>
      </c>
      <c r="W1691" s="3" t="s">
        <v>80</v>
      </c>
      <c r="X1691" s="3"/>
      <c r="Y1691" s="3"/>
      <c r="Z1691" s="3" t="s">
        <v>72</v>
      </c>
      <c r="AA1691" s="7" t="s">
        <v>49</v>
      </c>
      <c r="AB1691" s="3" t="s">
        <v>49</v>
      </c>
      <c r="AC1691" s="3" t="s">
        <v>49</v>
      </c>
      <c r="AD1691" s="3" t="s">
        <v>49</v>
      </c>
      <c r="AE1691" s="3" t="s">
        <v>49</v>
      </c>
      <c r="AF1691" s="3" t="s">
        <v>55</v>
      </c>
      <c r="AG1691" s="3" t="s">
        <v>56</v>
      </c>
      <c r="AH1691" s="3" t="s">
        <v>81</v>
      </c>
      <c r="AI1691" s="3" t="s">
        <v>82</v>
      </c>
      <c r="AJ1691" s="3" t="s">
        <v>49</v>
      </c>
      <c r="AK1691" s="3" t="s">
        <v>49</v>
      </c>
      <c r="AL1691" s="3" t="s">
        <v>49</v>
      </c>
      <c r="AM1691" s="3" t="s">
        <v>59</v>
      </c>
      <c r="AN1691" s="3" t="s">
        <v>83</v>
      </c>
      <c r="AO1691" s="3">
        <v>28.883694486227931</v>
      </c>
      <c r="AP1691" s="3">
        <v>25.638345234036205</v>
      </c>
    </row>
    <row r="1692" spans="1:42" x14ac:dyDescent="0.25">
      <c r="A1692" s="2">
        <v>1691</v>
      </c>
      <c r="B1692" s="3" t="s">
        <v>42</v>
      </c>
      <c r="C1692" s="3" t="s">
        <v>43</v>
      </c>
      <c r="D1692" s="3" t="s">
        <v>44</v>
      </c>
      <c r="E1692" s="3" t="s">
        <v>45</v>
      </c>
      <c r="F1692" s="3">
        <v>0.36</v>
      </c>
      <c r="G1692" s="3">
        <v>0.48</v>
      </c>
      <c r="H1692" s="3">
        <v>0.140374630223883</v>
      </c>
      <c r="I1692" s="3">
        <v>9.5865176954735425</v>
      </c>
      <c r="J1692" s="3">
        <v>1.4088299466987508</v>
      </c>
      <c r="K1692" s="3">
        <v>1.3457038766368095</v>
      </c>
      <c r="L1692" s="3">
        <v>0.19776398281616994</v>
      </c>
      <c r="M1692" s="2">
        <v>1210</v>
      </c>
      <c r="N1692" s="3" t="s">
        <v>65</v>
      </c>
      <c r="O1692" s="3" t="s">
        <v>76</v>
      </c>
      <c r="P1692" s="3"/>
      <c r="Q1692" s="3" t="s">
        <v>42</v>
      </c>
      <c r="R1692" s="3" t="s">
        <v>55</v>
      </c>
      <c r="S1692" s="3" t="s">
        <v>77</v>
      </c>
      <c r="T1692" s="3" t="s">
        <v>51</v>
      </c>
      <c r="U1692" s="3" t="s">
        <v>78</v>
      </c>
      <c r="V1692" s="3" t="s">
        <v>79</v>
      </c>
      <c r="W1692" s="3" t="s">
        <v>80</v>
      </c>
      <c r="X1692" s="3"/>
      <c r="Y1692" s="3"/>
      <c r="Z1692" s="3" t="s">
        <v>72</v>
      </c>
      <c r="AA1692" s="7" t="s">
        <v>49</v>
      </c>
      <c r="AB1692" s="3" t="s">
        <v>49</v>
      </c>
      <c r="AC1692" s="3" t="s">
        <v>49</v>
      </c>
      <c r="AD1692" s="3" t="s">
        <v>49</v>
      </c>
      <c r="AE1692" s="3" t="s">
        <v>49</v>
      </c>
      <c r="AF1692" s="3" t="s">
        <v>55</v>
      </c>
      <c r="AG1692" s="3" t="s">
        <v>56</v>
      </c>
      <c r="AH1692" s="3" t="s">
        <v>81</v>
      </c>
      <c r="AI1692" s="3" t="s">
        <v>82</v>
      </c>
      <c r="AJ1692" s="3" t="s">
        <v>49</v>
      </c>
      <c r="AK1692" s="3" t="s">
        <v>49</v>
      </c>
      <c r="AL1692" s="3" t="s">
        <v>49</v>
      </c>
      <c r="AM1692" s="3" t="s">
        <v>59</v>
      </c>
      <c r="AN1692" s="3" t="s">
        <v>83</v>
      </c>
      <c r="AO1692" s="3">
        <v>96.268814121860785</v>
      </c>
      <c r="AP1692" s="3">
        <v>568.0759738635445</v>
      </c>
    </row>
    <row r="1693" spans="1:42" x14ac:dyDescent="0.25">
      <c r="A1693" s="2">
        <v>1692</v>
      </c>
      <c r="B1693" s="3" t="s">
        <v>42</v>
      </c>
      <c r="C1693" s="3" t="s">
        <v>43</v>
      </c>
      <c r="D1693" s="3" t="s">
        <v>44</v>
      </c>
      <c r="E1693" s="3" t="s">
        <v>45</v>
      </c>
      <c r="F1693" s="3">
        <v>0.36</v>
      </c>
      <c r="G1693" s="3">
        <v>0.48</v>
      </c>
      <c r="H1693" s="3">
        <v>5.2014037365327601E-2</v>
      </c>
      <c r="I1693" s="3">
        <v>9.5865176954735425</v>
      </c>
      <c r="J1693" s="3">
        <v>1.4088299466987508</v>
      </c>
      <c r="K1693" s="3">
        <v>0.49863348961573506</v>
      </c>
      <c r="L1693" s="3">
        <v>7.3278933488981318E-2</v>
      </c>
      <c r="M1693" s="2">
        <v>1210</v>
      </c>
      <c r="N1693" s="3" t="s">
        <v>65</v>
      </c>
      <c r="O1693" s="3" t="s">
        <v>76</v>
      </c>
      <c r="P1693" s="3"/>
      <c r="Q1693" s="3" t="s">
        <v>42</v>
      </c>
      <c r="R1693" s="3" t="s">
        <v>55</v>
      </c>
      <c r="S1693" s="3" t="s">
        <v>77</v>
      </c>
      <c r="T1693" s="3" t="s">
        <v>51</v>
      </c>
      <c r="U1693" s="3" t="s">
        <v>78</v>
      </c>
      <c r="V1693" s="3" t="s">
        <v>79</v>
      </c>
      <c r="W1693" s="3" t="s">
        <v>80</v>
      </c>
      <c r="X1693" s="3"/>
      <c r="Y1693" s="3"/>
      <c r="Z1693" s="3" t="s">
        <v>72</v>
      </c>
      <c r="AA1693" s="7" t="s">
        <v>49</v>
      </c>
      <c r="AB1693" s="3" t="s">
        <v>49</v>
      </c>
      <c r="AC1693" s="3" t="s">
        <v>49</v>
      </c>
      <c r="AD1693" s="3" t="s">
        <v>49</v>
      </c>
      <c r="AE1693" s="3" t="s">
        <v>49</v>
      </c>
      <c r="AF1693" s="3" t="s">
        <v>55</v>
      </c>
      <c r="AG1693" s="3" t="s">
        <v>56</v>
      </c>
      <c r="AH1693" s="3" t="s">
        <v>81</v>
      </c>
      <c r="AI1693" s="3" t="s">
        <v>82</v>
      </c>
      <c r="AJ1693" s="3" t="s">
        <v>49</v>
      </c>
      <c r="AK1693" s="3" t="s">
        <v>49</v>
      </c>
      <c r="AL1693" s="3" t="s">
        <v>49</v>
      </c>
      <c r="AM1693" s="3" t="s">
        <v>59</v>
      </c>
      <c r="AN1693" s="3" t="s">
        <v>83</v>
      </c>
      <c r="AO1693" s="3">
        <v>62.032500351993534</v>
      </c>
      <c r="AP1693" s="3">
        <v>210.49334116682948</v>
      </c>
    </row>
    <row r="1694" spans="1:42" x14ac:dyDescent="0.25">
      <c r="A1694" s="2">
        <v>1693</v>
      </c>
      <c r="B1694" s="3" t="s">
        <v>42</v>
      </c>
      <c r="C1694" s="3" t="s">
        <v>43</v>
      </c>
      <c r="D1694" s="3" t="s">
        <v>44</v>
      </c>
      <c r="E1694" s="3" t="s">
        <v>45</v>
      </c>
      <c r="F1694" s="3">
        <v>0.36</v>
      </c>
      <c r="G1694" s="3">
        <v>0.48</v>
      </c>
      <c r="H1694" s="3">
        <v>0.163890561261502</v>
      </c>
      <c r="I1694" s="3">
        <v>9.5865176954735425</v>
      </c>
      <c r="J1694" s="3">
        <v>1.4088299466987508</v>
      </c>
      <c r="K1694" s="3">
        <v>1.5711397656544797</v>
      </c>
      <c r="L1694" s="3">
        <v>0.23089393068647024</v>
      </c>
      <c r="M1694" s="2">
        <v>1210</v>
      </c>
      <c r="N1694" s="3" t="s">
        <v>65</v>
      </c>
      <c r="O1694" s="3" t="s">
        <v>76</v>
      </c>
      <c r="P1694" s="3"/>
      <c r="Q1694" s="3" t="s">
        <v>42</v>
      </c>
      <c r="R1694" s="3" t="s">
        <v>55</v>
      </c>
      <c r="S1694" s="3" t="s">
        <v>77</v>
      </c>
      <c r="T1694" s="3" t="s">
        <v>51</v>
      </c>
      <c r="U1694" s="3" t="s">
        <v>78</v>
      </c>
      <c r="V1694" s="3" t="s">
        <v>79</v>
      </c>
      <c r="W1694" s="3" t="s">
        <v>80</v>
      </c>
      <c r="X1694" s="3"/>
      <c r="Y1694" s="3"/>
      <c r="Z1694" s="3" t="s">
        <v>72</v>
      </c>
      <c r="AA1694" s="7" t="s">
        <v>49</v>
      </c>
      <c r="AB1694" s="3" t="s">
        <v>49</v>
      </c>
      <c r="AC1694" s="3" t="s">
        <v>49</v>
      </c>
      <c r="AD1694" s="3" t="s">
        <v>49</v>
      </c>
      <c r="AE1694" s="3" t="s">
        <v>49</v>
      </c>
      <c r="AF1694" s="3" t="s">
        <v>55</v>
      </c>
      <c r="AG1694" s="3" t="s">
        <v>56</v>
      </c>
      <c r="AH1694" s="3" t="s">
        <v>81</v>
      </c>
      <c r="AI1694" s="3" t="s">
        <v>82</v>
      </c>
      <c r="AJ1694" s="3" t="s">
        <v>49</v>
      </c>
      <c r="AK1694" s="3" t="s">
        <v>49</v>
      </c>
      <c r="AL1694" s="3" t="s">
        <v>49</v>
      </c>
      <c r="AM1694" s="3" t="s">
        <v>59</v>
      </c>
      <c r="AN1694" s="3" t="s">
        <v>83</v>
      </c>
      <c r="AO1694" s="3">
        <v>104.99635133061703</v>
      </c>
      <c r="AP1694" s="3">
        <v>663.24157041184924</v>
      </c>
    </row>
    <row r="1695" spans="1:42" x14ac:dyDescent="0.25">
      <c r="A1695" s="2">
        <v>1694</v>
      </c>
      <c r="B1695" s="3" t="s">
        <v>42</v>
      </c>
      <c r="C1695" s="3" t="s">
        <v>43</v>
      </c>
      <c r="D1695" s="3" t="s">
        <v>44</v>
      </c>
      <c r="E1695" s="3" t="s">
        <v>45</v>
      </c>
      <c r="F1695" s="3">
        <v>0.36</v>
      </c>
      <c r="G1695" s="3">
        <v>0.48</v>
      </c>
      <c r="H1695" s="3">
        <v>0.24841347829191199</v>
      </c>
      <c r="I1695" s="3">
        <v>9.5865176954735425</v>
      </c>
      <c r="J1695" s="3">
        <v>1.4088299466987508</v>
      </c>
      <c r="K1695" s="3">
        <v>2.381420205439547</v>
      </c>
      <c r="L1695" s="3">
        <v>0.34997234738124566</v>
      </c>
      <c r="M1695" s="2">
        <v>1210</v>
      </c>
      <c r="N1695" s="3" t="s">
        <v>65</v>
      </c>
      <c r="O1695" s="3" t="s">
        <v>76</v>
      </c>
      <c r="P1695" s="3"/>
      <c r="Q1695" s="3" t="s">
        <v>42</v>
      </c>
      <c r="R1695" s="3" t="s">
        <v>55</v>
      </c>
      <c r="S1695" s="3" t="s">
        <v>77</v>
      </c>
      <c r="T1695" s="3" t="s">
        <v>51</v>
      </c>
      <c r="U1695" s="3" t="s">
        <v>78</v>
      </c>
      <c r="V1695" s="3" t="s">
        <v>79</v>
      </c>
      <c r="W1695" s="3" t="s">
        <v>80</v>
      </c>
      <c r="X1695" s="3"/>
      <c r="Y1695" s="3"/>
      <c r="Z1695" s="3" t="s">
        <v>72</v>
      </c>
      <c r="AA1695" s="7" t="s">
        <v>49</v>
      </c>
      <c r="AB1695" s="3" t="s">
        <v>49</v>
      </c>
      <c r="AC1695" s="3" t="s">
        <v>49</v>
      </c>
      <c r="AD1695" s="3" t="s">
        <v>49</v>
      </c>
      <c r="AE1695" s="3" t="s">
        <v>49</v>
      </c>
      <c r="AF1695" s="3" t="s">
        <v>55</v>
      </c>
      <c r="AG1695" s="3" t="s">
        <v>56</v>
      </c>
      <c r="AH1695" s="3" t="s">
        <v>81</v>
      </c>
      <c r="AI1695" s="3" t="s">
        <v>82</v>
      </c>
      <c r="AJ1695" s="3" t="s">
        <v>49</v>
      </c>
      <c r="AK1695" s="3" t="s">
        <v>49</v>
      </c>
      <c r="AL1695" s="3" t="s">
        <v>49</v>
      </c>
      <c r="AM1695" s="3" t="s">
        <v>59</v>
      </c>
      <c r="AN1695" s="3" t="s">
        <v>83</v>
      </c>
      <c r="AO1695" s="3">
        <v>125.84388538276333</v>
      </c>
      <c r="AP1695" s="3">
        <v>1005.2936800363457</v>
      </c>
    </row>
    <row r="1696" spans="1:42" x14ac:dyDescent="0.25">
      <c r="A1696" s="2">
        <v>1695</v>
      </c>
      <c r="B1696" s="3" t="s">
        <v>42</v>
      </c>
      <c r="C1696" s="3" t="s">
        <v>43</v>
      </c>
      <c r="D1696" s="3" t="s">
        <v>44</v>
      </c>
      <c r="E1696" s="3" t="s">
        <v>45</v>
      </c>
      <c r="F1696" s="3">
        <v>0.36</v>
      </c>
      <c r="G1696" s="3">
        <v>0.48</v>
      </c>
      <c r="H1696" s="3">
        <v>5.8719650308189496E-3</v>
      </c>
      <c r="I1696" s="3">
        <v>9.5865176954735425</v>
      </c>
      <c r="J1696" s="3">
        <v>1.4088299466987508</v>
      </c>
      <c r="K1696" s="3">
        <v>5.6291696675147704E-2</v>
      </c>
      <c r="L1696" s="3">
        <v>8.2726001813855903E-3</v>
      </c>
      <c r="M1696" s="2">
        <v>1210</v>
      </c>
      <c r="N1696" s="3" t="s">
        <v>65</v>
      </c>
      <c r="O1696" s="3" t="s">
        <v>76</v>
      </c>
      <c r="P1696" s="3"/>
      <c r="Q1696" s="3" t="s">
        <v>42</v>
      </c>
      <c r="R1696" s="3" t="s">
        <v>55</v>
      </c>
      <c r="S1696" s="3" t="s">
        <v>77</v>
      </c>
      <c r="T1696" s="3" t="s">
        <v>51</v>
      </c>
      <c r="U1696" s="3" t="s">
        <v>78</v>
      </c>
      <c r="V1696" s="3" t="s">
        <v>79</v>
      </c>
      <c r="W1696" s="3" t="s">
        <v>80</v>
      </c>
      <c r="X1696" s="3"/>
      <c r="Y1696" s="3"/>
      <c r="Z1696" s="3" t="s">
        <v>72</v>
      </c>
      <c r="AA1696" s="7" t="s">
        <v>49</v>
      </c>
      <c r="AB1696" s="3" t="s">
        <v>49</v>
      </c>
      <c r="AC1696" s="3" t="s">
        <v>49</v>
      </c>
      <c r="AD1696" s="3" t="s">
        <v>49</v>
      </c>
      <c r="AE1696" s="3" t="s">
        <v>49</v>
      </c>
      <c r="AF1696" s="3" t="s">
        <v>55</v>
      </c>
      <c r="AG1696" s="3" t="s">
        <v>56</v>
      </c>
      <c r="AH1696" s="3" t="s">
        <v>81</v>
      </c>
      <c r="AI1696" s="3" t="s">
        <v>82</v>
      </c>
      <c r="AJ1696" s="3" t="s">
        <v>49</v>
      </c>
      <c r="AK1696" s="3" t="s">
        <v>49</v>
      </c>
      <c r="AL1696" s="3" t="s">
        <v>49</v>
      </c>
      <c r="AM1696" s="3" t="s">
        <v>59</v>
      </c>
      <c r="AN1696" s="3" t="s">
        <v>83</v>
      </c>
      <c r="AO1696" s="3">
        <v>28.667188355568001</v>
      </c>
      <c r="AP1696" s="3">
        <v>23.762999397077902</v>
      </c>
    </row>
    <row r="1697" spans="1:42" x14ac:dyDescent="0.25">
      <c r="A1697" s="2">
        <v>1696</v>
      </c>
      <c r="B1697" s="3" t="s">
        <v>42</v>
      </c>
      <c r="C1697" s="3" t="s">
        <v>43</v>
      </c>
      <c r="D1697" s="3" t="s">
        <v>44</v>
      </c>
      <c r="E1697" s="3" t="s">
        <v>45</v>
      </c>
      <c r="F1697" s="3">
        <v>0.36</v>
      </c>
      <c r="G1697" s="3">
        <v>0.48</v>
      </c>
      <c r="H1697" s="3">
        <v>8.0120884096781406E-2</v>
      </c>
      <c r="I1697" s="3">
        <v>9.5601531223170717</v>
      </c>
      <c r="J1697" s="3">
        <v>1.405011137943319</v>
      </c>
      <c r="K1697" s="3">
        <v>0.76596792026064897</v>
      </c>
      <c r="L1697" s="3">
        <v>0.11257073453784361</v>
      </c>
      <c r="M1697" s="2">
        <v>1200</v>
      </c>
      <c r="N1697" s="3" t="s">
        <v>61</v>
      </c>
      <c r="O1697" s="3" t="s">
        <v>76</v>
      </c>
      <c r="P1697" s="3"/>
      <c r="Q1697" s="3" t="s">
        <v>42</v>
      </c>
      <c r="R1697" s="3" t="s">
        <v>55</v>
      </c>
      <c r="S1697" s="3" t="s">
        <v>77</v>
      </c>
      <c r="T1697" s="3" t="s">
        <v>51</v>
      </c>
      <c r="U1697" s="3" t="s">
        <v>78</v>
      </c>
      <c r="V1697" s="3" t="s">
        <v>79</v>
      </c>
      <c r="W1697" s="3" t="s">
        <v>80</v>
      </c>
      <c r="X1697" s="3"/>
      <c r="Y1697" s="3"/>
      <c r="Z1697" s="3" t="s">
        <v>72</v>
      </c>
      <c r="AA1697" s="7" t="s">
        <v>49</v>
      </c>
      <c r="AB1697" s="3" t="s">
        <v>49</v>
      </c>
      <c r="AC1697" s="3" t="s">
        <v>49</v>
      </c>
      <c r="AD1697" s="3" t="s">
        <v>49</v>
      </c>
      <c r="AE1697" s="3" t="s">
        <v>49</v>
      </c>
      <c r="AF1697" s="3" t="s">
        <v>55</v>
      </c>
      <c r="AG1697" s="3" t="s">
        <v>56</v>
      </c>
      <c r="AH1697" s="3" t="s">
        <v>81</v>
      </c>
      <c r="AI1697" s="3" t="s">
        <v>82</v>
      </c>
      <c r="AJ1697" s="3" t="s">
        <v>49</v>
      </c>
      <c r="AK1697" s="3" t="s">
        <v>49</v>
      </c>
      <c r="AL1697" s="3" t="s">
        <v>49</v>
      </c>
      <c r="AM1697" s="3" t="s">
        <v>59</v>
      </c>
      <c r="AN1697" s="3" t="s">
        <v>83</v>
      </c>
      <c r="AO1697" s="3">
        <v>102.35212779465314</v>
      </c>
      <c r="AP1697" s="3">
        <v>324.23771437542587</v>
      </c>
    </row>
    <row r="1698" spans="1:42" x14ac:dyDescent="0.25">
      <c r="A1698" s="2">
        <v>1697</v>
      </c>
      <c r="B1698" s="3" t="s">
        <v>42</v>
      </c>
      <c r="C1698" s="3" t="s">
        <v>43</v>
      </c>
      <c r="D1698" s="3" t="s">
        <v>44</v>
      </c>
      <c r="E1698" s="3" t="s">
        <v>45</v>
      </c>
      <c r="F1698" s="3">
        <v>0.36</v>
      </c>
      <c r="G1698" s="3">
        <v>0.48</v>
      </c>
      <c r="H1698" s="3">
        <v>9.4884063304806303E-4</v>
      </c>
      <c r="I1698" s="3">
        <v>9.5601531223170717</v>
      </c>
      <c r="J1698" s="3">
        <v>1.405011137943319</v>
      </c>
      <c r="K1698" s="3">
        <v>9.0710617406157459E-3</v>
      </c>
      <c r="L1698" s="3">
        <v>1.3331316575657182E-3</v>
      </c>
      <c r="M1698" s="2">
        <v>1210</v>
      </c>
      <c r="N1698" s="3" t="s">
        <v>65</v>
      </c>
      <c r="O1698" s="3" t="s">
        <v>76</v>
      </c>
      <c r="P1698" s="3"/>
      <c r="Q1698" s="3" t="s">
        <v>42</v>
      </c>
      <c r="R1698" s="3" t="s">
        <v>55</v>
      </c>
      <c r="S1698" s="3" t="s">
        <v>77</v>
      </c>
      <c r="T1698" s="3" t="s">
        <v>51</v>
      </c>
      <c r="U1698" s="3" t="s">
        <v>78</v>
      </c>
      <c r="V1698" s="3" t="s">
        <v>79</v>
      </c>
      <c r="W1698" s="3" t="s">
        <v>80</v>
      </c>
      <c r="X1698" s="3"/>
      <c r="Y1698" s="3"/>
      <c r="Z1698" s="3" t="s">
        <v>72</v>
      </c>
      <c r="AA1698" s="7" t="s">
        <v>49</v>
      </c>
      <c r="AB1698" s="3" t="s">
        <v>49</v>
      </c>
      <c r="AC1698" s="3" t="s">
        <v>49</v>
      </c>
      <c r="AD1698" s="3" t="s">
        <v>49</v>
      </c>
      <c r="AE1698" s="3" t="s">
        <v>49</v>
      </c>
      <c r="AF1698" s="3" t="s">
        <v>55</v>
      </c>
      <c r="AG1698" s="3" t="s">
        <v>56</v>
      </c>
      <c r="AH1698" s="3" t="s">
        <v>81</v>
      </c>
      <c r="AI1698" s="3" t="s">
        <v>82</v>
      </c>
      <c r="AJ1698" s="3" t="s">
        <v>49</v>
      </c>
      <c r="AK1698" s="3" t="s">
        <v>49</v>
      </c>
      <c r="AL1698" s="3" t="s">
        <v>49</v>
      </c>
      <c r="AM1698" s="3" t="s">
        <v>59</v>
      </c>
      <c r="AN1698" s="3" t="s">
        <v>83</v>
      </c>
      <c r="AO1698" s="3">
        <v>11.092176357211297</v>
      </c>
      <c r="AP1698" s="3">
        <v>3.8398218096846346</v>
      </c>
    </row>
    <row r="1699" spans="1:42" x14ac:dyDescent="0.25">
      <c r="A1699" s="2">
        <v>1698</v>
      </c>
      <c r="B1699" s="3" t="s">
        <v>42</v>
      </c>
      <c r="C1699" s="3" t="s">
        <v>43</v>
      </c>
      <c r="D1699" s="3" t="s">
        <v>44</v>
      </c>
      <c r="E1699" s="3" t="s">
        <v>45</v>
      </c>
      <c r="F1699" s="3">
        <v>0.36</v>
      </c>
      <c r="G1699" s="3">
        <v>0.48</v>
      </c>
      <c r="H1699" s="3">
        <v>1.74405836155374E-3</v>
      </c>
      <c r="I1699" s="3">
        <v>9.5601531223170717</v>
      </c>
      <c r="J1699" s="3">
        <v>1.405011137943319</v>
      </c>
      <c r="K1699" s="3">
        <v>1.6673464990711182E-2</v>
      </c>
      <c r="L1699" s="3">
        <v>2.4504214232061805E-3</v>
      </c>
      <c r="M1699" s="2">
        <v>1210</v>
      </c>
      <c r="N1699" s="3" t="s">
        <v>65</v>
      </c>
      <c r="O1699" s="3" t="s">
        <v>76</v>
      </c>
      <c r="P1699" s="3"/>
      <c r="Q1699" s="3" t="s">
        <v>42</v>
      </c>
      <c r="R1699" s="3" t="s">
        <v>55</v>
      </c>
      <c r="S1699" s="3" t="s">
        <v>77</v>
      </c>
      <c r="T1699" s="3" t="s">
        <v>51</v>
      </c>
      <c r="U1699" s="3" t="s">
        <v>78</v>
      </c>
      <c r="V1699" s="3" t="s">
        <v>79</v>
      </c>
      <c r="W1699" s="3" t="s">
        <v>80</v>
      </c>
      <c r="X1699" s="3"/>
      <c r="Y1699" s="3"/>
      <c r="Z1699" s="3" t="s">
        <v>72</v>
      </c>
      <c r="AA1699" s="7" t="s">
        <v>49</v>
      </c>
      <c r="AB1699" s="3" t="s">
        <v>49</v>
      </c>
      <c r="AC1699" s="3" t="s">
        <v>49</v>
      </c>
      <c r="AD1699" s="3" t="s">
        <v>49</v>
      </c>
      <c r="AE1699" s="3" t="s">
        <v>49</v>
      </c>
      <c r="AF1699" s="3" t="s">
        <v>55</v>
      </c>
      <c r="AG1699" s="3" t="s">
        <v>56</v>
      </c>
      <c r="AH1699" s="3" t="s">
        <v>81</v>
      </c>
      <c r="AI1699" s="3" t="s">
        <v>82</v>
      </c>
      <c r="AJ1699" s="3" t="s">
        <v>49</v>
      </c>
      <c r="AK1699" s="3" t="s">
        <v>49</v>
      </c>
      <c r="AL1699" s="3" t="s">
        <v>49</v>
      </c>
      <c r="AM1699" s="3" t="s">
        <v>59</v>
      </c>
      <c r="AN1699" s="3" t="s">
        <v>83</v>
      </c>
      <c r="AO1699" s="3">
        <v>15.220453264827805</v>
      </c>
      <c r="AP1699" s="3">
        <v>7.05795378149418</v>
      </c>
    </row>
    <row r="1700" spans="1:42" x14ac:dyDescent="0.25">
      <c r="A1700" s="2">
        <v>1699</v>
      </c>
      <c r="B1700" s="3" t="s">
        <v>42</v>
      </c>
      <c r="C1700" s="3" t="s">
        <v>43</v>
      </c>
      <c r="D1700" s="3" t="s">
        <v>44</v>
      </c>
      <c r="E1700" s="3" t="s">
        <v>45</v>
      </c>
      <c r="F1700" s="3">
        <v>0.36</v>
      </c>
      <c r="G1700" s="3">
        <v>0.48</v>
      </c>
      <c r="H1700" s="3">
        <v>0.47259588947074499</v>
      </c>
      <c r="I1700" s="3">
        <v>9.5601531223170717</v>
      </c>
      <c r="J1700" s="3">
        <v>1.405011137943319</v>
      </c>
      <c r="K1700" s="3">
        <v>4.5180890683179564</v>
      </c>
      <c r="L1700" s="3">
        <v>0.66400248845262644</v>
      </c>
      <c r="M1700" s="2">
        <v>1210</v>
      </c>
      <c r="N1700" s="3" t="s">
        <v>65</v>
      </c>
      <c r="O1700" s="3" t="s">
        <v>76</v>
      </c>
      <c r="P1700" s="3"/>
      <c r="Q1700" s="3" t="s">
        <v>42</v>
      </c>
      <c r="R1700" s="3" t="s">
        <v>55</v>
      </c>
      <c r="S1700" s="3" t="s">
        <v>77</v>
      </c>
      <c r="T1700" s="3" t="s">
        <v>51</v>
      </c>
      <c r="U1700" s="3" t="s">
        <v>78</v>
      </c>
      <c r="V1700" s="3" t="s">
        <v>79</v>
      </c>
      <c r="W1700" s="3" t="s">
        <v>80</v>
      </c>
      <c r="X1700" s="3"/>
      <c r="Y1700" s="3"/>
      <c r="Z1700" s="3" t="s">
        <v>72</v>
      </c>
      <c r="AA1700" s="7" t="s">
        <v>49</v>
      </c>
      <c r="AB1700" s="3" t="s">
        <v>49</v>
      </c>
      <c r="AC1700" s="3" t="s">
        <v>49</v>
      </c>
      <c r="AD1700" s="3" t="s">
        <v>49</v>
      </c>
      <c r="AE1700" s="3" t="s">
        <v>49</v>
      </c>
      <c r="AF1700" s="3" t="s">
        <v>55</v>
      </c>
      <c r="AG1700" s="3" t="s">
        <v>56</v>
      </c>
      <c r="AH1700" s="3" t="s">
        <v>81</v>
      </c>
      <c r="AI1700" s="3" t="s">
        <v>82</v>
      </c>
      <c r="AJ1700" s="3" t="s">
        <v>49</v>
      </c>
      <c r="AK1700" s="3" t="s">
        <v>49</v>
      </c>
      <c r="AL1700" s="3" t="s">
        <v>49</v>
      </c>
      <c r="AM1700" s="3" t="s">
        <v>59</v>
      </c>
      <c r="AN1700" s="3" t="s">
        <v>83</v>
      </c>
      <c r="AO1700" s="3">
        <v>173.50793617794554</v>
      </c>
      <c r="AP1700" s="3">
        <v>1912.5277105045232</v>
      </c>
    </row>
    <row r="1701" spans="1:42" x14ac:dyDescent="0.25">
      <c r="A1701" s="2">
        <v>1700</v>
      </c>
      <c r="B1701" s="3" t="s">
        <v>42</v>
      </c>
      <c r="C1701" s="3" t="s">
        <v>43</v>
      </c>
      <c r="D1701" s="3" t="s">
        <v>44</v>
      </c>
      <c r="E1701" s="3" t="s">
        <v>45</v>
      </c>
      <c r="F1701" s="3">
        <v>0.36</v>
      </c>
      <c r="G1701" s="3">
        <v>0.48</v>
      </c>
      <c r="H1701" s="3">
        <v>1.1640922447448399E-2</v>
      </c>
      <c r="I1701" s="3">
        <v>9.5601531223170717</v>
      </c>
      <c r="J1701" s="3">
        <v>1.405011137943319</v>
      </c>
      <c r="K1701" s="3">
        <v>0.1112890010826247</v>
      </c>
      <c r="L1701" s="3">
        <v>1.6355625694599401E-2</v>
      </c>
      <c r="M1701" s="2">
        <v>1210</v>
      </c>
      <c r="N1701" s="3" t="s">
        <v>65</v>
      </c>
      <c r="O1701" s="3" t="s">
        <v>76</v>
      </c>
      <c r="P1701" s="3"/>
      <c r="Q1701" s="3" t="s">
        <v>42</v>
      </c>
      <c r="R1701" s="3" t="s">
        <v>55</v>
      </c>
      <c r="S1701" s="3" t="s">
        <v>77</v>
      </c>
      <c r="T1701" s="3" t="s">
        <v>51</v>
      </c>
      <c r="U1701" s="3" t="s">
        <v>78</v>
      </c>
      <c r="V1701" s="3" t="s">
        <v>79</v>
      </c>
      <c r="W1701" s="3" t="s">
        <v>80</v>
      </c>
      <c r="X1701" s="3"/>
      <c r="Y1701" s="3"/>
      <c r="Z1701" s="3" t="s">
        <v>72</v>
      </c>
      <c r="AA1701" s="7" t="s">
        <v>49</v>
      </c>
      <c r="AB1701" s="3" t="s">
        <v>49</v>
      </c>
      <c r="AC1701" s="3" t="s">
        <v>49</v>
      </c>
      <c r="AD1701" s="3" t="s">
        <v>49</v>
      </c>
      <c r="AE1701" s="3" t="s">
        <v>49</v>
      </c>
      <c r="AF1701" s="3" t="s">
        <v>55</v>
      </c>
      <c r="AG1701" s="3" t="s">
        <v>56</v>
      </c>
      <c r="AH1701" s="3" t="s">
        <v>81</v>
      </c>
      <c r="AI1701" s="3" t="s">
        <v>82</v>
      </c>
      <c r="AJ1701" s="3" t="s">
        <v>49</v>
      </c>
      <c r="AK1701" s="3" t="s">
        <v>49</v>
      </c>
      <c r="AL1701" s="3" t="s">
        <v>49</v>
      </c>
      <c r="AM1701" s="3" t="s">
        <v>59</v>
      </c>
      <c r="AN1701" s="3" t="s">
        <v>83</v>
      </c>
      <c r="AO1701" s="3">
        <v>33.180818519685658</v>
      </c>
      <c r="AP1701" s="3">
        <v>47.109141769117045</v>
      </c>
    </row>
    <row r="1702" spans="1:42" x14ac:dyDescent="0.25">
      <c r="A1702" s="2">
        <v>1701</v>
      </c>
      <c r="B1702" s="3" t="s">
        <v>42</v>
      </c>
      <c r="C1702" s="3" t="s">
        <v>43</v>
      </c>
      <c r="D1702" s="3" t="s">
        <v>44</v>
      </c>
      <c r="E1702" s="3" t="s">
        <v>45</v>
      </c>
      <c r="F1702" s="3">
        <v>0.36</v>
      </c>
      <c r="G1702" s="3">
        <v>0.48</v>
      </c>
      <c r="H1702" s="3">
        <v>5.0408200221012202E-2</v>
      </c>
      <c r="I1702" s="3">
        <v>9.5601531223170717</v>
      </c>
      <c r="J1702" s="3">
        <v>1.405011137943319</v>
      </c>
      <c r="K1702" s="3">
        <v>0.48191011273329393</v>
      </c>
      <c r="L1702" s="3">
        <v>7.0824082754199019E-2</v>
      </c>
      <c r="M1702" s="2">
        <v>1210</v>
      </c>
      <c r="N1702" s="3" t="s">
        <v>65</v>
      </c>
      <c r="O1702" s="3" t="s">
        <v>76</v>
      </c>
      <c r="P1702" s="3"/>
      <c r="Q1702" s="3" t="s">
        <v>42</v>
      </c>
      <c r="R1702" s="3" t="s">
        <v>55</v>
      </c>
      <c r="S1702" s="3" t="s">
        <v>77</v>
      </c>
      <c r="T1702" s="3" t="s">
        <v>51</v>
      </c>
      <c r="U1702" s="3" t="s">
        <v>78</v>
      </c>
      <c r="V1702" s="3" t="s">
        <v>79</v>
      </c>
      <c r="W1702" s="3" t="s">
        <v>80</v>
      </c>
      <c r="X1702" s="3"/>
      <c r="Y1702" s="3"/>
      <c r="Z1702" s="3" t="s">
        <v>72</v>
      </c>
      <c r="AA1702" s="7" t="s">
        <v>49</v>
      </c>
      <c r="AB1702" s="3" t="s">
        <v>49</v>
      </c>
      <c r="AC1702" s="3" t="s">
        <v>49</v>
      </c>
      <c r="AD1702" s="3" t="s">
        <v>49</v>
      </c>
      <c r="AE1702" s="3" t="s">
        <v>49</v>
      </c>
      <c r="AF1702" s="3" t="s">
        <v>55</v>
      </c>
      <c r="AG1702" s="3" t="s">
        <v>56</v>
      </c>
      <c r="AH1702" s="3" t="s">
        <v>81</v>
      </c>
      <c r="AI1702" s="3" t="s">
        <v>82</v>
      </c>
      <c r="AJ1702" s="3" t="s">
        <v>49</v>
      </c>
      <c r="AK1702" s="3" t="s">
        <v>49</v>
      </c>
      <c r="AL1702" s="3" t="s">
        <v>49</v>
      </c>
      <c r="AM1702" s="3" t="s">
        <v>59</v>
      </c>
      <c r="AN1702" s="3" t="s">
        <v>83</v>
      </c>
      <c r="AO1702" s="3">
        <v>74.933644531895609</v>
      </c>
      <c r="AP1702" s="3">
        <v>203.99474880602833</v>
      </c>
    </row>
    <row r="1703" spans="1:42" x14ac:dyDescent="0.25">
      <c r="A1703" s="2">
        <v>1702</v>
      </c>
      <c r="B1703" s="3" t="s">
        <v>42</v>
      </c>
      <c r="C1703" s="3" t="s">
        <v>43</v>
      </c>
      <c r="D1703" s="3" t="s">
        <v>44</v>
      </c>
      <c r="E1703" s="3" t="s">
        <v>45</v>
      </c>
      <c r="F1703" s="3">
        <v>0.36</v>
      </c>
      <c r="G1703" s="3">
        <v>0.48</v>
      </c>
      <c r="H1703" s="3">
        <v>3.0465839129795999E-4</v>
      </c>
      <c r="I1703" s="3">
        <v>9.5601531223170717</v>
      </c>
      <c r="J1703" s="3">
        <v>1.405011137943319</v>
      </c>
      <c r="K1703" s="3">
        <v>2.9125808708072884E-3</v>
      </c>
      <c r="L1703" s="3">
        <v>4.280484330415277E-4</v>
      </c>
      <c r="M1703" s="2">
        <v>1210</v>
      </c>
      <c r="N1703" s="3" t="s">
        <v>65</v>
      </c>
      <c r="O1703" s="3" t="s">
        <v>76</v>
      </c>
      <c r="P1703" s="3"/>
      <c r="Q1703" s="3" t="s">
        <v>42</v>
      </c>
      <c r="R1703" s="3" t="s">
        <v>55</v>
      </c>
      <c r="S1703" s="3" t="s">
        <v>77</v>
      </c>
      <c r="T1703" s="3" t="s">
        <v>51</v>
      </c>
      <c r="U1703" s="3" t="s">
        <v>78</v>
      </c>
      <c r="V1703" s="3" t="s">
        <v>79</v>
      </c>
      <c r="W1703" s="3" t="s">
        <v>80</v>
      </c>
      <c r="X1703" s="3"/>
      <c r="Y1703" s="3"/>
      <c r="Z1703" s="3" t="s">
        <v>72</v>
      </c>
      <c r="AA1703" s="7" t="s">
        <v>49</v>
      </c>
      <c r="AB1703" s="3" t="s">
        <v>49</v>
      </c>
      <c r="AC1703" s="3" t="s">
        <v>49</v>
      </c>
      <c r="AD1703" s="3" t="s">
        <v>49</v>
      </c>
      <c r="AE1703" s="3" t="s">
        <v>49</v>
      </c>
      <c r="AF1703" s="3" t="s">
        <v>55</v>
      </c>
      <c r="AG1703" s="3" t="s">
        <v>56</v>
      </c>
      <c r="AH1703" s="3" t="s">
        <v>81</v>
      </c>
      <c r="AI1703" s="3" t="s">
        <v>82</v>
      </c>
      <c r="AJ1703" s="3" t="s">
        <v>49</v>
      </c>
      <c r="AK1703" s="3" t="s">
        <v>49</v>
      </c>
      <c r="AL1703" s="3" t="s">
        <v>49</v>
      </c>
      <c r="AM1703" s="3" t="s">
        <v>59</v>
      </c>
      <c r="AN1703" s="3" t="s">
        <v>83</v>
      </c>
      <c r="AO1703" s="3">
        <v>6.3941379784972661</v>
      </c>
      <c r="AP1703" s="3">
        <v>1.2329087674622006</v>
      </c>
    </row>
    <row r="1704" spans="1:42" x14ac:dyDescent="0.25">
      <c r="A1704" s="2">
        <v>1703</v>
      </c>
      <c r="B1704" s="3" t="s">
        <v>42</v>
      </c>
      <c r="C1704" s="3" t="s">
        <v>43</v>
      </c>
      <c r="D1704" s="3" t="s">
        <v>44</v>
      </c>
      <c r="E1704" s="3" t="s">
        <v>45</v>
      </c>
      <c r="F1704" s="3">
        <v>0.36</v>
      </c>
      <c r="G1704" s="3">
        <v>0.48</v>
      </c>
      <c r="H1704" s="3">
        <v>0.102481418397639</v>
      </c>
      <c r="I1704" s="3">
        <v>9.5964413931121921</v>
      </c>
      <c r="J1704" s="3">
        <v>1.410265535660461</v>
      </c>
      <c r="K1704" s="3">
        <v>0.98345692553595221</v>
      </c>
      <c r="L1704" s="3">
        <v>0.14452601241179017</v>
      </c>
      <c r="M1704" s="2">
        <v>1200</v>
      </c>
      <c r="N1704" s="3" t="s">
        <v>61</v>
      </c>
      <c r="O1704" s="3" t="s">
        <v>76</v>
      </c>
      <c r="P1704" s="3"/>
      <c r="Q1704" s="3" t="s">
        <v>42</v>
      </c>
      <c r="R1704" s="3" t="s">
        <v>55</v>
      </c>
      <c r="S1704" s="3" t="s">
        <v>77</v>
      </c>
      <c r="T1704" s="3" t="s">
        <v>51</v>
      </c>
      <c r="U1704" s="3" t="s">
        <v>78</v>
      </c>
      <c r="V1704" s="3" t="s">
        <v>79</v>
      </c>
      <c r="W1704" s="3" t="s">
        <v>80</v>
      </c>
      <c r="X1704" s="3"/>
      <c r="Y1704" s="3"/>
      <c r="Z1704" s="3" t="s">
        <v>72</v>
      </c>
      <c r="AA1704" s="7" t="s">
        <v>49</v>
      </c>
      <c r="AB1704" s="3" t="s">
        <v>49</v>
      </c>
      <c r="AC1704" s="3" t="s">
        <v>49</v>
      </c>
      <c r="AD1704" s="3" t="s">
        <v>49</v>
      </c>
      <c r="AE1704" s="3" t="s">
        <v>49</v>
      </c>
      <c r="AF1704" s="3" t="s">
        <v>55</v>
      </c>
      <c r="AG1704" s="3" t="s">
        <v>56</v>
      </c>
      <c r="AH1704" s="3" t="s">
        <v>81</v>
      </c>
      <c r="AI1704" s="3" t="s">
        <v>82</v>
      </c>
      <c r="AJ1704" s="3" t="s">
        <v>49</v>
      </c>
      <c r="AK1704" s="3" t="s">
        <v>49</v>
      </c>
      <c r="AL1704" s="3" t="s">
        <v>49</v>
      </c>
      <c r="AM1704" s="3" t="s">
        <v>59</v>
      </c>
      <c r="AN1704" s="3" t="s">
        <v>83</v>
      </c>
      <c r="AO1704" s="3">
        <v>123.06608087124405</v>
      </c>
      <c r="AP1704" s="3">
        <v>414.72758621914852</v>
      </c>
    </row>
    <row r="1705" spans="1:42" x14ac:dyDescent="0.25">
      <c r="A1705" s="2">
        <v>1704</v>
      </c>
      <c r="B1705" s="3" t="s">
        <v>42</v>
      </c>
      <c r="C1705" s="3" t="s">
        <v>43</v>
      </c>
      <c r="D1705" s="3" t="s">
        <v>44</v>
      </c>
      <c r="E1705" s="3" t="s">
        <v>45</v>
      </c>
      <c r="F1705" s="3">
        <v>0.36</v>
      </c>
      <c r="G1705" s="3">
        <v>0.48</v>
      </c>
      <c r="H1705" s="3">
        <v>0.103574497772908</v>
      </c>
      <c r="I1705" s="3">
        <v>9.5964413931121921</v>
      </c>
      <c r="J1705" s="3">
        <v>1.410265535660461</v>
      </c>
      <c r="K1705" s="3">
        <v>0.99394659769874094</v>
      </c>
      <c r="L1705" s="3">
        <v>0.14606754458247334</v>
      </c>
      <c r="M1705" s="2">
        <v>1210</v>
      </c>
      <c r="N1705" s="3" t="s">
        <v>65</v>
      </c>
      <c r="O1705" s="3" t="s">
        <v>76</v>
      </c>
      <c r="P1705" s="3"/>
      <c r="Q1705" s="3" t="s">
        <v>42</v>
      </c>
      <c r="R1705" s="3" t="s">
        <v>55</v>
      </c>
      <c r="S1705" s="3" t="s">
        <v>77</v>
      </c>
      <c r="T1705" s="3" t="s">
        <v>51</v>
      </c>
      <c r="U1705" s="3" t="s">
        <v>78</v>
      </c>
      <c r="V1705" s="3" t="s">
        <v>79</v>
      </c>
      <c r="W1705" s="3" t="s">
        <v>80</v>
      </c>
      <c r="X1705" s="3"/>
      <c r="Y1705" s="3"/>
      <c r="Z1705" s="3" t="s">
        <v>72</v>
      </c>
      <c r="AA1705" s="7" t="s">
        <v>49</v>
      </c>
      <c r="AB1705" s="3" t="s">
        <v>49</v>
      </c>
      <c r="AC1705" s="3" t="s">
        <v>49</v>
      </c>
      <c r="AD1705" s="3" t="s">
        <v>49</v>
      </c>
      <c r="AE1705" s="3" t="s">
        <v>49</v>
      </c>
      <c r="AF1705" s="3" t="s">
        <v>55</v>
      </c>
      <c r="AG1705" s="3" t="s">
        <v>56</v>
      </c>
      <c r="AH1705" s="3" t="s">
        <v>81</v>
      </c>
      <c r="AI1705" s="3" t="s">
        <v>82</v>
      </c>
      <c r="AJ1705" s="3" t="s">
        <v>49</v>
      </c>
      <c r="AK1705" s="3" t="s">
        <v>49</v>
      </c>
      <c r="AL1705" s="3" t="s">
        <v>49</v>
      </c>
      <c r="AM1705" s="3" t="s">
        <v>59</v>
      </c>
      <c r="AN1705" s="3" t="s">
        <v>83</v>
      </c>
      <c r="AO1705" s="3">
        <v>103.42740221887651</v>
      </c>
      <c r="AP1705" s="3">
        <v>419.15112150914791</v>
      </c>
    </row>
    <row r="1706" spans="1:42" x14ac:dyDescent="0.25">
      <c r="A1706" s="2">
        <v>1705</v>
      </c>
      <c r="B1706" s="3" t="s">
        <v>42</v>
      </c>
      <c r="C1706" s="3" t="s">
        <v>43</v>
      </c>
      <c r="D1706" s="3" t="s">
        <v>44</v>
      </c>
      <c r="E1706" s="3" t="s">
        <v>45</v>
      </c>
      <c r="F1706" s="3">
        <v>0.36</v>
      </c>
      <c r="G1706" s="3">
        <v>0.48</v>
      </c>
      <c r="H1706" s="3">
        <v>0.39071169150024299</v>
      </c>
      <c r="I1706" s="3">
        <v>9.5964413931121921</v>
      </c>
      <c r="J1706" s="3">
        <v>1.410265535660461</v>
      </c>
      <c r="K1706" s="3">
        <v>3.7494418490858128</v>
      </c>
      <c r="L1706" s="3">
        <v>0.55100723290239495</v>
      </c>
      <c r="M1706" s="2">
        <v>1210</v>
      </c>
      <c r="N1706" s="3" t="s">
        <v>65</v>
      </c>
      <c r="O1706" s="3" t="s">
        <v>76</v>
      </c>
      <c r="P1706" s="3"/>
      <c r="Q1706" s="3" t="s">
        <v>42</v>
      </c>
      <c r="R1706" s="3" t="s">
        <v>55</v>
      </c>
      <c r="S1706" s="3" t="s">
        <v>77</v>
      </c>
      <c r="T1706" s="3" t="s">
        <v>51</v>
      </c>
      <c r="U1706" s="3" t="s">
        <v>78</v>
      </c>
      <c r="V1706" s="3" t="s">
        <v>79</v>
      </c>
      <c r="W1706" s="3" t="s">
        <v>80</v>
      </c>
      <c r="X1706" s="3"/>
      <c r="Y1706" s="3"/>
      <c r="Z1706" s="3" t="s">
        <v>72</v>
      </c>
      <c r="AA1706" s="7" t="s">
        <v>49</v>
      </c>
      <c r="AB1706" s="3" t="s">
        <v>49</v>
      </c>
      <c r="AC1706" s="3" t="s">
        <v>49</v>
      </c>
      <c r="AD1706" s="3" t="s">
        <v>49</v>
      </c>
      <c r="AE1706" s="3" t="s">
        <v>49</v>
      </c>
      <c r="AF1706" s="3" t="s">
        <v>55</v>
      </c>
      <c r="AG1706" s="3" t="s">
        <v>56</v>
      </c>
      <c r="AH1706" s="3" t="s">
        <v>81</v>
      </c>
      <c r="AI1706" s="3" t="s">
        <v>82</v>
      </c>
      <c r="AJ1706" s="3" t="s">
        <v>49</v>
      </c>
      <c r="AK1706" s="3" t="s">
        <v>49</v>
      </c>
      <c r="AL1706" s="3" t="s">
        <v>49</v>
      </c>
      <c r="AM1706" s="3" t="s">
        <v>59</v>
      </c>
      <c r="AN1706" s="3" t="s">
        <v>83</v>
      </c>
      <c r="AO1706" s="3">
        <v>159.07718895369376</v>
      </c>
      <c r="AP1706" s="3">
        <v>1581.1541180545278</v>
      </c>
    </row>
    <row r="1707" spans="1:42" x14ac:dyDescent="0.25">
      <c r="A1707" s="2">
        <v>1706</v>
      </c>
      <c r="B1707" s="3" t="s">
        <v>42</v>
      </c>
      <c r="C1707" s="3" t="s">
        <v>43</v>
      </c>
      <c r="D1707" s="3" t="s">
        <v>44</v>
      </c>
      <c r="E1707" s="3" t="s">
        <v>45</v>
      </c>
      <c r="F1707" s="3">
        <v>0.36</v>
      </c>
      <c r="G1707" s="3">
        <v>0.48</v>
      </c>
      <c r="H1707" s="3">
        <v>8.3523708036738404E-4</v>
      </c>
      <c r="I1707" s="3">
        <v>9.5964413931121921</v>
      </c>
      <c r="J1707" s="3">
        <v>1.410265535660461</v>
      </c>
      <c r="K1707" s="3">
        <v>8.0153036910997396E-3</v>
      </c>
      <c r="L1707" s="3">
        <v>1.1779060685477884E-3</v>
      </c>
      <c r="M1707" s="2">
        <v>1210</v>
      </c>
      <c r="N1707" s="3" t="s">
        <v>65</v>
      </c>
      <c r="O1707" s="3" t="s">
        <v>76</v>
      </c>
      <c r="P1707" s="3"/>
      <c r="Q1707" s="3" t="s">
        <v>42</v>
      </c>
      <c r="R1707" s="3" t="s">
        <v>55</v>
      </c>
      <c r="S1707" s="3" t="s">
        <v>77</v>
      </c>
      <c r="T1707" s="3" t="s">
        <v>51</v>
      </c>
      <c r="U1707" s="3" t="s">
        <v>78</v>
      </c>
      <c r="V1707" s="3" t="s">
        <v>79</v>
      </c>
      <c r="W1707" s="3" t="s">
        <v>80</v>
      </c>
      <c r="X1707" s="3"/>
      <c r="Y1707" s="3"/>
      <c r="Z1707" s="3" t="s">
        <v>72</v>
      </c>
      <c r="AA1707" s="7" t="s">
        <v>49</v>
      </c>
      <c r="AB1707" s="3" t="s">
        <v>49</v>
      </c>
      <c r="AC1707" s="3" t="s">
        <v>49</v>
      </c>
      <c r="AD1707" s="3" t="s">
        <v>49</v>
      </c>
      <c r="AE1707" s="3" t="s">
        <v>49</v>
      </c>
      <c r="AF1707" s="3" t="s">
        <v>55</v>
      </c>
      <c r="AG1707" s="3" t="s">
        <v>56</v>
      </c>
      <c r="AH1707" s="3" t="s">
        <v>81</v>
      </c>
      <c r="AI1707" s="3" t="s">
        <v>82</v>
      </c>
      <c r="AJ1707" s="3" t="s">
        <v>49</v>
      </c>
      <c r="AK1707" s="3" t="s">
        <v>49</v>
      </c>
      <c r="AL1707" s="3" t="s">
        <v>49</v>
      </c>
      <c r="AM1707" s="3" t="s">
        <v>59</v>
      </c>
      <c r="AN1707" s="3" t="s">
        <v>83</v>
      </c>
      <c r="AO1707" s="3">
        <v>10.841935544513644</v>
      </c>
      <c r="AP1707" s="3">
        <v>3.3800845429113711</v>
      </c>
    </row>
    <row r="1708" spans="1:42" x14ac:dyDescent="0.25">
      <c r="A1708" s="2">
        <v>1707</v>
      </c>
      <c r="B1708" s="3" t="s">
        <v>42</v>
      </c>
      <c r="C1708" s="3" t="s">
        <v>43</v>
      </c>
      <c r="D1708" s="3" t="s">
        <v>44</v>
      </c>
      <c r="E1708" s="3" t="s">
        <v>45</v>
      </c>
      <c r="F1708" s="3">
        <v>0.36</v>
      </c>
      <c r="G1708" s="3">
        <v>0.48</v>
      </c>
      <c r="H1708" s="3">
        <v>2.0160608732646999E-2</v>
      </c>
      <c r="I1708" s="3">
        <v>9.5964413931121921</v>
      </c>
      <c r="J1708" s="3">
        <v>1.410265535660461</v>
      </c>
      <c r="K1708" s="3">
        <v>0.19347010015231278</v>
      </c>
      <c r="L1708" s="3">
        <v>2.8431811673587389E-2</v>
      </c>
      <c r="M1708" s="2">
        <v>1210</v>
      </c>
      <c r="N1708" s="3" t="s">
        <v>65</v>
      </c>
      <c r="O1708" s="3" t="s">
        <v>76</v>
      </c>
      <c r="P1708" s="3"/>
      <c r="Q1708" s="3" t="s">
        <v>42</v>
      </c>
      <c r="R1708" s="3" t="s">
        <v>55</v>
      </c>
      <c r="S1708" s="3" t="s">
        <v>77</v>
      </c>
      <c r="T1708" s="3" t="s">
        <v>51</v>
      </c>
      <c r="U1708" s="3" t="s">
        <v>78</v>
      </c>
      <c r="V1708" s="3" t="s">
        <v>79</v>
      </c>
      <c r="W1708" s="3" t="s">
        <v>80</v>
      </c>
      <c r="X1708" s="3"/>
      <c r="Y1708" s="3"/>
      <c r="Z1708" s="3" t="s">
        <v>72</v>
      </c>
      <c r="AA1708" s="7" t="s">
        <v>49</v>
      </c>
      <c r="AB1708" s="3" t="s">
        <v>49</v>
      </c>
      <c r="AC1708" s="3" t="s">
        <v>49</v>
      </c>
      <c r="AD1708" s="3" t="s">
        <v>49</v>
      </c>
      <c r="AE1708" s="3" t="s">
        <v>49</v>
      </c>
      <c r="AF1708" s="3" t="s">
        <v>55</v>
      </c>
      <c r="AG1708" s="3" t="s">
        <v>56</v>
      </c>
      <c r="AH1708" s="3" t="s">
        <v>81</v>
      </c>
      <c r="AI1708" s="3" t="s">
        <v>82</v>
      </c>
      <c r="AJ1708" s="3" t="s">
        <v>49</v>
      </c>
      <c r="AK1708" s="3" t="s">
        <v>49</v>
      </c>
      <c r="AL1708" s="3" t="s">
        <v>49</v>
      </c>
      <c r="AM1708" s="3" t="s">
        <v>59</v>
      </c>
      <c r="AN1708" s="3" t="s">
        <v>83</v>
      </c>
      <c r="AO1708" s="3">
        <v>51.044520169344352</v>
      </c>
      <c r="AP1708" s="3">
        <v>81.587088929206217</v>
      </c>
    </row>
    <row r="1709" spans="1:42" x14ac:dyDescent="0.25">
      <c r="A1709" s="2">
        <v>1708</v>
      </c>
      <c r="B1709" s="3" t="s">
        <v>42</v>
      </c>
      <c r="C1709" s="3" t="s">
        <v>43</v>
      </c>
      <c r="D1709" s="3" t="s">
        <v>44</v>
      </c>
      <c r="E1709" s="3" t="s">
        <v>45</v>
      </c>
      <c r="F1709" s="3">
        <v>0.36</v>
      </c>
      <c r="G1709" s="3">
        <v>0.48</v>
      </c>
      <c r="H1709" s="3">
        <v>8.6510914983420104E-2</v>
      </c>
      <c r="I1709" s="3">
        <v>9.5843984324587765</v>
      </c>
      <c r="J1709" s="3">
        <v>1.408524643413805</v>
      </c>
      <c r="K1709" s="3">
        <v>0.82915507795766608</v>
      </c>
      <c r="L1709" s="3">
        <v>0.1218527556784238</v>
      </c>
      <c r="M1709" s="2">
        <v>1200</v>
      </c>
      <c r="N1709" s="3" t="s">
        <v>61</v>
      </c>
      <c r="O1709" s="3" t="s">
        <v>76</v>
      </c>
      <c r="P1709" s="3"/>
      <c r="Q1709" s="3" t="s">
        <v>42</v>
      </c>
      <c r="R1709" s="3" t="s">
        <v>55</v>
      </c>
      <c r="S1709" s="3" t="s">
        <v>77</v>
      </c>
      <c r="T1709" s="3" t="s">
        <v>51</v>
      </c>
      <c r="U1709" s="3" t="s">
        <v>78</v>
      </c>
      <c r="V1709" s="3" t="s">
        <v>79</v>
      </c>
      <c r="W1709" s="3" t="s">
        <v>80</v>
      </c>
      <c r="X1709" s="3"/>
      <c r="Y1709" s="3"/>
      <c r="Z1709" s="3" t="s">
        <v>72</v>
      </c>
      <c r="AA1709" s="7" t="s">
        <v>49</v>
      </c>
      <c r="AB1709" s="3" t="s">
        <v>49</v>
      </c>
      <c r="AC1709" s="3" t="s">
        <v>49</v>
      </c>
      <c r="AD1709" s="3" t="s">
        <v>49</v>
      </c>
      <c r="AE1709" s="3" t="s">
        <v>49</v>
      </c>
      <c r="AF1709" s="3" t="s">
        <v>55</v>
      </c>
      <c r="AG1709" s="3" t="s">
        <v>56</v>
      </c>
      <c r="AH1709" s="3" t="s">
        <v>81</v>
      </c>
      <c r="AI1709" s="3" t="s">
        <v>82</v>
      </c>
      <c r="AJ1709" s="3" t="s">
        <v>49</v>
      </c>
      <c r="AK1709" s="3" t="s">
        <v>49</v>
      </c>
      <c r="AL1709" s="3" t="s">
        <v>49</v>
      </c>
      <c r="AM1709" s="3" t="s">
        <v>59</v>
      </c>
      <c r="AN1709" s="3" t="s">
        <v>83</v>
      </c>
      <c r="AO1709" s="3">
        <v>106.51182283098304</v>
      </c>
      <c r="AP1709" s="3">
        <v>350.09725190835417</v>
      </c>
    </row>
    <row r="1710" spans="1:42" x14ac:dyDescent="0.25">
      <c r="A1710" s="2">
        <v>1709</v>
      </c>
      <c r="B1710" s="3" t="s">
        <v>42</v>
      </c>
      <c r="C1710" s="3" t="s">
        <v>43</v>
      </c>
      <c r="D1710" s="3" t="s">
        <v>44</v>
      </c>
      <c r="E1710" s="3" t="s">
        <v>45</v>
      </c>
      <c r="F1710" s="3">
        <v>0.36</v>
      </c>
      <c r="G1710" s="3">
        <v>0.48</v>
      </c>
      <c r="H1710" s="3">
        <v>1.5013430494062299E-2</v>
      </c>
      <c r="I1710" s="3">
        <v>9.5843984324587765</v>
      </c>
      <c r="J1710" s="3">
        <v>1.408524643413805</v>
      </c>
      <c r="K1710" s="3">
        <v>0.14389469969311949</v>
      </c>
      <c r="L1710" s="3">
        <v>2.1146786833067047E-2</v>
      </c>
      <c r="M1710" s="2">
        <v>1210</v>
      </c>
      <c r="N1710" s="3" t="s">
        <v>65</v>
      </c>
      <c r="O1710" s="3" t="s">
        <v>76</v>
      </c>
      <c r="P1710" s="3"/>
      <c r="Q1710" s="3" t="s">
        <v>42</v>
      </c>
      <c r="R1710" s="3" t="s">
        <v>55</v>
      </c>
      <c r="S1710" s="3" t="s">
        <v>77</v>
      </c>
      <c r="T1710" s="3" t="s">
        <v>51</v>
      </c>
      <c r="U1710" s="3" t="s">
        <v>78</v>
      </c>
      <c r="V1710" s="3" t="s">
        <v>79</v>
      </c>
      <c r="W1710" s="3" t="s">
        <v>80</v>
      </c>
      <c r="X1710" s="3"/>
      <c r="Y1710" s="3"/>
      <c r="Z1710" s="3" t="s">
        <v>72</v>
      </c>
      <c r="AA1710" s="7" t="s">
        <v>49</v>
      </c>
      <c r="AB1710" s="3" t="s">
        <v>49</v>
      </c>
      <c r="AC1710" s="3" t="s">
        <v>49</v>
      </c>
      <c r="AD1710" s="3" t="s">
        <v>49</v>
      </c>
      <c r="AE1710" s="3" t="s">
        <v>49</v>
      </c>
      <c r="AF1710" s="3" t="s">
        <v>55</v>
      </c>
      <c r="AG1710" s="3" t="s">
        <v>56</v>
      </c>
      <c r="AH1710" s="3" t="s">
        <v>81</v>
      </c>
      <c r="AI1710" s="3" t="s">
        <v>82</v>
      </c>
      <c r="AJ1710" s="3" t="s">
        <v>49</v>
      </c>
      <c r="AK1710" s="3" t="s">
        <v>49</v>
      </c>
      <c r="AL1710" s="3" t="s">
        <v>49</v>
      </c>
      <c r="AM1710" s="3" t="s">
        <v>59</v>
      </c>
      <c r="AN1710" s="3" t="s">
        <v>83</v>
      </c>
      <c r="AO1710" s="3">
        <v>31.809675825738864</v>
      </c>
      <c r="AP1710" s="3">
        <v>60.757197617152144</v>
      </c>
    </row>
    <row r="1711" spans="1:42" x14ac:dyDescent="0.25">
      <c r="A1711" s="2">
        <v>1710</v>
      </c>
      <c r="B1711" s="3" t="s">
        <v>42</v>
      </c>
      <c r="C1711" s="3" t="s">
        <v>43</v>
      </c>
      <c r="D1711" s="3" t="s">
        <v>44</v>
      </c>
      <c r="E1711" s="3" t="s">
        <v>45</v>
      </c>
      <c r="F1711" s="3">
        <v>0.36</v>
      </c>
      <c r="G1711" s="3">
        <v>0.48</v>
      </c>
      <c r="H1711" s="3">
        <v>0.145951995338684</v>
      </c>
      <c r="I1711" s="3">
        <v>9.5843984324587765</v>
      </c>
      <c r="J1711" s="3">
        <v>1.408524643413805</v>
      </c>
      <c r="K1711" s="3">
        <v>1.3988620753383136</v>
      </c>
      <c r="L1711" s="3">
        <v>0.20557698218995321</v>
      </c>
      <c r="M1711" s="2">
        <v>1210</v>
      </c>
      <c r="N1711" s="3" t="s">
        <v>65</v>
      </c>
      <c r="O1711" s="3" t="s">
        <v>76</v>
      </c>
      <c r="P1711" s="3"/>
      <c r="Q1711" s="3" t="s">
        <v>42</v>
      </c>
      <c r="R1711" s="3" t="s">
        <v>55</v>
      </c>
      <c r="S1711" s="3" t="s">
        <v>77</v>
      </c>
      <c r="T1711" s="3" t="s">
        <v>51</v>
      </c>
      <c r="U1711" s="3" t="s">
        <v>78</v>
      </c>
      <c r="V1711" s="3" t="s">
        <v>79</v>
      </c>
      <c r="W1711" s="3" t="s">
        <v>80</v>
      </c>
      <c r="X1711" s="3"/>
      <c r="Y1711" s="3"/>
      <c r="Z1711" s="3" t="s">
        <v>72</v>
      </c>
      <c r="AA1711" s="7" t="s">
        <v>49</v>
      </c>
      <c r="AB1711" s="3" t="s">
        <v>49</v>
      </c>
      <c r="AC1711" s="3" t="s">
        <v>49</v>
      </c>
      <c r="AD1711" s="3" t="s">
        <v>49</v>
      </c>
      <c r="AE1711" s="3" t="s">
        <v>49</v>
      </c>
      <c r="AF1711" s="3" t="s">
        <v>55</v>
      </c>
      <c r="AG1711" s="3" t="s">
        <v>56</v>
      </c>
      <c r="AH1711" s="3" t="s">
        <v>81</v>
      </c>
      <c r="AI1711" s="3" t="s">
        <v>82</v>
      </c>
      <c r="AJ1711" s="3" t="s">
        <v>49</v>
      </c>
      <c r="AK1711" s="3" t="s">
        <v>49</v>
      </c>
      <c r="AL1711" s="3" t="s">
        <v>49</v>
      </c>
      <c r="AM1711" s="3" t="s">
        <v>59</v>
      </c>
      <c r="AN1711" s="3" t="s">
        <v>83</v>
      </c>
      <c r="AO1711" s="3">
        <v>109.37431484703689</v>
      </c>
      <c r="AP1711" s="3">
        <v>590.64676969845004</v>
      </c>
    </row>
    <row r="1712" spans="1:42" x14ac:dyDescent="0.25">
      <c r="A1712" s="2">
        <v>1711</v>
      </c>
      <c r="B1712" s="3" t="s">
        <v>42</v>
      </c>
      <c r="C1712" s="3" t="s">
        <v>43</v>
      </c>
      <c r="D1712" s="3" t="s">
        <v>44</v>
      </c>
      <c r="E1712" s="3" t="s">
        <v>45</v>
      </c>
      <c r="F1712" s="3">
        <v>0.36</v>
      </c>
      <c r="G1712" s="3">
        <v>0.48</v>
      </c>
      <c r="H1712" s="3">
        <v>1.92562916386015E-2</v>
      </c>
      <c r="I1712" s="3">
        <v>9.5843984324587765</v>
      </c>
      <c r="J1712" s="3">
        <v>1.408524643413805</v>
      </c>
      <c r="K1712" s="3">
        <v>0.18455997139598126</v>
      </c>
      <c r="L1712" s="3">
        <v>2.7122961313733412E-2</v>
      </c>
      <c r="M1712" s="2">
        <v>1210</v>
      </c>
      <c r="N1712" s="3" t="s">
        <v>65</v>
      </c>
      <c r="O1712" s="3" t="s">
        <v>76</v>
      </c>
      <c r="P1712" s="3"/>
      <c r="Q1712" s="3" t="s">
        <v>42</v>
      </c>
      <c r="R1712" s="3" t="s">
        <v>55</v>
      </c>
      <c r="S1712" s="3" t="s">
        <v>77</v>
      </c>
      <c r="T1712" s="3" t="s">
        <v>51</v>
      </c>
      <c r="U1712" s="3" t="s">
        <v>78</v>
      </c>
      <c r="V1712" s="3" t="s">
        <v>79</v>
      </c>
      <c r="W1712" s="3" t="s">
        <v>80</v>
      </c>
      <c r="X1712" s="3"/>
      <c r="Y1712" s="3"/>
      <c r="Z1712" s="3" t="s">
        <v>72</v>
      </c>
      <c r="AA1712" s="7" t="s">
        <v>49</v>
      </c>
      <c r="AB1712" s="3" t="s">
        <v>49</v>
      </c>
      <c r="AC1712" s="3" t="s">
        <v>49</v>
      </c>
      <c r="AD1712" s="3" t="s">
        <v>49</v>
      </c>
      <c r="AE1712" s="3" t="s">
        <v>49</v>
      </c>
      <c r="AF1712" s="3" t="s">
        <v>55</v>
      </c>
      <c r="AG1712" s="3" t="s">
        <v>56</v>
      </c>
      <c r="AH1712" s="3" t="s">
        <v>81</v>
      </c>
      <c r="AI1712" s="3" t="s">
        <v>82</v>
      </c>
      <c r="AJ1712" s="3" t="s">
        <v>49</v>
      </c>
      <c r="AK1712" s="3" t="s">
        <v>49</v>
      </c>
      <c r="AL1712" s="3" t="s">
        <v>49</v>
      </c>
      <c r="AM1712" s="3" t="s">
        <v>59</v>
      </c>
      <c r="AN1712" s="3" t="s">
        <v>83</v>
      </c>
      <c r="AO1712" s="3">
        <v>50.211580018317974</v>
      </c>
      <c r="AP1712" s="3">
        <v>77.927447489282045</v>
      </c>
    </row>
    <row r="1713" spans="1:42" x14ac:dyDescent="0.25">
      <c r="A1713" s="2">
        <v>1712</v>
      </c>
      <c r="B1713" s="3" t="s">
        <v>42</v>
      </c>
      <c r="C1713" s="3" t="s">
        <v>43</v>
      </c>
      <c r="D1713" s="3" t="s">
        <v>44</v>
      </c>
      <c r="E1713" s="3" t="s">
        <v>45</v>
      </c>
      <c r="F1713" s="3">
        <v>0.36</v>
      </c>
      <c r="G1713" s="3">
        <v>0.48</v>
      </c>
      <c r="H1713" s="3">
        <v>5.7045060720962701E-2</v>
      </c>
      <c r="I1713" s="3">
        <v>9.5843984324587765</v>
      </c>
      <c r="J1713" s="3">
        <v>1.408524643413805</v>
      </c>
      <c r="K1713" s="3">
        <v>0.5467425905535106</v>
      </c>
      <c r="L1713" s="3">
        <v>8.0349373810512839E-2</v>
      </c>
      <c r="M1713" s="2">
        <v>1210</v>
      </c>
      <c r="N1713" s="3" t="s">
        <v>65</v>
      </c>
      <c r="O1713" s="3" t="s">
        <v>76</v>
      </c>
      <c r="P1713" s="3"/>
      <c r="Q1713" s="3" t="s">
        <v>42</v>
      </c>
      <c r="R1713" s="3" t="s">
        <v>55</v>
      </c>
      <c r="S1713" s="3" t="s">
        <v>77</v>
      </c>
      <c r="T1713" s="3" t="s">
        <v>51</v>
      </c>
      <c r="U1713" s="3" t="s">
        <v>78</v>
      </c>
      <c r="V1713" s="3" t="s">
        <v>79</v>
      </c>
      <c r="W1713" s="3" t="s">
        <v>80</v>
      </c>
      <c r="X1713" s="3"/>
      <c r="Y1713" s="3"/>
      <c r="Z1713" s="3" t="s">
        <v>72</v>
      </c>
      <c r="AA1713" s="7" t="s">
        <v>49</v>
      </c>
      <c r="AB1713" s="3" t="s">
        <v>49</v>
      </c>
      <c r="AC1713" s="3" t="s">
        <v>49</v>
      </c>
      <c r="AD1713" s="3" t="s">
        <v>49</v>
      </c>
      <c r="AE1713" s="3" t="s">
        <v>49</v>
      </c>
      <c r="AF1713" s="3" t="s">
        <v>55</v>
      </c>
      <c r="AG1713" s="3" t="s">
        <v>56</v>
      </c>
      <c r="AH1713" s="3" t="s">
        <v>81</v>
      </c>
      <c r="AI1713" s="3" t="s">
        <v>82</v>
      </c>
      <c r="AJ1713" s="3" t="s">
        <v>49</v>
      </c>
      <c r="AK1713" s="3" t="s">
        <v>49</v>
      </c>
      <c r="AL1713" s="3" t="s">
        <v>49</v>
      </c>
      <c r="AM1713" s="3" t="s">
        <v>59</v>
      </c>
      <c r="AN1713" s="3" t="s">
        <v>83</v>
      </c>
      <c r="AO1713" s="3">
        <v>83.742572144923997</v>
      </c>
      <c r="AP1713" s="3">
        <v>230.85317034482583</v>
      </c>
    </row>
    <row r="1714" spans="1:42" x14ac:dyDescent="0.25">
      <c r="A1714" s="2">
        <v>1713</v>
      </c>
      <c r="B1714" s="3" t="s">
        <v>42</v>
      </c>
      <c r="C1714" s="3" t="s">
        <v>43</v>
      </c>
      <c r="D1714" s="3" t="s">
        <v>44</v>
      </c>
      <c r="E1714" s="3" t="s">
        <v>45</v>
      </c>
      <c r="F1714" s="3">
        <v>0.36</v>
      </c>
      <c r="G1714" s="3">
        <v>0.48</v>
      </c>
      <c r="H1714" s="3">
        <v>0.293985760239034</v>
      </c>
      <c r="I1714" s="3">
        <v>9.5843984324587765</v>
      </c>
      <c r="J1714" s="3">
        <v>1.408524643413805</v>
      </c>
      <c r="K1714" s="3">
        <v>2.817676659600199</v>
      </c>
      <c r="L1714" s="3">
        <v>0.41408618810942172</v>
      </c>
      <c r="M1714" s="2">
        <v>1210</v>
      </c>
      <c r="N1714" s="3" t="s">
        <v>65</v>
      </c>
      <c r="O1714" s="3" t="s">
        <v>76</v>
      </c>
      <c r="P1714" s="3"/>
      <c r="Q1714" s="3" t="s">
        <v>42</v>
      </c>
      <c r="R1714" s="3" t="s">
        <v>55</v>
      </c>
      <c r="S1714" s="3" t="s">
        <v>77</v>
      </c>
      <c r="T1714" s="3" t="s">
        <v>51</v>
      </c>
      <c r="U1714" s="3" t="s">
        <v>78</v>
      </c>
      <c r="V1714" s="3" t="s">
        <v>79</v>
      </c>
      <c r="W1714" s="3" t="s">
        <v>80</v>
      </c>
      <c r="X1714" s="3"/>
      <c r="Y1714" s="3"/>
      <c r="Z1714" s="3" t="s">
        <v>72</v>
      </c>
      <c r="AA1714" s="7" t="s">
        <v>49</v>
      </c>
      <c r="AB1714" s="3" t="s">
        <v>49</v>
      </c>
      <c r="AC1714" s="3" t="s">
        <v>49</v>
      </c>
      <c r="AD1714" s="3" t="s">
        <v>49</v>
      </c>
      <c r="AE1714" s="3" t="s">
        <v>49</v>
      </c>
      <c r="AF1714" s="3" t="s">
        <v>55</v>
      </c>
      <c r="AG1714" s="3" t="s">
        <v>56</v>
      </c>
      <c r="AH1714" s="3" t="s">
        <v>81</v>
      </c>
      <c r="AI1714" s="3" t="s">
        <v>82</v>
      </c>
      <c r="AJ1714" s="3" t="s">
        <v>49</v>
      </c>
      <c r="AK1714" s="3" t="s">
        <v>49</v>
      </c>
      <c r="AL1714" s="3" t="s">
        <v>49</v>
      </c>
      <c r="AM1714" s="3" t="s">
        <v>59</v>
      </c>
      <c r="AN1714" s="3" t="s">
        <v>83</v>
      </c>
      <c r="AO1714" s="3">
        <v>137.2286205032118</v>
      </c>
      <c r="AP1714" s="3">
        <v>1189.7181619174808</v>
      </c>
    </row>
    <row r="1715" spans="1:42" x14ac:dyDescent="0.25">
      <c r="A1715" s="2">
        <v>1714</v>
      </c>
      <c r="B1715" s="3" t="s">
        <v>42</v>
      </c>
      <c r="C1715" s="3" t="s">
        <v>43</v>
      </c>
      <c r="D1715" s="3" t="s">
        <v>44</v>
      </c>
      <c r="E1715" s="3" t="s">
        <v>45</v>
      </c>
      <c r="F1715" s="3">
        <v>0.36</v>
      </c>
      <c r="G1715" s="3">
        <v>0.48</v>
      </c>
      <c r="H1715" s="3">
        <v>0.15437647989321901</v>
      </c>
      <c r="I1715" s="3">
        <v>9.5607344176064935</v>
      </c>
      <c r="J1715" s="3">
        <v>1.3004944940003775</v>
      </c>
      <c r="K1715" s="3">
        <v>1.4759525245840357</v>
      </c>
      <c r="L1715" s="3">
        <v>0.20076576210429131</v>
      </c>
      <c r="M1715" s="2">
        <v>1400</v>
      </c>
      <c r="N1715" s="3" t="s">
        <v>46</v>
      </c>
      <c r="O1715" s="3" t="s">
        <v>76</v>
      </c>
      <c r="P1715" s="3"/>
      <c r="Q1715" s="3" t="s">
        <v>42</v>
      </c>
      <c r="R1715" s="3" t="s">
        <v>55</v>
      </c>
      <c r="S1715" s="3" t="s">
        <v>77</v>
      </c>
      <c r="T1715" s="3" t="s">
        <v>51</v>
      </c>
      <c r="U1715" s="3" t="s">
        <v>78</v>
      </c>
      <c r="V1715" s="3" t="s">
        <v>79</v>
      </c>
      <c r="W1715" s="3" t="s">
        <v>80</v>
      </c>
      <c r="X1715" s="3"/>
      <c r="Y1715" s="3"/>
      <c r="Z1715" s="3" t="s">
        <v>72</v>
      </c>
      <c r="AA1715" s="7" t="s">
        <v>49</v>
      </c>
      <c r="AB1715" s="3" t="s">
        <v>49</v>
      </c>
      <c r="AC1715" s="3" t="s">
        <v>49</v>
      </c>
      <c r="AD1715" s="3" t="s">
        <v>49</v>
      </c>
      <c r="AE1715" s="3" t="s">
        <v>49</v>
      </c>
      <c r="AF1715" s="3" t="s">
        <v>55</v>
      </c>
      <c r="AG1715" s="3" t="s">
        <v>56</v>
      </c>
      <c r="AH1715" s="3" t="s">
        <v>81</v>
      </c>
      <c r="AI1715" s="3" t="s">
        <v>82</v>
      </c>
      <c r="AJ1715" s="3" t="s">
        <v>49</v>
      </c>
      <c r="AK1715" s="3" t="s">
        <v>49</v>
      </c>
      <c r="AL1715" s="3" t="s">
        <v>49</v>
      </c>
      <c r="AM1715" s="3" t="s">
        <v>59</v>
      </c>
      <c r="AN1715" s="3" t="s">
        <v>83</v>
      </c>
      <c r="AO1715" s="3">
        <v>130.99296258292605</v>
      </c>
      <c r="AP1715" s="3">
        <v>624.73944912337879</v>
      </c>
    </row>
    <row r="1716" spans="1:42" x14ac:dyDescent="0.25">
      <c r="A1716" s="2">
        <v>1715</v>
      </c>
      <c r="B1716" s="3" t="s">
        <v>42</v>
      </c>
      <c r="C1716" s="3" t="s">
        <v>43</v>
      </c>
      <c r="D1716" s="3" t="s">
        <v>44</v>
      </c>
      <c r="E1716" s="3" t="s">
        <v>45</v>
      </c>
      <c r="F1716" s="3">
        <v>0.36</v>
      </c>
      <c r="G1716" s="3">
        <v>0.48</v>
      </c>
      <c r="H1716" s="3">
        <v>0.15603075268211</v>
      </c>
      <c r="I1716" s="3">
        <v>9.5607344176064935</v>
      </c>
      <c r="J1716" s="3">
        <v>1.3004944940003775</v>
      </c>
      <c r="K1716" s="3">
        <v>1.4917685873728959</v>
      </c>
      <c r="L1716" s="3">
        <v>0.2029171347578187</v>
      </c>
      <c r="M1716" s="2">
        <v>1200</v>
      </c>
      <c r="N1716" s="3" t="s">
        <v>61</v>
      </c>
      <c r="O1716" s="3" t="s">
        <v>76</v>
      </c>
      <c r="P1716" s="3"/>
      <c r="Q1716" s="3" t="s">
        <v>42</v>
      </c>
      <c r="R1716" s="3" t="s">
        <v>55</v>
      </c>
      <c r="S1716" s="3" t="s">
        <v>77</v>
      </c>
      <c r="T1716" s="3" t="s">
        <v>51</v>
      </c>
      <c r="U1716" s="3" t="s">
        <v>78</v>
      </c>
      <c r="V1716" s="3" t="s">
        <v>79</v>
      </c>
      <c r="W1716" s="3" t="s">
        <v>80</v>
      </c>
      <c r="X1716" s="3"/>
      <c r="Y1716" s="3"/>
      <c r="Z1716" s="3" t="s">
        <v>72</v>
      </c>
      <c r="AA1716" s="7" t="s">
        <v>49</v>
      </c>
      <c r="AB1716" s="3" t="s">
        <v>49</v>
      </c>
      <c r="AC1716" s="3" t="s">
        <v>49</v>
      </c>
      <c r="AD1716" s="3" t="s">
        <v>49</v>
      </c>
      <c r="AE1716" s="3" t="s">
        <v>49</v>
      </c>
      <c r="AF1716" s="3" t="s">
        <v>55</v>
      </c>
      <c r="AG1716" s="3" t="s">
        <v>56</v>
      </c>
      <c r="AH1716" s="3" t="s">
        <v>81</v>
      </c>
      <c r="AI1716" s="3" t="s">
        <v>82</v>
      </c>
      <c r="AJ1716" s="3" t="s">
        <v>49</v>
      </c>
      <c r="AK1716" s="3" t="s">
        <v>49</v>
      </c>
      <c r="AL1716" s="3" t="s">
        <v>49</v>
      </c>
      <c r="AM1716" s="3" t="s">
        <v>59</v>
      </c>
      <c r="AN1716" s="3" t="s">
        <v>83</v>
      </c>
      <c r="AO1716" s="3">
        <v>141.6954546264059</v>
      </c>
      <c r="AP1716" s="3">
        <v>631.43405358350253</v>
      </c>
    </row>
    <row r="1717" spans="1:42" x14ac:dyDescent="0.25">
      <c r="A1717" s="2">
        <v>1716</v>
      </c>
      <c r="B1717" s="3" t="s">
        <v>42</v>
      </c>
      <c r="C1717" s="3" t="s">
        <v>43</v>
      </c>
      <c r="D1717" s="3" t="s">
        <v>44</v>
      </c>
      <c r="E1717" s="3" t="s">
        <v>45</v>
      </c>
      <c r="F1717" s="3">
        <v>0.36</v>
      </c>
      <c r="G1717" s="3">
        <v>0.48</v>
      </c>
      <c r="H1717" s="3">
        <v>0.198560806006461</v>
      </c>
      <c r="I1717" s="3">
        <v>9.5607344176064935</v>
      </c>
      <c r="J1717" s="3">
        <v>1.3004944940003775</v>
      </c>
      <c r="K1717" s="3">
        <v>1.8983871319736578</v>
      </c>
      <c r="L1717" s="3">
        <v>0.25822723493567962</v>
      </c>
      <c r="M1717" s="2">
        <v>1750</v>
      </c>
      <c r="N1717" s="3" t="s">
        <v>74</v>
      </c>
      <c r="O1717" s="3" t="s">
        <v>76</v>
      </c>
      <c r="P1717" s="3"/>
      <c r="Q1717" s="3" t="s">
        <v>42</v>
      </c>
      <c r="R1717" s="3" t="s">
        <v>55</v>
      </c>
      <c r="S1717" s="3" t="s">
        <v>77</v>
      </c>
      <c r="T1717" s="3" t="s">
        <v>51</v>
      </c>
      <c r="U1717" s="3" t="s">
        <v>78</v>
      </c>
      <c r="V1717" s="3" t="s">
        <v>79</v>
      </c>
      <c r="W1717" s="3" t="s">
        <v>80</v>
      </c>
      <c r="X1717" s="3"/>
      <c r="Y1717" s="3"/>
      <c r="Z1717" s="3" t="s">
        <v>72</v>
      </c>
      <c r="AA1717" s="7" t="s">
        <v>49</v>
      </c>
      <c r="AB1717" s="3" t="s">
        <v>49</v>
      </c>
      <c r="AC1717" s="3" t="s">
        <v>49</v>
      </c>
      <c r="AD1717" s="3" t="s">
        <v>49</v>
      </c>
      <c r="AE1717" s="3" t="s">
        <v>49</v>
      </c>
      <c r="AF1717" s="3" t="s">
        <v>55</v>
      </c>
      <c r="AG1717" s="3" t="s">
        <v>56</v>
      </c>
      <c r="AH1717" s="3" t="s">
        <v>81</v>
      </c>
      <c r="AI1717" s="3" t="s">
        <v>82</v>
      </c>
      <c r="AJ1717" s="3" t="s">
        <v>49</v>
      </c>
      <c r="AK1717" s="3" t="s">
        <v>49</v>
      </c>
      <c r="AL1717" s="3" t="s">
        <v>49</v>
      </c>
      <c r="AM1717" s="3" t="s">
        <v>59</v>
      </c>
      <c r="AN1717" s="3" t="s">
        <v>83</v>
      </c>
      <c r="AO1717" s="3">
        <v>116.29321084658118</v>
      </c>
      <c r="AP1717" s="3">
        <v>803.54707302416614</v>
      </c>
    </row>
    <row r="1718" spans="1:42" x14ac:dyDescent="0.25">
      <c r="A1718" s="2">
        <v>1717</v>
      </c>
      <c r="B1718" s="3" t="s">
        <v>42</v>
      </c>
      <c r="C1718" s="3" t="s">
        <v>43</v>
      </c>
      <c r="D1718" s="3" t="s">
        <v>44</v>
      </c>
      <c r="E1718" s="3" t="s">
        <v>45</v>
      </c>
      <c r="F1718" s="3">
        <v>0.36</v>
      </c>
      <c r="G1718" s="3">
        <v>0.48</v>
      </c>
      <c r="H1718" s="3">
        <v>2.5757670620462102E-2</v>
      </c>
      <c r="I1718" s="3">
        <v>9.5607344176064935</v>
      </c>
      <c r="J1718" s="3">
        <v>1.3004944940003775</v>
      </c>
      <c r="K1718" s="3">
        <v>0.24626224801842361</v>
      </c>
      <c r="L1718" s="3">
        <v>3.3497708820186253E-2</v>
      </c>
      <c r="M1718" s="2">
        <v>1410</v>
      </c>
      <c r="N1718" s="3" t="s">
        <v>63</v>
      </c>
      <c r="O1718" s="3" t="s">
        <v>76</v>
      </c>
      <c r="P1718" s="3"/>
      <c r="Q1718" s="3" t="s">
        <v>42</v>
      </c>
      <c r="R1718" s="3" t="s">
        <v>55</v>
      </c>
      <c r="S1718" s="3" t="s">
        <v>77</v>
      </c>
      <c r="T1718" s="3" t="s">
        <v>51</v>
      </c>
      <c r="U1718" s="3" t="s">
        <v>78</v>
      </c>
      <c r="V1718" s="3" t="s">
        <v>79</v>
      </c>
      <c r="W1718" s="3" t="s">
        <v>80</v>
      </c>
      <c r="X1718" s="3"/>
      <c r="Y1718" s="3"/>
      <c r="Z1718" s="3" t="s">
        <v>72</v>
      </c>
      <c r="AA1718" s="7" t="s">
        <v>49</v>
      </c>
      <c r="AB1718" s="3" t="s">
        <v>49</v>
      </c>
      <c r="AC1718" s="3" t="s">
        <v>49</v>
      </c>
      <c r="AD1718" s="3" t="s">
        <v>49</v>
      </c>
      <c r="AE1718" s="3" t="s">
        <v>49</v>
      </c>
      <c r="AF1718" s="3" t="s">
        <v>55</v>
      </c>
      <c r="AG1718" s="3" t="s">
        <v>56</v>
      </c>
      <c r="AH1718" s="3" t="s">
        <v>81</v>
      </c>
      <c r="AI1718" s="3" t="s">
        <v>82</v>
      </c>
      <c r="AJ1718" s="3" t="s">
        <v>49</v>
      </c>
      <c r="AK1718" s="3" t="s">
        <v>49</v>
      </c>
      <c r="AL1718" s="3" t="s">
        <v>49</v>
      </c>
      <c r="AM1718" s="3" t="s">
        <v>59</v>
      </c>
      <c r="AN1718" s="3" t="s">
        <v>83</v>
      </c>
      <c r="AO1718" s="3">
        <v>48.903336489273002</v>
      </c>
      <c r="AP1718" s="3">
        <v>104.23759477648099</v>
      </c>
    </row>
    <row r="1719" spans="1:42" x14ac:dyDescent="0.25">
      <c r="A1719" s="2">
        <v>1718</v>
      </c>
      <c r="B1719" s="3" t="s">
        <v>42</v>
      </c>
      <c r="C1719" s="3" t="s">
        <v>43</v>
      </c>
      <c r="D1719" s="3" t="s">
        <v>44</v>
      </c>
      <c r="E1719" s="3" t="s">
        <v>45</v>
      </c>
      <c r="F1719" s="3">
        <v>0.36</v>
      </c>
      <c r="G1719" s="3">
        <v>0.48</v>
      </c>
      <c r="H1719" s="3">
        <v>6.9907593462371104E-2</v>
      </c>
      <c r="I1719" s="3">
        <v>9.5607344176064935</v>
      </c>
      <c r="J1719" s="3">
        <v>1.3004944940003775</v>
      </c>
      <c r="K1719" s="3">
        <v>0.66836793486773405</v>
      </c>
      <c r="L1719" s="3">
        <v>9.0914440386630407E-2</v>
      </c>
      <c r="M1719" s="2">
        <v>1430</v>
      </c>
      <c r="N1719" s="3" t="s">
        <v>64</v>
      </c>
      <c r="O1719" s="3" t="s">
        <v>76</v>
      </c>
      <c r="P1719" s="3"/>
      <c r="Q1719" s="3" t="s">
        <v>42</v>
      </c>
      <c r="R1719" s="3" t="s">
        <v>55</v>
      </c>
      <c r="S1719" s="3" t="s">
        <v>77</v>
      </c>
      <c r="T1719" s="3" t="s">
        <v>51</v>
      </c>
      <c r="U1719" s="3" t="s">
        <v>78</v>
      </c>
      <c r="V1719" s="3" t="s">
        <v>79</v>
      </c>
      <c r="W1719" s="3" t="s">
        <v>80</v>
      </c>
      <c r="X1719" s="3"/>
      <c r="Y1719" s="3"/>
      <c r="Z1719" s="3" t="s">
        <v>72</v>
      </c>
      <c r="AA1719" s="7" t="s">
        <v>49</v>
      </c>
      <c r="AB1719" s="3" t="s">
        <v>49</v>
      </c>
      <c r="AC1719" s="3" t="s">
        <v>49</v>
      </c>
      <c r="AD1719" s="3" t="s">
        <v>49</v>
      </c>
      <c r="AE1719" s="3" t="s">
        <v>49</v>
      </c>
      <c r="AF1719" s="3" t="s">
        <v>55</v>
      </c>
      <c r="AG1719" s="3" t="s">
        <v>56</v>
      </c>
      <c r="AH1719" s="3" t="s">
        <v>81</v>
      </c>
      <c r="AI1719" s="3" t="s">
        <v>82</v>
      </c>
      <c r="AJ1719" s="3" t="s">
        <v>49</v>
      </c>
      <c r="AK1719" s="3" t="s">
        <v>49</v>
      </c>
      <c r="AL1719" s="3" t="s">
        <v>49</v>
      </c>
      <c r="AM1719" s="3" t="s">
        <v>59</v>
      </c>
      <c r="AN1719" s="3" t="s">
        <v>83</v>
      </c>
      <c r="AO1719" s="3">
        <v>68.32158651955541</v>
      </c>
      <c r="AP1719" s="3">
        <v>282.90599357772493</v>
      </c>
    </row>
    <row r="1720" spans="1:42" x14ac:dyDescent="0.25">
      <c r="A1720" s="2">
        <v>1719</v>
      </c>
      <c r="B1720" s="3" t="s">
        <v>42</v>
      </c>
      <c r="C1720" s="3" t="s">
        <v>43</v>
      </c>
      <c r="D1720" s="3" t="s">
        <v>44</v>
      </c>
      <c r="E1720" s="3" t="s">
        <v>45</v>
      </c>
      <c r="F1720" s="3">
        <v>0.36</v>
      </c>
      <c r="G1720" s="3">
        <v>0.48</v>
      </c>
      <c r="H1720" s="3">
        <v>1.3130150957263199E-2</v>
      </c>
      <c r="I1720" s="3">
        <v>9.5607344176064935</v>
      </c>
      <c r="J1720" s="3">
        <v>1.3004944940003775</v>
      </c>
      <c r="K1720" s="3">
        <v>0.12553388616547512</v>
      </c>
      <c r="L1720" s="3">
        <v>1.7075689025314578E-2</v>
      </c>
      <c r="M1720" s="2">
        <v>1750</v>
      </c>
      <c r="N1720" s="3" t="s">
        <v>74</v>
      </c>
      <c r="O1720" s="3" t="s">
        <v>76</v>
      </c>
      <c r="P1720" s="3"/>
      <c r="Q1720" s="3" t="s">
        <v>42</v>
      </c>
      <c r="R1720" s="3" t="s">
        <v>55</v>
      </c>
      <c r="S1720" s="3" t="s">
        <v>77</v>
      </c>
      <c r="T1720" s="3" t="s">
        <v>51</v>
      </c>
      <c r="U1720" s="3" t="s">
        <v>78</v>
      </c>
      <c r="V1720" s="3" t="s">
        <v>79</v>
      </c>
      <c r="W1720" s="3" t="s">
        <v>80</v>
      </c>
      <c r="X1720" s="3"/>
      <c r="Y1720" s="3"/>
      <c r="Z1720" s="3" t="s">
        <v>72</v>
      </c>
      <c r="AA1720" s="7" t="s">
        <v>49</v>
      </c>
      <c r="AB1720" s="3" t="s">
        <v>49</v>
      </c>
      <c r="AC1720" s="3" t="s">
        <v>49</v>
      </c>
      <c r="AD1720" s="3" t="s">
        <v>49</v>
      </c>
      <c r="AE1720" s="3" t="s">
        <v>49</v>
      </c>
      <c r="AF1720" s="3" t="s">
        <v>55</v>
      </c>
      <c r="AG1720" s="3" t="s">
        <v>56</v>
      </c>
      <c r="AH1720" s="3" t="s">
        <v>81</v>
      </c>
      <c r="AI1720" s="3" t="s">
        <v>82</v>
      </c>
      <c r="AJ1720" s="3" t="s">
        <v>49</v>
      </c>
      <c r="AK1720" s="3" t="s">
        <v>49</v>
      </c>
      <c r="AL1720" s="3" t="s">
        <v>49</v>
      </c>
      <c r="AM1720" s="3" t="s">
        <v>59</v>
      </c>
      <c r="AN1720" s="3" t="s">
        <v>83</v>
      </c>
      <c r="AO1720" s="3">
        <v>35.070840121370587</v>
      </c>
      <c r="AP1720" s="3">
        <v>53.135835728482078</v>
      </c>
    </row>
    <row r="1721" spans="1:42" x14ac:dyDescent="0.25">
      <c r="A1721" s="2">
        <v>1720</v>
      </c>
      <c r="B1721" s="3" t="s">
        <v>42</v>
      </c>
      <c r="C1721" s="3" t="s">
        <v>43</v>
      </c>
      <c r="D1721" s="3" t="s">
        <v>44</v>
      </c>
      <c r="E1721" s="3" t="s">
        <v>45</v>
      </c>
      <c r="F1721" s="3">
        <v>0.36</v>
      </c>
      <c r="G1721" s="3">
        <v>0.48</v>
      </c>
      <c r="H1721" s="3">
        <v>4.11003143501599E-2</v>
      </c>
      <c r="I1721" s="3">
        <v>9.7363332266141516</v>
      </c>
      <c r="J1721" s="3">
        <v>1.3849276788372877</v>
      </c>
      <c r="K1721" s="3">
        <v>0.40016635623174823</v>
      </c>
      <c r="L1721" s="3">
        <v>5.6920962952449819E-2</v>
      </c>
      <c r="M1721" s="2">
        <v>1400</v>
      </c>
      <c r="N1721" s="3" t="s">
        <v>46</v>
      </c>
      <c r="O1721" s="3" t="s">
        <v>76</v>
      </c>
      <c r="P1721" s="3"/>
      <c r="Q1721" s="3" t="s">
        <v>42</v>
      </c>
      <c r="R1721" s="3" t="s">
        <v>55</v>
      </c>
      <c r="S1721" s="3" t="s">
        <v>77</v>
      </c>
      <c r="T1721" s="3" t="s">
        <v>51</v>
      </c>
      <c r="U1721" s="3" t="s">
        <v>78</v>
      </c>
      <c r="V1721" s="3" t="s">
        <v>79</v>
      </c>
      <c r="W1721" s="3" t="s">
        <v>80</v>
      </c>
      <c r="X1721" s="3"/>
      <c r="Y1721" s="3"/>
      <c r="Z1721" s="3" t="s">
        <v>72</v>
      </c>
      <c r="AA1721" s="7" t="s">
        <v>49</v>
      </c>
      <c r="AB1721" s="3" t="s">
        <v>49</v>
      </c>
      <c r="AC1721" s="3" t="s">
        <v>49</v>
      </c>
      <c r="AD1721" s="3" t="s">
        <v>49</v>
      </c>
      <c r="AE1721" s="3" t="s">
        <v>49</v>
      </c>
      <c r="AF1721" s="3" t="s">
        <v>55</v>
      </c>
      <c r="AG1721" s="3" t="s">
        <v>56</v>
      </c>
      <c r="AH1721" s="3" t="s">
        <v>81</v>
      </c>
      <c r="AI1721" s="3" t="s">
        <v>82</v>
      </c>
      <c r="AJ1721" s="3" t="s">
        <v>49</v>
      </c>
      <c r="AK1721" s="3" t="s">
        <v>49</v>
      </c>
      <c r="AL1721" s="3" t="s">
        <v>49</v>
      </c>
      <c r="AM1721" s="3" t="s">
        <v>59</v>
      </c>
      <c r="AN1721" s="3" t="s">
        <v>83</v>
      </c>
      <c r="AO1721" s="3">
        <v>73.942113775302559</v>
      </c>
      <c r="AP1721" s="3">
        <v>166.32707109060362</v>
      </c>
    </row>
    <row r="1722" spans="1:42" x14ac:dyDescent="0.25">
      <c r="A1722" s="2">
        <v>1721</v>
      </c>
      <c r="B1722" s="3" t="s">
        <v>42</v>
      </c>
      <c r="C1722" s="3" t="s">
        <v>43</v>
      </c>
      <c r="D1722" s="3" t="s">
        <v>44</v>
      </c>
      <c r="E1722" s="3" t="s">
        <v>45</v>
      </c>
      <c r="F1722" s="3">
        <v>0.36</v>
      </c>
      <c r="G1722" s="3">
        <v>0.48</v>
      </c>
      <c r="H1722" s="3">
        <v>7.0175668159984605E-2</v>
      </c>
      <c r="I1722" s="3">
        <v>9.7363332266141516</v>
      </c>
      <c r="J1722" s="3">
        <v>1.3849276788372877</v>
      </c>
      <c r="K1722" s="3">
        <v>0.68325368960590693</v>
      </c>
      <c r="L1722" s="3">
        <v>9.718822521566324E-2</v>
      </c>
      <c r="M1722" s="2">
        <v>1200</v>
      </c>
      <c r="N1722" s="3" t="s">
        <v>61</v>
      </c>
      <c r="O1722" s="3" t="s">
        <v>76</v>
      </c>
      <c r="P1722" s="3"/>
      <c r="Q1722" s="3" t="s">
        <v>42</v>
      </c>
      <c r="R1722" s="3" t="s">
        <v>55</v>
      </c>
      <c r="S1722" s="3" t="s">
        <v>77</v>
      </c>
      <c r="T1722" s="3" t="s">
        <v>51</v>
      </c>
      <c r="U1722" s="3" t="s">
        <v>78</v>
      </c>
      <c r="V1722" s="3" t="s">
        <v>79</v>
      </c>
      <c r="W1722" s="3" t="s">
        <v>80</v>
      </c>
      <c r="X1722" s="3"/>
      <c r="Y1722" s="3"/>
      <c r="Z1722" s="3" t="s">
        <v>72</v>
      </c>
      <c r="AA1722" s="7" t="s">
        <v>49</v>
      </c>
      <c r="AB1722" s="3" t="s">
        <v>49</v>
      </c>
      <c r="AC1722" s="3" t="s">
        <v>49</v>
      </c>
      <c r="AD1722" s="3" t="s">
        <v>49</v>
      </c>
      <c r="AE1722" s="3" t="s">
        <v>49</v>
      </c>
      <c r="AF1722" s="3" t="s">
        <v>55</v>
      </c>
      <c r="AG1722" s="3" t="s">
        <v>56</v>
      </c>
      <c r="AH1722" s="3" t="s">
        <v>81</v>
      </c>
      <c r="AI1722" s="3" t="s">
        <v>82</v>
      </c>
      <c r="AJ1722" s="3" t="s">
        <v>49</v>
      </c>
      <c r="AK1722" s="3" t="s">
        <v>49</v>
      </c>
      <c r="AL1722" s="3" t="s">
        <v>49</v>
      </c>
      <c r="AM1722" s="3" t="s">
        <v>59</v>
      </c>
      <c r="AN1722" s="3" t="s">
        <v>83</v>
      </c>
      <c r="AO1722" s="3">
        <v>143.39865521504041</v>
      </c>
      <c r="AP1722" s="3">
        <v>283.99085338944485</v>
      </c>
    </row>
    <row r="1723" spans="1:42" x14ac:dyDescent="0.25">
      <c r="A1723" s="2">
        <v>1722</v>
      </c>
      <c r="B1723" s="3" t="s">
        <v>42</v>
      </c>
      <c r="C1723" s="3" t="s">
        <v>43</v>
      </c>
      <c r="D1723" s="3" t="s">
        <v>44</v>
      </c>
      <c r="E1723" s="3" t="s">
        <v>45</v>
      </c>
      <c r="F1723" s="3">
        <v>0.36</v>
      </c>
      <c r="G1723" s="3">
        <v>0.48</v>
      </c>
      <c r="H1723" s="3">
        <v>7.5300867627642404E-2</v>
      </c>
      <c r="I1723" s="3">
        <v>9.7363332266141516</v>
      </c>
      <c r="J1723" s="3">
        <v>1.3849276788372877</v>
      </c>
      <c r="K1723" s="3">
        <v>0.73315433947588871</v>
      </c>
      <c r="L1723" s="3">
        <v>0.10428625581798466</v>
      </c>
      <c r="M1723" s="2">
        <v>1430</v>
      </c>
      <c r="N1723" s="3" t="s">
        <v>64</v>
      </c>
      <c r="O1723" s="3" t="s">
        <v>76</v>
      </c>
      <c r="P1723" s="3"/>
      <c r="Q1723" s="3" t="s">
        <v>42</v>
      </c>
      <c r="R1723" s="3" t="s">
        <v>55</v>
      </c>
      <c r="S1723" s="3" t="s">
        <v>77</v>
      </c>
      <c r="T1723" s="3" t="s">
        <v>51</v>
      </c>
      <c r="U1723" s="3" t="s">
        <v>78</v>
      </c>
      <c r="V1723" s="3" t="s">
        <v>79</v>
      </c>
      <c r="W1723" s="3" t="s">
        <v>80</v>
      </c>
      <c r="X1723" s="3"/>
      <c r="Y1723" s="3"/>
      <c r="Z1723" s="3" t="s">
        <v>72</v>
      </c>
      <c r="AA1723" s="7" t="s">
        <v>49</v>
      </c>
      <c r="AB1723" s="3" t="s">
        <v>49</v>
      </c>
      <c r="AC1723" s="3" t="s">
        <v>49</v>
      </c>
      <c r="AD1723" s="3" t="s">
        <v>49</v>
      </c>
      <c r="AE1723" s="3" t="s">
        <v>49</v>
      </c>
      <c r="AF1723" s="3" t="s">
        <v>55</v>
      </c>
      <c r="AG1723" s="3" t="s">
        <v>56</v>
      </c>
      <c r="AH1723" s="3" t="s">
        <v>81</v>
      </c>
      <c r="AI1723" s="3" t="s">
        <v>82</v>
      </c>
      <c r="AJ1723" s="3" t="s">
        <v>49</v>
      </c>
      <c r="AK1723" s="3" t="s">
        <v>49</v>
      </c>
      <c r="AL1723" s="3" t="s">
        <v>49</v>
      </c>
      <c r="AM1723" s="3" t="s">
        <v>59</v>
      </c>
      <c r="AN1723" s="3" t="s">
        <v>83</v>
      </c>
      <c r="AO1723" s="3">
        <v>81.631876896477365</v>
      </c>
      <c r="AP1723" s="3">
        <v>304.73179977121691</v>
      </c>
    </row>
    <row r="1724" spans="1:42" x14ac:dyDescent="0.25">
      <c r="A1724" s="2">
        <v>1723</v>
      </c>
      <c r="B1724" s="3" t="s">
        <v>42</v>
      </c>
      <c r="C1724" s="3" t="s">
        <v>43</v>
      </c>
      <c r="D1724" s="3" t="s">
        <v>44</v>
      </c>
      <c r="E1724" s="3" t="s">
        <v>45</v>
      </c>
      <c r="F1724" s="3">
        <v>0.36</v>
      </c>
      <c r="G1724" s="3">
        <v>0.48</v>
      </c>
      <c r="H1724" s="3">
        <v>7.7420611783600504E-2</v>
      </c>
      <c r="I1724" s="3">
        <v>9.7363332266141516</v>
      </c>
      <c r="J1724" s="3">
        <v>1.3849276788372877</v>
      </c>
      <c r="K1724" s="3">
        <v>0.7537928749334647</v>
      </c>
      <c r="L1724" s="3">
        <v>0.10722194817162461</v>
      </c>
      <c r="M1724" s="2">
        <v>1210</v>
      </c>
      <c r="N1724" s="3" t="s">
        <v>65</v>
      </c>
      <c r="O1724" s="3" t="s">
        <v>76</v>
      </c>
      <c r="P1724" s="3"/>
      <c r="Q1724" s="3" t="s">
        <v>42</v>
      </c>
      <c r="R1724" s="3" t="s">
        <v>55</v>
      </c>
      <c r="S1724" s="3" t="s">
        <v>77</v>
      </c>
      <c r="T1724" s="3" t="s">
        <v>51</v>
      </c>
      <c r="U1724" s="3" t="s">
        <v>78</v>
      </c>
      <c r="V1724" s="3" t="s">
        <v>79</v>
      </c>
      <c r="W1724" s="3" t="s">
        <v>80</v>
      </c>
      <c r="X1724" s="3"/>
      <c r="Y1724" s="3"/>
      <c r="Z1724" s="3" t="s">
        <v>72</v>
      </c>
      <c r="AA1724" s="7" t="s">
        <v>49</v>
      </c>
      <c r="AB1724" s="3" t="s">
        <v>49</v>
      </c>
      <c r="AC1724" s="3" t="s">
        <v>49</v>
      </c>
      <c r="AD1724" s="3" t="s">
        <v>49</v>
      </c>
      <c r="AE1724" s="3" t="s">
        <v>49</v>
      </c>
      <c r="AF1724" s="3" t="s">
        <v>55</v>
      </c>
      <c r="AG1724" s="3" t="s">
        <v>56</v>
      </c>
      <c r="AH1724" s="3" t="s">
        <v>81</v>
      </c>
      <c r="AI1724" s="3" t="s">
        <v>82</v>
      </c>
      <c r="AJ1724" s="3" t="s">
        <v>49</v>
      </c>
      <c r="AK1724" s="3" t="s">
        <v>49</v>
      </c>
      <c r="AL1724" s="3" t="s">
        <v>49</v>
      </c>
      <c r="AM1724" s="3" t="s">
        <v>59</v>
      </c>
      <c r="AN1724" s="3" t="s">
        <v>83</v>
      </c>
      <c r="AO1724" s="3">
        <v>71.970621516430597</v>
      </c>
      <c r="AP1724" s="3">
        <v>313.31010002260075</v>
      </c>
    </row>
    <row r="1725" spans="1:42" x14ac:dyDescent="0.25">
      <c r="A1725" s="2">
        <v>1724</v>
      </c>
      <c r="B1725" s="3" t="s">
        <v>42</v>
      </c>
      <c r="C1725" s="3" t="s">
        <v>43</v>
      </c>
      <c r="D1725" s="3" t="s">
        <v>44</v>
      </c>
      <c r="E1725" s="3" t="s">
        <v>45</v>
      </c>
      <c r="F1725" s="3">
        <v>0.36</v>
      </c>
      <c r="G1725" s="3">
        <v>0.48</v>
      </c>
      <c r="H1725" s="3">
        <v>9.4523280841726301E-2</v>
      </c>
      <c r="I1725" s="3">
        <v>9.7363332266141516</v>
      </c>
      <c r="J1725" s="3">
        <v>1.3849276788372877</v>
      </c>
      <c r="K1725" s="3">
        <v>0.92031015994788068</v>
      </c>
      <c r="L1725" s="3">
        <v>0.13090790793221707</v>
      </c>
      <c r="M1725" s="2">
        <v>1750</v>
      </c>
      <c r="N1725" s="3" t="s">
        <v>74</v>
      </c>
      <c r="O1725" s="3" t="s">
        <v>76</v>
      </c>
      <c r="P1725" s="3"/>
      <c r="Q1725" s="3" t="s">
        <v>42</v>
      </c>
      <c r="R1725" s="3" t="s">
        <v>55</v>
      </c>
      <c r="S1725" s="3" t="s">
        <v>77</v>
      </c>
      <c r="T1725" s="3" t="s">
        <v>51</v>
      </c>
      <c r="U1725" s="3" t="s">
        <v>78</v>
      </c>
      <c r="V1725" s="3" t="s">
        <v>79</v>
      </c>
      <c r="W1725" s="3" t="s">
        <v>80</v>
      </c>
      <c r="X1725" s="3"/>
      <c r="Y1725" s="3"/>
      <c r="Z1725" s="3" t="s">
        <v>72</v>
      </c>
      <c r="AA1725" s="7" t="s">
        <v>49</v>
      </c>
      <c r="AB1725" s="3" t="s">
        <v>49</v>
      </c>
      <c r="AC1725" s="3" t="s">
        <v>49</v>
      </c>
      <c r="AD1725" s="3" t="s">
        <v>49</v>
      </c>
      <c r="AE1725" s="3" t="s">
        <v>49</v>
      </c>
      <c r="AF1725" s="3" t="s">
        <v>55</v>
      </c>
      <c r="AG1725" s="3" t="s">
        <v>56</v>
      </c>
      <c r="AH1725" s="3" t="s">
        <v>81</v>
      </c>
      <c r="AI1725" s="3" t="s">
        <v>82</v>
      </c>
      <c r="AJ1725" s="3" t="s">
        <v>49</v>
      </c>
      <c r="AK1725" s="3" t="s">
        <v>49</v>
      </c>
      <c r="AL1725" s="3" t="s">
        <v>49</v>
      </c>
      <c r="AM1725" s="3" t="s">
        <v>59</v>
      </c>
      <c r="AN1725" s="3" t="s">
        <v>83</v>
      </c>
      <c r="AO1725" s="3">
        <v>84.907984128418107</v>
      </c>
      <c r="AP1725" s="3">
        <v>382.52214614065895</v>
      </c>
    </row>
    <row r="1726" spans="1:42" x14ac:dyDescent="0.25">
      <c r="A1726" s="2">
        <v>1725</v>
      </c>
      <c r="B1726" s="3" t="s">
        <v>42</v>
      </c>
      <c r="C1726" s="3" t="s">
        <v>43</v>
      </c>
      <c r="D1726" s="3" t="s">
        <v>44</v>
      </c>
      <c r="E1726" s="3" t="s">
        <v>45</v>
      </c>
      <c r="F1726" s="3">
        <v>0.36</v>
      </c>
      <c r="G1726" s="3">
        <v>0.48</v>
      </c>
      <c r="H1726" s="3">
        <v>9.7712693768210707E-2</v>
      </c>
      <c r="I1726" s="3">
        <v>9.7363332266141516</v>
      </c>
      <c r="J1726" s="3">
        <v>1.3849276788372877</v>
      </c>
      <c r="K1726" s="3">
        <v>0.95136334699740344</v>
      </c>
      <c r="L1726" s="3">
        <v>0.13532501417334677</v>
      </c>
      <c r="M1726" s="2">
        <v>1210</v>
      </c>
      <c r="N1726" s="3" t="s">
        <v>65</v>
      </c>
      <c r="O1726" s="3" t="s">
        <v>76</v>
      </c>
      <c r="P1726" s="3"/>
      <c r="Q1726" s="3" t="s">
        <v>42</v>
      </c>
      <c r="R1726" s="3" t="s">
        <v>55</v>
      </c>
      <c r="S1726" s="3" t="s">
        <v>77</v>
      </c>
      <c r="T1726" s="3" t="s">
        <v>51</v>
      </c>
      <c r="U1726" s="3" t="s">
        <v>78</v>
      </c>
      <c r="V1726" s="3" t="s">
        <v>79</v>
      </c>
      <c r="W1726" s="3" t="s">
        <v>80</v>
      </c>
      <c r="X1726" s="3"/>
      <c r="Y1726" s="3"/>
      <c r="Z1726" s="3" t="s">
        <v>72</v>
      </c>
      <c r="AA1726" s="7" t="s">
        <v>49</v>
      </c>
      <c r="AB1726" s="3" t="s">
        <v>49</v>
      </c>
      <c r="AC1726" s="3" t="s">
        <v>49</v>
      </c>
      <c r="AD1726" s="3" t="s">
        <v>49</v>
      </c>
      <c r="AE1726" s="3" t="s">
        <v>49</v>
      </c>
      <c r="AF1726" s="3" t="s">
        <v>55</v>
      </c>
      <c r="AG1726" s="3" t="s">
        <v>56</v>
      </c>
      <c r="AH1726" s="3" t="s">
        <v>81</v>
      </c>
      <c r="AI1726" s="3" t="s">
        <v>82</v>
      </c>
      <c r="AJ1726" s="3" t="s">
        <v>49</v>
      </c>
      <c r="AK1726" s="3" t="s">
        <v>49</v>
      </c>
      <c r="AL1726" s="3" t="s">
        <v>49</v>
      </c>
      <c r="AM1726" s="3" t="s">
        <v>59</v>
      </c>
      <c r="AN1726" s="3" t="s">
        <v>83</v>
      </c>
      <c r="AO1726" s="3">
        <v>85.672716266945187</v>
      </c>
      <c r="AP1726" s="3">
        <v>395.42924232588774</v>
      </c>
    </row>
    <row r="1727" spans="1:42" x14ac:dyDescent="0.25">
      <c r="A1727" s="2">
        <v>1726</v>
      </c>
      <c r="B1727" s="3" t="s">
        <v>42</v>
      </c>
      <c r="C1727" s="3" t="s">
        <v>43</v>
      </c>
      <c r="D1727" s="3" t="s">
        <v>44</v>
      </c>
      <c r="E1727" s="3" t="s">
        <v>45</v>
      </c>
      <c r="F1727" s="3">
        <v>0.36</v>
      </c>
      <c r="G1727" s="3">
        <v>0.48</v>
      </c>
      <c r="H1727" s="3">
        <v>0.118054054526106</v>
      </c>
      <c r="I1727" s="3">
        <v>9.7363332266141516</v>
      </c>
      <c r="J1727" s="3">
        <v>1.3849276788372877</v>
      </c>
      <c r="K1727" s="3">
        <v>1.1494136136190445</v>
      </c>
      <c r="L1727" s="3">
        <v>0.16349632771217057</v>
      </c>
      <c r="M1727" s="2">
        <v>1210</v>
      </c>
      <c r="N1727" s="3" t="s">
        <v>65</v>
      </c>
      <c r="O1727" s="3" t="s">
        <v>76</v>
      </c>
      <c r="P1727" s="3"/>
      <c r="Q1727" s="3" t="s">
        <v>42</v>
      </c>
      <c r="R1727" s="3" t="s">
        <v>55</v>
      </c>
      <c r="S1727" s="3" t="s">
        <v>77</v>
      </c>
      <c r="T1727" s="3" t="s">
        <v>51</v>
      </c>
      <c r="U1727" s="3" t="s">
        <v>78</v>
      </c>
      <c r="V1727" s="3" t="s">
        <v>79</v>
      </c>
      <c r="W1727" s="3" t="s">
        <v>80</v>
      </c>
      <c r="X1727" s="3"/>
      <c r="Y1727" s="3"/>
      <c r="Z1727" s="3" t="s">
        <v>72</v>
      </c>
      <c r="AA1727" s="7" t="s">
        <v>49</v>
      </c>
      <c r="AB1727" s="3" t="s">
        <v>49</v>
      </c>
      <c r="AC1727" s="3" t="s">
        <v>49</v>
      </c>
      <c r="AD1727" s="3" t="s">
        <v>49</v>
      </c>
      <c r="AE1727" s="3" t="s">
        <v>49</v>
      </c>
      <c r="AF1727" s="3" t="s">
        <v>55</v>
      </c>
      <c r="AG1727" s="3" t="s">
        <v>56</v>
      </c>
      <c r="AH1727" s="3" t="s">
        <v>81</v>
      </c>
      <c r="AI1727" s="3" t="s">
        <v>82</v>
      </c>
      <c r="AJ1727" s="3" t="s">
        <v>49</v>
      </c>
      <c r="AK1727" s="3" t="s">
        <v>49</v>
      </c>
      <c r="AL1727" s="3" t="s">
        <v>49</v>
      </c>
      <c r="AM1727" s="3" t="s">
        <v>59</v>
      </c>
      <c r="AN1727" s="3" t="s">
        <v>83</v>
      </c>
      <c r="AO1727" s="3">
        <v>91.317705166928206</v>
      </c>
      <c r="AP1727" s="3">
        <v>477.74780874933123</v>
      </c>
    </row>
    <row r="1728" spans="1:42" x14ac:dyDescent="0.25">
      <c r="A1728" s="2">
        <v>1727</v>
      </c>
      <c r="B1728" s="3" t="s">
        <v>42</v>
      </c>
      <c r="C1728" s="3" t="s">
        <v>43</v>
      </c>
      <c r="D1728" s="3" t="s">
        <v>44</v>
      </c>
      <c r="E1728" s="3" t="s">
        <v>45</v>
      </c>
      <c r="F1728" s="3">
        <v>0.36</v>
      </c>
      <c r="G1728" s="3">
        <v>0.48</v>
      </c>
      <c r="H1728" s="3">
        <v>4.3475962725550599E-2</v>
      </c>
      <c r="I1728" s="3">
        <v>9.7363332266141516</v>
      </c>
      <c r="J1728" s="3">
        <v>1.3849276788372877</v>
      </c>
      <c r="K1728" s="3">
        <v>0.42329646044381664</v>
      </c>
      <c r="L1728" s="3">
        <v>6.0211064142713232E-2</v>
      </c>
      <c r="M1728" s="2">
        <v>1210</v>
      </c>
      <c r="N1728" s="3" t="s">
        <v>65</v>
      </c>
      <c r="O1728" s="3" t="s">
        <v>76</v>
      </c>
      <c r="P1728" s="3"/>
      <c r="Q1728" s="3" t="s">
        <v>42</v>
      </c>
      <c r="R1728" s="3" t="s">
        <v>55</v>
      </c>
      <c r="S1728" s="3" t="s">
        <v>77</v>
      </c>
      <c r="T1728" s="3" t="s">
        <v>51</v>
      </c>
      <c r="U1728" s="3" t="s">
        <v>78</v>
      </c>
      <c r="V1728" s="3" t="s">
        <v>79</v>
      </c>
      <c r="W1728" s="3" t="s">
        <v>80</v>
      </c>
      <c r="X1728" s="3"/>
      <c r="Y1728" s="3"/>
      <c r="Z1728" s="3" t="s">
        <v>72</v>
      </c>
      <c r="AA1728" s="7" t="s">
        <v>49</v>
      </c>
      <c r="AB1728" s="3" t="s">
        <v>49</v>
      </c>
      <c r="AC1728" s="3" t="s">
        <v>49</v>
      </c>
      <c r="AD1728" s="3" t="s">
        <v>49</v>
      </c>
      <c r="AE1728" s="3" t="s">
        <v>49</v>
      </c>
      <c r="AF1728" s="3" t="s">
        <v>55</v>
      </c>
      <c r="AG1728" s="3" t="s">
        <v>56</v>
      </c>
      <c r="AH1728" s="3" t="s">
        <v>81</v>
      </c>
      <c r="AI1728" s="3" t="s">
        <v>82</v>
      </c>
      <c r="AJ1728" s="3" t="s">
        <v>49</v>
      </c>
      <c r="AK1728" s="3" t="s">
        <v>49</v>
      </c>
      <c r="AL1728" s="3" t="s">
        <v>49</v>
      </c>
      <c r="AM1728" s="3" t="s">
        <v>59</v>
      </c>
      <c r="AN1728" s="3" t="s">
        <v>83</v>
      </c>
      <c r="AO1728" s="3">
        <v>55.018534686995743</v>
      </c>
      <c r="AP1728" s="3">
        <v>175.94097897591735</v>
      </c>
    </row>
    <row r="1729" spans="1:42" x14ac:dyDescent="0.25">
      <c r="A1729" s="2">
        <v>1728</v>
      </c>
      <c r="B1729" s="3" t="s">
        <v>42</v>
      </c>
      <c r="C1729" s="3" t="s">
        <v>43</v>
      </c>
      <c r="D1729" s="3" t="s">
        <v>44</v>
      </c>
      <c r="E1729" s="3" t="s">
        <v>45</v>
      </c>
      <c r="F1729" s="3">
        <v>0.36</v>
      </c>
      <c r="G1729" s="3">
        <v>0.48</v>
      </c>
      <c r="H1729" s="3">
        <v>0.12790549963169701</v>
      </c>
      <c r="I1729" s="3">
        <v>9.5843984303164973</v>
      </c>
      <c r="J1729" s="3">
        <v>1.4085246430989753</v>
      </c>
      <c r="K1729" s="3">
        <v>1.2258972698988841</v>
      </c>
      <c r="L1729" s="3">
        <v>0.18015804821913214</v>
      </c>
      <c r="M1729" s="2">
        <v>1200</v>
      </c>
      <c r="N1729" s="3" t="s">
        <v>61</v>
      </c>
      <c r="O1729" s="3" t="s">
        <v>76</v>
      </c>
      <c r="P1729" s="3"/>
      <c r="Q1729" s="3" t="s">
        <v>42</v>
      </c>
      <c r="R1729" s="3" t="s">
        <v>55</v>
      </c>
      <c r="S1729" s="3" t="s">
        <v>77</v>
      </c>
      <c r="T1729" s="3" t="s">
        <v>51</v>
      </c>
      <c r="U1729" s="3" t="s">
        <v>78</v>
      </c>
      <c r="V1729" s="3" t="s">
        <v>79</v>
      </c>
      <c r="W1729" s="3" t="s">
        <v>80</v>
      </c>
      <c r="X1729" s="3"/>
      <c r="Y1729" s="3"/>
      <c r="Z1729" s="3" t="s">
        <v>72</v>
      </c>
      <c r="AA1729" s="7" t="s">
        <v>49</v>
      </c>
      <c r="AB1729" s="3" t="s">
        <v>49</v>
      </c>
      <c r="AC1729" s="3" t="s">
        <v>49</v>
      </c>
      <c r="AD1729" s="3" t="s">
        <v>49</v>
      </c>
      <c r="AE1729" s="3" t="s">
        <v>49</v>
      </c>
      <c r="AF1729" s="3" t="s">
        <v>55</v>
      </c>
      <c r="AG1729" s="3" t="s">
        <v>56</v>
      </c>
      <c r="AH1729" s="3" t="s">
        <v>81</v>
      </c>
      <c r="AI1729" s="3" t="s">
        <v>82</v>
      </c>
      <c r="AJ1729" s="3" t="s">
        <v>49</v>
      </c>
      <c r="AK1729" s="3" t="s">
        <v>49</v>
      </c>
      <c r="AL1729" s="3" t="s">
        <v>49</v>
      </c>
      <c r="AM1729" s="3" t="s">
        <v>59</v>
      </c>
      <c r="AN1729" s="3" t="s">
        <v>83</v>
      </c>
      <c r="AO1729" s="3">
        <v>123.8792714669041</v>
      </c>
      <c r="AP1729" s="3">
        <v>517.61519264481319</v>
      </c>
    </row>
    <row r="1730" spans="1:42" x14ac:dyDescent="0.25">
      <c r="A1730" s="2">
        <v>1729</v>
      </c>
      <c r="B1730" s="3" t="s">
        <v>42</v>
      </c>
      <c r="C1730" s="3" t="s">
        <v>43</v>
      </c>
      <c r="D1730" s="3" t="s">
        <v>44</v>
      </c>
      <c r="E1730" s="3" t="s">
        <v>45</v>
      </c>
      <c r="F1730" s="3">
        <v>0.36</v>
      </c>
      <c r="G1730" s="3">
        <v>0.48</v>
      </c>
      <c r="H1730" s="3">
        <v>1.2494986962480701E-2</v>
      </c>
      <c r="I1730" s="3">
        <v>9.5843984303164973</v>
      </c>
      <c r="J1730" s="3">
        <v>1.4085246430989753</v>
      </c>
      <c r="K1730" s="3">
        <v>0.11975693343002512</v>
      </c>
      <c r="L1730" s="3">
        <v>1.7599497051854478E-2</v>
      </c>
      <c r="M1730" s="2">
        <v>1210</v>
      </c>
      <c r="N1730" s="3" t="s">
        <v>65</v>
      </c>
      <c r="O1730" s="3" t="s">
        <v>76</v>
      </c>
      <c r="P1730" s="3"/>
      <c r="Q1730" s="3" t="s">
        <v>42</v>
      </c>
      <c r="R1730" s="3" t="s">
        <v>55</v>
      </c>
      <c r="S1730" s="3" t="s">
        <v>77</v>
      </c>
      <c r="T1730" s="3" t="s">
        <v>51</v>
      </c>
      <c r="U1730" s="3" t="s">
        <v>78</v>
      </c>
      <c r="V1730" s="3" t="s">
        <v>79</v>
      </c>
      <c r="W1730" s="3" t="s">
        <v>80</v>
      </c>
      <c r="X1730" s="3"/>
      <c r="Y1730" s="3"/>
      <c r="Z1730" s="3" t="s">
        <v>72</v>
      </c>
      <c r="AA1730" s="7" t="s">
        <v>49</v>
      </c>
      <c r="AB1730" s="3" t="s">
        <v>49</v>
      </c>
      <c r="AC1730" s="3" t="s">
        <v>49</v>
      </c>
      <c r="AD1730" s="3" t="s">
        <v>49</v>
      </c>
      <c r="AE1730" s="3" t="s">
        <v>49</v>
      </c>
      <c r="AF1730" s="3" t="s">
        <v>55</v>
      </c>
      <c r="AG1730" s="3" t="s">
        <v>56</v>
      </c>
      <c r="AH1730" s="3" t="s">
        <v>81</v>
      </c>
      <c r="AI1730" s="3" t="s">
        <v>82</v>
      </c>
      <c r="AJ1730" s="3" t="s">
        <v>49</v>
      </c>
      <c r="AK1730" s="3" t="s">
        <v>49</v>
      </c>
      <c r="AL1730" s="3" t="s">
        <v>49</v>
      </c>
      <c r="AM1730" s="3" t="s">
        <v>59</v>
      </c>
      <c r="AN1730" s="3" t="s">
        <v>83</v>
      </c>
      <c r="AO1730" s="3">
        <v>41.941855725730264</v>
      </c>
      <c r="AP1730" s="3">
        <v>50.565418236919413</v>
      </c>
    </row>
    <row r="1731" spans="1:42" x14ac:dyDescent="0.25">
      <c r="A1731" s="2">
        <v>1730</v>
      </c>
      <c r="B1731" s="3" t="s">
        <v>42</v>
      </c>
      <c r="C1731" s="3" t="s">
        <v>43</v>
      </c>
      <c r="D1731" s="3" t="s">
        <v>44</v>
      </c>
      <c r="E1731" s="3" t="s">
        <v>45</v>
      </c>
      <c r="F1731" s="3">
        <v>0.36</v>
      </c>
      <c r="G1731" s="3">
        <v>0.48</v>
      </c>
      <c r="H1731" s="3">
        <v>0.19305026260942099</v>
      </c>
      <c r="I1731" s="3">
        <v>9.5843984303164973</v>
      </c>
      <c r="J1731" s="3">
        <v>1.4085246430989753</v>
      </c>
      <c r="K1731" s="3">
        <v>1.8502706339259221</v>
      </c>
      <c r="L1731" s="3">
        <v>0.27191605224209814</v>
      </c>
      <c r="M1731" s="2">
        <v>1210</v>
      </c>
      <c r="N1731" s="3" t="s">
        <v>65</v>
      </c>
      <c r="O1731" s="3" t="s">
        <v>76</v>
      </c>
      <c r="P1731" s="3"/>
      <c r="Q1731" s="3" t="s">
        <v>42</v>
      </c>
      <c r="R1731" s="3" t="s">
        <v>55</v>
      </c>
      <c r="S1731" s="3" t="s">
        <v>77</v>
      </c>
      <c r="T1731" s="3" t="s">
        <v>51</v>
      </c>
      <c r="U1731" s="3" t="s">
        <v>78</v>
      </c>
      <c r="V1731" s="3" t="s">
        <v>79</v>
      </c>
      <c r="W1731" s="3" t="s">
        <v>80</v>
      </c>
      <c r="X1731" s="3"/>
      <c r="Y1731" s="3"/>
      <c r="Z1731" s="3" t="s">
        <v>72</v>
      </c>
      <c r="AA1731" s="7" t="s">
        <v>49</v>
      </c>
      <c r="AB1731" s="3" t="s">
        <v>49</v>
      </c>
      <c r="AC1731" s="3" t="s">
        <v>49</v>
      </c>
      <c r="AD1731" s="3" t="s">
        <v>49</v>
      </c>
      <c r="AE1731" s="3" t="s">
        <v>49</v>
      </c>
      <c r="AF1731" s="3" t="s">
        <v>55</v>
      </c>
      <c r="AG1731" s="3" t="s">
        <v>56</v>
      </c>
      <c r="AH1731" s="3" t="s">
        <v>81</v>
      </c>
      <c r="AI1731" s="3" t="s">
        <v>82</v>
      </c>
      <c r="AJ1731" s="3" t="s">
        <v>49</v>
      </c>
      <c r="AK1731" s="3" t="s">
        <v>49</v>
      </c>
      <c r="AL1731" s="3" t="s">
        <v>49</v>
      </c>
      <c r="AM1731" s="3" t="s">
        <v>59</v>
      </c>
      <c r="AN1731" s="3" t="s">
        <v>83</v>
      </c>
      <c r="AO1731" s="3">
        <v>119.70209408569056</v>
      </c>
      <c r="AP1731" s="3">
        <v>781.2466950869416</v>
      </c>
    </row>
    <row r="1732" spans="1:42" x14ac:dyDescent="0.25">
      <c r="A1732" s="2">
        <v>1731</v>
      </c>
      <c r="B1732" s="3" t="s">
        <v>42</v>
      </c>
      <c r="C1732" s="3" t="s">
        <v>43</v>
      </c>
      <c r="D1732" s="3" t="s">
        <v>44</v>
      </c>
      <c r="E1732" s="3" t="s">
        <v>45</v>
      </c>
      <c r="F1732" s="3">
        <v>0.36</v>
      </c>
      <c r="G1732" s="3">
        <v>0.48</v>
      </c>
      <c r="H1732" s="3">
        <v>0.26181297959152</v>
      </c>
      <c r="I1732" s="3">
        <v>9.5843984303164973</v>
      </c>
      <c r="J1732" s="3">
        <v>1.4085246430989753</v>
      </c>
      <c r="K1732" s="3">
        <v>2.5093199106334496</v>
      </c>
      <c r="L1732" s="3">
        <v>0.36877003363782501</v>
      </c>
      <c r="M1732" s="2">
        <v>1210</v>
      </c>
      <c r="N1732" s="3" t="s">
        <v>65</v>
      </c>
      <c r="O1732" s="3" t="s">
        <v>76</v>
      </c>
      <c r="P1732" s="3"/>
      <c r="Q1732" s="3" t="s">
        <v>42</v>
      </c>
      <c r="R1732" s="3" t="s">
        <v>55</v>
      </c>
      <c r="S1732" s="3" t="s">
        <v>77</v>
      </c>
      <c r="T1732" s="3" t="s">
        <v>51</v>
      </c>
      <c r="U1732" s="3" t="s">
        <v>78</v>
      </c>
      <c r="V1732" s="3" t="s">
        <v>79</v>
      </c>
      <c r="W1732" s="3" t="s">
        <v>80</v>
      </c>
      <c r="X1732" s="3"/>
      <c r="Y1732" s="3"/>
      <c r="Z1732" s="3" t="s">
        <v>72</v>
      </c>
      <c r="AA1732" s="7" t="s">
        <v>49</v>
      </c>
      <c r="AB1732" s="3" t="s">
        <v>49</v>
      </c>
      <c r="AC1732" s="3" t="s">
        <v>49</v>
      </c>
      <c r="AD1732" s="3" t="s">
        <v>49</v>
      </c>
      <c r="AE1732" s="3" t="s">
        <v>49</v>
      </c>
      <c r="AF1732" s="3" t="s">
        <v>55</v>
      </c>
      <c r="AG1732" s="3" t="s">
        <v>56</v>
      </c>
      <c r="AH1732" s="3" t="s">
        <v>81</v>
      </c>
      <c r="AI1732" s="3" t="s">
        <v>82</v>
      </c>
      <c r="AJ1732" s="3" t="s">
        <v>49</v>
      </c>
      <c r="AK1732" s="3" t="s">
        <v>49</v>
      </c>
      <c r="AL1732" s="3" t="s">
        <v>49</v>
      </c>
      <c r="AM1732" s="3" t="s">
        <v>59</v>
      </c>
      <c r="AN1732" s="3" t="s">
        <v>83</v>
      </c>
      <c r="AO1732" s="3">
        <v>127.60198969136395</v>
      </c>
      <c r="AP1732" s="3">
        <v>1059.5195379276242</v>
      </c>
    </row>
    <row r="1733" spans="1:42" x14ac:dyDescent="0.25">
      <c r="A1733" s="2">
        <v>1732</v>
      </c>
      <c r="B1733" s="3" t="s">
        <v>42</v>
      </c>
      <c r="C1733" s="3" t="s">
        <v>43</v>
      </c>
      <c r="D1733" s="3" t="s">
        <v>44</v>
      </c>
      <c r="E1733" s="3" t="s">
        <v>45</v>
      </c>
      <c r="F1733" s="3">
        <v>0.36</v>
      </c>
      <c r="G1733" s="3">
        <v>0.48</v>
      </c>
      <c r="H1733" s="3">
        <v>1.8416493709791398E-2</v>
      </c>
      <c r="I1733" s="3">
        <v>9.5843984303164973</v>
      </c>
      <c r="J1733" s="3">
        <v>1.4085246430989753</v>
      </c>
      <c r="K1733" s="3">
        <v>0.17651101340405834</v>
      </c>
      <c r="L1733" s="3">
        <v>2.5940085229718454E-2</v>
      </c>
      <c r="M1733" s="2">
        <v>1210</v>
      </c>
      <c r="N1733" s="3" t="s">
        <v>65</v>
      </c>
      <c r="O1733" s="3" t="s">
        <v>76</v>
      </c>
      <c r="P1733" s="3"/>
      <c r="Q1733" s="3" t="s">
        <v>42</v>
      </c>
      <c r="R1733" s="3" t="s">
        <v>55</v>
      </c>
      <c r="S1733" s="3" t="s">
        <v>77</v>
      </c>
      <c r="T1733" s="3" t="s">
        <v>51</v>
      </c>
      <c r="U1733" s="3" t="s">
        <v>78</v>
      </c>
      <c r="V1733" s="3" t="s">
        <v>79</v>
      </c>
      <c r="W1733" s="3" t="s">
        <v>80</v>
      </c>
      <c r="X1733" s="3"/>
      <c r="Y1733" s="3"/>
      <c r="Z1733" s="3" t="s">
        <v>72</v>
      </c>
      <c r="AA1733" s="7" t="s">
        <v>49</v>
      </c>
      <c r="AB1733" s="3" t="s">
        <v>49</v>
      </c>
      <c r="AC1733" s="3" t="s">
        <v>49</v>
      </c>
      <c r="AD1733" s="3" t="s">
        <v>49</v>
      </c>
      <c r="AE1733" s="3" t="s">
        <v>49</v>
      </c>
      <c r="AF1733" s="3" t="s">
        <v>55</v>
      </c>
      <c r="AG1733" s="3" t="s">
        <v>56</v>
      </c>
      <c r="AH1733" s="3" t="s">
        <v>81</v>
      </c>
      <c r="AI1733" s="3" t="s">
        <v>82</v>
      </c>
      <c r="AJ1733" s="3" t="s">
        <v>49</v>
      </c>
      <c r="AK1733" s="3" t="s">
        <v>49</v>
      </c>
      <c r="AL1733" s="3" t="s">
        <v>49</v>
      </c>
      <c r="AM1733" s="3" t="s">
        <v>59</v>
      </c>
      <c r="AN1733" s="3" t="s">
        <v>83</v>
      </c>
      <c r="AO1733" s="3">
        <v>38.101954984089723</v>
      </c>
      <c r="AP1733" s="3">
        <v>74.528905847558718</v>
      </c>
    </row>
    <row r="1734" spans="1:42" x14ac:dyDescent="0.25">
      <c r="A1734" s="2">
        <v>1733</v>
      </c>
      <c r="B1734" s="3" t="s">
        <v>42</v>
      </c>
      <c r="C1734" s="3" t="s">
        <v>43</v>
      </c>
      <c r="D1734" s="3" t="s">
        <v>44</v>
      </c>
      <c r="E1734" s="3" t="s">
        <v>45</v>
      </c>
      <c r="F1734" s="3">
        <v>0.36</v>
      </c>
      <c r="G1734" s="3">
        <v>0.48</v>
      </c>
      <c r="H1734" s="3">
        <v>4.0832310939626498E-3</v>
      </c>
      <c r="I1734" s="3">
        <v>9.5843984303164973</v>
      </c>
      <c r="J1734" s="3">
        <v>1.4085246430989753</v>
      </c>
      <c r="K1734" s="3">
        <v>3.9135313687595139E-2</v>
      </c>
      <c r="L1734" s="3">
        <v>5.7513316193143794E-3</v>
      </c>
      <c r="M1734" s="2">
        <v>1210</v>
      </c>
      <c r="N1734" s="3" t="s">
        <v>65</v>
      </c>
      <c r="O1734" s="3" t="s">
        <v>76</v>
      </c>
      <c r="P1734" s="3"/>
      <c r="Q1734" s="3" t="s">
        <v>42</v>
      </c>
      <c r="R1734" s="3" t="s">
        <v>55</v>
      </c>
      <c r="S1734" s="3" t="s">
        <v>77</v>
      </c>
      <c r="T1734" s="3" t="s">
        <v>51</v>
      </c>
      <c r="U1734" s="3" t="s">
        <v>78</v>
      </c>
      <c r="V1734" s="3" t="s">
        <v>79</v>
      </c>
      <c r="W1734" s="3" t="s">
        <v>80</v>
      </c>
      <c r="X1734" s="3"/>
      <c r="Y1734" s="3"/>
      <c r="Z1734" s="3" t="s">
        <v>72</v>
      </c>
      <c r="AA1734" s="7" t="s">
        <v>49</v>
      </c>
      <c r="AB1734" s="3" t="s">
        <v>49</v>
      </c>
      <c r="AC1734" s="3" t="s">
        <v>49</v>
      </c>
      <c r="AD1734" s="3" t="s">
        <v>49</v>
      </c>
      <c r="AE1734" s="3" t="s">
        <v>49</v>
      </c>
      <c r="AF1734" s="3" t="s">
        <v>55</v>
      </c>
      <c r="AG1734" s="3" t="s">
        <v>56</v>
      </c>
      <c r="AH1734" s="3" t="s">
        <v>81</v>
      </c>
      <c r="AI1734" s="3" t="s">
        <v>82</v>
      </c>
      <c r="AJ1734" s="3" t="s">
        <v>49</v>
      </c>
      <c r="AK1734" s="3" t="s">
        <v>49</v>
      </c>
      <c r="AL1734" s="3" t="s">
        <v>49</v>
      </c>
      <c r="AM1734" s="3" t="s">
        <v>59</v>
      </c>
      <c r="AN1734" s="3" t="s">
        <v>83</v>
      </c>
      <c r="AO1734" s="3">
        <v>23.12173784950766</v>
      </c>
      <c r="AP1734" s="3">
        <v>16.524249976746141</v>
      </c>
    </row>
    <row r="1735" spans="1:42" x14ac:dyDescent="0.25">
      <c r="A1735" s="2">
        <v>1734</v>
      </c>
      <c r="B1735" s="3" t="s">
        <v>42</v>
      </c>
      <c r="C1735" s="3" t="s">
        <v>43</v>
      </c>
      <c r="D1735" s="3" t="s">
        <v>44</v>
      </c>
      <c r="E1735" s="3" t="s">
        <v>45</v>
      </c>
      <c r="F1735" s="3">
        <v>0.36</v>
      </c>
      <c r="G1735" s="3">
        <v>0.48</v>
      </c>
      <c r="H1735" s="3">
        <v>0.24618687369537001</v>
      </c>
      <c r="I1735" s="3">
        <v>9.5785915891693882</v>
      </c>
      <c r="J1735" s="3">
        <v>1.4076784950534265</v>
      </c>
      <c r="K1735" s="3">
        <v>2.3581235177423778</v>
      </c>
      <c r="L1735" s="3">
        <v>0.34655196786540643</v>
      </c>
      <c r="M1735" s="2">
        <v>1200</v>
      </c>
      <c r="N1735" s="3" t="s">
        <v>61</v>
      </c>
      <c r="O1735" s="3" t="s">
        <v>76</v>
      </c>
      <c r="P1735" s="3"/>
      <c r="Q1735" s="3" t="s">
        <v>42</v>
      </c>
      <c r="R1735" s="3" t="s">
        <v>55</v>
      </c>
      <c r="S1735" s="3" t="s">
        <v>77</v>
      </c>
      <c r="T1735" s="3" t="s">
        <v>51</v>
      </c>
      <c r="U1735" s="3" t="s">
        <v>78</v>
      </c>
      <c r="V1735" s="3" t="s">
        <v>79</v>
      </c>
      <c r="W1735" s="3" t="s">
        <v>80</v>
      </c>
      <c r="X1735" s="3"/>
      <c r="Y1735" s="3"/>
      <c r="Z1735" s="3" t="s">
        <v>72</v>
      </c>
      <c r="AA1735" s="7" t="s">
        <v>49</v>
      </c>
      <c r="AB1735" s="3" t="s">
        <v>49</v>
      </c>
      <c r="AC1735" s="3" t="s">
        <v>49</v>
      </c>
      <c r="AD1735" s="3" t="s">
        <v>49</v>
      </c>
      <c r="AE1735" s="3" t="s">
        <v>49</v>
      </c>
      <c r="AF1735" s="3" t="s">
        <v>55</v>
      </c>
      <c r="AG1735" s="3" t="s">
        <v>56</v>
      </c>
      <c r="AH1735" s="3" t="s">
        <v>81</v>
      </c>
      <c r="AI1735" s="3" t="s">
        <v>82</v>
      </c>
      <c r="AJ1735" s="3" t="s">
        <v>49</v>
      </c>
      <c r="AK1735" s="3" t="s">
        <v>49</v>
      </c>
      <c r="AL1735" s="3" t="s">
        <v>49</v>
      </c>
      <c r="AM1735" s="3" t="s">
        <v>59</v>
      </c>
      <c r="AN1735" s="3" t="s">
        <v>83</v>
      </c>
      <c r="AO1735" s="3">
        <v>150.69088726983586</v>
      </c>
      <c r="AP1735" s="3">
        <v>996.28293092468425</v>
      </c>
    </row>
    <row r="1736" spans="1:42" x14ac:dyDescent="0.25">
      <c r="A1736" s="2">
        <v>1735</v>
      </c>
      <c r="B1736" s="3" t="s">
        <v>42</v>
      </c>
      <c r="C1736" s="3" t="s">
        <v>43</v>
      </c>
      <c r="D1736" s="3" t="s">
        <v>44</v>
      </c>
      <c r="E1736" s="3" t="s">
        <v>45</v>
      </c>
      <c r="F1736" s="3">
        <v>0.36</v>
      </c>
      <c r="G1736" s="3">
        <v>0.48</v>
      </c>
      <c r="H1736" s="3">
        <v>2.1941097354664801E-2</v>
      </c>
      <c r="I1736" s="3">
        <v>9.5785915891693882</v>
      </c>
      <c r="J1736" s="3">
        <v>1.4076784950534265</v>
      </c>
      <c r="K1736" s="3">
        <v>0.21016481057853897</v>
      </c>
      <c r="L1736" s="3">
        <v>3.0886010904035262E-2</v>
      </c>
      <c r="M1736" s="2">
        <v>1210</v>
      </c>
      <c r="N1736" s="3" t="s">
        <v>65</v>
      </c>
      <c r="O1736" s="3" t="s">
        <v>76</v>
      </c>
      <c r="P1736" s="3"/>
      <c r="Q1736" s="3" t="s">
        <v>42</v>
      </c>
      <c r="R1736" s="3" t="s">
        <v>55</v>
      </c>
      <c r="S1736" s="3" t="s">
        <v>77</v>
      </c>
      <c r="T1736" s="3" t="s">
        <v>51</v>
      </c>
      <c r="U1736" s="3" t="s">
        <v>78</v>
      </c>
      <c r="V1736" s="3" t="s">
        <v>79</v>
      </c>
      <c r="W1736" s="3" t="s">
        <v>80</v>
      </c>
      <c r="X1736" s="3"/>
      <c r="Y1736" s="3"/>
      <c r="Z1736" s="3" t="s">
        <v>72</v>
      </c>
      <c r="AA1736" s="7" t="s">
        <v>49</v>
      </c>
      <c r="AB1736" s="3" t="s">
        <v>49</v>
      </c>
      <c r="AC1736" s="3" t="s">
        <v>49</v>
      </c>
      <c r="AD1736" s="3" t="s">
        <v>49</v>
      </c>
      <c r="AE1736" s="3" t="s">
        <v>49</v>
      </c>
      <c r="AF1736" s="3" t="s">
        <v>55</v>
      </c>
      <c r="AG1736" s="3" t="s">
        <v>56</v>
      </c>
      <c r="AH1736" s="3" t="s">
        <v>81</v>
      </c>
      <c r="AI1736" s="3" t="s">
        <v>82</v>
      </c>
      <c r="AJ1736" s="3" t="s">
        <v>49</v>
      </c>
      <c r="AK1736" s="3" t="s">
        <v>49</v>
      </c>
      <c r="AL1736" s="3" t="s">
        <v>49</v>
      </c>
      <c r="AM1736" s="3" t="s">
        <v>59</v>
      </c>
      <c r="AN1736" s="3" t="s">
        <v>83</v>
      </c>
      <c r="AO1736" s="3">
        <v>45.999035689608803</v>
      </c>
      <c r="AP1736" s="3">
        <v>88.792470744228922</v>
      </c>
    </row>
    <row r="1737" spans="1:42" x14ac:dyDescent="0.25">
      <c r="A1737" s="2">
        <v>1736</v>
      </c>
      <c r="B1737" s="3" t="s">
        <v>42</v>
      </c>
      <c r="C1737" s="3" t="s">
        <v>43</v>
      </c>
      <c r="D1737" s="3" t="s">
        <v>44</v>
      </c>
      <c r="E1737" s="3" t="s">
        <v>45</v>
      </c>
      <c r="F1737" s="3">
        <v>0.36</v>
      </c>
      <c r="G1737" s="3">
        <v>0.48</v>
      </c>
      <c r="H1737" s="3">
        <v>6.1444130697212697E-2</v>
      </c>
      <c r="I1737" s="3">
        <v>9.5785915891693882</v>
      </c>
      <c r="J1737" s="3">
        <v>1.4076784950534265</v>
      </c>
      <c r="K1737" s="3">
        <v>0.58854823350014618</v>
      </c>
      <c r="L1737" s="3">
        <v>8.6493581429718414E-2</v>
      </c>
      <c r="M1737" s="2">
        <v>1210</v>
      </c>
      <c r="N1737" s="3" t="s">
        <v>65</v>
      </c>
      <c r="O1737" s="3" t="s">
        <v>76</v>
      </c>
      <c r="P1737" s="3"/>
      <c r="Q1737" s="3" t="s">
        <v>42</v>
      </c>
      <c r="R1737" s="3" t="s">
        <v>55</v>
      </c>
      <c r="S1737" s="3" t="s">
        <v>77</v>
      </c>
      <c r="T1737" s="3" t="s">
        <v>51</v>
      </c>
      <c r="U1737" s="3" t="s">
        <v>78</v>
      </c>
      <c r="V1737" s="3" t="s">
        <v>79</v>
      </c>
      <c r="W1737" s="3" t="s">
        <v>80</v>
      </c>
      <c r="X1737" s="3"/>
      <c r="Y1737" s="3"/>
      <c r="Z1737" s="3" t="s">
        <v>72</v>
      </c>
      <c r="AA1737" s="7" t="s">
        <v>49</v>
      </c>
      <c r="AB1737" s="3" t="s">
        <v>49</v>
      </c>
      <c r="AC1737" s="3" t="s">
        <v>49</v>
      </c>
      <c r="AD1737" s="3" t="s">
        <v>49</v>
      </c>
      <c r="AE1737" s="3" t="s">
        <v>49</v>
      </c>
      <c r="AF1737" s="3" t="s">
        <v>55</v>
      </c>
      <c r="AG1737" s="3" t="s">
        <v>56</v>
      </c>
      <c r="AH1737" s="3" t="s">
        <v>81</v>
      </c>
      <c r="AI1737" s="3" t="s">
        <v>82</v>
      </c>
      <c r="AJ1737" s="3" t="s">
        <v>49</v>
      </c>
      <c r="AK1737" s="3" t="s">
        <v>49</v>
      </c>
      <c r="AL1737" s="3" t="s">
        <v>49</v>
      </c>
      <c r="AM1737" s="3" t="s">
        <v>59</v>
      </c>
      <c r="AN1737" s="3" t="s">
        <v>83</v>
      </c>
      <c r="AO1737" s="3">
        <v>64.187632609831397</v>
      </c>
      <c r="AP1737" s="3">
        <v>248.6555749308001</v>
      </c>
    </row>
    <row r="1738" spans="1:42" x14ac:dyDescent="0.25">
      <c r="A1738" s="2">
        <v>1737</v>
      </c>
      <c r="B1738" s="3" t="s">
        <v>42</v>
      </c>
      <c r="C1738" s="3" t="s">
        <v>43</v>
      </c>
      <c r="D1738" s="3" t="s">
        <v>44</v>
      </c>
      <c r="E1738" s="3" t="s">
        <v>45</v>
      </c>
      <c r="F1738" s="3">
        <v>0.36</v>
      </c>
      <c r="G1738" s="3">
        <v>0.48</v>
      </c>
      <c r="H1738" s="3">
        <v>0.100848984195861</v>
      </c>
      <c r="I1738" s="3">
        <v>9.5785915891693882</v>
      </c>
      <c r="J1738" s="3">
        <v>1.4076784950534265</v>
      </c>
      <c r="K1738" s="3">
        <v>0.96599123179475066</v>
      </c>
      <c r="L1738" s="3">
        <v>0.14196294630049638</v>
      </c>
      <c r="M1738" s="2">
        <v>1210</v>
      </c>
      <c r="N1738" s="3" t="s">
        <v>65</v>
      </c>
      <c r="O1738" s="3" t="s">
        <v>76</v>
      </c>
      <c r="P1738" s="3"/>
      <c r="Q1738" s="3" t="s">
        <v>42</v>
      </c>
      <c r="R1738" s="3" t="s">
        <v>55</v>
      </c>
      <c r="S1738" s="3" t="s">
        <v>77</v>
      </c>
      <c r="T1738" s="3" t="s">
        <v>51</v>
      </c>
      <c r="U1738" s="3" t="s">
        <v>78</v>
      </c>
      <c r="V1738" s="3" t="s">
        <v>79</v>
      </c>
      <c r="W1738" s="3" t="s">
        <v>80</v>
      </c>
      <c r="X1738" s="3"/>
      <c r="Y1738" s="3"/>
      <c r="Z1738" s="3" t="s">
        <v>72</v>
      </c>
      <c r="AA1738" s="7" t="s">
        <v>49</v>
      </c>
      <c r="AB1738" s="3" t="s">
        <v>49</v>
      </c>
      <c r="AC1738" s="3" t="s">
        <v>49</v>
      </c>
      <c r="AD1738" s="3" t="s">
        <v>49</v>
      </c>
      <c r="AE1738" s="3" t="s">
        <v>49</v>
      </c>
      <c r="AF1738" s="3" t="s">
        <v>55</v>
      </c>
      <c r="AG1738" s="3" t="s">
        <v>56</v>
      </c>
      <c r="AH1738" s="3" t="s">
        <v>81</v>
      </c>
      <c r="AI1738" s="3" t="s">
        <v>82</v>
      </c>
      <c r="AJ1738" s="3" t="s">
        <v>49</v>
      </c>
      <c r="AK1738" s="3" t="s">
        <v>49</v>
      </c>
      <c r="AL1738" s="3" t="s">
        <v>49</v>
      </c>
      <c r="AM1738" s="3" t="s">
        <v>59</v>
      </c>
      <c r="AN1738" s="3" t="s">
        <v>83</v>
      </c>
      <c r="AO1738" s="3">
        <v>103.10545669012799</v>
      </c>
      <c r="AP1738" s="3">
        <v>408.12135938553678</v>
      </c>
    </row>
    <row r="1739" spans="1:42" x14ac:dyDescent="0.25">
      <c r="A1739" s="2">
        <v>1738</v>
      </c>
      <c r="B1739" s="3" t="s">
        <v>42</v>
      </c>
      <c r="C1739" s="3" t="s">
        <v>43</v>
      </c>
      <c r="D1739" s="3" t="s">
        <v>44</v>
      </c>
      <c r="E1739" s="3" t="s">
        <v>45</v>
      </c>
      <c r="F1739" s="3">
        <v>0.36</v>
      </c>
      <c r="G1739" s="3">
        <v>0.48</v>
      </c>
      <c r="H1739" s="3">
        <v>0.187342367724805</v>
      </c>
      <c r="I1739" s="3">
        <v>9.5785915891693882</v>
      </c>
      <c r="J1739" s="3">
        <v>1.4076784950534265</v>
      </c>
      <c r="K1739" s="3">
        <v>1.7944760277838958</v>
      </c>
      <c r="L1739" s="3">
        <v>0.26371782225859913</v>
      </c>
      <c r="M1739" s="2">
        <v>1210</v>
      </c>
      <c r="N1739" s="3" t="s">
        <v>65</v>
      </c>
      <c r="O1739" s="3" t="s">
        <v>76</v>
      </c>
      <c r="P1739" s="3"/>
      <c r="Q1739" s="3" t="s">
        <v>42</v>
      </c>
      <c r="R1739" s="3" t="s">
        <v>55</v>
      </c>
      <c r="S1739" s="3" t="s">
        <v>77</v>
      </c>
      <c r="T1739" s="3" t="s">
        <v>51</v>
      </c>
      <c r="U1739" s="3" t="s">
        <v>78</v>
      </c>
      <c r="V1739" s="3" t="s">
        <v>79</v>
      </c>
      <c r="W1739" s="3" t="s">
        <v>80</v>
      </c>
      <c r="X1739" s="3"/>
      <c r="Y1739" s="3"/>
      <c r="Z1739" s="3" t="s">
        <v>72</v>
      </c>
      <c r="AA1739" s="7" t="s">
        <v>49</v>
      </c>
      <c r="AB1739" s="3" t="s">
        <v>49</v>
      </c>
      <c r="AC1739" s="3" t="s">
        <v>49</v>
      </c>
      <c r="AD1739" s="3" t="s">
        <v>49</v>
      </c>
      <c r="AE1739" s="3" t="s">
        <v>49</v>
      </c>
      <c r="AF1739" s="3" t="s">
        <v>55</v>
      </c>
      <c r="AG1739" s="3" t="s">
        <v>56</v>
      </c>
      <c r="AH1739" s="3" t="s">
        <v>81</v>
      </c>
      <c r="AI1739" s="3" t="s">
        <v>82</v>
      </c>
      <c r="AJ1739" s="3" t="s">
        <v>49</v>
      </c>
      <c r="AK1739" s="3" t="s">
        <v>49</v>
      </c>
      <c r="AL1739" s="3" t="s">
        <v>49</v>
      </c>
      <c r="AM1739" s="3" t="s">
        <v>59</v>
      </c>
      <c r="AN1739" s="3" t="s">
        <v>83</v>
      </c>
      <c r="AO1739" s="3">
        <v>113.83919345136015</v>
      </c>
      <c r="AP1739" s="3">
        <v>758.14766401474981</v>
      </c>
    </row>
    <row r="1740" spans="1:42" x14ac:dyDescent="0.25">
      <c r="A1740" s="2">
        <v>1739</v>
      </c>
      <c r="B1740" s="3" t="s">
        <v>42</v>
      </c>
      <c r="C1740" s="3" t="s">
        <v>43</v>
      </c>
      <c r="D1740" s="3" t="s">
        <v>44</v>
      </c>
      <c r="E1740" s="3" t="s">
        <v>45</v>
      </c>
      <c r="F1740" s="3">
        <v>0.36</v>
      </c>
      <c r="G1740" s="3">
        <v>0.48</v>
      </c>
      <c r="H1740" s="3">
        <v>0.20415482280407399</v>
      </c>
      <c r="I1740" s="3">
        <v>10.012404428857657</v>
      </c>
      <c r="J1740" s="3">
        <v>1.6180354805811945</v>
      </c>
      <c r="K1740" s="3">
        <v>2.0440806520161607</v>
      </c>
      <c r="L1740" s="3">
        <v>0.33032974682875849</v>
      </c>
      <c r="M1740" s="2">
        <v>1200</v>
      </c>
      <c r="N1740" s="3" t="s">
        <v>61</v>
      </c>
      <c r="O1740" s="3" t="s">
        <v>76</v>
      </c>
      <c r="P1740" s="3"/>
      <c r="Q1740" s="3" t="s">
        <v>42</v>
      </c>
      <c r="R1740" s="3" t="s">
        <v>55</v>
      </c>
      <c r="S1740" s="3" t="s">
        <v>77</v>
      </c>
      <c r="T1740" s="3" t="s">
        <v>51</v>
      </c>
      <c r="U1740" s="3" t="s">
        <v>78</v>
      </c>
      <c r="V1740" s="3" t="s">
        <v>79</v>
      </c>
      <c r="W1740" s="3" t="s">
        <v>80</v>
      </c>
      <c r="X1740" s="3"/>
      <c r="Y1740" s="3"/>
      <c r="Z1740" s="3" t="s">
        <v>72</v>
      </c>
      <c r="AA1740" s="7" t="s">
        <v>49</v>
      </c>
      <c r="AB1740" s="3" t="s">
        <v>49</v>
      </c>
      <c r="AC1740" s="3" t="s">
        <v>49</v>
      </c>
      <c r="AD1740" s="3" t="s">
        <v>49</v>
      </c>
      <c r="AE1740" s="3" t="s">
        <v>49</v>
      </c>
      <c r="AF1740" s="3" t="s">
        <v>55</v>
      </c>
      <c r="AG1740" s="3" t="s">
        <v>56</v>
      </c>
      <c r="AH1740" s="3" t="s">
        <v>81</v>
      </c>
      <c r="AI1740" s="3" t="s">
        <v>82</v>
      </c>
      <c r="AJ1740" s="3" t="s">
        <v>49</v>
      </c>
      <c r="AK1740" s="3" t="s">
        <v>49</v>
      </c>
      <c r="AL1740" s="3" t="s">
        <v>49</v>
      </c>
      <c r="AM1740" s="3" t="s">
        <v>59</v>
      </c>
      <c r="AN1740" s="3" t="s">
        <v>83</v>
      </c>
      <c r="AO1740" s="3">
        <v>178.38175050565098</v>
      </c>
      <c r="AP1740" s="3">
        <v>826.18525582860173</v>
      </c>
    </row>
    <row r="1741" spans="1:42" x14ac:dyDescent="0.25">
      <c r="A1741" s="2">
        <v>1740</v>
      </c>
      <c r="B1741" s="3" t="s">
        <v>42</v>
      </c>
      <c r="C1741" s="3" t="s">
        <v>43</v>
      </c>
      <c r="D1741" s="3" t="s">
        <v>44</v>
      </c>
      <c r="E1741" s="3" t="s">
        <v>45</v>
      </c>
      <c r="F1741" s="3">
        <v>0.36</v>
      </c>
      <c r="G1741" s="3">
        <v>0.48</v>
      </c>
      <c r="H1741" s="3">
        <v>9.1090531347845698E-7</v>
      </c>
      <c r="I1741" s="3">
        <v>10.012404428857657</v>
      </c>
      <c r="J1741" s="3">
        <v>1.6180354805811945</v>
      </c>
      <c r="K1741" s="3">
        <v>9.1203523949416752E-6</v>
      </c>
      <c r="L1741" s="3">
        <v>1.4738771166580787E-6</v>
      </c>
      <c r="M1741" s="2">
        <v>1210</v>
      </c>
      <c r="N1741" s="3" t="s">
        <v>65</v>
      </c>
      <c r="O1741" s="3" t="s">
        <v>76</v>
      </c>
      <c r="P1741" s="3"/>
      <c r="Q1741" s="3" t="s">
        <v>42</v>
      </c>
      <c r="R1741" s="3" t="s">
        <v>55</v>
      </c>
      <c r="S1741" s="3" t="s">
        <v>77</v>
      </c>
      <c r="T1741" s="3" t="s">
        <v>51</v>
      </c>
      <c r="U1741" s="3" t="s">
        <v>78</v>
      </c>
      <c r="V1741" s="3" t="s">
        <v>79</v>
      </c>
      <c r="W1741" s="3" t="s">
        <v>80</v>
      </c>
      <c r="X1741" s="3"/>
      <c r="Y1741" s="3"/>
      <c r="Z1741" s="3" t="s">
        <v>72</v>
      </c>
      <c r="AA1741" s="7" t="s">
        <v>49</v>
      </c>
      <c r="AB1741" s="3" t="s">
        <v>49</v>
      </c>
      <c r="AC1741" s="3" t="s">
        <v>49</v>
      </c>
      <c r="AD1741" s="3" t="s">
        <v>49</v>
      </c>
      <c r="AE1741" s="3" t="s">
        <v>49</v>
      </c>
      <c r="AF1741" s="3" t="s">
        <v>55</v>
      </c>
      <c r="AG1741" s="3" t="s">
        <v>56</v>
      </c>
      <c r="AH1741" s="3" t="s">
        <v>81</v>
      </c>
      <c r="AI1741" s="3" t="s">
        <v>82</v>
      </c>
      <c r="AJ1741" s="3" t="s">
        <v>49</v>
      </c>
      <c r="AK1741" s="3" t="s">
        <v>49</v>
      </c>
      <c r="AL1741" s="3" t="s">
        <v>49</v>
      </c>
      <c r="AM1741" s="3" t="s">
        <v>59</v>
      </c>
      <c r="AN1741" s="3" t="s">
        <v>83</v>
      </c>
      <c r="AO1741" s="3">
        <v>0.34491500726484925</v>
      </c>
      <c r="AP1741" s="3">
        <v>3.6863030180485784E-3</v>
      </c>
    </row>
    <row r="1742" spans="1:42" x14ac:dyDescent="0.25">
      <c r="A1742" s="2">
        <v>1741</v>
      </c>
      <c r="B1742" s="3" t="s">
        <v>42</v>
      </c>
      <c r="C1742" s="3" t="s">
        <v>43</v>
      </c>
      <c r="D1742" s="3" t="s">
        <v>44</v>
      </c>
      <c r="E1742" s="3" t="s">
        <v>45</v>
      </c>
      <c r="F1742" s="3">
        <v>0.36</v>
      </c>
      <c r="G1742" s="3">
        <v>0.48</v>
      </c>
      <c r="H1742" s="3">
        <v>9.7126420505353795E-4</v>
      </c>
      <c r="I1742" s="3">
        <v>10.012404428857657</v>
      </c>
      <c r="J1742" s="3">
        <v>1.6180354805811945</v>
      </c>
      <c r="K1742" s="3">
        <v>9.7246900282689543E-3</v>
      </c>
      <c r="L1742" s="3">
        <v>1.5715399447951131E-3</v>
      </c>
      <c r="M1742" s="2">
        <v>1330</v>
      </c>
      <c r="N1742" s="3" t="s">
        <v>68</v>
      </c>
      <c r="O1742" s="3" t="s">
        <v>76</v>
      </c>
      <c r="P1742" s="3"/>
      <c r="Q1742" s="3" t="s">
        <v>42</v>
      </c>
      <c r="R1742" s="3" t="s">
        <v>55</v>
      </c>
      <c r="S1742" s="3" t="s">
        <v>77</v>
      </c>
      <c r="T1742" s="3" t="s">
        <v>51</v>
      </c>
      <c r="U1742" s="3" t="s">
        <v>78</v>
      </c>
      <c r="V1742" s="3" t="s">
        <v>79</v>
      </c>
      <c r="W1742" s="3" t="s">
        <v>80</v>
      </c>
      <c r="X1742" s="3"/>
      <c r="Y1742" s="3"/>
      <c r="Z1742" s="3" t="s">
        <v>72</v>
      </c>
      <c r="AA1742" s="7" t="s">
        <v>49</v>
      </c>
      <c r="AB1742" s="3" t="s">
        <v>49</v>
      </c>
      <c r="AC1742" s="3" t="s">
        <v>49</v>
      </c>
      <c r="AD1742" s="3" t="s">
        <v>49</v>
      </c>
      <c r="AE1742" s="3" t="s">
        <v>49</v>
      </c>
      <c r="AF1742" s="3" t="s">
        <v>55</v>
      </c>
      <c r="AG1742" s="3" t="s">
        <v>56</v>
      </c>
      <c r="AH1742" s="3" t="s">
        <v>81</v>
      </c>
      <c r="AI1742" s="3" t="s">
        <v>82</v>
      </c>
      <c r="AJ1742" s="3" t="s">
        <v>49</v>
      </c>
      <c r="AK1742" s="3" t="s">
        <v>49</v>
      </c>
      <c r="AL1742" s="3" t="s">
        <v>49</v>
      </c>
      <c r="AM1742" s="3" t="s">
        <v>59</v>
      </c>
      <c r="AN1742" s="3" t="s">
        <v>83</v>
      </c>
      <c r="AO1742" s="3">
        <v>11.033891025227389</v>
      </c>
      <c r="AP1742" s="3">
        <v>3.9305667860681424</v>
      </c>
    </row>
    <row r="1743" spans="1:42" x14ac:dyDescent="0.25">
      <c r="A1743" s="2">
        <v>1742</v>
      </c>
      <c r="B1743" s="3" t="s">
        <v>42</v>
      </c>
      <c r="C1743" s="3" t="s">
        <v>43</v>
      </c>
      <c r="D1743" s="3" t="s">
        <v>44</v>
      </c>
      <c r="E1743" s="3" t="s">
        <v>45</v>
      </c>
      <c r="F1743" s="3">
        <v>0.36</v>
      </c>
      <c r="G1743" s="3">
        <v>0.48</v>
      </c>
      <c r="H1743" s="3">
        <v>6.4884892122095195E-2</v>
      </c>
      <c r="I1743" s="3">
        <v>10.012404428857657</v>
      </c>
      <c r="J1743" s="3">
        <v>1.6180354805811945</v>
      </c>
      <c r="K1743" s="3">
        <v>0.64965378124921724</v>
      </c>
      <c r="L1743" s="3">
        <v>0.10498605760723326</v>
      </c>
      <c r="M1743" s="2">
        <v>1210</v>
      </c>
      <c r="N1743" s="3" t="s">
        <v>65</v>
      </c>
      <c r="O1743" s="3" t="s">
        <v>76</v>
      </c>
      <c r="P1743" s="3"/>
      <c r="Q1743" s="3" t="s">
        <v>42</v>
      </c>
      <c r="R1743" s="3" t="s">
        <v>55</v>
      </c>
      <c r="S1743" s="3" t="s">
        <v>77</v>
      </c>
      <c r="T1743" s="3" t="s">
        <v>51</v>
      </c>
      <c r="U1743" s="3" t="s">
        <v>78</v>
      </c>
      <c r="V1743" s="3" t="s">
        <v>79</v>
      </c>
      <c r="W1743" s="3" t="s">
        <v>80</v>
      </c>
      <c r="X1743" s="3"/>
      <c r="Y1743" s="3"/>
      <c r="Z1743" s="3" t="s">
        <v>72</v>
      </c>
      <c r="AA1743" s="7" t="s">
        <v>49</v>
      </c>
      <c r="AB1743" s="3" t="s">
        <v>49</v>
      </c>
      <c r="AC1743" s="3" t="s">
        <v>49</v>
      </c>
      <c r="AD1743" s="3" t="s">
        <v>49</v>
      </c>
      <c r="AE1743" s="3" t="s">
        <v>49</v>
      </c>
      <c r="AF1743" s="3" t="s">
        <v>55</v>
      </c>
      <c r="AG1743" s="3" t="s">
        <v>56</v>
      </c>
      <c r="AH1743" s="3" t="s">
        <v>81</v>
      </c>
      <c r="AI1743" s="3" t="s">
        <v>82</v>
      </c>
      <c r="AJ1743" s="3" t="s">
        <v>49</v>
      </c>
      <c r="AK1743" s="3" t="s">
        <v>49</v>
      </c>
      <c r="AL1743" s="3" t="s">
        <v>49</v>
      </c>
      <c r="AM1743" s="3" t="s">
        <v>59</v>
      </c>
      <c r="AN1743" s="3" t="s">
        <v>83</v>
      </c>
      <c r="AO1743" s="3">
        <v>77.897769861970062</v>
      </c>
      <c r="AP1743" s="3">
        <v>262.57984240103224</v>
      </c>
    </row>
    <row r="1744" spans="1:42" x14ac:dyDescent="0.25">
      <c r="A1744" s="2">
        <v>1743</v>
      </c>
      <c r="B1744" s="3" t="s">
        <v>42</v>
      </c>
      <c r="C1744" s="3" t="s">
        <v>43</v>
      </c>
      <c r="D1744" s="3" t="s">
        <v>44</v>
      </c>
      <c r="E1744" s="3" t="s">
        <v>45</v>
      </c>
      <c r="F1744" s="3">
        <v>0.36</v>
      </c>
      <c r="G1744" s="3">
        <v>0.48</v>
      </c>
      <c r="H1744" s="3">
        <v>0.16917684848547199</v>
      </c>
      <c r="I1744" s="3">
        <v>10.012404428857657</v>
      </c>
      <c r="J1744" s="3">
        <v>1.6180354805811945</v>
      </c>
      <c r="K1744" s="3">
        <v>1.6938670270361205</v>
      </c>
      <c r="L1744" s="3">
        <v>0.27373414334240259</v>
      </c>
      <c r="M1744" s="2">
        <v>1210</v>
      </c>
      <c r="N1744" s="3" t="s">
        <v>65</v>
      </c>
      <c r="O1744" s="3" t="s">
        <v>76</v>
      </c>
      <c r="P1744" s="3"/>
      <c r="Q1744" s="3" t="s">
        <v>42</v>
      </c>
      <c r="R1744" s="3" t="s">
        <v>55</v>
      </c>
      <c r="S1744" s="3" t="s">
        <v>77</v>
      </c>
      <c r="T1744" s="3" t="s">
        <v>51</v>
      </c>
      <c r="U1744" s="3" t="s">
        <v>78</v>
      </c>
      <c r="V1744" s="3" t="s">
        <v>79</v>
      </c>
      <c r="W1744" s="3" t="s">
        <v>80</v>
      </c>
      <c r="X1744" s="3"/>
      <c r="Y1744" s="3"/>
      <c r="Z1744" s="3" t="s">
        <v>72</v>
      </c>
      <c r="AA1744" s="7" t="s">
        <v>49</v>
      </c>
      <c r="AB1744" s="3" t="s">
        <v>49</v>
      </c>
      <c r="AC1744" s="3" t="s">
        <v>49</v>
      </c>
      <c r="AD1744" s="3" t="s">
        <v>49</v>
      </c>
      <c r="AE1744" s="3" t="s">
        <v>49</v>
      </c>
      <c r="AF1744" s="3" t="s">
        <v>55</v>
      </c>
      <c r="AG1744" s="3" t="s">
        <v>56</v>
      </c>
      <c r="AH1744" s="3" t="s">
        <v>81</v>
      </c>
      <c r="AI1744" s="3" t="s">
        <v>82</v>
      </c>
      <c r="AJ1744" s="3" t="s">
        <v>49</v>
      </c>
      <c r="AK1744" s="3" t="s">
        <v>49</v>
      </c>
      <c r="AL1744" s="3" t="s">
        <v>49</v>
      </c>
      <c r="AM1744" s="3" t="s">
        <v>59</v>
      </c>
      <c r="AN1744" s="3" t="s">
        <v>83</v>
      </c>
      <c r="AO1744" s="3">
        <v>105.69966260605332</v>
      </c>
      <c r="AP1744" s="3">
        <v>684.6344158148222</v>
      </c>
    </row>
    <row r="1745" spans="1:42" x14ac:dyDescent="0.25">
      <c r="A1745" s="2">
        <v>1744</v>
      </c>
      <c r="B1745" s="3" t="s">
        <v>42</v>
      </c>
      <c r="C1745" s="3" t="s">
        <v>43</v>
      </c>
      <c r="D1745" s="3" t="s">
        <v>44</v>
      </c>
      <c r="E1745" s="3" t="s">
        <v>45</v>
      </c>
      <c r="F1745" s="3">
        <v>0.36</v>
      </c>
      <c r="G1745" s="3">
        <v>0.48</v>
      </c>
      <c r="H1745" s="3">
        <v>1.5536512497532301E-2</v>
      </c>
      <c r="I1745" s="3">
        <v>10.012404428857657</v>
      </c>
      <c r="J1745" s="3">
        <v>1.6180354805811945</v>
      </c>
      <c r="K1745" s="3">
        <v>0.15555784653929475</v>
      </c>
      <c r="L1745" s="3">
        <v>2.5138628465500412E-2</v>
      </c>
      <c r="M1745" s="2">
        <v>1330</v>
      </c>
      <c r="N1745" s="3" t="s">
        <v>68</v>
      </c>
      <c r="O1745" s="3" t="s">
        <v>76</v>
      </c>
      <c r="P1745" s="3"/>
      <c r="Q1745" s="3" t="s">
        <v>42</v>
      </c>
      <c r="R1745" s="3" t="s">
        <v>55</v>
      </c>
      <c r="S1745" s="3" t="s">
        <v>77</v>
      </c>
      <c r="T1745" s="3" t="s">
        <v>51</v>
      </c>
      <c r="U1745" s="3" t="s">
        <v>78</v>
      </c>
      <c r="V1745" s="3" t="s">
        <v>79</v>
      </c>
      <c r="W1745" s="3" t="s">
        <v>80</v>
      </c>
      <c r="X1745" s="3"/>
      <c r="Y1745" s="3"/>
      <c r="Z1745" s="3" t="s">
        <v>72</v>
      </c>
      <c r="AA1745" s="7" t="s">
        <v>49</v>
      </c>
      <c r="AB1745" s="3" t="s">
        <v>49</v>
      </c>
      <c r="AC1745" s="3" t="s">
        <v>49</v>
      </c>
      <c r="AD1745" s="3" t="s">
        <v>49</v>
      </c>
      <c r="AE1745" s="3" t="s">
        <v>49</v>
      </c>
      <c r="AF1745" s="3" t="s">
        <v>55</v>
      </c>
      <c r="AG1745" s="3" t="s">
        <v>56</v>
      </c>
      <c r="AH1745" s="3" t="s">
        <v>81</v>
      </c>
      <c r="AI1745" s="3" t="s">
        <v>82</v>
      </c>
      <c r="AJ1745" s="3" t="s">
        <v>49</v>
      </c>
      <c r="AK1745" s="3" t="s">
        <v>49</v>
      </c>
      <c r="AL1745" s="3" t="s">
        <v>49</v>
      </c>
      <c r="AM1745" s="3" t="s">
        <v>59</v>
      </c>
      <c r="AN1745" s="3" t="s">
        <v>83</v>
      </c>
      <c r="AO1745" s="3">
        <v>37.233232457523265</v>
      </c>
      <c r="AP1745" s="3">
        <v>62.874035382336345</v>
      </c>
    </row>
    <row r="1746" spans="1:42" x14ac:dyDescent="0.25">
      <c r="A1746" s="2">
        <v>1745</v>
      </c>
      <c r="B1746" s="3" t="s">
        <v>42</v>
      </c>
      <c r="C1746" s="3" t="s">
        <v>43</v>
      </c>
      <c r="D1746" s="3" t="s">
        <v>44</v>
      </c>
      <c r="E1746" s="3" t="s">
        <v>45</v>
      </c>
      <c r="F1746" s="3">
        <v>0.36</v>
      </c>
      <c r="G1746" s="3">
        <v>0.48</v>
      </c>
      <c r="H1746" s="3">
        <v>3.2383324797596202E-2</v>
      </c>
      <c r="I1746" s="3">
        <v>10.012404428857657</v>
      </c>
      <c r="J1746" s="3">
        <v>1.6180354805811945</v>
      </c>
      <c r="K1746" s="3">
        <v>0.32423494462458818</v>
      </c>
      <c r="L1746" s="3">
        <v>5.2397368501695483E-2</v>
      </c>
      <c r="M1746" s="2">
        <v>1330</v>
      </c>
      <c r="N1746" s="3" t="s">
        <v>68</v>
      </c>
      <c r="O1746" s="3" t="s">
        <v>76</v>
      </c>
      <c r="P1746" s="3"/>
      <c r="Q1746" s="3" t="s">
        <v>42</v>
      </c>
      <c r="R1746" s="3" t="s">
        <v>55</v>
      </c>
      <c r="S1746" s="3" t="s">
        <v>77</v>
      </c>
      <c r="T1746" s="3" t="s">
        <v>51</v>
      </c>
      <c r="U1746" s="3" t="s">
        <v>78</v>
      </c>
      <c r="V1746" s="3" t="s">
        <v>79</v>
      </c>
      <c r="W1746" s="3" t="s">
        <v>80</v>
      </c>
      <c r="X1746" s="3"/>
      <c r="Y1746" s="3"/>
      <c r="Z1746" s="3" t="s">
        <v>72</v>
      </c>
      <c r="AA1746" s="7" t="s">
        <v>49</v>
      </c>
      <c r="AB1746" s="3" t="s">
        <v>49</v>
      </c>
      <c r="AC1746" s="3" t="s">
        <v>49</v>
      </c>
      <c r="AD1746" s="3" t="s">
        <v>49</v>
      </c>
      <c r="AE1746" s="3" t="s">
        <v>49</v>
      </c>
      <c r="AF1746" s="3" t="s">
        <v>55</v>
      </c>
      <c r="AG1746" s="3" t="s">
        <v>56</v>
      </c>
      <c r="AH1746" s="3" t="s">
        <v>81</v>
      </c>
      <c r="AI1746" s="3" t="s">
        <v>82</v>
      </c>
      <c r="AJ1746" s="3" t="s">
        <v>49</v>
      </c>
      <c r="AK1746" s="3" t="s">
        <v>49</v>
      </c>
      <c r="AL1746" s="3" t="s">
        <v>49</v>
      </c>
      <c r="AM1746" s="3" t="s">
        <v>59</v>
      </c>
      <c r="AN1746" s="3" t="s">
        <v>83</v>
      </c>
      <c r="AO1746" s="3">
        <v>46.389850615338112</v>
      </c>
      <c r="AP1746" s="3">
        <v>131.05066593581728</v>
      </c>
    </row>
    <row r="1747" spans="1:42" x14ac:dyDescent="0.25">
      <c r="A1747" s="2">
        <v>1746</v>
      </c>
      <c r="B1747" s="3" t="s">
        <v>42</v>
      </c>
      <c r="C1747" s="3" t="s">
        <v>43</v>
      </c>
      <c r="D1747" s="3" t="s">
        <v>44</v>
      </c>
      <c r="E1747" s="3" t="s">
        <v>45</v>
      </c>
      <c r="F1747" s="3">
        <v>0.36</v>
      </c>
      <c r="G1747" s="3">
        <v>0.48</v>
      </c>
      <c r="H1747" s="3">
        <v>2.57027208734847E-2</v>
      </c>
      <c r="I1747" s="3">
        <v>10.012404428857657</v>
      </c>
      <c r="J1747" s="3">
        <v>1.6180354805811945</v>
      </c>
      <c r="K1747" s="3">
        <v>0.25734603630737035</v>
      </c>
      <c r="L1747" s="3">
        <v>4.1587914320773113E-2</v>
      </c>
      <c r="M1747" s="2">
        <v>1330</v>
      </c>
      <c r="N1747" s="3" t="s">
        <v>68</v>
      </c>
      <c r="O1747" s="3" t="s">
        <v>76</v>
      </c>
      <c r="P1747" s="3"/>
      <c r="Q1747" s="3" t="s">
        <v>42</v>
      </c>
      <c r="R1747" s="3" t="s">
        <v>55</v>
      </c>
      <c r="S1747" s="3" t="s">
        <v>77</v>
      </c>
      <c r="T1747" s="3" t="s">
        <v>51</v>
      </c>
      <c r="U1747" s="3" t="s">
        <v>78</v>
      </c>
      <c r="V1747" s="3" t="s">
        <v>79</v>
      </c>
      <c r="W1747" s="3" t="s">
        <v>80</v>
      </c>
      <c r="X1747" s="3"/>
      <c r="Y1747" s="3"/>
      <c r="Z1747" s="3" t="s">
        <v>72</v>
      </c>
      <c r="AA1747" s="7" t="s">
        <v>49</v>
      </c>
      <c r="AB1747" s="3" t="s">
        <v>49</v>
      </c>
      <c r="AC1747" s="3" t="s">
        <v>49</v>
      </c>
      <c r="AD1747" s="3" t="s">
        <v>49</v>
      </c>
      <c r="AE1747" s="3" t="s">
        <v>49</v>
      </c>
      <c r="AF1747" s="3" t="s">
        <v>55</v>
      </c>
      <c r="AG1747" s="3" t="s">
        <v>56</v>
      </c>
      <c r="AH1747" s="3" t="s">
        <v>81</v>
      </c>
      <c r="AI1747" s="3" t="s">
        <v>82</v>
      </c>
      <c r="AJ1747" s="3" t="s">
        <v>49</v>
      </c>
      <c r="AK1747" s="3" t="s">
        <v>49</v>
      </c>
      <c r="AL1747" s="3" t="s">
        <v>49</v>
      </c>
      <c r="AM1747" s="3" t="s">
        <v>59</v>
      </c>
      <c r="AN1747" s="3" t="s">
        <v>83</v>
      </c>
      <c r="AO1747" s="3">
        <v>57.356095790409086</v>
      </c>
      <c r="AP1747" s="3">
        <v>104.01522104001604</v>
      </c>
    </row>
    <row r="1748" spans="1:42" x14ac:dyDescent="0.25">
      <c r="A1748" s="2">
        <v>1747</v>
      </c>
      <c r="B1748" s="3" t="s">
        <v>42</v>
      </c>
      <c r="C1748" s="3" t="s">
        <v>43</v>
      </c>
      <c r="D1748" s="3" t="s">
        <v>44</v>
      </c>
      <c r="E1748" s="3" t="s">
        <v>45</v>
      </c>
      <c r="F1748" s="3">
        <v>0.36</v>
      </c>
      <c r="G1748" s="3">
        <v>0.48</v>
      </c>
      <c r="H1748" s="3">
        <v>0.104952156931265</v>
      </c>
      <c r="I1748" s="3">
        <v>10.012404428857657</v>
      </c>
      <c r="J1748" s="3">
        <v>1.6180354805811945</v>
      </c>
      <c r="K1748" s="3">
        <v>1.0508234408767616</v>
      </c>
      <c r="L1748" s="3">
        <v>0.16981631367831232</v>
      </c>
      <c r="M1748" s="2">
        <v>1330</v>
      </c>
      <c r="N1748" s="3" t="s">
        <v>68</v>
      </c>
      <c r="O1748" s="3" t="s">
        <v>76</v>
      </c>
      <c r="P1748" s="3"/>
      <c r="Q1748" s="3" t="s">
        <v>42</v>
      </c>
      <c r="R1748" s="3" t="s">
        <v>55</v>
      </c>
      <c r="S1748" s="3" t="s">
        <v>77</v>
      </c>
      <c r="T1748" s="3" t="s">
        <v>51</v>
      </c>
      <c r="U1748" s="3" t="s">
        <v>78</v>
      </c>
      <c r="V1748" s="3" t="s">
        <v>79</v>
      </c>
      <c r="W1748" s="3" t="s">
        <v>80</v>
      </c>
      <c r="X1748" s="3"/>
      <c r="Y1748" s="3"/>
      <c r="Z1748" s="3" t="s">
        <v>72</v>
      </c>
      <c r="AA1748" s="7" t="s">
        <v>49</v>
      </c>
      <c r="AB1748" s="3" t="s">
        <v>49</v>
      </c>
      <c r="AC1748" s="3" t="s">
        <v>49</v>
      </c>
      <c r="AD1748" s="3" t="s">
        <v>49</v>
      </c>
      <c r="AE1748" s="3" t="s">
        <v>49</v>
      </c>
      <c r="AF1748" s="3" t="s">
        <v>55</v>
      </c>
      <c r="AG1748" s="3" t="s">
        <v>56</v>
      </c>
      <c r="AH1748" s="3" t="s">
        <v>81</v>
      </c>
      <c r="AI1748" s="3" t="s">
        <v>82</v>
      </c>
      <c r="AJ1748" s="3" t="s">
        <v>49</v>
      </c>
      <c r="AK1748" s="3" t="s">
        <v>49</v>
      </c>
      <c r="AL1748" s="3" t="s">
        <v>49</v>
      </c>
      <c r="AM1748" s="3" t="s">
        <v>59</v>
      </c>
      <c r="AN1748" s="3" t="s">
        <v>83</v>
      </c>
      <c r="AO1748" s="3">
        <v>87.58298254994358</v>
      </c>
      <c r="AP1748" s="3">
        <v>424.72631032202344</v>
      </c>
    </row>
    <row r="1749" spans="1:42" x14ac:dyDescent="0.25">
      <c r="A1749" s="2">
        <v>1748</v>
      </c>
      <c r="B1749" s="3" t="s">
        <v>42</v>
      </c>
      <c r="C1749" s="3" t="s">
        <v>43</v>
      </c>
      <c r="D1749" s="3" t="s">
        <v>44</v>
      </c>
      <c r="E1749" s="3" t="s">
        <v>45</v>
      </c>
      <c r="F1749" s="3">
        <v>0.36</v>
      </c>
      <c r="G1749" s="3">
        <v>0.48</v>
      </c>
      <c r="H1749" s="3">
        <v>0.39713673409338701</v>
      </c>
      <c r="I1749" s="3">
        <v>9.5546415526452879</v>
      </c>
      <c r="J1749" s="3">
        <v>1.4042146300883487</v>
      </c>
      <c r="K1749" s="3">
        <v>3.794499141650518</v>
      </c>
      <c r="L1749" s="3">
        <v>0.55766521215944032</v>
      </c>
      <c r="M1749" s="2">
        <v>1200</v>
      </c>
      <c r="N1749" s="3" t="s">
        <v>61</v>
      </c>
      <c r="O1749" s="3" t="s">
        <v>76</v>
      </c>
      <c r="P1749" s="3"/>
      <c r="Q1749" s="3" t="s">
        <v>42</v>
      </c>
      <c r="R1749" s="3" t="s">
        <v>55</v>
      </c>
      <c r="S1749" s="3" t="s">
        <v>77</v>
      </c>
      <c r="T1749" s="3" t="s">
        <v>51</v>
      </c>
      <c r="U1749" s="3" t="s">
        <v>78</v>
      </c>
      <c r="V1749" s="3" t="s">
        <v>79</v>
      </c>
      <c r="W1749" s="3" t="s">
        <v>80</v>
      </c>
      <c r="X1749" s="3"/>
      <c r="Y1749" s="3"/>
      <c r="Z1749" s="3" t="s">
        <v>72</v>
      </c>
      <c r="AA1749" s="7" t="s">
        <v>49</v>
      </c>
      <c r="AB1749" s="3" t="s">
        <v>49</v>
      </c>
      <c r="AC1749" s="3" t="s">
        <v>49</v>
      </c>
      <c r="AD1749" s="3" t="s">
        <v>49</v>
      </c>
      <c r="AE1749" s="3" t="s">
        <v>49</v>
      </c>
      <c r="AF1749" s="3" t="s">
        <v>55</v>
      </c>
      <c r="AG1749" s="3" t="s">
        <v>56</v>
      </c>
      <c r="AH1749" s="3" t="s">
        <v>81</v>
      </c>
      <c r="AI1749" s="3" t="s">
        <v>82</v>
      </c>
      <c r="AJ1749" s="3" t="s">
        <v>49</v>
      </c>
      <c r="AK1749" s="3" t="s">
        <v>49</v>
      </c>
      <c r="AL1749" s="3" t="s">
        <v>49</v>
      </c>
      <c r="AM1749" s="3" t="s">
        <v>59</v>
      </c>
      <c r="AN1749" s="3" t="s">
        <v>83</v>
      </c>
      <c r="AO1749" s="3">
        <v>215.37639831855222</v>
      </c>
      <c r="AP1749" s="3">
        <v>1607.1553429367846</v>
      </c>
    </row>
    <row r="1750" spans="1:42" x14ac:dyDescent="0.25">
      <c r="A1750" s="2">
        <v>1749</v>
      </c>
      <c r="B1750" s="3" t="s">
        <v>42</v>
      </c>
      <c r="C1750" s="3" t="s">
        <v>43</v>
      </c>
      <c r="D1750" s="3" t="s">
        <v>44</v>
      </c>
      <c r="E1750" s="3" t="s">
        <v>45</v>
      </c>
      <c r="F1750" s="3">
        <v>0.36</v>
      </c>
      <c r="G1750" s="3">
        <v>0.48</v>
      </c>
      <c r="H1750" s="3">
        <v>4.9694777506071097E-2</v>
      </c>
      <c r="I1750" s="3">
        <v>9.5546415526452879</v>
      </c>
      <c r="J1750" s="3">
        <v>1.4042146300883487</v>
      </c>
      <c r="K1750" s="3">
        <v>0.4748157861089693</v>
      </c>
      <c r="L1750" s="3">
        <v>6.9782133613010416E-2</v>
      </c>
      <c r="M1750" s="2">
        <v>1210</v>
      </c>
      <c r="N1750" s="3" t="s">
        <v>65</v>
      </c>
      <c r="O1750" s="3" t="s">
        <v>76</v>
      </c>
      <c r="P1750" s="3"/>
      <c r="Q1750" s="3" t="s">
        <v>42</v>
      </c>
      <c r="R1750" s="3" t="s">
        <v>55</v>
      </c>
      <c r="S1750" s="3" t="s">
        <v>77</v>
      </c>
      <c r="T1750" s="3" t="s">
        <v>51</v>
      </c>
      <c r="U1750" s="3" t="s">
        <v>78</v>
      </c>
      <c r="V1750" s="3" t="s">
        <v>79</v>
      </c>
      <c r="W1750" s="3" t="s">
        <v>80</v>
      </c>
      <c r="X1750" s="3"/>
      <c r="Y1750" s="3"/>
      <c r="Z1750" s="3" t="s">
        <v>72</v>
      </c>
      <c r="AA1750" s="7" t="s">
        <v>49</v>
      </c>
      <c r="AB1750" s="3" t="s">
        <v>49</v>
      </c>
      <c r="AC1750" s="3" t="s">
        <v>49</v>
      </c>
      <c r="AD1750" s="3" t="s">
        <v>49</v>
      </c>
      <c r="AE1750" s="3" t="s">
        <v>49</v>
      </c>
      <c r="AF1750" s="3" t="s">
        <v>55</v>
      </c>
      <c r="AG1750" s="3" t="s">
        <v>56</v>
      </c>
      <c r="AH1750" s="3" t="s">
        <v>81</v>
      </c>
      <c r="AI1750" s="3" t="s">
        <v>82</v>
      </c>
      <c r="AJ1750" s="3" t="s">
        <v>49</v>
      </c>
      <c r="AK1750" s="3" t="s">
        <v>49</v>
      </c>
      <c r="AL1750" s="3" t="s">
        <v>49</v>
      </c>
      <c r="AM1750" s="3" t="s">
        <v>59</v>
      </c>
      <c r="AN1750" s="3" t="s">
        <v>83</v>
      </c>
      <c r="AO1750" s="3">
        <v>67.965206662421735</v>
      </c>
      <c r="AP1750" s="3">
        <v>201.10762951018307</v>
      </c>
    </row>
    <row r="1751" spans="1:42" x14ac:dyDescent="0.25">
      <c r="A1751" s="2">
        <v>1750</v>
      </c>
      <c r="B1751" s="3" t="s">
        <v>42</v>
      </c>
      <c r="C1751" s="3" t="s">
        <v>43</v>
      </c>
      <c r="D1751" s="3" t="s">
        <v>44</v>
      </c>
      <c r="E1751" s="3" t="s">
        <v>45</v>
      </c>
      <c r="F1751" s="3">
        <v>0.36</v>
      </c>
      <c r="G1751" s="3">
        <v>0.48</v>
      </c>
      <c r="H1751" s="3">
        <v>5.3983917689881498E-2</v>
      </c>
      <c r="I1751" s="3">
        <v>9.5546415526452879</v>
      </c>
      <c r="J1751" s="3">
        <v>1.4042146300883487</v>
      </c>
      <c r="K1751" s="3">
        <v>0.51579698313432476</v>
      </c>
      <c r="L1751" s="3">
        <v>7.5805007009616815E-2</v>
      </c>
      <c r="M1751" s="2">
        <v>1210</v>
      </c>
      <c r="N1751" s="3" t="s">
        <v>65</v>
      </c>
      <c r="O1751" s="3" t="s">
        <v>76</v>
      </c>
      <c r="P1751" s="3"/>
      <c r="Q1751" s="3" t="s">
        <v>42</v>
      </c>
      <c r="R1751" s="3" t="s">
        <v>55</v>
      </c>
      <c r="S1751" s="3" t="s">
        <v>77</v>
      </c>
      <c r="T1751" s="3" t="s">
        <v>51</v>
      </c>
      <c r="U1751" s="3" t="s">
        <v>78</v>
      </c>
      <c r="V1751" s="3" t="s">
        <v>79</v>
      </c>
      <c r="W1751" s="3" t="s">
        <v>80</v>
      </c>
      <c r="X1751" s="3"/>
      <c r="Y1751" s="3"/>
      <c r="Z1751" s="3" t="s">
        <v>72</v>
      </c>
      <c r="AA1751" s="7" t="s">
        <v>49</v>
      </c>
      <c r="AB1751" s="3" t="s">
        <v>49</v>
      </c>
      <c r="AC1751" s="3" t="s">
        <v>49</v>
      </c>
      <c r="AD1751" s="3" t="s">
        <v>49</v>
      </c>
      <c r="AE1751" s="3" t="s">
        <v>49</v>
      </c>
      <c r="AF1751" s="3" t="s">
        <v>55</v>
      </c>
      <c r="AG1751" s="3" t="s">
        <v>56</v>
      </c>
      <c r="AH1751" s="3" t="s">
        <v>81</v>
      </c>
      <c r="AI1751" s="3" t="s">
        <v>82</v>
      </c>
      <c r="AJ1751" s="3" t="s">
        <v>49</v>
      </c>
      <c r="AK1751" s="3" t="s">
        <v>49</v>
      </c>
      <c r="AL1751" s="3" t="s">
        <v>49</v>
      </c>
      <c r="AM1751" s="3" t="s">
        <v>59</v>
      </c>
      <c r="AN1751" s="3" t="s">
        <v>83</v>
      </c>
      <c r="AO1751" s="3">
        <v>61.478624024899112</v>
      </c>
      <c r="AP1751" s="3">
        <v>218.46516400961002</v>
      </c>
    </row>
    <row r="1752" spans="1:42" x14ac:dyDescent="0.25">
      <c r="A1752" s="2">
        <v>1751</v>
      </c>
      <c r="B1752" s="3" t="s">
        <v>42</v>
      </c>
      <c r="C1752" s="3" t="s">
        <v>43</v>
      </c>
      <c r="D1752" s="3" t="s">
        <v>44</v>
      </c>
      <c r="E1752" s="3" t="s">
        <v>45</v>
      </c>
      <c r="F1752" s="3">
        <v>0.36</v>
      </c>
      <c r="G1752" s="3">
        <v>0.48</v>
      </c>
      <c r="H1752" s="3">
        <v>3.3071972022668497E-2</v>
      </c>
      <c r="I1752" s="3">
        <v>9.5546415526452879</v>
      </c>
      <c r="J1752" s="3">
        <v>1.4042146300883487</v>
      </c>
      <c r="K1752" s="3">
        <v>0.31599083811571083</v>
      </c>
      <c r="L1752" s="3">
        <v>4.6440146960103658E-2</v>
      </c>
      <c r="M1752" s="2">
        <v>1210</v>
      </c>
      <c r="N1752" s="3" t="s">
        <v>65</v>
      </c>
      <c r="O1752" s="3" t="s">
        <v>76</v>
      </c>
      <c r="P1752" s="3"/>
      <c r="Q1752" s="3" t="s">
        <v>42</v>
      </c>
      <c r="R1752" s="3" t="s">
        <v>55</v>
      </c>
      <c r="S1752" s="3" t="s">
        <v>77</v>
      </c>
      <c r="T1752" s="3" t="s">
        <v>51</v>
      </c>
      <c r="U1752" s="3" t="s">
        <v>78</v>
      </c>
      <c r="V1752" s="3" t="s">
        <v>79</v>
      </c>
      <c r="W1752" s="3" t="s">
        <v>80</v>
      </c>
      <c r="X1752" s="3"/>
      <c r="Y1752" s="3"/>
      <c r="Z1752" s="3" t="s">
        <v>72</v>
      </c>
      <c r="AA1752" s="7" t="s">
        <v>49</v>
      </c>
      <c r="AB1752" s="3" t="s">
        <v>49</v>
      </c>
      <c r="AC1752" s="3" t="s">
        <v>49</v>
      </c>
      <c r="AD1752" s="3" t="s">
        <v>49</v>
      </c>
      <c r="AE1752" s="3" t="s">
        <v>49</v>
      </c>
      <c r="AF1752" s="3" t="s">
        <v>55</v>
      </c>
      <c r="AG1752" s="3" t="s">
        <v>56</v>
      </c>
      <c r="AH1752" s="3" t="s">
        <v>81</v>
      </c>
      <c r="AI1752" s="3" t="s">
        <v>82</v>
      </c>
      <c r="AJ1752" s="3" t="s">
        <v>49</v>
      </c>
      <c r="AK1752" s="3" t="s">
        <v>49</v>
      </c>
      <c r="AL1752" s="3" t="s">
        <v>49</v>
      </c>
      <c r="AM1752" s="3" t="s">
        <v>59</v>
      </c>
      <c r="AN1752" s="3" t="s">
        <v>83</v>
      </c>
      <c r="AO1752" s="3">
        <v>53.204533309440365</v>
      </c>
      <c r="AP1752" s="3">
        <v>133.83752238136918</v>
      </c>
    </row>
    <row r="1753" spans="1:42" x14ac:dyDescent="0.25">
      <c r="A1753" s="2">
        <v>1752</v>
      </c>
      <c r="B1753" s="3" t="s">
        <v>42</v>
      </c>
      <c r="C1753" s="3" t="s">
        <v>43</v>
      </c>
      <c r="D1753" s="3" t="s">
        <v>44</v>
      </c>
      <c r="E1753" s="3" t="s">
        <v>45</v>
      </c>
      <c r="F1753" s="3">
        <v>0.36</v>
      </c>
      <c r="G1753" s="3">
        <v>0.48</v>
      </c>
      <c r="H1753" s="3">
        <v>8.3876052424945502E-2</v>
      </c>
      <c r="I1753" s="3">
        <v>9.5546415526452879</v>
      </c>
      <c r="J1753" s="3">
        <v>1.4042146300883487</v>
      </c>
      <c r="K1753" s="3">
        <v>0.80140561577123881</v>
      </c>
      <c r="L1753" s="3">
        <v>0.11777997992916579</v>
      </c>
      <c r="M1753" s="2">
        <v>1210</v>
      </c>
      <c r="N1753" s="3" t="s">
        <v>65</v>
      </c>
      <c r="O1753" s="3" t="s">
        <v>76</v>
      </c>
      <c r="P1753" s="3"/>
      <c r="Q1753" s="3" t="s">
        <v>42</v>
      </c>
      <c r="R1753" s="3" t="s">
        <v>55</v>
      </c>
      <c r="S1753" s="3" t="s">
        <v>77</v>
      </c>
      <c r="T1753" s="3" t="s">
        <v>51</v>
      </c>
      <c r="U1753" s="3" t="s">
        <v>78</v>
      </c>
      <c r="V1753" s="3" t="s">
        <v>79</v>
      </c>
      <c r="W1753" s="3" t="s">
        <v>80</v>
      </c>
      <c r="X1753" s="3"/>
      <c r="Y1753" s="3"/>
      <c r="Z1753" s="3" t="s">
        <v>72</v>
      </c>
      <c r="AA1753" s="7" t="s">
        <v>49</v>
      </c>
      <c r="AB1753" s="3" t="s">
        <v>49</v>
      </c>
      <c r="AC1753" s="3" t="s">
        <v>49</v>
      </c>
      <c r="AD1753" s="3" t="s">
        <v>49</v>
      </c>
      <c r="AE1753" s="3" t="s">
        <v>49</v>
      </c>
      <c r="AF1753" s="3" t="s">
        <v>55</v>
      </c>
      <c r="AG1753" s="3" t="s">
        <v>56</v>
      </c>
      <c r="AH1753" s="3" t="s">
        <v>81</v>
      </c>
      <c r="AI1753" s="3" t="s">
        <v>82</v>
      </c>
      <c r="AJ1753" s="3" t="s">
        <v>49</v>
      </c>
      <c r="AK1753" s="3" t="s">
        <v>49</v>
      </c>
      <c r="AL1753" s="3" t="s">
        <v>49</v>
      </c>
      <c r="AM1753" s="3" t="s">
        <v>59</v>
      </c>
      <c r="AN1753" s="3" t="s">
        <v>83</v>
      </c>
      <c r="AO1753" s="3">
        <v>77.146384165263271</v>
      </c>
      <c r="AP1753" s="3">
        <v>339.43434144144987</v>
      </c>
    </row>
    <row r="1754" spans="1:42" x14ac:dyDescent="0.25">
      <c r="A1754" s="2">
        <v>1753</v>
      </c>
      <c r="B1754" s="3" t="s">
        <v>42</v>
      </c>
      <c r="C1754" s="3" t="s">
        <v>43</v>
      </c>
      <c r="D1754" s="3" t="s">
        <v>44</v>
      </c>
      <c r="E1754" s="3" t="s">
        <v>45</v>
      </c>
      <c r="F1754" s="3">
        <v>0.36</v>
      </c>
      <c r="G1754" s="3">
        <v>0.48</v>
      </c>
      <c r="H1754" s="3">
        <v>4.17826289250708E-2</v>
      </c>
      <c r="I1754" s="3">
        <v>9.1810931633977795</v>
      </c>
      <c r="J1754" s="3">
        <v>1.2202056642516155</v>
      </c>
      <c r="K1754" s="3">
        <v>0.38361020877275381</v>
      </c>
      <c r="L1754" s="3">
        <v>5.0983400481694779E-2</v>
      </c>
      <c r="M1754" s="2">
        <v>1400</v>
      </c>
      <c r="N1754" s="3" t="s">
        <v>46</v>
      </c>
      <c r="O1754" s="3" t="s">
        <v>76</v>
      </c>
      <c r="P1754" s="3"/>
      <c r="Q1754" s="3" t="s">
        <v>42</v>
      </c>
      <c r="R1754" s="3" t="s">
        <v>55</v>
      </c>
      <c r="S1754" s="3" t="s">
        <v>77</v>
      </c>
      <c r="T1754" s="3" t="s">
        <v>51</v>
      </c>
      <c r="U1754" s="3" t="s">
        <v>78</v>
      </c>
      <c r="V1754" s="3" t="s">
        <v>79</v>
      </c>
      <c r="W1754" s="3" t="s">
        <v>80</v>
      </c>
      <c r="X1754" s="3"/>
      <c r="Y1754" s="3"/>
      <c r="Z1754" s="3" t="s">
        <v>72</v>
      </c>
      <c r="AA1754" s="7" t="s">
        <v>49</v>
      </c>
      <c r="AB1754" s="3" t="s">
        <v>49</v>
      </c>
      <c r="AC1754" s="3" t="s">
        <v>49</v>
      </c>
      <c r="AD1754" s="3" t="s">
        <v>49</v>
      </c>
      <c r="AE1754" s="3" t="s">
        <v>49</v>
      </c>
      <c r="AF1754" s="3" t="s">
        <v>55</v>
      </c>
      <c r="AG1754" s="3" t="s">
        <v>56</v>
      </c>
      <c r="AH1754" s="3" t="s">
        <v>81</v>
      </c>
      <c r="AI1754" s="3" t="s">
        <v>82</v>
      </c>
      <c r="AJ1754" s="3" t="s">
        <v>49</v>
      </c>
      <c r="AK1754" s="3" t="s">
        <v>49</v>
      </c>
      <c r="AL1754" s="3" t="s">
        <v>49</v>
      </c>
      <c r="AM1754" s="3" t="s">
        <v>59</v>
      </c>
      <c r="AN1754" s="3" t="s">
        <v>83</v>
      </c>
      <c r="AO1754" s="3">
        <v>112.85513772747693</v>
      </c>
      <c r="AP1754" s="3">
        <v>169.08830021017872</v>
      </c>
    </row>
    <row r="1755" spans="1:42" x14ac:dyDescent="0.25">
      <c r="A1755" s="2">
        <v>1754</v>
      </c>
      <c r="B1755" s="3" t="s">
        <v>42</v>
      </c>
      <c r="C1755" s="3" t="s">
        <v>43</v>
      </c>
      <c r="D1755" s="3" t="s">
        <v>44</v>
      </c>
      <c r="E1755" s="3" t="s">
        <v>45</v>
      </c>
      <c r="F1755" s="3">
        <v>0.36</v>
      </c>
      <c r="G1755" s="3">
        <v>0.48</v>
      </c>
      <c r="H1755" s="3">
        <v>1.1812681602106899E-2</v>
      </c>
      <c r="I1755" s="3">
        <v>9.1810931633977795</v>
      </c>
      <c r="J1755" s="3">
        <v>1.2202056642516155</v>
      </c>
      <c r="K1755" s="3">
        <v>0.10845333029849838</v>
      </c>
      <c r="L1755" s="3">
        <v>1.4413901000891686E-2</v>
      </c>
      <c r="M1755" s="2">
        <v>8140</v>
      </c>
      <c r="N1755" s="3" t="s">
        <v>69</v>
      </c>
      <c r="O1755" s="3" t="s">
        <v>76</v>
      </c>
      <c r="P1755" s="3"/>
      <c r="Q1755" s="3" t="s">
        <v>42</v>
      </c>
      <c r="R1755" s="3" t="s">
        <v>55</v>
      </c>
      <c r="S1755" s="3" t="s">
        <v>77</v>
      </c>
      <c r="T1755" s="3" t="s">
        <v>51</v>
      </c>
      <c r="U1755" s="3" t="s">
        <v>78</v>
      </c>
      <c r="V1755" s="3" t="s">
        <v>79</v>
      </c>
      <c r="W1755" s="3" t="s">
        <v>80</v>
      </c>
      <c r="X1755" s="3"/>
      <c r="Y1755" s="3"/>
      <c r="Z1755" s="3" t="s">
        <v>72</v>
      </c>
      <c r="AA1755" s="7" t="s">
        <v>49</v>
      </c>
      <c r="AB1755" s="3" t="s">
        <v>49</v>
      </c>
      <c r="AC1755" s="3" t="s">
        <v>49</v>
      </c>
      <c r="AD1755" s="3" t="s">
        <v>49</v>
      </c>
      <c r="AE1755" s="3" t="s">
        <v>49</v>
      </c>
      <c r="AF1755" s="3" t="s">
        <v>55</v>
      </c>
      <c r="AG1755" s="3" t="s">
        <v>56</v>
      </c>
      <c r="AH1755" s="3" t="s">
        <v>81</v>
      </c>
      <c r="AI1755" s="3" t="s">
        <v>82</v>
      </c>
      <c r="AJ1755" s="3" t="s">
        <v>49</v>
      </c>
      <c r="AK1755" s="3" t="s">
        <v>49</v>
      </c>
      <c r="AL1755" s="3" t="s">
        <v>49</v>
      </c>
      <c r="AM1755" s="3" t="s">
        <v>59</v>
      </c>
      <c r="AN1755" s="3" t="s">
        <v>83</v>
      </c>
      <c r="AO1755" s="3">
        <v>107.68403037564173</v>
      </c>
      <c r="AP1755" s="3">
        <v>47.804226407252713</v>
      </c>
    </row>
    <row r="1756" spans="1:42" x14ac:dyDescent="0.25">
      <c r="A1756" s="2">
        <v>1755</v>
      </c>
      <c r="B1756" s="3" t="s">
        <v>42</v>
      </c>
      <c r="C1756" s="3" t="s">
        <v>43</v>
      </c>
      <c r="D1756" s="3" t="s">
        <v>44</v>
      </c>
      <c r="E1756" s="3" t="s">
        <v>45</v>
      </c>
      <c r="F1756" s="3">
        <v>0.36</v>
      </c>
      <c r="G1756" s="3">
        <v>0.48</v>
      </c>
      <c r="H1756" s="3">
        <v>6.2743221576479796E-2</v>
      </c>
      <c r="I1756" s="3">
        <v>9.1810931633977795</v>
      </c>
      <c r="J1756" s="3">
        <v>1.2202056642516155</v>
      </c>
      <c r="K1756" s="3">
        <v>0.57605136266537071</v>
      </c>
      <c r="L1756" s="3">
        <v>7.6559634361014817E-2</v>
      </c>
      <c r="M1756" s="2">
        <v>1430</v>
      </c>
      <c r="N1756" s="3" t="s">
        <v>64</v>
      </c>
      <c r="O1756" s="3" t="s">
        <v>76</v>
      </c>
      <c r="P1756" s="3"/>
      <c r="Q1756" s="3" t="s">
        <v>42</v>
      </c>
      <c r="R1756" s="3" t="s">
        <v>55</v>
      </c>
      <c r="S1756" s="3" t="s">
        <v>77</v>
      </c>
      <c r="T1756" s="3" t="s">
        <v>51</v>
      </c>
      <c r="U1756" s="3" t="s">
        <v>78</v>
      </c>
      <c r="V1756" s="3" t="s">
        <v>79</v>
      </c>
      <c r="W1756" s="3" t="s">
        <v>80</v>
      </c>
      <c r="X1756" s="3"/>
      <c r="Y1756" s="3"/>
      <c r="Z1756" s="3" t="s">
        <v>72</v>
      </c>
      <c r="AA1756" s="7" t="s">
        <v>49</v>
      </c>
      <c r="AB1756" s="3" t="s">
        <v>49</v>
      </c>
      <c r="AC1756" s="3" t="s">
        <v>49</v>
      </c>
      <c r="AD1756" s="3" t="s">
        <v>49</v>
      </c>
      <c r="AE1756" s="3" t="s">
        <v>49</v>
      </c>
      <c r="AF1756" s="3" t="s">
        <v>55</v>
      </c>
      <c r="AG1756" s="3" t="s">
        <v>56</v>
      </c>
      <c r="AH1756" s="3" t="s">
        <v>81</v>
      </c>
      <c r="AI1756" s="3" t="s">
        <v>82</v>
      </c>
      <c r="AJ1756" s="3" t="s">
        <v>49</v>
      </c>
      <c r="AK1756" s="3" t="s">
        <v>49</v>
      </c>
      <c r="AL1756" s="3" t="s">
        <v>49</v>
      </c>
      <c r="AM1756" s="3" t="s">
        <v>59</v>
      </c>
      <c r="AN1756" s="3" t="s">
        <v>83</v>
      </c>
      <c r="AO1756" s="3">
        <v>78.696862032276442</v>
      </c>
      <c r="AP1756" s="3">
        <v>253.91280919884338</v>
      </c>
    </row>
    <row r="1757" spans="1:42" x14ac:dyDescent="0.25">
      <c r="A1757" s="2">
        <v>1756</v>
      </c>
      <c r="B1757" s="3" t="s">
        <v>42</v>
      </c>
      <c r="C1757" s="3" t="s">
        <v>43</v>
      </c>
      <c r="D1757" s="3" t="s">
        <v>44</v>
      </c>
      <c r="E1757" s="3" t="s">
        <v>45</v>
      </c>
      <c r="F1757" s="3">
        <v>0.36</v>
      </c>
      <c r="G1757" s="3">
        <v>0.48</v>
      </c>
      <c r="H1757" s="3">
        <v>5.1031294896834903E-2</v>
      </c>
      <c r="I1757" s="3">
        <v>9.1810931633977795</v>
      </c>
      <c r="J1757" s="3">
        <v>1.2202056642516155</v>
      </c>
      <c r="K1757" s="3">
        <v>0.46852307269666693</v>
      </c>
      <c r="L1757" s="3">
        <v>6.2268675087212511E-2</v>
      </c>
      <c r="M1757" s="2">
        <v>1410</v>
      </c>
      <c r="N1757" s="3" t="s">
        <v>63</v>
      </c>
      <c r="O1757" s="3" t="s">
        <v>76</v>
      </c>
      <c r="P1757" s="3"/>
      <c r="Q1757" s="3" t="s">
        <v>42</v>
      </c>
      <c r="R1757" s="3" t="s">
        <v>55</v>
      </c>
      <c r="S1757" s="3" t="s">
        <v>77</v>
      </c>
      <c r="T1757" s="3" t="s">
        <v>51</v>
      </c>
      <c r="U1757" s="3" t="s">
        <v>78</v>
      </c>
      <c r="V1757" s="3" t="s">
        <v>79</v>
      </c>
      <c r="W1757" s="3" t="s">
        <v>80</v>
      </c>
      <c r="X1757" s="3"/>
      <c r="Y1757" s="3"/>
      <c r="Z1757" s="3" t="s">
        <v>72</v>
      </c>
      <c r="AA1757" s="7" t="s">
        <v>49</v>
      </c>
      <c r="AB1757" s="3" t="s">
        <v>49</v>
      </c>
      <c r="AC1757" s="3" t="s">
        <v>49</v>
      </c>
      <c r="AD1757" s="3" t="s">
        <v>49</v>
      </c>
      <c r="AE1757" s="3" t="s">
        <v>49</v>
      </c>
      <c r="AF1757" s="3" t="s">
        <v>55</v>
      </c>
      <c r="AG1757" s="3" t="s">
        <v>56</v>
      </c>
      <c r="AH1757" s="3" t="s">
        <v>81</v>
      </c>
      <c r="AI1757" s="3" t="s">
        <v>82</v>
      </c>
      <c r="AJ1757" s="3" t="s">
        <v>49</v>
      </c>
      <c r="AK1757" s="3" t="s">
        <v>49</v>
      </c>
      <c r="AL1757" s="3" t="s">
        <v>49</v>
      </c>
      <c r="AM1757" s="3" t="s">
        <v>59</v>
      </c>
      <c r="AN1757" s="3" t="s">
        <v>83</v>
      </c>
      <c r="AO1757" s="3">
        <v>59.079929360690357</v>
      </c>
      <c r="AP1757" s="3">
        <v>206.51632349664484</v>
      </c>
    </row>
    <row r="1758" spans="1:42" x14ac:dyDescent="0.25">
      <c r="A1758" s="2">
        <v>1757</v>
      </c>
      <c r="B1758" s="3" t="s">
        <v>42</v>
      </c>
      <c r="C1758" s="3" t="s">
        <v>43</v>
      </c>
      <c r="D1758" s="3" t="s">
        <v>44</v>
      </c>
      <c r="E1758" s="3" t="s">
        <v>45</v>
      </c>
      <c r="F1758" s="3">
        <v>0.36</v>
      </c>
      <c r="G1758" s="3">
        <v>0.48</v>
      </c>
      <c r="H1758" s="3">
        <v>0.183669950666737</v>
      </c>
      <c r="I1758" s="3">
        <v>9.1810931633977795</v>
      </c>
      <c r="J1758" s="3">
        <v>1.2202056642516155</v>
      </c>
      <c r="K1758" s="3">
        <v>1.6862909283879866</v>
      </c>
      <c r="L1758" s="3">
        <v>0.22411511415636726</v>
      </c>
      <c r="M1758" s="2">
        <v>1750</v>
      </c>
      <c r="N1758" s="3" t="s">
        <v>74</v>
      </c>
      <c r="O1758" s="3" t="s">
        <v>76</v>
      </c>
      <c r="P1758" s="3"/>
      <c r="Q1758" s="3" t="s">
        <v>42</v>
      </c>
      <c r="R1758" s="3" t="s">
        <v>55</v>
      </c>
      <c r="S1758" s="3" t="s">
        <v>77</v>
      </c>
      <c r="T1758" s="3" t="s">
        <v>51</v>
      </c>
      <c r="U1758" s="3" t="s">
        <v>78</v>
      </c>
      <c r="V1758" s="3" t="s">
        <v>79</v>
      </c>
      <c r="W1758" s="3" t="s">
        <v>80</v>
      </c>
      <c r="X1758" s="3"/>
      <c r="Y1758" s="3"/>
      <c r="Z1758" s="3" t="s">
        <v>72</v>
      </c>
      <c r="AA1758" s="7" t="s">
        <v>49</v>
      </c>
      <c r="AB1758" s="3" t="s">
        <v>49</v>
      </c>
      <c r="AC1758" s="3" t="s">
        <v>49</v>
      </c>
      <c r="AD1758" s="3" t="s">
        <v>49</v>
      </c>
      <c r="AE1758" s="3" t="s">
        <v>49</v>
      </c>
      <c r="AF1758" s="3" t="s">
        <v>55</v>
      </c>
      <c r="AG1758" s="3" t="s">
        <v>56</v>
      </c>
      <c r="AH1758" s="3" t="s">
        <v>81</v>
      </c>
      <c r="AI1758" s="3" t="s">
        <v>82</v>
      </c>
      <c r="AJ1758" s="3" t="s">
        <v>49</v>
      </c>
      <c r="AK1758" s="3" t="s">
        <v>49</v>
      </c>
      <c r="AL1758" s="3" t="s">
        <v>49</v>
      </c>
      <c r="AM1758" s="3" t="s">
        <v>59</v>
      </c>
      <c r="AN1758" s="3" t="s">
        <v>83</v>
      </c>
      <c r="AO1758" s="3">
        <v>117.91204465132775</v>
      </c>
      <c r="AP1758" s="3">
        <v>743.28591945757705</v>
      </c>
    </row>
    <row r="1759" spans="1:42" x14ac:dyDescent="0.25">
      <c r="A1759" s="2">
        <v>1758</v>
      </c>
      <c r="B1759" s="3" t="s">
        <v>42</v>
      </c>
      <c r="C1759" s="3" t="s">
        <v>43</v>
      </c>
      <c r="D1759" s="3" t="s">
        <v>44</v>
      </c>
      <c r="E1759" s="3" t="s">
        <v>45</v>
      </c>
      <c r="F1759" s="3">
        <v>0.36</v>
      </c>
      <c r="G1759" s="3">
        <v>0.48</v>
      </c>
      <c r="H1759" s="3">
        <v>0.16831088329986699</v>
      </c>
      <c r="I1759" s="3">
        <v>9.578591588812559</v>
      </c>
      <c r="J1759" s="3">
        <v>1.4076784950009864</v>
      </c>
      <c r="K1759" s="3">
        <v>1.6121812110817182</v>
      </c>
      <c r="L1759" s="3">
        <v>0.23692761089584341</v>
      </c>
      <c r="M1759" s="2">
        <v>1210</v>
      </c>
      <c r="N1759" s="3" t="s">
        <v>65</v>
      </c>
      <c r="O1759" s="3" t="s">
        <v>76</v>
      </c>
      <c r="P1759" s="3"/>
      <c r="Q1759" s="3" t="s">
        <v>42</v>
      </c>
      <c r="R1759" s="3" t="s">
        <v>55</v>
      </c>
      <c r="S1759" s="3" t="s">
        <v>77</v>
      </c>
      <c r="T1759" s="3" t="s">
        <v>51</v>
      </c>
      <c r="U1759" s="3" t="s">
        <v>78</v>
      </c>
      <c r="V1759" s="3" t="s">
        <v>79</v>
      </c>
      <c r="W1759" s="3" t="s">
        <v>80</v>
      </c>
      <c r="X1759" s="3"/>
      <c r="Y1759" s="3"/>
      <c r="Z1759" s="3" t="s">
        <v>72</v>
      </c>
      <c r="AA1759" s="7" t="s">
        <v>49</v>
      </c>
      <c r="AB1759" s="3" t="s">
        <v>49</v>
      </c>
      <c r="AC1759" s="3" t="s">
        <v>49</v>
      </c>
      <c r="AD1759" s="3" t="s">
        <v>49</v>
      </c>
      <c r="AE1759" s="3" t="s">
        <v>49</v>
      </c>
      <c r="AF1759" s="3" t="s">
        <v>55</v>
      </c>
      <c r="AG1759" s="3" t="s">
        <v>56</v>
      </c>
      <c r="AH1759" s="3" t="s">
        <v>81</v>
      </c>
      <c r="AI1759" s="3" t="s">
        <v>82</v>
      </c>
      <c r="AJ1759" s="3" t="s">
        <v>49</v>
      </c>
      <c r="AK1759" s="3" t="s">
        <v>49</v>
      </c>
      <c r="AL1759" s="3" t="s">
        <v>49</v>
      </c>
      <c r="AM1759" s="3" t="s">
        <v>59</v>
      </c>
      <c r="AN1759" s="3" t="s">
        <v>83</v>
      </c>
      <c r="AO1759" s="3">
        <v>106.52182702069135</v>
      </c>
      <c r="AP1759" s="3">
        <v>681.12997904188194</v>
      </c>
    </row>
    <row r="1760" spans="1:42" x14ac:dyDescent="0.25">
      <c r="A1760" s="2">
        <v>1759</v>
      </c>
      <c r="B1760" s="3" t="s">
        <v>42</v>
      </c>
      <c r="C1760" s="3" t="s">
        <v>43</v>
      </c>
      <c r="D1760" s="3" t="s">
        <v>44</v>
      </c>
      <c r="E1760" s="3" t="s">
        <v>45</v>
      </c>
      <c r="F1760" s="3">
        <v>0.36</v>
      </c>
      <c r="G1760" s="3">
        <v>0.48</v>
      </c>
      <c r="H1760" s="3">
        <v>3.5923146295488901E-3</v>
      </c>
      <c r="I1760" s="3">
        <v>9.578591588812559</v>
      </c>
      <c r="J1760" s="3">
        <v>1.4076784950009864</v>
      </c>
      <c r="K1760" s="3">
        <v>3.4409314694965304E-2</v>
      </c>
      <c r="L1760" s="3">
        <v>5.0568240512934076E-3</v>
      </c>
      <c r="M1760" s="2">
        <v>1210</v>
      </c>
      <c r="N1760" s="3" t="s">
        <v>65</v>
      </c>
      <c r="O1760" s="3" t="s">
        <v>76</v>
      </c>
      <c r="P1760" s="3"/>
      <c r="Q1760" s="3" t="s">
        <v>42</v>
      </c>
      <c r="R1760" s="3" t="s">
        <v>55</v>
      </c>
      <c r="S1760" s="3" t="s">
        <v>77</v>
      </c>
      <c r="T1760" s="3" t="s">
        <v>51</v>
      </c>
      <c r="U1760" s="3" t="s">
        <v>78</v>
      </c>
      <c r="V1760" s="3" t="s">
        <v>79</v>
      </c>
      <c r="W1760" s="3" t="s">
        <v>80</v>
      </c>
      <c r="X1760" s="3"/>
      <c r="Y1760" s="3"/>
      <c r="Z1760" s="3" t="s">
        <v>72</v>
      </c>
      <c r="AA1760" s="7" t="s">
        <v>49</v>
      </c>
      <c r="AB1760" s="3" t="s">
        <v>49</v>
      </c>
      <c r="AC1760" s="3" t="s">
        <v>49</v>
      </c>
      <c r="AD1760" s="3" t="s">
        <v>49</v>
      </c>
      <c r="AE1760" s="3" t="s">
        <v>49</v>
      </c>
      <c r="AF1760" s="3" t="s">
        <v>55</v>
      </c>
      <c r="AG1760" s="3" t="s">
        <v>56</v>
      </c>
      <c r="AH1760" s="3" t="s">
        <v>81</v>
      </c>
      <c r="AI1760" s="3" t="s">
        <v>82</v>
      </c>
      <c r="AJ1760" s="3" t="s">
        <v>49</v>
      </c>
      <c r="AK1760" s="3" t="s">
        <v>49</v>
      </c>
      <c r="AL1760" s="3" t="s">
        <v>49</v>
      </c>
      <c r="AM1760" s="3" t="s">
        <v>59</v>
      </c>
      <c r="AN1760" s="3" t="s">
        <v>83</v>
      </c>
      <c r="AO1760" s="3">
        <v>22.469388990946896</v>
      </c>
      <c r="AP1760" s="3">
        <v>14.537581529871405</v>
      </c>
    </row>
    <row r="1761" spans="1:42" x14ac:dyDescent="0.25">
      <c r="A1761" s="2">
        <v>1760</v>
      </c>
      <c r="B1761" s="3" t="s">
        <v>42</v>
      </c>
      <c r="C1761" s="3" t="s">
        <v>43</v>
      </c>
      <c r="D1761" s="3" t="s">
        <v>44</v>
      </c>
      <c r="E1761" s="3" t="s">
        <v>45</v>
      </c>
      <c r="F1761" s="3">
        <v>0.36</v>
      </c>
      <c r="G1761" s="3">
        <v>0.48</v>
      </c>
      <c r="H1761" s="3">
        <v>0.171644566184948</v>
      </c>
      <c r="I1761" s="3">
        <v>9.578591588812559</v>
      </c>
      <c r="J1761" s="3">
        <v>1.4076784950009864</v>
      </c>
      <c r="K1761" s="3">
        <v>1.6441131979245236</v>
      </c>
      <c r="L1761" s="3">
        <v>0.24162036460232481</v>
      </c>
      <c r="M1761" s="2">
        <v>1210</v>
      </c>
      <c r="N1761" s="3" t="s">
        <v>65</v>
      </c>
      <c r="O1761" s="3" t="s">
        <v>76</v>
      </c>
      <c r="P1761" s="3"/>
      <c r="Q1761" s="3" t="s">
        <v>42</v>
      </c>
      <c r="R1761" s="3" t="s">
        <v>55</v>
      </c>
      <c r="S1761" s="3" t="s">
        <v>77</v>
      </c>
      <c r="T1761" s="3" t="s">
        <v>51</v>
      </c>
      <c r="U1761" s="3" t="s">
        <v>78</v>
      </c>
      <c r="V1761" s="3" t="s">
        <v>79</v>
      </c>
      <c r="W1761" s="3" t="s">
        <v>80</v>
      </c>
      <c r="X1761" s="3"/>
      <c r="Y1761" s="3"/>
      <c r="Z1761" s="3" t="s">
        <v>72</v>
      </c>
      <c r="AA1761" s="7" t="s">
        <v>49</v>
      </c>
      <c r="AB1761" s="3" t="s">
        <v>49</v>
      </c>
      <c r="AC1761" s="3" t="s">
        <v>49</v>
      </c>
      <c r="AD1761" s="3" t="s">
        <v>49</v>
      </c>
      <c r="AE1761" s="3" t="s">
        <v>49</v>
      </c>
      <c r="AF1761" s="3" t="s">
        <v>55</v>
      </c>
      <c r="AG1761" s="3" t="s">
        <v>56</v>
      </c>
      <c r="AH1761" s="3" t="s">
        <v>81</v>
      </c>
      <c r="AI1761" s="3" t="s">
        <v>82</v>
      </c>
      <c r="AJ1761" s="3" t="s">
        <v>49</v>
      </c>
      <c r="AK1761" s="3" t="s">
        <v>49</v>
      </c>
      <c r="AL1761" s="3" t="s">
        <v>49</v>
      </c>
      <c r="AM1761" s="3" t="s">
        <v>59</v>
      </c>
      <c r="AN1761" s="3" t="s">
        <v>83</v>
      </c>
      <c r="AO1761" s="3">
        <v>107.50683170809637</v>
      </c>
      <c r="AP1761" s="3">
        <v>694.62091503561851</v>
      </c>
    </row>
    <row r="1762" spans="1:42" x14ac:dyDescent="0.25">
      <c r="A1762" s="2">
        <v>1761</v>
      </c>
      <c r="B1762" s="3" t="s">
        <v>42</v>
      </c>
      <c r="C1762" s="3" t="s">
        <v>43</v>
      </c>
      <c r="D1762" s="3" t="s">
        <v>44</v>
      </c>
      <c r="E1762" s="3" t="s">
        <v>45</v>
      </c>
      <c r="F1762" s="3">
        <v>0.36</v>
      </c>
      <c r="G1762" s="3">
        <v>0.48</v>
      </c>
      <c r="H1762" s="3">
        <v>0.13974176746800501</v>
      </c>
      <c r="I1762" s="3">
        <v>9.578591588812559</v>
      </c>
      <c r="J1762" s="3">
        <v>1.4076784950009864</v>
      </c>
      <c r="K1762" s="3">
        <v>1.3385293184748333</v>
      </c>
      <c r="L1762" s="3">
        <v>0.19671148091813909</v>
      </c>
      <c r="M1762" s="2">
        <v>1210</v>
      </c>
      <c r="N1762" s="3" t="s">
        <v>65</v>
      </c>
      <c r="O1762" s="3" t="s">
        <v>76</v>
      </c>
      <c r="P1762" s="3"/>
      <c r="Q1762" s="3" t="s">
        <v>42</v>
      </c>
      <c r="R1762" s="3" t="s">
        <v>55</v>
      </c>
      <c r="S1762" s="3" t="s">
        <v>77</v>
      </c>
      <c r="T1762" s="3" t="s">
        <v>51</v>
      </c>
      <c r="U1762" s="3" t="s">
        <v>78</v>
      </c>
      <c r="V1762" s="3" t="s">
        <v>79</v>
      </c>
      <c r="W1762" s="3" t="s">
        <v>80</v>
      </c>
      <c r="X1762" s="3"/>
      <c r="Y1762" s="3"/>
      <c r="Z1762" s="3" t="s">
        <v>72</v>
      </c>
      <c r="AA1762" s="7" t="s">
        <v>49</v>
      </c>
      <c r="AB1762" s="3" t="s">
        <v>49</v>
      </c>
      <c r="AC1762" s="3" t="s">
        <v>49</v>
      </c>
      <c r="AD1762" s="3" t="s">
        <v>49</v>
      </c>
      <c r="AE1762" s="3" t="s">
        <v>49</v>
      </c>
      <c r="AF1762" s="3" t="s">
        <v>55</v>
      </c>
      <c r="AG1762" s="3" t="s">
        <v>56</v>
      </c>
      <c r="AH1762" s="3" t="s">
        <v>81</v>
      </c>
      <c r="AI1762" s="3" t="s">
        <v>82</v>
      </c>
      <c r="AJ1762" s="3" t="s">
        <v>49</v>
      </c>
      <c r="AK1762" s="3" t="s">
        <v>49</v>
      </c>
      <c r="AL1762" s="3" t="s">
        <v>49</v>
      </c>
      <c r="AM1762" s="3" t="s">
        <v>59</v>
      </c>
      <c r="AN1762" s="3" t="s">
        <v>83</v>
      </c>
      <c r="AO1762" s="3">
        <v>99.465072701142134</v>
      </c>
      <c r="AP1762" s="3">
        <v>565.51486915542182</v>
      </c>
    </row>
    <row r="1763" spans="1:42" x14ac:dyDescent="0.25">
      <c r="A1763" s="2">
        <v>1762</v>
      </c>
      <c r="B1763" s="3" t="s">
        <v>42</v>
      </c>
      <c r="C1763" s="3" t="s">
        <v>43</v>
      </c>
      <c r="D1763" s="3" t="s">
        <v>44</v>
      </c>
      <c r="E1763" s="3" t="s">
        <v>45</v>
      </c>
      <c r="F1763" s="3">
        <v>0.36</v>
      </c>
      <c r="G1763" s="3">
        <v>0.48</v>
      </c>
      <c r="H1763" s="3">
        <v>0.13447392224664001</v>
      </c>
      <c r="I1763" s="3">
        <v>9.578591588812559</v>
      </c>
      <c r="J1763" s="3">
        <v>1.4076784950009864</v>
      </c>
      <c r="K1763" s="3">
        <v>1.2880707805463001</v>
      </c>
      <c r="L1763" s="3">
        <v>0.18929604848502987</v>
      </c>
      <c r="M1763" s="2">
        <v>1210</v>
      </c>
      <c r="N1763" s="3" t="s">
        <v>65</v>
      </c>
      <c r="O1763" s="3" t="s">
        <v>76</v>
      </c>
      <c r="P1763" s="3"/>
      <c r="Q1763" s="3" t="s">
        <v>42</v>
      </c>
      <c r="R1763" s="3" t="s">
        <v>55</v>
      </c>
      <c r="S1763" s="3" t="s">
        <v>77</v>
      </c>
      <c r="T1763" s="3" t="s">
        <v>51</v>
      </c>
      <c r="U1763" s="3" t="s">
        <v>78</v>
      </c>
      <c r="V1763" s="3" t="s">
        <v>79</v>
      </c>
      <c r="W1763" s="3" t="s">
        <v>80</v>
      </c>
      <c r="X1763" s="3"/>
      <c r="Y1763" s="3"/>
      <c r="Z1763" s="3" t="s">
        <v>72</v>
      </c>
      <c r="AA1763" s="7" t="s">
        <v>49</v>
      </c>
      <c r="AB1763" s="3" t="s">
        <v>49</v>
      </c>
      <c r="AC1763" s="3" t="s">
        <v>49</v>
      </c>
      <c r="AD1763" s="3" t="s">
        <v>49</v>
      </c>
      <c r="AE1763" s="3" t="s">
        <v>49</v>
      </c>
      <c r="AF1763" s="3" t="s">
        <v>55</v>
      </c>
      <c r="AG1763" s="3" t="s">
        <v>56</v>
      </c>
      <c r="AH1763" s="3" t="s">
        <v>81</v>
      </c>
      <c r="AI1763" s="3" t="s">
        <v>82</v>
      </c>
      <c r="AJ1763" s="3" t="s">
        <v>49</v>
      </c>
      <c r="AK1763" s="3" t="s">
        <v>49</v>
      </c>
      <c r="AL1763" s="3" t="s">
        <v>49</v>
      </c>
      <c r="AM1763" s="3" t="s">
        <v>59</v>
      </c>
      <c r="AN1763" s="3" t="s">
        <v>83</v>
      </c>
      <c r="AO1763" s="3">
        <v>95.659808080107553</v>
      </c>
      <c r="AP1763" s="3">
        <v>544.19665588913222</v>
      </c>
    </row>
    <row r="1764" spans="1:42" x14ac:dyDescent="0.25">
      <c r="A1764" s="2">
        <v>1763</v>
      </c>
      <c r="B1764" s="3" t="s">
        <v>42</v>
      </c>
      <c r="C1764" s="3" t="s">
        <v>43</v>
      </c>
      <c r="D1764" s="3" t="s">
        <v>44</v>
      </c>
      <c r="E1764" s="3" t="s">
        <v>45</v>
      </c>
      <c r="F1764" s="3">
        <v>0.36</v>
      </c>
      <c r="G1764" s="3">
        <v>0.48</v>
      </c>
      <c r="H1764" s="3">
        <v>0.29892609181681401</v>
      </c>
      <c r="I1764" s="3">
        <v>9.5785915880988988</v>
      </c>
      <c r="J1764" s="3">
        <v>1.4076784948961061</v>
      </c>
      <c r="K1764" s="3">
        <v>2.8632909485398139</v>
      </c>
      <c r="L1764" s="3">
        <v>0.42079183101386797</v>
      </c>
      <c r="M1764" s="2">
        <v>1200</v>
      </c>
      <c r="N1764" s="3" t="s">
        <v>61</v>
      </c>
      <c r="O1764" s="3" t="s">
        <v>76</v>
      </c>
      <c r="P1764" s="3"/>
      <c r="Q1764" s="3" t="s">
        <v>42</v>
      </c>
      <c r="R1764" s="3" t="s">
        <v>55</v>
      </c>
      <c r="S1764" s="3" t="s">
        <v>77</v>
      </c>
      <c r="T1764" s="3" t="s">
        <v>51</v>
      </c>
      <c r="U1764" s="3" t="s">
        <v>78</v>
      </c>
      <c r="V1764" s="3" t="s">
        <v>79</v>
      </c>
      <c r="W1764" s="3" t="s">
        <v>80</v>
      </c>
      <c r="X1764" s="3"/>
      <c r="Y1764" s="3"/>
      <c r="Z1764" s="3" t="s">
        <v>72</v>
      </c>
      <c r="AA1764" s="7" t="s">
        <v>49</v>
      </c>
      <c r="AB1764" s="3" t="s">
        <v>49</v>
      </c>
      <c r="AC1764" s="3" t="s">
        <v>49</v>
      </c>
      <c r="AD1764" s="3" t="s">
        <v>49</v>
      </c>
      <c r="AE1764" s="3" t="s">
        <v>49</v>
      </c>
      <c r="AF1764" s="3" t="s">
        <v>55</v>
      </c>
      <c r="AG1764" s="3" t="s">
        <v>56</v>
      </c>
      <c r="AH1764" s="3" t="s">
        <v>81</v>
      </c>
      <c r="AI1764" s="3" t="s">
        <v>82</v>
      </c>
      <c r="AJ1764" s="3" t="s">
        <v>49</v>
      </c>
      <c r="AK1764" s="3" t="s">
        <v>49</v>
      </c>
      <c r="AL1764" s="3" t="s">
        <v>49</v>
      </c>
      <c r="AM1764" s="3" t="s">
        <v>59</v>
      </c>
      <c r="AN1764" s="3" t="s">
        <v>83</v>
      </c>
      <c r="AO1764" s="3">
        <v>197.77590855013585</v>
      </c>
      <c r="AP1764" s="3">
        <v>1209.7109744918066</v>
      </c>
    </row>
    <row r="1765" spans="1:42" x14ac:dyDescent="0.25">
      <c r="A1765" s="2">
        <v>1764</v>
      </c>
      <c r="B1765" s="3" t="s">
        <v>42</v>
      </c>
      <c r="C1765" s="3" t="s">
        <v>43</v>
      </c>
      <c r="D1765" s="3" t="s">
        <v>44</v>
      </c>
      <c r="E1765" s="3" t="s">
        <v>45</v>
      </c>
      <c r="F1765" s="3">
        <v>0.36</v>
      </c>
      <c r="G1765" s="3">
        <v>0.48</v>
      </c>
      <c r="H1765" s="3">
        <v>1.61982315057052E-4</v>
      </c>
      <c r="I1765" s="3">
        <v>9.5785915880988988</v>
      </c>
      <c r="J1765" s="3">
        <v>1.4076784948961061</v>
      </c>
      <c r="K1765" s="3">
        <v>1.5515624404262639E-3</v>
      </c>
      <c r="L1765" s="3">
        <v>2.2801902145929781E-4</v>
      </c>
      <c r="M1765" s="2">
        <v>1210</v>
      </c>
      <c r="N1765" s="3" t="s">
        <v>65</v>
      </c>
      <c r="O1765" s="3" t="s">
        <v>76</v>
      </c>
      <c r="P1765" s="3"/>
      <c r="Q1765" s="3" t="s">
        <v>42</v>
      </c>
      <c r="R1765" s="3" t="s">
        <v>55</v>
      </c>
      <c r="S1765" s="3" t="s">
        <v>77</v>
      </c>
      <c r="T1765" s="3" t="s">
        <v>51</v>
      </c>
      <c r="U1765" s="3" t="s">
        <v>78</v>
      </c>
      <c r="V1765" s="3" t="s">
        <v>79</v>
      </c>
      <c r="W1765" s="3" t="s">
        <v>80</v>
      </c>
      <c r="X1765" s="3"/>
      <c r="Y1765" s="3"/>
      <c r="Z1765" s="3" t="s">
        <v>72</v>
      </c>
      <c r="AA1765" s="7" t="s">
        <v>49</v>
      </c>
      <c r="AB1765" s="3" t="s">
        <v>49</v>
      </c>
      <c r="AC1765" s="3" t="s">
        <v>49</v>
      </c>
      <c r="AD1765" s="3" t="s">
        <v>49</v>
      </c>
      <c r="AE1765" s="3" t="s">
        <v>49</v>
      </c>
      <c r="AF1765" s="3" t="s">
        <v>55</v>
      </c>
      <c r="AG1765" s="3" t="s">
        <v>56</v>
      </c>
      <c r="AH1765" s="3" t="s">
        <v>81</v>
      </c>
      <c r="AI1765" s="3" t="s">
        <v>82</v>
      </c>
      <c r="AJ1765" s="3" t="s">
        <v>49</v>
      </c>
      <c r="AK1765" s="3" t="s">
        <v>49</v>
      </c>
      <c r="AL1765" s="3" t="s">
        <v>49</v>
      </c>
      <c r="AM1765" s="3" t="s">
        <v>59</v>
      </c>
      <c r="AN1765" s="3" t="s">
        <v>83</v>
      </c>
      <c r="AO1765" s="3">
        <v>4.8567741066137291</v>
      </c>
      <c r="AP1765" s="3">
        <v>0.65551917200385235</v>
      </c>
    </row>
    <row r="1766" spans="1:42" x14ac:dyDescent="0.25">
      <c r="A1766" s="2">
        <v>1765</v>
      </c>
      <c r="B1766" s="3" t="s">
        <v>42</v>
      </c>
      <c r="C1766" s="3" t="s">
        <v>43</v>
      </c>
      <c r="D1766" s="3" t="s">
        <v>44</v>
      </c>
      <c r="E1766" s="3" t="s">
        <v>45</v>
      </c>
      <c r="F1766" s="3">
        <v>0.36</v>
      </c>
      <c r="G1766" s="3">
        <v>0.48</v>
      </c>
      <c r="H1766" s="3">
        <v>5.6935148061949901E-2</v>
      </c>
      <c r="I1766" s="3">
        <v>9.5785915880988988</v>
      </c>
      <c r="J1766" s="3">
        <v>1.4076784948961061</v>
      </c>
      <c r="K1766" s="3">
        <v>0.54535853029335868</v>
      </c>
      <c r="L1766" s="3">
        <v>8.0146383530532592E-2</v>
      </c>
      <c r="M1766" s="2">
        <v>1210</v>
      </c>
      <c r="N1766" s="3" t="s">
        <v>65</v>
      </c>
      <c r="O1766" s="3" t="s">
        <v>76</v>
      </c>
      <c r="P1766" s="3"/>
      <c r="Q1766" s="3" t="s">
        <v>42</v>
      </c>
      <c r="R1766" s="3" t="s">
        <v>55</v>
      </c>
      <c r="S1766" s="3" t="s">
        <v>77</v>
      </c>
      <c r="T1766" s="3" t="s">
        <v>51</v>
      </c>
      <c r="U1766" s="3" t="s">
        <v>78</v>
      </c>
      <c r="V1766" s="3" t="s">
        <v>79</v>
      </c>
      <c r="W1766" s="3" t="s">
        <v>80</v>
      </c>
      <c r="X1766" s="3"/>
      <c r="Y1766" s="3"/>
      <c r="Z1766" s="3" t="s">
        <v>72</v>
      </c>
      <c r="AA1766" s="7" t="s">
        <v>49</v>
      </c>
      <c r="AB1766" s="3" t="s">
        <v>49</v>
      </c>
      <c r="AC1766" s="3" t="s">
        <v>49</v>
      </c>
      <c r="AD1766" s="3" t="s">
        <v>49</v>
      </c>
      <c r="AE1766" s="3" t="s">
        <v>49</v>
      </c>
      <c r="AF1766" s="3" t="s">
        <v>55</v>
      </c>
      <c r="AG1766" s="3" t="s">
        <v>56</v>
      </c>
      <c r="AH1766" s="3" t="s">
        <v>81</v>
      </c>
      <c r="AI1766" s="3" t="s">
        <v>82</v>
      </c>
      <c r="AJ1766" s="3" t="s">
        <v>49</v>
      </c>
      <c r="AK1766" s="3" t="s">
        <v>49</v>
      </c>
      <c r="AL1766" s="3" t="s">
        <v>49</v>
      </c>
      <c r="AM1766" s="3" t="s">
        <v>59</v>
      </c>
      <c r="AN1766" s="3" t="s">
        <v>83</v>
      </c>
      <c r="AO1766" s="3">
        <v>65.371757204389269</v>
      </c>
      <c r="AP1766" s="3">
        <v>230.40836959479702</v>
      </c>
    </row>
    <row r="1767" spans="1:42" x14ac:dyDescent="0.25">
      <c r="A1767" s="2">
        <v>1766</v>
      </c>
      <c r="B1767" s="3" t="s">
        <v>42</v>
      </c>
      <c r="C1767" s="3" t="s">
        <v>43</v>
      </c>
      <c r="D1767" s="3" t="s">
        <v>44</v>
      </c>
      <c r="E1767" s="3" t="s">
        <v>45</v>
      </c>
      <c r="F1767" s="3">
        <v>0.36</v>
      </c>
      <c r="G1767" s="3">
        <v>0.48</v>
      </c>
      <c r="H1767" s="3">
        <v>0.21226307932614499</v>
      </c>
      <c r="I1767" s="3">
        <v>9.5785915880988988</v>
      </c>
      <c r="J1767" s="3">
        <v>1.4076784948961061</v>
      </c>
      <c r="K1767" s="3">
        <v>2.0331813460973818</v>
      </c>
      <c r="L1767" s="3">
        <v>0.29879817202784054</v>
      </c>
      <c r="M1767" s="2">
        <v>1210</v>
      </c>
      <c r="N1767" s="3" t="s">
        <v>65</v>
      </c>
      <c r="O1767" s="3" t="s">
        <v>76</v>
      </c>
      <c r="P1767" s="3"/>
      <c r="Q1767" s="3" t="s">
        <v>42</v>
      </c>
      <c r="R1767" s="3" t="s">
        <v>55</v>
      </c>
      <c r="S1767" s="3" t="s">
        <v>77</v>
      </c>
      <c r="T1767" s="3" t="s">
        <v>51</v>
      </c>
      <c r="U1767" s="3" t="s">
        <v>78</v>
      </c>
      <c r="V1767" s="3" t="s">
        <v>79</v>
      </c>
      <c r="W1767" s="3" t="s">
        <v>80</v>
      </c>
      <c r="X1767" s="3"/>
      <c r="Y1767" s="3"/>
      <c r="Z1767" s="3" t="s">
        <v>72</v>
      </c>
      <c r="AA1767" s="7" t="s">
        <v>49</v>
      </c>
      <c r="AB1767" s="3" t="s">
        <v>49</v>
      </c>
      <c r="AC1767" s="3" t="s">
        <v>49</v>
      </c>
      <c r="AD1767" s="3" t="s">
        <v>49</v>
      </c>
      <c r="AE1767" s="3" t="s">
        <v>49</v>
      </c>
      <c r="AF1767" s="3" t="s">
        <v>55</v>
      </c>
      <c r="AG1767" s="3" t="s">
        <v>56</v>
      </c>
      <c r="AH1767" s="3" t="s">
        <v>81</v>
      </c>
      <c r="AI1767" s="3" t="s">
        <v>82</v>
      </c>
      <c r="AJ1767" s="3" t="s">
        <v>49</v>
      </c>
      <c r="AK1767" s="3" t="s">
        <v>49</v>
      </c>
      <c r="AL1767" s="3" t="s">
        <v>49</v>
      </c>
      <c r="AM1767" s="3" t="s">
        <v>59</v>
      </c>
      <c r="AN1767" s="3" t="s">
        <v>83</v>
      </c>
      <c r="AO1767" s="3">
        <v>118.80426887865704</v>
      </c>
      <c r="AP1767" s="3">
        <v>858.99820580940991</v>
      </c>
    </row>
    <row r="1768" spans="1:42" x14ac:dyDescent="0.25">
      <c r="A1768" s="2">
        <v>1767</v>
      </c>
      <c r="B1768" s="3" t="s">
        <v>42</v>
      </c>
      <c r="C1768" s="3" t="s">
        <v>43</v>
      </c>
      <c r="D1768" s="3" t="s">
        <v>44</v>
      </c>
      <c r="E1768" s="3" t="s">
        <v>45</v>
      </c>
      <c r="F1768" s="3">
        <v>0.36</v>
      </c>
      <c r="G1768" s="3">
        <v>0.48</v>
      </c>
      <c r="H1768" s="3">
        <v>4.9477152216987702E-2</v>
      </c>
      <c r="I1768" s="3">
        <v>9.5785915880988988</v>
      </c>
      <c r="J1768" s="3">
        <v>1.4076784948961061</v>
      </c>
      <c r="K1768" s="3">
        <v>0.47392143402872716</v>
      </c>
      <c r="L1768" s="3">
        <v>6.9647923164554787E-2</v>
      </c>
      <c r="M1768" s="2">
        <v>1210</v>
      </c>
      <c r="N1768" s="3" t="s">
        <v>65</v>
      </c>
      <c r="O1768" s="3" t="s">
        <v>76</v>
      </c>
      <c r="P1768" s="3"/>
      <c r="Q1768" s="3" t="s">
        <v>42</v>
      </c>
      <c r="R1768" s="3" t="s">
        <v>55</v>
      </c>
      <c r="S1768" s="3" t="s">
        <v>77</v>
      </c>
      <c r="T1768" s="3" t="s">
        <v>51</v>
      </c>
      <c r="U1768" s="3" t="s">
        <v>78</v>
      </c>
      <c r="V1768" s="3" t="s">
        <v>79</v>
      </c>
      <c r="W1768" s="3" t="s">
        <v>80</v>
      </c>
      <c r="X1768" s="3"/>
      <c r="Y1768" s="3"/>
      <c r="Z1768" s="3" t="s">
        <v>72</v>
      </c>
      <c r="AA1768" s="7" t="s">
        <v>49</v>
      </c>
      <c r="AB1768" s="3" t="s">
        <v>49</v>
      </c>
      <c r="AC1768" s="3" t="s">
        <v>49</v>
      </c>
      <c r="AD1768" s="3" t="s">
        <v>49</v>
      </c>
      <c r="AE1768" s="3" t="s">
        <v>49</v>
      </c>
      <c r="AF1768" s="3" t="s">
        <v>55</v>
      </c>
      <c r="AG1768" s="3" t="s">
        <v>56</v>
      </c>
      <c r="AH1768" s="3" t="s">
        <v>81</v>
      </c>
      <c r="AI1768" s="3" t="s">
        <v>82</v>
      </c>
      <c r="AJ1768" s="3" t="s">
        <v>49</v>
      </c>
      <c r="AK1768" s="3" t="s">
        <v>49</v>
      </c>
      <c r="AL1768" s="3" t="s">
        <v>49</v>
      </c>
      <c r="AM1768" s="3" t="s">
        <v>59</v>
      </c>
      <c r="AN1768" s="3" t="s">
        <v>83</v>
      </c>
      <c r="AO1768" s="3">
        <v>72.124501098300172</v>
      </c>
      <c r="AP1768" s="3">
        <v>200.22693121137917</v>
      </c>
    </row>
    <row r="1769" spans="1:42" x14ac:dyDescent="0.25">
      <c r="A1769" s="2">
        <v>1768</v>
      </c>
      <c r="B1769" s="3" t="s">
        <v>42</v>
      </c>
      <c r="C1769" s="3" t="s">
        <v>43</v>
      </c>
      <c r="D1769" s="3" t="s">
        <v>44</v>
      </c>
      <c r="E1769" s="3" t="s">
        <v>45</v>
      </c>
      <c r="F1769" s="3">
        <v>0.36</v>
      </c>
      <c r="G1769" s="3">
        <v>0.48</v>
      </c>
      <c r="H1769" s="3">
        <v>0.24344565574211099</v>
      </c>
      <c r="I1769" s="3">
        <v>9.5896964670744484</v>
      </c>
      <c r="J1769" s="3">
        <v>1.4092878847448653</v>
      </c>
      <c r="K1769" s="3">
        <v>2.3345699447947443</v>
      </c>
      <c r="L1769" s="3">
        <v>0.34308501323112628</v>
      </c>
      <c r="M1769" s="2">
        <v>1200</v>
      </c>
      <c r="N1769" s="3" t="s">
        <v>61</v>
      </c>
      <c r="O1769" s="3" t="s">
        <v>76</v>
      </c>
      <c r="P1769" s="3"/>
      <c r="Q1769" s="3" t="s">
        <v>42</v>
      </c>
      <c r="R1769" s="3" t="s">
        <v>55</v>
      </c>
      <c r="S1769" s="3" t="s">
        <v>77</v>
      </c>
      <c r="T1769" s="3" t="s">
        <v>51</v>
      </c>
      <c r="U1769" s="3" t="s">
        <v>78</v>
      </c>
      <c r="V1769" s="3" t="s">
        <v>79</v>
      </c>
      <c r="W1769" s="3" t="s">
        <v>80</v>
      </c>
      <c r="X1769" s="3"/>
      <c r="Y1769" s="3"/>
      <c r="Z1769" s="3" t="s">
        <v>72</v>
      </c>
      <c r="AA1769" s="7" t="s">
        <v>49</v>
      </c>
      <c r="AB1769" s="3" t="s">
        <v>49</v>
      </c>
      <c r="AC1769" s="3" t="s">
        <v>49</v>
      </c>
      <c r="AD1769" s="3" t="s">
        <v>49</v>
      </c>
      <c r="AE1769" s="3" t="s">
        <v>49</v>
      </c>
      <c r="AF1769" s="3" t="s">
        <v>55</v>
      </c>
      <c r="AG1769" s="3" t="s">
        <v>56</v>
      </c>
      <c r="AH1769" s="3" t="s">
        <v>81</v>
      </c>
      <c r="AI1769" s="3" t="s">
        <v>82</v>
      </c>
      <c r="AJ1769" s="3" t="s">
        <v>49</v>
      </c>
      <c r="AK1769" s="3" t="s">
        <v>49</v>
      </c>
      <c r="AL1769" s="3" t="s">
        <v>49</v>
      </c>
      <c r="AM1769" s="3" t="s">
        <v>59</v>
      </c>
      <c r="AN1769" s="3" t="s">
        <v>83</v>
      </c>
      <c r="AO1769" s="3">
        <v>153.8273913763403</v>
      </c>
      <c r="AP1769" s="3">
        <v>985.18961544533977</v>
      </c>
    </row>
    <row r="1770" spans="1:42" x14ac:dyDescent="0.25">
      <c r="A1770" s="2">
        <v>1769</v>
      </c>
      <c r="B1770" s="3" t="s">
        <v>42</v>
      </c>
      <c r="C1770" s="3" t="s">
        <v>43</v>
      </c>
      <c r="D1770" s="3" t="s">
        <v>44</v>
      </c>
      <c r="E1770" s="3" t="s">
        <v>45</v>
      </c>
      <c r="F1770" s="3">
        <v>0.36</v>
      </c>
      <c r="G1770" s="3">
        <v>0.48</v>
      </c>
      <c r="H1770" s="3">
        <v>0.13472504360507201</v>
      </c>
      <c r="I1770" s="3">
        <v>9.5896964670744484</v>
      </c>
      <c r="J1770" s="3">
        <v>1.4092878847448653</v>
      </c>
      <c r="K1770" s="3">
        <v>1.2919722746860101</v>
      </c>
      <c r="L1770" s="3">
        <v>0.18986637172435167</v>
      </c>
      <c r="M1770" s="2">
        <v>1210</v>
      </c>
      <c r="N1770" s="3" t="s">
        <v>65</v>
      </c>
      <c r="O1770" s="3" t="s">
        <v>76</v>
      </c>
      <c r="P1770" s="3"/>
      <c r="Q1770" s="3" t="s">
        <v>42</v>
      </c>
      <c r="R1770" s="3" t="s">
        <v>55</v>
      </c>
      <c r="S1770" s="3" t="s">
        <v>77</v>
      </c>
      <c r="T1770" s="3" t="s">
        <v>51</v>
      </c>
      <c r="U1770" s="3" t="s">
        <v>78</v>
      </c>
      <c r="V1770" s="3" t="s">
        <v>79</v>
      </c>
      <c r="W1770" s="3" t="s">
        <v>80</v>
      </c>
      <c r="X1770" s="3"/>
      <c r="Y1770" s="3"/>
      <c r="Z1770" s="3" t="s">
        <v>72</v>
      </c>
      <c r="AA1770" s="7" t="s">
        <v>49</v>
      </c>
      <c r="AB1770" s="3" t="s">
        <v>49</v>
      </c>
      <c r="AC1770" s="3" t="s">
        <v>49</v>
      </c>
      <c r="AD1770" s="3" t="s">
        <v>49</v>
      </c>
      <c r="AE1770" s="3" t="s">
        <v>49</v>
      </c>
      <c r="AF1770" s="3" t="s">
        <v>55</v>
      </c>
      <c r="AG1770" s="3" t="s">
        <v>56</v>
      </c>
      <c r="AH1770" s="3" t="s">
        <v>81</v>
      </c>
      <c r="AI1770" s="3" t="s">
        <v>82</v>
      </c>
      <c r="AJ1770" s="3" t="s">
        <v>49</v>
      </c>
      <c r="AK1770" s="3" t="s">
        <v>49</v>
      </c>
      <c r="AL1770" s="3" t="s">
        <v>49</v>
      </c>
      <c r="AM1770" s="3" t="s">
        <v>59</v>
      </c>
      <c r="AN1770" s="3" t="s">
        <v>83</v>
      </c>
      <c r="AO1770" s="3">
        <v>94.906674723942658</v>
      </c>
      <c r="AP1770" s="3">
        <v>545.21290797130655</v>
      </c>
    </row>
    <row r="1771" spans="1:42" x14ac:dyDescent="0.25">
      <c r="A1771" s="2">
        <v>1770</v>
      </c>
      <c r="B1771" s="3" t="s">
        <v>42</v>
      </c>
      <c r="C1771" s="3" t="s">
        <v>43</v>
      </c>
      <c r="D1771" s="3" t="s">
        <v>44</v>
      </c>
      <c r="E1771" s="3" t="s">
        <v>45</v>
      </c>
      <c r="F1771" s="3">
        <v>0.36</v>
      </c>
      <c r="G1771" s="3">
        <v>0.48</v>
      </c>
      <c r="H1771" s="3">
        <v>0.235750559147335</v>
      </c>
      <c r="I1771" s="3">
        <v>9.5896964670744484</v>
      </c>
      <c r="J1771" s="3">
        <v>1.4092878847448653</v>
      </c>
      <c r="K1771" s="3">
        <v>2.2607763041660243</v>
      </c>
      <c r="L1771" s="3">
        <v>0.33224040682816702</v>
      </c>
      <c r="M1771" s="2">
        <v>1210</v>
      </c>
      <c r="N1771" s="3" t="s">
        <v>65</v>
      </c>
      <c r="O1771" s="3" t="s">
        <v>76</v>
      </c>
      <c r="P1771" s="3"/>
      <c r="Q1771" s="3" t="s">
        <v>42</v>
      </c>
      <c r="R1771" s="3" t="s">
        <v>55</v>
      </c>
      <c r="S1771" s="3" t="s">
        <v>77</v>
      </c>
      <c r="T1771" s="3" t="s">
        <v>51</v>
      </c>
      <c r="U1771" s="3" t="s">
        <v>78</v>
      </c>
      <c r="V1771" s="3" t="s">
        <v>79</v>
      </c>
      <c r="W1771" s="3" t="s">
        <v>80</v>
      </c>
      <c r="X1771" s="3"/>
      <c r="Y1771" s="3"/>
      <c r="Z1771" s="3" t="s">
        <v>72</v>
      </c>
      <c r="AA1771" s="7" t="s">
        <v>49</v>
      </c>
      <c r="AB1771" s="3" t="s">
        <v>49</v>
      </c>
      <c r="AC1771" s="3" t="s">
        <v>49</v>
      </c>
      <c r="AD1771" s="3" t="s">
        <v>49</v>
      </c>
      <c r="AE1771" s="3" t="s">
        <v>49</v>
      </c>
      <c r="AF1771" s="3" t="s">
        <v>55</v>
      </c>
      <c r="AG1771" s="3" t="s">
        <v>56</v>
      </c>
      <c r="AH1771" s="3" t="s">
        <v>81</v>
      </c>
      <c r="AI1771" s="3" t="s">
        <v>82</v>
      </c>
      <c r="AJ1771" s="3" t="s">
        <v>49</v>
      </c>
      <c r="AK1771" s="3" t="s">
        <v>49</v>
      </c>
      <c r="AL1771" s="3" t="s">
        <v>49</v>
      </c>
      <c r="AM1771" s="3" t="s">
        <v>59</v>
      </c>
      <c r="AN1771" s="3" t="s">
        <v>83</v>
      </c>
      <c r="AO1771" s="3">
        <v>125.94368819307371</v>
      </c>
      <c r="AP1771" s="3">
        <v>954.04866436978205</v>
      </c>
    </row>
    <row r="1772" spans="1:42" x14ac:dyDescent="0.25">
      <c r="A1772" s="2">
        <v>1771</v>
      </c>
      <c r="B1772" s="3" t="s">
        <v>42</v>
      </c>
      <c r="C1772" s="3" t="s">
        <v>43</v>
      </c>
      <c r="D1772" s="3" t="s">
        <v>44</v>
      </c>
      <c r="E1772" s="3" t="s">
        <v>45</v>
      </c>
      <c r="F1772" s="3">
        <v>0.36</v>
      </c>
      <c r="G1772" s="3">
        <v>0.48</v>
      </c>
      <c r="H1772" s="3">
        <v>1.6903071696185499E-3</v>
      </c>
      <c r="I1772" s="3">
        <v>9.5896964670744484</v>
      </c>
      <c r="J1772" s="3">
        <v>1.4092878847448653</v>
      </c>
      <c r="K1772" s="3">
        <v>1.6209532692761618E-2</v>
      </c>
      <c r="L1772" s="3">
        <v>2.3821294156408067E-3</v>
      </c>
      <c r="M1772" s="2">
        <v>1210</v>
      </c>
      <c r="N1772" s="3" t="s">
        <v>65</v>
      </c>
      <c r="O1772" s="3" t="s">
        <v>76</v>
      </c>
      <c r="P1772" s="3"/>
      <c r="Q1772" s="3" t="s">
        <v>42</v>
      </c>
      <c r="R1772" s="3" t="s">
        <v>55</v>
      </c>
      <c r="S1772" s="3" t="s">
        <v>77</v>
      </c>
      <c r="T1772" s="3" t="s">
        <v>51</v>
      </c>
      <c r="U1772" s="3" t="s">
        <v>78</v>
      </c>
      <c r="V1772" s="3" t="s">
        <v>79</v>
      </c>
      <c r="W1772" s="3" t="s">
        <v>80</v>
      </c>
      <c r="X1772" s="3"/>
      <c r="Y1772" s="3"/>
      <c r="Z1772" s="3" t="s">
        <v>72</v>
      </c>
      <c r="AA1772" s="7" t="s">
        <v>49</v>
      </c>
      <c r="AB1772" s="3" t="s">
        <v>49</v>
      </c>
      <c r="AC1772" s="3" t="s">
        <v>49</v>
      </c>
      <c r="AD1772" s="3" t="s">
        <v>49</v>
      </c>
      <c r="AE1772" s="3" t="s">
        <v>49</v>
      </c>
      <c r="AF1772" s="3" t="s">
        <v>55</v>
      </c>
      <c r="AG1772" s="3" t="s">
        <v>56</v>
      </c>
      <c r="AH1772" s="3" t="s">
        <v>81</v>
      </c>
      <c r="AI1772" s="3" t="s">
        <v>82</v>
      </c>
      <c r="AJ1772" s="3" t="s">
        <v>49</v>
      </c>
      <c r="AK1772" s="3" t="s">
        <v>49</v>
      </c>
      <c r="AL1772" s="3" t="s">
        <v>49</v>
      </c>
      <c r="AM1772" s="3" t="s">
        <v>59</v>
      </c>
      <c r="AN1772" s="3" t="s">
        <v>83</v>
      </c>
      <c r="AO1772" s="3">
        <v>15.447111794642694</v>
      </c>
      <c r="AP1772" s="3">
        <v>6.8404304251995898</v>
      </c>
    </row>
    <row r="1773" spans="1:42" x14ac:dyDescent="0.25">
      <c r="A1773" s="2">
        <v>1772</v>
      </c>
      <c r="B1773" s="3" t="s">
        <v>42</v>
      </c>
      <c r="C1773" s="3" t="s">
        <v>43</v>
      </c>
      <c r="D1773" s="3" t="s">
        <v>44</v>
      </c>
      <c r="E1773" s="3" t="s">
        <v>45</v>
      </c>
      <c r="F1773" s="3">
        <v>0.36</v>
      </c>
      <c r="G1773" s="3">
        <v>0.48</v>
      </c>
      <c r="H1773" s="3">
        <v>9.2533511729653503E-2</v>
      </c>
      <c r="I1773" s="3">
        <v>10.209399323855699</v>
      </c>
      <c r="J1773" s="3">
        <v>1.7092356771069175</v>
      </c>
      <c r="K1773" s="3">
        <v>0.94471157208671785</v>
      </c>
      <c r="L1773" s="3">
        <v>0.15816157957631519</v>
      </c>
      <c r="M1773" s="2">
        <v>1200</v>
      </c>
      <c r="N1773" s="3" t="s">
        <v>61</v>
      </c>
      <c r="O1773" s="3" t="s">
        <v>76</v>
      </c>
      <c r="P1773" s="3"/>
      <c r="Q1773" s="3" t="s">
        <v>42</v>
      </c>
      <c r="R1773" s="3" t="s">
        <v>55</v>
      </c>
      <c r="S1773" s="3" t="s">
        <v>77</v>
      </c>
      <c r="T1773" s="3" t="s">
        <v>51</v>
      </c>
      <c r="U1773" s="3" t="s">
        <v>78</v>
      </c>
      <c r="V1773" s="3" t="s">
        <v>79</v>
      </c>
      <c r="W1773" s="3" t="s">
        <v>80</v>
      </c>
      <c r="X1773" s="3"/>
      <c r="Y1773" s="3"/>
      <c r="Z1773" s="3" t="s">
        <v>72</v>
      </c>
      <c r="AA1773" s="7" t="s">
        <v>49</v>
      </c>
      <c r="AB1773" s="3" t="s">
        <v>49</v>
      </c>
      <c r="AC1773" s="3" t="s">
        <v>49</v>
      </c>
      <c r="AD1773" s="3" t="s">
        <v>49</v>
      </c>
      <c r="AE1773" s="3" t="s">
        <v>49</v>
      </c>
      <c r="AF1773" s="3" t="s">
        <v>55</v>
      </c>
      <c r="AG1773" s="3" t="s">
        <v>56</v>
      </c>
      <c r="AH1773" s="3" t="s">
        <v>81</v>
      </c>
      <c r="AI1773" s="3" t="s">
        <v>82</v>
      </c>
      <c r="AJ1773" s="3" t="s">
        <v>49</v>
      </c>
      <c r="AK1773" s="3" t="s">
        <v>49</v>
      </c>
      <c r="AL1773" s="3" t="s">
        <v>49</v>
      </c>
      <c r="AM1773" s="3" t="s">
        <v>59</v>
      </c>
      <c r="AN1773" s="3" t="s">
        <v>83</v>
      </c>
      <c r="AO1773" s="3">
        <v>109.98435417731096</v>
      </c>
      <c r="AP1773" s="3">
        <v>374.46983623037386</v>
      </c>
    </row>
    <row r="1774" spans="1:42" x14ac:dyDescent="0.25">
      <c r="A1774" s="2">
        <v>1773</v>
      </c>
      <c r="B1774" s="3" t="s">
        <v>42</v>
      </c>
      <c r="C1774" s="3" t="s">
        <v>43</v>
      </c>
      <c r="D1774" s="3" t="s">
        <v>44</v>
      </c>
      <c r="E1774" s="3" t="s">
        <v>45</v>
      </c>
      <c r="F1774" s="3">
        <v>0.36</v>
      </c>
      <c r="G1774" s="3">
        <v>0.48</v>
      </c>
      <c r="H1774" s="3">
        <v>0.17391275341739501</v>
      </c>
      <c r="I1774" s="3">
        <v>10.209399323855699</v>
      </c>
      <c r="J1774" s="3">
        <v>1.7092356771069175</v>
      </c>
      <c r="K1774" s="3">
        <v>1.7755447471494354</v>
      </c>
      <c r="L1774" s="3">
        <v>0.29725788284490956</v>
      </c>
      <c r="M1774" s="2">
        <v>1330</v>
      </c>
      <c r="N1774" s="3" t="s">
        <v>68</v>
      </c>
      <c r="O1774" s="3" t="s">
        <v>76</v>
      </c>
      <c r="P1774" s="3"/>
      <c r="Q1774" s="3" t="s">
        <v>42</v>
      </c>
      <c r="R1774" s="3" t="s">
        <v>55</v>
      </c>
      <c r="S1774" s="3" t="s">
        <v>77</v>
      </c>
      <c r="T1774" s="3" t="s">
        <v>51</v>
      </c>
      <c r="U1774" s="3" t="s">
        <v>78</v>
      </c>
      <c r="V1774" s="3" t="s">
        <v>79</v>
      </c>
      <c r="W1774" s="3" t="s">
        <v>80</v>
      </c>
      <c r="X1774" s="3"/>
      <c r="Y1774" s="3"/>
      <c r="Z1774" s="3" t="s">
        <v>72</v>
      </c>
      <c r="AA1774" s="7" t="s">
        <v>49</v>
      </c>
      <c r="AB1774" s="3" t="s">
        <v>49</v>
      </c>
      <c r="AC1774" s="3" t="s">
        <v>49</v>
      </c>
      <c r="AD1774" s="3" t="s">
        <v>49</v>
      </c>
      <c r="AE1774" s="3" t="s">
        <v>49</v>
      </c>
      <c r="AF1774" s="3" t="s">
        <v>55</v>
      </c>
      <c r="AG1774" s="3" t="s">
        <v>56</v>
      </c>
      <c r="AH1774" s="3" t="s">
        <v>81</v>
      </c>
      <c r="AI1774" s="3" t="s">
        <v>82</v>
      </c>
      <c r="AJ1774" s="3" t="s">
        <v>49</v>
      </c>
      <c r="AK1774" s="3" t="s">
        <v>49</v>
      </c>
      <c r="AL1774" s="3" t="s">
        <v>49</v>
      </c>
      <c r="AM1774" s="3" t="s">
        <v>59</v>
      </c>
      <c r="AN1774" s="3" t="s">
        <v>83</v>
      </c>
      <c r="AO1774" s="3">
        <v>108.90704164371128</v>
      </c>
      <c r="AP1774" s="3">
        <v>703.79994310445204</v>
      </c>
    </row>
    <row r="1775" spans="1:42" x14ac:dyDescent="0.25">
      <c r="A1775" s="2">
        <v>1774</v>
      </c>
      <c r="B1775" s="3" t="s">
        <v>42</v>
      </c>
      <c r="C1775" s="3" t="s">
        <v>43</v>
      </c>
      <c r="D1775" s="3" t="s">
        <v>44</v>
      </c>
      <c r="E1775" s="3" t="s">
        <v>45</v>
      </c>
      <c r="F1775" s="3">
        <v>0.36</v>
      </c>
      <c r="G1775" s="3">
        <v>0.48</v>
      </c>
      <c r="H1775" s="3">
        <v>0.21608219041834201</v>
      </c>
      <c r="I1775" s="3">
        <v>10.209399323855699</v>
      </c>
      <c r="J1775" s="3">
        <v>1.7092356771069175</v>
      </c>
      <c r="K1775" s="3">
        <v>2.2060693687542794</v>
      </c>
      <c r="L1775" s="3">
        <v>0.36933538905044067</v>
      </c>
      <c r="M1775" s="2">
        <v>1210</v>
      </c>
      <c r="N1775" s="3" t="s">
        <v>65</v>
      </c>
      <c r="O1775" s="3" t="s">
        <v>76</v>
      </c>
      <c r="P1775" s="3"/>
      <c r="Q1775" s="3" t="s">
        <v>42</v>
      </c>
      <c r="R1775" s="3" t="s">
        <v>55</v>
      </c>
      <c r="S1775" s="3" t="s">
        <v>77</v>
      </c>
      <c r="T1775" s="3" t="s">
        <v>51</v>
      </c>
      <c r="U1775" s="3" t="s">
        <v>78</v>
      </c>
      <c r="V1775" s="3" t="s">
        <v>79</v>
      </c>
      <c r="W1775" s="3" t="s">
        <v>80</v>
      </c>
      <c r="X1775" s="3"/>
      <c r="Y1775" s="3"/>
      <c r="Z1775" s="3" t="s">
        <v>72</v>
      </c>
      <c r="AA1775" s="7" t="s">
        <v>49</v>
      </c>
      <c r="AB1775" s="3" t="s">
        <v>49</v>
      </c>
      <c r="AC1775" s="3" t="s">
        <v>49</v>
      </c>
      <c r="AD1775" s="3" t="s">
        <v>49</v>
      </c>
      <c r="AE1775" s="3" t="s">
        <v>49</v>
      </c>
      <c r="AF1775" s="3" t="s">
        <v>55</v>
      </c>
      <c r="AG1775" s="3" t="s">
        <v>56</v>
      </c>
      <c r="AH1775" s="3" t="s">
        <v>81</v>
      </c>
      <c r="AI1775" s="3" t="s">
        <v>82</v>
      </c>
      <c r="AJ1775" s="3" t="s">
        <v>49</v>
      </c>
      <c r="AK1775" s="3" t="s">
        <v>49</v>
      </c>
      <c r="AL1775" s="3" t="s">
        <v>49</v>
      </c>
      <c r="AM1775" s="3" t="s">
        <v>59</v>
      </c>
      <c r="AN1775" s="3" t="s">
        <v>83</v>
      </c>
      <c r="AO1775" s="3">
        <v>116.63121319623116</v>
      </c>
      <c r="AP1775" s="3">
        <v>874.45360006072713</v>
      </c>
    </row>
    <row r="1776" spans="1:42" x14ac:dyDescent="0.25">
      <c r="A1776" s="2">
        <v>1775</v>
      </c>
      <c r="B1776" s="3" t="s">
        <v>42</v>
      </c>
      <c r="C1776" s="3" t="s">
        <v>43</v>
      </c>
      <c r="D1776" s="3" t="s">
        <v>44</v>
      </c>
      <c r="E1776" s="3" t="s">
        <v>45</v>
      </c>
      <c r="F1776" s="3">
        <v>0.36</v>
      </c>
      <c r="G1776" s="3">
        <v>0.48</v>
      </c>
      <c r="H1776" s="3">
        <v>7.2935702861303903E-3</v>
      </c>
      <c r="I1776" s="3">
        <v>10.209399323855699</v>
      </c>
      <c r="J1776" s="3">
        <v>1.7092356771069175</v>
      </c>
      <c r="K1776" s="3">
        <v>7.4462971547713627E-2</v>
      </c>
      <c r="L1776" s="3">
        <v>1.2466430546540971E-2</v>
      </c>
      <c r="M1776" s="2">
        <v>1330</v>
      </c>
      <c r="N1776" s="3" t="s">
        <v>68</v>
      </c>
      <c r="O1776" s="3" t="s">
        <v>76</v>
      </c>
      <c r="P1776" s="3"/>
      <c r="Q1776" s="3" t="s">
        <v>42</v>
      </c>
      <c r="R1776" s="3" t="s">
        <v>55</v>
      </c>
      <c r="S1776" s="3" t="s">
        <v>77</v>
      </c>
      <c r="T1776" s="3" t="s">
        <v>51</v>
      </c>
      <c r="U1776" s="3" t="s">
        <v>78</v>
      </c>
      <c r="V1776" s="3" t="s">
        <v>79</v>
      </c>
      <c r="W1776" s="3" t="s">
        <v>80</v>
      </c>
      <c r="X1776" s="3"/>
      <c r="Y1776" s="3"/>
      <c r="Z1776" s="3" t="s">
        <v>72</v>
      </c>
      <c r="AA1776" s="7" t="s">
        <v>49</v>
      </c>
      <c r="AB1776" s="3" t="s">
        <v>49</v>
      </c>
      <c r="AC1776" s="3" t="s">
        <v>49</v>
      </c>
      <c r="AD1776" s="3" t="s">
        <v>49</v>
      </c>
      <c r="AE1776" s="3" t="s">
        <v>49</v>
      </c>
      <c r="AF1776" s="3" t="s">
        <v>55</v>
      </c>
      <c r="AG1776" s="3" t="s">
        <v>56</v>
      </c>
      <c r="AH1776" s="3" t="s">
        <v>81</v>
      </c>
      <c r="AI1776" s="3" t="s">
        <v>82</v>
      </c>
      <c r="AJ1776" s="3" t="s">
        <v>49</v>
      </c>
      <c r="AK1776" s="3" t="s">
        <v>49</v>
      </c>
      <c r="AL1776" s="3" t="s">
        <v>49</v>
      </c>
      <c r="AM1776" s="3" t="s">
        <v>59</v>
      </c>
      <c r="AN1776" s="3" t="s">
        <v>83</v>
      </c>
      <c r="AO1776" s="3">
        <v>31.535015712111402</v>
      </c>
      <c r="AP1776" s="3">
        <v>29.516031754652595</v>
      </c>
    </row>
    <row r="1777" spans="1:42" x14ac:dyDescent="0.25">
      <c r="A1777" s="2">
        <v>1776</v>
      </c>
      <c r="B1777" s="3" t="s">
        <v>42</v>
      </c>
      <c r="C1777" s="3" t="s">
        <v>43</v>
      </c>
      <c r="D1777" s="3" t="s">
        <v>44</v>
      </c>
      <c r="E1777" s="3" t="s">
        <v>45</v>
      </c>
      <c r="F1777" s="3">
        <v>0.36</v>
      </c>
      <c r="G1777" s="3">
        <v>0.48</v>
      </c>
      <c r="H1777" s="3">
        <v>5.3332083391481697E-2</v>
      </c>
      <c r="I1777" s="3">
        <v>10.209399323855699</v>
      </c>
      <c r="J1777" s="3">
        <v>1.7092356771069175</v>
      </c>
      <c r="K1777" s="3">
        <v>0.54448853611680903</v>
      </c>
      <c r="L1777" s="3">
        <v>9.1157099667161803E-2</v>
      </c>
      <c r="M1777" s="2">
        <v>1210</v>
      </c>
      <c r="N1777" s="3" t="s">
        <v>65</v>
      </c>
      <c r="O1777" s="3" t="s">
        <v>76</v>
      </c>
      <c r="P1777" s="3"/>
      <c r="Q1777" s="3" t="s">
        <v>42</v>
      </c>
      <c r="R1777" s="3" t="s">
        <v>55</v>
      </c>
      <c r="S1777" s="3" t="s">
        <v>77</v>
      </c>
      <c r="T1777" s="3" t="s">
        <v>51</v>
      </c>
      <c r="U1777" s="3" t="s">
        <v>78</v>
      </c>
      <c r="V1777" s="3" t="s">
        <v>79</v>
      </c>
      <c r="W1777" s="3" t="s">
        <v>80</v>
      </c>
      <c r="X1777" s="3"/>
      <c r="Y1777" s="3"/>
      <c r="Z1777" s="3" t="s">
        <v>72</v>
      </c>
      <c r="AA1777" s="7" t="s">
        <v>49</v>
      </c>
      <c r="AB1777" s="3" t="s">
        <v>49</v>
      </c>
      <c r="AC1777" s="3" t="s">
        <v>49</v>
      </c>
      <c r="AD1777" s="3" t="s">
        <v>49</v>
      </c>
      <c r="AE1777" s="3" t="s">
        <v>49</v>
      </c>
      <c r="AF1777" s="3" t="s">
        <v>55</v>
      </c>
      <c r="AG1777" s="3" t="s">
        <v>56</v>
      </c>
      <c r="AH1777" s="3" t="s">
        <v>81</v>
      </c>
      <c r="AI1777" s="3" t="s">
        <v>82</v>
      </c>
      <c r="AJ1777" s="3" t="s">
        <v>49</v>
      </c>
      <c r="AK1777" s="3" t="s">
        <v>49</v>
      </c>
      <c r="AL1777" s="3" t="s">
        <v>49</v>
      </c>
      <c r="AM1777" s="3" t="s">
        <v>59</v>
      </c>
      <c r="AN1777" s="3" t="s">
        <v>83</v>
      </c>
      <c r="AO1777" s="3">
        <v>59.659535489709668</v>
      </c>
      <c r="AP1777" s="3">
        <v>215.82728419279024</v>
      </c>
    </row>
    <row r="1778" spans="1:42" x14ac:dyDescent="0.25">
      <c r="A1778" s="2">
        <v>1777</v>
      </c>
      <c r="B1778" s="3" t="s">
        <v>42</v>
      </c>
      <c r="C1778" s="3" t="s">
        <v>43</v>
      </c>
      <c r="D1778" s="3" t="s">
        <v>44</v>
      </c>
      <c r="E1778" s="3" t="s">
        <v>45</v>
      </c>
      <c r="F1778" s="3">
        <v>0.36</v>
      </c>
      <c r="G1778" s="3">
        <v>0.48</v>
      </c>
      <c r="H1778" s="3">
        <v>4.7030845754305502E-2</v>
      </c>
      <c r="I1778" s="3">
        <v>10.209399323855699</v>
      </c>
      <c r="J1778" s="3">
        <v>1.7092356771069175</v>
      </c>
      <c r="K1778" s="3">
        <v>0.48015668484436824</v>
      </c>
      <c r="L1778" s="3">
        <v>8.038679948777136E-2</v>
      </c>
      <c r="M1778" s="2">
        <v>1330</v>
      </c>
      <c r="N1778" s="3" t="s">
        <v>68</v>
      </c>
      <c r="O1778" s="3" t="s">
        <v>76</v>
      </c>
      <c r="P1778" s="3"/>
      <c r="Q1778" s="3" t="s">
        <v>42</v>
      </c>
      <c r="R1778" s="3" t="s">
        <v>55</v>
      </c>
      <c r="S1778" s="3" t="s">
        <v>77</v>
      </c>
      <c r="T1778" s="3" t="s">
        <v>51</v>
      </c>
      <c r="U1778" s="3" t="s">
        <v>78</v>
      </c>
      <c r="V1778" s="3" t="s">
        <v>79</v>
      </c>
      <c r="W1778" s="3" t="s">
        <v>80</v>
      </c>
      <c r="X1778" s="3"/>
      <c r="Y1778" s="3"/>
      <c r="Z1778" s="3" t="s">
        <v>72</v>
      </c>
      <c r="AA1778" s="7" t="s">
        <v>49</v>
      </c>
      <c r="AB1778" s="3" t="s">
        <v>49</v>
      </c>
      <c r="AC1778" s="3" t="s">
        <v>49</v>
      </c>
      <c r="AD1778" s="3" t="s">
        <v>49</v>
      </c>
      <c r="AE1778" s="3" t="s">
        <v>49</v>
      </c>
      <c r="AF1778" s="3" t="s">
        <v>55</v>
      </c>
      <c r="AG1778" s="3" t="s">
        <v>56</v>
      </c>
      <c r="AH1778" s="3" t="s">
        <v>81</v>
      </c>
      <c r="AI1778" s="3" t="s">
        <v>82</v>
      </c>
      <c r="AJ1778" s="3" t="s">
        <v>49</v>
      </c>
      <c r="AK1778" s="3" t="s">
        <v>49</v>
      </c>
      <c r="AL1778" s="3" t="s">
        <v>49</v>
      </c>
      <c r="AM1778" s="3" t="s">
        <v>59</v>
      </c>
      <c r="AN1778" s="3" t="s">
        <v>83</v>
      </c>
      <c r="AO1778" s="3">
        <v>72.621982631092251</v>
      </c>
      <c r="AP1778" s="3">
        <v>190.32708019171503</v>
      </c>
    </row>
    <row r="1779" spans="1:42" x14ac:dyDescent="0.25">
      <c r="A1779" s="2">
        <v>1778</v>
      </c>
      <c r="B1779" s="3" t="s">
        <v>42</v>
      </c>
      <c r="C1779" s="3" t="s">
        <v>43</v>
      </c>
      <c r="D1779" s="3" t="s">
        <v>44</v>
      </c>
      <c r="E1779" s="3" t="s">
        <v>45</v>
      </c>
      <c r="F1779" s="3">
        <v>0.36</v>
      </c>
      <c r="G1779" s="3">
        <v>0.48</v>
      </c>
      <c r="H1779" s="3">
        <v>2.7578498739645799E-2</v>
      </c>
      <c r="I1779" s="3">
        <v>10.209399323855699</v>
      </c>
      <c r="J1779" s="3">
        <v>1.7092356771069175</v>
      </c>
      <c r="K1779" s="3">
        <v>0.28155990638549505</v>
      </c>
      <c r="L1779" s="3">
        <v>4.7138153966850761E-2</v>
      </c>
      <c r="M1779" s="2">
        <v>1330</v>
      </c>
      <c r="N1779" s="3" t="s">
        <v>68</v>
      </c>
      <c r="O1779" s="3" t="s">
        <v>76</v>
      </c>
      <c r="P1779" s="3"/>
      <c r="Q1779" s="3" t="s">
        <v>42</v>
      </c>
      <c r="R1779" s="3" t="s">
        <v>55</v>
      </c>
      <c r="S1779" s="3" t="s">
        <v>77</v>
      </c>
      <c r="T1779" s="3" t="s">
        <v>51</v>
      </c>
      <c r="U1779" s="3" t="s">
        <v>78</v>
      </c>
      <c r="V1779" s="3" t="s">
        <v>79</v>
      </c>
      <c r="W1779" s="3" t="s">
        <v>80</v>
      </c>
      <c r="X1779" s="3"/>
      <c r="Y1779" s="3"/>
      <c r="Z1779" s="3" t="s">
        <v>72</v>
      </c>
      <c r="AA1779" s="7" t="s">
        <v>49</v>
      </c>
      <c r="AB1779" s="3" t="s">
        <v>49</v>
      </c>
      <c r="AC1779" s="3" t="s">
        <v>49</v>
      </c>
      <c r="AD1779" s="3" t="s">
        <v>49</v>
      </c>
      <c r="AE1779" s="3" t="s">
        <v>49</v>
      </c>
      <c r="AF1779" s="3" t="s">
        <v>55</v>
      </c>
      <c r="AG1779" s="3" t="s">
        <v>56</v>
      </c>
      <c r="AH1779" s="3" t="s">
        <v>81</v>
      </c>
      <c r="AI1779" s="3" t="s">
        <v>82</v>
      </c>
      <c r="AJ1779" s="3" t="s">
        <v>49</v>
      </c>
      <c r="AK1779" s="3" t="s">
        <v>49</v>
      </c>
      <c r="AL1779" s="3" t="s">
        <v>49</v>
      </c>
      <c r="AM1779" s="3" t="s">
        <v>59</v>
      </c>
      <c r="AN1779" s="3" t="s">
        <v>83</v>
      </c>
      <c r="AO1779" s="3">
        <v>48.972960165081304</v>
      </c>
      <c r="AP1779" s="3">
        <v>111.60622474468587</v>
      </c>
    </row>
    <row r="1780" spans="1:42" x14ac:dyDescent="0.25">
      <c r="A1780" s="2">
        <v>1779</v>
      </c>
      <c r="B1780" s="3" t="s">
        <v>42</v>
      </c>
      <c r="C1780" s="3" t="s">
        <v>71</v>
      </c>
      <c r="D1780" s="3" t="s">
        <v>72</v>
      </c>
      <c r="E1780" s="3" t="s">
        <v>73</v>
      </c>
      <c r="F1780" s="3">
        <v>0.56000000000000005</v>
      </c>
      <c r="G1780" s="3">
        <v>0.48</v>
      </c>
      <c r="H1780" s="3">
        <v>9.5209014237838605E-3</v>
      </c>
      <c r="I1780" s="3">
        <v>9.2157798749330357</v>
      </c>
      <c r="J1780" s="3">
        <v>1.2103763074939571</v>
      </c>
      <c r="K1780" s="3">
        <v>8.7742531732528592E-2</v>
      </c>
      <c r="L1780" s="3">
        <v>1.1523873509333468E-2</v>
      </c>
      <c r="M1780" s="2">
        <v>1400</v>
      </c>
      <c r="N1780" s="3" t="s">
        <v>46</v>
      </c>
      <c r="O1780" s="3" t="s">
        <v>76</v>
      </c>
      <c r="P1780" s="3"/>
      <c r="Q1780" s="3" t="s">
        <v>42</v>
      </c>
      <c r="R1780" s="3" t="s">
        <v>55</v>
      </c>
      <c r="S1780" s="3" t="s">
        <v>77</v>
      </c>
      <c r="T1780" s="3" t="s">
        <v>51</v>
      </c>
      <c r="U1780" s="3" t="s">
        <v>78</v>
      </c>
      <c r="V1780" s="3" t="s">
        <v>79</v>
      </c>
      <c r="W1780" s="3" t="s">
        <v>80</v>
      </c>
      <c r="X1780" s="3"/>
      <c r="Y1780" s="3"/>
      <c r="Z1780" s="3" t="s">
        <v>72</v>
      </c>
      <c r="AA1780" s="7" t="s">
        <v>49</v>
      </c>
      <c r="AB1780" s="3" t="s">
        <v>49</v>
      </c>
      <c r="AC1780" s="3" t="s">
        <v>49</v>
      </c>
      <c r="AD1780" s="3" t="s">
        <v>49</v>
      </c>
      <c r="AE1780" s="3" t="s">
        <v>49</v>
      </c>
      <c r="AF1780" s="3" t="s">
        <v>55</v>
      </c>
      <c r="AG1780" s="3" t="s">
        <v>56</v>
      </c>
      <c r="AH1780" s="3" t="s">
        <v>81</v>
      </c>
      <c r="AI1780" s="3" t="s">
        <v>82</v>
      </c>
      <c r="AJ1780" s="3" t="s">
        <v>49</v>
      </c>
      <c r="AK1780" s="3" t="s">
        <v>49</v>
      </c>
      <c r="AL1780" s="3" t="s">
        <v>49</v>
      </c>
      <c r="AM1780" s="3" t="s">
        <v>59</v>
      </c>
      <c r="AN1780" s="3" t="s">
        <v>83</v>
      </c>
      <c r="AO1780" s="3">
        <v>33.898836024025101</v>
      </c>
      <c r="AP1780" s="3">
        <v>38.52972107387702</v>
      </c>
    </row>
    <row r="1781" spans="1:42" x14ac:dyDescent="0.25">
      <c r="A1781" s="2">
        <v>1780</v>
      </c>
      <c r="B1781" s="3" t="s">
        <v>42</v>
      </c>
      <c r="C1781" s="3" t="s">
        <v>71</v>
      </c>
      <c r="D1781" s="3" t="s">
        <v>72</v>
      </c>
      <c r="E1781" s="3" t="s">
        <v>73</v>
      </c>
      <c r="F1781" s="3">
        <v>0.56000000000000005</v>
      </c>
      <c r="G1781" s="3">
        <v>0.48</v>
      </c>
      <c r="H1781" s="3">
        <v>1.57467360138876E-2</v>
      </c>
      <c r="I1781" s="3">
        <v>9.2157798749330357</v>
      </c>
      <c r="J1781" s="3">
        <v>1.2103763074939571</v>
      </c>
      <c r="K1781" s="3">
        <v>0.14511845285266861</v>
      </c>
      <c r="L1781" s="3">
        <v>1.9059476191571386E-2</v>
      </c>
      <c r="M1781" s="2">
        <v>1410</v>
      </c>
      <c r="N1781" s="3" t="s">
        <v>63</v>
      </c>
      <c r="O1781" s="3" t="s">
        <v>76</v>
      </c>
      <c r="P1781" s="3"/>
      <c r="Q1781" s="3" t="s">
        <v>42</v>
      </c>
      <c r="R1781" s="3" t="s">
        <v>55</v>
      </c>
      <c r="S1781" s="3" t="s">
        <v>77</v>
      </c>
      <c r="T1781" s="3" t="s">
        <v>51</v>
      </c>
      <c r="U1781" s="3" t="s">
        <v>78</v>
      </c>
      <c r="V1781" s="3" t="s">
        <v>79</v>
      </c>
      <c r="W1781" s="3" t="s">
        <v>80</v>
      </c>
      <c r="X1781" s="3"/>
      <c r="Y1781" s="3"/>
      <c r="Z1781" s="3" t="s">
        <v>72</v>
      </c>
      <c r="AA1781" s="7" t="s">
        <v>49</v>
      </c>
      <c r="AB1781" s="3" t="s">
        <v>49</v>
      </c>
      <c r="AC1781" s="3" t="s">
        <v>49</v>
      </c>
      <c r="AD1781" s="3" t="s">
        <v>49</v>
      </c>
      <c r="AE1781" s="3" t="s">
        <v>49</v>
      </c>
      <c r="AF1781" s="3" t="s">
        <v>55</v>
      </c>
      <c r="AG1781" s="3" t="s">
        <v>56</v>
      </c>
      <c r="AH1781" s="3" t="s">
        <v>81</v>
      </c>
      <c r="AI1781" s="3" t="s">
        <v>82</v>
      </c>
      <c r="AJ1781" s="3" t="s">
        <v>49</v>
      </c>
      <c r="AK1781" s="3" t="s">
        <v>49</v>
      </c>
      <c r="AL1781" s="3" t="s">
        <v>49</v>
      </c>
      <c r="AM1781" s="3" t="s">
        <v>59</v>
      </c>
      <c r="AN1781" s="3" t="s">
        <v>83</v>
      </c>
      <c r="AO1781" s="3">
        <v>36.8009172954701</v>
      </c>
      <c r="AP1781" s="3">
        <v>63.724779769638445</v>
      </c>
    </row>
    <row r="1782" spans="1:42" x14ac:dyDescent="0.25">
      <c r="A1782" s="2">
        <v>1781</v>
      </c>
      <c r="B1782" s="3" t="s">
        <v>42</v>
      </c>
      <c r="C1782" s="3" t="s">
        <v>43</v>
      </c>
      <c r="D1782" s="3" t="s">
        <v>44</v>
      </c>
      <c r="E1782" s="3" t="s">
        <v>45</v>
      </c>
      <c r="F1782" s="3">
        <v>0.36</v>
      </c>
      <c r="G1782" s="3">
        <v>0.48</v>
      </c>
      <c r="H1782" s="3">
        <v>6.81993513006724E-3</v>
      </c>
      <c r="I1782" s="3">
        <v>9.5747508243389436</v>
      </c>
      <c r="J1782" s="3">
        <v>1.4071246492253253</v>
      </c>
      <c r="K1782" s="3">
        <v>6.5299179508549424E-2</v>
      </c>
      <c r="L1782" s="3">
        <v>9.5964988276353389E-3</v>
      </c>
      <c r="M1782" s="2">
        <v>1210</v>
      </c>
      <c r="N1782" s="3" t="s">
        <v>65</v>
      </c>
      <c r="O1782" s="3" t="s">
        <v>76</v>
      </c>
      <c r="P1782" s="3"/>
      <c r="Q1782" s="3" t="s">
        <v>42</v>
      </c>
      <c r="R1782" s="3" t="s">
        <v>55</v>
      </c>
      <c r="S1782" s="3" t="s">
        <v>77</v>
      </c>
      <c r="T1782" s="3" t="s">
        <v>51</v>
      </c>
      <c r="U1782" s="3" t="s">
        <v>78</v>
      </c>
      <c r="V1782" s="3" t="s">
        <v>79</v>
      </c>
      <c r="W1782" s="3" t="s">
        <v>80</v>
      </c>
      <c r="X1782" s="3"/>
      <c r="Y1782" s="3"/>
      <c r="Z1782" s="3" t="s">
        <v>72</v>
      </c>
      <c r="AA1782" s="7" t="s">
        <v>49</v>
      </c>
      <c r="AB1782" s="3" t="s">
        <v>49</v>
      </c>
      <c r="AC1782" s="3" t="s">
        <v>49</v>
      </c>
      <c r="AD1782" s="3" t="s">
        <v>49</v>
      </c>
      <c r="AE1782" s="3" t="s">
        <v>49</v>
      </c>
      <c r="AF1782" s="3" t="s">
        <v>55</v>
      </c>
      <c r="AG1782" s="3" t="s">
        <v>56</v>
      </c>
      <c r="AH1782" s="3" t="s">
        <v>81</v>
      </c>
      <c r="AI1782" s="3" t="s">
        <v>82</v>
      </c>
      <c r="AJ1782" s="3" t="s">
        <v>49</v>
      </c>
      <c r="AK1782" s="3" t="s">
        <v>49</v>
      </c>
      <c r="AL1782" s="3" t="s">
        <v>49</v>
      </c>
      <c r="AM1782" s="3" t="s">
        <v>59</v>
      </c>
      <c r="AN1782" s="3" t="s">
        <v>83</v>
      </c>
      <c r="AO1782" s="3">
        <v>30.93459148009925</v>
      </c>
      <c r="AP1782" s="3">
        <v>27.599298281463991</v>
      </c>
    </row>
    <row r="1783" spans="1:42" x14ac:dyDescent="0.25">
      <c r="A1783" s="2">
        <v>1782</v>
      </c>
      <c r="B1783" s="3" t="s">
        <v>42</v>
      </c>
      <c r="C1783" s="3" t="s">
        <v>43</v>
      </c>
      <c r="D1783" s="3" t="s">
        <v>44</v>
      </c>
      <c r="E1783" s="3" t="s">
        <v>45</v>
      </c>
      <c r="F1783" s="3">
        <v>0.36</v>
      </c>
      <c r="G1783" s="3">
        <v>0.48</v>
      </c>
      <c r="H1783" s="3">
        <v>0.13731464925421999</v>
      </c>
      <c r="I1783" s="3">
        <v>9.5747508243389436</v>
      </c>
      <c r="J1783" s="3">
        <v>1.4071246492253253</v>
      </c>
      <c r="K1783" s="3">
        <v>1.3147535511406558</v>
      </c>
      <c r="L1783" s="3">
        <v>0.19321882766534287</v>
      </c>
      <c r="M1783" s="2">
        <v>1210</v>
      </c>
      <c r="N1783" s="3" t="s">
        <v>65</v>
      </c>
      <c r="O1783" s="3" t="s">
        <v>76</v>
      </c>
      <c r="P1783" s="3"/>
      <c r="Q1783" s="3" t="s">
        <v>42</v>
      </c>
      <c r="R1783" s="3" t="s">
        <v>55</v>
      </c>
      <c r="S1783" s="3" t="s">
        <v>77</v>
      </c>
      <c r="T1783" s="3" t="s">
        <v>51</v>
      </c>
      <c r="U1783" s="3" t="s">
        <v>78</v>
      </c>
      <c r="V1783" s="3" t="s">
        <v>79</v>
      </c>
      <c r="W1783" s="3" t="s">
        <v>80</v>
      </c>
      <c r="X1783" s="3"/>
      <c r="Y1783" s="3"/>
      <c r="Z1783" s="3" t="s">
        <v>72</v>
      </c>
      <c r="AA1783" s="7" t="s">
        <v>49</v>
      </c>
      <c r="AB1783" s="3" t="s">
        <v>49</v>
      </c>
      <c r="AC1783" s="3" t="s">
        <v>49</v>
      </c>
      <c r="AD1783" s="3" t="s">
        <v>49</v>
      </c>
      <c r="AE1783" s="3" t="s">
        <v>49</v>
      </c>
      <c r="AF1783" s="3" t="s">
        <v>55</v>
      </c>
      <c r="AG1783" s="3" t="s">
        <v>56</v>
      </c>
      <c r="AH1783" s="3" t="s">
        <v>81</v>
      </c>
      <c r="AI1783" s="3" t="s">
        <v>82</v>
      </c>
      <c r="AJ1783" s="3" t="s">
        <v>49</v>
      </c>
      <c r="AK1783" s="3" t="s">
        <v>49</v>
      </c>
      <c r="AL1783" s="3" t="s">
        <v>49</v>
      </c>
      <c r="AM1783" s="3" t="s">
        <v>59</v>
      </c>
      <c r="AN1783" s="3" t="s">
        <v>83</v>
      </c>
      <c r="AO1783" s="3">
        <v>96.341458812599583</v>
      </c>
      <c r="AP1783" s="3">
        <v>555.69267022404483</v>
      </c>
    </row>
    <row r="1784" spans="1:42" x14ac:dyDescent="0.25">
      <c r="A1784" s="2">
        <v>1783</v>
      </c>
      <c r="B1784" s="3" t="s">
        <v>42</v>
      </c>
      <c r="C1784" s="3" t="s">
        <v>43</v>
      </c>
      <c r="D1784" s="3" t="s">
        <v>44</v>
      </c>
      <c r="E1784" s="3" t="s">
        <v>45</v>
      </c>
      <c r="F1784" s="3">
        <v>0.36</v>
      </c>
      <c r="G1784" s="3">
        <v>0.48</v>
      </c>
      <c r="H1784" s="3">
        <v>0.158414167115289</v>
      </c>
      <c r="I1784" s="3">
        <v>9.5747508243389436</v>
      </c>
      <c r="J1784" s="3">
        <v>1.4071246492253253</v>
      </c>
      <c r="K1784" s="3">
        <v>1.5167761771740804</v>
      </c>
      <c r="L1784" s="3">
        <v>0.22290847933442309</v>
      </c>
      <c r="M1784" s="2">
        <v>1210</v>
      </c>
      <c r="N1784" s="3" t="s">
        <v>65</v>
      </c>
      <c r="O1784" s="3" t="s">
        <v>76</v>
      </c>
      <c r="P1784" s="3"/>
      <c r="Q1784" s="3" t="s">
        <v>42</v>
      </c>
      <c r="R1784" s="3" t="s">
        <v>55</v>
      </c>
      <c r="S1784" s="3" t="s">
        <v>77</v>
      </c>
      <c r="T1784" s="3" t="s">
        <v>51</v>
      </c>
      <c r="U1784" s="3" t="s">
        <v>78</v>
      </c>
      <c r="V1784" s="3" t="s">
        <v>79</v>
      </c>
      <c r="W1784" s="3" t="s">
        <v>80</v>
      </c>
      <c r="X1784" s="3"/>
      <c r="Y1784" s="3"/>
      <c r="Z1784" s="3" t="s">
        <v>72</v>
      </c>
      <c r="AA1784" s="7" t="s">
        <v>49</v>
      </c>
      <c r="AB1784" s="3" t="s">
        <v>49</v>
      </c>
      <c r="AC1784" s="3" t="s">
        <v>49</v>
      </c>
      <c r="AD1784" s="3" t="s">
        <v>49</v>
      </c>
      <c r="AE1784" s="3" t="s">
        <v>49</v>
      </c>
      <c r="AF1784" s="3" t="s">
        <v>55</v>
      </c>
      <c r="AG1784" s="3" t="s">
        <v>56</v>
      </c>
      <c r="AH1784" s="3" t="s">
        <v>81</v>
      </c>
      <c r="AI1784" s="3" t="s">
        <v>82</v>
      </c>
      <c r="AJ1784" s="3" t="s">
        <v>49</v>
      </c>
      <c r="AK1784" s="3" t="s">
        <v>49</v>
      </c>
      <c r="AL1784" s="3" t="s">
        <v>49</v>
      </c>
      <c r="AM1784" s="3" t="s">
        <v>59</v>
      </c>
      <c r="AN1784" s="3" t="s">
        <v>83</v>
      </c>
      <c r="AO1784" s="3">
        <v>103.57148543373873</v>
      </c>
      <c r="AP1784" s="3">
        <v>641.07938958965497</v>
      </c>
    </row>
    <row r="1785" spans="1:42" x14ac:dyDescent="0.25">
      <c r="A1785" s="2">
        <v>1784</v>
      </c>
      <c r="B1785" s="3" t="s">
        <v>42</v>
      </c>
      <c r="C1785" s="3" t="s">
        <v>43</v>
      </c>
      <c r="D1785" s="3" t="s">
        <v>44</v>
      </c>
      <c r="E1785" s="3" t="s">
        <v>45</v>
      </c>
      <c r="F1785" s="3">
        <v>0.36</v>
      </c>
      <c r="G1785" s="3">
        <v>0.48</v>
      </c>
      <c r="H1785" s="3">
        <v>0.13870433001427601</v>
      </c>
      <c r="I1785" s="3">
        <v>9.5747508243389436</v>
      </c>
      <c r="J1785" s="3">
        <v>1.4071246492253253</v>
      </c>
      <c r="K1785" s="3">
        <v>1.3280593981435702</v>
      </c>
      <c r="L1785" s="3">
        <v>0.19517428171737189</v>
      </c>
      <c r="M1785" s="2">
        <v>1210</v>
      </c>
      <c r="N1785" s="3" t="s">
        <v>65</v>
      </c>
      <c r="O1785" s="3" t="s">
        <v>76</v>
      </c>
      <c r="P1785" s="3"/>
      <c r="Q1785" s="3" t="s">
        <v>42</v>
      </c>
      <c r="R1785" s="3" t="s">
        <v>55</v>
      </c>
      <c r="S1785" s="3" t="s">
        <v>77</v>
      </c>
      <c r="T1785" s="3" t="s">
        <v>51</v>
      </c>
      <c r="U1785" s="3" t="s">
        <v>78</v>
      </c>
      <c r="V1785" s="3" t="s">
        <v>79</v>
      </c>
      <c r="W1785" s="3" t="s">
        <v>80</v>
      </c>
      <c r="X1785" s="3"/>
      <c r="Y1785" s="3"/>
      <c r="Z1785" s="3" t="s">
        <v>72</v>
      </c>
      <c r="AA1785" s="7" t="s">
        <v>49</v>
      </c>
      <c r="AB1785" s="3" t="s">
        <v>49</v>
      </c>
      <c r="AC1785" s="3" t="s">
        <v>49</v>
      </c>
      <c r="AD1785" s="3" t="s">
        <v>49</v>
      </c>
      <c r="AE1785" s="3" t="s">
        <v>49</v>
      </c>
      <c r="AF1785" s="3" t="s">
        <v>55</v>
      </c>
      <c r="AG1785" s="3" t="s">
        <v>56</v>
      </c>
      <c r="AH1785" s="3" t="s">
        <v>81</v>
      </c>
      <c r="AI1785" s="3" t="s">
        <v>82</v>
      </c>
      <c r="AJ1785" s="3" t="s">
        <v>49</v>
      </c>
      <c r="AK1785" s="3" t="s">
        <v>49</v>
      </c>
      <c r="AL1785" s="3" t="s">
        <v>49</v>
      </c>
      <c r="AM1785" s="3" t="s">
        <v>59</v>
      </c>
      <c r="AN1785" s="3" t="s">
        <v>83</v>
      </c>
      <c r="AO1785" s="3">
        <v>98.616259563044821</v>
      </c>
      <c r="AP1785" s="3">
        <v>561.31650873296087</v>
      </c>
    </row>
    <row r="1786" spans="1:42" x14ac:dyDescent="0.25">
      <c r="A1786" s="2">
        <v>1785</v>
      </c>
      <c r="B1786" s="3" t="s">
        <v>42</v>
      </c>
      <c r="C1786" s="3" t="s">
        <v>43</v>
      </c>
      <c r="D1786" s="3" t="s">
        <v>44</v>
      </c>
      <c r="E1786" s="3" t="s">
        <v>45</v>
      </c>
      <c r="F1786" s="3">
        <v>0.36</v>
      </c>
      <c r="G1786" s="3">
        <v>0.48</v>
      </c>
      <c r="H1786" s="3">
        <v>0.176510372292142</v>
      </c>
      <c r="I1786" s="3">
        <v>9.5747508243389436</v>
      </c>
      <c r="J1786" s="3">
        <v>1.4071246492253253</v>
      </c>
      <c r="K1786" s="3">
        <v>1.6900428326085606</v>
      </c>
      <c r="L1786" s="3">
        <v>0.24837209569621191</v>
      </c>
      <c r="M1786" s="2">
        <v>1210</v>
      </c>
      <c r="N1786" s="3" t="s">
        <v>65</v>
      </c>
      <c r="O1786" s="3" t="s">
        <v>76</v>
      </c>
      <c r="P1786" s="3"/>
      <c r="Q1786" s="3" t="s">
        <v>42</v>
      </c>
      <c r="R1786" s="3" t="s">
        <v>55</v>
      </c>
      <c r="S1786" s="3" t="s">
        <v>77</v>
      </c>
      <c r="T1786" s="3" t="s">
        <v>51</v>
      </c>
      <c r="U1786" s="3" t="s">
        <v>78</v>
      </c>
      <c r="V1786" s="3" t="s">
        <v>79</v>
      </c>
      <c r="W1786" s="3" t="s">
        <v>80</v>
      </c>
      <c r="X1786" s="3"/>
      <c r="Y1786" s="3"/>
      <c r="Z1786" s="3" t="s">
        <v>72</v>
      </c>
      <c r="AA1786" s="7" t="s">
        <v>49</v>
      </c>
      <c r="AB1786" s="3" t="s">
        <v>49</v>
      </c>
      <c r="AC1786" s="3" t="s">
        <v>49</v>
      </c>
      <c r="AD1786" s="3" t="s">
        <v>49</v>
      </c>
      <c r="AE1786" s="3" t="s">
        <v>49</v>
      </c>
      <c r="AF1786" s="3" t="s">
        <v>55</v>
      </c>
      <c r="AG1786" s="3" t="s">
        <v>56</v>
      </c>
      <c r="AH1786" s="3" t="s">
        <v>81</v>
      </c>
      <c r="AI1786" s="3" t="s">
        <v>82</v>
      </c>
      <c r="AJ1786" s="3" t="s">
        <v>49</v>
      </c>
      <c r="AK1786" s="3" t="s">
        <v>49</v>
      </c>
      <c r="AL1786" s="3" t="s">
        <v>49</v>
      </c>
      <c r="AM1786" s="3" t="s">
        <v>59</v>
      </c>
      <c r="AN1786" s="3" t="s">
        <v>83</v>
      </c>
      <c r="AO1786" s="3">
        <v>109.01759749693406</v>
      </c>
      <c r="AP1786" s="3">
        <v>714.31213373066885</v>
      </c>
    </row>
    <row r="1787" spans="1:42" x14ac:dyDescent="0.25">
      <c r="A1787" s="2">
        <v>1786</v>
      </c>
      <c r="B1787" s="3" t="s">
        <v>42</v>
      </c>
      <c r="C1787" s="3" t="s">
        <v>43</v>
      </c>
      <c r="D1787" s="3" t="s">
        <v>44</v>
      </c>
      <c r="E1787" s="3" t="s">
        <v>45</v>
      </c>
      <c r="F1787" s="3">
        <v>0.36</v>
      </c>
      <c r="G1787" s="3">
        <v>0.48</v>
      </c>
      <c r="H1787" s="3">
        <v>0.16843807637994301</v>
      </c>
      <c r="I1787" s="3">
        <v>9.5918438767042442</v>
      </c>
      <c r="J1787" s="3">
        <v>1.4096034127898229</v>
      </c>
      <c r="K1787" s="3">
        <v>1.6156317315287982</v>
      </c>
      <c r="L1787" s="3">
        <v>0.23743088730892054</v>
      </c>
      <c r="M1787" s="2">
        <v>1200</v>
      </c>
      <c r="N1787" s="3" t="s">
        <v>61</v>
      </c>
      <c r="O1787" s="3" t="s">
        <v>76</v>
      </c>
      <c r="P1787" s="3"/>
      <c r="Q1787" s="3" t="s">
        <v>42</v>
      </c>
      <c r="R1787" s="3" t="s">
        <v>55</v>
      </c>
      <c r="S1787" s="3" t="s">
        <v>77</v>
      </c>
      <c r="T1787" s="3" t="s">
        <v>51</v>
      </c>
      <c r="U1787" s="3" t="s">
        <v>78</v>
      </c>
      <c r="V1787" s="3" t="s">
        <v>79</v>
      </c>
      <c r="W1787" s="3" t="s">
        <v>80</v>
      </c>
      <c r="X1787" s="3"/>
      <c r="Y1787" s="3"/>
      <c r="Z1787" s="3" t="s">
        <v>72</v>
      </c>
      <c r="AA1787" s="7" t="s">
        <v>49</v>
      </c>
      <c r="AB1787" s="3" t="s">
        <v>49</v>
      </c>
      <c r="AC1787" s="3" t="s">
        <v>49</v>
      </c>
      <c r="AD1787" s="3" t="s">
        <v>49</v>
      </c>
      <c r="AE1787" s="3" t="s">
        <v>49</v>
      </c>
      <c r="AF1787" s="3" t="s">
        <v>55</v>
      </c>
      <c r="AG1787" s="3" t="s">
        <v>56</v>
      </c>
      <c r="AH1787" s="3" t="s">
        <v>81</v>
      </c>
      <c r="AI1787" s="3" t="s">
        <v>82</v>
      </c>
      <c r="AJ1787" s="3" t="s">
        <v>49</v>
      </c>
      <c r="AK1787" s="3" t="s">
        <v>49</v>
      </c>
      <c r="AL1787" s="3" t="s">
        <v>49</v>
      </c>
      <c r="AM1787" s="3" t="s">
        <v>59</v>
      </c>
      <c r="AN1787" s="3" t="s">
        <v>83</v>
      </c>
      <c r="AO1787" s="3">
        <v>140.48120142472496</v>
      </c>
      <c r="AP1787" s="3">
        <v>681.64471117487528</v>
      </c>
    </row>
    <row r="1788" spans="1:42" x14ac:dyDescent="0.25">
      <c r="A1788" s="2">
        <v>1787</v>
      </c>
      <c r="B1788" s="3" t="s">
        <v>42</v>
      </c>
      <c r="C1788" s="3" t="s">
        <v>43</v>
      </c>
      <c r="D1788" s="3" t="s">
        <v>44</v>
      </c>
      <c r="E1788" s="3" t="s">
        <v>45</v>
      </c>
      <c r="F1788" s="3">
        <v>0.36</v>
      </c>
      <c r="G1788" s="3">
        <v>0.48</v>
      </c>
      <c r="H1788" s="3">
        <v>2.8707616575888999E-3</v>
      </c>
      <c r="I1788" s="3">
        <v>9.5918438767042442</v>
      </c>
      <c r="J1788" s="3">
        <v>1.4096034127898229</v>
      </c>
      <c r="K1788" s="3">
        <v>2.7535897626821414E-2</v>
      </c>
      <c r="L1788" s="3">
        <v>4.0466354298434827E-3</v>
      </c>
      <c r="M1788" s="2">
        <v>1210</v>
      </c>
      <c r="N1788" s="3" t="s">
        <v>65</v>
      </c>
      <c r="O1788" s="3" t="s">
        <v>76</v>
      </c>
      <c r="P1788" s="3"/>
      <c r="Q1788" s="3" t="s">
        <v>42</v>
      </c>
      <c r="R1788" s="3" t="s">
        <v>55</v>
      </c>
      <c r="S1788" s="3" t="s">
        <v>77</v>
      </c>
      <c r="T1788" s="3" t="s">
        <v>51</v>
      </c>
      <c r="U1788" s="3" t="s">
        <v>78</v>
      </c>
      <c r="V1788" s="3" t="s">
        <v>79</v>
      </c>
      <c r="W1788" s="3" t="s">
        <v>80</v>
      </c>
      <c r="X1788" s="3"/>
      <c r="Y1788" s="3"/>
      <c r="Z1788" s="3" t="s">
        <v>72</v>
      </c>
      <c r="AA1788" s="7" t="s">
        <v>49</v>
      </c>
      <c r="AB1788" s="3" t="s">
        <v>49</v>
      </c>
      <c r="AC1788" s="3" t="s">
        <v>49</v>
      </c>
      <c r="AD1788" s="3" t="s">
        <v>49</v>
      </c>
      <c r="AE1788" s="3" t="s">
        <v>49</v>
      </c>
      <c r="AF1788" s="3" t="s">
        <v>55</v>
      </c>
      <c r="AG1788" s="3" t="s">
        <v>56</v>
      </c>
      <c r="AH1788" s="3" t="s">
        <v>81</v>
      </c>
      <c r="AI1788" s="3" t="s">
        <v>82</v>
      </c>
      <c r="AJ1788" s="3" t="s">
        <v>49</v>
      </c>
      <c r="AK1788" s="3" t="s">
        <v>49</v>
      </c>
      <c r="AL1788" s="3" t="s">
        <v>49</v>
      </c>
      <c r="AM1788" s="3" t="s">
        <v>59</v>
      </c>
      <c r="AN1788" s="3" t="s">
        <v>83</v>
      </c>
      <c r="AO1788" s="3">
        <v>18.492377633492332</v>
      </c>
      <c r="AP1788" s="3">
        <v>11.617560251193304</v>
      </c>
    </row>
    <row r="1789" spans="1:42" x14ac:dyDescent="0.25">
      <c r="A1789" s="2">
        <v>1788</v>
      </c>
      <c r="B1789" s="3" t="s">
        <v>42</v>
      </c>
      <c r="C1789" s="3" t="s">
        <v>43</v>
      </c>
      <c r="D1789" s="3" t="s">
        <v>44</v>
      </c>
      <c r="E1789" s="3" t="s">
        <v>45</v>
      </c>
      <c r="F1789" s="3">
        <v>0.36</v>
      </c>
      <c r="G1789" s="3">
        <v>0.48</v>
      </c>
      <c r="H1789" s="3">
        <v>4.1481018701190503E-2</v>
      </c>
      <c r="I1789" s="3">
        <v>9.5918438767042442</v>
      </c>
      <c r="J1789" s="3">
        <v>1.4096034127898229</v>
      </c>
      <c r="K1789" s="3">
        <v>0.39787945522846835</v>
      </c>
      <c r="L1789" s="3">
        <v>5.8471785527196604E-2</v>
      </c>
      <c r="M1789" s="2">
        <v>1210</v>
      </c>
      <c r="N1789" s="3" t="s">
        <v>65</v>
      </c>
      <c r="O1789" s="3" t="s">
        <v>76</v>
      </c>
      <c r="P1789" s="3"/>
      <c r="Q1789" s="3" t="s">
        <v>42</v>
      </c>
      <c r="R1789" s="3" t="s">
        <v>55</v>
      </c>
      <c r="S1789" s="3" t="s">
        <v>77</v>
      </c>
      <c r="T1789" s="3" t="s">
        <v>51</v>
      </c>
      <c r="U1789" s="3" t="s">
        <v>78</v>
      </c>
      <c r="V1789" s="3" t="s">
        <v>79</v>
      </c>
      <c r="W1789" s="3" t="s">
        <v>80</v>
      </c>
      <c r="X1789" s="3"/>
      <c r="Y1789" s="3"/>
      <c r="Z1789" s="3" t="s">
        <v>72</v>
      </c>
      <c r="AA1789" s="7" t="s">
        <v>49</v>
      </c>
      <c r="AB1789" s="3" t="s">
        <v>49</v>
      </c>
      <c r="AC1789" s="3" t="s">
        <v>49</v>
      </c>
      <c r="AD1789" s="3" t="s">
        <v>49</v>
      </c>
      <c r="AE1789" s="3" t="s">
        <v>49</v>
      </c>
      <c r="AF1789" s="3" t="s">
        <v>55</v>
      </c>
      <c r="AG1789" s="3" t="s">
        <v>56</v>
      </c>
      <c r="AH1789" s="3" t="s">
        <v>81</v>
      </c>
      <c r="AI1789" s="3" t="s">
        <v>82</v>
      </c>
      <c r="AJ1789" s="3" t="s">
        <v>49</v>
      </c>
      <c r="AK1789" s="3" t="s">
        <v>49</v>
      </c>
      <c r="AL1789" s="3" t="s">
        <v>49</v>
      </c>
      <c r="AM1789" s="3" t="s">
        <v>59</v>
      </c>
      <c r="AN1789" s="3" t="s">
        <v>83</v>
      </c>
      <c r="AO1789" s="3">
        <v>73.838226912010072</v>
      </c>
      <c r="AP1789" s="3">
        <v>167.86772693860729</v>
      </c>
    </row>
    <row r="1790" spans="1:42" x14ac:dyDescent="0.25">
      <c r="A1790" s="2">
        <v>1789</v>
      </c>
      <c r="B1790" s="3" t="s">
        <v>42</v>
      </c>
      <c r="C1790" s="3" t="s">
        <v>43</v>
      </c>
      <c r="D1790" s="3" t="s">
        <v>44</v>
      </c>
      <c r="E1790" s="3" t="s">
        <v>45</v>
      </c>
      <c r="F1790" s="3">
        <v>0.36</v>
      </c>
      <c r="G1790" s="3">
        <v>0.48</v>
      </c>
      <c r="H1790" s="3">
        <v>4.2968478498619104E-3</v>
      </c>
      <c r="I1790" s="3">
        <v>9.5918438767042442</v>
      </c>
      <c r="J1790" s="3">
        <v>1.4096034127898229</v>
      </c>
      <c r="K1790" s="3">
        <v>4.1214693737827761E-2</v>
      </c>
      <c r="L1790" s="3">
        <v>6.0568513934039616E-3</v>
      </c>
      <c r="M1790" s="2">
        <v>1210</v>
      </c>
      <c r="N1790" s="3" t="s">
        <v>65</v>
      </c>
      <c r="O1790" s="3" t="s">
        <v>76</v>
      </c>
      <c r="P1790" s="3"/>
      <c r="Q1790" s="3" t="s">
        <v>42</v>
      </c>
      <c r="R1790" s="3" t="s">
        <v>55</v>
      </c>
      <c r="S1790" s="3" t="s">
        <v>77</v>
      </c>
      <c r="T1790" s="3" t="s">
        <v>51</v>
      </c>
      <c r="U1790" s="3" t="s">
        <v>78</v>
      </c>
      <c r="V1790" s="3" t="s">
        <v>79</v>
      </c>
      <c r="W1790" s="3" t="s">
        <v>80</v>
      </c>
      <c r="X1790" s="3"/>
      <c r="Y1790" s="3"/>
      <c r="Z1790" s="3" t="s">
        <v>72</v>
      </c>
      <c r="AA1790" s="7" t="s">
        <v>49</v>
      </c>
      <c r="AB1790" s="3" t="s">
        <v>49</v>
      </c>
      <c r="AC1790" s="3" t="s">
        <v>49</v>
      </c>
      <c r="AD1790" s="3" t="s">
        <v>49</v>
      </c>
      <c r="AE1790" s="3" t="s">
        <v>49</v>
      </c>
      <c r="AF1790" s="3" t="s">
        <v>55</v>
      </c>
      <c r="AG1790" s="3" t="s">
        <v>56</v>
      </c>
      <c r="AH1790" s="3" t="s">
        <v>81</v>
      </c>
      <c r="AI1790" s="3" t="s">
        <v>82</v>
      </c>
      <c r="AJ1790" s="3" t="s">
        <v>49</v>
      </c>
      <c r="AK1790" s="3" t="s">
        <v>49</v>
      </c>
      <c r="AL1790" s="3" t="s">
        <v>49</v>
      </c>
      <c r="AM1790" s="3" t="s">
        <v>59</v>
      </c>
      <c r="AN1790" s="3" t="s">
        <v>83</v>
      </c>
      <c r="AO1790" s="3">
        <v>17.282827685390846</v>
      </c>
      <c r="AP1790" s="3">
        <v>17.388726317289301</v>
      </c>
    </row>
    <row r="1791" spans="1:42" x14ac:dyDescent="0.25">
      <c r="A1791" s="2">
        <v>1790</v>
      </c>
      <c r="B1791" s="3" t="s">
        <v>42</v>
      </c>
      <c r="C1791" s="3" t="s">
        <v>71</v>
      </c>
      <c r="D1791" s="3" t="s">
        <v>72</v>
      </c>
      <c r="E1791" s="3" t="s">
        <v>73</v>
      </c>
      <c r="F1791" s="3">
        <v>0.56000000000000005</v>
      </c>
      <c r="G1791" s="3">
        <v>0.48</v>
      </c>
      <c r="H1791" s="3">
        <v>5.1557196548089199E-2</v>
      </c>
      <c r="I1791" s="3">
        <v>9.7607011681944744</v>
      </c>
      <c r="J1791" s="3">
        <v>1.2906826182837028</v>
      </c>
      <c r="K1791" s="3">
        <v>0.50323438857576641</v>
      </c>
      <c r="L1791" s="3">
        <v>6.6543977432055257E-2</v>
      </c>
      <c r="M1791" s="2">
        <v>1400</v>
      </c>
      <c r="N1791" s="3" t="s">
        <v>46</v>
      </c>
      <c r="O1791" s="3" t="s">
        <v>76</v>
      </c>
      <c r="P1791" s="3"/>
      <c r="Q1791" s="3" t="s">
        <v>42</v>
      </c>
      <c r="R1791" s="3" t="s">
        <v>55</v>
      </c>
      <c r="S1791" s="3" t="s">
        <v>77</v>
      </c>
      <c r="T1791" s="3" t="s">
        <v>51</v>
      </c>
      <c r="U1791" s="3" t="s">
        <v>78</v>
      </c>
      <c r="V1791" s="3" t="s">
        <v>79</v>
      </c>
      <c r="W1791" s="3" t="s">
        <v>80</v>
      </c>
      <c r="X1791" s="3"/>
      <c r="Y1791" s="3"/>
      <c r="Z1791" s="3" t="s">
        <v>72</v>
      </c>
      <c r="AA1791" s="7" t="s">
        <v>49</v>
      </c>
      <c r="AB1791" s="3" t="s">
        <v>49</v>
      </c>
      <c r="AC1791" s="3" t="s">
        <v>49</v>
      </c>
      <c r="AD1791" s="3" t="s">
        <v>49</v>
      </c>
      <c r="AE1791" s="3" t="s">
        <v>49</v>
      </c>
      <c r="AF1791" s="3" t="s">
        <v>55</v>
      </c>
      <c r="AG1791" s="3" t="s">
        <v>56</v>
      </c>
      <c r="AH1791" s="3" t="s">
        <v>81</v>
      </c>
      <c r="AI1791" s="3" t="s">
        <v>82</v>
      </c>
      <c r="AJ1791" s="3" t="s">
        <v>49</v>
      </c>
      <c r="AK1791" s="3" t="s">
        <v>49</v>
      </c>
      <c r="AL1791" s="3" t="s">
        <v>49</v>
      </c>
      <c r="AM1791" s="3" t="s">
        <v>59</v>
      </c>
      <c r="AN1791" s="3" t="s">
        <v>83</v>
      </c>
      <c r="AO1791" s="3">
        <v>111.16173000152206</v>
      </c>
      <c r="AP1791" s="3">
        <v>208.64457197157392</v>
      </c>
    </row>
    <row r="1792" spans="1:42" x14ac:dyDescent="0.25">
      <c r="A1792" s="2">
        <v>1791</v>
      </c>
      <c r="B1792" s="3" t="s">
        <v>42</v>
      </c>
      <c r="C1792" s="3" t="s">
        <v>71</v>
      </c>
      <c r="D1792" s="3" t="s">
        <v>72</v>
      </c>
      <c r="E1792" s="3" t="s">
        <v>73</v>
      </c>
      <c r="F1792" s="3">
        <v>0.56000000000000005</v>
      </c>
      <c r="G1792" s="3">
        <v>0.48</v>
      </c>
      <c r="H1792" s="3">
        <v>1.0388259300919E-2</v>
      </c>
      <c r="I1792" s="3">
        <v>9.7607011681944744</v>
      </c>
      <c r="J1792" s="3">
        <v>1.2906826182837028</v>
      </c>
      <c r="K1792" s="3">
        <v>0.1013966946939872</v>
      </c>
      <c r="L1792" s="3">
        <v>1.3407945713920164E-2</v>
      </c>
      <c r="M1792" s="2">
        <v>8140</v>
      </c>
      <c r="N1792" s="3" t="s">
        <v>69</v>
      </c>
      <c r="O1792" s="3" t="s">
        <v>76</v>
      </c>
      <c r="P1792" s="3"/>
      <c r="Q1792" s="3" t="s">
        <v>42</v>
      </c>
      <c r="R1792" s="3" t="s">
        <v>55</v>
      </c>
      <c r="S1792" s="3" t="s">
        <v>77</v>
      </c>
      <c r="T1792" s="3" t="s">
        <v>51</v>
      </c>
      <c r="U1792" s="3" t="s">
        <v>78</v>
      </c>
      <c r="V1792" s="3" t="s">
        <v>79</v>
      </c>
      <c r="W1792" s="3" t="s">
        <v>80</v>
      </c>
      <c r="X1792" s="3"/>
      <c r="Y1792" s="3"/>
      <c r="Z1792" s="3" t="s">
        <v>72</v>
      </c>
      <c r="AA1792" s="7" t="s">
        <v>49</v>
      </c>
      <c r="AB1792" s="3" t="s">
        <v>49</v>
      </c>
      <c r="AC1792" s="3" t="s">
        <v>49</v>
      </c>
      <c r="AD1792" s="3" t="s">
        <v>49</v>
      </c>
      <c r="AE1792" s="3" t="s">
        <v>49</v>
      </c>
      <c r="AF1792" s="3" t="s">
        <v>55</v>
      </c>
      <c r="AG1792" s="3" t="s">
        <v>56</v>
      </c>
      <c r="AH1792" s="3" t="s">
        <v>81</v>
      </c>
      <c r="AI1792" s="3" t="s">
        <v>82</v>
      </c>
      <c r="AJ1792" s="3" t="s">
        <v>49</v>
      </c>
      <c r="AK1792" s="3" t="s">
        <v>49</v>
      </c>
      <c r="AL1792" s="3" t="s">
        <v>49</v>
      </c>
      <c r="AM1792" s="3" t="s">
        <v>59</v>
      </c>
      <c r="AN1792" s="3" t="s">
        <v>83</v>
      </c>
      <c r="AO1792" s="3">
        <v>107.4255473735019</v>
      </c>
      <c r="AP1792" s="3">
        <v>42.039793869480491</v>
      </c>
    </row>
    <row r="1793" spans="1:42" x14ac:dyDescent="0.25">
      <c r="A1793" s="2">
        <v>1792</v>
      </c>
      <c r="B1793" s="3" t="s">
        <v>42</v>
      </c>
      <c r="C1793" s="3" t="s">
        <v>71</v>
      </c>
      <c r="D1793" s="3" t="s">
        <v>72</v>
      </c>
      <c r="E1793" s="3" t="s">
        <v>73</v>
      </c>
      <c r="F1793" s="3">
        <v>0.56000000000000005</v>
      </c>
      <c r="G1793" s="3">
        <v>0.48</v>
      </c>
      <c r="H1793" s="3">
        <v>7.6004990195811306E-2</v>
      </c>
      <c r="I1793" s="3">
        <v>9.7607011681944744</v>
      </c>
      <c r="J1793" s="3">
        <v>1.2906826182837028</v>
      </c>
      <c r="K1793" s="3">
        <v>0.741861996592865</v>
      </c>
      <c r="L1793" s="3">
        <v>9.80983197485569E-2</v>
      </c>
      <c r="M1793" s="2">
        <v>1410</v>
      </c>
      <c r="N1793" s="3" t="s">
        <v>63</v>
      </c>
      <c r="O1793" s="3" t="s">
        <v>76</v>
      </c>
      <c r="P1793" s="3"/>
      <c r="Q1793" s="3" t="s">
        <v>42</v>
      </c>
      <c r="R1793" s="3" t="s">
        <v>55</v>
      </c>
      <c r="S1793" s="3" t="s">
        <v>77</v>
      </c>
      <c r="T1793" s="3" t="s">
        <v>51</v>
      </c>
      <c r="U1793" s="3" t="s">
        <v>78</v>
      </c>
      <c r="V1793" s="3" t="s">
        <v>79</v>
      </c>
      <c r="W1793" s="3" t="s">
        <v>80</v>
      </c>
      <c r="X1793" s="3"/>
      <c r="Y1793" s="3"/>
      <c r="Z1793" s="3" t="s">
        <v>72</v>
      </c>
      <c r="AA1793" s="7" t="s">
        <v>49</v>
      </c>
      <c r="AB1793" s="3" t="s">
        <v>49</v>
      </c>
      <c r="AC1793" s="3" t="s">
        <v>49</v>
      </c>
      <c r="AD1793" s="3" t="s">
        <v>49</v>
      </c>
      <c r="AE1793" s="3" t="s">
        <v>49</v>
      </c>
      <c r="AF1793" s="3" t="s">
        <v>55</v>
      </c>
      <c r="AG1793" s="3" t="s">
        <v>56</v>
      </c>
      <c r="AH1793" s="3" t="s">
        <v>81</v>
      </c>
      <c r="AI1793" s="3" t="s">
        <v>82</v>
      </c>
      <c r="AJ1793" s="3" t="s">
        <v>49</v>
      </c>
      <c r="AK1793" s="3" t="s">
        <v>49</v>
      </c>
      <c r="AL1793" s="3" t="s">
        <v>49</v>
      </c>
      <c r="AM1793" s="3" t="s">
        <v>59</v>
      </c>
      <c r="AN1793" s="3" t="s">
        <v>83</v>
      </c>
      <c r="AO1793" s="3">
        <v>99.695889429352832</v>
      </c>
      <c r="AP1793" s="3">
        <v>307.58128270836824</v>
      </c>
    </row>
    <row r="1794" spans="1:42" x14ac:dyDescent="0.25">
      <c r="A1794" s="2">
        <v>1793</v>
      </c>
      <c r="B1794" s="3" t="s">
        <v>42</v>
      </c>
      <c r="C1794" s="3" t="s">
        <v>43</v>
      </c>
      <c r="D1794" s="3" t="s">
        <v>44</v>
      </c>
      <c r="E1794" s="3" t="s">
        <v>45</v>
      </c>
      <c r="F1794" s="3">
        <v>0.36</v>
      </c>
      <c r="G1794" s="3">
        <v>0.48</v>
      </c>
      <c r="H1794" s="3">
        <v>0.14134037444807701</v>
      </c>
      <c r="I1794" s="3">
        <v>8.8778619380063883</v>
      </c>
      <c r="J1794" s="3">
        <v>1.2777636196260516</v>
      </c>
      <c r="K1794" s="3">
        <v>1.2548003306161535</v>
      </c>
      <c r="L1794" s="3">
        <v>0.18059958845407637</v>
      </c>
      <c r="M1794" s="2">
        <v>1200</v>
      </c>
      <c r="N1794" s="3" t="s">
        <v>61</v>
      </c>
      <c r="O1794" s="3" t="s">
        <v>76</v>
      </c>
      <c r="P1794" s="3"/>
      <c r="Q1794" s="3" t="s">
        <v>42</v>
      </c>
      <c r="R1794" s="3" t="s">
        <v>55</v>
      </c>
      <c r="S1794" s="3" t="s">
        <v>77</v>
      </c>
      <c r="T1794" s="3" t="s">
        <v>51</v>
      </c>
      <c r="U1794" s="3" t="s">
        <v>78</v>
      </c>
      <c r="V1794" s="3" t="s">
        <v>79</v>
      </c>
      <c r="W1794" s="3" t="s">
        <v>80</v>
      </c>
      <c r="X1794" s="3"/>
      <c r="Y1794" s="3"/>
      <c r="Z1794" s="3" t="s">
        <v>72</v>
      </c>
      <c r="AA1794" s="7" t="s">
        <v>49</v>
      </c>
      <c r="AB1794" s="3" t="s">
        <v>49</v>
      </c>
      <c r="AC1794" s="3" t="s">
        <v>49</v>
      </c>
      <c r="AD1794" s="3" t="s">
        <v>49</v>
      </c>
      <c r="AE1794" s="3" t="s">
        <v>49</v>
      </c>
      <c r="AF1794" s="3" t="s">
        <v>55</v>
      </c>
      <c r="AG1794" s="3" t="s">
        <v>56</v>
      </c>
      <c r="AH1794" s="3" t="s">
        <v>81</v>
      </c>
      <c r="AI1794" s="3" t="s">
        <v>82</v>
      </c>
      <c r="AJ1794" s="3" t="s">
        <v>49</v>
      </c>
      <c r="AK1794" s="3" t="s">
        <v>49</v>
      </c>
      <c r="AL1794" s="3" t="s">
        <v>49</v>
      </c>
      <c r="AM1794" s="3" t="s">
        <v>59</v>
      </c>
      <c r="AN1794" s="3" t="s">
        <v>83</v>
      </c>
      <c r="AO1794" s="3">
        <v>132.90171788476957</v>
      </c>
      <c r="AP1794" s="3">
        <v>571.98420207961942</v>
      </c>
    </row>
    <row r="1795" spans="1:42" x14ac:dyDescent="0.25">
      <c r="A1795" s="2">
        <v>1794</v>
      </c>
      <c r="B1795" s="3" t="s">
        <v>42</v>
      </c>
      <c r="C1795" s="3" t="s">
        <v>43</v>
      </c>
      <c r="D1795" s="3" t="s">
        <v>44</v>
      </c>
      <c r="E1795" s="3" t="s">
        <v>45</v>
      </c>
      <c r="F1795" s="3">
        <v>0.36</v>
      </c>
      <c r="G1795" s="3">
        <v>0.48</v>
      </c>
      <c r="H1795" s="3">
        <v>3.03121653367167E-3</v>
      </c>
      <c r="I1795" s="3">
        <v>8.8778619380063883</v>
      </c>
      <c r="J1795" s="3">
        <v>1.2777636196260516</v>
      </c>
      <c r="K1795" s="3">
        <v>2.6910721890139377E-2</v>
      </c>
      <c r="L1795" s="3">
        <v>3.8731782099346462E-3</v>
      </c>
      <c r="M1795" s="2">
        <v>1410</v>
      </c>
      <c r="N1795" s="3" t="s">
        <v>63</v>
      </c>
      <c r="O1795" s="3" t="s">
        <v>76</v>
      </c>
      <c r="P1795" s="3"/>
      <c r="Q1795" s="3" t="s">
        <v>42</v>
      </c>
      <c r="R1795" s="3" t="s">
        <v>55</v>
      </c>
      <c r="S1795" s="3" t="s">
        <v>77</v>
      </c>
      <c r="T1795" s="3" t="s">
        <v>51</v>
      </c>
      <c r="U1795" s="3" t="s">
        <v>78</v>
      </c>
      <c r="V1795" s="3" t="s">
        <v>79</v>
      </c>
      <c r="W1795" s="3" t="s">
        <v>80</v>
      </c>
      <c r="X1795" s="3"/>
      <c r="Y1795" s="3"/>
      <c r="Z1795" s="3" t="s">
        <v>72</v>
      </c>
      <c r="AA1795" s="7" t="s">
        <v>49</v>
      </c>
      <c r="AB1795" s="3" t="s">
        <v>49</v>
      </c>
      <c r="AC1795" s="3" t="s">
        <v>49</v>
      </c>
      <c r="AD1795" s="3" t="s">
        <v>49</v>
      </c>
      <c r="AE1795" s="3" t="s">
        <v>49</v>
      </c>
      <c r="AF1795" s="3" t="s">
        <v>55</v>
      </c>
      <c r="AG1795" s="3" t="s">
        <v>56</v>
      </c>
      <c r="AH1795" s="3" t="s">
        <v>81</v>
      </c>
      <c r="AI1795" s="3" t="s">
        <v>82</v>
      </c>
      <c r="AJ1795" s="3" t="s">
        <v>49</v>
      </c>
      <c r="AK1795" s="3" t="s">
        <v>49</v>
      </c>
      <c r="AL1795" s="3" t="s">
        <v>49</v>
      </c>
      <c r="AM1795" s="3" t="s">
        <v>59</v>
      </c>
      <c r="AN1795" s="3" t="s">
        <v>83</v>
      </c>
      <c r="AO1795" s="3">
        <v>20.777020295561691</v>
      </c>
      <c r="AP1795" s="3">
        <v>12.266898096974259</v>
      </c>
    </row>
    <row r="1796" spans="1:42" x14ac:dyDescent="0.25">
      <c r="A1796" s="2">
        <v>1795</v>
      </c>
      <c r="B1796" s="3" t="s">
        <v>42</v>
      </c>
      <c r="C1796" s="3" t="s">
        <v>43</v>
      </c>
      <c r="D1796" s="3" t="s">
        <v>44</v>
      </c>
      <c r="E1796" s="3" t="s">
        <v>45</v>
      </c>
      <c r="F1796" s="3">
        <v>0.36</v>
      </c>
      <c r="G1796" s="3">
        <v>0.48</v>
      </c>
      <c r="H1796" s="3">
        <v>7.2664795473768307E-2</v>
      </c>
      <c r="I1796" s="3">
        <v>8.8778619380063883</v>
      </c>
      <c r="J1796" s="3">
        <v>1.2777636196260516</v>
      </c>
      <c r="K1796" s="3">
        <v>0.6451080219695865</v>
      </c>
      <c r="L1796" s="3">
        <v>9.2848432083948926E-2</v>
      </c>
      <c r="M1796" s="2">
        <v>1210</v>
      </c>
      <c r="N1796" s="3" t="s">
        <v>65</v>
      </c>
      <c r="O1796" s="3" t="s">
        <v>76</v>
      </c>
      <c r="P1796" s="3"/>
      <c r="Q1796" s="3" t="s">
        <v>42</v>
      </c>
      <c r="R1796" s="3" t="s">
        <v>55</v>
      </c>
      <c r="S1796" s="3" t="s">
        <v>77</v>
      </c>
      <c r="T1796" s="3" t="s">
        <v>51</v>
      </c>
      <c r="U1796" s="3" t="s">
        <v>78</v>
      </c>
      <c r="V1796" s="3" t="s">
        <v>79</v>
      </c>
      <c r="W1796" s="3" t="s">
        <v>80</v>
      </c>
      <c r="X1796" s="3"/>
      <c r="Y1796" s="3"/>
      <c r="Z1796" s="3" t="s">
        <v>72</v>
      </c>
      <c r="AA1796" s="7" t="s">
        <v>49</v>
      </c>
      <c r="AB1796" s="3" t="s">
        <v>49</v>
      </c>
      <c r="AC1796" s="3" t="s">
        <v>49</v>
      </c>
      <c r="AD1796" s="3" t="s">
        <v>49</v>
      </c>
      <c r="AE1796" s="3" t="s">
        <v>49</v>
      </c>
      <c r="AF1796" s="3" t="s">
        <v>55</v>
      </c>
      <c r="AG1796" s="3" t="s">
        <v>56</v>
      </c>
      <c r="AH1796" s="3" t="s">
        <v>81</v>
      </c>
      <c r="AI1796" s="3" t="s">
        <v>82</v>
      </c>
      <c r="AJ1796" s="3" t="s">
        <v>49</v>
      </c>
      <c r="AK1796" s="3" t="s">
        <v>49</v>
      </c>
      <c r="AL1796" s="3" t="s">
        <v>49</v>
      </c>
      <c r="AM1796" s="3" t="s">
        <v>59</v>
      </c>
      <c r="AN1796" s="3" t="s">
        <v>83</v>
      </c>
      <c r="AO1796" s="3">
        <v>83.380540461009431</v>
      </c>
      <c r="AP1796" s="3">
        <v>294.0639942454016</v>
      </c>
    </row>
    <row r="1797" spans="1:42" x14ac:dyDescent="0.25">
      <c r="A1797" s="2">
        <v>1796</v>
      </c>
      <c r="B1797" s="3" t="s">
        <v>42</v>
      </c>
      <c r="C1797" s="3" t="s">
        <v>43</v>
      </c>
      <c r="D1797" s="3" t="s">
        <v>44</v>
      </c>
      <c r="E1797" s="3" t="s">
        <v>45</v>
      </c>
      <c r="F1797" s="3">
        <v>0.36</v>
      </c>
      <c r="G1797" s="3">
        <v>0.48</v>
      </c>
      <c r="H1797" s="3">
        <v>0.220932007952645</v>
      </c>
      <c r="I1797" s="3">
        <v>8.8778619380063883</v>
      </c>
      <c r="J1797" s="3">
        <v>1.2777636196260516</v>
      </c>
      <c r="K1797" s="3">
        <v>1.9614038642901117</v>
      </c>
      <c r="L1797" s="3">
        <v>0.28229888217282328</v>
      </c>
      <c r="M1797" s="2">
        <v>1210</v>
      </c>
      <c r="N1797" s="3" t="s">
        <v>65</v>
      </c>
      <c r="O1797" s="3" t="s">
        <v>76</v>
      </c>
      <c r="P1797" s="3"/>
      <c r="Q1797" s="3" t="s">
        <v>42</v>
      </c>
      <c r="R1797" s="3" t="s">
        <v>55</v>
      </c>
      <c r="S1797" s="3" t="s">
        <v>77</v>
      </c>
      <c r="T1797" s="3" t="s">
        <v>51</v>
      </c>
      <c r="U1797" s="3" t="s">
        <v>78</v>
      </c>
      <c r="V1797" s="3" t="s">
        <v>79</v>
      </c>
      <c r="W1797" s="3" t="s">
        <v>80</v>
      </c>
      <c r="X1797" s="3"/>
      <c r="Y1797" s="3"/>
      <c r="Z1797" s="3" t="s">
        <v>72</v>
      </c>
      <c r="AA1797" s="7" t="s">
        <v>49</v>
      </c>
      <c r="AB1797" s="3" t="s">
        <v>49</v>
      </c>
      <c r="AC1797" s="3" t="s">
        <v>49</v>
      </c>
      <c r="AD1797" s="3" t="s">
        <v>49</v>
      </c>
      <c r="AE1797" s="3" t="s">
        <v>49</v>
      </c>
      <c r="AF1797" s="3" t="s">
        <v>55</v>
      </c>
      <c r="AG1797" s="3" t="s">
        <v>56</v>
      </c>
      <c r="AH1797" s="3" t="s">
        <v>81</v>
      </c>
      <c r="AI1797" s="3" t="s">
        <v>82</v>
      </c>
      <c r="AJ1797" s="3" t="s">
        <v>49</v>
      </c>
      <c r="AK1797" s="3" t="s">
        <v>49</v>
      </c>
      <c r="AL1797" s="3" t="s">
        <v>49</v>
      </c>
      <c r="AM1797" s="3" t="s">
        <v>59</v>
      </c>
      <c r="AN1797" s="3" t="s">
        <v>83</v>
      </c>
      <c r="AO1797" s="3">
        <v>117.98450021365278</v>
      </c>
      <c r="AP1797" s="3">
        <v>894.08011529688974</v>
      </c>
    </row>
    <row r="1798" spans="1:42" x14ac:dyDescent="0.25">
      <c r="A1798" s="2">
        <v>1797</v>
      </c>
      <c r="B1798" s="3" t="s">
        <v>42</v>
      </c>
      <c r="C1798" s="3" t="s">
        <v>43</v>
      </c>
      <c r="D1798" s="3" t="s">
        <v>44</v>
      </c>
      <c r="E1798" s="3" t="s">
        <v>45</v>
      </c>
      <c r="F1798" s="3">
        <v>0.36</v>
      </c>
      <c r="G1798" s="3">
        <v>0.48</v>
      </c>
      <c r="H1798" s="3">
        <v>6.1619134011349198E-2</v>
      </c>
      <c r="I1798" s="3">
        <v>8.8778619380063883</v>
      </c>
      <c r="J1798" s="3">
        <v>1.2777636196260516</v>
      </c>
      <c r="K1798" s="3">
        <v>0.54704616449227195</v>
      </c>
      <c r="L1798" s="3">
        <v>7.8734687712564297E-2</v>
      </c>
      <c r="M1798" s="2">
        <v>1210</v>
      </c>
      <c r="N1798" s="3" t="s">
        <v>65</v>
      </c>
      <c r="O1798" s="3" t="s">
        <v>76</v>
      </c>
      <c r="P1798" s="3"/>
      <c r="Q1798" s="3" t="s">
        <v>42</v>
      </c>
      <c r="R1798" s="3" t="s">
        <v>55</v>
      </c>
      <c r="S1798" s="3" t="s">
        <v>77</v>
      </c>
      <c r="T1798" s="3" t="s">
        <v>51</v>
      </c>
      <c r="U1798" s="3" t="s">
        <v>78</v>
      </c>
      <c r="V1798" s="3" t="s">
        <v>79</v>
      </c>
      <c r="W1798" s="3" t="s">
        <v>80</v>
      </c>
      <c r="X1798" s="3"/>
      <c r="Y1798" s="3"/>
      <c r="Z1798" s="3" t="s">
        <v>72</v>
      </c>
      <c r="AA1798" s="7" t="s">
        <v>49</v>
      </c>
      <c r="AB1798" s="3" t="s">
        <v>49</v>
      </c>
      <c r="AC1798" s="3" t="s">
        <v>49</v>
      </c>
      <c r="AD1798" s="3" t="s">
        <v>49</v>
      </c>
      <c r="AE1798" s="3" t="s">
        <v>49</v>
      </c>
      <c r="AF1798" s="3" t="s">
        <v>55</v>
      </c>
      <c r="AG1798" s="3" t="s">
        <v>56</v>
      </c>
      <c r="AH1798" s="3" t="s">
        <v>81</v>
      </c>
      <c r="AI1798" s="3" t="s">
        <v>82</v>
      </c>
      <c r="AJ1798" s="3" t="s">
        <v>49</v>
      </c>
      <c r="AK1798" s="3" t="s">
        <v>49</v>
      </c>
      <c r="AL1798" s="3" t="s">
        <v>49</v>
      </c>
      <c r="AM1798" s="3" t="s">
        <v>59</v>
      </c>
      <c r="AN1798" s="3" t="s">
        <v>83</v>
      </c>
      <c r="AO1798" s="3">
        <v>67.655255272186139</v>
      </c>
      <c r="AP1798" s="3">
        <v>249.36378821655489</v>
      </c>
    </row>
    <row r="1799" spans="1:42" x14ac:dyDescent="0.25">
      <c r="A1799" s="2">
        <v>1798</v>
      </c>
      <c r="B1799" s="3" t="s">
        <v>42</v>
      </c>
      <c r="C1799" s="3" t="s">
        <v>43</v>
      </c>
      <c r="D1799" s="3" t="s">
        <v>44</v>
      </c>
      <c r="E1799" s="3" t="s">
        <v>45</v>
      </c>
      <c r="F1799" s="3">
        <v>0.36</v>
      </c>
      <c r="G1799" s="3">
        <v>0.48</v>
      </c>
      <c r="H1799" s="3">
        <v>0.118175925317443</v>
      </c>
      <c r="I1799" s="3">
        <v>8.8778619380063883</v>
      </c>
      <c r="J1799" s="3">
        <v>1.2777636196260516</v>
      </c>
      <c r="K1799" s="3">
        <v>1.0491495493644127</v>
      </c>
      <c r="L1799" s="3">
        <v>0.15100089808627393</v>
      </c>
      <c r="M1799" s="2">
        <v>1750</v>
      </c>
      <c r="N1799" s="3" t="s">
        <v>74</v>
      </c>
      <c r="O1799" s="3" t="s">
        <v>76</v>
      </c>
      <c r="P1799" s="3"/>
      <c r="Q1799" s="3" t="s">
        <v>42</v>
      </c>
      <c r="R1799" s="3" t="s">
        <v>55</v>
      </c>
      <c r="S1799" s="3" t="s">
        <v>77</v>
      </c>
      <c r="T1799" s="3" t="s">
        <v>51</v>
      </c>
      <c r="U1799" s="3" t="s">
        <v>78</v>
      </c>
      <c r="V1799" s="3" t="s">
        <v>79</v>
      </c>
      <c r="W1799" s="3" t="s">
        <v>80</v>
      </c>
      <c r="X1799" s="3"/>
      <c r="Y1799" s="3"/>
      <c r="Z1799" s="3" t="s">
        <v>72</v>
      </c>
      <c r="AA1799" s="7" t="s">
        <v>49</v>
      </c>
      <c r="AB1799" s="3" t="s">
        <v>49</v>
      </c>
      <c r="AC1799" s="3" t="s">
        <v>49</v>
      </c>
      <c r="AD1799" s="3" t="s">
        <v>49</v>
      </c>
      <c r="AE1799" s="3" t="s">
        <v>49</v>
      </c>
      <c r="AF1799" s="3" t="s">
        <v>55</v>
      </c>
      <c r="AG1799" s="3" t="s">
        <v>56</v>
      </c>
      <c r="AH1799" s="3" t="s">
        <v>81</v>
      </c>
      <c r="AI1799" s="3" t="s">
        <v>82</v>
      </c>
      <c r="AJ1799" s="3" t="s">
        <v>49</v>
      </c>
      <c r="AK1799" s="3" t="s">
        <v>49</v>
      </c>
      <c r="AL1799" s="3" t="s">
        <v>49</v>
      </c>
      <c r="AM1799" s="3" t="s">
        <v>59</v>
      </c>
      <c r="AN1799" s="3" t="s">
        <v>83</v>
      </c>
      <c r="AO1799" s="3">
        <v>90.08000764370675</v>
      </c>
      <c r="AP1799" s="3">
        <v>478.24100234395678</v>
      </c>
    </row>
    <row r="1800" spans="1:42" x14ac:dyDescent="0.25">
      <c r="A1800" s="2">
        <v>1799</v>
      </c>
      <c r="B1800" s="3" t="s">
        <v>42</v>
      </c>
      <c r="C1800" s="3" t="s">
        <v>43</v>
      </c>
      <c r="D1800" s="3" t="s">
        <v>44</v>
      </c>
      <c r="E1800" s="3" t="s">
        <v>45</v>
      </c>
      <c r="F1800" s="3">
        <v>0.36</v>
      </c>
      <c r="G1800" s="3">
        <v>0.48</v>
      </c>
      <c r="H1800" s="3">
        <v>0.191715588607271</v>
      </c>
      <c r="I1800" s="3">
        <v>10.417003625548402</v>
      </c>
      <c r="J1800" s="3">
        <v>1.4066543137758354</v>
      </c>
      <c r="K1800" s="3">
        <v>1.997101981596088</v>
      </c>
      <c r="L1800" s="3">
        <v>0.26967755973249113</v>
      </c>
      <c r="M1800" s="2">
        <v>1400</v>
      </c>
      <c r="N1800" s="3" t="s">
        <v>46</v>
      </c>
      <c r="O1800" s="3" t="s">
        <v>76</v>
      </c>
      <c r="P1800" s="3"/>
      <c r="Q1800" s="3" t="s">
        <v>42</v>
      </c>
      <c r="R1800" s="3" t="s">
        <v>55</v>
      </c>
      <c r="S1800" s="3" t="s">
        <v>77</v>
      </c>
      <c r="T1800" s="3" t="s">
        <v>51</v>
      </c>
      <c r="U1800" s="3" t="s">
        <v>78</v>
      </c>
      <c r="V1800" s="3" t="s">
        <v>79</v>
      </c>
      <c r="W1800" s="3" t="s">
        <v>80</v>
      </c>
      <c r="X1800" s="3"/>
      <c r="Y1800" s="3"/>
      <c r="Z1800" s="3" t="s">
        <v>72</v>
      </c>
      <c r="AA1800" s="7" t="s">
        <v>49</v>
      </c>
      <c r="AB1800" s="3" t="s">
        <v>49</v>
      </c>
      <c r="AC1800" s="3" t="s">
        <v>49</v>
      </c>
      <c r="AD1800" s="3" t="s">
        <v>49</v>
      </c>
      <c r="AE1800" s="3" t="s">
        <v>49</v>
      </c>
      <c r="AF1800" s="3" t="s">
        <v>55</v>
      </c>
      <c r="AG1800" s="3" t="s">
        <v>56</v>
      </c>
      <c r="AH1800" s="3" t="s">
        <v>81</v>
      </c>
      <c r="AI1800" s="3" t="s">
        <v>82</v>
      </c>
      <c r="AJ1800" s="3" t="s">
        <v>49</v>
      </c>
      <c r="AK1800" s="3" t="s">
        <v>49</v>
      </c>
      <c r="AL1800" s="3" t="s">
        <v>49</v>
      </c>
      <c r="AM1800" s="3" t="s">
        <v>59</v>
      </c>
      <c r="AN1800" s="3" t="s">
        <v>83</v>
      </c>
      <c r="AO1800" s="3">
        <v>139.37430389269758</v>
      </c>
      <c r="AP1800" s="3">
        <v>775.84546102952959</v>
      </c>
    </row>
    <row r="1801" spans="1:42" x14ac:dyDescent="0.25">
      <c r="A1801" s="2">
        <v>1800</v>
      </c>
      <c r="B1801" s="3" t="s">
        <v>42</v>
      </c>
      <c r="C1801" s="3" t="s">
        <v>43</v>
      </c>
      <c r="D1801" s="3" t="s">
        <v>44</v>
      </c>
      <c r="E1801" s="3" t="s">
        <v>45</v>
      </c>
      <c r="F1801" s="3">
        <v>0.36</v>
      </c>
      <c r="G1801" s="3">
        <v>0.48</v>
      </c>
      <c r="H1801" s="3">
        <v>7.2485491163475996E-2</v>
      </c>
      <c r="I1801" s="3">
        <v>10.417003625548402</v>
      </c>
      <c r="J1801" s="3">
        <v>1.4066543137758354</v>
      </c>
      <c r="K1801" s="3">
        <v>0.75508162424958614</v>
      </c>
      <c r="L1801" s="3">
        <v>0.10196202883126371</v>
      </c>
      <c r="M1801" s="2">
        <v>1200</v>
      </c>
      <c r="N1801" s="3" t="s">
        <v>61</v>
      </c>
      <c r="O1801" s="3" t="s">
        <v>76</v>
      </c>
      <c r="P1801" s="3"/>
      <c r="Q1801" s="3" t="s">
        <v>42</v>
      </c>
      <c r="R1801" s="3" t="s">
        <v>55</v>
      </c>
      <c r="S1801" s="3" t="s">
        <v>77</v>
      </c>
      <c r="T1801" s="3" t="s">
        <v>51</v>
      </c>
      <c r="U1801" s="3" t="s">
        <v>78</v>
      </c>
      <c r="V1801" s="3" t="s">
        <v>79</v>
      </c>
      <c r="W1801" s="3" t="s">
        <v>80</v>
      </c>
      <c r="X1801" s="3"/>
      <c r="Y1801" s="3"/>
      <c r="Z1801" s="3" t="s">
        <v>72</v>
      </c>
      <c r="AA1801" s="7" t="s">
        <v>49</v>
      </c>
      <c r="AB1801" s="3" t="s">
        <v>49</v>
      </c>
      <c r="AC1801" s="3" t="s">
        <v>49</v>
      </c>
      <c r="AD1801" s="3" t="s">
        <v>49</v>
      </c>
      <c r="AE1801" s="3" t="s">
        <v>49</v>
      </c>
      <c r="AF1801" s="3" t="s">
        <v>55</v>
      </c>
      <c r="AG1801" s="3" t="s">
        <v>56</v>
      </c>
      <c r="AH1801" s="3" t="s">
        <v>81</v>
      </c>
      <c r="AI1801" s="3" t="s">
        <v>82</v>
      </c>
      <c r="AJ1801" s="3" t="s">
        <v>49</v>
      </c>
      <c r="AK1801" s="3" t="s">
        <v>49</v>
      </c>
      <c r="AL1801" s="3" t="s">
        <v>49</v>
      </c>
      <c r="AM1801" s="3" t="s">
        <v>59</v>
      </c>
      <c r="AN1801" s="3" t="s">
        <v>83</v>
      </c>
      <c r="AO1801" s="3">
        <v>118.0011641100663</v>
      </c>
      <c r="AP1801" s="3">
        <v>293.33837544573134</v>
      </c>
    </row>
    <row r="1802" spans="1:42" x14ac:dyDescent="0.25">
      <c r="A1802" s="2">
        <v>1801</v>
      </c>
      <c r="B1802" s="3" t="s">
        <v>42</v>
      </c>
      <c r="C1802" s="3" t="s">
        <v>43</v>
      </c>
      <c r="D1802" s="3" t="s">
        <v>44</v>
      </c>
      <c r="E1802" s="3" t="s">
        <v>45</v>
      </c>
      <c r="F1802" s="3">
        <v>0.36</v>
      </c>
      <c r="G1802" s="3">
        <v>0.48</v>
      </c>
      <c r="H1802" s="3">
        <v>9.4697094083821404E-2</v>
      </c>
      <c r="I1802" s="3">
        <v>10.417003625548402</v>
      </c>
      <c r="J1802" s="3">
        <v>1.4066543137758354</v>
      </c>
      <c r="K1802" s="3">
        <v>0.98645997240006567</v>
      </c>
      <c r="L1802" s="3">
        <v>0.13320607589504352</v>
      </c>
      <c r="M1802" s="2">
        <v>1410</v>
      </c>
      <c r="N1802" s="3" t="s">
        <v>63</v>
      </c>
      <c r="O1802" s="3" t="s">
        <v>76</v>
      </c>
      <c r="P1802" s="3"/>
      <c r="Q1802" s="3" t="s">
        <v>42</v>
      </c>
      <c r="R1802" s="3" t="s">
        <v>55</v>
      </c>
      <c r="S1802" s="3" t="s">
        <v>77</v>
      </c>
      <c r="T1802" s="3" t="s">
        <v>51</v>
      </c>
      <c r="U1802" s="3" t="s">
        <v>78</v>
      </c>
      <c r="V1802" s="3" t="s">
        <v>79</v>
      </c>
      <c r="W1802" s="3" t="s">
        <v>80</v>
      </c>
      <c r="X1802" s="3"/>
      <c r="Y1802" s="3"/>
      <c r="Z1802" s="3" t="s">
        <v>72</v>
      </c>
      <c r="AA1802" s="7" t="s">
        <v>49</v>
      </c>
      <c r="AB1802" s="3" t="s">
        <v>49</v>
      </c>
      <c r="AC1802" s="3" t="s">
        <v>49</v>
      </c>
      <c r="AD1802" s="3" t="s">
        <v>49</v>
      </c>
      <c r="AE1802" s="3" t="s">
        <v>49</v>
      </c>
      <c r="AF1802" s="3" t="s">
        <v>55</v>
      </c>
      <c r="AG1802" s="3" t="s">
        <v>56</v>
      </c>
      <c r="AH1802" s="3" t="s">
        <v>81</v>
      </c>
      <c r="AI1802" s="3" t="s">
        <v>82</v>
      </c>
      <c r="AJ1802" s="3" t="s">
        <v>49</v>
      </c>
      <c r="AK1802" s="3" t="s">
        <v>49</v>
      </c>
      <c r="AL1802" s="3" t="s">
        <v>49</v>
      </c>
      <c r="AM1802" s="3" t="s">
        <v>59</v>
      </c>
      <c r="AN1802" s="3" t="s">
        <v>83</v>
      </c>
      <c r="AO1802" s="3">
        <v>83.727486731851386</v>
      </c>
      <c r="AP1802" s="3">
        <v>383.2255433757299</v>
      </c>
    </row>
    <row r="1803" spans="1:42" x14ac:dyDescent="0.25">
      <c r="A1803" s="2">
        <v>1802</v>
      </c>
      <c r="B1803" s="3" t="s">
        <v>42</v>
      </c>
      <c r="C1803" s="3" t="s">
        <v>43</v>
      </c>
      <c r="D1803" s="3" t="s">
        <v>44</v>
      </c>
      <c r="E1803" s="3" t="s">
        <v>45</v>
      </c>
      <c r="F1803" s="3">
        <v>0.36</v>
      </c>
      <c r="G1803" s="3">
        <v>0.48</v>
      </c>
      <c r="H1803" s="3">
        <v>1.17231509852125E-2</v>
      </c>
      <c r="I1803" s="3">
        <v>10.417003625548402</v>
      </c>
      <c r="J1803" s="3">
        <v>1.4066543137758354</v>
      </c>
      <c r="K1803" s="3">
        <v>0.12212010631580993</v>
      </c>
      <c r="L1803" s="3">
        <v>1.6490420904394596E-2</v>
      </c>
      <c r="M1803" s="2">
        <v>1410</v>
      </c>
      <c r="N1803" s="3" t="s">
        <v>63</v>
      </c>
      <c r="O1803" s="3" t="s">
        <v>76</v>
      </c>
      <c r="P1803" s="3"/>
      <c r="Q1803" s="3" t="s">
        <v>42</v>
      </c>
      <c r="R1803" s="3" t="s">
        <v>55</v>
      </c>
      <c r="S1803" s="3" t="s">
        <v>77</v>
      </c>
      <c r="T1803" s="3" t="s">
        <v>51</v>
      </c>
      <c r="U1803" s="3" t="s">
        <v>78</v>
      </c>
      <c r="V1803" s="3" t="s">
        <v>79</v>
      </c>
      <c r="W1803" s="3" t="s">
        <v>80</v>
      </c>
      <c r="X1803" s="3"/>
      <c r="Y1803" s="3"/>
      <c r="Z1803" s="3" t="s">
        <v>72</v>
      </c>
      <c r="AA1803" s="7" t="s">
        <v>49</v>
      </c>
      <c r="AB1803" s="3" t="s">
        <v>49</v>
      </c>
      <c r="AC1803" s="3" t="s">
        <v>49</v>
      </c>
      <c r="AD1803" s="3" t="s">
        <v>49</v>
      </c>
      <c r="AE1803" s="3" t="s">
        <v>49</v>
      </c>
      <c r="AF1803" s="3" t="s">
        <v>55</v>
      </c>
      <c r="AG1803" s="3" t="s">
        <v>56</v>
      </c>
      <c r="AH1803" s="3" t="s">
        <v>81</v>
      </c>
      <c r="AI1803" s="3" t="s">
        <v>82</v>
      </c>
      <c r="AJ1803" s="3" t="s">
        <v>49</v>
      </c>
      <c r="AK1803" s="3" t="s">
        <v>49</v>
      </c>
      <c r="AL1803" s="3" t="s">
        <v>49</v>
      </c>
      <c r="AM1803" s="3" t="s">
        <v>59</v>
      </c>
      <c r="AN1803" s="3" t="s">
        <v>83</v>
      </c>
      <c r="AO1803" s="3">
        <v>33.502774322870579</v>
      </c>
      <c r="AP1803" s="3">
        <v>47.441908855272267</v>
      </c>
    </row>
    <row r="1804" spans="1:42" x14ac:dyDescent="0.25">
      <c r="A1804" s="2">
        <v>1803</v>
      </c>
      <c r="B1804" s="3" t="s">
        <v>42</v>
      </c>
      <c r="C1804" s="3" t="s">
        <v>43</v>
      </c>
      <c r="D1804" s="3" t="s">
        <v>44</v>
      </c>
      <c r="E1804" s="3" t="s">
        <v>45</v>
      </c>
      <c r="F1804" s="3">
        <v>0.36</v>
      </c>
      <c r="G1804" s="3">
        <v>0.48</v>
      </c>
      <c r="H1804" s="3">
        <v>9.3072862539339496E-2</v>
      </c>
      <c r="I1804" s="3">
        <v>10.417003625548402</v>
      </c>
      <c r="J1804" s="3">
        <v>1.4066543137758354</v>
      </c>
      <c r="K1804" s="3">
        <v>0.96954034651246757</v>
      </c>
      <c r="L1804" s="3">
        <v>0.13092134358642726</v>
      </c>
      <c r="M1804" s="2">
        <v>1410</v>
      </c>
      <c r="N1804" s="3" t="s">
        <v>63</v>
      </c>
      <c r="O1804" s="3" t="s">
        <v>76</v>
      </c>
      <c r="P1804" s="3"/>
      <c r="Q1804" s="3" t="s">
        <v>42</v>
      </c>
      <c r="R1804" s="3" t="s">
        <v>55</v>
      </c>
      <c r="S1804" s="3" t="s">
        <v>77</v>
      </c>
      <c r="T1804" s="3" t="s">
        <v>51</v>
      </c>
      <c r="U1804" s="3" t="s">
        <v>78</v>
      </c>
      <c r="V1804" s="3" t="s">
        <v>79</v>
      </c>
      <c r="W1804" s="3" t="s">
        <v>80</v>
      </c>
      <c r="X1804" s="3"/>
      <c r="Y1804" s="3"/>
      <c r="Z1804" s="3" t="s">
        <v>72</v>
      </c>
      <c r="AA1804" s="7" t="s">
        <v>49</v>
      </c>
      <c r="AB1804" s="3" t="s">
        <v>49</v>
      </c>
      <c r="AC1804" s="3" t="s">
        <v>49</v>
      </c>
      <c r="AD1804" s="3" t="s">
        <v>49</v>
      </c>
      <c r="AE1804" s="3" t="s">
        <v>49</v>
      </c>
      <c r="AF1804" s="3" t="s">
        <v>55</v>
      </c>
      <c r="AG1804" s="3" t="s">
        <v>56</v>
      </c>
      <c r="AH1804" s="3" t="s">
        <v>81</v>
      </c>
      <c r="AI1804" s="3" t="s">
        <v>82</v>
      </c>
      <c r="AJ1804" s="3" t="s">
        <v>49</v>
      </c>
      <c r="AK1804" s="3" t="s">
        <v>49</v>
      </c>
      <c r="AL1804" s="3" t="s">
        <v>49</v>
      </c>
      <c r="AM1804" s="3" t="s">
        <v>59</v>
      </c>
      <c r="AN1804" s="3" t="s">
        <v>83</v>
      </c>
      <c r="AO1804" s="3">
        <v>95.939559145727472</v>
      </c>
      <c r="AP1804" s="3">
        <v>376.65251151847843</v>
      </c>
    </row>
    <row r="1805" spans="1:42" x14ac:dyDescent="0.25">
      <c r="A1805" s="2">
        <v>1804</v>
      </c>
      <c r="B1805" s="3" t="s">
        <v>42</v>
      </c>
      <c r="C1805" s="3" t="s">
        <v>43</v>
      </c>
      <c r="D1805" s="3" t="s">
        <v>44</v>
      </c>
      <c r="E1805" s="3" t="s">
        <v>45</v>
      </c>
      <c r="F1805" s="3">
        <v>0.36</v>
      </c>
      <c r="G1805" s="3">
        <v>0.48</v>
      </c>
      <c r="H1805" s="3">
        <v>0.148613567279472</v>
      </c>
      <c r="I1805" s="3">
        <v>10.417003625548402</v>
      </c>
      <c r="J1805" s="3">
        <v>1.4066543137758354</v>
      </c>
      <c r="K1805" s="3">
        <v>1.5481080691559412</v>
      </c>
      <c r="L1805" s="3">
        <v>0.20904791549928464</v>
      </c>
      <c r="M1805" s="2">
        <v>1410</v>
      </c>
      <c r="N1805" s="3" t="s">
        <v>63</v>
      </c>
      <c r="O1805" s="3" t="s">
        <v>76</v>
      </c>
      <c r="P1805" s="3"/>
      <c r="Q1805" s="3" t="s">
        <v>42</v>
      </c>
      <c r="R1805" s="3" t="s">
        <v>55</v>
      </c>
      <c r="S1805" s="3" t="s">
        <v>77</v>
      </c>
      <c r="T1805" s="3" t="s">
        <v>51</v>
      </c>
      <c r="U1805" s="3" t="s">
        <v>78</v>
      </c>
      <c r="V1805" s="3" t="s">
        <v>79</v>
      </c>
      <c r="W1805" s="3" t="s">
        <v>80</v>
      </c>
      <c r="X1805" s="3"/>
      <c r="Y1805" s="3"/>
      <c r="Z1805" s="3" t="s">
        <v>72</v>
      </c>
      <c r="AA1805" s="7" t="s">
        <v>49</v>
      </c>
      <c r="AB1805" s="3" t="s">
        <v>49</v>
      </c>
      <c r="AC1805" s="3" t="s">
        <v>49</v>
      </c>
      <c r="AD1805" s="3" t="s">
        <v>49</v>
      </c>
      <c r="AE1805" s="3" t="s">
        <v>49</v>
      </c>
      <c r="AF1805" s="3" t="s">
        <v>55</v>
      </c>
      <c r="AG1805" s="3" t="s">
        <v>56</v>
      </c>
      <c r="AH1805" s="3" t="s">
        <v>81</v>
      </c>
      <c r="AI1805" s="3" t="s">
        <v>82</v>
      </c>
      <c r="AJ1805" s="3" t="s">
        <v>49</v>
      </c>
      <c r="AK1805" s="3" t="s">
        <v>49</v>
      </c>
      <c r="AL1805" s="3" t="s">
        <v>49</v>
      </c>
      <c r="AM1805" s="3" t="s">
        <v>59</v>
      </c>
      <c r="AN1805" s="3" t="s">
        <v>83</v>
      </c>
      <c r="AO1805" s="3">
        <v>102.42710768565979</v>
      </c>
      <c r="AP1805" s="3">
        <v>601.41776920070424</v>
      </c>
    </row>
    <row r="1806" spans="1:42" x14ac:dyDescent="0.25">
      <c r="A1806" s="2">
        <v>1805</v>
      </c>
      <c r="B1806" s="3" t="s">
        <v>42</v>
      </c>
      <c r="C1806" s="3" t="s">
        <v>43</v>
      </c>
      <c r="D1806" s="3" t="s">
        <v>44</v>
      </c>
      <c r="E1806" s="3" t="s">
        <v>45</v>
      </c>
      <c r="F1806" s="3">
        <v>0.36</v>
      </c>
      <c r="G1806" s="3">
        <v>0.48</v>
      </c>
      <c r="H1806" s="3">
        <v>0.17825488038227699</v>
      </c>
      <c r="I1806" s="3">
        <v>9.5721902029115569</v>
      </c>
      <c r="J1806" s="3">
        <v>1.4067554033210252</v>
      </c>
      <c r="K1806" s="3">
        <v>1.7062896196164032</v>
      </c>
      <c r="L1806" s="3">
        <v>0.25076101614611118</v>
      </c>
      <c r="M1806" s="2">
        <v>1200</v>
      </c>
      <c r="N1806" s="3" t="s">
        <v>61</v>
      </c>
      <c r="O1806" s="3" t="s">
        <v>76</v>
      </c>
      <c r="P1806" s="3"/>
      <c r="Q1806" s="3" t="s">
        <v>42</v>
      </c>
      <c r="R1806" s="3" t="s">
        <v>55</v>
      </c>
      <c r="S1806" s="3" t="s">
        <v>77</v>
      </c>
      <c r="T1806" s="3" t="s">
        <v>51</v>
      </c>
      <c r="U1806" s="3" t="s">
        <v>78</v>
      </c>
      <c r="V1806" s="3" t="s">
        <v>79</v>
      </c>
      <c r="W1806" s="3" t="s">
        <v>80</v>
      </c>
      <c r="X1806" s="3"/>
      <c r="Y1806" s="3"/>
      <c r="Z1806" s="3" t="s">
        <v>72</v>
      </c>
      <c r="AA1806" s="7" t="s">
        <v>49</v>
      </c>
      <c r="AB1806" s="3" t="s">
        <v>49</v>
      </c>
      <c r="AC1806" s="3" t="s">
        <v>49</v>
      </c>
      <c r="AD1806" s="3" t="s">
        <v>49</v>
      </c>
      <c r="AE1806" s="3" t="s">
        <v>49</v>
      </c>
      <c r="AF1806" s="3" t="s">
        <v>55</v>
      </c>
      <c r="AG1806" s="3" t="s">
        <v>56</v>
      </c>
      <c r="AH1806" s="3" t="s">
        <v>81</v>
      </c>
      <c r="AI1806" s="3" t="s">
        <v>82</v>
      </c>
      <c r="AJ1806" s="3" t="s">
        <v>49</v>
      </c>
      <c r="AK1806" s="3" t="s">
        <v>49</v>
      </c>
      <c r="AL1806" s="3" t="s">
        <v>49</v>
      </c>
      <c r="AM1806" s="3" t="s">
        <v>59</v>
      </c>
      <c r="AN1806" s="3" t="s">
        <v>83</v>
      </c>
      <c r="AO1806" s="3">
        <v>128.87741397731745</v>
      </c>
      <c r="AP1806" s="3">
        <v>721.3719074991626</v>
      </c>
    </row>
    <row r="1807" spans="1:42" x14ac:dyDescent="0.25">
      <c r="A1807" s="2">
        <v>1806</v>
      </c>
      <c r="B1807" s="3" t="s">
        <v>42</v>
      </c>
      <c r="C1807" s="3" t="s">
        <v>43</v>
      </c>
      <c r="D1807" s="3" t="s">
        <v>44</v>
      </c>
      <c r="E1807" s="3" t="s">
        <v>45</v>
      </c>
      <c r="F1807" s="3">
        <v>0.36</v>
      </c>
      <c r="G1807" s="3">
        <v>0.48</v>
      </c>
      <c r="H1807" s="3">
        <v>3.81730293413143E-4</v>
      </c>
      <c r="I1807" s="3">
        <v>9.5721902029115569</v>
      </c>
      <c r="J1807" s="3">
        <v>1.4067554033210252</v>
      </c>
      <c r="K1807" s="3">
        <v>3.6539949747638415E-3</v>
      </c>
      <c r="L1807" s="3">
        <v>5.3700115287025926E-4</v>
      </c>
      <c r="M1807" s="2">
        <v>1210</v>
      </c>
      <c r="N1807" s="3" t="s">
        <v>65</v>
      </c>
      <c r="O1807" s="3" t="s">
        <v>76</v>
      </c>
      <c r="P1807" s="3"/>
      <c r="Q1807" s="3" t="s">
        <v>42</v>
      </c>
      <c r="R1807" s="3" t="s">
        <v>55</v>
      </c>
      <c r="S1807" s="3" t="s">
        <v>77</v>
      </c>
      <c r="T1807" s="3" t="s">
        <v>51</v>
      </c>
      <c r="U1807" s="3" t="s">
        <v>78</v>
      </c>
      <c r="V1807" s="3" t="s">
        <v>79</v>
      </c>
      <c r="W1807" s="3" t="s">
        <v>80</v>
      </c>
      <c r="X1807" s="3"/>
      <c r="Y1807" s="3"/>
      <c r="Z1807" s="3" t="s">
        <v>72</v>
      </c>
      <c r="AA1807" s="7" t="s">
        <v>49</v>
      </c>
      <c r="AB1807" s="3" t="s">
        <v>49</v>
      </c>
      <c r="AC1807" s="3" t="s">
        <v>49</v>
      </c>
      <c r="AD1807" s="3" t="s">
        <v>49</v>
      </c>
      <c r="AE1807" s="3" t="s">
        <v>49</v>
      </c>
      <c r="AF1807" s="3" t="s">
        <v>55</v>
      </c>
      <c r="AG1807" s="3" t="s">
        <v>56</v>
      </c>
      <c r="AH1807" s="3" t="s">
        <v>81</v>
      </c>
      <c r="AI1807" s="3" t="s">
        <v>82</v>
      </c>
      <c r="AJ1807" s="3" t="s">
        <v>49</v>
      </c>
      <c r="AK1807" s="3" t="s">
        <v>49</v>
      </c>
      <c r="AL1807" s="3" t="s">
        <v>49</v>
      </c>
      <c r="AM1807" s="3" t="s">
        <v>59</v>
      </c>
      <c r="AN1807" s="3" t="s">
        <v>83</v>
      </c>
      <c r="AO1807" s="3">
        <v>7.0760262102513263</v>
      </c>
      <c r="AP1807" s="3">
        <v>1.5448076895236162</v>
      </c>
    </row>
    <row r="1808" spans="1:42" x14ac:dyDescent="0.25">
      <c r="A1808" s="2">
        <v>1807</v>
      </c>
      <c r="B1808" s="3" t="s">
        <v>42</v>
      </c>
      <c r="C1808" s="3" t="s">
        <v>43</v>
      </c>
      <c r="D1808" s="3" t="s">
        <v>44</v>
      </c>
      <c r="E1808" s="3" t="s">
        <v>45</v>
      </c>
      <c r="F1808" s="3">
        <v>0.36</v>
      </c>
      <c r="G1808" s="3">
        <v>0.48</v>
      </c>
      <c r="H1808" s="3">
        <v>0.217470245778353</v>
      </c>
      <c r="I1808" s="3">
        <v>9.5721902029115569</v>
      </c>
      <c r="J1808" s="3">
        <v>1.4067554033210252</v>
      </c>
      <c r="K1808" s="3">
        <v>2.0816665560643188</v>
      </c>
      <c r="L1808" s="3">
        <v>0.30592744331024946</v>
      </c>
      <c r="M1808" s="2">
        <v>1210</v>
      </c>
      <c r="N1808" s="3" t="s">
        <v>65</v>
      </c>
      <c r="O1808" s="3" t="s">
        <v>76</v>
      </c>
      <c r="P1808" s="3"/>
      <c r="Q1808" s="3" t="s">
        <v>42</v>
      </c>
      <c r="R1808" s="3" t="s">
        <v>55</v>
      </c>
      <c r="S1808" s="3" t="s">
        <v>77</v>
      </c>
      <c r="T1808" s="3" t="s">
        <v>51</v>
      </c>
      <c r="U1808" s="3" t="s">
        <v>78</v>
      </c>
      <c r="V1808" s="3" t="s">
        <v>79</v>
      </c>
      <c r="W1808" s="3" t="s">
        <v>80</v>
      </c>
      <c r="X1808" s="3"/>
      <c r="Y1808" s="3"/>
      <c r="Z1808" s="3" t="s">
        <v>72</v>
      </c>
      <c r="AA1808" s="7" t="s">
        <v>49</v>
      </c>
      <c r="AB1808" s="3" t="s">
        <v>49</v>
      </c>
      <c r="AC1808" s="3" t="s">
        <v>49</v>
      </c>
      <c r="AD1808" s="3" t="s">
        <v>49</v>
      </c>
      <c r="AE1808" s="3" t="s">
        <v>49</v>
      </c>
      <c r="AF1808" s="3" t="s">
        <v>55</v>
      </c>
      <c r="AG1808" s="3" t="s">
        <v>56</v>
      </c>
      <c r="AH1808" s="3" t="s">
        <v>81</v>
      </c>
      <c r="AI1808" s="3" t="s">
        <v>82</v>
      </c>
      <c r="AJ1808" s="3" t="s">
        <v>49</v>
      </c>
      <c r="AK1808" s="3" t="s">
        <v>49</v>
      </c>
      <c r="AL1808" s="3" t="s">
        <v>49</v>
      </c>
      <c r="AM1808" s="3" t="s">
        <v>59</v>
      </c>
      <c r="AN1808" s="3" t="s">
        <v>83</v>
      </c>
      <c r="AO1808" s="3">
        <v>118.88532009425325</v>
      </c>
      <c r="AP1808" s="3">
        <v>880.07086080903514</v>
      </c>
    </row>
    <row r="1809" spans="1:42" x14ac:dyDescent="0.25">
      <c r="A1809" s="2">
        <v>1808</v>
      </c>
      <c r="B1809" s="3" t="s">
        <v>42</v>
      </c>
      <c r="C1809" s="3" t="s">
        <v>43</v>
      </c>
      <c r="D1809" s="3" t="s">
        <v>44</v>
      </c>
      <c r="E1809" s="3" t="s">
        <v>45</v>
      </c>
      <c r="F1809" s="3">
        <v>0.36</v>
      </c>
      <c r="G1809" s="3">
        <v>0.48</v>
      </c>
      <c r="H1809" s="3">
        <v>1.2251286146223799E-4</v>
      </c>
      <c r="I1809" s="3">
        <v>9.5721902029115569</v>
      </c>
      <c r="J1809" s="3">
        <v>1.4067554033210252</v>
      </c>
      <c r="K1809" s="3">
        <v>1.1727164122194954E-3</v>
      </c>
      <c r="L1809" s="3">
        <v>1.723456298383235E-4</v>
      </c>
      <c r="M1809" s="2">
        <v>1210</v>
      </c>
      <c r="N1809" s="3" t="s">
        <v>65</v>
      </c>
      <c r="O1809" s="3" t="s">
        <v>76</v>
      </c>
      <c r="P1809" s="3"/>
      <c r="Q1809" s="3" t="s">
        <v>42</v>
      </c>
      <c r="R1809" s="3" t="s">
        <v>55</v>
      </c>
      <c r="S1809" s="3" t="s">
        <v>77</v>
      </c>
      <c r="T1809" s="3" t="s">
        <v>51</v>
      </c>
      <c r="U1809" s="3" t="s">
        <v>78</v>
      </c>
      <c r="V1809" s="3" t="s">
        <v>79</v>
      </c>
      <c r="W1809" s="3" t="s">
        <v>80</v>
      </c>
      <c r="X1809" s="3"/>
      <c r="Y1809" s="3"/>
      <c r="Z1809" s="3" t="s">
        <v>72</v>
      </c>
      <c r="AA1809" s="7" t="s">
        <v>49</v>
      </c>
      <c r="AB1809" s="3" t="s">
        <v>49</v>
      </c>
      <c r="AC1809" s="3" t="s">
        <v>49</v>
      </c>
      <c r="AD1809" s="3" t="s">
        <v>49</v>
      </c>
      <c r="AE1809" s="3" t="s">
        <v>49</v>
      </c>
      <c r="AF1809" s="3" t="s">
        <v>55</v>
      </c>
      <c r="AG1809" s="3" t="s">
        <v>56</v>
      </c>
      <c r="AH1809" s="3" t="s">
        <v>81</v>
      </c>
      <c r="AI1809" s="3" t="s">
        <v>82</v>
      </c>
      <c r="AJ1809" s="3" t="s">
        <v>49</v>
      </c>
      <c r="AK1809" s="3" t="s">
        <v>49</v>
      </c>
      <c r="AL1809" s="3" t="s">
        <v>49</v>
      </c>
      <c r="AM1809" s="3" t="s">
        <v>59</v>
      </c>
      <c r="AN1809" s="3" t="s">
        <v>83</v>
      </c>
      <c r="AO1809" s="3">
        <v>4.0030182175184406</v>
      </c>
      <c r="AP1809" s="3">
        <v>0.49579196023506122</v>
      </c>
    </row>
    <row r="1810" spans="1:42" x14ac:dyDescent="0.25">
      <c r="A1810" s="2">
        <v>1809</v>
      </c>
      <c r="B1810" s="3" t="s">
        <v>42</v>
      </c>
      <c r="C1810" s="3" t="s">
        <v>43</v>
      </c>
      <c r="D1810" s="3" t="s">
        <v>44</v>
      </c>
      <c r="E1810" s="3" t="s">
        <v>45</v>
      </c>
      <c r="F1810" s="3">
        <v>0.36</v>
      </c>
      <c r="G1810" s="3">
        <v>0.48</v>
      </c>
      <c r="H1810" s="3">
        <v>2.12894869438751E-3</v>
      </c>
      <c r="I1810" s="3">
        <v>9.5721902029115569</v>
      </c>
      <c r="J1810" s="3">
        <v>1.4067554033210252</v>
      </c>
      <c r="K1810" s="3">
        <v>2.0378701834917475E-2</v>
      </c>
      <c r="L1810" s="3">
        <v>2.9949100792228717E-3</v>
      </c>
      <c r="M1810" s="2">
        <v>1210</v>
      </c>
      <c r="N1810" s="3" t="s">
        <v>65</v>
      </c>
      <c r="O1810" s="3" t="s">
        <v>76</v>
      </c>
      <c r="P1810" s="3"/>
      <c r="Q1810" s="3" t="s">
        <v>42</v>
      </c>
      <c r="R1810" s="3" t="s">
        <v>55</v>
      </c>
      <c r="S1810" s="3" t="s">
        <v>77</v>
      </c>
      <c r="T1810" s="3" t="s">
        <v>51</v>
      </c>
      <c r="U1810" s="3" t="s">
        <v>78</v>
      </c>
      <c r="V1810" s="3" t="s">
        <v>79</v>
      </c>
      <c r="W1810" s="3" t="s">
        <v>80</v>
      </c>
      <c r="X1810" s="3"/>
      <c r="Y1810" s="3"/>
      <c r="Z1810" s="3" t="s">
        <v>72</v>
      </c>
      <c r="AA1810" s="7" t="s">
        <v>49</v>
      </c>
      <c r="AB1810" s="3" t="s">
        <v>49</v>
      </c>
      <c r="AC1810" s="3" t="s">
        <v>49</v>
      </c>
      <c r="AD1810" s="3" t="s">
        <v>49</v>
      </c>
      <c r="AE1810" s="3" t="s">
        <v>49</v>
      </c>
      <c r="AF1810" s="3" t="s">
        <v>55</v>
      </c>
      <c r="AG1810" s="3" t="s">
        <v>56</v>
      </c>
      <c r="AH1810" s="3" t="s">
        <v>81</v>
      </c>
      <c r="AI1810" s="3" t="s">
        <v>82</v>
      </c>
      <c r="AJ1810" s="3" t="s">
        <v>49</v>
      </c>
      <c r="AK1810" s="3" t="s">
        <v>49</v>
      </c>
      <c r="AL1810" s="3" t="s">
        <v>49</v>
      </c>
      <c r="AM1810" s="3" t="s">
        <v>59</v>
      </c>
      <c r="AN1810" s="3" t="s">
        <v>83</v>
      </c>
      <c r="AO1810" s="3">
        <v>17.409169830545871</v>
      </c>
      <c r="AP1810" s="3">
        <v>8.6155496968422032</v>
      </c>
    </row>
    <row r="1811" spans="1:42" x14ac:dyDescent="0.25">
      <c r="A1811" s="2">
        <v>1810</v>
      </c>
      <c r="B1811" s="3" t="s">
        <v>42</v>
      </c>
      <c r="C1811" s="3" t="s">
        <v>43</v>
      </c>
      <c r="D1811" s="3" t="s">
        <v>44</v>
      </c>
      <c r="E1811" s="3" t="s">
        <v>45</v>
      </c>
      <c r="F1811" s="3">
        <v>0.36</v>
      </c>
      <c r="G1811" s="3">
        <v>0.48</v>
      </c>
      <c r="H1811" s="3">
        <v>2.0832299122595901E-2</v>
      </c>
      <c r="I1811" s="3">
        <v>9.5721902029115569</v>
      </c>
      <c r="J1811" s="3">
        <v>1.4067554033210252</v>
      </c>
      <c r="K1811" s="3">
        <v>0.19941072956543551</v>
      </c>
      <c r="L1811" s="3">
        <v>2.9305949354311637E-2</v>
      </c>
      <c r="M1811" s="2">
        <v>1210</v>
      </c>
      <c r="N1811" s="3" t="s">
        <v>65</v>
      </c>
      <c r="O1811" s="3" t="s">
        <v>76</v>
      </c>
      <c r="P1811" s="3"/>
      <c r="Q1811" s="3" t="s">
        <v>42</v>
      </c>
      <c r="R1811" s="3" t="s">
        <v>55</v>
      </c>
      <c r="S1811" s="3" t="s">
        <v>77</v>
      </c>
      <c r="T1811" s="3" t="s">
        <v>51</v>
      </c>
      <c r="U1811" s="3" t="s">
        <v>78</v>
      </c>
      <c r="V1811" s="3" t="s">
        <v>79</v>
      </c>
      <c r="W1811" s="3" t="s">
        <v>80</v>
      </c>
      <c r="X1811" s="3"/>
      <c r="Y1811" s="3"/>
      <c r="Z1811" s="3" t="s">
        <v>72</v>
      </c>
      <c r="AA1811" s="7" t="s">
        <v>49</v>
      </c>
      <c r="AB1811" s="3" t="s">
        <v>49</v>
      </c>
      <c r="AC1811" s="3" t="s">
        <v>49</v>
      </c>
      <c r="AD1811" s="3" t="s">
        <v>49</v>
      </c>
      <c r="AE1811" s="3" t="s">
        <v>49</v>
      </c>
      <c r="AF1811" s="3" t="s">
        <v>55</v>
      </c>
      <c r="AG1811" s="3" t="s">
        <v>56</v>
      </c>
      <c r="AH1811" s="3" t="s">
        <v>81</v>
      </c>
      <c r="AI1811" s="3" t="s">
        <v>82</v>
      </c>
      <c r="AJ1811" s="3" t="s">
        <v>49</v>
      </c>
      <c r="AK1811" s="3" t="s">
        <v>49</v>
      </c>
      <c r="AL1811" s="3" t="s">
        <v>49</v>
      </c>
      <c r="AM1811" s="3" t="s">
        <v>59</v>
      </c>
      <c r="AN1811" s="3" t="s">
        <v>83</v>
      </c>
      <c r="AO1811" s="3">
        <v>47.847635230516289</v>
      </c>
      <c r="AP1811" s="3">
        <v>84.305323497635001</v>
      </c>
    </row>
    <row r="1812" spans="1:42" x14ac:dyDescent="0.25">
      <c r="A1812" s="2">
        <v>1811</v>
      </c>
      <c r="B1812" s="3" t="s">
        <v>42</v>
      </c>
      <c r="C1812" s="3" t="s">
        <v>43</v>
      </c>
      <c r="D1812" s="3" t="s">
        <v>44</v>
      </c>
      <c r="E1812" s="3" t="s">
        <v>45</v>
      </c>
      <c r="F1812" s="3">
        <v>0.36</v>
      </c>
      <c r="G1812" s="3">
        <v>0.48</v>
      </c>
      <c r="H1812" s="3">
        <v>0.19857283635131601</v>
      </c>
      <c r="I1812" s="3">
        <v>9.5721902029115569</v>
      </c>
      <c r="J1812" s="3">
        <v>1.4067554033210252</v>
      </c>
      <c r="K1812" s="3">
        <v>1.9007769586864269</v>
      </c>
      <c r="L1812" s="3">
        <v>0.2793434104899955</v>
      </c>
      <c r="M1812" s="2">
        <v>1210</v>
      </c>
      <c r="N1812" s="3" t="s">
        <v>65</v>
      </c>
      <c r="O1812" s="3" t="s">
        <v>76</v>
      </c>
      <c r="P1812" s="3"/>
      <c r="Q1812" s="3" t="s">
        <v>42</v>
      </c>
      <c r="R1812" s="3" t="s">
        <v>55</v>
      </c>
      <c r="S1812" s="3" t="s">
        <v>77</v>
      </c>
      <c r="T1812" s="3" t="s">
        <v>51</v>
      </c>
      <c r="U1812" s="3" t="s">
        <v>78</v>
      </c>
      <c r="V1812" s="3" t="s">
        <v>79</v>
      </c>
      <c r="W1812" s="3" t="s">
        <v>80</v>
      </c>
      <c r="X1812" s="3"/>
      <c r="Y1812" s="3"/>
      <c r="Z1812" s="3" t="s">
        <v>72</v>
      </c>
      <c r="AA1812" s="7" t="s">
        <v>49</v>
      </c>
      <c r="AB1812" s="3" t="s">
        <v>49</v>
      </c>
      <c r="AC1812" s="3" t="s">
        <v>49</v>
      </c>
      <c r="AD1812" s="3" t="s">
        <v>49</v>
      </c>
      <c r="AE1812" s="3" t="s">
        <v>49</v>
      </c>
      <c r="AF1812" s="3" t="s">
        <v>55</v>
      </c>
      <c r="AG1812" s="3" t="s">
        <v>56</v>
      </c>
      <c r="AH1812" s="3" t="s">
        <v>81</v>
      </c>
      <c r="AI1812" s="3" t="s">
        <v>82</v>
      </c>
      <c r="AJ1812" s="3" t="s">
        <v>49</v>
      </c>
      <c r="AK1812" s="3" t="s">
        <v>49</v>
      </c>
      <c r="AL1812" s="3" t="s">
        <v>49</v>
      </c>
      <c r="AM1812" s="3" t="s">
        <v>59</v>
      </c>
      <c r="AN1812" s="3" t="s">
        <v>83</v>
      </c>
      <c r="AO1812" s="3">
        <v>120.07306698710964</v>
      </c>
      <c r="AP1812" s="3">
        <v>803.5957581025084</v>
      </c>
    </row>
    <row r="1813" spans="1:42" x14ac:dyDescent="0.25">
      <c r="A1813" s="2">
        <v>1812</v>
      </c>
      <c r="B1813" s="3" t="s">
        <v>66</v>
      </c>
      <c r="C1813" s="3" t="s">
        <v>43</v>
      </c>
      <c r="D1813" s="3" t="s">
        <v>44</v>
      </c>
      <c r="E1813" s="3" t="s">
        <v>45</v>
      </c>
      <c r="F1813" s="3">
        <v>0.36</v>
      </c>
      <c r="G1813" s="3">
        <v>0.48</v>
      </c>
      <c r="H1813" s="3">
        <v>0.20244157190317999</v>
      </c>
      <c r="I1813" s="3">
        <v>7.1969936635328891</v>
      </c>
      <c r="J1813" s="3">
        <v>1.0193474920808856</v>
      </c>
      <c r="K1813" s="3">
        <v>1.4569707102228242</v>
      </c>
      <c r="L1813" s="3">
        <v>0.2063583086124188</v>
      </c>
      <c r="M1813" s="2">
        <v>3100</v>
      </c>
      <c r="N1813" s="3" t="s">
        <v>67</v>
      </c>
      <c r="O1813" s="3" t="s">
        <v>76</v>
      </c>
      <c r="P1813" s="3"/>
      <c r="Q1813" s="3" t="s">
        <v>42</v>
      </c>
      <c r="R1813" s="3" t="s">
        <v>55</v>
      </c>
      <c r="S1813" s="3" t="s">
        <v>77</v>
      </c>
      <c r="T1813" s="3" t="s">
        <v>51</v>
      </c>
      <c r="U1813" s="3" t="s">
        <v>78</v>
      </c>
      <c r="V1813" s="3" t="s">
        <v>79</v>
      </c>
      <c r="W1813" s="3" t="s">
        <v>80</v>
      </c>
      <c r="X1813" s="3"/>
      <c r="Y1813" s="3"/>
      <c r="Z1813" s="3" t="s">
        <v>72</v>
      </c>
      <c r="AA1813" s="7" t="s">
        <v>49</v>
      </c>
      <c r="AB1813" s="3" t="s">
        <v>49</v>
      </c>
      <c r="AC1813" s="3" t="s">
        <v>49</v>
      </c>
      <c r="AD1813" s="3" t="s">
        <v>49</v>
      </c>
      <c r="AE1813" s="3" t="s">
        <v>49</v>
      </c>
      <c r="AF1813" s="3" t="s">
        <v>55</v>
      </c>
      <c r="AG1813" s="3" t="s">
        <v>56</v>
      </c>
      <c r="AH1813" s="3" t="s">
        <v>81</v>
      </c>
      <c r="AI1813" s="3" t="s">
        <v>82</v>
      </c>
      <c r="AJ1813" s="3" t="s">
        <v>49</v>
      </c>
      <c r="AK1813" s="3" t="s">
        <v>49</v>
      </c>
      <c r="AL1813" s="3" t="s">
        <v>49</v>
      </c>
      <c r="AM1813" s="3" t="s">
        <v>59</v>
      </c>
      <c r="AN1813" s="3" t="s">
        <v>83</v>
      </c>
      <c r="AO1813" s="3">
        <v>132.7921956218031</v>
      </c>
      <c r="AP1813" s="3">
        <v>819.25197541713715</v>
      </c>
    </row>
    <row r="1814" spans="1:42" x14ac:dyDescent="0.25">
      <c r="A1814" s="2">
        <v>1813</v>
      </c>
      <c r="B1814" s="3" t="s">
        <v>42</v>
      </c>
      <c r="C1814" s="3" t="s">
        <v>43</v>
      </c>
      <c r="D1814" s="3" t="s">
        <v>44</v>
      </c>
      <c r="E1814" s="3" t="s">
        <v>45</v>
      </c>
      <c r="F1814" s="3">
        <v>0.36</v>
      </c>
      <c r="G1814" s="3">
        <v>0.48</v>
      </c>
      <c r="H1814" s="3">
        <v>1.09315304779484E-2</v>
      </c>
      <c r="I1814" s="3">
        <v>11.085217187200447</v>
      </c>
      <c r="J1814" s="3">
        <v>2.1150245010004687</v>
      </c>
      <c r="K1814" s="3">
        <v>0.12117838953655911</v>
      </c>
      <c r="L1814" s="3">
        <v>2.312045479429423E-2</v>
      </c>
      <c r="M1814" s="2">
        <v>1200</v>
      </c>
      <c r="N1814" s="3" t="s">
        <v>61</v>
      </c>
      <c r="O1814" s="3" t="s">
        <v>76</v>
      </c>
      <c r="P1814" s="3"/>
      <c r="Q1814" s="3" t="s">
        <v>42</v>
      </c>
      <c r="R1814" s="3" t="s">
        <v>55</v>
      </c>
      <c r="S1814" s="3" t="s">
        <v>77</v>
      </c>
      <c r="T1814" s="3" t="s">
        <v>51</v>
      </c>
      <c r="U1814" s="3" t="s">
        <v>78</v>
      </c>
      <c r="V1814" s="3" t="s">
        <v>79</v>
      </c>
      <c r="W1814" s="3" t="s">
        <v>80</v>
      </c>
      <c r="X1814" s="3"/>
      <c r="Y1814" s="3"/>
      <c r="Z1814" s="3" t="s">
        <v>72</v>
      </c>
      <c r="AA1814" s="7" t="s">
        <v>49</v>
      </c>
      <c r="AB1814" s="3" t="s">
        <v>49</v>
      </c>
      <c r="AC1814" s="3" t="s">
        <v>49</v>
      </c>
      <c r="AD1814" s="3" t="s">
        <v>49</v>
      </c>
      <c r="AE1814" s="3" t="s">
        <v>49</v>
      </c>
      <c r="AF1814" s="3" t="s">
        <v>55</v>
      </c>
      <c r="AG1814" s="3" t="s">
        <v>56</v>
      </c>
      <c r="AH1814" s="3" t="s">
        <v>81</v>
      </c>
      <c r="AI1814" s="3" t="s">
        <v>82</v>
      </c>
      <c r="AJ1814" s="3" t="s">
        <v>49</v>
      </c>
      <c r="AK1814" s="3" t="s">
        <v>49</v>
      </c>
      <c r="AL1814" s="3" t="s">
        <v>49</v>
      </c>
      <c r="AM1814" s="3" t="s">
        <v>59</v>
      </c>
      <c r="AN1814" s="3" t="s">
        <v>83</v>
      </c>
      <c r="AO1814" s="3">
        <v>37.704189400178066</v>
      </c>
      <c r="AP1814" s="3">
        <v>44.238334321346798</v>
      </c>
    </row>
    <row r="1815" spans="1:42" x14ac:dyDescent="0.25">
      <c r="A1815" s="2">
        <v>1814</v>
      </c>
      <c r="B1815" s="3" t="s">
        <v>42</v>
      </c>
      <c r="C1815" s="3" t="s">
        <v>43</v>
      </c>
      <c r="D1815" s="3" t="s">
        <v>44</v>
      </c>
      <c r="E1815" s="3" t="s">
        <v>45</v>
      </c>
      <c r="F1815" s="3">
        <v>0.36</v>
      </c>
      <c r="G1815" s="3">
        <v>0.48</v>
      </c>
      <c r="H1815" s="3">
        <v>0.14563663342001101</v>
      </c>
      <c r="I1815" s="3">
        <v>11.085217187200447</v>
      </c>
      <c r="J1815" s="3">
        <v>2.1150245010004687</v>
      </c>
      <c r="K1815" s="3">
        <v>1.6144137118735171</v>
      </c>
      <c r="L1815" s="3">
        <v>0.308025047926547</v>
      </c>
      <c r="M1815" s="2">
        <v>1330</v>
      </c>
      <c r="N1815" s="3" t="s">
        <v>68</v>
      </c>
      <c r="O1815" s="3" t="s">
        <v>76</v>
      </c>
      <c r="P1815" s="3"/>
      <c r="Q1815" s="3" t="s">
        <v>42</v>
      </c>
      <c r="R1815" s="3" t="s">
        <v>55</v>
      </c>
      <c r="S1815" s="3" t="s">
        <v>77</v>
      </c>
      <c r="T1815" s="3" t="s">
        <v>51</v>
      </c>
      <c r="U1815" s="3" t="s">
        <v>78</v>
      </c>
      <c r="V1815" s="3" t="s">
        <v>79</v>
      </c>
      <c r="W1815" s="3" t="s">
        <v>80</v>
      </c>
      <c r="X1815" s="3"/>
      <c r="Y1815" s="3"/>
      <c r="Z1815" s="3" t="s">
        <v>72</v>
      </c>
      <c r="AA1815" s="7" t="s">
        <v>49</v>
      </c>
      <c r="AB1815" s="3" t="s">
        <v>49</v>
      </c>
      <c r="AC1815" s="3" t="s">
        <v>49</v>
      </c>
      <c r="AD1815" s="3" t="s">
        <v>49</v>
      </c>
      <c r="AE1815" s="3" t="s">
        <v>49</v>
      </c>
      <c r="AF1815" s="3" t="s">
        <v>55</v>
      </c>
      <c r="AG1815" s="3" t="s">
        <v>56</v>
      </c>
      <c r="AH1815" s="3" t="s">
        <v>81</v>
      </c>
      <c r="AI1815" s="3" t="s">
        <v>82</v>
      </c>
      <c r="AJ1815" s="3" t="s">
        <v>49</v>
      </c>
      <c r="AK1815" s="3" t="s">
        <v>49</v>
      </c>
      <c r="AL1815" s="3" t="s">
        <v>49</v>
      </c>
      <c r="AM1815" s="3" t="s">
        <v>59</v>
      </c>
      <c r="AN1815" s="3" t="s">
        <v>83</v>
      </c>
      <c r="AO1815" s="3">
        <v>100.88614735159867</v>
      </c>
      <c r="AP1815" s="3">
        <v>589.37054529248599</v>
      </c>
    </row>
    <row r="1816" spans="1:42" x14ac:dyDescent="0.25">
      <c r="A1816" s="2">
        <v>1815</v>
      </c>
      <c r="B1816" s="3" t="s">
        <v>42</v>
      </c>
      <c r="C1816" s="3" t="s">
        <v>43</v>
      </c>
      <c r="D1816" s="3" t="s">
        <v>44</v>
      </c>
      <c r="E1816" s="3" t="s">
        <v>45</v>
      </c>
      <c r="F1816" s="3">
        <v>0.36</v>
      </c>
      <c r="G1816" s="3">
        <v>0.48</v>
      </c>
      <c r="H1816" s="3">
        <v>1.1541335963273299E-2</v>
      </c>
      <c r="I1816" s="3">
        <v>11.085217187200447</v>
      </c>
      <c r="J1816" s="3">
        <v>2.1150245010004687</v>
      </c>
      <c r="K1816" s="3">
        <v>0.12793821578333181</v>
      </c>
      <c r="L1816" s="3">
        <v>2.4410208336600875E-2</v>
      </c>
      <c r="M1816" s="2">
        <v>1210</v>
      </c>
      <c r="N1816" s="3" t="s">
        <v>65</v>
      </c>
      <c r="O1816" s="3" t="s">
        <v>76</v>
      </c>
      <c r="P1816" s="3"/>
      <c r="Q1816" s="3" t="s">
        <v>42</v>
      </c>
      <c r="R1816" s="3" t="s">
        <v>55</v>
      </c>
      <c r="S1816" s="3" t="s">
        <v>77</v>
      </c>
      <c r="T1816" s="3" t="s">
        <v>51</v>
      </c>
      <c r="U1816" s="3" t="s">
        <v>78</v>
      </c>
      <c r="V1816" s="3" t="s">
        <v>79</v>
      </c>
      <c r="W1816" s="3" t="s">
        <v>80</v>
      </c>
      <c r="X1816" s="3"/>
      <c r="Y1816" s="3"/>
      <c r="Z1816" s="3" t="s">
        <v>72</v>
      </c>
      <c r="AA1816" s="7" t="s">
        <v>49</v>
      </c>
      <c r="AB1816" s="3" t="s">
        <v>49</v>
      </c>
      <c r="AC1816" s="3" t="s">
        <v>49</v>
      </c>
      <c r="AD1816" s="3" t="s">
        <v>49</v>
      </c>
      <c r="AE1816" s="3" t="s">
        <v>49</v>
      </c>
      <c r="AF1816" s="3" t="s">
        <v>55</v>
      </c>
      <c r="AG1816" s="3" t="s">
        <v>56</v>
      </c>
      <c r="AH1816" s="3" t="s">
        <v>81</v>
      </c>
      <c r="AI1816" s="3" t="s">
        <v>82</v>
      </c>
      <c r="AJ1816" s="3" t="s">
        <v>49</v>
      </c>
      <c r="AK1816" s="3" t="s">
        <v>49</v>
      </c>
      <c r="AL1816" s="3" t="s">
        <v>49</v>
      </c>
      <c r="AM1816" s="3" t="s">
        <v>59</v>
      </c>
      <c r="AN1816" s="3" t="s">
        <v>83</v>
      </c>
      <c r="AO1816" s="3">
        <v>39.698987020679695</v>
      </c>
      <c r="AP1816" s="3">
        <v>46.70612956604856</v>
      </c>
    </row>
    <row r="1817" spans="1:42" x14ac:dyDescent="0.25">
      <c r="A1817" s="2">
        <v>1816</v>
      </c>
      <c r="B1817" s="3" t="s">
        <v>42</v>
      </c>
      <c r="C1817" s="3" t="s">
        <v>43</v>
      </c>
      <c r="D1817" s="3" t="s">
        <v>44</v>
      </c>
      <c r="E1817" s="3" t="s">
        <v>45</v>
      </c>
      <c r="F1817" s="3">
        <v>0.36</v>
      </c>
      <c r="G1817" s="3">
        <v>0.48</v>
      </c>
      <c r="H1817" s="3">
        <v>0.17943136335517201</v>
      </c>
      <c r="I1817" s="3">
        <v>11.085217187200447</v>
      </c>
      <c r="J1817" s="3">
        <v>2.1150245010004687</v>
      </c>
      <c r="K1817" s="3">
        <v>1.9890356329875614</v>
      </c>
      <c r="L1817" s="3">
        <v>0.37950172974410645</v>
      </c>
      <c r="M1817" s="2">
        <v>1330</v>
      </c>
      <c r="N1817" s="3" t="s">
        <v>68</v>
      </c>
      <c r="O1817" s="3" t="s">
        <v>76</v>
      </c>
      <c r="P1817" s="3"/>
      <c r="Q1817" s="3" t="s">
        <v>42</v>
      </c>
      <c r="R1817" s="3" t="s">
        <v>55</v>
      </c>
      <c r="S1817" s="3" t="s">
        <v>77</v>
      </c>
      <c r="T1817" s="3" t="s">
        <v>51</v>
      </c>
      <c r="U1817" s="3" t="s">
        <v>78</v>
      </c>
      <c r="V1817" s="3" t="s">
        <v>79</v>
      </c>
      <c r="W1817" s="3" t="s">
        <v>80</v>
      </c>
      <c r="X1817" s="3"/>
      <c r="Y1817" s="3"/>
      <c r="Z1817" s="3" t="s">
        <v>72</v>
      </c>
      <c r="AA1817" s="7" t="s">
        <v>49</v>
      </c>
      <c r="AB1817" s="3" t="s">
        <v>49</v>
      </c>
      <c r="AC1817" s="3" t="s">
        <v>49</v>
      </c>
      <c r="AD1817" s="3" t="s">
        <v>49</v>
      </c>
      <c r="AE1817" s="3" t="s">
        <v>49</v>
      </c>
      <c r="AF1817" s="3" t="s">
        <v>55</v>
      </c>
      <c r="AG1817" s="3" t="s">
        <v>56</v>
      </c>
      <c r="AH1817" s="3" t="s">
        <v>81</v>
      </c>
      <c r="AI1817" s="3" t="s">
        <v>82</v>
      </c>
      <c r="AJ1817" s="3" t="s">
        <v>49</v>
      </c>
      <c r="AK1817" s="3" t="s">
        <v>49</v>
      </c>
      <c r="AL1817" s="3" t="s">
        <v>49</v>
      </c>
      <c r="AM1817" s="3" t="s">
        <v>59</v>
      </c>
      <c r="AN1817" s="3" t="s">
        <v>83</v>
      </c>
      <c r="AO1817" s="3">
        <v>106.8824409916605</v>
      </c>
      <c r="AP1817" s="3">
        <v>726.13296517386607</v>
      </c>
    </row>
    <row r="1818" spans="1:42" x14ac:dyDescent="0.25">
      <c r="A1818" s="2">
        <v>1817</v>
      </c>
      <c r="B1818" s="3" t="s">
        <v>42</v>
      </c>
      <c r="C1818" s="3" t="s">
        <v>43</v>
      </c>
      <c r="D1818" s="3" t="s">
        <v>44</v>
      </c>
      <c r="E1818" s="3" t="s">
        <v>45</v>
      </c>
      <c r="F1818" s="3">
        <v>0.36</v>
      </c>
      <c r="G1818" s="3">
        <v>0.48</v>
      </c>
      <c r="H1818" s="3">
        <v>0.192799115008605</v>
      </c>
      <c r="I1818" s="3">
        <v>11.085217187200447</v>
      </c>
      <c r="J1818" s="3">
        <v>2.1150245010004687</v>
      </c>
      <c r="K1818" s="3">
        <v>2.1372200633704237</v>
      </c>
      <c r="L1818" s="3">
        <v>0.40777485201440677</v>
      </c>
      <c r="M1818" s="2">
        <v>1330</v>
      </c>
      <c r="N1818" s="3" t="s">
        <v>68</v>
      </c>
      <c r="O1818" s="3" t="s">
        <v>76</v>
      </c>
      <c r="P1818" s="3"/>
      <c r="Q1818" s="3" t="s">
        <v>42</v>
      </c>
      <c r="R1818" s="3" t="s">
        <v>55</v>
      </c>
      <c r="S1818" s="3" t="s">
        <v>77</v>
      </c>
      <c r="T1818" s="3" t="s">
        <v>51</v>
      </c>
      <c r="U1818" s="3" t="s">
        <v>78</v>
      </c>
      <c r="V1818" s="3" t="s">
        <v>79</v>
      </c>
      <c r="W1818" s="3" t="s">
        <v>80</v>
      </c>
      <c r="X1818" s="3"/>
      <c r="Y1818" s="3"/>
      <c r="Z1818" s="3" t="s">
        <v>72</v>
      </c>
      <c r="AA1818" s="7" t="s">
        <v>49</v>
      </c>
      <c r="AB1818" s="3" t="s">
        <v>49</v>
      </c>
      <c r="AC1818" s="3" t="s">
        <v>49</v>
      </c>
      <c r="AD1818" s="3" t="s">
        <v>49</v>
      </c>
      <c r="AE1818" s="3" t="s">
        <v>49</v>
      </c>
      <c r="AF1818" s="3" t="s">
        <v>55</v>
      </c>
      <c r="AG1818" s="3" t="s">
        <v>56</v>
      </c>
      <c r="AH1818" s="3" t="s">
        <v>81</v>
      </c>
      <c r="AI1818" s="3" t="s">
        <v>82</v>
      </c>
      <c r="AJ1818" s="3" t="s">
        <v>49</v>
      </c>
      <c r="AK1818" s="3" t="s">
        <v>49</v>
      </c>
      <c r="AL1818" s="3" t="s">
        <v>49</v>
      </c>
      <c r="AM1818" s="3" t="s">
        <v>59</v>
      </c>
      <c r="AN1818" s="3" t="s">
        <v>83</v>
      </c>
      <c r="AO1818" s="3">
        <v>113.58372365123229</v>
      </c>
      <c r="AP1818" s="3">
        <v>780.23033680560877</v>
      </c>
    </row>
    <row r="1819" spans="1:42" x14ac:dyDescent="0.25">
      <c r="A1819" s="2">
        <v>1818</v>
      </c>
      <c r="B1819" s="3" t="s">
        <v>42</v>
      </c>
      <c r="C1819" s="3" t="s">
        <v>43</v>
      </c>
      <c r="D1819" s="3" t="s">
        <v>44</v>
      </c>
      <c r="E1819" s="3" t="s">
        <v>45</v>
      </c>
      <c r="F1819" s="3">
        <v>0.36</v>
      </c>
      <c r="G1819" s="3">
        <v>0.48</v>
      </c>
      <c r="H1819" s="3">
        <v>7.7423475419890295E-2</v>
      </c>
      <c r="I1819" s="3">
        <v>11.085217187200447</v>
      </c>
      <c r="J1819" s="3">
        <v>2.1150245010004687</v>
      </c>
      <c r="K1819" s="3">
        <v>0.85825604041735926</v>
      </c>
      <c r="L1819" s="3">
        <v>0.16375254746567552</v>
      </c>
      <c r="M1819" s="2">
        <v>1330</v>
      </c>
      <c r="N1819" s="3" t="s">
        <v>68</v>
      </c>
      <c r="O1819" s="3" t="s">
        <v>76</v>
      </c>
      <c r="P1819" s="3"/>
      <c r="Q1819" s="3" t="s">
        <v>42</v>
      </c>
      <c r="R1819" s="3" t="s">
        <v>55</v>
      </c>
      <c r="S1819" s="3" t="s">
        <v>77</v>
      </c>
      <c r="T1819" s="3" t="s">
        <v>51</v>
      </c>
      <c r="U1819" s="3" t="s">
        <v>78</v>
      </c>
      <c r="V1819" s="3" t="s">
        <v>79</v>
      </c>
      <c r="W1819" s="3" t="s">
        <v>80</v>
      </c>
      <c r="X1819" s="3"/>
      <c r="Y1819" s="3"/>
      <c r="Z1819" s="3" t="s">
        <v>72</v>
      </c>
      <c r="AA1819" s="7" t="s">
        <v>49</v>
      </c>
      <c r="AB1819" s="3" t="s">
        <v>49</v>
      </c>
      <c r="AC1819" s="3" t="s">
        <v>49</v>
      </c>
      <c r="AD1819" s="3" t="s">
        <v>49</v>
      </c>
      <c r="AE1819" s="3" t="s">
        <v>49</v>
      </c>
      <c r="AF1819" s="3" t="s">
        <v>55</v>
      </c>
      <c r="AG1819" s="3" t="s">
        <v>56</v>
      </c>
      <c r="AH1819" s="3" t="s">
        <v>81</v>
      </c>
      <c r="AI1819" s="3" t="s">
        <v>82</v>
      </c>
      <c r="AJ1819" s="3" t="s">
        <v>49</v>
      </c>
      <c r="AK1819" s="3" t="s">
        <v>49</v>
      </c>
      <c r="AL1819" s="3" t="s">
        <v>49</v>
      </c>
      <c r="AM1819" s="3" t="s">
        <v>59</v>
      </c>
      <c r="AN1819" s="3" t="s">
        <v>83</v>
      </c>
      <c r="AO1819" s="3">
        <v>72.131560849727052</v>
      </c>
      <c r="AP1819" s="3">
        <v>313.32168874751153</v>
      </c>
    </row>
    <row r="1820" spans="1:42" x14ac:dyDescent="0.25">
      <c r="A1820" s="2">
        <v>1819</v>
      </c>
      <c r="B1820" s="3" t="s">
        <v>42</v>
      </c>
      <c r="C1820" s="3" t="s">
        <v>43</v>
      </c>
      <c r="D1820" s="3" t="s">
        <v>44</v>
      </c>
      <c r="E1820" s="3" t="s">
        <v>45</v>
      </c>
      <c r="F1820" s="3">
        <v>0.36</v>
      </c>
      <c r="G1820" s="3">
        <v>0.48</v>
      </c>
      <c r="H1820" s="3">
        <v>0.28467362543672398</v>
      </c>
      <c r="I1820" s="3">
        <v>9.5601531223170717</v>
      </c>
      <c r="J1820" s="3">
        <v>1.4050111379433192</v>
      </c>
      <c r="K1820" s="3">
        <v>2.7215234490602174</v>
      </c>
      <c r="L1820" s="3">
        <v>0.39996961441730178</v>
      </c>
      <c r="M1820" s="2">
        <v>1200</v>
      </c>
      <c r="N1820" s="3" t="s">
        <v>61</v>
      </c>
      <c r="O1820" s="3" t="s">
        <v>76</v>
      </c>
      <c r="P1820" s="3"/>
      <c r="Q1820" s="3" t="s">
        <v>42</v>
      </c>
      <c r="R1820" s="3" t="s">
        <v>55</v>
      </c>
      <c r="S1820" s="3" t="s">
        <v>77</v>
      </c>
      <c r="T1820" s="3" t="s">
        <v>51</v>
      </c>
      <c r="U1820" s="3" t="s">
        <v>78</v>
      </c>
      <c r="V1820" s="3" t="s">
        <v>79</v>
      </c>
      <c r="W1820" s="3" t="s">
        <v>80</v>
      </c>
      <c r="X1820" s="3"/>
      <c r="Y1820" s="3"/>
      <c r="Z1820" s="3" t="s">
        <v>72</v>
      </c>
      <c r="AA1820" s="7" t="s">
        <v>49</v>
      </c>
      <c r="AB1820" s="3" t="s">
        <v>49</v>
      </c>
      <c r="AC1820" s="3" t="s">
        <v>49</v>
      </c>
      <c r="AD1820" s="3" t="s">
        <v>49</v>
      </c>
      <c r="AE1820" s="3" t="s">
        <v>49</v>
      </c>
      <c r="AF1820" s="3" t="s">
        <v>55</v>
      </c>
      <c r="AG1820" s="3" t="s">
        <v>56</v>
      </c>
      <c r="AH1820" s="3" t="s">
        <v>81</v>
      </c>
      <c r="AI1820" s="3" t="s">
        <v>82</v>
      </c>
      <c r="AJ1820" s="3" t="s">
        <v>49</v>
      </c>
      <c r="AK1820" s="3" t="s">
        <v>49</v>
      </c>
      <c r="AL1820" s="3" t="s">
        <v>49</v>
      </c>
      <c r="AM1820" s="3" t="s">
        <v>59</v>
      </c>
      <c r="AN1820" s="3" t="s">
        <v>83</v>
      </c>
      <c r="AO1820" s="3">
        <v>156.26321778446592</v>
      </c>
      <c r="AP1820" s="3">
        <v>1152.0332893864984</v>
      </c>
    </row>
    <row r="1821" spans="1:42" x14ac:dyDescent="0.25">
      <c r="A1821" s="2">
        <v>1820</v>
      </c>
      <c r="B1821" s="3" t="s">
        <v>42</v>
      </c>
      <c r="C1821" s="3" t="s">
        <v>43</v>
      </c>
      <c r="D1821" s="3" t="s">
        <v>44</v>
      </c>
      <c r="E1821" s="3" t="s">
        <v>45</v>
      </c>
      <c r="F1821" s="3">
        <v>0.36</v>
      </c>
      <c r="G1821" s="3">
        <v>0.48</v>
      </c>
      <c r="H1821" s="3">
        <v>5.0710494483189601E-2</v>
      </c>
      <c r="I1821" s="3">
        <v>9.5601531223170717</v>
      </c>
      <c r="J1821" s="3">
        <v>1.4050111379433192</v>
      </c>
      <c r="K1821" s="3">
        <v>0.4848000921677077</v>
      </c>
      <c r="L1821" s="3">
        <v>7.1248809559494627E-2</v>
      </c>
      <c r="M1821" s="2">
        <v>1210</v>
      </c>
      <c r="N1821" s="3" t="s">
        <v>65</v>
      </c>
      <c r="O1821" s="3" t="s">
        <v>76</v>
      </c>
      <c r="P1821" s="3"/>
      <c r="Q1821" s="3" t="s">
        <v>42</v>
      </c>
      <c r="R1821" s="3" t="s">
        <v>55</v>
      </c>
      <c r="S1821" s="3" t="s">
        <v>77</v>
      </c>
      <c r="T1821" s="3" t="s">
        <v>51</v>
      </c>
      <c r="U1821" s="3" t="s">
        <v>78</v>
      </c>
      <c r="V1821" s="3" t="s">
        <v>79</v>
      </c>
      <c r="W1821" s="3" t="s">
        <v>80</v>
      </c>
      <c r="X1821" s="3"/>
      <c r="Y1821" s="3"/>
      <c r="Z1821" s="3" t="s">
        <v>72</v>
      </c>
      <c r="AA1821" s="7" t="s">
        <v>49</v>
      </c>
      <c r="AB1821" s="3" t="s">
        <v>49</v>
      </c>
      <c r="AC1821" s="3" t="s">
        <v>49</v>
      </c>
      <c r="AD1821" s="3" t="s">
        <v>49</v>
      </c>
      <c r="AE1821" s="3" t="s">
        <v>49</v>
      </c>
      <c r="AF1821" s="3" t="s">
        <v>55</v>
      </c>
      <c r="AG1821" s="3" t="s">
        <v>56</v>
      </c>
      <c r="AH1821" s="3" t="s">
        <v>81</v>
      </c>
      <c r="AI1821" s="3" t="s">
        <v>82</v>
      </c>
      <c r="AJ1821" s="3" t="s">
        <v>49</v>
      </c>
      <c r="AK1821" s="3" t="s">
        <v>49</v>
      </c>
      <c r="AL1821" s="3" t="s">
        <v>49</v>
      </c>
      <c r="AM1821" s="3" t="s">
        <v>59</v>
      </c>
      <c r="AN1821" s="3" t="s">
        <v>83</v>
      </c>
      <c r="AO1821" s="3">
        <v>58.388133174352483</v>
      </c>
      <c r="AP1821" s="3">
        <v>205.2180902823755</v>
      </c>
    </row>
    <row r="1822" spans="1:42" x14ac:dyDescent="0.25">
      <c r="A1822" s="2">
        <v>1821</v>
      </c>
      <c r="B1822" s="3" t="s">
        <v>42</v>
      </c>
      <c r="C1822" s="3" t="s">
        <v>43</v>
      </c>
      <c r="D1822" s="3" t="s">
        <v>44</v>
      </c>
      <c r="E1822" s="3" t="s">
        <v>45</v>
      </c>
      <c r="F1822" s="3">
        <v>0.36</v>
      </c>
      <c r="G1822" s="3">
        <v>0.48</v>
      </c>
      <c r="H1822" s="3">
        <v>0.13901831779578899</v>
      </c>
      <c r="I1822" s="3">
        <v>9.5601531223170717</v>
      </c>
      <c r="J1822" s="3">
        <v>1.4050111379433192</v>
      </c>
      <c r="K1822" s="3">
        <v>1.329036404934679</v>
      </c>
      <c r="L1822" s="3">
        <v>0.19532228488122746</v>
      </c>
      <c r="M1822" s="2">
        <v>1210</v>
      </c>
      <c r="N1822" s="3" t="s">
        <v>65</v>
      </c>
      <c r="O1822" s="3" t="s">
        <v>76</v>
      </c>
      <c r="P1822" s="3"/>
      <c r="Q1822" s="3" t="s">
        <v>42</v>
      </c>
      <c r="R1822" s="3" t="s">
        <v>55</v>
      </c>
      <c r="S1822" s="3" t="s">
        <v>77</v>
      </c>
      <c r="T1822" s="3" t="s">
        <v>51</v>
      </c>
      <c r="U1822" s="3" t="s">
        <v>78</v>
      </c>
      <c r="V1822" s="3" t="s">
        <v>79</v>
      </c>
      <c r="W1822" s="3" t="s">
        <v>80</v>
      </c>
      <c r="X1822" s="3"/>
      <c r="Y1822" s="3"/>
      <c r="Z1822" s="3" t="s">
        <v>72</v>
      </c>
      <c r="AA1822" s="7" t="s">
        <v>49</v>
      </c>
      <c r="AB1822" s="3" t="s">
        <v>49</v>
      </c>
      <c r="AC1822" s="3" t="s">
        <v>49</v>
      </c>
      <c r="AD1822" s="3" t="s">
        <v>49</v>
      </c>
      <c r="AE1822" s="3" t="s">
        <v>49</v>
      </c>
      <c r="AF1822" s="3" t="s">
        <v>55</v>
      </c>
      <c r="AG1822" s="3" t="s">
        <v>56</v>
      </c>
      <c r="AH1822" s="3" t="s">
        <v>81</v>
      </c>
      <c r="AI1822" s="3" t="s">
        <v>82</v>
      </c>
      <c r="AJ1822" s="3" t="s">
        <v>49</v>
      </c>
      <c r="AK1822" s="3" t="s">
        <v>49</v>
      </c>
      <c r="AL1822" s="3" t="s">
        <v>49</v>
      </c>
      <c r="AM1822" s="3" t="s">
        <v>59</v>
      </c>
      <c r="AN1822" s="3" t="s">
        <v>83</v>
      </c>
      <c r="AO1822" s="3">
        <v>98.607910835935627</v>
      </c>
      <c r="AP1822" s="3">
        <v>562.58717220313224</v>
      </c>
    </row>
    <row r="1823" spans="1:42" x14ac:dyDescent="0.25">
      <c r="A1823" s="2">
        <v>1822</v>
      </c>
      <c r="B1823" s="3" t="s">
        <v>42</v>
      </c>
      <c r="C1823" s="3" t="s">
        <v>43</v>
      </c>
      <c r="D1823" s="3" t="s">
        <v>44</v>
      </c>
      <c r="E1823" s="3" t="s">
        <v>45</v>
      </c>
      <c r="F1823" s="3">
        <v>0.36</v>
      </c>
      <c r="G1823" s="3">
        <v>0.48</v>
      </c>
      <c r="H1823" s="3">
        <v>3.0820576194247302E-4</v>
      </c>
      <c r="I1823" s="3">
        <v>9.5601531223170717</v>
      </c>
      <c r="J1823" s="3">
        <v>1.4050111379433192</v>
      </c>
      <c r="K1823" s="3">
        <v>2.9464942773504456E-3</v>
      </c>
      <c r="L1823" s="3">
        <v>4.3303252830748177E-4</v>
      </c>
      <c r="M1823" s="2">
        <v>1210</v>
      </c>
      <c r="N1823" s="3" t="s">
        <v>65</v>
      </c>
      <c r="O1823" s="3" t="s">
        <v>76</v>
      </c>
      <c r="P1823" s="3"/>
      <c r="Q1823" s="3" t="s">
        <v>42</v>
      </c>
      <c r="R1823" s="3" t="s">
        <v>55</v>
      </c>
      <c r="S1823" s="3" t="s">
        <v>77</v>
      </c>
      <c r="T1823" s="3" t="s">
        <v>51</v>
      </c>
      <c r="U1823" s="3" t="s">
        <v>78</v>
      </c>
      <c r="V1823" s="3" t="s">
        <v>79</v>
      </c>
      <c r="W1823" s="3" t="s">
        <v>80</v>
      </c>
      <c r="X1823" s="3"/>
      <c r="Y1823" s="3"/>
      <c r="Z1823" s="3" t="s">
        <v>72</v>
      </c>
      <c r="AA1823" s="7" t="s">
        <v>49</v>
      </c>
      <c r="AB1823" s="3" t="s">
        <v>49</v>
      </c>
      <c r="AC1823" s="3" t="s">
        <v>49</v>
      </c>
      <c r="AD1823" s="3" t="s">
        <v>49</v>
      </c>
      <c r="AE1823" s="3" t="s">
        <v>49</v>
      </c>
      <c r="AF1823" s="3" t="s">
        <v>55</v>
      </c>
      <c r="AG1823" s="3" t="s">
        <v>56</v>
      </c>
      <c r="AH1823" s="3" t="s">
        <v>81</v>
      </c>
      <c r="AI1823" s="3" t="s">
        <v>82</v>
      </c>
      <c r="AJ1823" s="3" t="s">
        <v>49</v>
      </c>
      <c r="AK1823" s="3" t="s">
        <v>49</v>
      </c>
      <c r="AL1823" s="3" t="s">
        <v>49</v>
      </c>
      <c r="AM1823" s="3" t="s">
        <v>59</v>
      </c>
      <c r="AN1823" s="3" t="s">
        <v>83</v>
      </c>
      <c r="AO1823" s="3">
        <v>6.9618065096953075</v>
      </c>
      <c r="AP1823" s="3">
        <v>1.2472644671375839</v>
      </c>
    </row>
    <row r="1824" spans="1:42" x14ac:dyDescent="0.25">
      <c r="A1824" s="2">
        <v>1823</v>
      </c>
      <c r="B1824" s="3" t="s">
        <v>42</v>
      </c>
      <c r="C1824" s="3" t="s">
        <v>43</v>
      </c>
      <c r="D1824" s="3" t="s">
        <v>44</v>
      </c>
      <c r="E1824" s="3" t="s">
        <v>45</v>
      </c>
      <c r="F1824" s="3">
        <v>0.36</v>
      </c>
      <c r="G1824" s="3">
        <v>0.48</v>
      </c>
      <c r="H1824" s="3">
        <v>0.14305281014424101</v>
      </c>
      <c r="I1824" s="3">
        <v>9.5601531223170717</v>
      </c>
      <c r="J1824" s="3">
        <v>1.4050111379433192</v>
      </c>
      <c r="K1824" s="3">
        <v>1.3676067695566969</v>
      </c>
      <c r="L1824" s="3">
        <v>0.20099079156674965</v>
      </c>
      <c r="M1824" s="2">
        <v>1210</v>
      </c>
      <c r="N1824" s="3" t="s">
        <v>65</v>
      </c>
      <c r="O1824" s="3" t="s">
        <v>76</v>
      </c>
      <c r="P1824" s="3"/>
      <c r="Q1824" s="3" t="s">
        <v>42</v>
      </c>
      <c r="R1824" s="3" t="s">
        <v>55</v>
      </c>
      <c r="S1824" s="3" t="s">
        <v>77</v>
      </c>
      <c r="T1824" s="3" t="s">
        <v>51</v>
      </c>
      <c r="U1824" s="3" t="s">
        <v>78</v>
      </c>
      <c r="V1824" s="3" t="s">
        <v>79</v>
      </c>
      <c r="W1824" s="3" t="s">
        <v>80</v>
      </c>
      <c r="X1824" s="3"/>
      <c r="Y1824" s="3"/>
      <c r="Z1824" s="3" t="s">
        <v>72</v>
      </c>
      <c r="AA1824" s="7" t="s">
        <v>49</v>
      </c>
      <c r="AB1824" s="3" t="s">
        <v>49</v>
      </c>
      <c r="AC1824" s="3" t="s">
        <v>49</v>
      </c>
      <c r="AD1824" s="3" t="s">
        <v>49</v>
      </c>
      <c r="AE1824" s="3" t="s">
        <v>49</v>
      </c>
      <c r="AF1824" s="3" t="s">
        <v>55</v>
      </c>
      <c r="AG1824" s="3" t="s">
        <v>56</v>
      </c>
      <c r="AH1824" s="3" t="s">
        <v>81</v>
      </c>
      <c r="AI1824" s="3" t="s">
        <v>82</v>
      </c>
      <c r="AJ1824" s="3" t="s">
        <v>49</v>
      </c>
      <c r="AK1824" s="3" t="s">
        <v>49</v>
      </c>
      <c r="AL1824" s="3" t="s">
        <v>49</v>
      </c>
      <c r="AM1824" s="3" t="s">
        <v>59</v>
      </c>
      <c r="AN1824" s="3" t="s">
        <v>83</v>
      </c>
      <c r="AO1824" s="3">
        <v>98.989443748747732</v>
      </c>
      <c r="AP1824" s="3">
        <v>578.9141834745916</v>
      </c>
    </row>
    <row r="1825" spans="1:42" x14ac:dyDescent="0.25">
      <c r="A1825" s="2">
        <v>1824</v>
      </c>
      <c r="B1825" s="3" t="s">
        <v>42</v>
      </c>
      <c r="C1825" s="3" t="s">
        <v>43</v>
      </c>
      <c r="D1825" s="3" t="s">
        <v>44</v>
      </c>
      <c r="E1825" s="3" t="s">
        <v>45</v>
      </c>
      <c r="F1825" s="3">
        <v>0.36</v>
      </c>
      <c r="G1825" s="3">
        <v>0.48</v>
      </c>
      <c r="H1825" s="3">
        <v>3.1182559413113499E-3</v>
      </c>
      <c r="I1825" s="3">
        <v>9.5843984274601244</v>
      </c>
      <c r="J1825" s="3">
        <v>1.4085246426792022</v>
      </c>
      <c r="K1825" s="3">
        <v>2.9886607340322693E-2</v>
      </c>
      <c r="L1825" s="3">
        <v>4.3921403355178688E-3</v>
      </c>
      <c r="M1825" s="2">
        <v>1200</v>
      </c>
      <c r="N1825" s="3" t="s">
        <v>61</v>
      </c>
      <c r="O1825" s="3" t="s">
        <v>76</v>
      </c>
      <c r="P1825" s="3"/>
      <c r="Q1825" s="3" t="s">
        <v>42</v>
      </c>
      <c r="R1825" s="3" t="s">
        <v>55</v>
      </c>
      <c r="S1825" s="3" t="s">
        <v>77</v>
      </c>
      <c r="T1825" s="3" t="s">
        <v>51</v>
      </c>
      <c r="U1825" s="3" t="s">
        <v>78</v>
      </c>
      <c r="V1825" s="3" t="s">
        <v>79</v>
      </c>
      <c r="W1825" s="3" t="s">
        <v>80</v>
      </c>
      <c r="X1825" s="3"/>
      <c r="Y1825" s="3"/>
      <c r="Z1825" s="3" t="s">
        <v>72</v>
      </c>
      <c r="AA1825" s="7" t="s">
        <v>49</v>
      </c>
      <c r="AB1825" s="3" t="s">
        <v>49</v>
      </c>
      <c r="AC1825" s="3" t="s">
        <v>49</v>
      </c>
      <c r="AD1825" s="3" t="s">
        <v>49</v>
      </c>
      <c r="AE1825" s="3" t="s">
        <v>49</v>
      </c>
      <c r="AF1825" s="3" t="s">
        <v>55</v>
      </c>
      <c r="AG1825" s="3" t="s">
        <v>56</v>
      </c>
      <c r="AH1825" s="3" t="s">
        <v>81</v>
      </c>
      <c r="AI1825" s="3" t="s">
        <v>82</v>
      </c>
      <c r="AJ1825" s="3" t="s">
        <v>49</v>
      </c>
      <c r="AK1825" s="3" t="s">
        <v>49</v>
      </c>
      <c r="AL1825" s="3" t="s">
        <v>49</v>
      </c>
      <c r="AM1825" s="3" t="s">
        <v>59</v>
      </c>
      <c r="AN1825" s="3" t="s">
        <v>83</v>
      </c>
      <c r="AO1825" s="3">
        <v>20.17356897932541</v>
      </c>
      <c r="AP1825" s="3">
        <v>12.619134082782791</v>
      </c>
    </row>
    <row r="1826" spans="1:42" x14ac:dyDescent="0.25">
      <c r="A1826" s="2">
        <v>1825</v>
      </c>
      <c r="B1826" s="3" t="s">
        <v>42</v>
      </c>
      <c r="C1826" s="3" t="s">
        <v>43</v>
      </c>
      <c r="D1826" s="3" t="s">
        <v>44</v>
      </c>
      <c r="E1826" s="3" t="s">
        <v>45</v>
      </c>
      <c r="F1826" s="3">
        <v>0.36</v>
      </c>
      <c r="G1826" s="3">
        <v>0.48</v>
      </c>
      <c r="H1826" s="3">
        <v>0.20871398215590001</v>
      </c>
      <c r="I1826" s="3">
        <v>9.5843984274601244</v>
      </c>
      <c r="J1826" s="3">
        <v>1.4085246426792022</v>
      </c>
      <c r="K1826" s="3">
        <v>2.0003979623639485</v>
      </c>
      <c r="L1826" s="3">
        <v>0.29397878713829245</v>
      </c>
      <c r="M1826" s="2">
        <v>1210</v>
      </c>
      <c r="N1826" s="3" t="s">
        <v>65</v>
      </c>
      <c r="O1826" s="3" t="s">
        <v>76</v>
      </c>
      <c r="P1826" s="3"/>
      <c r="Q1826" s="3" t="s">
        <v>42</v>
      </c>
      <c r="R1826" s="3" t="s">
        <v>55</v>
      </c>
      <c r="S1826" s="3" t="s">
        <v>77</v>
      </c>
      <c r="T1826" s="3" t="s">
        <v>51</v>
      </c>
      <c r="U1826" s="3" t="s">
        <v>78</v>
      </c>
      <c r="V1826" s="3" t="s">
        <v>79</v>
      </c>
      <c r="W1826" s="3" t="s">
        <v>80</v>
      </c>
      <c r="X1826" s="3"/>
      <c r="Y1826" s="3"/>
      <c r="Z1826" s="3" t="s">
        <v>72</v>
      </c>
      <c r="AA1826" s="7" t="s">
        <v>49</v>
      </c>
      <c r="AB1826" s="3" t="s">
        <v>49</v>
      </c>
      <c r="AC1826" s="3" t="s">
        <v>49</v>
      </c>
      <c r="AD1826" s="3" t="s">
        <v>49</v>
      </c>
      <c r="AE1826" s="3" t="s">
        <v>49</v>
      </c>
      <c r="AF1826" s="3" t="s">
        <v>55</v>
      </c>
      <c r="AG1826" s="3" t="s">
        <v>56</v>
      </c>
      <c r="AH1826" s="3" t="s">
        <v>81</v>
      </c>
      <c r="AI1826" s="3" t="s">
        <v>82</v>
      </c>
      <c r="AJ1826" s="3" t="s">
        <v>49</v>
      </c>
      <c r="AK1826" s="3" t="s">
        <v>49</v>
      </c>
      <c r="AL1826" s="3" t="s">
        <v>49</v>
      </c>
      <c r="AM1826" s="3" t="s">
        <v>59</v>
      </c>
      <c r="AN1826" s="3" t="s">
        <v>83</v>
      </c>
      <c r="AO1826" s="3">
        <v>136.71708406252776</v>
      </c>
      <c r="AP1826" s="3">
        <v>844.63551913228241</v>
      </c>
    </row>
    <row r="1827" spans="1:42" x14ac:dyDescent="0.25">
      <c r="A1827" s="2">
        <v>1826</v>
      </c>
      <c r="B1827" s="3" t="s">
        <v>42</v>
      </c>
      <c r="C1827" s="3" t="s">
        <v>43</v>
      </c>
      <c r="D1827" s="3" t="s">
        <v>44</v>
      </c>
      <c r="E1827" s="3" t="s">
        <v>45</v>
      </c>
      <c r="F1827" s="3">
        <v>0.36</v>
      </c>
      <c r="G1827" s="3">
        <v>0.48</v>
      </c>
      <c r="H1827" s="3">
        <v>0.128928288701708</v>
      </c>
      <c r="I1827" s="3">
        <v>9.5843984274601244</v>
      </c>
      <c r="J1827" s="3">
        <v>1.4085246426792022</v>
      </c>
      <c r="K1827" s="3">
        <v>1.235700087487775</v>
      </c>
      <c r="L1827" s="3">
        <v>0.18159867177481429</v>
      </c>
      <c r="M1827" s="2">
        <v>1210</v>
      </c>
      <c r="N1827" s="3" t="s">
        <v>65</v>
      </c>
      <c r="O1827" s="3" t="s">
        <v>76</v>
      </c>
      <c r="P1827" s="3"/>
      <c r="Q1827" s="3" t="s">
        <v>42</v>
      </c>
      <c r="R1827" s="3" t="s">
        <v>55</v>
      </c>
      <c r="S1827" s="3" t="s">
        <v>77</v>
      </c>
      <c r="T1827" s="3" t="s">
        <v>51</v>
      </c>
      <c r="U1827" s="3" t="s">
        <v>78</v>
      </c>
      <c r="V1827" s="3" t="s">
        <v>79</v>
      </c>
      <c r="W1827" s="3" t="s">
        <v>80</v>
      </c>
      <c r="X1827" s="3"/>
      <c r="Y1827" s="3"/>
      <c r="Z1827" s="3" t="s">
        <v>72</v>
      </c>
      <c r="AA1827" s="7" t="s">
        <v>49</v>
      </c>
      <c r="AB1827" s="3" t="s">
        <v>49</v>
      </c>
      <c r="AC1827" s="3" t="s">
        <v>49</v>
      </c>
      <c r="AD1827" s="3" t="s">
        <v>49</v>
      </c>
      <c r="AE1827" s="3" t="s">
        <v>49</v>
      </c>
      <c r="AF1827" s="3" t="s">
        <v>55</v>
      </c>
      <c r="AG1827" s="3" t="s">
        <v>56</v>
      </c>
      <c r="AH1827" s="3" t="s">
        <v>81</v>
      </c>
      <c r="AI1827" s="3" t="s">
        <v>82</v>
      </c>
      <c r="AJ1827" s="3" t="s">
        <v>49</v>
      </c>
      <c r="AK1827" s="3" t="s">
        <v>49</v>
      </c>
      <c r="AL1827" s="3" t="s">
        <v>49</v>
      </c>
      <c r="AM1827" s="3" t="s">
        <v>59</v>
      </c>
      <c r="AN1827" s="3" t="s">
        <v>83</v>
      </c>
      <c r="AO1827" s="3">
        <v>94.700346351488889</v>
      </c>
      <c r="AP1827" s="3">
        <v>521.75427316155037</v>
      </c>
    </row>
    <row r="1828" spans="1:42" x14ac:dyDescent="0.25">
      <c r="A1828" s="2">
        <v>1827</v>
      </c>
      <c r="B1828" s="3" t="s">
        <v>42</v>
      </c>
      <c r="C1828" s="3" t="s">
        <v>43</v>
      </c>
      <c r="D1828" s="3" t="s">
        <v>44</v>
      </c>
      <c r="E1828" s="3" t="s">
        <v>45</v>
      </c>
      <c r="F1828" s="3">
        <v>0.36</v>
      </c>
      <c r="G1828" s="3">
        <v>0.48</v>
      </c>
      <c r="H1828" s="3">
        <v>0.27700292698406098</v>
      </c>
      <c r="I1828" s="3">
        <v>9.5843984274601244</v>
      </c>
      <c r="J1828" s="3">
        <v>1.4085246426792022</v>
      </c>
      <c r="K1828" s="3">
        <v>2.6549064177878856</v>
      </c>
      <c r="L1828" s="3">
        <v>0.39016544875131765</v>
      </c>
      <c r="M1828" s="2">
        <v>1210</v>
      </c>
      <c r="N1828" s="3" t="s">
        <v>65</v>
      </c>
      <c r="O1828" s="3" t="s">
        <v>76</v>
      </c>
      <c r="P1828" s="3"/>
      <c r="Q1828" s="3" t="s">
        <v>42</v>
      </c>
      <c r="R1828" s="3" t="s">
        <v>55</v>
      </c>
      <c r="S1828" s="3" t="s">
        <v>77</v>
      </c>
      <c r="T1828" s="3" t="s">
        <v>51</v>
      </c>
      <c r="U1828" s="3" t="s">
        <v>78</v>
      </c>
      <c r="V1828" s="3" t="s">
        <v>79</v>
      </c>
      <c r="W1828" s="3" t="s">
        <v>80</v>
      </c>
      <c r="X1828" s="3"/>
      <c r="Y1828" s="3"/>
      <c r="Z1828" s="3" t="s">
        <v>72</v>
      </c>
      <c r="AA1828" s="7" t="s">
        <v>49</v>
      </c>
      <c r="AB1828" s="3" t="s">
        <v>49</v>
      </c>
      <c r="AC1828" s="3" t="s">
        <v>49</v>
      </c>
      <c r="AD1828" s="3" t="s">
        <v>49</v>
      </c>
      <c r="AE1828" s="3" t="s">
        <v>49</v>
      </c>
      <c r="AF1828" s="3" t="s">
        <v>55</v>
      </c>
      <c r="AG1828" s="3" t="s">
        <v>56</v>
      </c>
      <c r="AH1828" s="3" t="s">
        <v>81</v>
      </c>
      <c r="AI1828" s="3" t="s">
        <v>82</v>
      </c>
      <c r="AJ1828" s="3" t="s">
        <v>49</v>
      </c>
      <c r="AK1828" s="3" t="s">
        <v>49</v>
      </c>
      <c r="AL1828" s="3" t="s">
        <v>49</v>
      </c>
      <c r="AM1828" s="3" t="s">
        <v>59</v>
      </c>
      <c r="AN1828" s="3" t="s">
        <v>83</v>
      </c>
      <c r="AO1828" s="3">
        <v>134.93005180221738</v>
      </c>
      <c r="AP1828" s="3">
        <v>1120.9910740890457</v>
      </c>
    </row>
    <row r="1829" spans="1:42" x14ac:dyDescent="0.25">
      <c r="A1829" s="2">
        <v>1828</v>
      </c>
      <c r="B1829" s="3" t="s">
        <v>42</v>
      </c>
      <c r="C1829" s="3" t="s">
        <v>43</v>
      </c>
      <c r="D1829" s="3" t="s">
        <v>44</v>
      </c>
      <c r="E1829" s="3" t="s">
        <v>45</v>
      </c>
      <c r="F1829" s="3">
        <v>0.36</v>
      </c>
      <c r="G1829" s="3">
        <v>0.48</v>
      </c>
      <c r="H1829" s="3">
        <v>0.22242819968914701</v>
      </c>
      <c r="I1829" s="3">
        <v>9.5673754974343055</v>
      </c>
      <c r="J1829" s="3">
        <v>1.406057714608042</v>
      </c>
      <c r="K1829" s="3">
        <v>2.12805410764437</v>
      </c>
      <c r="L1829" s="3">
        <v>0.31274688611930324</v>
      </c>
      <c r="M1829" s="2">
        <v>1200</v>
      </c>
      <c r="N1829" s="3" t="s">
        <v>61</v>
      </c>
      <c r="O1829" s="3" t="s">
        <v>76</v>
      </c>
      <c r="P1829" s="3"/>
      <c r="Q1829" s="3" t="s">
        <v>42</v>
      </c>
      <c r="R1829" s="3" t="s">
        <v>55</v>
      </c>
      <c r="S1829" s="3" t="s">
        <v>77</v>
      </c>
      <c r="T1829" s="3" t="s">
        <v>51</v>
      </c>
      <c r="U1829" s="3" t="s">
        <v>78</v>
      </c>
      <c r="V1829" s="3" t="s">
        <v>79</v>
      </c>
      <c r="W1829" s="3" t="s">
        <v>80</v>
      </c>
      <c r="X1829" s="3"/>
      <c r="Y1829" s="3"/>
      <c r="Z1829" s="3" t="s">
        <v>72</v>
      </c>
      <c r="AA1829" s="7" t="s">
        <v>49</v>
      </c>
      <c r="AB1829" s="3" t="s">
        <v>49</v>
      </c>
      <c r="AC1829" s="3" t="s">
        <v>49</v>
      </c>
      <c r="AD1829" s="3" t="s">
        <v>49</v>
      </c>
      <c r="AE1829" s="3" t="s">
        <v>49</v>
      </c>
      <c r="AF1829" s="3" t="s">
        <v>55</v>
      </c>
      <c r="AG1829" s="3" t="s">
        <v>56</v>
      </c>
      <c r="AH1829" s="3" t="s">
        <v>81</v>
      </c>
      <c r="AI1829" s="3" t="s">
        <v>82</v>
      </c>
      <c r="AJ1829" s="3" t="s">
        <v>49</v>
      </c>
      <c r="AK1829" s="3" t="s">
        <v>49</v>
      </c>
      <c r="AL1829" s="3" t="s">
        <v>49</v>
      </c>
      <c r="AM1829" s="3" t="s">
        <v>59</v>
      </c>
      <c r="AN1829" s="3" t="s">
        <v>83</v>
      </c>
      <c r="AO1829" s="3">
        <v>181.34479953066767</v>
      </c>
      <c r="AP1829" s="3">
        <v>900.13498843489322</v>
      </c>
    </row>
    <row r="1830" spans="1:42" x14ac:dyDescent="0.25">
      <c r="A1830" s="2">
        <v>1829</v>
      </c>
      <c r="B1830" s="3" t="s">
        <v>42</v>
      </c>
      <c r="C1830" s="3" t="s">
        <v>43</v>
      </c>
      <c r="D1830" s="3" t="s">
        <v>44</v>
      </c>
      <c r="E1830" s="3" t="s">
        <v>45</v>
      </c>
      <c r="F1830" s="3">
        <v>0.36</v>
      </c>
      <c r="G1830" s="3">
        <v>0.48</v>
      </c>
      <c r="H1830" s="3">
        <v>3.6432517490481299E-2</v>
      </c>
      <c r="I1830" s="3">
        <v>9.5673754974343055</v>
      </c>
      <c r="J1830" s="3">
        <v>1.406057714608042</v>
      </c>
      <c r="K1830" s="3">
        <v>0.34856357514827757</v>
      </c>
      <c r="L1830" s="3">
        <v>5.1226222280083653E-2</v>
      </c>
      <c r="M1830" s="2">
        <v>1210</v>
      </c>
      <c r="N1830" s="3" t="s">
        <v>65</v>
      </c>
      <c r="O1830" s="3" t="s">
        <v>76</v>
      </c>
      <c r="P1830" s="3"/>
      <c r="Q1830" s="3" t="s">
        <v>42</v>
      </c>
      <c r="R1830" s="3" t="s">
        <v>55</v>
      </c>
      <c r="S1830" s="3" t="s">
        <v>77</v>
      </c>
      <c r="T1830" s="3" t="s">
        <v>51</v>
      </c>
      <c r="U1830" s="3" t="s">
        <v>78</v>
      </c>
      <c r="V1830" s="3" t="s">
        <v>79</v>
      </c>
      <c r="W1830" s="3" t="s">
        <v>80</v>
      </c>
      <c r="X1830" s="3"/>
      <c r="Y1830" s="3"/>
      <c r="Z1830" s="3" t="s">
        <v>72</v>
      </c>
      <c r="AA1830" s="7" t="s">
        <v>49</v>
      </c>
      <c r="AB1830" s="3" t="s">
        <v>49</v>
      </c>
      <c r="AC1830" s="3" t="s">
        <v>49</v>
      </c>
      <c r="AD1830" s="3" t="s">
        <v>49</v>
      </c>
      <c r="AE1830" s="3" t="s">
        <v>49</v>
      </c>
      <c r="AF1830" s="3" t="s">
        <v>55</v>
      </c>
      <c r="AG1830" s="3" t="s">
        <v>56</v>
      </c>
      <c r="AH1830" s="3" t="s">
        <v>81</v>
      </c>
      <c r="AI1830" s="3" t="s">
        <v>82</v>
      </c>
      <c r="AJ1830" s="3" t="s">
        <v>49</v>
      </c>
      <c r="AK1830" s="3" t="s">
        <v>49</v>
      </c>
      <c r="AL1830" s="3" t="s">
        <v>49</v>
      </c>
      <c r="AM1830" s="3" t="s">
        <v>59</v>
      </c>
      <c r="AN1830" s="3" t="s">
        <v>83</v>
      </c>
      <c r="AO1830" s="3">
        <v>68.239511364609371</v>
      </c>
      <c r="AP1830" s="3">
        <v>147.43716739055444</v>
      </c>
    </row>
    <row r="1831" spans="1:42" x14ac:dyDescent="0.25">
      <c r="A1831" s="2">
        <v>1830</v>
      </c>
      <c r="B1831" s="3" t="s">
        <v>42</v>
      </c>
      <c r="C1831" s="3" t="s">
        <v>43</v>
      </c>
      <c r="D1831" s="3" t="s">
        <v>44</v>
      </c>
      <c r="E1831" s="3" t="s">
        <v>45</v>
      </c>
      <c r="F1831" s="3">
        <v>0.36</v>
      </c>
      <c r="G1831" s="3">
        <v>0.48</v>
      </c>
      <c r="H1831" s="3">
        <v>0.22769140622189499</v>
      </c>
      <c r="I1831" s="3">
        <v>9.5673754974343055</v>
      </c>
      <c r="J1831" s="3">
        <v>1.406057714608042</v>
      </c>
      <c r="K1831" s="3">
        <v>2.1784091808637189</v>
      </c>
      <c r="L1831" s="3">
        <v>0.32014725826824897</v>
      </c>
      <c r="M1831" s="2">
        <v>1210</v>
      </c>
      <c r="N1831" s="3" t="s">
        <v>65</v>
      </c>
      <c r="O1831" s="3" t="s">
        <v>76</v>
      </c>
      <c r="P1831" s="3"/>
      <c r="Q1831" s="3" t="s">
        <v>42</v>
      </c>
      <c r="R1831" s="3" t="s">
        <v>55</v>
      </c>
      <c r="S1831" s="3" t="s">
        <v>77</v>
      </c>
      <c r="T1831" s="3" t="s">
        <v>51</v>
      </c>
      <c r="U1831" s="3" t="s">
        <v>78</v>
      </c>
      <c r="V1831" s="3" t="s">
        <v>79</v>
      </c>
      <c r="W1831" s="3" t="s">
        <v>80</v>
      </c>
      <c r="X1831" s="3"/>
      <c r="Y1831" s="3"/>
      <c r="Z1831" s="3" t="s">
        <v>72</v>
      </c>
      <c r="AA1831" s="7" t="s">
        <v>49</v>
      </c>
      <c r="AB1831" s="3" t="s">
        <v>49</v>
      </c>
      <c r="AC1831" s="3" t="s">
        <v>49</v>
      </c>
      <c r="AD1831" s="3" t="s">
        <v>49</v>
      </c>
      <c r="AE1831" s="3" t="s">
        <v>49</v>
      </c>
      <c r="AF1831" s="3" t="s">
        <v>55</v>
      </c>
      <c r="AG1831" s="3" t="s">
        <v>56</v>
      </c>
      <c r="AH1831" s="3" t="s">
        <v>81</v>
      </c>
      <c r="AI1831" s="3" t="s">
        <v>82</v>
      </c>
      <c r="AJ1831" s="3" t="s">
        <v>49</v>
      </c>
      <c r="AK1831" s="3" t="s">
        <v>49</v>
      </c>
      <c r="AL1831" s="3" t="s">
        <v>49</v>
      </c>
      <c r="AM1831" s="3" t="s">
        <v>59</v>
      </c>
      <c r="AN1831" s="3" t="s">
        <v>83</v>
      </c>
      <c r="AO1831" s="3">
        <v>121.14941399560995</v>
      </c>
      <c r="AP1831" s="3">
        <v>921.43442959436334</v>
      </c>
    </row>
    <row r="1832" spans="1:42" x14ac:dyDescent="0.25">
      <c r="A1832" s="2">
        <v>1831</v>
      </c>
      <c r="B1832" s="3" t="s">
        <v>42</v>
      </c>
      <c r="C1832" s="3" t="s">
        <v>43</v>
      </c>
      <c r="D1832" s="3" t="s">
        <v>44</v>
      </c>
      <c r="E1832" s="3" t="s">
        <v>45</v>
      </c>
      <c r="F1832" s="3">
        <v>0.36</v>
      </c>
      <c r="G1832" s="3">
        <v>0.48</v>
      </c>
      <c r="H1832" s="3">
        <v>5.3807839636439701E-6</v>
      </c>
      <c r="I1832" s="3">
        <v>9.5673754974343055</v>
      </c>
      <c r="J1832" s="3">
        <v>1.406057714608042</v>
      </c>
      <c r="K1832" s="3">
        <v>5.147998065075476E-5</v>
      </c>
      <c r="L1832" s="3">
        <v>7.5656928027208422E-6</v>
      </c>
      <c r="M1832" s="2">
        <v>1210</v>
      </c>
      <c r="N1832" s="3" t="s">
        <v>65</v>
      </c>
      <c r="O1832" s="3" t="s">
        <v>76</v>
      </c>
      <c r="P1832" s="3"/>
      <c r="Q1832" s="3" t="s">
        <v>42</v>
      </c>
      <c r="R1832" s="3" t="s">
        <v>55</v>
      </c>
      <c r="S1832" s="3" t="s">
        <v>77</v>
      </c>
      <c r="T1832" s="3" t="s">
        <v>51</v>
      </c>
      <c r="U1832" s="3" t="s">
        <v>78</v>
      </c>
      <c r="V1832" s="3" t="s">
        <v>79</v>
      </c>
      <c r="W1832" s="3" t="s">
        <v>80</v>
      </c>
      <c r="X1832" s="3"/>
      <c r="Y1832" s="3"/>
      <c r="Z1832" s="3" t="s">
        <v>72</v>
      </c>
      <c r="AA1832" s="7" t="s">
        <v>49</v>
      </c>
      <c r="AB1832" s="3" t="s">
        <v>49</v>
      </c>
      <c r="AC1832" s="3" t="s">
        <v>49</v>
      </c>
      <c r="AD1832" s="3" t="s">
        <v>49</v>
      </c>
      <c r="AE1832" s="3" t="s">
        <v>49</v>
      </c>
      <c r="AF1832" s="3" t="s">
        <v>55</v>
      </c>
      <c r="AG1832" s="3" t="s">
        <v>56</v>
      </c>
      <c r="AH1832" s="3" t="s">
        <v>81</v>
      </c>
      <c r="AI1832" s="3" t="s">
        <v>82</v>
      </c>
      <c r="AJ1832" s="3" t="s">
        <v>49</v>
      </c>
      <c r="AK1832" s="3" t="s">
        <v>49</v>
      </c>
      <c r="AL1832" s="3" t="s">
        <v>49</v>
      </c>
      <c r="AM1832" s="3" t="s">
        <v>59</v>
      </c>
      <c r="AN1832" s="3" t="s">
        <v>83</v>
      </c>
      <c r="AO1832" s="3">
        <v>0.83317770717169326</v>
      </c>
      <c r="AP1832" s="3">
        <v>2.1775260140819527E-2</v>
      </c>
    </row>
    <row r="1833" spans="1:42" x14ac:dyDescent="0.25">
      <c r="A1833" s="2">
        <v>1832</v>
      </c>
      <c r="B1833" s="3" t="s">
        <v>42</v>
      </c>
      <c r="C1833" s="3" t="s">
        <v>43</v>
      </c>
      <c r="D1833" s="3" t="s">
        <v>44</v>
      </c>
      <c r="E1833" s="3" t="s">
        <v>45</v>
      </c>
      <c r="F1833" s="3">
        <v>0.36</v>
      </c>
      <c r="G1833" s="3">
        <v>0.48</v>
      </c>
      <c r="H1833" s="3">
        <v>0.12008047768859</v>
      </c>
      <c r="I1833" s="3">
        <v>9.5673754974343055</v>
      </c>
      <c r="J1833" s="3">
        <v>1.406057714608042</v>
      </c>
      <c r="K1833" s="3">
        <v>1.1488550199580227</v>
      </c>
      <c r="L1833" s="3">
        <v>0.16884008202786083</v>
      </c>
      <c r="M1833" s="2">
        <v>1210</v>
      </c>
      <c r="N1833" s="3" t="s">
        <v>65</v>
      </c>
      <c r="O1833" s="3" t="s">
        <v>76</v>
      </c>
      <c r="P1833" s="3"/>
      <c r="Q1833" s="3" t="s">
        <v>42</v>
      </c>
      <c r="R1833" s="3" t="s">
        <v>55</v>
      </c>
      <c r="S1833" s="3" t="s">
        <v>77</v>
      </c>
      <c r="T1833" s="3" t="s">
        <v>51</v>
      </c>
      <c r="U1833" s="3" t="s">
        <v>78</v>
      </c>
      <c r="V1833" s="3" t="s">
        <v>79</v>
      </c>
      <c r="W1833" s="3" t="s">
        <v>80</v>
      </c>
      <c r="X1833" s="3"/>
      <c r="Y1833" s="3"/>
      <c r="Z1833" s="3" t="s">
        <v>72</v>
      </c>
      <c r="AA1833" s="7" t="s">
        <v>49</v>
      </c>
      <c r="AB1833" s="3" t="s">
        <v>49</v>
      </c>
      <c r="AC1833" s="3" t="s">
        <v>49</v>
      </c>
      <c r="AD1833" s="3" t="s">
        <v>49</v>
      </c>
      <c r="AE1833" s="3" t="s">
        <v>49</v>
      </c>
      <c r="AF1833" s="3" t="s">
        <v>55</v>
      </c>
      <c r="AG1833" s="3" t="s">
        <v>56</v>
      </c>
      <c r="AH1833" s="3" t="s">
        <v>81</v>
      </c>
      <c r="AI1833" s="3" t="s">
        <v>82</v>
      </c>
      <c r="AJ1833" s="3" t="s">
        <v>49</v>
      </c>
      <c r="AK1833" s="3" t="s">
        <v>49</v>
      </c>
      <c r="AL1833" s="3" t="s">
        <v>49</v>
      </c>
      <c r="AM1833" s="3" t="s">
        <v>59</v>
      </c>
      <c r="AN1833" s="3" t="s">
        <v>83</v>
      </c>
      <c r="AO1833" s="3">
        <v>91.444715590749567</v>
      </c>
      <c r="AP1833" s="3">
        <v>485.94845233892909</v>
      </c>
    </row>
    <row r="1834" spans="1:42" x14ac:dyDescent="0.25">
      <c r="A1834" s="2">
        <v>1833</v>
      </c>
      <c r="B1834" s="3" t="s">
        <v>42</v>
      </c>
      <c r="C1834" s="3" t="s">
        <v>43</v>
      </c>
      <c r="D1834" s="3" t="s">
        <v>44</v>
      </c>
      <c r="E1834" s="3" t="s">
        <v>45</v>
      </c>
      <c r="F1834" s="3">
        <v>0.36</v>
      </c>
      <c r="G1834" s="3">
        <v>0.48</v>
      </c>
      <c r="H1834" s="3">
        <v>7.1980297100210098E-3</v>
      </c>
      <c r="I1834" s="3">
        <v>9.5673754974343055</v>
      </c>
      <c r="J1834" s="3">
        <v>1.406057714608042</v>
      </c>
      <c r="K1834" s="3">
        <v>6.8866253077459166E-2</v>
      </c>
      <c r="L1834" s="3">
        <v>1.0120845203752928E-2</v>
      </c>
      <c r="M1834" s="2">
        <v>1210</v>
      </c>
      <c r="N1834" s="3" t="s">
        <v>65</v>
      </c>
      <c r="O1834" s="3" t="s">
        <v>76</v>
      </c>
      <c r="P1834" s="3"/>
      <c r="Q1834" s="3" t="s">
        <v>42</v>
      </c>
      <c r="R1834" s="3" t="s">
        <v>55</v>
      </c>
      <c r="S1834" s="3" t="s">
        <v>77</v>
      </c>
      <c r="T1834" s="3" t="s">
        <v>51</v>
      </c>
      <c r="U1834" s="3" t="s">
        <v>78</v>
      </c>
      <c r="V1834" s="3" t="s">
        <v>79</v>
      </c>
      <c r="W1834" s="3" t="s">
        <v>80</v>
      </c>
      <c r="X1834" s="3"/>
      <c r="Y1834" s="3"/>
      <c r="Z1834" s="3" t="s">
        <v>72</v>
      </c>
      <c r="AA1834" s="7" t="s">
        <v>49</v>
      </c>
      <c r="AB1834" s="3" t="s">
        <v>49</v>
      </c>
      <c r="AC1834" s="3" t="s">
        <v>49</v>
      </c>
      <c r="AD1834" s="3" t="s">
        <v>49</v>
      </c>
      <c r="AE1834" s="3" t="s">
        <v>49</v>
      </c>
      <c r="AF1834" s="3" t="s">
        <v>55</v>
      </c>
      <c r="AG1834" s="3" t="s">
        <v>56</v>
      </c>
      <c r="AH1834" s="3" t="s">
        <v>81</v>
      </c>
      <c r="AI1834" s="3" t="s">
        <v>82</v>
      </c>
      <c r="AJ1834" s="3" t="s">
        <v>49</v>
      </c>
      <c r="AK1834" s="3" t="s">
        <v>49</v>
      </c>
      <c r="AL1834" s="3" t="s">
        <v>49</v>
      </c>
      <c r="AM1834" s="3" t="s">
        <v>59</v>
      </c>
      <c r="AN1834" s="3" t="s">
        <v>83</v>
      </c>
      <c r="AO1834" s="3">
        <v>22.302814102050871</v>
      </c>
      <c r="AP1834" s="3">
        <v>29.129392760624526</v>
      </c>
    </row>
    <row r="1835" spans="1:42" x14ac:dyDescent="0.25">
      <c r="A1835" s="2">
        <v>1834</v>
      </c>
      <c r="B1835" s="3" t="s">
        <v>42</v>
      </c>
      <c r="C1835" s="3" t="s">
        <v>43</v>
      </c>
      <c r="D1835" s="3" t="s">
        <v>44</v>
      </c>
      <c r="E1835" s="3" t="s">
        <v>45</v>
      </c>
      <c r="F1835" s="3">
        <v>0.36</v>
      </c>
      <c r="G1835" s="3">
        <v>0.48</v>
      </c>
      <c r="H1835" s="3">
        <v>3.9274421528563601E-3</v>
      </c>
      <c r="I1835" s="3">
        <v>9.5673754974343055</v>
      </c>
      <c r="J1835" s="3">
        <v>1.406057714608042</v>
      </c>
      <c r="K1835" s="3">
        <v>3.7575313820828578E-2</v>
      </c>
      <c r="L1835" s="3">
        <v>5.5222103377005017E-3</v>
      </c>
      <c r="M1835" s="2">
        <v>1210</v>
      </c>
      <c r="N1835" s="3" t="s">
        <v>65</v>
      </c>
      <c r="O1835" s="3" t="s">
        <v>76</v>
      </c>
      <c r="P1835" s="3"/>
      <c r="Q1835" s="3" t="s">
        <v>42</v>
      </c>
      <c r="R1835" s="3" t="s">
        <v>55</v>
      </c>
      <c r="S1835" s="3" t="s">
        <v>77</v>
      </c>
      <c r="T1835" s="3" t="s">
        <v>51</v>
      </c>
      <c r="U1835" s="3" t="s">
        <v>78</v>
      </c>
      <c r="V1835" s="3" t="s">
        <v>79</v>
      </c>
      <c r="W1835" s="3" t="s">
        <v>80</v>
      </c>
      <c r="X1835" s="3"/>
      <c r="Y1835" s="3"/>
      <c r="Z1835" s="3" t="s">
        <v>72</v>
      </c>
      <c r="AA1835" s="7" t="s">
        <v>49</v>
      </c>
      <c r="AB1835" s="3" t="s">
        <v>49</v>
      </c>
      <c r="AC1835" s="3" t="s">
        <v>49</v>
      </c>
      <c r="AD1835" s="3" t="s">
        <v>49</v>
      </c>
      <c r="AE1835" s="3" t="s">
        <v>49</v>
      </c>
      <c r="AF1835" s="3" t="s">
        <v>55</v>
      </c>
      <c r="AG1835" s="3" t="s">
        <v>56</v>
      </c>
      <c r="AH1835" s="3" t="s">
        <v>81</v>
      </c>
      <c r="AI1835" s="3" t="s">
        <v>82</v>
      </c>
      <c r="AJ1835" s="3" t="s">
        <v>49</v>
      </c>
      <c r="AK1835" s="3" t="s">
        <v>49</v>
      </c>
      <c r="AL1835" s="3" t="s">
        <v>49</v>
      </c>
      <c r="AM1835" s="3" t="s">
        <v>59</v>
      </c>
      <c r="AN1835" s="3" t="s">
        <v>83</v>
      </c>
      <c r="AO1835" s="3">
        <v>22.725294150336488</v>
      </c>
      <c r="AP1835" s="3">
        <v>15.893794499891227</v>
      </c>
    </row>
    <row r="1836" spans="1:42" x14ac:dyDescent="0.25">
      <c r="A1836" s="2">
        <v>1835</v>
      </c>
      <c r="B1836" s="3" t="s">
        <v>42</v>
      </c>
      <c r="C1836" s="3" t="s">
        <v>43</v>
      </c>
      <c r="D1836" s="3" t="s">
        <v>44</v>
      </c>
      <c r="E1836" s="3" t="s">
        <v>45</v>
      </c>
      <c r="F1836" s="3">
        <v>0.36</v>
      </c>
      <c r="G1836" s="3">
        <v>0.48</v>
      </c>
      <c r="H1836" s="3">
        <v>9.5402061178593098E-3</v>
      </c>
      <c r="I1836" s="3">
        <v>8.1201429310741506</v>
      </c>
      <c r="J1836" s="3">
        <v>1.1695913090226606</v>
      </c>
      <c r="K1836" s="3">
        <v>7.7467837268925643E-2</v>
      </c>
      <c r="L1836" s="3">
        <v>1.1158142161733066E-2</v>
      </c>
      <c r="M1836" s="2">
        <v>1200</v>
      </c>
      <c r="N1836" s="3" t="s">
        <v>61</v>
      </c>
      <c r="O1836" s="3" t="s">
        <v>76</v>
      </c>
      <c r="P1836" s="3"/>
      <c r="Q1836" s="3" t="s">
        <v>42</v>
      </c>
      <c r="R1836" s="3" t="s">
        <v>55</v>
      </c>
      <c r="S1836" s="3" t="s">
        <v>77</v>
      </c>
      <c r="T1836" s="3" t="s">
        <v>51</v>
      </c>
      <c r="U1836" s="3" t="s">
        <v>78</v>
      </c>
      <c r="V1836" s="3" t="s">
        <v>79</v>
      </c>
      <c r="W1836" s="3" t="s">
        <v>80</v>
      </c>
      <c r="X1836" s="3"/>
      <c r="Y1836" s="3"/>
      <c r="Z1836" s="3" t="s">
        <v>72</v>
      </c>
      <c r="AA1836" s="7" t="s">
        <v>49</v>
      </c>
      <c r="AB1836" s="3" t="s">
        <v>49</v>
      </c>
      <c r="AC1836" s="3" t="s">
        <v>49</v>
      </c>
      <c r="AD1836" s="3" t="s">
        <v>49</v>
      </c>
      <c r="AE1836" s="3" t="s">
        <v>49</v>
      </c>
      <c r="AF1836" s="3" t="s">
        <v>55</v>
      </c>
      <c r="AG1836" s="3" t="s">
        <v>56</v>
      </c>
      <c r="AH1836" s="3" t="s">
        <v>81</v>
      </c>
      <c r="AI1836" s="3" t="s">
        <v>82</v>
      </c>
      <c r="AJ1836" s="3" t="s">
        <v>49</v>
      </c>
      <c r="AK1836" s="3" t="s">
        <v>49</v>
      </c>
      <c r="AL1836" s="3" t="s">
        <v>49</v>
      </c>
      <c r="AM1836" s="3" t="s">
        <v>59</v>
      </c>
      <c r="AN1836" s="3" t="s">
        <v>83</v>
      </c>
      <c r="AO1836" s="3">
        <v>41.77124979904935</v>
      </c>
      <c r="AP1836" s="3">
        <v>38.607844399078708</v>
      </c>
    </row>
    <row r="1837" spans="1:42" x14ac:dyDescent="0.25">
      <c r="A1837" s="2">
        <v>1836</v>
      </c>
      <c r="B1837" s="3" t="s">
        <v>66</v>
      </c>
      <c r="C1837" s="3" t="s">
        <v>43</v>
      </c>
      <c r="D1837" s="3" t="s">
        <v>44</v>
      </c>
      <c r="E1837" s="3" t="s">
        <v>45</v>
      </c>
      <c r="F1837" s="3">
        <v>0.36</v>
      </c>
      <c r="G1837" s="3">
        <v>0.48</v>
      </c>
      <c r="H1837" s="3">
        <v>0.27269942200881903</v>
      </c>
      <c r="I1837" s="3">
        <v>8.1201429310741506</v>
      </c>
      <c r="J1837" s="3">
        <v>1.1695913090226606</v>
      </c>
      <c r="K1837" s="3">
        <v>2.2143582839329183</v>
      </c>
      <c r="L1837" s="3">
        <v>0.3189468739570176</v>
      </c>
      <c r="M1837" s="2">
        <v>3100</v>
      </c>
      <c r="N1837" s="3" t="s">
        <v>67</v>
      </c>
      <c r="O1837" s="3" t="s">
        <v>76</v>
      </c>
      <c r="P1837" s="3"/>
      <c r="Q1837" s="3" t="s">
        <v>42</v>
      </c>
      <c r="R1837" s="3" t="s">
        <v>55</v>
      </c>
      <c r="S1837" s="3" t="s">
        <v>77</v>
      </c>
      <c r="T1837" s="3" t="s">
        <v>51</v>
      </c>
      <c r="U1837" s="3" t="s">
        <v>78</v>
      </c>
      <c r="V1837" s="3" t="s">
        <v>79</v>
      </c>
      <c r="W1837" s="3" t="s">
        <v>80</v>
      </c>
      <c r="X1837" s="3"/>
      <c r="Y1837" s="3"/>
      <c r="Z1837" s="3" t="s">
        <v>72</v>
      </c>
      <c r="AA1837" s="7" t="s">
        <v>49</v>
      </c>
      <c r="AB1837" s="3" t="s">
        <v>49</v>
      </c>
      <c r="AC1837" s="3" t="s">
        <v>49</v>
      </c>
      <c r="AD1837" s="3" t="s">
        <v>49</v>
      </c>
      <c r="AE1837" s="3" t="s">
        <v>49</v>
      </c>
      <c r="AF1837" s="3" t="s">
        <v>55</v>
      </c>
      <c r="AG1837" s="3" t="s">
        <v>56</v>
      </c>
      <c r="AH1837" s="3" t="s">
        <v>81</v>
      </c>
      <c r="AI1837" s="3" t="s">
        <v>82</v>
      </c>
      <c r="AJ1837" s="3" t="s">
        <v>49</v>
      </c>
      <c r="AK1837" s="3" t="s">
        <v>49</v>
      </c>
      <c r="AL1837" s="3" t="s">
        <v>49</v>
      </c>
      <c r="AM1837" s="3" t="s">
        <v>59</v>
      </c>
      <c r="AN1837" s="3" t="s">
        <v>83</v>
      </c>
      <c r="AO1837" s="3">
        <v>176.14751729462262</v>
      </c>
      <c r="AP1837" s="3">
        <v>1103.5754073411572</v>
      </c>
    </row>
    <row r="1838" spans="1:42" x14ac:dyDescent="0.25">
      <c r="A1838" s="2">
        <v>1837</v>
      </c>
      <c r="B1838" s="3" t="s">
        <v>42</v>
      </c>
      <c r="C1838" s="3" t="s">
        <v>43</v>
      </c>
      <c r="D1838" s="3" t="s">
        <v>44</v>
      </c>
      <c r="E1838" s="3" t="s">
        <v>45</v>
      </c>
      <c r="F1838" s="3">
        <v>0.36</v>
      </c>
      <c r="G1838" s="3">
        <v>0.48</v>
      </c>
      <c r="H1838" s="3">
        <v>7.1141638224974596E-3</v>
      </c>
      <c r="I1838" s="3">
        <v>8.1201429310741506</v>
      </c>
      <c r="J1838" s="3">
        <v>1.1695913090226606</v>
      </c>
      <c r="K1838" s="3">
        <v>5.7768027073756202E-2</v>
      </c>
      <c r="L1838" s="3">
        <v>8.320664177756459E-3</v>
      </c>
      <c r="M1838" s="2">
        <v>1210</v>
      </c>
      <c r="N1838" s="3" t="s">
        <v>65</v>
      </c>
      <c r="O1838" s="3" t="s">
        <v>76</v>
      </c>
      <c r="P1838" s="3"/>
      <c r="Q1838" s="3" t="s">
        <v>42</v>
      </c>
      <c r="R1838" s="3" t="s">
        <v>55</v>
      </c>
      <c r="S1838" s="3" t="s">
        <v>77</v>
      </c>
      <c r="T1838" s="3" t="s">
        <v>51</v>
      </c>
      <c r="U1838" s="3" t="s">
        <v>78</v>
      </c>
      <c r="V1838" s="3" t="s">
        <v>79</v>
      </c>
      <c r="W1838" s="3" t="s">
        <v>80</v>
      </c>
      <c r="X1838" s="3"/>
      <c r="Y1838" s="3"/>
      <c r="Z1838" s="3" t="s">
        <v>72</v>
      </c>
      <c r="AA1838" s="7" t="s">
        <v>49</v>
      </c>
      <c r="AB1838" s="3" t="s">
        <v>49</v>
      </c>
      <c r="AC1838" s="3" t="s">
        <v>49</v>
      </c>
      <c r="AD1838" s="3" t="s">
        <v>49</v>
      </c>
      <c r="AE1838" s="3" t="s">
        <v>49</v>
      </c>
      <c r="AF1838" s="3" t="s">
        <v>55</v>
      </c>
      <c r="AG1838" s="3" t="s">
        <v>56</v>
      </c>
      <c r="AH1838" s="3" t="s">
        <v>81</v>
      </c>
      <c r="AI1838" s="3" t="s">
        <v>82</v>
      </c>
      <c r="AJ1838" s="3" t="s">
        <v>49</v>
      </c>
      <c r="AK1838" s="3" t="s">
        <v>49</v>
      </c>
      <c r="AL1838" s="3" t="s">
        <v>49</v>
      </c>
      <c r="AM1838" s="3" t="s">
        <v>59</v>
      </c>
      <c r="AN1838" s="3" t="s">
        <v>83</v>
      </c>
      <c r="AO1838" s="3">
        <v>30.37639098343913</v>
      </c>
      <c r="AP1838" s="3">
        <v>28.7899995550796</v>
      </c>
    </row>
    <row r="1839" spans="1:42" x14ac:dyDescent="0.25">
      <c r="A1839" s="2">
        <v>1838</v>
      </c>
      <c r="B1839" s="3" t="s">
        <v>42</v>
      </c>
      <c r="C1839" s="3" t="s">
        <v>43</v>
      </c>
      <c r="D1839" s="3" t="s">
        <v>44</v>
      </c>
      <c r="E1839" s="3" t="s">
        <v>45</v>
      </c>
      <c r="F1839" s="3">
        <v>0.36</v>
      </c>
      <c r="G1839" s="3">
        <v>0.48</v>
      </c>
      <c r="H1839" s="3">
        <v>0.27602241948874001</v>
      </c>
      <c r="I1839" s="3">
        <v>8.1201429310741506</v>
      </c>
      <c r="J1839" s="3">
        <v>1.1695913090226606</v>
      </c>
      <c r="K1839" s="3">
        <v>2.2413414984294762</v>
      </c>
      <c r="L1839" s="3">
        <v>0.3228334229294374</v>
      </c>
      <c r="M1839" s="2">
        <v>1210</v>
      </c>
      <c r="N1839" s="3" t="s">
        <v>65</v>
      </c>
      <c r="O1839" s="3" t="s">
        <v>76</v>
      </c>
      <c r="P1839" s="3"/>
      <c r="Q1839" s="3" t="s">
        <v>42</v>
      </c>
      <c r="R1839" s="3" t="s">
        <v>55</v>
      </c>
      <c r="S1839" s="3" t="s">
        <v>77</v>
      </c>
      <c r="T1839" s="3" t="s">
        <v>51</v>
      </c>
      <c r="U1839" s="3" t="s">
        <v>78</v>
      </c>
      <c r="V1839" s="3" t="s">
        <v>79</v>
      </c>
      <c r="W1839" s="3" t="s">
        <v>80</v>
      </c>
      <c r="X1839" s="3"/>
      <c r="Y1839" s="3"/>
      <c r="Z1839" s="3" t="s">
        <v>72</v>
      </c>
      <c r="AA1839" s="7" t="s">
        <v>49</v>
      </c>
      <c r="AB1839" s="3" t="s">
        <v>49</v>
      </c>
      <c r="AC1839" s="3" t="s">
        <v>49</v>
      </c>
      <c r="AD1839" s="3" t="s">
        <v>49</v>
      </c>
      <c r="AE1839" s="3" t="s">
        <v>49</v>
      </c>
      <c r="AF1839" s="3" t="s">
        <v>55</v>
      </c>
      <c r="AG1839" s="3" t="s">
        <v>56</v>
      </c>
      <c r="AH1839" s="3" t="s">
        <v>81</v>
      </c>
      <c r="AI1839" s="3" t="s">
        <v>82</v>
      </c>
      <c r="AJ1839" s="3" t="s">
        <v>49</v>
      </c>
      <c r="AK1839" s="3" t="s">
        <v>49</v>
      </c>
      <c r="AL1839" s="3" t="s">
        <v>49</v>
      </c>
      <c r="AM1839" s="3" t="s">
        <v>59</v>
      </c>
      <c r="AN1839" s="3" t="s">
        <v>83</v>
      </c>
      <c r="AO1839" s="3">
        <v>132.05209506220231</v>
      </c>
      <c r="AP1839" s="3">
        <v>1117.0231010343948</v>
      </c>
    </row>
    <row r="1840" spans="1:42" x14ac:dyDescent="0.25">
      <c r="A1840" s="2">
        <v>1839</v>
      </c>
      <c r="B1840" s="3" t="s">
        <v>42</v>
      </c>
      <c r="C1840" s="3" t="s">
        <v>43</v>
      </c>
      <c r="D1840" s="3" t="s">
        <v>44</v>
      </c>
      <c r="E1840" s="3" t="s">
        <v>45</v>
      </c>
      <c r="F1840" s="3">
        <v>0.36</v>
      </c>
      <c r="G1840" s="3">
        <v>0.48</v>
      </c>
      <c r="H1840" s="3">
        <v>8.11308119295274E-3</v>
      </c>
      <c r="I1840" s="3">
        <v>8.1201429310741506</v>
      </c>
      <c r="J1840" s="3">
        <v>1.1695913090226606</v>
      </c>
      <c r="K1840" s="3">
        <v>6.5879378898185834E-2</v>
      </c>
      <c r="L1840" s="3">
        <v>9.4889892526727245E-3</v>
      </c>
      <c r="M1840" s="2">
        <v>1330</v>
      </c>
      <c r="N1840" s="3" t="s">
        <v>68</v>
      </c>
      <c r="O1840" s="3" t="s">
        <v>76</v>
      </c>
      <c r="P1840" s="3"/>
      <c r="Q1840" s="3" t="s">
        <v>42</v>
      </c>
      <c r="R1840" s="3" t="s">
        <v>55</v>
      </c>
      <c r="S1840" s="3" t="s">
        <v>77</v>
      </c>
      <c r="T1840" s="3" t="s">
        <v>51</v>
      </c>
      <c r="U1840" s="3" t="s">
        <v>78</v>
      </c>
      <c r="V1840" s="3" t="s">
        <v>79</v>
      </c>
      <c r="W1840" s="3" t="s">
        <v>80</v>
      </c>
      <c r="X1840" s="3"/>
      <c r="Y1840" s="3"/>
      <c r="Z1840" s="3" t="s">
        <v>72</v>
      </c>
      <c r="AA1840" s="7" t="s">
        <v>49</v>
      </c>
      <c r="AB1840" s="3" t="s">
        <v>49</v>
      </c>
      <c r="AC1840" s="3" t="s">
        <v>49</v>
      </c>
      <c r="AD1840" s="3" t="s">
        <v>49</v>
      </c>
      <c r="AE1840" s="3" t="s">
        <v>49</v>
      </c>
      <c r="AF1840" s="3" t="s">
        <v>55</v>
      </c>
      <c r="AG1840" s="3" t="s">
        <v>56</v>
      </c>
      <c r="AH1840" s="3" t="s">
        <v>81</v>
      </c>
      <c r="AI1840" s="3" t="s">
        <v>82</v>
      </c>
      <c r="AJ1840" s="3" t="s">
        <v>49</v>
      </c>
      <c r="AK1840" s="3" t="s">
        <v>49</v>
      </c>
      <c r="AL1840" s="3" t="s">
        <v>49</v>
      </c>
      <c r="AM1840" s="3" t="s">
        <v>59</v>
      </c>
      <c r="AN1840" s="3" t="s">
        <v>83</v>
      </c>
      <c r="AO1840" s="3">
        <v>33.787475466231854</v>
      </c>
      <c r="AP1840" s="3">
        <v>32.83247473115344</v>
      </c>
    </row>
    <row r="1841" spans="1:42" x14ac:dyDescent="0.25">
      <c r="A1841" s="2">
        <v>1840</v>
      </c>
      <c r="B1841" s="3" t="s">
        <v>42</v>
      </c>
      <c r="C1841" s="3" t="s">
        <v>43</v>
      </c>
      <c r="D1841" s="3" t="s">
        <v>44</v>
      </c>
      <c r="E1841" s="3" t="s">
        <v>45</v>
      </c>
      <c r="F1841" s="3">
        <v>0.36</v>
      </c>
      <c r="G1841" s="3">
        <v>0.48</v>
      </c>
      <c r="H1841" s="3">
        <v>4.4274161083071702E-2</v>
      </c>
      <c r="I1841" s="3">
        <v>8.1201429310741506</v>
      </c>
      <c r="J1841" s="3">
        <v>1.1695913090226606</v>
      </c>
      <c r="K1841" s="3">
        <v>0.35951251614794294</v>
      </c>
      <c r="L1841" s="3">
        <v>5.1782674017029968E-2</v>
      </c>
      <c r="M1841" s="2">
        <v>1210</v>
      </c>
      <c r="N1841" s="3" t="s">
        <v>65</v>
      </c>
      <c r="O1841" s="3" t="s">
        <v>76</v>
      </c>
      <c r="P1841" s="3"/>
      <c r="Q1841" s="3" t="s">
        <v>42</v>
      </c>
      <c r="R1841" s="3" t="s">
        <v>55</v>
      </c>
      <c r="S1841" s="3" t="s">
        <v>77</v>
      </c>
      <c r="T1841" s="3" t="s">
        <v>51</v>
      </c>
      <c r="U1841" s="3" t="s">
        <v>78</v>
      </c>
      <c r="V1841" s="3" t="s">
        <v>79</v>
      </c>
      <c r="W1841" s="3" t="s">
        <v>80</v>
      </c>
      <c r="X1841" s="3"/>
      <c r="Y1841" s="3"/>
      <c r="Z1841" s="3" t="s">
        <v>72</v>
      </c>
      <c r="AA1841" s="7" t="s">
        <v>49</v>
      </c>
      <c r="AB1841" s="3" t="s">
        <v>49</v>
      </c>
      <c r="AC1841" s="3" t="s">
        <v>49</v>
      </c>
      <c r="AD1841" s="3" t="s">
        <v>49</v>
      </c>
      <c r="AE1841" s="3" t="s">
        <v>49</v>
      </c>
      <c r="AF1841" s="3" t="s">
        <v>55</v>
      </c>
      <c r="AG1841" s="3" t="s">
        <v>56</v>
      </c>
      <c r="AH1841" s="3" t="s">
        <v>81</v>
      </c>
      <c r="AI1841" s="3" t="s">
        <v>82</v>
      </c>
      <c r="AJ1841" s="3" t="s">
        <v>49</v>
      </c>
      <c r="AK1841" s="3" t="s">
        <v>49</v>
      </c>
      <c r="AL1841" s="3" t="s">
        <v>49</v>
      </c>
      <c r="AM1841" s="3" t="s">
        <v>59</v>
      </c>
      <c r="AN1841" s="3" t="s">
        <v>83</v>
      </c>
      <c r="AO1841" s="3">
        <v>60.520290518415429</v>
      </c>
      <c r="AP1841" s="3">
        <v>179.17117312540086</v>
      </c>
    </row>
    <row r="1842" spans="1:42" x14ac:dyDescent="0.25">
      <c r="A1842" s="2">
        <v>1841</v>
      </c>
      <c r="B1842" s="3" t="s">
        <v>42</v>
      </c>
      <c r="C1842" s="3" t="s">
        <v>43</v>
      </c>
      <c r="D1842" s="3" t="s">
        <v>44</v>
      </c>
      <c r="E1842" s="3" t="s">
        <v>45</v>
      </c>
      <c r="F1842" s="3">
        <v>0.36</v>
      </c>
      <c r="G1842" s="3">
        <v>0.48</v>
      </c>
      <c r="H1842" s="3">
        <v>0.30954731687429998</v>
      </c>
      <c r="I1842" s="3">
        <v>9.6009378311413567</v>
      </c>
      <c r="J1842" s="3">
        <v>1.4109172782399109</v>
      </c>
      <c r="K1842" s="3">
        <v>2.9719445451067679</v>
      </c>
      <c r="L1842" s="3">
        <v>0.43674565781075458</v>
      </c>
      <c r="M1842" s="2">
        <v>1200</v>
      </c>
      <c r="N1842" s="3" t="s">
        <v>61</v>
      </c>
      <c r="O1842" s="3" t="s">
        <v>76</v>
      </c>
      <c r="P1842" s="3"/>
      <c r="Q1842" s="3" t="s">
        <v>42</v>
      </c>
      <c r="R1842" s="3" t="s">
        <v>55</v>
      </c>
      <c r="S1842" s="3" t="s">
        <v>77</v>
      </c>
      <c r="T1842" s="3" t="s">
        <v>51</v>
      </c>
      <c r="U1842" s="3" t="s">
        <v>78</v>
      </c>
      <c r="V1842" s="3" t="s">
        <v>79</v>
      </c>
      <c r="W1842" s="3" t="s">
        <v>80</v>
      </c>
      <c r="X1842" s="3"/>
      <c r="Y1842" s="3"/>
      <c r="Z1842" s="3" t="s">
        <v>72</v>
      </c>
      <c r="AA1842" s="7" t="s">
        <v>49</v>
      </c>
      <c r="AB1842" s="3" t="s">
        <v>49</v>
      </c>
      <c r="AC1842" s="3" t="s">
        <v>49</v>
      </c>
      <c r="AD1842" s="3" t="s">
        <v>49</v>
      </c>
      <c r="AE1842" s="3" t="s">
        <v>49</v>
      </c>
      <c r="AF1842" s="3" t="s">
        <v>55</v>
      </c>
      <c r="AG1842" s="3" t="s">
        <v>56</v>
      </c>
      <c r="AH1842" s="3" t="s">
        <v>81</v>
      </c>
      <c r="AI1842" s="3" t="s">
        <v>82</v>
      </c>
      <c r="AJ1842" s="3" t="s">
        <v>49</v>
      </c>
      <c r="AK1842" s="3" t="s">
        <v>49</v>
      </c>
      <c r="AL1842" s="3" t="s">
        <v>49</v>
      </c>
      <c r="AM1842" s="3" t="s">
        <v>59</v>
      </c>
      <c r="AN1842" s="3" t="s">
        <v>83</v>
      </c>
      <c r="AO1842" s="3">
        <v>203.39496077811987</v>
      </c>
      <c r="AP1842" s="3">
        <v>1252.6935473294473</v>
      </c>
    </row>
    <row r="1843" spans="1:42" x14ac:dyDescent="0.25">
      <c r="A1843" s="2">
        <v>1842</v>
      </c>
      <c r="B1843" s="3" t="s">
        <v>42</v>
      </c>
      <c r="C1843" s="3" t="s">
        <v>43</v>
      </c>
      <c r="D1843" s="3" t="s">
        <v>44</v>
      </c>
      <c r="E1843" s="3" t="s">
        <v>45</v>
      </c>
      <c r="F1843" s="3">
        <v>0.36</v>
      </c>
      <c r="G1843" s="3">
        <v>0.48</v>
      </c>
      <c r="H1843" s="3">
        <v>0.306110026486478</v>
      </c>
      <c r="I1843" s="3">
        <v>9.6009378311413567</v>
      </c>
      <c r="J1843" s="3">
        <v>1.4109172782399109</v>
      </c>
      <c r="K1843" s="3">
        <v>2.9389433337857094</v>
      </c>
      <c r="L1843" s="3">
        <v>0.43189592541224858</v>
      </c>
      <c r="M1843" s="2">
        <v>1210</v>
      </c>
      <c r="N1843" s="3" t="s">
        <v>65</v>
      </c>
      <c r="O1843" s="3" t="s">
        <v>76</v>
      </c>
      <c r="P1843" s="3"/>
      <c r="Q1843" s="3" t="s">
        <v>42</v>
      </c>
      <c r="R1843" s="3" t="s">
        <v>55</v>
      </c>
      <c r="S1843" s="3" t="s">
        <v>77</v>
      </c>
      <c r="T1843" s="3" t="s">
        <v>51</v>
      </c>
      <c r="U1843" s="3" t="s">
        <v>78</v>
      </c>
      <c r="V1843" s="3" t="s">
        <v>79</v>
      </c>
      <c r="W1843" s="3" t="s">
        <v>80</v>
      </c>
      <c r="X1843" s="3"/>
      <c r="Y1843" s="3"/>
      <c r="Z1843" s="3" t="s">
        <v>72</v>
      </c>
      <c r="AA1843" s="7" t="s">
        <v>49</v>
      </c>
      <c r="AB1843" s="3" t="s">
        <v>49</v>
      </c>
      <c r="AC1843" s="3" t="s">
        <v>49</v>
      </c>
      <c r="AD1843" s="3" t="s">
        <v>49</v>
      </c>
      <c r="AE1843" s="3" t="s">
        <v>49</v>
      </c>
      <c r="AF1843" s="3" t="s">
        <v>55</v>
      </c>
      <c r="AG1843" s="3" t="s">
        <v>56</v>
      </c>
      <c r="AH1843" s="3" t="s">
        <v>81</v>
      </c>
      <c r="AI1843" s="3" t="s">
        <v>82</v>
      </c>
      <c r="AJ1843" s="3" t="s">
        <v>49</v>
      </c>
      <c r="AK1843" s="3" t="s">
        <v>49</v>
      </c>
      <c r="AL1843" s="3" t="s">
        <v>49</v>
      </c>
      <c r="AM1843" s="3" t="s">
        <v>59</v>
      </c>
      <c r="AN1843" s="3" t="s">
        <v>83</v>
      </c>
      <c r="AO1843" s="3">
        <v>144.02003735996692</v>
      </c>
      <c r="AP1843" s="3">
        <v>1238.7833266478374</v>
      </c>
    </row>
    <row r="1844" spans="1:42" x14ac:dyDescent="0.25">
      <c r="A1844" s="2">
        <v>1843</v>
      </c>
      <c r="B1844" s="3" t="s">
        <v>42</v>
      </c>
      <c r="C1844" s="3" t="s">
        <v>43</v>
      </c>
      <c r="D1844" s="3" t="s">
        <v>44</v>
      </c>
      <c r="E1844" s="3" t="s">
        <v>45</v>
      </c>
      <c r="F1844" s="3">
        <v>0.36</v>
      </c>
      <c r="G1844" s="3">
        <v>0.48</v>
      </c>
      <c r="H1844" s="3">
        <v>1.7066250876255E-3</v>
      </c>
      <c r="I1844" s="3">
        <v>9.6009378311413567</v>
      </c>
      <c r="J1844" s="3">
        <v>1.4109172782399109</v>
      </c>
      <c r="K1844" s="3">
        <v>1.6385201367358597E-2</v>
      </c>
      <c r="L1844" s="3">
        <v>2.4079068236085199E-3</v>
      </c>
      <c r="M1844" s="2">
        <v>1210</v>
      </c>
      <c r="N1844" s="3" t="s">
        <v>65</v>
      </c>
      <c r="O1844" s="3" t="s">
        <v>76</v>
      </c>
      <c r="P1844" s="3"/>
      <c r="Q1844" s="3" t="s">
        <v>42</v>
      </c>
      <c r="R1844" s="3" t="s">
        <v>55</v>
      </c>
      <c r="S1844" s="3" t="s">
        <v>77</v>
      </c>
      <c r="T1844" s="3" t="s">
        <v>51</v>
      </c>
      <c r="U1844" s="3" t="s">
        <v>78</v>
      </c>
      <c r="V1844" s="3" t="s">
        <v>79</v>
      </c>
      <c r="W1844" s="3" t="s">
        <v>80</v>
      </c>
      <c r="X1844" s="3"/>
      <c r="Y1844" s="3"/>
      <c r="Z1844" s="3" t="s">
        <v>72</v>
      </c>
      <c r="AA1844" s="7" t="s">
        <v>49</v>
      </c>
      <c r="AB1844" s="3" t="s">
        <v>49</v>
      </c>
      <c r="AC1844" s="3" t="s">
        <v>49</v>
      </c>
      <c r="AD1844" s="3" t="s">
        <v>49</v>
      </c>
      <c r="AE1844" s="3" t="s">
        <v>49</v>
      </c>
      <c r="AF1844" s="3" t="s">
        <v>55</v>
      </c>
      <c r="AG1844" s="3" t="s">
        <v>56</v>
      </c>
      <c r="AH1844" s="3" t="s">
        <v>81</v>
      </c>
      <c r="AI1844" s="3" t="s">
        <v>82</v>
      </c>
      <c r="AJ1844" s="3" t="s">
        <v>49</v>
      </c>
      <c r="AK1844" s="3" t="s">
        <v>49</v>
      </c>
      <c r="AL1844" s="3" t="s">
        <v>49</v>
      </c>
      <c r="AM1844" s="3" t="s">
        <v>59</v>
      </c>
      <c r="AN1844" s="3" t="s">
        <v>83</v>
      </c>
      <c r="AO1844" s="3">
        <v>13.619926059564996</v>
      </c>
      <c r="AP1844" s="3">
        <v>6.9064666964862305</v>
      </c>
    </row>
    <row r="1845" spans="1:42" x14ac:dyDescent="0.25">
      <c r="A1845" s="2">
        <v>1844</v>
      </c>
      <c r="B1845" s="3" t="s">
        <v>42</v>
      </c>
      <c r="C1845" s="3" t="s">
        <v>43</v>
      </c>
      <c r="D1845" s="3" t="s">
        <v>44</v>
      </c>
      <c r="E1845" s="3" t="s">
        <v>45</v>
      </c>
      <c r="F1845" s="3">
        <v>0.36</v>
      </c>
      <c r="G1845" s="3">
        <v>0.48</v>
      </c>
      <c r="H1845" s="3">
        <v>0.23885888386736601</v>
      </c>
      <c r="I1845" s="3">
        <v>9.5785915891693882</v>
      </c>
      <c r="J1845" s="3">
        <v>1.4076784950534265</v>
      </c>
      <c r="K1845" s="3">
        <v>2.2879316960103395</v>
      </c>
      <c r="L1845" s="3">
        <v>0.33623651417255496</v>
      </c>
      <c r="M1845" s="2">
        <v>1200</v>
      </c>
      <c r="N1845" s="3" t="s">
        <v>61</v>
      </c>
      <c r="O1845" s="3" t="s">
        <v>76</v>
      </c>
      <c r="P1845" s="3"/>
      <c r="Q1845" s="3" t="s">
        <v>42</v>
      </c>
      <c r="R1845" s="3" t="s">
        <v>55</v>
      </c>
      <c r="S1845" s="3" t="s">
        <v>77</v>
      </c>
      <c r="T1845" s="3" t="s">
        <v>51</v>
      </c>
      <c r="U1845" s="3" t="s">
        <v>78</v>
      </c>
      <c r="V1845" s="3" t="s">
        <v>79</v>
      </c>
      <c r="W1845" s="3" t="s">
        <v>80</v>
      </c>
      <c r="X1845" s="3"/>
      <c r="Y1845" s="3"/>
      <c r="Z1845" s="3" t="s">
        <v>72</v>
      </c>
      <c r="AA1845" s="7" t="s">
        <v>49</v>
      </c>
      <c r="AB1845" s="3" t="s">
        <v>49</v>
      </c>
      <c r="AC1845" s="3" t="s">
        <v>49</v>
      </c>
      <c r="AD1845" s="3" t="s">
        <v>49</v>
      </c>
      <c r="AE1845" s="3" t="s">
        <v>49</v>
      </c>
      <c r="AF1845" s="3" t="s">
        <v>55</v>
      </c>
      <c r="AG1845" s="3" t="s">
        <v>56</v>
      </c>
      <c r="AH1845" s="3" t="s">
        <v>81</v>
      </c>
      <c r="AI1845" s="3" t="s">
        <v>82</v>
      </c>
      <c r="AJ1845" s="3" t="s">
        <v>49</v>
      </c>
      <c r="AK1845" s="3" t="s">
        <v>49</v>
      </c>
      <c r="AL1845" s="3" t="s">
        <v>49</v>
      </c>
      <c r="AM1845" s="3" t="s">
        <v>59</v>
      </c>
      <c r="AN1845" s="3" t="s">
        <v>83</v>
      </c>
      <c r="AO1845" s="3">
        <v>245.16305197493404</v>
      </c>
      <c r="AP1845" s="3">
        <v>966.6276082259476</v>
      </c>
    </row>
    <row r="1846" spans="1:42" x14ac:dyDescent="0.25">
      <c r="A1846" s="2">
        <v>1845</v>
      </c>
      <c r="B1846" s="3" t="s">
        <v>42</v>
      </c>
      <c r="C1846" s="3" t="s">
        <v>43</v>
      </c>
      <c r="D1846" s="3" t="s">
        <v>44</v>
      </c>
      <c r="E1846" s="3" t="s">
        <v>45</v>
      </c>
      <c r="F1846" s="3">
        <v>0.36</v>
      </c>
      <c r="G1846" s="3">
        <v>0.48</v>
      </c>
      <c r="H1846" s="3">
        <v>4.8589213437466E-2</v>
      </c>
      <c r="I1846" s="3">
        <v>9.5785915891693882</v>
      </c>
      <c r="J1846" s="3">
        <v>1.4076784950534265</v>
      </c>
      <c r="K1846" s="3">
        <v>0.46541623115646807</v>
      </c>
      <c r="L1846" s="3">
        <v>6.8397990847481868E-2</v>
      </c>
      <c r="M1846" s="2">
        <v>1210</v>
      </c>
      <c r="N1846" s="3" t="s">
        <v>65</v>
      </c>
      <c r="O1846" s="3" t="s">
        <v>76</v>
      </c>
      <c r="P1846" s="3"/>
      <c r="Q1846" s="3" t="s">
        <v>42</v>
      </c>
      <c r="R1846" s="3" t="s">
        <v>55</v>
      </c>
      <c r="S1846" s="3" t="s">
        <v>77</v>
      </c>
      <c r="T1846" s="3" t="s">
        <v>51</v>
      </c>
      <c r="U1846" s="3" t="s">
        <v>78</v>
      </c>
      <c r="V1846" s="3" t="s">
        <v>79</v>
      </c>
      <c r="W1846" s="3" t="s">
        <v>80</v>
      </c>
      <c r="X1846" s="3"/>
      <c r="Y1846" s="3"/>
      <c r="Z1846" s="3" t="s">
        <v>72</v>
      </c>
      <c r="AA1846" s="7" t="s">
        <v>49</v>
      </c>
      <c r="AB1846" s="3" t="s">
        <v>49</v>
      </c>
      <c r="AC1846" s="3" t="s">
        <v>49</v>
      </c>
      <c r="AD1846" s="3" t="s">
        <v>49</v>
      </c>
      <c r="AE1846" s="3" t="s">
        <v>49</v>
      </c>
      <c r="AF1846" s="3" t="s">
        <v>55</v>
      </c>
      <c r="AG1846" s="3" t="s">
        <v>56</v>
      </c>
      <c r="AH1846" s="3" t="s">
        <v>81</v>
      </c>
      <c r="AI1846" s="3" t="s">
        <v>82</v>
      </c>
      <c r="AJ1846" s="3" t="s">
        <v>49</v>
      </c>
      <c r="AK1846" s="3" t="s">
        <v>49</v>
      </c>
      <c r="AL1846" s="3" t="s">
        <v>49</v>
      </c>
      <c r="AM1846" s="3" t="s">
        <v>59</v>
      </c>
      <c r="AN1846" s="3" t="s">
        <v>83</v>
      </c>
      <c r="AO1846" s="3">
        <v>58.045039549659585</v>
      </c>
      <c r="AP1846" s="3">
        <v>196.63357045877365</v>
      </c>
    </row>
    <row r="1847" spans="1:42" x14ac:dyDescent="0.25">
      <c r="A1847" s="2">
        <v>1846</v>
      </c>
      <c r="B1847" s="3" t="s">
        <v>42</v>
      </c>
      <c r="C1847" s="3" t="s">
        <v>43</v>
      </c>
      <c r="D1847" s="3" t="s">
        <v>44</v>
      </c>
      <c r="E1847" s="3" t="s">
        <v>45</v>
      </c>
      <c r="F1847" s="3">
        <v>0.36</v>
      </c>
      <c r="G1847" s="3">
        <v>0.48</v>
      </c>
      <c r="H1847" s="3">
        <v>0.15383881254871601</v>
      </c>
      <c r="I1847" s="3">
        <v>9.5785915891693882</v>
      </c>
      <c r="J1847" s="3">
        <v>1.4076784950534265</v>
      </c>
      <c r="K1847" s="3">
        <v>1.4735591559669372</v>
      </c>
      <c r="L1847" s="3">
        <v>0.21655558812938272</v>
      </c>
      <c r="M1847" s="2">
        <v>1210</v>
      </c>
      <c r="N1847" s="3" t="s">
        <v>65</v>
      </c>
      <c r="O1847" s="3" t="s">
        <v>76</v>
      </c>
      <c r="P1847" s="3"/>
      <c r="Q1847" s="3" t="s">
        <v>42</v>
      </c>
      <c r="R1847" s="3" t="s">
        <v>55</v>
      </c>
      <c r="S1847" s="3" t="s">
        <v>77</v>
      </c>
      <c r="T1847" s="3" t="s">
        <v>51</v>
      </c>
      <c r="U1847" s="3" t="s">
        <v>78</v>
      </c>
      <c r="V1847" s="3" t="s">
        <v>79</v>
      </c>
      <c r="W1847" s="3" t="s">
        <v>80</v>
      </c>
      <c r="X1847" s="3"/>
      <c r="Y1847" s="3"/>
      <c r="Z1847" s="3" t="s">
        <v>72</v>
      </c>
      <c r="AA1847" s="7" t="s">
        <v>49</v>
      </c>
      <c r="AB1847" s="3" t="s">
        <v>49</v>
      </c>
      <c r="AC1847" s="3" t="s">
        <v>49</v>
      </c>
      <c r="AD1847" s="3" t="s">
        <v>49</v>
      </c>
      <c r="AE1847" s="3" t="s">
        <v>49</v>
      </c>
      <c r="AF1847" s="3" t="s">
        <v>55</v>
      </c>
      <c r="AG1847" s="3" t="s">
        <v>56</v>
      </c>
      <c r="AH1847" s="3" t="s">
        <v>81</v>
      </c>
      <c r="AI1847" s="3" t="s">
        <v>82</v>
      </c>
      <c r="AJ1847" s="3" t="s">
        <v>49</v>
      </c>
      <c r="AK1847" s="3" t="s">
        <v>49</v>
      </c>
      <c r="AL1847" s="3" t="s">
        <v>49</v>
      </c>
      <c r="AM1847" s="3" t="s">
        <v>59</v>
      </c>
      <c r="AN1847" s="3" t="s">
        <v>83</v>
      </c>
      <c r="AO1847" s="3">
        <v>102.04437201311245</v>
      </c>
      <c r="AP1847" s="3">
        <v>622.563586577161</v>
      </c>
    </row>
    <row r="1848" spans="1:42" x14ac:dyDescent="0.25">
      <c r="A1848" s="2">
        <v>1847</v>
      </c>
      <c r="B1848" s="3" t="s">
        <v>42</v>
      </c>
      <c r="C1848" s="3" t="s">
        <v>43</v>
      </c>
      <c r="D1848" s="3" t="s">
        <v>44</v>
      </c>
      <c r="E1848" s="3" t="s">
        <v>45</v>
      </c>
      <c r="F1848" s="3">
        <v>0.36</v>
      </c>
      <c r="G1848" s="3">
        <v>0.48</v>
      </c>
      <c r="H1848" s="3">
        <v>1.78708034541997E-2</v>
      </c>
      <c r="I1848" s="3">
        <v>9.5785915891693882</v>
      </c>
      <c r="J1848" s="3">
        <v>1.4076784950534265</v>
      </c>
      <c r="K1848" s="3">
        <v>0.17117712765809651</v>
      </c>
      <c r="L1848" s="3">
        <v>2.5156345711803408E-2</v>
      </c>
      <c r="M1848" s="2">
        <v>1210</v>
      </c>
      <c r="N1848" s="3" t="s">
        <v>65</v>
      </c>
      <c r="O1848" s="3" t="s">
        <v>76</v>
      </c>
      <c r="P1848" s="3"/>
      <c r="Q1848" s="3" t="s">
        <v>42</v>
      </c>
      <c r="R1848" s="3" t="s">
        <v>55</v>
      </c>
      <c r="S1848" s="3" t="s">
        <v>77</v>
      </c>
      <c r="T1848" s="3" t="s">
        <v>51</v>
      </c>
      <c r="U1848" s="3" t="s">
        <v>78</v>
      </c>
      <c r="V1848" s="3" t="s">
        <v>79</v>
      </c>
      <c r="W1848" s="3" t="s">
        <v>80</v>
      </c>
      <c r="X1848" s="3"/>
      <c r="Y1848" s="3"/>
      <c r="Z1848" s="3" t="s">
        <v>72</v>
      </c>
      <c r="AA1848" s="7" t="s">
        <v>49</v>
      </c>
      <c r="AB1848" s="3" t="s">
        <v>49</v>
      </c>
      <c r="AC1848" s="3" t="s">
        <v>49</v>
      </c>
      <c r="AD1848" s="3" t="s">
        <v>49</v>
      </c>
      <c r="AE1848" s="3" t="s">
        <v>49</v>
      </c>
      <c r="AF1848" s="3" t="s">
        <v>55</v>
      </c>
      <c r="AG1848" s="3" t="s">
        <v>56</v>
      </c>
      <c r="AH1848" s="3" t="s">
        <v>81</v>
      </c>
      <c r="AI1848" s="3" t="s">
        <v>82</v>
      </c>
      <c r="AJ1848" s="3" t="s">
        <v>49</v>
      </c>
      <c r="AK1848" s="3" t="s">
        <v>49</v>
      </c>
      <c r="AL1848" s="3" t="s">
        <v>49</v>
      </c>
      <c r="AM1848" s="3" t="s">
        <v>59</v>
      </c>
      <c r="AN1848" s="3" t="s">
        <v>83</v>
      </c>
      <c r="AO1848" s="3">
        <v>49.708857711457789</v>
      </c>
      <c r="AP1848" s="3">
        <v>72.320575732076222</v>
      </c>
    </row>
    <row r="1849" spans="1:42" x14ac:dyDescent="0.25">
      <c r="A1849" s="2">
        <v>1848</v>
      </c>
      <c r="B1849" s="3" t="s">
        <v>42</v>
      </c>
      <c r="C1849" s="3" t="s">
        <v>43</v>
      </c>
      <c r="D1849" s="3" t="s">
        <v>44</v>
      </c>
      <c r="E1849" s="3" t="s">
        <v>45</v>
      </c>
      <c r="F1849" s="3">
        <v>0.36</v>
      </c>
      <c r="G1849" s="3">
        <v>0.48</v>
      </c>
      <c r="H1849" s="3">
        <v>0.158605740498246</v>
      </c>
      <c r="I1849" s="3">
        <v>9.5785915891693882</v>
      </c>
      <c r="J1849" s="3">
        <v>1.4076784950534265</v>
      </c>
      <c r="K1849" s="3">
        <v>1.5192196119304817</v>
      </c>
      <c r="L1849" s="3">
        <v>0.22326589009140521</v>
      </c>
      <c r="M1849" s="2">
        <v>1210</v>
      </c>
      <c r="N1849" s="3" t="s">
        <v>65</v>
      </c>
      <c r="O1849" s="3" t="s">
        <v>76</v>
      </c>
      <c r="P1849" s="3"/>
      <c r="Q1849" s="3" t="s">
        <v>42</v>
      </c>
      <c r="R1849" s="3" t="s">
        <v>55</v>
      </c>
      <c r="S1849" s="3" t="s">
        <v>77</v>
      </c>
      <c r="T1849" s="3" t="s">
        <v>51</v>
      </c>
      <c r="U1849" s="3" t="s">
        <v>78</v>
      </c>
      <c r="V1849" s="3" t="s">
        <v>79</v>
      </c>
      <c r="W1849" s="3" t="s">
        <v>80</v>
      </c>
      <c r="X1849" s="3"/>
      <c r="Y1849" s="3"/>
      <c r="Z1849" s="3" t="s">
        <v>72</v>
      </c>
      <c r="AA1849" s="7" t="s">
        <v>49</v>
      </c>
      <c r="AB1849" s="3" t="s">
        <v>49</v>
      </c>
      <c r="AC1849" s="3" t="s">
        <v>49</v>
      </c>
      <c r="AD1849" s="3" t="s">
        <v>49</v>
      </c>
      <c r="AE1849" s="3" t="s">
        <v>49</v>
      </c>
      <c r="AF1849" s="3" t="s">
        <v>55</v>
      </c>
      <c r="AG1849" s="3" t="s">
        <v>56</v>
      </c>
      <c r="AH1849" s="3" t="s">
        <v>81</v>
      </c>
      <c r="AI1849" s="3" t="s">
        <v>82</v>
      </c>
      <c r="AJ1849" s="3" t="s">
        <v>49</v>
      </c>
      <c r="AK1849" s="3" t="s">
        <v>49</v>
      </c>
      <c r="AL1849" s="3" t="s">
        <v>49</v>
      </c>
      <c r="AM1849" s="3" t="s">
        <v>59</v>
      </c>
      <c r="AN1849" s="3" t="s">
        <v>83</v>
      </c>
      <c r="AO1849" s="3">
        <v>128.98929989015966</v>
      </c>
      <c r="AP1849" s="3">
        <v>641.85465956483517</v>
      </c>
    </row>
    <row r="1850" spans="1:42" x14ac:dyDescent="0.25">
      <c r="A1850" s="2">
        <v>1849</v>
      </c>
      <c r="B1850" s="3" t="s">
        <v>42</v>
      </c>
      <c r="C1850" s="3" t="s">
        <v>43</v>
      </c>
      <c r="D1850" s="3" t="s">
        <v>44</v>
      </c>
      <c r="E1850" s="3" t="s">
        <v>45</v>
      </c>
      <c r="F1850" s="3">
        <v>0.36</v>
      </c>
      <c r="G1850" s="3">
        <v>0.48</v>
      </c>
      <c r="H1850" s="3">
        <v>0.324401832119736</v>
      </c>
      <c r="I1850" s="3">
        <v>9.5896964663599604</v>
      </c>
      <c r="J1850" s="3">
        <v>1.4092878846398653</v>
      </c>
      <c r="K1850" s="3">
        <v>3.1109151031593294</v>
      </c>
      <c r="L1850" s="3">
        <v>0.45717557176131945</v>
      </c>
      <c r="M1850" s="2">
        <v>1200</v>
      </c>
      <c r="N1850" s="3" t="s">
        <v>61</v>
      </c>
      <c r="O1850" s="3" t="s">
        <v>76</v>
      </c>
      <c r="P1850" s="3"/>
      <c r="Q1850" s="3" t="s">
        <v>42</v>
      </c>
      <c r="R1850" s="3" t="s">
        <v>55</v>
      </c>
      <c r="S1850" s="3" t="s">
        <v>77</v>
      </c>
      <c r="T1850" s="3" t="s">
        <v>51</v>
      </c>
      <c r="U1850" s="3" t="s">
        <v>78</v>
      </c>
      <c r="V1850" s="3" t="s">
        <v>79</v>
      </c>
      <c r="W1850" s="3" t="s">
        <v>80</v>
      </c>
      <c r="X1850" s="3"/>
      <c r="Y1850" s="3"/>
      <c r="Z1850" s="3" t="s">
        <v>72</v>
      </c>
      <c r="AA1850" s="7" t="s">
        <v>49</v>
      </c>
      <c r="AB1850" s="3" t="s">
        <v>49</v>
      </c>
      <c r="AC1850" s="3" t="s">
        <v>49</v>
      </c>
      <c r="AD1850" s="3" t="s">
        <v>49</v>
      </c>
      <c r="AE1850" s="3" t="s">
        <v>49</v>
      </c>
      <c r="AF1850" s="3" t="s">
        <v>55</v>
      </c>
      <c r="AG1850" s="3" t="s">
        <v>56</v>
      </c>
      <c r="AH1850" s="3" t="s">
        <v>81</v>
      </c>
      <c r="AI1850" s="3" t="s">
        <v>82</v>
      </c>
      <c r="AJ1850" s="3" t="s">
        <v>49</v>
      </c>
      <c r="AK1850" s="3" t="s">
        <v>49</v>
      </c>
      <c r="AL1850" s="3" t="s">
        <v>49</v>
      </c>
      <c r="AM1850" s="3" t="s">
        <v>59</v>
      </c>
      <c r="AN1850" s="3" t="s">
        <v>83</v>
      </c>
      <c r="AO1850" s="3">
        <v>258.80997227417271</v>
      </c>
      <c r="AP1850" s="3">
        <v>1312.8076377520822</v>
      </c>
    </row>
    <row r="1851" spans="1:42" x14ac:dyDescent="0.25">
      <c r="A1851" s="2">
        <v>1850</v>
      </c>
      <c r="B1851" s="3" t="s">
        <v>42</v>
      </c>
      <c r="C1851" s="3" t="s">
        <v>43</v>
      </c>
      <c r="D1851" s="3" t="s">
        <v>44</v>
      </c>
      <c r="E1851" s="3" t="s">
        <v>45</v>
      </c>
      <c r="F1851" s="3">
        <v>0.36</v>
      </c>
      <c r="G1851" s="3">
        <v>0.48</v>
      </c>
      <c r="H1851" s="3">
        <v>5.0589483449255103E-2</v>
      </c>
      <c r="I1851" s="3">
        <v>9.5896964663599604</v>
      </c>
      <c r="J1851" s="3">
        <v>1.4092878846398653</v>
      </c>
      <c r="K1851" s="3">
        <v>0.48513779066829738</v>
      </c>
      <c r="L1851" s="3">
        <v>7.1295146115224195E-2</v>
      </c>
      <c r="M1851" s="2">
        <v>1210</v>
      </c>
      <c r="N1851" s="3" t="s">
        <v>65</v>
      </c>
      <c r="O1851" s="3" t="s">
        <v>76</v>
      </c>
      <c r="P1851" s="3"/>
      <c r="Q1851" s="3" t="s">
        <v>42</v>
      </c>
      <c r="R1851" s="3" t="s">
        <v>55</v>
      </c>
      <c r="S1851" s="3" t="s">
        <v>77</v>
      </c>
      <c r="T1851" s="3" t="s">
        <v>51</v>
      </c>
      <c r="U1851" s="3" t="s">
        <v>78</v>
      </c>
      <c r="V1851" s="3" t="s">
        <v>79</v>
      </c>
      <c r="W1851" s="3" t="s">
        <v>80</v>
      </c>
      <c r="X1851" s="3"/>
      <c r="Y1851" s="3"/>
      <c r="Z1851" s="3" t="s">
        <v>72</v>
      </c>
      <c r="AA1851" s="7" t="s">
        <v>49</v>
      </c>
      <c r="AB1851" s="3" t="s">
        <v>49</v>
      </c>
      <c r="AC1851" s="3" t="s">
        <v>49</v>
      </c>
      <c r="AD1851" s="3" t="s">
        <v>49</v>
      </c>
      <c r="AE1851" s="3" t="s">
        <v>49</v>
      </c>
      <c r="AF1851" s="3" t="s">
        <v>55</v>
      </c>
      <c r="AG1851" s="3" t="s">
        <v>56</v>
      </c>
      <c r="AH1851" s="3" t="s">
        <v>81</v>
      </c>
      <c r="AI1851" s="3" t="s">
        <v>82</v>
      </c>
      <c r="AJ1851" s="3" t="s">
        <v>49</v>
      </c>
      <c r="AK1851" s="3" t="s">
        <v>49</v>
      </c>
      <c r="AL1851" s="3" t="s">
        <v>49</v>
      </c>
      <c r="AM1851" s="3" t="s">
        <v>59</v>
      </c>
      <c r="AN1851" s="3" t="s">
        <v>83</v>
      </c>
      <c r="AO1851" s="3">
        <v>71.640890661817238</v>
      </c>
      <c r="AP1851" s="3">
        <v>204.72837600251646</v>
      </c>
    </row>
    <row r="1852" spans="1:42" x14ac:dyDescent="0.25">
      <c r="A1852" s="2">
        <v>1851</v>
      </c>
      <c r="B1852" s="3" t="s">
        <v>42</v>
      </c>
      <c r="C1852" s="3" t="s">
        <v>43</v>
      </c>
      <c r="D1852" s="3" t="s">
        <v>44</v>
      </c>
      <c r="E1852" s="3" t="s">
        <v>45</v>
      </c>
      <c r="F1852" s="3">
        <v>0.36</v>
      </c>
      <c r="G1852" s="3">
        <v>0.48</v>
      </c>
      <c r="H1852" s="3">
        <v>9.1822214325137902E-2</v>
      </c>
      <c r="I1852" s="3">
        <v>9.5896964663599604</v>
      </c>
      <c r="J1852" s="3">
        <v>1.4092878846398653</v>
      </c>
      <c r="K1852" s="3">
        <v>0.88054716424712187</v>
      </c>
      <c r="L1852" s="3">
        <v>0.12940393418922194</v>
      </c>
      <c r="M1852" s="2">
        <v>1210</v>
      </c>
      <c r="N1852" s="3" t="s">
        <v>65</v>
      </c>
      <c r="O1852" s="3" t="s">
        <v>76</v>
      </c>
      <c r="P1852" s="3"/>
      <c r="Q1852" s="3" t="s">
        <v>42</v>
      </c>
      <c r="R1852" s="3" t="s">
        <v>55</v>
      </c>
      <c r="S1852" s="3" t="s">
        <v>77</v>
      </c>
      <c r="T1852" s="3" t="s">
        <v>51</v>
      </c>
      <c r="U1852" s="3" t="s">
        <v>78</v>
      </c>
      <c r="V1852" s="3" t="s">
        <v>79</v>
      </c>
      <c r="W1852" s="3" t="s">
        <v>80</v>
      </c>
      <c r="X1852" s="3"/>
      <c r="Y1852" s="3"/>
      <c r="Z1852" s="3" t="s">
        <v>72</v>
      </c>
      <c r="AA1852" s="7" t="s">
        <v>49</v>
      </c>
      <c r="AB1852" s="3" t="s">
        <v>49</v>
      </c>
      <c r="AC1852" s="3" t="s">
        <v>49</v>
      </c>
      <c r="AD1852" s="3" t="s">
        <v>49</v>
      </c>
      <c r="AE1852" s="3" t="s">
        <v>49</v>
      </c>
      <c r="AF1852" s="3" t="s">
        <v>55</v>
      </c>
      <c r="AG1852" s="3" t="s">
        <v>56</v>
      </c>
      <c r="AH1852" s="3" t="s">
        <v>81</v>
      </c>
      <c r="AI1852" s="3" t="s">
        <v>82</v>
      </c>
      <c r="AJ1852" s="3" t="s">
        <v>49</v>
      </c>
      <c r="AK1852" s="3" t="s">
        <v>49</v>
      </c>
      <c r="AL1852" s="3" t="s">
        <v>49</v>
      </c>
      <c r="AM1852" s="3" t="s">
        <v>59</v>
      </c>
      <c r="AN1852" s="3" t="s">
        <v>83</v>
      </c>
      <c r="AO1852" s="3">
        <v>79.38611030725086</v>
      </c>
      <c r="AP1852" s="3">
        <v>371.59131776067369</v>
      </c>
    </row>
    <row r="1853" spans="1:42" x14ac:dyDescent="0.25">
      <c r="A1853" s="2">
        <v>1852</v>
      </c>
      <c r="B1853" s="3" t="s">
        <v>42</v>
      </c>
      <c r="C1853" s="3" t="s">
        <v>43</v>
      </c>
      <c r="D1853" s="3" t="s">
        <v>44</v>
      </c>
      <c r="E1853" s="3" t="s">
        <v>45</v>
      </c>
      <c r="F1853" s="3">
        <v>0.36</v>
      </c>
      <c r="G1853" s="3">
        <v>0.48</v>
      </c>
      <c r="H1853" s="3">
        <v>0.12776580621047201</v>
      </c>
      <c r="I1853" s="3">
        <v>9.5896964663599604</v>
      </c>
      <c r="J1853" s="3">
        <v>1.4092878846398653</v>
      </c>
      <c r="K1853" s="3">
        <v>1.2252353003381948</v>
      </c>
      <c r="L1853" s="3">
        <v>0.18005880276366307</v>
      </c>
      <c r="M1853" s="2">
        <v>1210</v>
      </c>
      <c r="N1853" s="3" t="s">
        <v>65</v>
      </c>
      <c r="O1853" s="3" t="s">
        <v>76</v>
      </c>
      <c r="P1853" s="3"/>
      <c r="Q1853" s="3" t="s">
        <v>42</v>
      </c>
      <c r="R1853" s="3" t="s">
        <v>55</v>
      </c>
      <c r="S1853" s="3" t="s">
        <v>77</v>
      </c>
      <c r="T1853" s="3" t="s">
        <v>51</v>
      </c>
      <c r="U1853" s="3" t="s">
        <v>78</v>
      </c>
      <c r="V1853" s="3" t="s">
        <v>79</v>
      </c>
      <c r="W1853" s="3" t="s">
        <v>80</v>
      </c>
      <c r="X1853" s="3"/>
      <c r="Y1853" s="3"/>
      <c r="Z1853" s="3" t="s">
        <v>72</v>
      </c>
      <c r="AA1853" s="7" t="s">
        <v>49</v>
      </c>
      <c r="AB1853" s="3" t="s">
        <v>49</v>
      </c>
      <c r="AC1853" s="3" t="s">
        <v>49</v>
      </c>
      <c r="AD1853" s="3" t="s">
        <v>49</v>
      </c>
      <c r="AE1853" s="3" t="s">
        <v>49</v>
      </c>
      <c r="AF1853" s="3" t="s">
        <v>55</v>
      </c>
      <c r="AG1853" s="3" t="s">
        <v>56</v>
      </c>
      <c r="AH1853" s="3" t="s">
        <v>81</v>
      </c>
      <c r="AI1853" s="3" t="s">
        <v>82</v>
      </c>
      <c r="AJ1853" s="3" t="s">
        <v>49</v>
      </c>
      <c r="AK1853" s="3" t="s">
        <v>49</v>
      </c>
      <c r="AL1853" s="3" t="s">
        <v>49</v>
      </c>
      <c r="AM1853" s="3" t="s">
        <v>59</v>
      </c>
      <c r="AN1853" s="3" t="s">
        <v>83</v>
      </c>
      <c r="AO1853" s="3">
        <v>123.97887537279553</v>
      </c>
      <c r="AP1853" s="3">
        <v>517.04987342596428</v>
      </c>
    </row>
    <row r="1854" spans="1:42" x14ac:dyDescent="0.25">
      <c r="A1854" s="2">
        <v>1853</v>
      </c>
      <c r="B1854" s="3" t="s">
        <v>42</v>
      </c>
      <c r="C1854" s="3" t="s">
        <v>43</v>
      </c>
      <c r="D1854" s="3" t="s">
        <v>44</v>
      </c>
      <c r="E1854" s="3" t="s">
        <v>45</v>
      </c>
      <c r="F1854" s="3">
        <v>0.36</v>
      </c>
      <c r="G1854" s="3">
        <v>0.48</v>
      </c>
      <c r="H1854" s="3">
        <v>0.100122807197483</v>
      </c>
      <c r="I1854" s="3">
        <v>9.5721902021983727</v>
      </c>
      <c r="J1854" s="3">
        <v>1.4067554032162137</v>
      </c>
      <c r="K1854" s="3">
        <v>0.95839455407234342</v>
      </c>
      <c r="L1854" s="3">
        <v>0.14084830001023441</v>
      </c>
      <c r="M1854" s="2">
        <v>1200</v>
      </c>
      <c r="N1854" s="3" t="s">
        <v>61</v>
      </c>
      <c r="O1854" s="3" t="s">
        <v>76</v>
      </c>
      <c r="P1854" s="3"/>
      <c r="Q1854" s="3" t="s">
        <v>42</v>
      </c>
      <c r="R1854" s="3" t="s">
        <v>55</v>
      </c>
      <c r="S1854" s="3" t="s">
        <v>77</v>
      </c>
      <c r="T1854" s="3" t="s">
        <v>51</v>
      </c>
      <c r="U1854" s="3" t="s">
        <v>78</v>
      </c>
      <c r="V1854" s="3" t="s">
        <v>79</v>
      </c>
      <c r="W1854" s="3" t="s">
        <v>80</v>
      </c>
      <c r="X1854" s="3"/>
      <c r="Y1854" s="3"/>
      <c r="Z1854" s="3" t="s">
        <v>72</v>
      </c>
      <c r="AA1854" s="7" t="s">
        <v>49</v>
      </c>
      <c r="AB1854" s="3" t="s">
        <v>49</v>
      </c>
      <c r="AC1854" s="3" t="s">
        <v>49</v>
      </c>
      <c r="AD1854" s="3" t="s">
        <v>49</v>
      </c>
      <c r="AE1854" s="3" t="s">
        <v>49</v>
      </c>
      <c r="AF1854" s="3" t="s">
        <v>55</v>
      </c>
      <c r="AG1854" s="3" t="s">
        <v>56</v>
      </c>
      <c r="AH1854" s="3" t="s">
        <v>81</v>
      </c>
      <c r="AI1854" s="3" t="s">
        <v>82</v>
      </c>
      <c r="AJ1854" s="3" t="s">
        <v>49</v>
      </c>
      <c r="AK1854" s="3" t="s">
        <v>49</v>
      </c>
      <c r="AL1854" s="3" t="s">
        <v>49</v>
      </c>
      <c r="AM1854" s="3" t="s">
        <v>59</v>
      </c>
      <c r="AN1854" s="3" t="s">
        <v>83</v>
      </c>
      <c r="AO1854" s="3">
        <v>153.20855479258091</v>
      </c>
      <c r="AP1854" s="3">
        <v>405.18262533585278</v>
      </c>
    </row>
    <row r="1855" spans="1:42" x14ac:dyDescent="0.25">
      <c r="A1855" s="2">
        <v>1854</v>
      </c>
      <c r="B1855" s="3" t="s">
        <v>42</v>
      </c>
      <c r="C1855" s="3" t="s">
        <v>43</v>
      </c>
      <c r="D1855" s="3" t="s">
        <v>44</v>
      </c>
      <c r="E1855" s="3" t="s">
        <v>45</v>
      </c>
      <c r="F1855" s="3">
        <v>0.36</v>
      </c>
      <c r="G1855" s="3">
        <v>0.48</v>
      </c>
      <c r="H1855" s="3">
        <v>1.5722834127221599E-2</v>
      </c>
      <c r="I1855" s="3">
        <v>9.5721902021983727</v>
      </c>
      <c r="J1855" s="3">
        <v>1.4067554032162137</v>
      </c>
      <c r="K1855" s="3">
        <v>0.1505019587833808</v>
      </c>
      <c r="L1855" s="3">
        <v>2.2118181862341268E-2</v>
      </c>
      <c r="M1855" s="2">
        <v>1210</v>
      </c>
      <c r="N1855" s="3" t="s">
        <v>65</v>
      </c>
      <c r="O1855" s="3" t="s">
        <v>76</v>
      </c>
      <c r="P1855" s="3"/>
      <c r="Q1855" s="3" t="s">
        <v>42</v>
      </c>
      <c r="R1855" s="3" t="s">
        <v>55</v>
      </c>
      <c r="S1855" s="3" t="s">
        <v>77</v>
      </c>
      <c r="T1855" s="3" t="s">
        <v>51</v>
      </c>
      <c r="U1855" s="3" t="s">
        <v>78</v>
      </c>
      <c r="V1855" s="3" t="s">
        <v>79</v>
      </c>
      <c r="W1855" s="3" t="s">
        <v>80</v>
      </c>
      <c r="X1855" s="3"/>
      <c r="Y1855" s="3"/>
      <c r="Z1855" s="3" t="s">
        <v>72</v>
      </c>
      <c r="AA1855" s="7" t="s">
        <v>49</v>
      </c>
      <c r="AB1855" s="3" t="s">
        <v>49</v>
      </c>
      <c r="AC1855" s="3" t="s">
        <v>49</v>
      </c>
      <c r="AD1855" s="3" t="s">
        <v>49</v>
      </c>
      <c r="AE1855" s="3" t="s">
        <v>49</v>
      </c>
      <c r="AF1855" s="3" t="s">
        <v>55</v>
      </c>
      <c r="AG1855" s="3" t="s">
        <v>56</v>
      </c>
      <c r="AH1855" s="3" t="s">
        <v>81</v>
      </c>
      <c r="AI1855" s="3" t="s">
        <v>82</v>
      </c>
      <c r="AJ1855" s="3" t="s">
        <v>49</v>
      </c>
      <c r="AK1855" s="3" t="s">
        <v>49</v>
      </c>
      <c r="AL1855" s="3" t="s">
        <v>49</v>
      </c>
      <c r="AM1855" s="3" t="s">
        <v>59</v>
      </c>
      <c r="AN1855" s="3" t="s">
        <v>83</v>
      </c>
      <c r="AO1855" s="3">
        <v>42.710513506662799</v>
      </c>
      <c r="AP1855" s="3">
        <v>63.628052266076594</v>
      </c>
    </row>
    <row r="1856" spans="1:42" x14ac:dyDescent="0.25">
      <c r="A1856" s="2">
        <v>1855</v>
      </c>
      <c r="B1856" s="3" t="s">
        <v>42</v>
      </c>
      <c r="C1856" s="3" t="s">
        <v>43</v>
      </c>
      <c r="D1856" s="3" t="s">
        <v>44</v>
      </c>
      <c r="E1856" s="3" t="s">
        <v>45</v>
      </c>
      <c r="F1856" s="3">
        <v>0.36</v>
      </c>
      <c r="G1856" s="3">
        <v>0.48</v>
      </c>
      <c r="H1856" s="3">
        <v>0.103528945786393</v>
      </c>
      <c r="I1856" s="3">
        <v>9.5721902021983727</v>
      </c>
      <c r="J1856" s="3">
        <v>1.4067554032162137</v>
      </c>
      <c r="K1856" s="3">
        <v>0.99099876050043756</v>
      </c>
      <c r="L1856" s="3">
        <v>0.14563990387428682</v>
      </c>
      <c r="M1856" s="2">
        <v>1210</v>
      </c>
      <c r="N1856" s="3" t="s">
        <v>65</v>
      </c>
      <c r="O1856" s="3" t="s">
        <v>76</v>
      </c>
      <c r="P1856" s="3"/>
      <c r="Q1856" s="3" t="s">
        <v>42</v>
      </c>
      <c r="R1856" s="3" t="s">
        <v>55</v>
      </c>
      <c r="S1856" s="3" t="s">
        <v>77</v>
      </c>
      <c r="T1856" s="3" t="s">
        <v>51</v>
      </c>
      <c r="U1856" s="3" t="s">
        <v>78</v>
      </c>
      <c r="V1856" s="3" t="s">
        <v>79</v>
      </c>
      <c r="W1856" s="3" t="s">
        <v>80</v>
      </c>
      <c r="X1856" s="3"/>
      <c r="Y1856" s="3"/>
      <c r="Z1856" s="3" t="s">
        <v>72</v>
      </c>
      <c r="AA1856" s="7" t="s">
        <v>49</v>
      </c>
      <c r="AB1856" s="3" t="s">
        <v>49</v>
      </c>
      <c r="AC1856" s="3" t="s">
        <v>49</v>
      </c>
      <c r="AD1856" s="3" t="s">
        <v>49</v>
      </c>
      <c r="AE1856" s="3" t="s">
        <v>49</v>
      </c>
      <c r="AF1856" s="3" t="s">
        <v>55</v>
      </c>
      <c r="AG1856" s="3" t="s">
        <v>56</v>
      </c>
      <c r="AH1856" s="3" t="s">
        <v>81</v>
      </c>
      <c r="AI1856" s="3" t="s">
        <v>82</v>
      </c>
      <c r="AJ1856" s="3" t="s">
        <v>49</v>
      </c>
      <c r="AK1856" s="3" t="s">
        <v>49</v>
      </c>
      <c r="AL1856" s="3" t="s">
        <v>49</v>
      </c>
      <c r="AM1856" s="3" t="s">
        <v>59</v>
      </c>
      <c r="AN1856" s="3" t="s">
        <v>83</v>
      </c>
      <c r="AO1856" s="3">
        <v>103.22154662299621</v>
      </c>
      <c r="AP1856" s="3">
        <v>418.96677915996429</v>
      </c>
    </row>
    <row r="1857" spans="1:42" x14ac:dyDescent="0.25">
      <c r="A1857" s="2">
        <v>1856</v>
      </c>
      <c r="B1857" s="3" t="s">
        <v>42</v>
      </c>
      <c r="C1857" s="3" t="s">
        <v>43</v>
      </c>
      <c r="D1857" s="3" t="s">
        <v>44</v>
      </c>
      <c r="E1857" s="3" t="s">
        <v>45</v>
      </c>
      <c r="F1857" s="3">
        <v>0.36</v>
      </c>
      <c r="G1857" s="3">
        <v>0.48</v>
      </c>
      <c r="H1857" s="3">
        <v>0.30004259811733802</v>
      </c>
      <c r="I1857" s="3">
        <v>9.5721902021983727</v>
      </c>
      <c r="J1857" s="3">
        <v>1.4067554032162137</v>
      </c>
      <c r="K1857" s="3">
        <v>2.8720648179409269</v>
      </c>
      <c r="L1857" s="3">
        <v>0.42208654609659624</v>
      </c>
      <c r="M1857" s="2">
        <v>1210</v>
      </c>
      <c r="N1857" s="3" t="s">
        <v>65</v>
      </c>
      <c r="O1857" s="3" t="s">
        <v>76</v>
      </c>
      <c r="P1857" s="3"/>
      <c r="Q1857" s="3" t="s">
        <v>42</v>
      </c>
      <c r="R1857" s="3" t="s">
        <v>55</v>
      </c>
      <c r="S1857" s="3" t="s">
        <v>77</v>
      </c>
      <c r="T1857" s="3" t="s">
        <v>51</v>
      </c>
      <c r="U1857" s="3" t="s">
        <v>78</v>
      </c>
      <c r="V1857" s="3" t="s">
        <v>79</v>
      </c>
      <c r="W1857" s="3" t="s">
        <v>80</v>
      </c>
      <c r="X1857" s="3"/>
      <c r="Y1857" s="3"/>
      <c r="Z1857" s="3" t="s">
        <v>72</v>
      </c>
      <c r="AA1857" s="7" t="s">
        <v>49</v>
      </c>
      <c r="AB1857" s="3" t="s">
        <v>49</v>
      </c>
      <c r="AC1857" s="3" t="s">
        <v>49</v>
      </c>
      <c r="AD1857" s="3" t="s">
        <v>49</v>
      </c>
      <c r="AE1857" s="3" t="s">
        <v>49</v>
      </c>
      <c r="AF1857" s="3" t="s">
        <v>55</v>
      </c>
      <c r="AG1857" s="3" t="s">
        <v>56</v>
      </c>
      <c r="AH1857" s="3" t="s">
        <v>81</v>
      </c>
      <c r="AI1857" s="3" t="s">
        <v>82</v>
      </c>
      <c r="AJ1857" s="3" t="s">
        <v>49</v>
      </c>
      <c r="AK1857" s="3" t="s">
        <v>49</v>
      </c>
      <c r="AL1857" s="3" t="s">
        <v>49</v>
      </c>
      <c r="AM1857" s="3" t="s">
        <v>59</v>
      </c>
      <c r="AN1857" s="3" t="s">
        <v>83</v>
      </c>
      <c r="AO1857" s="3">
        <v>138.01904025168494</v>
      </c>
      <c r="AP1857" s="3">
        <v>1214.2293151847298</v>
      </c>
    </row>
    <row r="1858" spans="1:42" x14ac:dyDescent="0.25">
      <c r="A1858" s="2">
        <v>1857</v>
      </c>
      <c r="B1858" s="3" t="s">
        <v>42</v>
      </c>
      <c r="C1858" s="3" t="s">
        <v>43</v>
      </c>
      <c r="D1858" s="3" t="s">
        <v>44</v>
      </c>
      <c r="E1858" s="3" t="s">
        <v>45</v>
      </c>
      <c r="F1858" s="3">
        <v>0.36</v>
      </c>
      <c r="G1858" s="3">
        <v>0.48</v>
      </c>
      <c r="H1858" s="3">
        <v>9.8346268439478093E-2</v>
      </c>
      <c r="I1858" s="3">
        <v>9.5721902021983727</v>
      </c>
      <c r="J1858" s="3">
        <v>1.4067554032162137</v>
      </c>
      <c r="K1858" s="3">
        <v>0.94138918717914322</v>
      </c>
      <c r="L1858" s="3">
        <v>0.13834914451338801</v>
      </c>
      <c r="M1858" s="2">
        <v>1210</v>
      </c>
      <c r="N1858" s="3" t="s">
        <v>65</v>
      </c>
      <c r="O1858" s="3" t="s">
        <v>76</v>
      </c>
      <c r="P1858" s="3"/>
      <c r="Q1858" s="3" t="s">
        <v>42</v>
      </c>
      <c r="R1858" s="3" t="s">
        <v>55</v>
      </c>
      <c r="S1858" s="3" t="s">
        <v>77</v>
      </c>
      <c r="T1858" s="3" t="s">
        <v>51</v>
      </c>
      <c r="U1858" s="3" t="s">
        <v>78</v>
      </c>
      <c r="V1858" s="3" t="s">
        <v>79</v>
      </c>
      <c r="W1858" s="3" t="s">
        <v>80</v>
      </c>
      <c r="X1858" s="3"/>
      <c r="Y1858" s="3"/>
      <c r="Z1858" s="3" t="s">
        <v>72</v>
      </c>
      <c r="AA1858" s="7" t="s">
        <v>49</v>
      </c>
      <c r="AB1858" s="3" t="s">
        <v>49</v>
      </c>
      <c r="AC1858" s="3" t="s">
        <v>49</v>
      </c>
      <c r="AD1858" s="3" t="s">
        <v>49</v>
      </c>
      <c r="AE1858" s="3" t="s">
        <v>49</v>
      </c>
      <c r="AF1858" s="3" t="s">
        <v>55</v>
      </c>
      <c r="AG1858" s="3" t="s">
        <v>56</v>
      </c>
      <c r="AH1858" s="3" t="s">
        <v>81</v>
      </c>
      <c r="AI1858" s="3" t="s">
        <v>82</v>
      </c>
      <c r="AJ1858" s="3" t="s">
        <v>49</v>
      </c>
      <c r="AK1858" s="3" t="s">
        <v>49</v>
      </c>
      <c r="AL1858" s="3" t="s">
        <v>49</v>
      </c>
      <c r="AM1858" s="3" t="s">
        <v>59</v>
      </c>
      <c r="AN1858" s="3" t="s">
        <v>83</v>
      </c>
      <c r="AO1858" s="3">
        <v>88.659018476909282</v>
      </c>
      <c r="AP1858" s="3">
        <v>397.99322805337653</v>
      </c>
    </row>
    <row r="1859" spans="1:42" x14ac:dyDescent="0.25">
      <c r="A1859" s="2">
        <v>1858</v>
      </c>
      <c r="B1859" s="3" t="s">
        <v>42</v>
      </c>
      <c r="C1859" s="3" t="s">
        <v>43</v>
      </c>
      <c r="D1859" s="3" t="s">
        <v>44</v>
      </c>
      <c r="E1859" s="3" t="s">
        <v>45</v>
      </c>
      <c r="F1859" s="3">
        <v>0.36</v>
      </c>
      <c r="G1859" s="3">
        <v>0.48</v>
      </c>
      <c r="H1859" s="3">
        <v>0.348634839735463</v>
      </c>
      <c r="I1859" s="3">
        <v>9.5632603050280558</v>
      </c>
      <c r="J1859" s="3">
        <v>1.4054575688819864</v>
      </c>
      <c r="K1859" s="3">
        <v>3.3340857237919712</v>
      </c>
      <c r="L1859" s="3">
        <v>0.48999147428216477</v>
      </c>
      <c r="M1859" s="2">
        <v>1200</v>
      </c>
      <c r="N1859" s="3" t="s">
        <v>61</v>
      </c>
      <c r="O1859" s="3" t="s">
        <v>76</v>
      </c>
      <c r="P1859" s="3"/>
      <c r="Q1859" s="3" t="s">
        <v>42</v>
      </c>
      <c r="R1859" s="3" t="s">
        <v>55</v>
      </c>
      <c r="S1859" s="3" t="s">
        <v>77</v>
      </c>
      <c r="T1859" s="3" t="s">
        <v>51</v>
      </c>
      <c r="U1859" s="3" t="s">
        <v>78</v>
      </c>
      <c r="V1859" s="3" t="s">
        <v>79</v>
      </c>
      <c r="W1859" s="3" t="s">
        <v>80</v>
      </c>
      <c r="X1859" s="3"/>
      <c r="Y1859" s="3"/>
      <c r="Z1859" s="3" t="s">
        <v>72</v>
      </c>
      <c r="AA1859" s="7" t="s">
        <v>49</v>
      </c>
      <c r="AB1859" s="3" t="s">
        <v>49</v>
      </c>
      <c r="AC1859" s="3" t="s">
        <v>49</v>
      </c>
      <c r="AD1859" s="3" t="s">
        <v>49</v>
      </c>
      <c r="AE1859" s="3" t="s">
        <v>49</v>
      </c>
      <c r="AF1859" s="3" t="s">
        <v>55</v>
      </c>
      <c r="AG1859" s="3" t="s">
        <v>56</v>
      </c>
      <c r="AH1859" s="3" t="s">
        <v>81</v>
      </c>
      <c r="AI1859" s="3" t="s">
        <v>82</v>
      </c>
      <c r="AJ1859" s="3" t="s">
        <v>49</v>
      </c>
      <c r="AK1859" s="3" t="s">
        <v>49</v>
      </c>
      <c r="AL1859" s="3" t="s">
        <v>49</v>
      </c>
      <c r="AM1859" s="3" t="s">
        <v>59</v>
      </c>
      <c r="AN1859" s="3" t="s">
        <v>83</v>
      </c>
      <c r="AO1859" s="3">
        <v>178.84122106009687</v>
      </c>
      <c r="AP1859" s="3">
        <v>1410.8751402558519</v>
      </c>
    </row>
    <row r="1860" spans="1:42" x14ac:dyDescent="0.25">
      <c r="A1860" s="2">
        <v>1859</v>
      </c>
      <c r="B1860" s="3" t="s">
        <v>42</v>
      </c>
      <c r="C1860" s="3" t="s">
        <v>43</v>
      </c>
      <c r="D1860" s="3" t="s">
        <v>44</v>
      </c>
      <c r="E1860" s="3" t="s">
        <v>45</v>
      </c>
      <c r="F1860" s="3">
        <v>0.36</v>
      </c>
      <c r="G1860" s="3">
        <v>0.48</v>
      </c>
      <c r="H1860" s="3">
        <v>1.3164279347098001E-2</v>
      </c>
      <c r="I1860" s="3">
        <v>9.5632603050280558</v>
      </c>
      <c r="J1860" s="3">
        <v>1.4054575688819864</v>
      </c>
      <c r="K1860" s="3">
        <v>0.12589343012440296</v>
      </c>
      <c r="L1860" s="3">
        <v>1.85018360472557E-2</v>
      </c>
      <c r="M1860" s="2">
        <v>1210</v>
      </c>
      <c r="N1860" s="3" t="s">
        <v>65</v>
      </c>
      <c r="O1860" s="3" t="s">
        <v>76</v>
      </c>
      <c r="P1860" s="3"/>
      <c r="Q1860" s="3" t="s">
        <v>42</v>
      </c>
      <c r="R1860" s="3" t="s">
        <v>55</v>
      </c>
      <c r="S1860" s="3" t="s">
        <v>77</v>
      </c>
      <c r="T1860" s="3" t="s">
        <v>51</v>
      </c>
      <c r="U1860" s="3" t="s">
        <v>78</v>
      </c>
      <c r="V1860" s="3" t="s">
        <v>79</v>
      </c>
      <c r="W1860" s="3" t="s">
        <v>80</v>
      </c>
      <c r="X1860" s="3"/>
      <c r="Y1860" s="3"/>
      <c r="Z1860" s="3" t="s">
        <v>72</v>
      </c>
      <c r="AA1860" s="7" t="s">
        <v>49</v>
      </c>
      <c r="AB1860" s="3" t="s">
        <v>49</v>
      </c>
      <c r="AC1860" s="3" t="s">
        <v>49</v>
      </c>
      <c r="AD1860" s="3" t="s">
        <v>49</v>
      </c>
      <c r="AE1860" s="3" t="s">
        <v>49</v>
      </c>
      <c r="AF1860" s="3" t="s">
        <v>55</v>
      </c>
      <c r="AG1860" s="3" t="s">
        <v>56</v>
      </c>
      <c r="AH1860" s="3" t="s">
        <v>81</v>
      </c>
      <c r="AI1860" s="3" t="s">
        <v>82</v>
      </c>
      <c r="AJ1860" s="3" t="s">
        <v>49</v>
      </c>
      <c r="AK1860" s="3" t="s">
        <v>49</v>
      </c>
      <c r="AL1860" s="3" t="s">
        <v>49</v>
      </c>
      <c r="AM1860" s="3" t="s">
        <v>59</v>
      </c>
      <c r="AN1860" s="3" t="s">
        <v>83</v>
      </c>
      <c r="AO1860" s="3">
        <v>33.375057702985188</v>
      </c>
      <c r="AP1860" s="3">
        <v>53.27394842207115</v>
      </c>
    </row>
    <row r="1861" spans="1:42" x14ac:dyDescent="0.25">
      <c r="A1861" s="2">
        <v>1860</v>
      </c>
      <c r="B1861" s="3" t="s">
        <v>42</v>
      </c>
      <c r="C1861" s="3" t="s">
        <v>43</v>
      </c>
      <c r="D1861" s="3" t="s">
        <v>44</v>
      </c>
      <c r="E1861" s="3" t="s">
        <v>45</v>
      </c>
      <c r="F1861" s="3">
        <v>0.36</v>
      </c>
      <c r="G1861" s="3">
        <v>0.48</v>
      </c>
      <c r="H1861" s="3">
        <v>5.2944906901115897E-2</v>
      </c>
      <c r="I1861" s="3">
        <v>9.5632603050280558</v>
      </c>
      <c r="J1861" s="3">
        <v>1.4054575688819864</v>
      </c>
      <c r="K1861" s="3">
        <v>0.50632592652084762</v>
      </c>
      <c r="L1861" s="3">
        <v>7.4411820137925452E-2</v>
      </c>
      <c r="M1861" s="2">
        <v>1210</v>
      </c>
      <c r="N1861" s="3" t="s">
        <v>65</v>
      </c>
      <c r="O1861" s="3" t="s">
        <v>76</v>
      </c>
      <c r="P1861" s="3"/>
      <c r="Q1861" s="3" t="s">
        <v>42</v>
      </c>
      <c r="R1861" s="3" t="s">
        <v>55</v>
      </c>
      <c r="S1861" s="3" t="s">
        <v>77</v>
      </c>
      <c r="T1861" s="3" t="s">
        <v>51</v>
      </c>
      <c r="U1861" s="3" t="s">
        <v>78</v>
      </c>
      <c r="V1861" s="3" t="s">
        <v>79</v>
      </c>
      <c r="W1861" s="3" t="s">
        <v>80</v>
      </c>
      <c r="X1861" s="3"/>
      <c r="Y1861" s="3"/>
      <c r="Z1861" s="3" t="s">
        <v>72</v>
      </c>
      <c r="AA1861" s="7" t="s">
        <v>49</v>
      </c>
      <c r="AB1861" s="3" t="s">
        <v>49</v>
      </c>
      <c r="AC1861" s="3" t="s">
        <v>49</v>
      </c>
      <c r="AD1861" s="3" t="s">
        <v>49</v>
      </c>
      <c r="AE1861" s="3" t="s">
        <v>49</v>
      </c>
      <c r="AF1861" s="3" t="s">
        <v>55</v>
      </c>
      <c r="AG1861" s="3" t="s">
        <v>56</v>
      </c>
      <c r="AH1861" s="3" t="s">
        <v>81</v>
      </c>
      <c r="AI1861" s="3" t="s">
        <v>82</v>
      </c>
      <c r="AJ1861" s="3" t="s">
        <v>49</v>
      </c>
      <c r="AK1861" s="3" t="s">
        <v>49</v>
      </c>
      <c r="AL1861" s="3" t="s">
        <v>49</v>
      </c>
      <c r="AM1861" s="3" t="s">
        <v>59</v>
      </c>
      <c r="AN1861" s="3" t="s">
        <v>83</v>
      </c>
      <c r="AO1861" s="3">
        <v>70.646626662173432</v>
      </c>
      <c r="AP1861" s="3">
        <v>214.26043652615084</v>
      </c>
    </row>
    <row r="1862" spans="1:42" x14ac:dyDescent="0.25">
      <c r="A1862" s="2">
        <v>1861</v>
      </c>
      <c r="B1862" s="3" t="s">
        <v>42</v>
      </c>
      <c r="C1862" s="3" t="s">
        <v>43</v>
      </c>
      <c r="D1862" s="3" t="s">
        <v>44</v>
      </c>
      <c r="E1862" s="3" t="s">
        <v>45</v>
      </c>
      <c r="F1862" s="3">
        <v>0.36</v>
      </c>
      <c r="G1862" s="3">
        <v>0.48</v>
      </c>
      <c r="H1862" s="3">
        <v>9.9864794065840201E-2</v>
      </c>
      <c r="I1862" s="3">
        <v>9.5632603050280558</v>
      </c>
      <c r="J1862" s="3">
        <v>1.4054575688819864</v>
      </c>
      <c r="K1862" s="3">
        <v>0.95503302095965092</v>
      </c>
      <c r="L1862" s="3">
        <v>0.14035573068467599</v>
      </c>
      <c r="M1862" s="2">
        <v>1200</v>
      </c>
      <c r="N1862" s="3" t="s">
        <v>61</v>
      </c>
      <c r="O1862" s="3" t="s">
        <v>76</v>
      </c>
      <c r="P1862" s="3"/>
      <c r="Q1862" s="3" t="s">
        <v>42</v>
      </c>
      <c r="R1862" s="3" t="s">
        <v>55</v>
      </c>
      <c r="S1862" s="3" t="s">
        <v>77</v>
      </c>
      <c r="T1862" s="3" t="s">
        <v>51</v>
      </c>
      <c r="U1862" s="3" t="s">
        <v>78</v>
      </c>
      <c r="V1862" s="3" t="s">
        <v>79</v>
      </c>
      <c r="W1862" s="3" t="s">
        <v>80</v>
      </c>
      <c r="X1862" s="3"/>
      <c r="Y1862" s="3"/>
      <c r="Z1862" s="3" t="s">
        <v>72</v>
      </c>
      <c r="AA1862" s="7" t="s">
        <v>49</v>
      </c>
      <c r="AB1862" s="3" t="s">
        <v>49</v>
      </c>
      <c r="AC1862" s="3" t="s">
        <v>49</v>
      </c>
      <c r="AD1862" s="3" t="s">
        <v>49</v>
      </c>
      <c r="AE1862" s="3" t="s">
        <v>49</v>
      </c>
      <c r="AF1862" s="3" t="s">
        <v>55</v>
      </c>
      <c r="AG1862" s="3" t="s">
        <v>56</v>
      </c>
      <c r="AH1862" s="3" t="s">
        <v>81</v>
      </c>
      <c r="AI1862" s="3" t="s">
        <v>82</v>
      </c>
      <c r="AJ1862" s="3" t="s">
        <v>49</v>
      </c>
      <c r="AK1862" s="3" t="s">
        <v>49</v>
      </c>
      <c r="AL1862" s="3" t="s">
        <v>49</v>
      </c>
      <c r="AM1862" s="3" t="s">
        <v>59</v>
      </c>
      <c r="AN1862" s="3" t="s">
        <v>83</v>
      </c>
      <c r="AO1862" s="3">
        <v>82.92093472060192</v>
      </c>
      <c r="AP1862" s="3">
        <v>404.13848323699881</v>
      </c>
    </row>
    <row r="1863" spans="1:42" x14ac:dyDescent="0.25">
      <c r="A1863" s="2">
        <v>1862</v>
      </c>
      <c r="B1863" s="3" t="s">
        <v>42</v>
      </c>
      <c r="C1863" s="3" t="s">
        <v>43</v>
      </c>
      <c r="D1863" s="3" t="s">
        <v>44</v>
      </c>
      <c r="E1863" s="3" t="s">
        <v>45</v>
      </c>
      <c r="F1863" s="3">
        <v>0.36</v>
      </c>
      <c r="G1863" s="3">
        <v>0.48</v>
      </c>
      <c r="H1863" s="3">
        <v>0.10315463364141</v>
      </c>
      <c r="I1863" s="3">
        <v>9.5632603050280558</v>
      </c>
      <c r="J1863" s="3">
        <v>1.4054575688819864</v>
      </c>
      <c r="K1863" s="3">
        <v>0.986494613182608</v>
      </c>
      <c r="L1863" s="3">
        <v>0.14497946061656808</v>
      </c>
      <c r="M1863" s="2">
        <v>1210</v>
      </c>
      <c r="N1863" s="3" t="s">
        <v>65</v>
      </c>
      <c r="O1863" s="3" t="s">
        <v>76</v>
      </c>
      <c r="P1863" s="3"/>
      <c r="Q1863" s="3" t="s">
        <v>42</v>
      </c>
      <c r="R1863" s="3" t="s">
        <v>55</v>
      </c>
      <c r="S1863" s="3" t="s">
        <v>77</v>
      </c>
      <c r="T1863" s="3" t="s">
        <v>51</v>
      </c>
      <c r="U1863" s="3" t="s">
        <v>78</v>
      </c>
      <c r="V1863" s="3" t="s">
        <v>79</v>
      </c>
      <c r="W1863" s="3" t="s">
        <v>80</v>
      </c>
      <c r="X1863" s="3"/>
      <c r="Y1863" s="3"/>
      <c r="Z1863" s="3" t="s">
        <v>72</v>
      </c>
      <c r="AA1863" s="7" t="s">
        <v>49</v>
      </c>
      <c r="AB1863" s="3" t="s">
        <v>49</v>
      </c>
      <c r="AC1863" s="3" t="s">
        <v>49</v>
      </c>
      <c r="AD1863" s="3" t="s">
        <v>49</v>
      </c>
      <c r="AE1863" s="3" t="s">
        <v>49</v>
      </c>
      <c r="AF1863" s="3" t="s">
        <v>55</v>
      </c>
      <c r="AG1863" s="3" t="s">
        <v>56</v>
      </c>
      <c r="AH1863" s="3" t="s">
        <v>81</v>
      </c>
      <c r="AI1863" s="3" t="s">
        <v>82</v>
      </c>
      <c r="AJ1863" s="3" t="s">
        <v>49</v>
      </c>
      <c r="AK1863" s="3" t="s">
        <v>49</v>
      </c>
      <c r="AL1863" s="3" t="s">
        <v>49</v>
      </c>
      <c r="AM1863" s="3" t="s">
        <v>59</v>
      </c>
      <c r="AN1863" s="3" t="s">
        <v>83</v>
      </c>
      <c r="AO1863" s="3">
        <v>85.84713584254564</v>
      </c>
      <c r="AP1863" s="3">
        <v>417.45199165205963</v>
      </c>
    </row>
    <row r="1864" spans="1:42" x14ac:dyDescent="0.25">
      <c r="A1864" s="2">
        <v>1863</v>
      </c>
      <c r="B1864" s="3" t="s">
        <v>42</v>
      </c>
      <c r="C1864" s="3" t="s">
        <v>43</v>
      </c>
      <c r="D1864" s="3" t="s">
        <v>44</v>
      </c>
      <c r="E1864" s="3" t="s">
        <v>45</v>
      </c>
      <c r="F1864" s="3">
        <v>0.36</v>
      </c>
      <c r="G1864" s="3">
        <v>0.48</v>
      </c>
      <c r="H1864" s="3">
        <v>6.5106521311259893E-2</v>
      </c>
      <c r="I1864" s="3">
        <v>10.369582119101111</v>
      </c>
      <c r="J1864" s="3">
        <v>1.7905728180556688</v>
      </c>
      <c r="K1864" s="3">
        <v>0.67512741922611597</v>
      </c>
      <c r="L1864" s="3">
        <v>0.11657796733810409</v>
      </c>
      <c r="M1864" s="2">
        <v>1200</v>
      </c>
      <c r="N1864" s="3" t="s">
        <v>61</v>
      </c>
      <c r="O1864" s="3" t="s">
        <v>76</v>
      </c>
      <c r="P1864" s="3"/>
      <c r="Q1864" s="3" t="s">
        <v>42</v>
      </c>
      <c r="R1864" s="3" t="s">
        <v>55</v>
      </c>
      <c r="S1864" s="3" t="s">
        <v>77</v>
      </c>
      <c r="T1864" s="3" t="s">
        <v>51</v>
      </c>
      <c r="U1864" s="3" t="s">
        <v>78</v>
      </c>
      <c r="V1864" s="3" t="s">
        <v>79</v>
      </c>
      <c r="W1864" s="3" t="s">
        <v>80</v>
      </c>
      <c r="X1864" s="3"/>
      <c r="Y1864" s="3"/>
      <c r="Z1864" s="3" t="s">
        <v>72</v>
      </c>
      <c r="AA1864" s="7" t="s">
        <v>49</v>
      </c>
      <c r="AB1864" s="3" t="s">
        <v>49</v>
      </c>
      <c r="AC1864" s="3" t="s">
        <v>49</v>
      </c>
      <c r="AD1864" s="3" t="s">
        <v>49</v>
      </c>
      <c r="AE1864" s="3" t="s">
        <v>49</v>
      </c>
      <c r="AF1864" s="3" t="s">
        <v>55</v>
      </c>
      <c r="AG1864" s="3" t="s">
        <v>56</v>
      </c>
      <c r="AH1864" s="3" t="s">
        <v>81</v>
      </c>
      <c r="AI1864" s="3" t="s">
        <v>82</v>
      </c>
      <c r="AJ1864" s="3" t="s">
        <v>49</v>
      </c>
      <c r="AK1864" s="3" t="s">
        <v>49</v>
      </c>
      <c r="AL1864" s="3" t="s">
        <v>49</v>
      </c>
      <c r="AM1864" s="3" t="s">
        <v>59</v>
      </c>
      <c r="AN1864" s="3" t="s">
        <v>83</v>
      </c>
      <c r="AO1864" s="3">
        <v>78.965710385838747</v>
      </c>
      <c r="AP1864" s="3">
        <v>263.47674390859447</v>
      </c>
    </row>
    <row r="1865" spans="1:42" x14ac:dyDescent="0.25">
      <c r="A1865" s="2">
        <v>1864</v>
      </c>
      <c r="B1865" s="3" t="s">
        <v>42</v>
      </c>
      <c r="C1865" s="3" t="s">
        <v>43</v>
      </c>
      <c r="D1865" s="3" t="s">
        <v>44</v>
      </c>
      <c r="E1865" s="3" t="s">
        <v>45</v>
      </c>
      <c r="F1865" s="3">
        <v>0.36</v>
      </c>
      <c r="G1865" s="3">
        <v>0.48</v>
      </c>
      <c r="H1865" s="3">
        <v>8.1901905649106599E-3</v>
      </c>
      <c r="I1865" s="3">
        <v>10.369582119101111</v>
      </c>
      <c r="J1865" s="3">
        <v>1.7905728180556688</v>
      </c>
      <c r="K1865" s="3">
        <v>8.49288536339282E-2</v>
      </c>
      <c r="L1865" s="3">
        <v>1.466513260022503E-2</v>
      </c>
      <c r="M1865" s="2">
        <v>1410</v>
      </c>
      <c r="N1865" s="3" t="s">
        <v>63</v>
      </c>
      <c r="O1865" s="3" t="s">
        <v>76</v>
      </c>
      <c r="P1865" s="3"/>
      <c r="Q1865" s="3" t="s">
        <v>42</v>
      </c>
      <c r="R1865" s="3" t="s">
        <v>55</v>
      </c>
      <c r="S1865" s="3" t="s">
        <v>77</v>
      </c>
      <c r="T1865" s="3" t="s">
        <v>51</v>
      </c>
      <c r="U1865" s="3" t="s">
        <v>78</v>
      </c>
      <c r="V1865" s="3" t="s">
        <v>79</v>
      </c>
      <c r="W1865" s="3" t="s">
        <v>80</v>
      </c>
      <c r="X1865" s="3"/>
      <c r="Y1865" s="3"/>
      <c r="Z1865" s="3" t="s">
        <v>72</v>
      </c>
      <c r="AA1865" s="7" t="s">
        <v>49</v>
      </c>
      <c r="AB1865" s="3" t="s">
        <v>49</v>
      </c>
      <c r="AC1865" s="3" t="s">
        <v>49</v>
      </c>
      <c r="AD1865" s="3" t="s">
        <v>49</v>
      </c>
      <c r="AE1865" s="3" t="s">
        <v>49</v>
      </c>
      <c r="AF1865" s="3" t="s">
        <v>55</v>
      </c>
      <c r="AG1865" s="3" t="s">
        <v>56</v>
      </c>
      <c r="AH1865" s="3" t="s">
        <v>81</v>
      </c>
      <c r="AI1865" s="3" t="s">
        <v>82</v>
      </c>
      <c r="AJ1865" s="3" t="s">
        <v>49</v>
      </c>
      <c r="AK1865" s="3" t="s">
        <v>49</v>
      </c>
      <c r="AL1865" s="3" t="s">
        <v>49</v>
      </c>
      <c r="AM1865" s="3" t="s">
        <v>59</v>
      </c>
      <c r="AN1865" s="3" t="s">
        <v>83</v>
      </c>
      <c r="AO1865" s="3">
        <v>25.748551301740324</v>
      </c>
      <c r="AP1865" s="3">
        <v>33.144525288288577</v>
      </c>
    </row>
    <row r="1866" spans="1:42" x14ac:dyDescent="0.25">
      <c r="A1866" s="2">
        <v>1865</v>
      </c>
      <c r="B1866" s="3" t="s">
        <v>42</v>
      </c>
      <c r="C1866" s="3" t="s">
        <v>43</v>
      </c>
      <c r="D1866" s="3" t="s">
        <v>44</v>
      </c>
      <c r="E1866" s="3" t="s">
        <v>45</v>
      </c>
      <c r="F1866" s="3">
        <v>0.36</v>
      </c>
      <c r="G1866" s="3">
        <v>0.48</v>
      </c>
      <c r="H1866" s="3">
        <v>0.15535648095295301</v>
      </c>
      <c r="I1866" s="3">
        <v>10.369582119101111</v>
      </c>
      <c r="J1866" s="3">
        <v>1.7905728180556688</v>
      </c>
      <c r="K1866" s="3">
        <v>1.6109817869762137</v>
      </c>
      <c r="L1866" s="3">
        <v>0.27817709190314094</v>
      </c>
      <c r="M1866" s="2">
        <v>1330</v>
      </c>
      <c r="N1866" s="3" t="s">
        <v>68</v>
      </c>
      <c r="O1866" s="3" t="s">
        <v>76</v>
      </c>
      <c r="P1866" s="3"/>
      <c r="Q1866" s="3" t="s">
        <v>42</v>
      </c>
      <c r="R1866" s="3" t="s">
        <v>55</v>
      </c>
      <c r="S1866" s="3" t="s">
        <v>77</v>
      </c>
      <c r="T1866" s="3" t="s">
        <v>51</v>
      </c>
      <c r="U1866" s="3" t="s">
        <v>78</v>
      </c>
      <c r="V1866" s="3" t="s">
        <v>79</v>
      </c>
      <c r="W1866" s="3" t="s">
        <v>80</v>
      </c>
      <c r="X1866" s="3"/>
      <c r="Y1866" s="3"/>
      <c r="Z1866" s="3" t="s">
        <v>72</v>
      </c>
      <c r="AA1866" s="7" t="s">
        <v>49</v>
      </c>
      <c r="AB1866" s="3" t="s">
        <v>49</v>
      </c>
      <c r="AC1866" s="3" t="s">
        <v>49</v>
      </c>
      <c r="AD1866" s="3" t="s">
        <v>49</v>
      </c>
      <c r="AE1866" s="3" t="s">
        <v>49</v>
      </c>
      <c r="AF1866" s="3" t="s">
        <v>55</v>
      </c>
      <c r="AG1866" s="3" t="s">
        <v>56</v>
      </c>
      <c r="AH1866" s="3" t="s">
        <v>81</v>
      </c>
      <c r="AI1866" s="3" t="s">
        <v>82</v>
      </c>
      <c r="AJ1866" s="3" t="s">
        <v>49</v>
      </c>
      <c r="AK1866" s="3" t="s">
        <v>49</v>
      </c>
      <c r="AL1866" s="3" t="s">
        <v>49</v>
      </c>
      <c r="AM1866" s="3" t="s">
        <v>59</v>
      </c>
      <c r="AN1866" s="3" t="s">
        <v>83</v>
      </c>
      <c r="AO1866" s="3">
        <v>104.78372919370756</v>
      </c>
      <c r="AP1866" s="3">
        <v>628.70537270592206</v>
      </c>
    </row>
    <row r="1867" spans="1:42" x14ac:dyDescent="0.25">
      <c r="A1867" s="2">
        <v>1866</v>
      </c>
      <c r="B1867" s="3" t="s">
        <v>42</v>
      </c>
      <c r="C1867" s="3" t="s">
        <v>43</v>
      </c>
      <c r="D1867" s="3" t="s">
        <v>44</v>
      </c>
      <c r="E1867" s="3" t="s">
        <v>45</v>
      </c>
      <c r="F1867" s="3">
        <v>0.36</v>
      </c>
      <c r="G1867" s="3">
        <v>0.48</v>
      </c>
      <c r="H1867" s="3">
        <v>0.111278148284811</v>
      </c>
      <c r="I1867" s="3">
        <v>10.369582119101111</v>
      </c>
      <c r="J1867" s="3">
        <v>1.7905728180556688</v>
      </c>
      <c r="K1867" s="3">
        <v>1.153907896700858</v>
      </c>
      <c r="L1867" s="3">
        <v>0.19925162756235063</v>
      </c>
      <c r="M1867" s="2">
        <v>1330</v>
      </c>
      <c r="N1867" s="3" t="s">
        <v>68</v>
      </c>
      <c r="O1867" s="3" t="s">
        <v>76</v>
      </c>
      <c r="P1867" s="3"/>
      <c r="Q1867" s="3" t="s">
        <v>42</v>
      </c>
      <c r="R1867" s="3" t="s">
        <v>55</v>
      </c>
      <c r="S1867" s="3" t="s">
        <v>77</v>
      </c>
      <c r="T1867" s="3" t="s">
        <v>51</v>
      </c>
      <c r="U1867" s="3" t="s">
        <v>78</v>
      </c>
      <c r="V1867" s="3" t="s">
        <v>79</v>
      </c>
      <c r="W1867" s="3" t="s">
        <v>80</v>
      </c>
      <c r="X1867" s="3"/>
      <c r="Y1867" s="3"/>
      <c r="Z1867" s="3" t="s">
        <v>72</v>
      </c>
      <c r="AA1867" s="7" t="s">
        <v>49</v>
      </c>
      <c r="AB1867" s="3" t="s">
        <v>49</v>
      </c>
      <c r="AC1867" s="3" t="s">
        <v>49</v>
      </c>
      <c r="AD1867" s="3" t="s">
        <v>49</v>
      </c>
      <c r="AE1867" s="3" t="s">
        <v>49</v>
      </c>
      <c r="AF1867" s="3" t="s">
        <v>55</v>
      </c>
      <c r="AG1867" s="3" t="s">
        <v>56</v>
      </c>
      <c r="AH1867" s="3" t="s">
        <v>81</v>
      </c>
      <c r="AI1867" s="3" t="s">
        <v>82</v>
      </c>
      <c r="AJ1867" s="3" t="s">
        <v>49</v>
      </c>
      <c r="AK1867" s="3" t="s">
        <v>49</v>
      </c>
      <c r="AL1867" s="3" t="s">
        <v>49</v>
      </c>
      <c r="AM1867" s="3" t="s">
        <v>59</v>
      </c>
      <c r="AN1867" s="3" t="s">
        <v>83</v>
      </c>
      <c r="AO1867" s="3">
        <v>91.521033173684117</v>
      </c>
      <c r="AP1867" s="3">
        <v>450.32668905916546</v>
      </c>
    </row>
    <row r="1868" spans="1:42" x14ac:dyDescent="0.25">
      <c r="A1868" s="2">
        <v>1867</v>
      </c>
      <c r="B1868" s="3" t="s">
        <v>42</v>
      </c>
      <c r="C1868" s="3" t="s">
        <v>43</v>
      </c>
      <c r="D1868" s="3" t="s">
        <v>44</v>
      </c>
      <c r="E1868" s="3" t="s">
        <v>45</v>
      </c>
      <c r="F1868" s="3">
        <v>0.36</v>
      </c>
      <c r="G1868" s="3">
        <v>0.48</v>
      </c>
      <c r="H1868" s="3">
        <v>2.412198135499E-2</v>
      </c>
      <c r="I1868" s="3">
        <v>10.369582119101111</v>
      </c>
      <c r="J1868" s="3">
        <v>1.7905728180556688</v>
      </c>
      <c r="K1868" s="3">
        <v>0.2501348665359947</v>
      </c>
      <c r="L1868" s="3">
        <v>4.3192164131890746E-2</v>
      </c>
      <c r="M1868" s="2">
        <v>1410</v>
      </c>
      <c r="N1868" s="3" t="s">
        <v>63</v>
      </c>
      <c r="O1868" s="3" t="s">
        <v>76</v>
      </c>
      <c r="P1868" s="3"/>
      <c r="Q1868" s="3" t="s">
        <v>42</v>
      </c>
      <c r="R1868" s="3" t="s">
        <v>55</v>
      </c>
      <c r="S1868" s="3" t="s">
        <v>77</v>
      </c>
      <c r="T1868" s="3" t="s">
        <v>51</v>
      </c>
      <c r="U1868" s="3" t="s">
        <v>78</v>
      </c>
      <c r="V1868" s="3" t="s">
        <v>79</v>
      </c>
      <c r="W1868" s="3" t="s">
        <v>80</v>
      </c>
      <c r="X1868" s="3"/>
      <c r="Y1868" s="3"/>
      <c r="Z1868" s="3" t="s">
        <v>72</v>
      </c>
      <c r="AA1868" s="7" t="s">
        <v>49</v>
      </c>
      <c r="AB1868" s="3" t="s">
        <v>49</v>
      </c>
      <c r="AC1868" s="3" t="s">
        <v>49</v>
      </c>
      <c r="AD1868" s="3" t="s">
        <v>49</v>
      </c>
      <c r="AE1868" s="3" t="s">
        <v>49</v>
      </c>
      <c r="AF1868" s="3" t="s">
        <v>55</v>
      </c>
      <c r="AG1868" s="3" t="s">
        <v>56</v>
      </c>
      <c r="AH1868" s="3" t="s">
        <v>81</v>
      </c>
      <c r="AI1868" s="3" t="s">
        <v>82</v>
      </c>
      <c r="AJ1868" s="3" t="s">
        <v>49</v>
      </c>
      <c r="AK1868" s="3" t="s">
        <v>49</v>
      </c>
      <c r="AL1868" s="3" t="s">
        <v>49</v>
      </c>
      <c r="AM1868" s="3" t="s">
        <v>59</v>
      </c>
      <c r="AN1868" s="3" t="s">
        <v>83</v>
      </c>
      <c r="AO1868" s="3">
        <v>103.92035098564952</v>
      </c>
      <c r="AP1868" s="3">
        <v>97.61819516745453</v>
      </c>
    </row>
    <row r="1869" spans="1:42" x14ac:dyDescent="0.25">
      <c r="A1869" s="2">
        <v>1868</v>
      </c>
      <c r="B1869" s="3" t="s">
        <v>42</v>
      </c>
      <c r="C1869" s="3" t="s">
        <v>43</v>
      </c>
      <c r="D1869" s="3" t="s">
        <v>44</v>
      </c>
      <c r="E1869" s="3" t="s">
        <v>45</v>
      </c>
      <c r="F1869" s="3">
        <v>0.36</v>
      </c>
      <c r="G1869" s="3">
        <v>0.48</v>
      </c>
      <c r="H1869" s="3">
        <v>8.5182042979426303E-2</v>
      </c>
      <c r="I1869" s="3">
        <v>10.369582119101111</v>
      </c>
      <c r="J1869" s="3">
        <v>1.7905728180556688</v>
      </c>
      <c r="K1869" s="3">
        <v>0.88330218974796126</v>
      </c>
      <c r="L1869" s="3">
        <v>0.15252465074541047</v>
      </c>
      <c r="M1869" s="2">
        <v>1410</v>
      </c>
      <c r="N1869" s="3" t="s">
        <v>63</v>
      </c>
      <c r="O1869" s="3" t="s">
        <v>76</v>
      </c>
      <c r="P1869" s="3"/>
      <c r="Q1869" s="3" t="s">
        <v>42</v>
      </c>
      <c r="R1869" s="3" t="s">
        <v>55</v>
      </c>
      <c r="S1869" s="3" t="s">
        <v>77</v>
      </c>
      <c r="T1869" s="3" t="s">
        <v>51</v>
      </c>
      <c r="U1869" s="3" t="s">
        <v>78</v>
      </c>
      <c r="V1869" s="3" t="s">
        <v>79</v>
      </c>
      <c r="W1869" s="3" t="s">
        <v>80</v>
      </c>
      <c r="X1869" s="3"/>
      <c r="Y1869" s="3"/>
      <c r="Z1869" s="3" t="s">
        <v>72</v>
      </c>
      <c r="AA1869" s="7" t="s">
        <v>49</v>
      </c>
      <c r="AB1869" s="3" t="s">
        <v>49</v>
      </c>
      <c r="AC1869" s="3" t="s">
        <v>49</v>
      </c>
      <c r="AD1869" s="3" t="s">
        <v>49</v>
      </c>
      <c r="AE1869" s="3" t="s">
        <v>49</v>
      </c>
      <c r="AF1869" s="3" t="s">
        <v>55</v>
      </c>
      <c r="AG1869" s="3" t="s">
        <v>56</v>
      </c>
      <c r="AH1869" s="3" t="s">
        <v>81</v>
      </c>
      <c r="AI1869" s="3" t="s">
        <v>82</v>
      </c>
      <c r="AJ1869" s="3" t="s">
        <v>49</v>
      </c>
      <c r="AK1869" s="3" t="s">
        <v>49</v>
      </c>
      <c r="AL1869" s="3" t="s">
        <v>49</v>
      </c>
      <c r="AM1869" s="3" t="s">
        <v>59</v>
      </c>
      <c r="AN1869" s="3" t="s">
        <v>83</v>
      </c>
      <c r="AO1869" s="3">
        <v>86.121487603251694</v>
      </c>
      <c r="AP1869" s="3">
        <v>344.71949770444405</v>
      </c>
    </row>
    <row r="1870" spans="1:42" x14ac:dyDescent="0.25">
      <c r="A1870" s="2">
        <v>1869</v>
      </c>
      <c r="B1870" s="3" t="s">
        <v>42</v>
      </c>
      <c r="C1870" s="3" t="s">
        <v>43</v>
      </c>
      <c r="D1870" s="3" t="s">
        <v>44</v>
      </c>
      <c r="E1870" s="3" t="s">
        <v>45</v>
      </c>
      <c r="F1870" s="3">
        <v>0.36</v>
      </c>
      <c r="G1870" s="3">
        <v>0.48</v>
      </c>
      <c r="H1870" s="3">
        <v>0.168437875128081</v>
      </c>
      <c r="I1870" s="3">
        <v>9.600937830426032</v>
      </c>
      <c r="J1870" s="3">
        <v>1.4109172781347892</v>
      </c>
      <c r="K1870" s="3">
        <v>1.6171615673937689</v>
      </c>
      <c r="L1870" s="3">
        <v>0.23765190831051955</v>
      </c>
      <c r="M1870" s="2">
        <v>1200</v>
      </c>
      <c r="N1870" s="3" t="s">
        <v>61</v>
      </c>
      <c r="O1870" s="3" t="s">
        <v>76</v>
      </c>
      <c r="P1870" s="3"/>
      <c r="Q1870" s="3" t="s">
        <v>42</v>
      </c>
      <c r="R1870" s="3" t="s">
        <v>55</v>
      </c>
      <c r="S1870" s="3" t="s">
        <v>77</v>
      </c>
      <c r="T1870" s="3" t="s">
        <v>51</v>
      </c>
      <c r="U1870" s="3" t="s">
        <v>78</v>
      </c>
      <c r="V1870" s="3" t="s">
        <v>79</v>
      </c>
      <c r="W1870" s="3" t="s">
        <v>80</v>
      </c>
      <c r="X1870" s="3"/>
      <c r="Y1870" s="3"/>
      <c r="Z1870" s="3" t="s">
        <v>72</v>
      </c>
      <c r="AA1870" s="7" t="s">
        <v>49</v>
      </c>
      <c r="AB1870" s="3" t="s">
        <v>49</v>
      </c>
      <c r="AC1870" s="3" t="s">
        <v>49</v>
      </c>
      <c r="AD1870" s="3" t="s">
        <v>49</v>
      </c>
      <c r="AE1870" s="3" t="s">
        <v>49</v>
      </c>
      <c r="AF1870" s="3" t="s">
        <v>55</v>
      </c>
      <c r="AG1870" s="3" t="s">
        <v>56</v>
      </c>
      <c r="AH1870" s="3" t="s">
        <v>81</v>
      </c>
      <c r="AI1870" s="3" t="s">
        <v>82</v>
      </c>
      <c r="AJ1870" s="3" t="s">
        <v>49</v>
      </c>
      <c r="AK1870" s="3" t="s">
        <v>49</v>
      </c>
      <c r="AL1870" s="3" t="s">
        <v>49</v>
      </c>
      <c r="AM1870" s="3" t="s">
        <v>59</v>
      </c>
      <c r="AN1870" s="3" t="s">
        <v>83</v>
      </c>
      <c r="AO1870" s="3">
        <v>195.3631706412061</v>
      </c>
      <c r="AP1870" s="3">
        <v>681.6438967374844</v>
      </c>
    </row>
    <row r="1871" spans="1:42" x14ac:dyDescent="0.25">
      <c r="A1871" s="2">
        <v>1870</v>
      </c>
      <c r="B1871" s="3" t="s">
        <v>42</v>
      </c>
      <c r="C1871" s="3" t="s">
        <v>43</v>
      </c>
      <c r="D1871" s="3" t="s">
        <v>44</v>
      </c>
      <c r="E1871" s="3" t="s">
        <v>45</v>
      </c>
      <c r="F1871" s="3">
        <v>0.36</v>
      </c>
      <c r="G1871" s="3">
        <v>0.48</v>
      </c>
      <c r="H1871" s="3">
        <v>0.129707380230243</v>
      </c>
      <c r="I1871" s="3">
        <v>9.600937830426032</v>
      </c>
      <c r="J1871" s="3">
        <v>1.4109172781347892</v>
      </c>
      <c r="K1871" s="3">
        <v>1.2453124937379936</v>
      </c>
      <c r="L1871" s="3">
        <v>0.18300638386844861</v>
      </c>
      <c r="M1871" s="2">
        <v>1210</v>
      </c>
      <c r="N1871" s="3" t="s">
        <v>65</v>
      </c>
      <c r="O1871" s="3" t="s">
        <v>76</v>
      </c>
      <c r="P1871" s="3"/>
      <c r="Q1871" s="3" t="s">
        <v>42</v>
      </c>
      <c r="R1871" s="3" t="s">
        <v>55</v>
      </c>
      <c r="S1871" s="3" t="s">
        <v>77</v>
      </c>
      <c r="T1871" s="3" t="s">
        <v>51</v>
      </c>
      <c r="U1871" s="3" t="s">
        <v>78</v>
      </c>
      <c r="V1871" s="3" t="s">
        <v>79</v>
      </c>
      <c r="W1871" s="3" t="s">
        <v>80</v>
      </c>
      <c r="X1871" s="3"/>
      <c r="Y1871" s="3"/>
      <c r="Z1871" s="3" t="s">
        <v>72</v>
      </c>
      <c r="AA1871" s="7" t="s">
        <v>49</v>
      </c>
      <c r="AB1871" s="3" t="s">
        <v>49</v>
      </c>
      <c r="AC1871" s="3" t="s">
        <v>49</v>
      </c>
      <c r="AD1871" s="3" t="s">
        <v>49</v>
      </c>
      <c r="AE1871" s="3" t="s">
        <v>49</v>
      </c>
      <c r="AF1871" s="3" t="s">
        <v>55</v>
      </c>
      <c r="AG1871" s="3" t="s">
        <v>56</v>
      </c>
      <c r="AH1871" s="3" t="s">
        <v>81</v>
      </c>
      <c r="AI1871" s="3" t="s">
        <v>82</v>
      </c>
      <c r="AJ1871" s="3" t="s">
        <v>49</v>
      </c>
      <c r="AK1871" s="3" t="s">
        <v>49</v>
      </c>
      <c r="AL1871" s="3" t="s">
        <v>49</v>
      </c>
      <c r="AM1871" s="3" t="s">
        <v>59</v>
      </c>
      <c r="AN1871" s="3" t="s">
        <v>83</v>
      </c>
      <c r="AO1871" s="3">
        <v>136.52614754081492</v>
      </c>
      <c r="AP1871" s="3">
        <v>524.90714471743956</v>
      </c>
    </row>
    <row r="1872" spans="1:42" x14ac:dyDescent="0.25">
      <c r="A1872" s="2">
        <v>1871</v>
      </c>
      <c r="B1872" s="3" t="s">
        <v>42</v>
      </c>
      <c r="C1872" s="3" t="s">
        <v>43</v>
      </c>
      <c r="D1872" s="3" t="s">
        <v>44</v>
      </c>
      <c r="E1872" s="3" t="s">
        <v>45</v>
      </c>
      <c r="F1872" s="3">
        <v>0.36</v>
      </c>
      <c r="G1872" s="3">
        <v>0.48</v>
      </c>
      <c r="H1872" s="3">
        <v>0.187348051851849</v>
      </c>
      <c r="I1872" s="3">
        <v>9.600937830426032</v>
      </c>
      <c r="J1872" s="3">
        <v>1.4109172781347892</v>
      </c>
      <c r="K1872" s="3">
        <v>1.7987169984810349</v>
      </c>
      <c r="L1872" s="3">
        <v>0.26433260338266612</v>
      </c>
      <c r="M1872" s="2">
        <v>1210</v>
      </c>
      <c r="N1872" s="3" t="s">
        <v>65</v>
      </c>
      <c r="O1872" s="3" t="s">
        <v>76</v>
      </c>
      <c r="P1872" s="3"/>
      <c r="Q1872" s="3" t="s">
        <v>42</v>
      </c>
      <c r="R1872" s="3" t="s">
        <v>55</v>
      </c>
      <c r="S1872" s="3" t="s">
        <v>77</v>
      </c>
      <c r="T1872" s="3" t="s">
        <v>51</v>
      </c>
      <c r="U1872" s="3" t="s">
        <v>78</v>
      </c>
      <c r="V1872" s="3" t="s">
        <v>79</v>
      </c>
      <c r="W1872" s="3" t="s">
        <v>80</v>
      </c>
      <c r="X1872" s="3"/>
      <c r="Y1872" s="3"/>
      <c r="Z1872" s="3" t="s">
        <v>72</v>
      </c>
      <c r="AA1872" s="7" t="s">
        <v>49</v>
      </c>
      <c r="AB1872" s="3" t="s">
        <v>49</v>
      </c>
      <c r="AC1872" s="3" t="s">
        <v>49</v>
      </c>
      <c r="AD1872" s="3" t="s">
        <v>49</v>
      </c>
      <c r="AE1872" s="3" t="s">
        <v>49</v>
      </c>
      <c r="AF1872" s="3" t="s">
        <v>55</v>
      </c>
      <c r="AG1872" s="3" t="s">
        <v>56</v>
      </c>
      <c r="AH1872" s="3" t="s">
        <v>81</v>
      </c>
      <c r="AI1872" s="3" t="s">
        <v>82</v>
      </c>
      <c r="AJ1872" s="3" t="s">
        <v>49</v>
      </c>
      <c r="AK1872" s="3" t="s">
        <v>49</v>
      </c>
      <c r="AL1872" s="3" t="s">
        <v>49</v>
      </c>
      <c r="AM1872" s="3" t="s">
        <v>59</v>
      </c>
      <c r="AN1872" s="3" t="s">
        <v>83</v>
      </c>
      <c r="AO1872" s="3">
        <v>113.38881559389833</v>
      </c>
      <c r="AP1872" s="3">
        <v>758.1706668607851</v>
      </c>
    </row>
    <row r="1873" spans="1:42" x14ac:dyDescent="0.25">
      <c r="A1873" s="2">
        <v>1872</v>
      </c>
      <c r="B1873" s="3" t="s">
        <v>42</v>
      </c>
      <c r="C1873" s="3" t="s">
        <v>43</v>
      </c>
      <c r="D1873" s="3" t="s">
        <v>44</v>
      </c>
      <c r="E1873" s="3" t="s">
        <v>45</v>
      </c>
      <c r="F1873" s="3">
        <v>0.36</v>
      </c>
      <c r="G1873" s="3">
        <v>0.48</v>
      </c>
      <c r="H1873" s="3">
        <v>9.1345243130837694E-2</v>
      </c>
      <c r="I1873" s="3">
        <v>9.1529439187128201</v>
      </c>
      <c r="J1873" s="3">
        <v>1.338287036828621</v>
      </c>
      <c r="K1873" s="3">
        <v>0.83607788761774493</v>
      </c>
      <c r="L1873" s="3">
        <v>0.12224615475795873</v>
      </c>
      <c r="M1873" s="2">
        <v>1200</v>
      </c>
      <c r="N1873" s="3" t="s">
        <v>61</v>
      </c>
      <c r="O1873" s="3" t="s">
        <v>76</v>
      </c>
      <c r="P1873" s="3"/>
      <c r="Q1873" s="3" t="s">
        <v>42</v>
      </c>
      <c r="R1873" s="3" t="s">
        <v>55</v>
      </c>
      <c r="S1873" s="3" t="s">
        <v>77</v>
      </c>
      <c r="T1873" s="3" t="s">
        <v>51</v>
      </c>
      <c r="U1873" s="3" t="s">
        <v>78</v>
      </c>
      <c r="V1873" s="3" t="s">
        <v>79</v>
      </c>
      <c r="W1873" s="3" t="s">
        <v>80</v>
      </c>
      <c r="X1873" s="3"/>
      <c r="Y1873" s="3"/>
      <c r="Z1873" s="3" t="s">
        <v>72</v>
      </c>
      <c r="AA1873" s="7" t="s">
        <v>49</v>
      </c>
      <c r="AB1873" s="3" t="s">
        <v>49</v>
      </c>
      <c r="AC1873" s="3" t="s">
        <v>49</v>
      </c>
      <c r="AD1873" s="3" t="s">
        <v>49</v>
      </c>
      <c r="AE1873" s="3" t="s">
        <v>49</v>
      </c>
      <c r="AF1873" s="3" t="s">
        <v>55</v>
      </c>
      <c r="AG1873" s="3" t="s">
        <v>56</v>
      </c>
      <c r="AH1873" s="3" t="s">
        <v>81</v>
      </c>
      <c r="AI1873" s="3" t="s">
        <v>82</v>
      </c>
      <c r="AJ1873" s="3" t="s">
        <v>49</v>
      </c>
      <c r="AK1873" s="3" t="s">
        <v>49</v>
      </c>
      <c r="AL1873" s="3" t="s">
        <v>49</v>
      </c>
      <c r="AM1873" s="3" t="s">
        <v>59</v>
      </c>
      <c r="AN1873" s="3" t="s">
        <v>83</v>
      </c>
      <c r="AO1873" s="3">
        <v>111.99466380442385</v>
      </c>
      <c r="AP1873" s="3">
        <v>369.66108381972015</v>
      </c>
    </row>
    <row r="1874" spans="1:42" x14ac:dyDescent="0.25">
      <c r="A1874" s="2">
        <v>1873</v>
      </c>
      <c r="B1874" s="3" t="s">
        <v>66</v>
      </c>
      <c r="C1874" s="3" t="s">
        <v>43</v>
      </c>
      <c r="D1874" s="3" t="s">
        <v>44</v>
      </c>
      <c r="E1874" s="3" t="s">
        <v>45</v>
      </c>
      <c r="F1874" s="3">
        <v>0.36</v>
      </c>
      <c r="G1874" s="3">
        <v>0.48</v>
      </c>
      <c r="H1874" s="3">
        <v>3.9163237138739003E-2</v>
      </c>
      <c r="I1874" s="3">
        <v>9.1529439187128201</v>
      </c>
      <c r="J1874" s="3">
        <v>1.338287036828621</v>
      </c>
      <c r="K1874" s="3">
        <v>0.35845891320612921</v>
      </c>
      <c r="L1874" s="3">
        <v>5.2411652583019622E-2</v>
      </c>
      <c r="M1874" s="2">
        <v>3100</v>
      </c>
      <c r="N1874" s="3" t="s">
        <v>67</v>
      </c>
      <c r="O1874" s="3" t="s">
        <v>76</v>
      </c>
      <c r="P1874" s="3"/>
      <c r="Q1874" s="3" t="s">
        <v>42</v>
      </c>
      <c r="R1874" s="3" t="s">
        <v>55</v>
      </c>
      <c r="S1874" s="3" t="s">
        <v>77</v>
      </c>
      <c r="T1874" s="3" t="s">
        <v>51</v>
      </c>
      <c r="U1874" s="3" t="s">
        <v>78</v>
      </c>
      <c r="V1874" s="3" t="s">
        <v>79</v>
      </c>
      <c r="W1874" s="3" t="s">
        <v>80</v>
      </c>
      <c r="X1874" s="3"/>
      <c r="Y1874" s="3"/>
      <c r="Z1874" s="3" t="s">
        <v>72</v>
      </c>
      <c r="AA1874" s="7" t="s">
        <v>49</v>
      </c>
      <c r="AB1874" s="3" t="s">
        <v>49</v>
      </c>
      <c r="AC1874" s="3" t="s">
        <v>49</v>
      </c>
      <c r="AD1874" s="3" t="s">
        <v>49</v>
      </c>
      <c r="AE1874" s="3" t="s">
        <v>49</v>
      </c>
      <c r="AF1874" s="3" t="s">
        <v>55</v>
      </c>
      <c r="AG1874" s="3" t="s">
        <v>56</v>
      </c>
      <c r="AH1874" s="3" t="s">
        <v>81</v>
      </c>
      <c r="AI1874" s="3" t="s">
        <v>82</v>
      </c>
      <c r="AJ1874" s="3" t="s">
        <v>49</v>
      </c>
      <c r="AK1874" s="3" t="s">
        <v>49</v>
      </c>
      <c r="AL1874" s="3" t="s">
        <v>49</v>
      </c>
      <c r="AM1874" s="3" t="s">
        <v>59</v>
      </c>
      <c r="AN1874" s="3" t="s">
        <v>83</v>
      </c>
      <c r="AO1874" s="3">
        <v>50.699022566777671</v>
      </c>
      <c r="AP1874" s="3">
        <v>158.4879977368802</v>
      </c>
    </row>
    <row r="1875" spans="1:42" x14ac:dyDescent="0.25">
      <c r="A1875" s="2">
        <v>1874</v>
      </c>
      <c r="B1875" s="3" t="s">
        <v>42</v>
      </c>
      <c r="C1875" s="3" t="s">
        <v>43</v>
      </c>
      <c r="D1875" s="3" t="s">
        <v>44</v>
      </c>
      <c r="E1875" s="3" t="s">
        <v>45</v>
      </c>
      <c r="F1875" s="3">
        <v>0.36</v>
      </c>
      <c r="G1875" s="3">
        <v>0.48</v>
      </c>
      <c r="H1875" s="3">
        <v>5.3556194762307399E-2</v>
      </c>
      <c r="I1875" s="3">
        <v>9.1529439187128201</v>
      </c>
      <c r="J1875" s="3">
        <v>1.338287036828621</v>
      </c>
      <c r="K1875" s="3">
        <v>0.49019684715906092</v>
      </c>
      <c r="L1875" s="3">
        <v>7.1673561192264881E-2</v>
      </c>
      <c r="M1875" s="2">
        <v>1210</v>
      </c>
      <c r="N1875" s="3" t="s">
        <v>65</v>
      </c>
      <c r="O1875" s="3" t="s">
        <v>76</v>
      </c>
      <c r="P1875" s="3"/>
      <c r="Q1875" s="3" t="s">
        <v>42</v>
      </c>
      <c r="R1875" s="3" t="s">
        <v>55</v>
      </c>
      <c r="S1875" s="3" t="s">
        <v>77</v>
      </c>
      <c r="T1875" s="3" t="s">
        <v>51</v>
      </c>
      <c r="U1875" s="3" t="s">
        <v>78</v>
      </c>
      <c r="V1875" s="3" t="s">
        <v>79</v>
      </c>
      <c r="W1875" s="3" t="s">
        <v>80</v>
      </c>
      <c r="X1875" s="3"/>
      <c r="Y1875" s="3"/>
      <c r="Z1875" s="3" t="s">
        <v>72</v>
      </c>
      <c r="AA1875" s="7" t="s">
        <v>49</v>
      </c>
      <c r="AB1875" s="3" t="s">
        <v>49</v>
      </c>
      <c r="AC1875" s="3" t="s">
        <v>49</v>
      </c>
      <c r="AD1875" s="3" t="s">
        <v>49</v>
      </c>
      <c r="AE1875" s="3" t="s">
        <v>49</v>
      </c>
      <c r="AF1875" s="3" t="s">
        <v>55</v>
      </c>
      <c r="AG1875" s="3" t="s">
        <v>56</v>
      </c>
      <c r="AH1875" s="3" t="s">
        <v>81</v>
      </c>
      <c r="AI1875" s="3" t="s">
        <v>82</v>
      </c>
      <c r="AJ1875" s="3" t="s">
        <v>49</v>
      </c>
      <c r="AK1875" s="3" t="s">
        <v>49</v>
      </c>
      <c r="AL1875" s="3" t="s">
        <v>49</v>
      </c>
      <c r="AM1875" s="3" t="s">
        <v>59</v>
      </c>
      <c r="AN1875" s="3" t="s">
        <v>83</v>
      </c>
      <c r="AO1875" s="3">
        <v>72.150169513725245</v>
      </c>
      <c r="AP1875" s="3">
        <v>216.73423073314876</v>
      </c>
    </row>
    <row r="1876" spans="1:42" x14ac:dyDescent="0.25">
      <c r="A1876" s="2">
        <v>1875</v>
      </c>
      <c r="B1876" s="3" t="s">
        <v>42</v>
      </c>
      <c r="C1876" s="3" t="s">
        <v>43</v>
      </c>
      <c r="D1876" s="3" t="s">
        <v>44</v>
      </c>
      <c r="E1876" s="3" t="s">
        <v>45</v>
      </c>
      <c r="F1876" s="3">
        <v>0.36</v>
      </c>
      <c r="G1876" s="3">
        <v>0.48</v>
      </c>
      <c r="H1876" s="3">
        <v>0.29429937687879598</v>
      </c>
      <c r="I1876" s="3">
        <v>9.6591190696812426</v>
      </c>
      <c r="J1876" s="3">
        <v>1.4698198053259872</v>
      </c>
      <c r="K1876" s="3">
        <v>2.8426727234052853</v>
      </c>
      <c r="L1876" s="3">
        <v>0.43256705283155128</v>
      </c>
      <c r="M1876" s="2">
        <v>1200</v>
      </c>
      <c r="N1876" s="3" t="s">
        <v>61</v>
      </c>
      <c r="O1876" s="3" t="s">
        <v>76</v>
      </c>
      <c r="P1876" s="3"/>
      <c r="Q1876" s="3" t="s">
        <v>42</v>
      </c>
      <c r="R1876" s="3" t="s">
        <v>55</v>
      </c>
      <c r="S1876" s="3" t="s">
        <v>77</v>
      </c>
      <c r="T1876" s="3" t="s">
        <v>51</v>
      </c>
      <c r="U1876" s="3" t="s">
        <v>78</v>
      </c>
      <c r="V1876" s="3" t="s">
        <v>79</v>
      </c>
      <c r="W1876" s="3" t="s">
        <v>80</v>
      </c>
      <c r="X1876" s="3"/>
      <c r="Y1876" s="3"/>
      <c r="Z1876" s="3" t="s">
        <v>72</v>
      </c>
      <c r="AA1876" s="7" t="s">
        <v>49</v>
      </c>
      <c r="AB1876" s="3" t="s">
        <v>49</v>
      </c>
      <c r="AC1876" s="3" t="s">
        <v>49</v>
      </c>
      <c r="AD1876" s="3" t="s">
        <v>49</v>
      </c>
      <c r="AE1876" s="3" t="s">
        <v>49</v>
      </c>
      <c r="AF1876" s="3" t="s">
        <v>55</v>
      </c>
      <c r="AG1876" s="3" t="s">
        <v>56</v>
      </c>
      <c r="AH1876" s="3" t="s">
        <v>81</v>
      </c>
      <c r="AI1876" s="3" t="s">
        <v>82</v>
      </c>
      <c r="AJ1876" s="3" t="s">
        <v>49</v>
      </c>
      <c r="AK1876" s="3" t="s">
        <v>49</v>
      </c>
      <c r="AL1876" s="3" t="s">
        <v>49</v>
      </c>
      <c r="AM1876" s="3" t="s">
        <v>59</v>
      </c>
      <c r="AN1876" s="3" t="s">
        <v>83</v>
      </c>
      <c r="AO1876" s="3">
        <v>170.40198038941256</v>
      </c>
      <c r="AP1876" s="3">
        <v>1190.9873234302743</v>
      </c>
    </row>
    <row r="1877" spans="1:42" x14ac:dyDescent="0.25">
      <c r="A1877" s="2">
        <v>1876</v>
      </c>
      <c r="B1877" s="3" t="s">
        <v>42</v>
      </c>
      <c r="C1877" s="3" t="s">
        <v>43</v>
      </c>
      <c r="D1877" s="3" t="s">
        <v>44</v>
      </c>
      <c r="E1877" s="3" t="s">
        <v>45</v>
      </c>
      <c r="F1877" s="3">
        <v>0.36</v>
      </c>
      <c r="G1877" s="3">
        <v>0.48</v>
      </c>
      <c r="H1877" s="3">
        <v>0.120555272230877</v>
      </c>
      <c r="I1877" s="3">
        <v>9.6591190696812426</v>
      </c>
      <c r="J1877" s="3">
        <v>1.4698198053259872</v>
      </c>
      <c r="K1877" s="3">
        <v>1.1644577289558775</v>
      </c>
      <c r="L1877" s="3">
        <v>0.17719452676140904</v>
      </c>
      <c r="M1877" s="2">
        <v>1210</v>
      </c>
      <c r="N1877" s="3" t="s">
        <v>65</v>
      </c>
      <c r="O1877" s="3" t="s">
        <v>76</v>
      </c>
      <c r="P1877" s="3"/>
      <c r="Q1877" s="3" t="s">
        <v>42</v>
      </c>
      <c r="R1877" s="3" t="s">
        <v>55</v>
      </c>
      <c r="S1877" s="3" t="s">
        <v>77</v>
      </c>
      <c r="T1877" s="3" t="s">
        <v>51</v>
      </c>
      <c r="U1877" s="3" t="s">
        <v>78</v>
      </c>
      <c r="V1877" s="3" t="s">
        <v>79</v>
      </c>
      <c r="W1877" s="3" t="s">
        <v>80</v>
      </c>
      <c r="X1877" s="3"/>
      <c r="Y1877" s="3"/>
      <c r="Z1877" s="3" t="s">
        <v>72</v>
      </c>
      <c r="AA1877" s="7" t="s">
        <v>49</v>
      </c>
      <c r="AB1877" s="3" t="s">
        <v>49</v>
      </c>
      <c r="AC1877" s="3" t="s">
        <v>49</v>
      </c>
      <c r="AD1877" s="3" t="s">
        <v>49</v>
      </c>
      <c r="AE1877" s="3" t="s">
        <v>49</v>
      </c>
      <c r="AF1877" s="3" t="s">
        <v>55</v>
      </c>
      <c r="AG1877" s="3" t="s">
        <v>56</v>
      </c>
      <c r="AH1877" s="3" t="s">
        <v>81</v>
      </c>
      <c r="AI1877" s="3" t="s">
        <v>82</v>
      </c>
      <c r="AJ1877" s="3" t="s">
        <v>49</v>
      </c>
      <c r="AK1877" s="3" t="s">
        <v>49</v>
      </c>
      <c r="AL1877" s="3" t="s">
        <v>49</v>
      </c>
      <c r="AM1877" s="3" t="s">
        <v>59</v>
      </c>
      <c r="AN1877" s="3" t="s">
        <v>83</v>
      </c>
      <c r="AO1877" s="3">
        <v>90.991236008390047</v>
      </c>
      <c r="AP1877" s="3">
        <v>487.8698776817036</v>
      </c>
    </row>
    <row r="1878" spans="1:42" x14ac:dyDescent="0.25">
      <c r="A1878" s="2">
        <v>1877</v>
      </c>
      <c r="B1878" s="3" t="s">
        <v>42</v>
      </c>
      <c r="C1878" s="3" t="s">
        <v>43</v>
      </c>
      <c r="D1878" s="3" t="s">
        <v>44</v>
      </c>
      <c r="E1878" s="3" t="s">
        <v>45</v>
      </c>
      <c r="F1878" s="3">
        <v>0.36</v>
      </c>
      <c r="G1878" s="3">
        <v>0.48</v>
      </c>
      <c r="H1878" s="3">
        <v>0.25575995886592001</v>
      </c>
      <c r="I1878" s="3">
        <v>9.567363844489984</v>
      </c>
      <c r="J1878" s="3">
        <v>1.4060581569065178</v>
      </c>
      <c r="K1878" s="3">
        <v>2.4469485833220488</v>
      </c>
      <c r="L1878" s="3">
        <v>0.35961337637350232</v>
      </c>
      <c r="M1878" s="2">
        <v>1200</v>
      </c>
      <c r="N1878" s="3" t="s">
        <v>61</v>
      </c>
      <c r="O1878" s="3" t="s">
        <v>76</v>
      </c>
      <c r="P1878" s="3"/>
      <c r="Q1878" s="3" t="s">
        <v>42</v>
      </c>
      <c r="R1878" s="3" t="s">
        <v>55</v>
      </c>
      <c r="S1878" s="3" t="s">
        <v>77</v>
      </c>
      <c r="T1878" s="3" t="s">
        <v>51</v>
      </c>
      <c r="U1878" s="3" t="s">
        <v>78</v>
      </c>
      <c r="V1878" s="3" t="s">
        <v>79</v>
      </c>
      <c r="W1878" s="3" t="s">
        <v>80</v>
      </c>
      <c r="X1878" s="3"/>
      <c r="Y1878" s="3"/>
      <c r="Z1878" s="3" t="s">
        <v>72</v>
      </c>
      <c r="AA1878" s="7" t="s">
        <v>49</v>
      </c>
      <c r="AB1878" s="3" t="s">
        <v>49</v>
      </c>
      <c r="AC1878" s="3" t="s">
        <v>49</v>
      </c>
      <c r="AD1878" s="3" t="s">
        <v>49</v>
      </c>
      <c r="AE1878" s="3" t="s">
        <v>49</v>
      </c>
      <c r="AF1878" s="3" t="s">
        <v>55</v>
      </c>
      <c r="AG1878" s="3" t="s">
        <v>56</v>
      </c>
      <c r="AH1878" s="3" t="s">
        <v>81</v>
      </c>
      <c r="AI1878" s="3" t="s">
        <v>82</v>
      </c>
      <c r="AJ1878" s="3" t="s">
        <v>49</v>
      </c>
      <c r="AK1878" s="3" t="s">
        <v>49</v>
      </c>
      <c r="AL1878" s="3" t="s">
        <v>49</v>
      </c>
      <c r="AM1878" s="3" t="s">
        <v>59</v>
      </c>
      <c r="AN1878" s="3" t="s">
        <v>83</v>
      </c>
      <c r="AO1878" s="3">
        <v>181.55404207918406</v>
      </c>
      <c r="AP1878" s="3">
        <v>1035.0238321293086</v>
      </c>
    </row>
    <row r="1879" spans="1:42" x14ac:dyDescent="0.25">
      <c r="A1879" s="2">
        <v>1878</v>
      </c>
      <c r="B1879" s="3" t="s">
        <v>42</v>
      </c>
      <c r="C1879" s="3" t="s">
        <v>43</v>
      </c>
      <c r="D1879" s="3" t="s">
        <v>44</v>
      </c>
      <c r="E1879" s="3" t="s">
        <v>45</v>
      </c>
      <c r="F1879" s="3">
        <v>0.36</v>
      </c>
      <c r="G1879" s="3">
        <v>0.48</v>
      </c>
      <c r="H1879" s="3">
        <v>0.156610576543809</v>
      </c>
      <c r="I1879" s="3">
        <v>9.567363844489984</v>
      </c>
      <c r="J1879" s="3">
        <v>1.4060581569065178</v>
      </c>
      <c r="K1879" s="3">
        <v>1.4983503676899694</v>
      </c>
      <c r="L1879" s="3">
        <v>0.2202035786072552</v>
      </c>
      <c r="M1879" s="2">
        <v>1210</v>
      </c>
      <c r="N1879" s="3" t="s">
        <v>65</v>
      </c>
      <c r="O1879" s="3" t="s">
        <v>76</v>
      </c>
      <c r="P1879" s="3"/>
      <c r="Q1879" s="3" t="s">
        <v>42</v>
      </c>
      <c r="R1879" s="3" t="s">
        <v>55</v>
      </c>
      <c r="S1879" s="3" t="s">
        <v>77</v>
      </c>
      <c r="T1879" s="3" t="s">
        <v>51</v>
      </c>
      <c r="U1879" s="3" t="s">
        <v>78</v>
      </c>
      <c r="V1879" s="3" t="s">
        <v>79</v>
      </c>
      <c r="W1879" s="3" t="s">
        <v>80</v>
      </c>
      <c r="X1879" s="3"/>
      <c r="Y1879" s="3"/>
      <c r="Z1879" s="3" t="s">
        <v>72</v>
      </c>
      <c r="AA1879" s="7" t="s">
        <v>49</v>
      </c>
      <c r="AB1879" s="3" t="s">
        <v>49</v>
      </c>
      <c r="AC1879" s="3" t="s">
        <v>49</v>
      </c>
      <c r="AD1879" s="3" t="s">
        <v>49</v>
      </c>
      <c r="AE1879" s="3" t="s">
        <v>49</v>
      </c>
      <c r="AF1879" s="3" t="s">
        <v>55</v>
      </c>
      <c r="AG1879" s="3" t="s">
        <v>56</v>
      </c>
      <c r="AH1879" s="3" t="s">
        <v>81</v>
      </c>
      <c r="AI1879" s="3" t="s">
        <v>82</v>
      </c>
      <c r="AJ1879" s="3" t="s">
        <v>49</v>
      </c>
      <c r="AK1879" s="3" t="s">
        <v>49</v>
      </c>
      <c r="AL1879" s="3" t="s">
        <v>49</v>
      </c>
      <c r="AM1879" s="3" t="s">
        <v>59</v>
      </c>
      <c r="AN1879" s="3" t="s">
        <v>83</v>
      </c>
      <c r="AO1879" s="3">
        <v>105.57533812928685</v>
      </c>
      <c r="AP1879" s="3">
        <v>633.78051750208078</v>
      </c>
    </row>
    <row r="1880" spans="1:42" x14ac:dyDescent="0.25">
      <c r="A1880" s="2">
        <v>1879</v>
      </c>
      <c r="B1880" s="3" t="s">
        <v>42</v>
      </c>
      <c r="C1880" s="3" t="s">
        <v>43</v>
      </c>
      <c r="D1880" s="3" t="s">
        <v>44</v>
      </c>
      <c r="E1880" s="3" t="s">
        <v>45</v>
      </c>
      <c r="F1880" s="3">
        <v>0.36</v>
      </c>
      <c r="G1880" s="3">
        <v>0.48</v>
      </c>
      <c r="H1880" s="3">
        <v>5.7051668679988102E-3</v>
      </c>
      <c r="I1880" s="3">
        <v>9.567363844489984</v>
      </c>
      <c r="J1880" s="3">
        <v>1.4060581569065178</v>
      </c>
      <c r="K1880" s="3">
        <v>5.4583407219673981E-2</v>
      </c>
      <c r="L1880" s="3">
        <v>8.0217964112625374E-3</v>
      </c>
      <c r="M1880" s="2">
        <v>1210</v>
      </c>
      <c r="N1880" s="3" t="s">
        <v>65</v>
      </c>
      <c r="O1880" s="3" t="s">
        <v>76</v>
      </c>
      <c r="P1880" s="3"/>
      <c r="Q1880" s="3" t="s">
        <v>42</v>
      </c>
      <c r="R1880" s="3" t="s">
        <v>55</v>
      </c>
      <c r="S1880" s="3" t="s">
        <v>77</v>
      </c>
      <c r="T1880" s="3" t="s">
        <v>51</v>
      </c>
      <c r="U1880" s="3" t="s">
        <v>78</v>
      </c>
      <c r="V1880" s="3" t="s">
        <v>79</v>
      </c>
      <c r="W1880" s="3" t="s">
        <v>80</v>
      </c>
      <c r="X1880" s="3"/>
      <c r="Y1880" s="3"/>
      <c r="Z1880" s="3" t="s">
        <v>72</v>
      </c>
      <c r="AA1880" s="7" t="s">
        <v>49</v>
      </c>
      <c r="AB1880" s="3" t="s">
        <v>49</v>
      </c>
      <c r="AC1880" s="3" t="s">
        <v>49</v>
      </c>
      <c r="AD1880" s="3" t="s">
        <v>49</v>
      </c>
      <c r="AE1880" s="3" t="s">
        <v>49</v>
      </c>
      <c r="AF1880" s="3" t="s">
        <v>55</v>
      </c>
      <c r="AG1880" s="3" t="s">
        <v>56</v>
      </c>
      <c r="AH1880" s="3" t="s">
        <v>81</v>
      </c>
      <c r="AI1880" s="3" t="s">
        <v>82</v>
      </c>
      <c r="AJ1880" s="3" t="s">
        <v>49</v>
      </c>
      <c r="AK1880" s="3" t="s">
        <v>49</v>
      </c>
      <c r="AL1880" s="3" t="s">
        <v>49</v>
      </c>
      <c r="AM1880" s="3" t="s">
        <v>59</v>
      </c>
      <c r="AN1880" s="3" t="s">
        <v>83</v>
      </c>
      <c r="AO1880" s="3">
        <v>19.789657955106904</v>
      </c>
      <c r="AP1880" s="3">
        <v>23.087991180624694</v>
      </c>
    </row>
    <row r="1881" spans="1:42" x14ac:dyDescent="0.25">
      <c r="A1881" s="2">
        <v>1880</v>
      </c>
      <c r="B1881" s="3" t="s">
        <v>42</v>
      </c>
      <c r="C1881" s="3" t="s">
        <v>43</v>
      </c>
      <c r="D1881" s="3" t="s">
        <v>44</v>
      </c>
      <c r="E1881" s="3" t="s">
        <v>45</v>
      </c>
      <c r="F1881" s="3">
        <v>0.36</v>
      </c>
      <c r="G1881" s="3">
        <v>0.48</v>
      </c>
      <c r="H1881" s="3">
        <v>0.14494932246345099</v>
      </c>
      <c r="I1881" s="3">
        <v>9.567363844489984</v>
      </c>
      <c r="J1881" s="3">
        <v>1.4060581569065178</v>
      </c>
      <c r="K1881" s="3">
        <v>1.386782907020141</v>
      </c>
      <c r="L1881" s="3">
        <v>0.20380717718780841</v>
      </c>
      <c r="M1881" s="2">
        <v>1210</v>
      </c>
      <c r="N1881" s="3" t="s">
        <v>65</v>
      </c>
      <c r="O1881" s="3" t="s">
        <v>76</v>
      </c>
      <c r="P1881" s="3"/>
      <c r="Q1881" s="3" t="s">
        <v>42</v>
      </c>
      <c r="R1881" s="3" t="s">
        <v>55</v>
      </c>
      <c r="S1881" s="3" t="s">
        <v>77</v>
      </c>
      <c r="T1881" s="3" t="s">
        <v>51</v>
      </c>
      <c r="U1881" s="3" t="s">
        <v>78</v>
      </c>
      <c r="V1881" s="3" t="s">
        <v>79</v>
      </c>
      <c r="W1881" s="3" t="s">
        <v>80</v>
      </c>
      <c r="X1881" s="3"/>
      <c r="Y1881" s="3"/>
      <c r="Z1881" s="3" t="s">
        <v>72</v>
      </c>
      <c r="AA1881" s="7" t="s">
        <v>49</v>
      </c>
      <c r="AB1881" s="3" t="s">
        <v>49</v>
      </c>
      <c r="AC1881" s="3" t="s">
        <v>49</v>
      </c>
      <c r="AD1881" s="3" t="s">
        <v>49</v>
      </c>
      <c r="AE1881" s="3" t="s">
        <v>49</v>
      </c>
      <c r="AF1881" s="3" t="s">
        <v>55</v>
      </c>
      <c r="AG1881" s="3" t="s">
        <v>56</v>
      </c>
      <c r="AH1881" s="3" t="s">
        <v>81</v>
      </c>
      <c r="AI1881" s="3" t="s">
        <v>82</v>
      </c>
      <c r="AJ1881" s="3" t="s">
        <v>49</v>
      </c>
      <c r="AK1881" s="3" t="s">
        <v>49</v>
      </c>
      <c r="AL1881" s="3" t="s">
        <v>49</v>
      </c>
      <c r="AM1881" s="3" t="s">
        <v>59</v>
      </c>
      <c r="AN1881" s="3" t="s">
        <v>83</v>
      </c>
      <c r="AO1881" s="3">
        <v>116.08764542419371</v>
      </c>
      <c r="AP1881" s="3">
        <v>586.5890965337469</v>
      </c>
    </row>
    <row r="1882" spans="1:42" x14ac:dyDescent="0.25">
      <c r="A1882" s="2">
        <v>1881</v>
      </c>
      <c r="B1882" s="3" t="s">
        <v>42</v>
      </c>
      <c r="C1882" s="3" t="s">
        <v>43</v>
      </c>
      <c r="D1882" s="3" t="s">
        <v>44</v>
      </c>
      <c r="E1882" s="3" t="s">
        <v>45</v>
      </c>
      <c r="F1882" s="3">
        <v>0.36</v>
      </c>
      <c r="G1882" s="3">
        <v>0.48</v>
      </c>
      <c r="H1882" s="3">
        <v>5.4738428995774399E-2</v>
      </c>
      <c r="I1882" s="3">
        <v>9.567363844489984</v>
      </c>
      <c r="J1882" s="3">
        <v>1.4060581569065178</v>
      </c>
      <c r="K1882" s="3">
        <v>0.52370246647835417</v>
      </c>
      <c r="L1882" s="3">
        <v>7.6965414585756842E-2</v>
      </c>
      <c r="M1882" s="2">
        <v>1210</v>
      </c>
      <c r="N1882" s="3" t="s">
        <v>65</v>
      </c>
      <c r="O1882" s="3" t="s">
        <v>76</v>
      </c>
      <c r="P1882" s="3"/>
      <c r="Q1882" s="3" t="s">
        <v>42</v>
      </c>
      <c r="R1882" s="3" t="s">
        <v>55</v>
      </c>
      <c r="S1882" s="3" t="s">
        <v>77</v>
      </c>
      <c r="T1882" s="3" t="s">
        <v>51</v>
      </c>
      <c r="U1882" s="3" t="s">
        <v>78</v>
      </c>
      <c r="V1882" s="3" t="s">
        <v>79</v>
      </c>
      <c r="W1882" s="3" t="s">
        <v>80</v>
      </c>
      <c r="X1882" s="3"/>
      <c r="Y1882" s="3"/>
      <c r="Z1882" s="3" t="s">
        <v>72</v>
      </c>
      <c r="AA1882" s="7" t="s">
        <v>49</v>
      </c>
      <c r="AB1882" s="3" t="s">
        <v>49</v>
      </c>
      <c r="AC1882" s="3" t="s">
        <v>49</v>
      </c>
      <c r="AD1882" s="3" t="s">
        <v>49</v>
      </c>
      <c r="AE1882" s="3" t="s">
        <v>49</v>
      </c>
      <c r="AF1882" s="3" t="s">
        <v>55</v>
      </c>
      <c r="AG1882" s="3" t="s">
        <v>56</v>
      </c>
      <c r="AH1882" s="3" t="s">
        <v>81</v>
      </c>
      <c r="AI1882" s="3" t="s">
        <v>82</v>
      </c>
      <c r="AJ1882" s="3" t="s">
        <v>49</v>
      </c>
      <c r="AK1882" s="3" t="s">
        <v>49</v>
      </c>
      <c r="AL1882" s="3" t="s">
        <v>49</v>
      </c>
      <c r="AM1882" s="3" t="s">
        <v>59</v>
      </c>
      <c r="AN1882" s="3" t="s">
        <v>83</v>
      </c>
      <c r="AO1882" s="3">
        <v>71.085653592108699</v>
      </c>
      <c r="AP1882" s="3">
        <v>221.51856293363591</v>
      </c>
    </row>
    <row r="1883" spans="1:42" x14ac:dyDescent="0.25">
      <c r="A1883" s="2">
        <v>1882</v>
      </c>
      <c r="B1883" s="3" t="s">
        <v>42</v>
      </c>
      <c r="C1883" s="3" t="s">
        <v>43</v>
      </c>
      <c r="D1883" s="3" t="s">
        <v>44</v>
      </c>
      <c r="E1883" s="3" t="s">
        <v>45</v>
      </c>
      <c r="F1883" s="3">
        <v>0.36</v>
      </c>
      <c r="G1883" s="3">
        <v>0.48</v>
      </c>
      <c r="H1883" s="3">
        <v>1.08088902735321E-2</v>
      </c>
      <c r="I1883" s="3">
        <v>9.5795152697717594</v>
      </c>
      <c r="J1883" s="3">
        <v>1.4078169651472474</v>
      </c>
      <c r="K1883" s="3">
        <v>0.10354392942458819</v>
      </c>
      <c r="L1883" s="3">
        <v>1.5216939101493561E-2</v>
      </c>
      <c r="M1883" s="2">
        <v>1200</v>
      </c>
      <c r="N1883" s="3" t="s">
        <v>61</v>
      </c>
      <c r="O1883" s="3" t="s">
        <v>76</v>
      </c>
      <c r="P1883" s="3"/>
      <c r="Q1883" s="3" t="s">
        <v>42</v>
      </c>
      <c r="R1883" s="3" t="s">
        <v>55</v>
      </c>
      <c r="S1883" s="3" t="s">
        <v>77</v>
      </c>
      <c r="T1883" s="3" t="s">
        <v>51</v>
      </c>
      <c r="U1883" s="3" t="s">
        <v>78</v>
      </c>
      <c r="V1883" s="3" t="s">
        <v>79</v>
      </c>
      <c r="W1883" s="3" t="s">
        <v>80</v>
      </c>
      <c r="X1883" s="3"/>
      <c r="Y1883" s="3"/>
      <c r="Z1883" s="3" t="s">
        <v>72</v>
      </c>
      <c r="AA1883" s="7" t="s">
        <v>49</v>
      </c>
      <c r="AB1883" s="3" t="s">
        <v>49</v>
      </c>
      <c r="AC1883" s="3" t="s">
        <v>49</v>
      </c>
      <c r="AD1883" s="3" t="s">
        <v>49</v>
      </c>
      <c r="AE1883" s="3" t="s">
        <v>49</v>
      </c>
      <c r="AF1883" s="3" t="s">
        <v>55</v>
      </c>
      <c r="AG1883" s="3" t="s">
        <v>56</v>
      </c>
      <c r="AH1883" s="3" t="s">
        <v>81</v>
      </c>
      <c r="AI1883" s="3" t="s">
        <v>82</v>
      </c>
      <c r="AJ1883" s="3" t="s">
        <v>49</v>
      </c>
      <c r="AK1883" s="3" t="s">
        <v>49</v>
      </c>
      <c r="AL1883" s="3" t="s">
        <v>49</v>
      </c>
      <c r="AM1883" s="3" t="s">
        <v>59</v>
      </c>
      <c r="AN1883" s="3" t="s">
        <v>83</v>
      </c>
      <c r="AO1883" s="3">
        <v>37.627089631596249</v>
      </c>
      <c r="AP1883" s="3">
        <v>43.742027022460377</v>
      </c>
    </row>
    <row r="1884" spans="1:42" x14ac:dyDescent="0.25">
      <c r="A1884" s="2">
        <v>1883</v>
      </c>
      <c r="B1884" s="3" t="s">
        <v>42</v>
      </c>
      <c r="C1884" s="3" t="s">
        <v>43</v>
      </c>
      <c r="D1884" s="3" t="s">
        <v>44</v>
      </c>
      <c r="E1884" s="3" t="s">
        <v>45</v>
      </c>
      <c r="F1884" s="3">
        <v>0.36</v>
      </c>
      <c r="G1884" s="3">
        <v>0.48</v>
      </c>
      <c r="H1884" s="3">
        <v>2.5705165557108899E-2</v>
      </c>
      <c r="I1884" s="3">
        <v>9.5795152697717594</v>
      </c>
      <c r="J1884" s="3">
        <v>1.4078169651472474</v>
      </c>
      <c r="K1884" s="3">
        <v>0.24624302596633579</v>
      </c>
      <c r="L1884" s="3">
        <v>3.6188168163216607E-2</v>
      </c>
      <c r="M1884" s="2">
        <v>1210</v>
      </c>
      <c r="N1884" s="3" t="s">
        <v>65</v>
      </c>
      <c r="O1884" s="3" t="s">
        <v>76</v>
      </c>
      <c r="P1884" s="3"/>
      <c r="Q1884" s="3" t="s">
        <v>42</v>
      </c>
      <c r="R1884" s="3" t="s">
        <v>55</v>
      </c>
      <c r="S1884" s="3" t="s">
        <v>77</v>
      </c>
      <c r="T1884" s="3" t="s">
        <v>51</v>
      </c>
      <c r="U1884" s="3" t="s">
        <v>78</v>
      </c>
      <c r="V1884" s="3" t="s">
        <v>79</v>
      </c>
      <c r="W1884" s="3" t="s">
        <v>80</v>
      </c>
      <c r="X1884" s="3"/>
      <c r="Y1884" s="3"/>
      <c r="Z1884" s="3" t="s">
        <v>72</v>
      </c>
      <c r="AA1884" s="7" t="s">
        <v>49</v>
      </c>
      <c r="AB1884" s="3" t="s">
        <v>49</v>
      </c>
      <c r="AC1884" s="3" t="s">
        <v>49</v>
      </c>
      <c r="AD1884" s="3" t="s">
        <v>49</v>
      </c>
      <c r="AE1884" s="3" t="s">
        <v>49</v>
      </c>
      <c r="AF1884" s="3" t="s">
        <v>55</v>
      </c>
      <c r="AG1884" s="3" t="s">
        <v>56</v>
      </c>
      <c r="AH1884" s="3" t="s">
        <v>81</v>
      </c>
      <c r="AI1884" s="3" t="s">
        <v>82</v>
      </c>
      <c r="AJ1884" s="3" t="s">
        <v>49</v>
      </c>
      <c r="AK1884" s="3" t="s">
        <v>49</v>
      </c>
      <c r="AL1884" s="3" t="s">
        <v>49</v>
      </c>
      <c r="AM1884" s="3" t="s">
        <v>59</v>
      </c>
      <c r="AN1884" s="3" t="s">
        <v>83</v>
      </c>
      <c r="AO1884" s="3">
        <v>60.153121800124069</v>
      </c>
      <c r="AP1884" s="3">
        <v>104.02511432364129</v>
      </c>
    </row>
    <row r="1885" spans="1:42" x14ac:dyDescent="0.25">
      <c r="A1885" s="2">
        <v>1884</v>
      </c>
      <c r="B1885" s="3" t="s">
        <v>42</v>
      </c>
      <c r="C1885" s="3" t="s">
        <v>43</v>
      </c>
      <c r="D1885" s="3" t="s">
        <v>44</v>
      </c>
      <c r="E1885" s="3" t="s">
        <v>45</v>
      </c>
      <c r="F1885" s="3">
        <v>0.36</v>
      </c>
      <c r="G1885" s="3">
        <v>0.48</v>
      </c>
      <c r="H1885" s="3">
        <v>0.16442880182310099</v>
      </c>
      <c r="I1885" s="3">
        <v>9.5795152697717594</v>
      </c>
      <c r="J1885" s="3">
        <v>1.4078169651472474</v>
      </c>
      <c r="K1885" s="3">
        <v>1.5751482178546705</v>
      </c>
      <c r="L1885" s="3">
        <v>0.23148565676539623</v>
      </c>
      <c r="M1885" s="2">
        <v>1210</v>
      </c>
      <c r="N1885" s="3" t="s">
        <v>65</v>
      </c>
      <c r="O1885" s="3" t="s">
        <v>76</v>
      </c>
      <c r="P1885" s="3"/>
      <c r="Q1885" s="3" t="s">
        <v>42</v>
      </c>
      <c r="R1885" s="3" t="s">
        <v>55</v>
      </c>
      <c r="S1885" s="3" t="s">
        <v>77</v>
      </c>
      <c r="T1885" s="3" t="s">
        <v>51</v>
      </c>
      <c r="U1885" s="3" t="s">
        <v>78</v>
      </c>
      <c r="V1885" s="3" t="s">
        <v>79</v>
      </c>
      <c r="W1885" s="3" t="s">
        <v>80</v>
      </c>
      <c r="X1885" s="3"/>
      <c r="Y1885" s="3"/>
      <c r="Z1885" s="3" t="s">
        <v>72</v>
      </c>
      <c r="AA1885" s="7" t="s">
        <v>49</v>
      </c>
      <c r="AB1885" s="3" t="s">
        <v>49</v>
      </c>
      <c r="AC1885" s="3" t="s">
        <v>49</v>
      </c>
      <c r="AD1885" s="3" t="s">
        <v>49</v>
      </c>
      <c r="AE1885" s="3" t="s">
        <v>49</v>
      </c>
      <c r="AF1885" s="3" t="s">
        <v>55</v>
      </c>
      <c r="AG1885" s="3" t="s">
        <v>56</v>
      </c>
      <c r="AH1885" s="3" t="s">
        <v>81</v>
      </c>
      <c r="AI1885" s="3" t="s">
        <v>82</v>
      </c>
      <c r="AJ1885" s="3" t="s">
        <v>49</v>
      </c>
      <c r="AK1885" s="3" t="s">
        <v>49</v>
      </c>
      <c r="AL1885" s="3" t="s">
        <v>49</v>
      </c>
      <c r="AM1885" s="3" t="s">
        <v>59</v>
      </c>
      <c r="AN1885" s="3" t="s">
        <v>83</v>
      </c>
      <c r="AO1885" s="3">
        <v>113.83275899880479</v>
      </c>
      <c r="AP1885" s="3">
        <v>665.41975268535316</v>
      </c>
    </row>
    <row r="1886" spans="1:42" x14ac:dyDescent="0.25">
      <c r="A1886" s="2">
        <v>1885</v>
      </c>
      <c r="B1886" s="3" t="s">
        <v>42</v>
      </c>
      <c r="C1886" s="3" t="s">
        <v>43</v>
      </c>
      <c r="D1886" s="3" t="s">
        <v>44</v>
      </c>
      <c r="E1886" s="3" t="s">
        <v>45</v>
      </c>
      <c r="F1886" s="3">
        <v>0.36</v>
      </c>
      <c r="G1886" s="3">
        <v>0.48</v>
      </c>
      <c r="H1886" s="3">
        <v>0.10928153347595899</v>
      </c>
      <c r="I1886" s="3">
        <v>9.5795152697717594</v>
      </c>
      <c r="J1886" s="3">
        <v>1.4078169651472474</v>
      </c>
      <c r="K1886" s="3">
        <v>1.0468641186370229</v>
      </c>
      <c r="L1886" s="3">
        <v>0.15384839680476192</v>
      </c>
      <c r="M1886" s="2">
        <v>1210</v>
      </c>
      <c r="N1886" s="3" t="s">
        <v>65</v>
      </c>
      <c r="O1886" s="3" t="s">
        <v>76</v>
      </c>
      <c r="P1886" s="3"/>
      <c r="Q1886" s="3" t="s">
        <v>42</v>
      </c>
      <c r="R1886" s="3" t="s">
        <v>55</v>
      </c>
      <c r="S1886" s="3" t="s">
        <v>77</v>
      </c>
      <c r="T1886" s="3" t="s">
        <v>51</v>
      </c>
      <c r="U1886" s="3" t="s">
        <v>78</v>
      </c>
      <c r="V1886" s="3" t="s">
        <v>79</v>
      </c>
      <c r="W1886" s="3" t="s">
        <v>80</v>
      </c>
      <c r="X1886" s="3"/>
      <c r="Y1886" s="3"/>
      <c r="Z1886" s="3" t="s">
        <v>72</v>
      </c>
      <c r="AA1886" s="7" t="s">
        <v>49</v>
      </c>
      <c r="AB1886" s="3" t="s">
        <v>49</v>
      </c>
      <c r="AC1886" s="3" t="s">
        <v>49</v>
      </c>
      <c r="AD1886" s="3" t="s">
        <v>49</v>
      </c>
      <c r="AE1886" s="3" t="s">
        <v>49</v>
      </c>
      <c r="AF1886" s="3" t="s">
        <v>55</v>
      </c>
      <c r="AG1886" s="3" t="s">
        <v>56</v>
      </c>
      <c r="AH1886" s="3" t="s">
        <v>81</v>
      </c>
      <c r="AI1886" s="3" t="s">
        <v>82</v>
      </c>
      <c r="AJ1886" s="3" t="s">
        <v>49</v>
      </c>
      <c r="AK1886" s="3" t="s">
        <v>49</v>
      </c>
      <c r="AL1886" s="3" t="s">
        <v>49</v>
      </c>
      <c r="AM1886" s="3" t="s">
        <v>59</v>
      </c>
      <c r="AN1886" s="3" t="s">
        <v>83</v>
      </c>
      <c r="AO1886" s="3">
        <v>87.559330481593548</v>
      </c>
      <c r="AP1886" s="3">
        <v>442.24667559690448</v>
      </c>
    </row>
    <row r="1887" spans="1:42" x14ac:dyDescent="0.25">
      <c r="A1887" s="2">
        <v>1886</v>
      </c>
      <c r="B1887" s="3" t="s">
        <v>42</v>
      </c>
      <c r="C1887" s="3" t="s">
        <v>43</v>
      </c>
      <c r="D1887" s="3" t="s">
        <v>44</v>
      </c>
      <c r="E1887" s="3" t="s">
        <v>45</v>
      </c>
      <c r="F1887" s="3">
        <v>0.36</v>
      </c>
      <c r="G1887" s="3">
        <v>0.48</v>
      </c>
      <c r="H1887" s="3">
        <v>0.260046202081818</v>
      </c>
      <c r="I1887" s="3">
        <v>9.5795152697717594</v>
      </c>
      <c r="J1887" s="3">
        <v>1.4078169651472474</v>
      </c>
      <c r="K1887" s="3">
        <v>2.4911165636889283</v>
      </c>
      <c r="L1887" s="3">
        <v>0.36609745501289281</v>
      </c>
      <c r="M1887" s="2">
        <v>1210</v>
      </c>
      <c r="N1887" s="3" t="s">
        <v>65</v>
      </c>
      <c r="O1887" s="3" t="s">
        <v>76</v>
      </c>
      <c r="P1887" s="3"/>
      <c r="Q1887" s="3" t="s">
        <v>42</v>
      </c>
      <c r="R1887" s="3" t="s">
        <v>55</v>
      </c>
      <c r="S1887" s="3" t="s">
        <v>77</v>
      </c>
      <c r="T1887" s="3" t="s">
        <v>51</v>
      </c>
      <c r="U1887" s="3" t="s">
        <v>78</v>
      </c>
      <c r="V1887" s="3" t="s">
        <v>79</v>
      </c>
      <c r="W1887" s="3" t="s">
        <v>80</v>
      </c>
      <c r="X1887" s="3"/>
      <c r="Y1887" s="3"/>
      <c r="Z1887" s="3" t="s">
        <v>72</v>
      </c>
      <c r="AA1887" s="7" t="s">
        <v>49</v>
      </c>
      <c r="AB1887" s="3" t="s">
        <v>49</v>
      </c>
      <c r="AC1887" s="3" t="s">
        <v>49</v>
      </c>
      <c r="AD1887" s="3" t="s">
        <v>49</v>
      </c>
      <c r="AE1887" s="3" t="s">
        <v>49</v>
      </c>
      <c r="AF1887" s="3" t="s">
        <v>55</v>
      </c>
      <c r="AG1887" s="3" t="s">
        <v>56</v>
      </c>
      <c r="AH1887" s="3" t="s">
        <v>81</v>
      </c>
      <c r="AI1887" s="3" t="s">
        <v>82</v>
      </c>
      <c r="AJ1887" s="3" t="s">
        <v>49</v>
      </c>
      <c r="AK1887" s="3" t="s">
        <v>49</v>
      </c>
      <c r="AL1887" s="3" t="s">
        <v>49</v>
      </c>
      <c r="AM1887" s="3" t="s">
        <v>59</v>
      </c>
      <c r="AN1887" s="3" t="s">
        <v>83</v>
      </c>
      <c r="AO1887" s="3">
        <v>129.10998725832241</v>
      </c>
      <c r="AP1887" s="3">
        <v>1052.3696430155323</v>
      </c>
    </row>
    <row r="1888" spans="1:42" x14ac:dyDescent="0.25">
      <c r="A1888" s="2">
        <v>1887</v>
      </c>
      <c r="B1888" s="3" t="s">
        <v>42</v>
      </c>
      <c r="C1888" s="3" t="s">
        <v>43</v>
      </c>
      <c r="D1888" s="3" t="s">
        <v>44</v>
      </c>
      <c r="E1888" s="3" t="s">
        <v>45</v>
      </c>
      <c r="F1888" s="3">
        <v>0.36</v>
      </c>
      <c r="G1888" s="3">
        <v>0.48</v>
      </c>
      <c r="H1888" s="3">
        <v>4.7492860341327402E-2</v>
      </c>
      <c r="I1888" s="3">
        <v>9.5795152697717594</v>
      </c>
      <c r="J1888" s="3">
        <v>1.4078169651472474</v>
      </c>
      <c r="K1888" s="3">
        <v>0.45495858084488344</v>
      </c>
      <c r="L1888" s="3">
        <v>6.6861254511889609E-2</v>
      </c>
      <c r="M1888" s="2">
        <v>1210</v>
      </c>
      <c r="N1888" s="3" t="s">
        <v>65</v>
      </c>
      <c r="O1888" s="3" t="s">
        <v>76</v>
      </c>
      <c r="P1888" s="3"/>
      <c r="Q1888" s="3" t="s">
        <v>42</v>
      </c>
      <c r="R1888" s="3" t="s">
        <v>55</v>
      </c>
      <c r="S1888" s="3" t="s">
        <v>77</v>
      </c>
      <c r="T1888" s="3" t="s">
        <v>51</v>
      </c>
      <c r="U1888" s="3" t="s">
        <v>78</v>
      </c>
      <c r="V1888" s="3" t="s">
        <v>79</v>
      </c>
      <c r="W1888" s="3" t="s">
        <v>80</v>
      </c>
      <c r="X1888" s="3"/>
      <c r="Y1888" s="3"/>
      <c r="Z1888" s="3" t="s">
        <v>72</v>
      </c>
      <c r="AA1888" s="7" t="s">
        <v>49</v>
      </c>
      <c r="AB1888" s="3" t="s">
        <v>49</v>
      </c>
      <c r="AC1888" s="3" t="s">
        <v>49</v>
      </c>
      <c r="AD1888" s="3" t="s">
        <v>49</v>
      </c>
      <c r="AE1888" s="3" t="s">
        <v>49</v>
      </c>
      <c r="AF1888" s="3" t="s">
        <v>55</v>
      </c>
      <c r="AG1888" s="3" t="s">
        <v>56</v>
      </c>
      <c r="AH1888" s="3" t="s">
        <v>81</v>
      </c>
      <c r="AI1888" s="3" t="s">
        <v>82</v>
      </c>
      <c r="AJ1888" s="3" t="s">
        <v>49</v>
      </c>
      <c r="AK1888" s="3" t="s">
        <v>49</v>
      </c>
      <c r="AL1888" s="3" t="s">
        <v>49</v>
      </c>
      <c r="AM1888" s="3" t="s">
        <v>59</v>
      </c>
      <c r="AN1888" s="3" t="s">
        <v>83</v>
      </c>
      <c r="AO1888" s="3">
        <v>65.596071070356473</v>
      </c>
      <c r="AP1888" s="3">
        <v>192.19678689044716</v>
      </c>
    </row>
    <row r="1889" spans="1:42" x14ac:dyDescent="0.25">
      <c r="A1889" s="2">
        <v>1888</v>
      </c>
      <c r="B1889" s="3" t="s">
        <v>42</v>
      </c>
      <c r="C1889" s="3" t="s">
        <v>43</v>
      </c>
      <c r="D1889" s="3" t="s">
        <v>44</v>
      </c>
      <c r="E1889" s="3" t="s">
        <v>45</v>
      </c>
      <c r="F1889" s="3">
        <v>0.36</v>
      </c>
      <c r="G1889" s="3">
        <v>0.48</v>
      </c>
      <c r="H1889" s="3">
        <v>0.15515831900431901</v>
      </c>
      <c r="I1889" s="3">
        <v>11.212544714819098</v>
      </c>
      <c r="J1889" s="3">
        <v>1.7223379007221189</v>
      </c>
      <c r="K1889" s="3">
        <v>1.7397195897120925</v>
      </c>
      <c r="L1889" s="3">
        <v>0.26723505343347165</v>
      </c>
      <c r="M1889" s="2">
        <v>1400</v>
      </c>
      <c r="N1889" s="3" t="s">
        <v>46</v>
      </c>
      <c r="O1889" s="3" t="s">
        <v>76</v>
      </c>
      <c r="P1889" s="3"/>
      <c r="Q1889" s="3" t="s">
        <v>42</v>
      </c>
      <c r="R1889" s="3" t="s">
        <v>55</v>
      </c>
      <c r="S1889" s="3" t="s">
        <v>77</v>
      </c>
      <c r="T1889" s="3" t="s">
        <v>51</v>
      </c>
      <c r="U1889" s="3" t="s">
        <v>78</v>
      </c>
      <c r="V1889" s="3" t="s">
        <v>79</v>
      </c>
      <c r="W1889" s="3" t="s">
        <v>80</v>
      </c>
      <c r="X1889" s="3"/>
      <c r="Y1889" s="3"/>
      <c r="Z1889" s="3" t="s">
        <v>72</v>
      </c>
      <c r="AA1889" s="7" t="s">
        <v>49</v>
      </c>
      <c r="AB1889" s="3" t="s">
        <v>49</v>
      </c>
      <c r="AC1889" s="3" t="s">
        <v>49</v>
      </c>
      <c r="AD1889" s="3" t="s">
        <v>49</v>
      </c>
      <c r="AE1889" s="3" t="s">
        <v>49</v>
      </c>
      <c r="AF1889" s="3" t="s">
        <v>55</v>
      </c>
      <c r="AG1889" s="3" t="s">
        <v>56</v>
      </c>
      <c r="AH1889" s="3" t="s">
        <v>81</v>
      </c>
      <c r="AI1889" s="3" t="s">
        <v>82</v>
      </c>
      <c r="AJ1889" s="3" t="s">
        <v>49</v>
      </c>
      <c r="AK1889" s="3" t="s">
        <v>49</v>
      </c>
      <c r="AL1889" s="3" t="s">
        <v>49</v>
      </c>
      <c r="AM1889" s="3" t="s">
        <v>59</v>
      </c>
      <c r="AN1889" s="3" t="s">
        <v>83</v>
      </c>
      <c r="AO1889" s="3">
        <v>144.3498306740338</v>
      </c>
      <c r="AP1889" s="3">
        <v>627.90343975141707</v>
      </c>
    </row>
    <row r="1890" spans="1:42" x14ac:dyDescent="0.25">
      <c r="A1890" s="2">
        <v>1889</v>
      </c>
      <c r="B1890" s="3" t="s">
        <v>42</v>
      </c>
      <c r="C1890" s="3" t="s">
        <v>43</v>
      </c>
      <c r="D1890" s="3" t="s">
        <v>44</v>
      </c>
      <c r="E1890" s="3" t="s">
        <v>45</v>
      </c>
      <c r="F1890" s="3">
        <v>0.36</v>
      </c>
      <c r="G1890" s="3">
        <v>0.48</v>
      </c>
      <c r="H1890" s="3">
        <v>6.6453031640942004E-2</v>
      </c>
      <c r="I1890" s="3">
        <v>11.212544714819098</v>
      </c>
      <c r="J1890" s="3">
        <v>1.7223379007221189</v>
      </c>
      <c r="K1890" s="3">
        <v>0.74510758870935057</v>
      </c>
      <c r="L1890" s="3">
        <v>0.1144545750130806</v>
      </c>
      <c r="M1890" s="2">
        <v>1200</v>
      </c>
      <c r="N1890" s="3" t="s">
        <v>61</v>
      </c>
      <c r="O1890" s="3" t="s">
        <v>76</v>
      </c>
      <c r="P1890" s="3"/>
      <c r="Q1890" s="3" t="s">
        <v>42</v>
      </c>
      <c r="R1890" s="3" t="s">
        <v>55</v>
      </c>
      <c r="S1890" s="3" t="s">
        <v>77</v>
      </c>
      <c r="T1890" s="3" t="s">
        <v>51</v>
      </c>
      <c r="U1890" s="3" t="s">
        <v>78</v>
      </c>
      <c r="V1890" s="3" t="s">
        <v>79</v>
      </c>
      <c r="W1890" s="3" t="s">
        <v>80</v>
      </c>
      <c r="X1890" s="3"/>
      <c r="Y1890" s="3"/>
      <c r="Z1890" s="3" t="s">
        <v>72</v>
      </c>
      <c r="AA1890" s="7" t="s">
        <v>49</v>
      </c>
      <c r="AB1890" s="3" t="s">
        <v>49</v>
      </c>
      <c r="AC1890" s="3" t="s">
        <v>49</v>
      </c>
      <c r="AD1890" s="3" t="s">
        <v>49</v>
      </c>
      <c r="AE1890" s="3" t="s">
        <v>49</v>
      </c>
      <c r="AF1890" s="3" t="s">
        <v>55</v>
      </c>
      <c r="AG1890" s="3" t="s">
        <v>56</v>
      </c>
      <c r="AH1890" s="3" t="s">
        <v>81</v>
      </c>
      <c r="AI1890" s="3" t="s">
        <v>82</v>
      </c>
      <c r="AJ1890" s="3" t="s">
        <v>49</v>
      </c>
      <c r="AK1890" s="3" t="s">
        <v>49</v>
      </c>
      <c r="AL1890" s="3" t="s">
        <v>49</v>
      </c>
      <c r="AM1890" s="3" t="s">
        <v>59</v>
      </c>
      <c r="AN1890" s="3" t="s">
        <v>83</v>
      </c>
      <c r="AO1890" s="3">
        <v>140.11151714768226</v>
      </c>
      <c r="AP1890" s="3">
        <v>268.92587788409639</v>
      </c>
    </row>
    <row r="1891" spans="1:42" x14ac:dyDescent="0.25">
      <c r="A1891" s="2">
        <v>1890</v>
      </c>
      <c r="B1891" s="3" t="s">
        <v>42</v>
      </c>
      <c r="C1891" s="3" t="s">
        <v>43</v>
      </c>
      <c r="D1891" s="3" t="s">
        <v>44</v>
      </c>
      <c r="E1891" s="3" t="s">
        <v>45</v>
      </c>
      <c r="F1891" s="3">
        <v>0.36</v>
      </c>
      <c r="G1891" s="3">
        <v>0.48</v>
      </c>
      <c r="H1891" s="3">
        <v>0.13427135211145899</v>
      </c>
      <c r="I1891" s="3">
        <v>11.212544714819098</v>
      </c>
      <c r="J1891" s="3">
        <v>1.7223379007221189</v>
      </c>
      <c r="K1891" s="3">
        <v>1.5055235394689537</v>
      </c>
      <c r="L1891" s="3">
        <v>0.23126063872277072</v>
      </c>
      <c r="M1891" s="2">
        <v>1430</v>
      </c>
      <c r="N1891" s="3" t="s">
        <v>64</v>
      </c>
      <c r="O1891" s="3" t="s">
        <v>76</v>
      </c>
      <c r="P1891" s="3"/>
      <c r="Q1891" s="3" t="s">
        <v>42</v>
      </c>
      <c r="R1891" s="3" t="s">
        <v>55</v>
      </c>
      <c r="S1891" s="3" t="s">
        <v>77</v>
      </c>
      <c r="T1891" s="3" t="s">
        <v>51</v>
      </c>
      <c r="U1891" s="3" t="s">
        <v>78</v>
      </c>
      <c r="V1891" s="3" t="s">
        <v>79</v>
      </c>
      <c r="W1891" s="3" t="s">
        <v>80</v>
      </c>
      <c r="X1891" s="3"/>
      <c r="Y1891" s="3"/>
      <c r="Z1891" s="3" t="s">
        <v>72</v>
      </c>
      <c r="AA1891" s="7" t="s">
        <v>49</v>
      </c>
      <c r="AB1891" s="3" t="s">
        <v>49</v>
      </c>
      <c r="AC1891" s="3" t="s">
        <v>49</v>
      </c>
      <c r="AD1891" s="3" t="s">
        <v>49</v>
      </c>
      <c r="AE1891" s="3" t="s">
        <v>49</v>
      </c>
      <c r="AF1891" s="3" t="s">
        <v>55</v>
      </c>
      <c r="AG1891" s="3" t="s">
        <v>56</v>
      </c>
      <c r="AH1891" s="3" t="s">
        <v>81</v>
      </c>
      <c r="AI1891" s="3" t="s">
        <v>82</v>
      </c>
      <c r="AJ1891" s="3" t="s">
        <v>49</v>
      </c>
      <c r="AK1891" s="3" t="s">
        <v>49</v>
      </c>
      <c r="AL1891" s="3" t="s">
        <v>49</v>
      </c>
      <c r="AM1891" s="3" t="s">
        <v>59</v>
      </c>
      <c r="AN1891" s="3" t="s">
        <v>83</v>
      </c>
      <c r="AO1891" s="3">
        <v>94.776243735659094</v>
      </c>
      <c r="AP1891" s="3">
        <v>543.37688363659049</v>
      </c>
    </row>
    <row r="1892" spans="1:42" x14ac:dyDescent="0.25">
      <c r="A1892" s="2">
        <v>1891</v>
      </c>
      <c r="B1892" s="3" t="s">
        <v>42</v>
      </c>
      <c r="C1892" s="3" t="s">
        <v>43</v>
      </c>
      <c r="D1892" s="3" t="s">
        <v>44</v>
      </c>
      <c r="E1892" s="3" t="s">
        <v>45</v>
      </c>
      <c r="F1892" s="3">
        <v>0.36</v>
      </c>
      <c r="G1892" s="3">
        <v>0.48</v>
      </c>
      <c r="H1892" s="3">
        <v>6.8094928731313398E-2</v>
      </c>
      <c r="I1892" s="3">
        <v>11.212544714819098</v>
      </c>
      <c r="J1892" s="3">
        <v>1.7223379007221189</v>
      </c>
      <c r="K1892" s="3">
        <v>0.76351743325227117</v>
      </c>
      <c r="L1892" s="3">
        <v>0.11728247660091262</v>
      </c>
      <c r="M1892" s="2">
        <v>1210</v>
      </c>
      <c r="N1892" s="3" t="s">
        <v>65</v>
      </c>
      <c r="O1892" s="3" t="s">
        <v>76</v>
      </c>
      <c r="P1892" s="3"/>
      <c r="Q1892" s="3" t="s">
        <v>42</v>
      </c>
      <c r="R1892" s="3" t="s">
        <v>55</v>
      </c>
      <c r="S1892" s="3" t="s">
        <v>77</v>
      </c>
      <c r="T1892" s="3" t="s">
        <v>51</v>
      </c>
      <c r="U1892" s="3" t="s">
        <v>78</v>
      </c>
      <c r="V1892" s="3" t="s">
        <v>79</v>
      </c>
      <c r="W1892" s="3" t="s">
        <v>80</v>
      </c>
      <c r="X1892" s="3"/>
      <c r="Y1892" s="3"/>
      <c r="Z1892" s="3" t="s">
        <v>72</v>
      </c>
      <c r="AA1892" s="7" t="s">
        <v>49</v>
      </c>
      <c r="AB1892" s="3" t="s">
        <v>49</v>
      </c>
      <c r="AC1892" s="3" t="s">
        <v>49</v>
      </c>
      <c r="AD1892" s="3" t="s">
        <v>49</v>
      </c>
      <c r="AE1892" s="3" t="s">
        <v>49</v>
      </c>
      <c r="AF1892" s="3" t="s">
        <v>55</v>
      </c>
      <c r="AG1892" s="3" t="s">
        <v>56</v>
      </c>
      <c r="AH1892" s="3" t="s">
        <v>81</v>
      </c>
      <c r="AI1892" s="3" t="s">
        <v>82</v>
      </c>
      <c r="AJ1892" s="3" t="s">
        <v>49</v>
      </c>
      <c r="AK1892" s="3" t="s">
        <v>49</v>
      </c>
      <c r="AL1892" s="3" t="s">
        <v>49</v>
      </c>
      <c r="AM1892" s="3" t="s">
        <v>59</v>
      </c>
      <c r="AN1892" s="3" t="s">
        <v>83</v>
      </c>
      <c r="AO1892" s="3">
        <v>67.270606919022967</v>
      </c>
      <c r="AP1892" s="3">
        <v>275.57039966918609</v>
      </c>
    </row>
    <row r="1893" spans="1:42" x14ac:dyDescent="0.25">
      <c r="A1893" s="2">
        <v>1892</v>
      </c>
      <c r="B1893" s="3" t="s">
        <v>42</v>
      </c>
      <c r="C1893" s="3" t="s">
        <v>43</v>
      </c>
      <c r="D1893" s="3" t="s">
        <v>44</v>
      </c>
      <c r="E1893" s="3" t="s">
        <v>45</v>
      </c>
      <c r="F1893" s="3">
        <v>0.36</v>
      </c>
      <c r="G1893" s="3">
        <v>0.48</v>
      </c>
      <c r="H1893" s="3">
        <v>0.14108859805014901</v>
      </c>
      <c r="I1893" s="3">
        <v>11.212544714819098</v>
      </c>
      <c r="J1893" s="3">
        <v>1.7223379007221189</v>
      </c>
      <c r="K1893" s="3">
        <v>1.5819622143884342</v>
      </c>
      <c r="L1893" s="3">
        <v>0.24300223978152047</v>
      </c>
      <c r="M1893" s="2">
        <v>1330</v>
      </c>
      <c r="N1893" s="3" t="s">
        <v>68</v>
      </c>
      <c r="O1893" s="3" t="s">
        <v>76</v>
      </c>
      <c r="P1893" s="3"/>
      <c r="Q1893" s="3" t="s">
        <v>42</v>
      </c>
      <c r="R1893" s="3" t="s">
        <v>55</v>
      </c>
      <c r="S1893" s="3" t="s">
        <v>77</v>
      </c>
      <c r="T1893" s="3" t="s">
        <v>51</v>
      </c>
      <c r="U1893" s="3" t="s">
        <v>78</v>
      </c>
      <c r="V1893" s="3" t="s">
        <v>79</v>
      </c>
      <c r="W1893" s="3" t="s">
        <v>80</v>
      </c>
      <c r="X1893" s="3"/>
      <c r="Y1893" s="3"/>
      <c r="Z1893" s="3" t="s">
        <v>72</v>
      </c>
      <c r="AA1893" s="7" t="s">
        <v>49</v>
      </c>
      <c r="AB1893" s="3" t="s">
        <v>49</v>
      </c>
      <c r="AC1893" s="3" t="s">
        <v>49</v>
      </c>
      <c r="AD1893" s="3" t="s">
        <v>49</v>
      </c>
      <c r="AE1893" s="3" t="s">
        <v>49</v>
      </c>
      <c r="AF1893" s="3" t="s">
        <v>55</v>
      </c>
      <c r="AG1893" s="3" t="s">
        <v>56</v>
      </c>
      <c r="AH1893" s="3" t="s">
        <v>81</v>
      </c>
      <c r="AI1893" s="3" t="s">
        <v>82</v>
      </c>
      <c r="AJ1893" s="3" t="s">
        <v>49</v>
      </c>
      <c r="AK1893" s="3" t="s">
        <v>49</v>
      </c>
      <c r="AL1893" s="3" t="s">
        <v>49</v>
      </c>
      <c r="AM1893" s="3" t="s">
        <v>59</v>
      </c>
      <c r="AN1893" s="3" t="s">
        <v>83</v>
      </c>
      <c r="AO1893" s="3">
        <v>96.992826370252828</v>
      </c>
      <c r="AP1893" s="3">
        <v>570.96529914665871</v>
      </c>
    </row>
    <row r="1894" spans="1:42" x14ac:dyDescent="0.25">
      <c r="A1894" s="2">
        <v>1893</v>
      </c>
      <c r="B1894" s="3" t="s">
        <v>42</v>
      </c>
      <c r="C1894" s="3" t="s">
        <v>43</v>
      </c>
      <c r="D1894" s="3" t="s">
        <v>44</v>
      </c>
      <c r="E1894" s="3" t="s">
        <v>45</v>
      </c>
      <c r="F1894" s="3">
        <v>0.36</v>
      </c>
      <c r="G1894" s="3">
        <v>0.48</v>
      </c>
      <c r="H1894" s="3">
        <v>5.2697224290824601E-2</v>
      </c>
      <c r="I1894" s="3">
        <v>11.212544714819098</v>
      </c>
      <c r="J1894" s="3">
        <v>1.7223379007221189</v>
      </c>
      <c r="K1894" s="3">
        <v>0.59086998370772192</v>
      </c>
      <c r="L1894" s="3">
        <v>9.0762426658941492E-2</v>
      </c>
      <c r="M1894" s="2">
        <v>1300</v>
      </c>
      <c r="N1894" s="3" t="s">
        <v>70</v>
      </c>
      <c r="O1894" s="3" t="s">
        <v>76</v>
      </c>
      <c r="P1894" s="3"/>
      <c r="Q1894" s="3" t="s">
        <v>42</v>
      </c>
      <c r="R1894" s="3" t="s">
        <v>55</v>
      </c>
      <c r="S1894" s="3" t="s">
        <v>77</v>
      </c>
      <c r="T1894" s="3" t="s">
        <v>51</v>
      </c>
      <c r="U1894" s="3" t="s">
        <v>78</v>
      </c>
      <c r="V1894" s="3" t="s">
        <v>79</v>
      </c>
      <c r="W1894" s="3" t="s">
        <v>80</v>
      </c>
      <c r="X1894" s="3"/>
      <c r="Y1894" s="3"/>
      <c r="Z1894" s="3" t="s">
        <v>72</v>
      </c>
      <c r="AA1894" s="7" t="s">
        <v>49</v>
      </c>
      <c r="AB1894" s="3" t="s">
        <v>49</v>
      </c>
      <c r="AC1894" s="3" t="s">
        <v>49</v>
      </c>
      <c r="AD1894" s="3" t="s">
        <v>49</v>
      </c>
      <c r="AE1894" s="3" t="s">
        <v>49</v>
      </c>
      <c r="AF1894" s="3" t="s">
        <v>55</v>
      </c>
      <c r="AG1894" s="3" t="s">
        <v>56</v>
      </c>
      <c r="AH1894" s="3" t="s">
        <v>81</v>
      </c>
      <c r="AI1894" s="3" t="s">
        <v>82</v>
      </c>
      <c r="AJ1894" s="3" t="s">
        <v>49</v>
      </c>
      <c r="AK1894" s="3" t="s">
        <v>49</v>
      </c>
      <c r="AL1894" s="3" t="s">
        <v>49</v>
      </c>
      <c r="AM1894" s="3" t="s">
        <v>59</v>
      </c>
      <c r="AN1894" s="3" t="s">
        <v>83</v>
      </c>
      <c r="AO1894" s="3">
        <v>63.513028510204776</v>
      </c>
      <c r="AP1894" s="3">
        <v>213.258100563977</v>
      </c>
    </row>
    <row r="1895" spans="1:42" x14ac:dyDescent="0.25">
      <c r="A1895" s="2">
        <v>1894</v>
      </c>
      <c r="B1895" s="3" t="s">
        <v>42</v>
      </c>
      <c r="C1895" s="3" t="s">
        <v>43</v>
      </c>
      <c r="D1895" s="3" t="s">
        <v>44</v>
      </c>
      <c r="E1895" s="3" t="s">
        <v>45</v>
      </c>
      <c r="F1895" s="3">
        <v>0.36</v>
      </c>
      <c r="G1895" s="3">
        <v>0.48</v>
      </c>
      <c r="H1895" s="3">
        <v>0.14792115172203599</v>
      </c>
      <c r="I1895" s="3">
        <v>9.5750983413600093</v>
      </c>
      <c r="J1895" s="3">
        <v>1.407179025107816</v>
      </c>
      <c r="K1895" s="3">
        <v>1.4163595745057291</v>
      </c>
      <c r="L1895" s="3">
        <v>0.20815154207303993</v>
      </c>
      <c r="M1895" s="2">
        <v>1200</v>
      </c>
      <c r="N1895" s="3" t="s">
        <v>61</v>
      </c>
      <c r="O1895" s="3" t="s">
        <v>76</v>
      </c>
      <c r="P1895" s="3"/>
      <c r="Q1895" s="3" t="s">
        <v>42</v>
      </c>
      <c r="R1895" s="3" t="s">
        <v>55</v>
      </c>
      <c r="S1895" s="3" t="s">
        <v>77</v>
      </c>
      <c r="T1895" s="3" t="s">
        <v>51</v>
      </c>
      <c r="U1895" s="3" t="s">
        <v>78</v>
      </c>
      <c r="V1895" s="3" t="s">
        <v>79</v>
      </c>
      <c r="W1895" s="3" t="s">
        <v>80</v>
      </c>
      <c r="X1895" s="3"/>
      <c r="Y1895" s="3"/>
      <c r="Z1895" s="3" t="s">
        <v>72</v>
      </c>
      <c r="AA1895" s="7" t="s">
        <v>49</v>
      </c>
      <c r="AB1895" s="3" t="s">
        <v>49</v>
      </c>
      <c r="AC1895" s="3" t="s">
        <v>49</v>
      </c>
      <c r="AD1895" s="3" t="s">
        <v>49</v>
      </c>
      <c r="AE1895" s="3" t="s">
        <v>49</v>
      </c>
      <c r="AF1895" s="3" t="s">
        <v>55</v>
      </c>
      <c r="AG1895" s="3" t="s">
        <v>56</v>
      </c>
      <c r="AH1895" s="3" t="s">
        <v>81</v>
      </c>
      <c r="AI1895" s="3" t="s">
        <v>82</v>
      </c>
      <c r="AJ1895" s="3" t="s">
        <v>49</v>
      </c>
      <c r="AK1895" s="3" t="s">
        <v>49</v>
      </c>
      <c r="AL1895" s="3" t="s">
        <v>49</v>
      </c>
      <c r="AM1895" s="3" t="s">
        <v>59</v>
      </c>
      <c r="AN1895" s="3" t="s">
        <v>83</v>
      </c>
      <c r="AO1895" s="3">
        <v>125.15527613336594</v>
      </c>
      <c r="AP1895" s="3">
        <v>598.61566285512595</v>
      </c>
    </row>
    <row r="1896" spans="1:42" x14ac:dyDescent="0.25">
      <c r="A1896" s="2">
        <v>1895</v>
      </c>
      <c r="B1896" s="3" t="s">
        <v>42</v>
      </c>
      <c r="C1896" s="3" t="s">
        <v>43</v>
      </c>
      <c r="D1896" s="3" t="s">
        <v>44</v>
      </c>
      <c r="E1896" s="3" t="s">
        <v>45</v>
      </c>
      <c r="F1896" s="3">
        <v>0.36</v>
      </c>
      <c r="G1896" s="3">
        <v>0.48</v>
      </c>
      <c r="H1896" s="3">
        <v>3.31871991242194E-3</v>
      </c>
      <c r="I1896" s="3">
        <v>9.5750983413600093</v>
      </c>
      <c r="J1896" s="3">
        <v>1.407179025107816</v>
      </c>
      <c r="K1896" s="3">
        <v>3.1777069528869752E-2</v>
      </c>
      <c r="L1896" s="3">
        <v>4.6700330509678017E-3</v>
      </c>
      <c r="M1896" s="2">
        <v>1210</v>
      </c>
      <c r="N1896" s="3" t="s">
        <v>65</v>
      </c>
      <c r="O1896" s="3" t="s">
        <v>76</v>
      </c>
      <c r="P1896" s="3"/>
      <c r="Q1896" s="3" t="s">
        <v>42</v>
      </c>
      <c r="R1896" s="3" t="s">
        <v>55</v>
      </c>
      <c r="S1896" s="3" t="s">
        <v>77</v>
      </c>
      <c r="T1896" s="3" t="s">
        <v>51</v>
      </c>
      <c r="U1896" s="3" t="s">
        <v>78</v>
      </c>
      <c r="V1896" s="3" t="s">
        <v>79</v>
      </c>
      <c r="W1896" s="3" t="s">
        <v>80</v>
      </c>
      <c r="X1896" s="3"/>
      <c r="Y1896" s="3"/>
      <c r="Z1896" s="3" t="s">
        <v>72</v>
      </c>
      <c r="AA1896" s="7" t="s">
        <v>49</v>
      </c>
      <c r="AB1896" s="3" t="s">
        <v>49</v>
      </c>
      <c r="AC1896" s="3" t="s">
        <v>49</v>
      </c>
      <c r="AD1896" s="3" t="s">
        <v>49</v>
      </c>
      <c r="AE1896" s="3" t="s">
        <v>49</v>
      </c>
      <c r="AF1896" s="3" t="s">
        <v>55</v>
      </c>
      <c r="AG1896" s="3" t="s">
        <v>56</v>
      </c>
      <c r="AH1896" s="3" t="s">
        <v>81</v>
      </c>
      <c r="AI1896" s="3" t="s">
        <v>82</v>
      </c>
      <c r="AJ1896" s="3" t="s">
        <v>49</v>
      </c>
      <c r="AK1896" s="3" t="s">
        <v>49</v>
      </c>
      <c r="AL1896" s="3" t="s">
        <v>49</v>
      </c>
      <c r="AM1896" s="3" t="s">
        <v>59</v>
      </c>
      <c r="AN1896" s="3" t="s">
        <v>83</v>
      </c>
      <c r="AO1896" s="3">
        <v>20.89407619603741</v>
      </c>
      <c r="AP1896" s="3">
        <v>13.430382991731477</v>
      </c>
    </row>
    <row r="1897" spans="1:42" x14ac:dyDescent="0.25">
      <c r="A1897" s="2">
        <v>1896</v>
      </c>
      <c r="B1897" s="3" t="s">
        <v>42</v>
      </c>
      <c r="C1897" s="3" t="s">
        <v>43</v>
      </c>
      <c r="D1897" s="3" t="s">
        <v>44</v>
      </c>
      <c r="E1897" s="3" t="s">
        <v>45</v>
      </c>
      <c r="F1897" s="3">
        <v>0.36</v>
      </c>
      <c r="G1897" s="3">
        <v>0.48</v>
      </c>
      <c r="H1897" s="3">
        <v>0.23733066929053401</v>
      </c>
      <c r="I1897" s="3">
        <v>9.5750983413600093</v>
      </c>
      <c r="J1897" s="3">
        <v>1.407179025107816</v>
      </c>
      <c r="K1897" s="3">
        <v>2.2724644978776531</v>
      </c>
      <c r="L1897" s="3">
        <v>0.33396673984043912</v>
      </c>
      <c r="M1897" s="2">
        <v>1210</v>
      </c>
      <c r="N1897" s="3" t="s">
        <v>65</v>
      </c>
      <c r="O1897" s="3" t="s">
        <v>76</v>
      </c>
      <c r="P1897" s="3"/>
      <c r="Q1897" s="3" t="s">
        <v>42</v>
      </c>
      <c r="R1897" s="3" t="s">
        <v>55</v>
      </c>
      <c r="S1897" s="3" t="s">
        <v>77</v>
      </c>
      <c r="T1897" s="3" t="s">
        <v>51</v>
      </c>
      <c r="U1897" s="3" t="s">
        <v>78</v>
      </c>
      <c r="V1897" s="3" t="s">
        <v>79</v>
      </c>
      <c r="W1897" s="3" t="s">
        <v>80</v>
      </c>
      <c r="X1897" s="3"/>
      <c r="Y1897" s="3"/>
      <c r="Z1897" s="3" t="s">
        <v>72</v>
      </c>
      <c r="AA1897" s="7" t="s">
        <v>49</v>
      </c>
      <c r="AB1897" s="3" t="s">
        <v>49</v>
      </c>
      <c r="AC1897" s="3" t="s">
        <v>49</v>
      </c>
      <c r="AD1897" s="3" t="s">
        <v>49</v>
      </c>
      <c r="AE1897" s="3" t="s">
        <v>49</v>
      </c>
      <c r="AF1897" s="3" t="s">
        <v>55</v>
      </c>
      <c r="AG1897" s="3" t="s">
        <v>56</v>
      </c>
      <c r="AH1897" s="3" t="s">
        <v>81</v>
      </c>
      <c r="AI1897" s="3" t="s">
        <v>82</v>
      </c>
      <c r="AJ1897" s="3" t="s">
        <v>49</v>
      </c>
      <c r="AK1897" s="3" t="s">
        <v>49</v>
      </c>
      <c r="AL1897" s="3" t="s">
        <v>49</v>
      </c>
      <c r="AM1897" s="3" t="s">
        <v>59</v>
      </c>
      <c r="AN1897" s="3" t="s">
        <v>83</v>
      </c>
      <c r="AO1897" s="3">
        <v>126.03708298432663</v>
      </c>
      <c r="AP1897" s="3">
        <v>960.44314325088999</v>
      </c>
    </row>
    <row r="1898" spans="1:42" x14ac:dyDescent="0.25">
      <c r="A1898" s="2">
        <v>1897</v>
      </c>
      <c r="B1898" s="3" t="s">
        <v>42</v>
      </c>
      <c r="C1898" s="3" t="s">
        <v>43</v>
      </c>
      <c r="D1898" s="3" t="s">
        <v>44</v>
      </c>
      <c r="E1898" s="3" t="s">
        <v>45</v>
      </c>
      <c r="F1898" s="3">
        <v>0.36</v>
      </c>
      <c r="G1898" s="3">
        <v>0.48</v>
      </c>
      <c r="H1898" s="3">
        <v>0.148415968026509</v>
      </c>
      <c r="I1898" s="3">
        <v>9.5750983413600093</v>
      </c>
      <c r="J1898" s="3">
        <v>1.407179025107816</v>
      </c>
      <c r="K1898" s="3">
        <v>1.4210974892819666</v>
      </c>
      <c r="L1898" s="3">
        <v>0.20884783719797573</v>
      </c>
      <c r="M1898" s="2">
        <v>1210</v>
      </c>
      <c r="N1898" s="3" t="s">
        <v>65</v>
      </c>
      <c r="O1898" s="3" t="s">
        <v>76</v>
      </c>
      <c r="P1898" s="3"/>
      <c r="Q1898" s="3" t="s">
        <v>42</v>
      </c>
      <c r="R1898" s="3" t="s">
        <v>55</v>
      </c>
      <c r="S1898" s="3" t="s">
        <v>77</v>
      </c>
      <c r="T1898" s="3" t="s">
        <v>51</v>
      </c>
      <c r="U1898" s="3" t="s">
        <v>78</v>
      </c>
      <c r="V1898" s="3" t="s">
        <v>79</v>
      </c>
      <c r="W1898" s="3" t="s">
        <v>80</v>
      </c>
      <c r="X1898" s="3"/>
      <c r="Y1898" s="3"/>
      <c r="Z1898" s="3" t="s">
        <v>72</v>
      </c>
      <c r="AA1898" s="7" t="s">
        <v>49</v>
      </c>
      <c r="AB1898" s="3" t="s">
        <v>49</v>
      </c>
      <c r="AC1898" s="3" t="s">
        <v>49</v>
      </c>
      <c r="AD1898" s="3" t="s">
        <v>49</v>
      </c>
      <c r="AE1898" s="3" t="s">
        <v>49</v>
      </c>
      <c r="AF1898" s="3" t="s">
        <v>55</v>
      </c>
      <c r="AG1898" s="3" t="s">
        <v>56</v>
      </c>
      <c r="AH1898" s="3" t="s">
        <v>81</v>
      </c>
      <c r="AI1898" s="3" t="s">
        <v>82</v>
      </c>
      <c r="AJ1898" s="3" t="s">
        <v>49</v>
      </c>
      <c r="AK1898" s="3" t="s">
        <v>49</v>
      </c>
      <c r="AL1898" s="3" t="s">
        <v>49</v>
      </c>
      <c r="AM1898" s="3" t="s">
        <v>59</v>
      </c>
      <c r="AN1898" s="3" t="s">
        <v>83</v>
      </c>
      <c r="AO1898" s="3">
        <v>99.185608826473413</v>
      </c>
      <c r="AP1898" s="3">
        <v>600.61811339479198</v>
      </c>
    </row>
    <row r="1899" spans="1:42" x14ac:dyDescent="0.25">
      <c r="A1899" s="2">
        <v>1898</v>
      </c>
      <c r="B1899" s="3" t="s">
        <v>42</v>
      </c>
      <c r="C1899" s="3" t="s">
        <v>43</v>
      </c>
      <c r="D1899" s="3" t="s">
        <v>44</v>
      </c>
      <c r="E1899" s="3" t="s">
        <v>45</v>
      </c>
      <c r="F1899" s="3">
        <v>0.36</v>
      </c>
      <c r="G1899" s="3">
        <v>0.48</v>
      </c>
      <c r="H1899" s="3">
        <v>1.30408560189393E-2</v>
      </c>
      <c r="I1899" s="3">
        <v>9.5750983413600093</v>
      </c>
      <c r="J1899" s="3">
        <v>1.407179025107816</v>
      </c>
      <c r="K1899" s="3">
        <v>0.12486747883686038</v>
      </c>
      <c r="L1899" s="3">
        <v>1.8350819059302397E-2</v>
      </c>
      <c r="M1899" s="2">
        <v>1210</v>
      </c>
      <c r="N1899" s="3" t="s">
        <v>65</v>
      </c>
      <c r="O1899" s="3" t="s">
        <v>76</v>
      </c>
      <c r="P1899" s="3"/>
      <c r="Q1899" s="3" t="s">
        <v>42</v>
      </c>
      <c r="R1899" s="3" t="s">
        <v>55</v>
      </c>
      <c r="S1899" s="3" t="s">
        <v>77</v>
      </c>
      <c r="T1899" s="3" t="s">
        <v>51</v>
      </c>
      <c r="U1899" s="3" t="s">
        <v>78</v>
      </c>
      <c r="V1899" s="3" t="s">
        <v>79</v>
      </c>
      <c r="W1899" s="3" t="s">
        <v>80</v>
      </c>
      <c r="X1899" s="3"/>
      <c r="Y1899" s="3"/>
      <c r="Z1899" s="3" t="s">
        <v>72</v>
      </c>
      <c r="AA1899" s="7" t="s">
        <v>49</v>
      </c>
      <c r="AB1899" s="3" t="s">
        <v>49</v>
      </c>
      <c r="AC1899" s="3" t="s">
        <v>49</v>
      </c>
      <c r="AD1899" s="3" t="s">
        <v>49</v>
      </c>
      <c r="AE1899" s="3" t="s">
        <v>49</v>
      </c>
      <c r="AF1899" s="3" t="s">
        <v>55</v>
      </c>
      <c r="AG1899" s="3" t="s">
        <v>56</v>
      </c>
      <c r="AH1899" s="3" t="s">
        <v>81</v>
      </c>
      <c r="AI1899" s="3" t="s">
        <v>82</v>
      </c>
      <c r="AJ1899" s="3" t="s">
        <v>49</v>
      </c>
      <c r="AK1899" s="3" t="s">
        <v>49</v>
      </c>
      <c r="AL1899" s="3" t="s">
        <v>49</v>
      </c>
      <c r="AM1899" s="3" t="s">
        <v>59</v>
      </c>
      <c r="AN1899" s="3" t="s">
        <v>83</v>
      </c>
      <c r="AO1899" s="3">
        <v>41.406700349006137</v>
      </c>
      <c r="AP1899" s="3">
        <v>52.774471933838271</v>
      </c>
    </row>
    <row r="1900" spans="1:42" x14ac:dyDescent="0.25">
      <c r="A1900" s="2">
        <v>1899</v>
      </c>
      <c r="B1900" s="3" t="s">
        <v>42</v>
      </c>
      <c r="C1900" s="3" t="s">
        <v>43</v>
      </c>
      <c r="D1900" s="3" t="s">
        <v>44</v>
      </c>
      <c r="E1900" s="3" t="s">
        <v>45</v>
      </c>
      <c r="F1900" s="3">
        <v>0.36</v>
      </c>
      <c r="G1900" s="3">
        <v>0.48</v>
      </c>
      <c r="H1900" s="3">
        <v>6.7736088766512798E-2</v>
      </c>
      <c r="I1900" s="3">
        <v>9.5750983413600093</v>
      </c>
      <c r="J1900" s="3">
        <v>1.407179025107816</v>
      </c>
      <c r="K1900" s="3">
        <v>0.64857971119845104</v>
      </c>
      <c r="L1900" s="3">
        <v>9.5316803355077973E-2</v>
      </c>
      <c r="M1900" s="2">
        <v>1210</v>
      </c>
      <c r="N1900" s="3" t="s">
        <v>65</v>
      </c>
      <c r="O1900" s="3" t="s">
        <v>76</v>
      </c>
      <c r="P1900" s="3"/>
      <c r="Q1900" s="3" t="s">
        <v>42</v>
      </c>
      <c r="R1900" s="3" t="s">
        <v>55</v>
      </c>
      <c r="S1900" s="3" t="s">
        <v>77</v>
      </c>
      <c r="T1900" s="3" t="s">
        <v>51</v>
      </c>
      <c r="U1900" s="3" t="s">
        <v>78</v>
      </c>
      <c r="V1900" s="3" t="s">
        <v>79</v>
      </c>
      <c r="W1900" s="3" t="s">
        <v>80</v>
      </c>
      <c r="X1900" s="3"/>
      <c r="Y1900" s="3"/>
      <c r="Z1900" s="3" t="s">
        <v>72</v>
      </c>
      <c r="AA1900" s="7" t="s">
        <v>49</v>
      </c>
      <c r="AB1900" s="3" t="s">
        <v>49</v>
      </c>
      <c r="AC1900" s="3" t="s">
        <v>49</v>
      </c>
      <c r="AD1900" s="3" t="s">
        <v>49</v>
      </c>
      <c r="AE1900" s="3" t="s">
        <v>49</v>
      </c>
      <c r="AF1900" s="3" t="s">
        <v>55</v>
      </c>
      <c r="AG1900" s="3" t="s">
        <v>56</v>
      </c>
      <c r="AH1900" s="3" t="s">
        <v>81</v>
      </c>
      <c r="AI1900" s="3" t="s">
        <v>82</v>
      </c>
      <c r="AJ1900" s="3" t="s">
        <v>49</v>
      </c>
      <c r="AK1900" s="3" t="s">
        <v>49</v>
      </c>
      <c r="AL1900" s="3" t="s">
        <v>49</v>
      </c>
      <c r="AM1900" s="3" t="s">
        <v>59</v>
      </c>
      <c r="AN1900" s="3" t="s">
        <v>83</v>
      </c>
      <c r="AO1900" s="3">
        <v>74.017294552538687</v>
      </c>
      <c r="AP1900" s="3">
        <v>274.11822585301894</v>
      </c>
    </row>
    <row r="1901" spans="1:42" x14ac:dyDescent="0.25">
      <c r="A1901" s="2">
        <v>1900</v>
      </c>
      <c r="B1901" s="3" t="s">
        <v>42</v>
      </c>
      <c r="C1901" s="3" t="s">
        <v>43</v>
      </c>
      <c r="D1901" s="3" t="s">
        <v>44</v>
      </c>
      <c r="E1901" s="3" t="s">
        <v>45</v>
      </c>
      <c r="F1901" s="3">
        <v>0.36</v>
      </c>
      <c r="G1901" s="3">
        <v>0.48</v>
      </c>
      <c r="H1901" s="3">
        <v>0.221296021149545</v>
      </c>
      <c r="I1901" s="3">
        <v>9.5622750719915963</v>
      </c>
      <c r="J1901" s="3">
        <v>1.4053207660406697</v>
      </c>
      <c r="K1901" s="3">
        <v>2.1160934265692193</v>
      </c>
      <c r="L1901" s="3">
        <v>0.31099189396363081</v>
      </c>
      <c r="M1901" s="2">
        <v>1200</v>
      </c>
      <c r="N1901" s="3" t="s">
        <v>61</v>
      </c>
      <c r="O1901" s="3" t="s">
        <v>76</v>
      </c>
      <c r="P1901" s="3"/>
      <c r="Q1901" s="3" t="s">
        <v>42</v>
      </c>
      <c r="R1901" s="3" t="s">
        <v>55</v>
      </c>
      <c r="S1901" s="3" t="s">
        <v>77</v>
      </c>
      <c r="T1901" s="3" t="s">
        <v>51</v>
      </c>
      <c r="U1901" s="3" t="s">
        <v>78</v>
      </c>
      <c r="V1901" s="3" t="s">
        <v>79</v>
      </c>
      <c r="W1901" s="3" t="s">
        <v>80</v>
      </c>
      <c r="X1901" s="3"/>
      <c r="Y1901" s="3"/>
      <c r="Z1901" s="3" t="s">
        <v>72</v>
      </c>
      <c r="AA1901" s="7" t="s">
        <v>49</v>
      </c>
      <c r="AB1901" s="3" t="s">
        <v>49</v>
      </c>
      <c r="AC1901" s="3" t="s">
        <v>49</v>
      </c>
      <c r="AD1901" s="3" t="s">
        <v>49</v>
      </c>
      <c r="AE1901" s="3" t="s">
        <v>49</v>
      </c>
      <c r="AF1901" s="3" t="s">
        <v>55</v>
      </c>
      <c r="AG1901" s="3" t="s">
        <v>56</v>
      </c>
      <c r="AH1901" s="3" t="s">
        <v>81</v>
      </c>
      <c r="AI1901" s="3" t="s">
        <v>82</v>
      </c>
      <c r="AJ1901" s="3" t="s">
        <v>49</v>
      </c>
      <c r="AK1901" s="3" t="s">
        <v>49</v>
      </c>
      <c r="AL1901" s="3" t="s">
        <v>49</v>
      </c>
      <c r="AM1901" s="3" t="s">
        <v>59</v>
      </c>
      <c r="AN1901" s="3" t="s">
        <v>83</v>
      </c>
      <c r="AO1901" s="3">
        <v>136.07277555308346</v>
      </c>
      <c r="AP1901" s="3">
        <v>895.55322444060403</v>
      </c>
    </row>
    <row r="1902" spans="1:42" x14ac:dyDescent="0.25">
      <c r="A1902" s="2">
        <v>1901</v>
      </c>
      <c r="B1902" s="3" t="s">
        <v>42</v>
      </c>
      <c r="C1902" s="3" t="s">
        <v>43</v>
      </c>
      <c r="D1902" s="3" t="s">
        <v>44</v>
      </c>
      <c r="E1902" s="3" t="s">
        <v>45</v>
      </c>
      <c r="F1902" s="3">
        <v>0.36</v>
      </c>
      <c r="G1902" s="3">
        <v>0.48</v>
      </c>
      <c r="H1902" s="3">
        <v>2.5218745706788E-2</v>
      </c>
      <c r="I1902" s="3">
        <v>9.5622750719915963</v>
      </c>
      <c r="J1902" s="3">
        <v>1.4053207660406697</v>
      </c>
      <c r="K1902" s="3">
        <v>0.24114858341891399</v>
      </c>
      <c r="L1902" s="3">
        <v>3.5440427035248162E-2</v>
      </c>
      <c r="M1902" s="2">
        <v>1210</v>
      </c>
      <c r="N1902" s="3" t="s">
        <v>65</v>
      </c>
      <c r="O1902" s="3" t="s">
        <v>76</v>
      </c>
      <c r="P1902" s="3"/>
      <c r="Q1902" s="3" t="s">
        <v>42</v>
      </c>
      <c r="R1902" s="3" t="s">
        <v>55</v>
      </c>
      <c r="S1902" s="3" t="s">
        <v>77</v>
      </c>
      <c r="T1902" s="3" t="s">
        <v>51</v>
      </c>
      <c r="U1902" s="3" t="s">
        <v>78</v>
      </c>
      <c r="V1902" s="3" t="s">
        <v>79</v>
      </c>
      <c r="W1902" s="3" t="s">
        <v>80</v>
      </c>
      <c r="X1902" s="3"/>
      <c r="Y1902" s="3"/>
      <c r="Z1902" s="3" t="s">
        <v>72</v>
      </c>
      <c r="AA1902" s="7" t="s">
        <v>49</v>
      </c>
      <c r="AB1902" s="3" t="s">
        <v>49</v>
      </c>
      <c r="AC1902" s="3" t="s">
        <v>49</v>
      </c>
      <c r="AD1902" s="3" t="s">
        <v>49</v>
      </c>
      <c r="AE1902" s="3" t="s">
        <v>49</v>
      </c>
      <c r="AF1902" s="3" t="s">
        <v>55</v>
      </c>
      <c r="AG1902" s="3" t="s">
        <v>56</v>
      </c>
      <c r="AH1902" s="3" t="s">
        <v>81</v>
      </c>
      <c r="AI1902" s="3" t="s">
        <v>82</v>
      </c>
      <c r="AJ1902" s="3" t="s">
        <v>49</v>
      </c>
      <c r="AK1902" s="3" t="s">
        <v>49</v>
      </c>
      <c r="AL1902" s="3" t="s">
        <v>49</v>
      </c>
      <c r="AM1902" s="3" t="s">
        <v>59</v>
      </c>
      <c r="AN1902" s="3" t="s">
        <v>83</v>
      </c>
      <c r="AO1902" s="3">
        <v>57.271213735279751</v>
      </c>
      <c r="AP1902" s="3">
        <v>102.05664302838726</v>
      </c>
    </row>
    <row r="1903" spans="1:42" x14ac:dyDescent="0.25">
      <c r="A1903" s="2">
        <v>1902</v>
      </c>
      <c r="B1903" s="3" t="s">
        <v>42</v>
      </c>
      <c r="C1903" s="3" t="s">
        <v>43</v>
      </c>
      <c r="D1903" s="3" t="s">
        <v>44</v>
      </c>
      <c r="E1903" s="3" t="s">
        <v>45</v>
      </c>
      <c r="F1903" s="3">
        <v>0.36</v>
      </c>
      <c r="G1903" s="3">
        <v>0.48</v>
      </c>
      <c r="H1903" s="3">
        <v>0.140523456279086</v>
      </c>
      <c r="I1903" s="3">
        <v>9.5622750719915963</v>
      </c>
      <c r="J1903" s="3">
        <v>1.4053207660406697</v>
      </c>
      <c r="K1903" s="3">
        <v>1.3437239430076049</v>
      </c>
      <c r="L1903" s="3">
        <v>0.19748053122480769</v>
      </c>
      <c r="M1903" s="2">
        <v>1210</v>
      </c>
      <c r="N1903" s="3" t="s">
        <v>65</v>
      </c>
      <c r="O1903" s="3" t="s">
        <v>76</v>
      </c>
      <c r="P1903" s="3"/>
      <c r="Q1903" s="3" t="s">
        <v>42</v>
      </c>
      <c r="R1903" s="3" t="s">
        <v>55</v>
      </c>
      <c r="S1903" s="3" t="s">
        <v>77</v>
      </c>
      <c r="T1903" s="3" t="s">
        <v>51</v>
      </c>
      <c r="U1903" s="3" t="s">
        <v>78</v>
      </c>
      <c r="V1903" s="3" t="s">
        <v>79</v>
      </c>
      <c r="W1903" s="3" t="s">
        <v>80</v>
      </c>
      <c r="X1903" s="3"/>
      <c r="Y1903" s="3"/>
      <c r="Z1903" s="3" t="s">
        <v>72</v>
      </c>
      <c r="AA1903" s="7" t="s">
        <v>49</v>
      </c>
      <c r="AB1903" s="3" t="s">
        <v>49</v>
      </c>
      <c r="AC1903" s="3" t="s">
        <v>49</v>
      </c>
      <c r="AD1903" s="3" t="s">
        <v>49</v>
      </c>
      <c r="AE1903" s="3" t="s">
        <v>49</v>
      </c>
      <c r="AF1903" s="3" t="s">
        <v>55</v>
      </c>
      <c r="AG1903" s="3" t="s">
        <v>56</v>
      </c>
      <c r="AH1903" s="3" t="s">
        <v>81</v>
      </c>
      <c r="AI1903" s="3" t="s">
        <v>82</v>
      </c>
      <c r="AJ1903" s="3" t="s">
        <v>49</v>
      </c>
      <c r="AK1903" s="3" t="s">
        <v>49</v>
      </c>
      <c r="AL1903" s="3" t="s">
        <v>49</v>
      </c>
      <c r="AM1903" s="3" t="s">
        <v>59</v>
      </c>
      <c r="AN1903" s="3" t="s">
        <v>83</v>
      </c>
      <c r="AO1903" s="3">
        <v>96.986272116587756</v>
      </c>
      <c r="AP1903" s="3">
        <v>568.67825154086609</v>
      </c>
    </row>
    <row r="1904" spans="1:42" x14ac:dyDescent="0.25">
      <c r="A1904" s="2">
        <v>1903</v>
      </c>
      <c r="B1904" s="3" t="s">
        <v>42</v>
      </c>
      <c r="C1904" s="3" t="s">
        <v>43</v>
      </c>
      <c r="D1904" s="3" t="s">
        <v>44</v>
      </c>
      <c r="E1904" s="3" t="s">
        <v>45</v>
      </c>
      <c r="F1904" s="3">
        <v>0.36</v>
      </c>
      <c r="G1904" s="3">
        <v>0.48</v>
      </c>
      <c r="H1904" s="3">
        <v>7.4040033045880598E-3</v>
      </c>
      <c r="I1904" s="3">
        <v>9.5622750719915963</v>
      </c>
      <c r="J1904" s="3">
        <v>1.4053207660406697</v>
      </c>
      <c r="K1904" s="3">
        <v>7.0799116232405812E-2</v>
      </c>
      <c r="L1904" s="3">
        <v>1.0404999595771342E-2</v>
      </c>
      <c r="M1904" s="2">
        <v>1210</v>
      </c>
      <c r="N1904" s="3" t="s">
        <v>65</v>
      </c>
      <c r="O1904" s="3" t="s">
        <v>76</v>
      </c>
      <c r="P1904" s="3"/>
      <c r="Q1904" s="3" t="s">
        <v>42</v>
      </c>
      <c r="R1904" s="3" t="s">
        <v>55</v>
      </c>
      <c r="S1904" s="3" t="s">
        <v>77</v>
      </c>
      <c r="T1904" s="3" t="s">
        <v>51</v>
      </c>
      <c r="U1904" s="3" t="s">
        <v>78</v>
      </c>
      <c r="V1904" s="3" t="s">
        <v>79</v>
      </c>
      <c r="W1904" s="3" t="s">
        <v>80</v>
      </c>
      <c r="X1904" s="3"/>
      <c r="Y1904" s="3"/>
      <c r="Z1904" s="3" t="s">
        <v>72</v>
      </c>
      <c r="AA1904" s="7" t="s">
        <v>49</v>
      </c>
      <c r="AB1904" s="3" t="s">
        <v>49</v>
      </c>
      <c r="AC1904" s="3" t="s">
        <v>49</v>
      </c>
      <c r="AD1904" s="3" t="s">
        <v>49</v>
      </c>
      <c r="AE1904" s="3" t="s">
        <v>49</v>
      </c>
      <c r="AF1904" s="3" t="s">
        <v>55</v>
      </c>
      <c r="AG1904" s="3" t="s">
        <v>56</v>
      </c>
      <c r="AH1904" s="3" t="s">
        <v>81</v>
      </c>
      <c r="AI1904" s="3" t="s">
        <v>82</v>
      </c>
      <c r="AJ1904" s="3" t="s">
        <v>49</v>
      </c>
      <c r="AK1904" s="3" t="s">
        <v>49</v>
      </c>
      <c r="AL1904" s="3" t="s">
        <v>49</v>
      </c>
      <c r="AM1904" s="3" t="s">
        <v>59</v>
      </c>
      <c r="AN1904" s="3" t="s">
        <v>83</v>
      </c>
      <c r="AO1904" s="3">
        <v>31.001368092993872</v>
      </c>
      <c r="AP1904" s="3">
        <v>29.962938324643019</v>
      </c>
    </row>
    <row r="1905" spans="1:42" x14ac:dyDescent="0.25">
      <c r="A1905" s="2">
        <v>1904</v>
      </c>
      <c r="B1905" s="3" t="s">
        <v>42</v>
      </c>
      <c r="C1905" s="3" t="s">
        <v>43</v>
      </c>
      <c r="D1905" s="3" t="s">
        <v>44</v>
      </c>
      <c r="E1905" s="3" t="s">
        <v>45</v>
      </c>
      <c r="F1905" s="3">
        <v>0.36</v>
      </c>
      <c r="G1905" s="3">
        <v>0.48</v>
      </c>
      <c r="H1905" s="3">
        <v>0.20149425646043301</v>
      </c>
      <c r="I1905" s="3">
        <v>9.5622750719915963</v>
      </c>
      <c r="J1905" s="3">
        <v>1.4053207660406697</v>
      </c>
      <c r="K1905" s="3">
        <v>1.9267435057010802</v>
      </c>
      <c r="L1905" s="3">
        <v>0.28316406284177087</v>
      </c>
      <c r="M1905" s="2">
        <v>1210</v>
      </c>
      <c r="N1905" s="3" t="s">
        <v>65</v>
      </c>
      <c r="O1905" s="3" t="s">
        <v>76</v>
      </c>
      <c r="P1905" s="3"/>
      <c r="Q1905" s="3" t="s">
        <v>42</v>
      </c>
      <c r="R1905" s="3" t="s">
        <v>55</v>
      </c>
      <c r="S1905" s="3" t="s">
        <v>77</v>
      </c>
      <c r="T1905" s="3" t="s">
        <v>51</v>
      </c>
      <c r="U1905" s="3" t="s">
        <v>78</v>
      </c>
      <c r="V1905" s="3" t="s">
        <v>79</v>
      </c>
      <c r="W1905" s="3" t="s">
        <v>80</v>
      </c>
      <c r="X1905" s="3"/>
      <c r="Y1905" s="3"/>
      <c r="Z1905" s="3" t="s">
        <v>72</v>
      </c>
      <c r="AA1905" s="7" t="s">
        <v>49</v>
      </c>
      <c r="AB1905" s="3" t="s">
        <v>49</v>
      </c>
      <c r="AC1905" s="3" t="s">
        <v>49</v>
      </c>
      <c r="AD1905" s="3" t="s">
        <v>49</v>
      </c>
      <c r="AE1905" s="3" t="s">
        <v>49</v>
      </c>
      <c r="AF1905" s="3" t="s">
        <v>55</v>
      </c>
      <c r="AG1905" s="3" t="s">
        <v>56</v>
      </c>
      <c r="AH1905" s="3" t="s">
        <v>81</v>
      </c>
      <c r="AI1905" s="3" t="s">
        <v>82</v>
      </c>
      <c r="AJ1905" s="3" t="s">
        <v>49</v>
      </c>
      <c r="AK1905" s="3" t="s">
        <v>49</v>
      </c>
      <c r="AL1905" s="3" t="s">
        <v>49</v>
      </c>
      <c r="AM1905" s="3" t="s">
        <v>59</v>
      </c>
      <c r="AN1905" s="3" t="s">
        <v>83</v>
      </c>
      <c r="AO1905" s="3">
        <v>112.59187440935885</v>
      </c>
      <c r="AP1905" s="3">
        <v>815.4183258336169</v>
      </c>
    </row>
    <row r="1906" spans="1:42" x14ac:dyDescent="0.25">
      <c r="A1906" s="2">
        <v>1905</v>
      </c>
      <c r="B1906" s="3" t="s">
        <v>42</v>
      </c>
      <c r="C1906" s="3" t="s">
        <v>43</v>
      </c>
      <c r="D1906" s="3" t="s">
        <v>44</v>
      </c>
      <c r="E1906" s="3" t="s">
        <v>45</v>
      </c>
      <c r="F1906" s="3">
        <v>0.36</v>
      </c>
      <c r="G1906" s="3">
        <v>0.48</v>
      </c>
      <c r="H1906" s="3">
        <v>2.1826970836512801E-2</v>
      </c>
      <c r="I1906" s="3">
        <v>9.5622750719915963</v>
      </c>
      <c r="J1906" s="3">
        <v>1.4053207660406697</v>
      </c>
      <c r="K1906" s="3">
        <v>0.20871549912707391</v>
      </c>
      <c r="L1906" s="3">
        <v>3.0673895376315527E-2</v>
      </c>
      <c r="M1906" s="2">
        <v>1210</v>
      </c>
      <c r="N1906" s="3" t="s">
        <v>65</v>
      </c>
      <c r="O1906" s="3" t="s">
        <v>76</v>
      </c>
      <c r="P1906" s="3"/>
      <c r="Q1906" s="3" t="s">
        <v>42</v>
      </c>
      <c r="R1906" s="3" t="s">
        <v>55</v>
      </c>
      <c r="S1906" s="3" t="s">
        <v>77</v>
      </c>
      <c r="T1906" s="3" t="s">
        <v>51</v>
      </c>
      <c r="U1906" s="3" t="s">
        <v>78</v>
      </c>
      <c r="V1906" s="3" t="s">
        <v>79</v>
      </c>
      <c r="W1906" s="3" t="s">
        <v>80</v>
      </c>
      <c r="X1906" s="3"/>
      <c r="Y1906" s="3"/>
      <c r="Z1906" s="3" t="s">
        <v>72</v>
      </c>
      <c r="AA1906" s="7" t="s">
        <v>49</v>
      </c>
      <c r="AB1906" s="3" t="s">
        <v>49</v>
      </c>
      <c r="AC1906" s="3" t="s">
        <v>49</v>
      </c>
      <c r="AD1906" s="3" t="s">
        <v>49</v>
      </c>
      <c r="AE1906" s="3" t="s">
        <v>49</v>
      </c>
      <c r="AF1906" s="3" t="s">
        <v>55</v>
      </c>
      <c r="AG1906" s="3" t="s">
        <v>56</v>
      </c>
      <c r="AH1906" s="3" t="s">
        <v>81</v>
      </c>
      <c r="AI1906" s="3" t="s">
        <v>82</v>
      </c>
      <c r="AJ1906" s="3" t="s">
        <v>49</v>
      </c>
      <c r="AK1906" s="3" t="s">
        <v>49</v>
      </c>
      <c r="AL1906" s="3" t="s">
        <v>49</v>
      </c>
      <c r="AM1906" s="3" t="s">
        <v>59</v>
      </c>
      <c r="AN1906" s="3" t="s">
        <v>83</v>
      </c>
      <c r="AO1906" s="3">
        <v>53.07659651853335</v>
      </c>
      <c r="AP1906" s="3">
        <v>88.330617111279366</v>
      </c>
    </row>
    <row r="1907" spans="1:42" x14ac:dyDescent="0.25">
      <c r="A1907" s="2">
        <v>1906</v>
      </c>
      <c r="B1907" s="3" t="s">
        <v>42</v>
      </c>
      <c r="C1907" s="3" t="s">
        <v>71</v>
      </c>
      <c r="D1907" s="3" t="s">
        <v>72</v>
      </c>
      <c r="E1907" s="3" t="s">
        <v>73</v>
      </c>
      <c r="F1907" s="3">
        <v>0.56000000000000005</v>
      </c>
      <c r="G1907" s="3">
        <v>0.48</v>
      </c>
      <c r="H1907" s="3">
        <v>8.1205802128857904E-2</v>
      </c>
      <c r="I1907" s="3">
        <v>10.419334049810509</v>
      </c>
      <c r="J1907" s="3">
        <v>1.3693649388373921</v>
      </c>
      <c r="K1907" s="3">
        <v>0.84611037916338383</v>
      </c>
      <c r="L1907" s="3">
        <v>0.11120037826542487</v>
      </c>
      <c r="M1907" s="2">
        <v>1400</v>
      </c>
      <c r="N1907" s="3" t="s">
        <v>46</v>
      </c>
      <c r="O1907" s="3" t="s">
        <v>76</v>
      </c>
      <c r="P1907" s="3"/>
      <c r="Q1907" s="3" t="s">
        <v>42</v>
      </c>
      <c r="R1907" s="3" t="s">
        <v>55</v>
      </c>
      <c r="S1907" s="3" t="s">
        <v>77</v>
      </c>
      <c r="T1907" s="3" t="s">
        <v>51</v>
      </c>
      <c r="U1907" s="3" t="s">
        <v>78</v>
      </c>
      <c r="V1907" s="3" t="s">
        <v>79</v>
      </c>
      <c r="W1907" s="3" t="s">
        <v>80</v>
      </c>
      <c r="X1907" s="3"/>
      <c r="Y1907" s="3"/>
      <c r="Z1907" s="3" t="s">
        <v>72</v>
      </c>
      <c r="AA1907" s="7" t="s">
        <v>49</v>
      </c>
      <c r="AB1907" s="3" t="s">
        <v>49</v>
      </c>
      <c r="AC1907" s="3" t="s">
        <v>49</v>
      </c>
      <c r="AD1907" s="3" t="s">
        <v>49</v>
      </c>
      <c r="AE1907" s="3" t="s">
        <v>49</v>
      </c>
      <c r="AF1907" s="3" t="s">
        <v>55</v>
      </c>
      <c r="AG1907" s="3" t="s">
        <v>56</v>
      </c>
      <c r="AH1907" s="3" t="s">
        <v>81</v>
      </c>
      <c r="AI1907" s="3" t="s">
        <v>82</v>
      </c>
      <c r="AJ1907" s="3" t="s">
        <v>49</v>
      </c>
      <c r="AK1907" s="3" t="s">
        <v>49</v>
      </c>
      <c r="AL1907" s="3" t="s">
        <v>49</v>
      </c>
      <c r="AM1907" s="3" t="s">
        <v>59</v>
      </c>
      <c r="AN1907" s="3" t="s">
        <v>83</v>
      </c>
      <c r="AO1907" s="3">
        <v>136.62731957559475</v>
      </c>
      <c r="AP1907" s="3">
        <v>328.6282218813123</v>
      </c>
    </row>
    <row r="1908" spans="1:42" x14ac:dyDescent="0.25">
      <c r="A1908" s="2">
        <v>1907</v>
      </c>
      <c r="B1908" s="3" t="s">
        <v>42</v>
      </c>
      <c r="C1908" s="3" t="s">
        <v>71</v>
      </c>
      <c r="D1908" s="3" t="s">
        <v>72</v>
      </c>
      <c r="E1908" s="3" t="s">
        <v>73</v>
      </c>
      <c r="F1908" s="3">
        <v>0.56000000000000005</v>
      </c>
      <c r="G1908" s="3">
        <v>0.48</v>
      </c>
      <c r="H1908" s="3">
        <v>1.6838645022427001E-2</v>
      </c>
      <c r="I1908" s="3">
        <v>10.419334049810509</v>
      </c>
      <c r="J1908" s="3">
        <v>1.3693649388373921</v>
      </c>
      <c r="K1908" s="3">
        <v>0.17544746743484588</v>
      </c>
      <c r="L1908" s="3">
        <v>2.3058250111240308E-2</v>
      </c>
      <c r="M1908" s="2">
        <v>8140</v>
      </c>
      <c r="N1908" s="3" t="s">
        <v>69</v>
      </c>
      <c r="O1908" s="3" t="s">
        <v>76</v>
      </c>
      <c r="P1908" s="3"/>
      <c r="Q1908" s="3" t="s">
        <v>42</v>
      </c>
      <c r="R1908" s="3" t="s">
        <v>55</v>
      </c>
      <c r="S1908" s="3" t="s">
        <v>77</v>
      </c>
      <c r="T1908" s="3" t="s">
        <v>51</v>
      </c>
      <c r="U1908" s="3" t="s">
        <v>78</v>
      </c>
      <c r="V1908" s="3" t="s">
        <v>79</v>
      </c>
      <c r="W1908" s="3" t="s">
        <v>80</v>
      </c>
      <c r="X1908" s="3"/>
      <c r="Y1908" s="3"/>
      <c r="Z1908" s="3" t="s">
        <v>72</v>
      </c>
      <c r="AA1908" s="7" t="s">
        <v>49</v>
      </c>
      <c r="AB1908" s="3" t="s">
        <v>49</v>
      </c>
      <c r="AC1908" s="3" t="s">
        <v>49</v>
      </c>
      <c r="AD1908" s="3" t="s">
        <v>49</v>
      </c>
      <c r="AE1908" s="3" t="s">
        <v>49</v>
      </c>
      <c r="AF1908" s="3" t="s">
        <v>55</v>
      </c>
      <c r="AG1908" s="3" t="s">
        <v>56</v>
      </c>
      <c r="AH1908" s="3" t="s">
        <v>81</v>
      </c>
      <c r="AI1908" s="3" t="s">
        <v>82</v>
      </c>
      <c r="AJ1908" s="3" t="s">
        <v>49</v>
      </c>
      <c r="AK1908" s="3" t="s">
        <v>49</v>
      </c>
      <c r="AL1908" s="3" t="s">
        <v>49</v>
      </c>
      <c r="AM1908" s="3" t="s">
        <v>59</v>
      </c>
      <c r="AN1908" s="3" t="s">
        <v>83</v>
      </c>
      <c r="AO1908" s="3">
        <v>108.60656571817456</v>
      </c>
      <c r="AP1908" s="3">
        <v>68.14357875352232</v>
      </c>
    </row>
    <row r="1909" spans="1:42" x14ac:dyDescent="0.25">
      <c r="A1909" s="2">
        <v>1908</v>
      </c>
      <c r="B1909" s="3" t="s">
        <v>42</v>
      </c>
      <c r="C1909" s="3" t="s">
        <v>71</v>
      </c>
      <c r="D1909" s="3" t="s">
        <v>72</v>
      </c>
      <c r="E1909" s="3" t="s">
        <v>73</v>
      </c>
      <c r="F1909" s="3">
        <v>0.56000000000000005</v>
      </c>
      <c r="G1909" s="3">
        <v>0.48</v>
      </c>
      <c r="H1909" s="3">
        <v>2.9608488918789699E-2</v>
      </c>
      <c r="I1909" s="3">
        <v>10.419334049810509</v>
      </c>
      <c r="J1909" s="3">
        <v>1.3693649388373921</v>
      </c>
      <c r="K1909" s="3">
        <v>0.30850073675498263</v>
      </c>
      <c r="L1909" s="3">
        <v>4.0544826617346055E-2</v>
      </c>
      <c r="M1909" s="2">
        <v>1410</v>
      </c>
      <c r="N1909" s="3" t="s">
        <v>63</v>
      </c>
      <c r="O1909" s="3" t="s">
        <v>76</v>
      </c>
      <c r="P1909" s="3"/>
      <c r="Q1909" s="3" t="s">
        <v>42</v>
      </c>
      <c r="R1909" s="3" t="s">
        <v>55</v>
      </c>
      <c r="S1909" s="3" t="s">
        <v>77</v>
      </c>
      <c r="T1909" s="3" t="s">
        <v>51</v>
      </c>
      <c r="U1909" s="3" t="s">
        <v>78</v>
      </c>
      <c r="V1909" s="3" t="s">
        <v>79</v>
      </c>
      <c r="W1909" s="3" t="s">
        <v>80</v>
      </c>
      <c r="X1909" s="3"/>
      <c r="Y1909" s="3"/>
      <c r="Z1909" s="3" t="s">
        <v>72</v>
      </c>
      <c r="AA1909" s="7" t="s">
        <v>49</v>
      </c>
      <c r="AB1909" s="3" t="s">
        <v>49</v>
      </c>
      <c r="AC1909" s="3" t="s">
        <v>49</v>
      </c>
      <c r="AD1909" s="3" t="s">
        <v>49</v>
      </c>
      <c r="AE1909" s="3" t="s">
        <v>49</v>
      </c>
      <c r="AF1909" s="3" t="s">
        <v>55</v>
      </c>
      <c r="AG1909" s="3" t="s">
        <v>56</v>
      </c>
      <c r="AH1909" s="3" t="s">
        <v>81</v>
      </c>
      <c r="AI1909" s="3" t="s">
        <v>82</v>
      </c>
      <c r="AJ1909" s="3" t="s">
        <v>49</v>
      </c>
      <c r="AK1909" s="3" t="s">
        <v>49</v>
      </c>
      <c r="AL1909" s="3" t="s">
        <v>49</v>
      </c>
      <c r="AM1909" s="3" t="s">
        <v>59</v>
      </c>
      <c r="AN1909" s="3" t="s">
        <v>83</v>
      </c>
      <c r="AO1909" s="3">
        <v>48.620476482567952</v>
      </c>
      <c r="AP1909" s="3">
        <v>119.82130353856326</v>
      </c>
    </row>
    <row r="1910" spans="1:42" x14ac:dyDescent="0.25">
      <c r="A1910" s="2">
        <v>1909</v>
      </c>
      <c r="B1910" s="3" t="s">
        <v>42</v>
      </c>
      <c r="C1910" s="3" t="s">
        <v>71</v>
      </c>
      <c r="D1910" s="3" t="s">
        <v>72</v>
      </c>
      <c r="E1910" s="3" t="s">
        <v>73</v>
      </c>
      <c r="F1910" s="3">
        <v>0.56000000000000005</v>
      </c>
      <c r="G1910" s="3">
        <v>0.48</v>
      </c>
      <c r="H1910" s="3">
        <v>3.5438466275035101E-2</v>
      </c>
      <c r="I1910" s="3">
        <v>10.419334049810509</v>
      </c>
      <c r="J1910" s="3">
        <v>1.3693649388373921</v>
      </c>
      <c r="K1910" s="3">
        <v>0.3692452183325346</v>
      </c>
      <c r="L1910" s="3">
        <v>4.8528193203204423E-2</v>
      </c>
      <c r="M1910" s="2">
        <v>1430</v>
      </c>
      <c r="N1910" s="3" t="s">
        <v>64</v>
      </c>
      <c r="O1910" s="3" t="s">
        <v>76</v>
      </c>
      <c r="P1910" s="3"/>
      <c r="Q1910" s="3" t="s">
        <v>42</v>
      </c>
      <c r="R1910" s="3" t="s">
        <v>55</v>
      </c>
      <c r="S1910" s="3" t="s">
        <v>77</v>
      </c>
      <c r="T1910" s="3" t="s">
        <v>51</v>
      </c>
      <c r="U1910" s="3" t="s">
        <v>78</v>
      </c>
      <c r="V1910" s="3" t="s">
        <v>79</v>
      </c>
      <c r="W1910" s="3" t="s">
        <v>80</v>
      </c>
      <c r="X1910" s="3"/>
      <c r="Y1910" s="3"/>
      <c r="Z1910" s="3" t="s">
        <v>72</v>
      </c>
      <c r="AA1910" s="7" t="s">
        <v>49</v>
      </c>
      <c r="AB1910" s="3" t="s">
        <v>49</v>
      </c>
      <c r="AC1910" s="3" t="s">
        <v>49</v>
      </c>
      <c r="AD1910" s="3" t="s">
        <v>49</v>
      </c>
      <c r="AE1910" s="3" t="s">
        <v>49</v>
      </c>
      <c r="AF1910" s="3" t="s">
        <v>55</v>
      </c>
      <c r="AG1910" s="3" t="s">
        <v>56</v>
      </c>
      <c r="AH1910" s="3" t="s">
        <v>81</v>
      </c>
      <c r="AI1910" s="3" t="s">
        <v>82</v>
      </c>
      <c r="AJ1910" s="3" t="s">
        <v>49</v>
      </c>
      <c r="AK1910" s="3" t="s">
        <v>49</v>
      </c>
      <c r="AL1910" s="3" t="s">
        <v>49</v>
      </c>
      <c r="AM1910" s="3" t="s">
        <v>59</v>
      </c>
      <c r="AN1910" s="3" t="s">
        <v>83</v>
      </c>
      <c r="AO1910" s="3">
        <v>63.207258804417656</v>
      </c>
      <c r="AP1910" s="3">
        <v>143.41438484513174</v>
      </c>
    </row>
    <row r="1911" spans="1:42" x14ac:dyDescent="0.25">
      <c r="A1911" s="2">
        <v>1910</v>
      </c>
      <c r="B1911" s="3" t="s">
        <v>42</v>
      </c>
      <c r="C1911" s="3" t="s">
        <v>43</v>
      </c>
      <c r="D1911" s="3" t="s">
        <v>44</v>
      </c>
      <c r="E1911" s="3" t="s">
        <v>45</v>
      </c>
      <c r="F1911" s="3">
        <v>0.36</v>
      </c>
      <c r="G1911" s="3">
        <v>0.48</v>
      </c>
      <c r="H1911" s="3">
        <v>0.14463663793526099</v>
      </c>
      <c r="I1911" s="3">
        <v>11.005908736802439</v>
      </c>
      <c r="J1911" s="3">
        <v>1.478550194236887</v>
      </c>
      <c r="K1911" s="3">
        <v>1.5918576371134201</v>
      </c>
      <c r="L1911" s="3">
        <v>0.21385252911295044</v>
      </c>
      <c r="M1911" s="2">
        <v>1400</v>
      </c>
      <c r="N1911" s="3" t="s">
        <v>46</v>
      </c>
      <c r="O1911" s="3" t="s">
        <v>76</v>
      </c>
      <c r="P1911" s="3"/>
      <c r="Q1911" s="3" t="s">
        <v>42</v>
      </c>
      <c r="R1911" s="3" t="s">
        <v>55</v>
      </c>
      <c r="S1911" s="3" t="s">
        <v>77</v>
      </c>
      <c r="T1911" s="3" t="s">
        <v>51</v>
      </c>
      <c r="U1911" s="3" t="s">
        <v>78</v>
      </c>
      <c r="V1911" s="3" t="s">
        <v>79</v>
      </c>
      <c r="W1911" s="3" t="s">
        <v>80</v>
      </c>
      <c r="X1911" s="3"/>
      <c r="Y1911" s="3"/>
      <c r="Z1911" s="3" t="s">
        <v>72</v>
      </c>
      <c r="AA1911" s="7" t="s">
        <v>49</v>
      </c>
      <c r="AB1911" s="3" t="s">
        <v>49</v>
      </c>
      <c r="AC1911" s="3" t="s">
        <v>49</v>
      </c>
      <c r="AD1911" s="3" t="s">
        <v>49</v>
      </c>
      <c r="AE1911" s="3" t="s">
        <v>49</v>
      </c>
      <c r="AF1911" s="3" t="s">
        <v>55</v>
      </c>
      <c r="AG1911" s="3" t="s">
        <v>56</v>
      </c>
      <c r="AH1911" s="3" t="s">
        <v>81</v>
      </c>
      <c r="AI1911" s="3" t="s">
        <v>82</v>
      </c>
      <c r="AJ1911" s="3" t="s">
        <v>49</v>
      </c>
      <c r="AK1911" s="3" t="s">
        <v>49</v>
      </c>
      <c r="AL1911" s="3" t="s">
        <v>49</v>
      </c>
      <c r="AM1911" s="3" t="s">
        <v>59</v>
      </c>
      <c r="AN1911" s="3" t="s">
        <v>83</v>
      </c>
      <c r="AO1911" s="3">
        <v>125.29292611415252</v>
      </c>
      <c r="AP1911" s="3">
        <v>585.3237071426563</v>
      </c>
    </row>
    <row r="1912" spans="1:42" x14ac:dyDescent="0.25">
      <c r="A1912" s="2">
        <v>1911</v>
      </c>
      <c r="B1912" s="3" t="s">
        <v>42</v>
      </c>
      <c r="C1912" s="3" t="s">
        <v>43</v>
      </c>
      <c r="D1912" s="3" t="s">
        <v>44</v>
      </c>
      <c r="E1912" s="3" t="s">
        <v>45</v>
      </c>
      <c r="F1912" s="3">
        <v>0.36</v>
      </c>
      <c r="G1912" s="3">
        <v>0.48</v>
      </c>
      <c r="H1912" s="3">
        <v>6.1597704438144101E-2</v>
      </c>
      <c r="I1912" s="3">
        <v>11.005908736802439</v>
      </c>
      <c r="J1912" s="3">
        <v>1.478550194236887</v>
      </c>
      <c r="K1912" s="3">
        <v>0.67793871344274459</v>
      </c>
      <c r="L1912" s="3">
        <v>9.1075297861564319E-2</v>
      </c>
      <c r="M1912" s="2">
        <v>1200</v>
      </c>
      <c r="N1912" s="3" t="s">
        <v>61</v>
      </c>
      <c r="O1912" s="3" t="s">
        <v>76</v>
      </c>
      <c r="P1912" s="3"/>
      <c r="Q1912" s="3" t="s">
        <v>42</v>
      </c>
      <c r="R1912" s="3" t="s">
        <v>55</v>
      </c>
      <c r="S1912" s="3" t="s">
        <v>77</v>
      </c>
      <c r="T1912" s="3" t="s">
        <v>51</v>
      </c>
      <c r="U1912" s="3" t="s">
        <v>78</v>
      </c>
      <c r="V1912" s="3" t="s">
        <v>79</v>
      </c>
      <c r="W1912" s="3" t="s">
        <v>80</v>
      </c>
      <c r="X1912" s="3"/>
      <c r="Y1912" s="3"/>
      <c r="Z1912" s="3" t="s">
        <v>72</v>
      </c>
      <c r="AA1912" s="7" t="s">
        <v>49</v>
      </c>
      <c r="AB1912" s="3" t="s">
        <v>49</v>
      </c>
      <c r="AC1912" s="3" t="s">
        <v>49</v>
      </c>
      <c r="AD1912" s="3" t="s">
        <v>49</v>
      </c>
      <c r="AE1912" s="3" t="s">
        <v>49</v>
      </c>
      <c r="AF1912" s="3" t="s">
        <v>55</v>
      </c>
      <c r="AG1912" s="3" t="s">
        <v>56</v>
      </c>
      <c r="AH1912" s="3" t="s">
        <v>81</v>
      </c>
      <c r="AI1912" s="3" t="s">
        <v>82</v>
      </c>
      <c r="AJ1912" s="3" t="s">
        <v>49</v>
      </c>
      <c r="AK1912" s="3" t="s">
        <v>49</v>
      </c>
      <c r="AL1912" s="3" t="s">
        <v>49</v>
      </c>
      <c r="AM1912" s="3" t="s">
        <v>59</v>
      </c>
      <c r="AN1912" s="3" t="s">
        <v>83</v>
      </c>
      <c r="AO1912" s="3">
        <v>123.97496843788336</v>
      </c>
      <c r="AP1912" s="3">
        <v>249.2770658106005</v>
      </c>
    </row>
    <row r="1913" spans="1:42" x14ac:dyDescent="0.25">
      <c r="A1913" s="2">
        <v>1912</v>
      </c>
      <c r="B1913" s="3" t="s">
        <v>42</v>
      </c>
      <c r="C1913" s="3" t="s">
        <v>43</v>
      </c>
      <c r="D1913" s="3" t="s">
        <v>44</v>
      </c>
      <c r="E1913" s="3" t="s">
        <v>45</v>
      </c>
      <c r="F1913" s="3">
        <v>0.36</v>
      </c>
      <c r="G1913" s="3">
        <v>0.48</v>
      </c>
      <c r="H1913" s="3">
        <v>0.19863274870835601</v>
      </c>
      <c r="I1913" s="3">
        <v>11.005908736802439</v>
      </c>
      <c r="J1913" s="3">
        <v>1.478550194236887</v>
      </c>
      <c r="K1913" s="3">
        <v>2.1861339044243788</v>
      </c>
      <c r="L1913" s="3">
        <v>0.29368848918454654</v>
      </c>
      <c r="M1913" s="2">
        <v>1430</v>
      </c>
      <c r="N1913" s="3" t="s">
        <v>64</v>
      </c>
      <c r="O1913" s="3" t="s">
        <v>76</v>
      </c>
      <c r="P1913" s="3"/>
      <c r="Q1913" s="3" t="s">
        <v>42</v>
      </c>
      <c r="R1913" s="3" t="s">
        <v>55</v>
      </c>
      <c r="S1913" s="3" t="s">
        <v>77</v>
      </c>
      <c r="T1913" s="3" t="s">
        <v>51</v>
      </c>
      <c r="U1913" s="3" t="s">
        <v>78</v>
      </c>
      <c r="V1913" s="3" t="s">
        <v>79</v>
      </c>
      <c r="W1913" s="3" t="s">
        <v>80</v>
      </c>
      <c r="X1913" s="3"/>
      <c r="Y1913" s="3"/>
      <c r="Z1913" s="3" t="s">
        <v>72</v>
      </c>
      <c r="AA1913" s="7" t="s">
        <v>49</v>
      </c>
      <c r="AB1913" s="3" t="s">
        <v>49</v>
      </c>
      <c r="AC1913" s="3" t="s">
        <v>49</v>
      </c>
      <c r="AD1913" s="3" t="s">
        <v>49</v>
      </c>
      <c r="AE1913" s="3" t="s">
        <v>49</v>
      </c>
      <c r="AF1913" s="3" t="s">
        <v>55</v>
      </c>
      <c r="AG1913" s="3" t="s">
        <v>56</v>
      </c>
      <c r="AH1913" s="3" t="s">
        <v>81</v>
      </c>
      <c r="AI1913" s="3" t="s">
        <v>82</v>
      </c>
      <c r="AJ1913" s="3" t="s">
        <v>49</v>
      </c>
      <c r="AK1913" s="3" t="s">
        <v>49</v>
      </c>
      <c r="AL1913" s="3" t="s">
        <v>49</v>
      </c>
      <c r="AM1913" s="3" t="s">
        <v>59</v>
      </c>
      <c r="AN1913" s="3" t="s">
        <v>83</v>
      </c>
      <c r="AO1913" s="3">
        <v>112.72882362835837</v>
      </c>
      <c r="AP1913" s="3">
        <v>803.8382148093774</v>
      </c>
    </row>
    <row r="1914" spans="1:42" x14ac:dyDescent="0.25">
      <c r="A1914" s="2">
        <v>1913</v>
      </c>
      <c r="B1914" s="3" t="s">
        <v>42</v>
      </c>
      <c r="C1914" s="3" t="s">
        <v>43</v>
      </c>
      <c r="D1914" s="3" t="s">
        <v>44</v>
      </c>
      <c r="E1914" s="3" t="s">
        <v>45</v>
      </c>
      <c r="F1914" s="3">
        <v>0.36</v>
      </c>
      <c r="G1914" s="3">
        <v>0.48</v>
      </c>
      <c r="H1914" s="3">
        <v>0.13955560711261</v>
      </c>
      <c r="I1914" s="3">
        <v>11.005908736802439</v>
      </c>
      <c r="J1914" s="3">
        <v>1.478550194236887</v>
      </c>
      <c r="K1914" s="3">
        <v>1.5359362755904431</v>
      </c>
      <c r="L1914" s="3">
        <v>0.2063399700031962</v>
      </c>
      <c r="M1914" s="2">
        <v>1410</v>
      </c>
      <c r="N1914" s="3" t="s">
        <v>63</v>
      </c>
      <c r="O1914" s="3" t="s">
        <v>76</v>
      </c>
      <c r="P1914" s="3"/>
      <c r="Q1914" s="3" t="s">
        <v>42</v>
      </c>
      <c r="R1914" s="3" t="s">
        <v>55</v>
      </c>
      <c r="S1914" s="3" t="s">
        <v>77</v>
      </c>
      <c r="T1914" s="3" t="s">
        <v>51</v>
      </c>
      <c r="U1914" s="3" t="s">
        <v>78</v>
      </c>
      <c r="V1914" s="3" t="s">
        <v>79</v>
      </c>
      <c r="W1914" s="3" t="s">
        <v>80</v>
      </c>
      <c r="X1914" s="3"/>
      <c r="Y1914" s="3"/>
      <c r="Z1914" s="3" t="s">
        <v>72</v>
      </c>
      <c r="AA1914" s="7" t="s">
        <v>49</v>
      </c>
      <c r="AB1914" s="3" t="s">
        <v>49</v>
      </c>
      <c r="AC1914" s="3" t="s">
        <v>49</v>
      </c>
      <c r="AD1914" s="3" t="s">
        <v>49</v>
      </c>
      <c r="AE1914" s="3" t="s">
        <v>49</v>
      </c>
      <c r="AF1914" s="3" t="s">
        <v>55</v>
      </c>
      <c r="AG1914" s="3" t="s">
        <v>56</v>
      </c>
      <c r="AH1914" s="3" t="s">
        <v>81</v>
      </c>
      <c r="AI1914" s="3" t="s">
        <v>82</v>
      </c>
      <c r="AJ1914" s="3" t="s">
        <v>49</v>
      </c>
      <c r="AK1914" s="3" t="s">
        <v>49</v>
      </c>
      <c r="AL1914" s="3" t="s">
        <v>49</v>
      </c>
      <c r="AM1914" s="3" t="s">
        <v>59</v>
      </c>
      <c r="AN1914" s="3" t="s">
        <v>83</v>
      </c>
      <c r="AO1914" s="3">
        <v>96.418270568951669</v>
      </c>
      <c r="AP1914" s="3">
        <v>564.76150492559645</v>
      </c>
    </row>
    <row r="1915" spans="1:42" x14ac:dyDescent="0.25">
      <c r="A1915" s="2">
        <v>1914</v>
      </c>
      <c r="B1915" s="3" t="s">
        <v>42</v>
      </c>
      <c r="C1915" s="3" t="s">
        <v>43</v>
      </c>
      <c r="D1915" s="3" t="s">
        <v>44</v>
      </c>
      <c r="E1915" s="3" t="s">
        <v>45</v>
      </c>
      <c r="F1915" s="3">
        <v>0.36</v>
      </c>
      <c r="G1915" s="3">
        <v>0.48</v>
      </c>
      <c r="H1915" s="3">
        <v>5.87141455981098E-2</v>
      </c>
      <c r="I1915" s="3">
        <v>11.005908736802439</v>
      </c>
      <c r="J1915" s="3">
        <v>1.478550194236887</v>
      </c>
      <c r="K1915" s="3">
        <v>0.64620252801212719</v>
      </c>
      <c r="L1915" s="3">
        <v>8.6811811378538106E-2</v>
      </c>
      <c r="M1915" s="2">
        <v>1430</v>
      </c>
      <c r="N1915" s="3" t="s">
        <v>64</v>
      </c>
      <c r="O1915" s="3" t="s">
        <v>76</v>
      </c>
      <c r="P1915" s="3"/>
      <c r="Q1915" s="3" t="s">
        <v>42</v>
      </c>
      <c r="R1915" s="3" t="s">
        <v>55</v>
      </c>
      <c r="S1915" s="3" t="s">
        <v>77</v>
      </c>
      <c r="T1915" s="3" t="s">
        <v>51</v>
      </c>
      <c r="U1915" s="3" t="s">
        <v>78</v>
      </c>
      <c r="V1915" s="3" t="s">
        <v>79</v>
      </c>
      <c r="W1915" s="3" t="s">
        <v>80</v>
      </c>
      <c r="X1915" s="3"/>
      <c r="Y1915" s="3"/>
      <c r="Z1915" s="3" t="s">
        <v>72</v>
      </c>
      <c r="AA1915" s="7" t="s">
        <v>49</v>
      </c>
      <c r="AB1915" s="3" t="s">
        <v>49</v>
      </c>
      <c r="AC1915" s="3" t="s">
        <v>49</v>
      </c>
      <c r="AD1915" s="3" t="s">
        <v>49</v>
      </c>
      <c r="AE1915" s="3" t="s">
        <v>49</v>
      </c>
      <c r="AF1915" s="3" t="s">
        <v>55</v>
      </c>
      <c r="AG1915" s="3" t="s">
        <v>56</v>
      </c>
      <c r="AH1915" s="3" t="s">
        <v>81</v>
      </c>
      <c r="AI1915" s="3" t="s">
        <v>82</v>
      </c>
      <c r="AJ1915" s="3" t="s">
        <v>49</v>
      </c>
      <c r="AK1915" s="3" t="s">
        <v>49</v>
      </c>
      <c r="AL1915" s="3" t="s">
        <v>49</v>
      </c>
      <c r="AM1915" s="3" t="s">
        <v>59</v>
      </c>
      <c r="AN1915" s="3" t="s">
        <v>83</v>
      </c>
      <c r="AO1915" s="3">
        <v>88.688751431667484</v>
      </c>
      <c r="AP1915" s="3">
        <v>237.60771719943952</v>
      </c>
    </row>
    <row r="1916" spans="1:42" x14ac:dyDescent="0.25">
      <c r="A1916" s="2">
        <v>1915</v>
      </c>
      <c r="B1916" s="3" t="s">
        <v>42</v>
      </c>
      <c r="C1916" s="3" t="s">
        <v>43</v>
      </c>
      <c r="D1916" s="3" t="s">
        <v>44</v>
      </c>
      <c r="E1916" s="3" t="s">
        <v>45</v>
      </c>
      <c r="F1916" s="3">
        <v>0.36</v>
      </c>
      <c r="G1916" s="3">
        <v>0.48</v>
      </c>
      <c r="H1916" s="3">
        <v>1.46266098294047E-2</v>
      </c>
      <c r="I1916" s="3">
        <v>11.005908736802439</v>
      </c>
      <c r="J1916" s="3">
        <v>1.478550194236887</v>
      </c>
      <c r="K1916" s="3">
        <v>0.16097913291124563</v>
      </c>
      <c r="L1916" s="3">
        <v>2.1626176804293479E-2</v>
      </c>
      <c r="M1916" s="2">
        <v>1210</v>
      </c>
      <c r="N1916" s="3" t="s">
        <v>65</v>
      </c>
      <c r="O1916" s="3" t="s">
        <v>76</v>
      </c>
      <c r="P1916" s="3"/>
      <c r="Q1916" s="3" t="s">
        <v>42</v>
      </c>
      <c r="R1916" s="3" t="s">
        <v>55</v>
      </c>
      <c r="S1916" s="3" t="s">
        <v>77</v>
      </c>
      <c r="T1916" s="3" t="s">
        <v>51</v>
      </c>
      <c r="U1916" s="3" t="s">
        <v>78</v>
      </c>
      <c r="V1916" s="3" t="s">
        <v>79</v>
      </c>
      <c r="W1916" s="3" t="s">
        <v>80</v>
      </c>
      <c r="X1916" s="3"/>
      <c r="Y1916" s="3"/>
      <c r="Z1916" s="3" t="s">
        <v>72</v>
      </c>
      <c r="AA1916" s="7" t="s">
        <v>49</v>
      </c>
      <c r="AB1916" s="3" t="s">
        <v>49</v>
      </c>
      <c r="AC1916" s="3" t="s">
        <v>49</v>
      </c>
      <c r="AD1916" s="3" t="s">
        <v>49</v>
      </c>
      <c r="AE1916" s="3" t="s">
        <v>49</v>
      </c>
      <c r="AF1916" s="3" t="s">
        <v>55</v>
      </c>
      <c r="AG1916" s="3" t="s">
        <v>56</v>
      </c>
      <c r="AH1916" s="3" t="s">
        <v>81</v>
      </c>
      <c r="AI1916" s="3" t="s">
        <v>82</v>
      </c>
      <c r="AJ1916" s="3" t="s">
        <v>49</v>
      </c>
      <c r="AK1916" s="3" t="s">
        <v>49</v>
      </c>
      <c r="AL1916" s="3" t="s">
        <v>49</v>
      </c>
      <c r="AM1916" s="3" t="s">
        <v>59</v>
      </c>
      <c r="AN1916" s="3" t="s">
        <v>83</v>
      </c>
      <c r="AO1916" s="3">
        <v>43.992606058532175</v>
      </c>
      <c r="AP1916" s="3">
        <v>59.19178992606529</v>
      </c>
    </row>
    <row r="1917" spans="1:42" x14ac:dyDescent="0.25">
      <c r="A1917" s="2">
        <v>1916</v>
      </c>
      <c r="B1917" s="3" t="s">
        <v>42</v>
      </c>
      <c r="C1917" s="3" t="s">
        <v>43</v>
      </c>
      <c r="D1917" s="3" t="s">
        <v>44</v>
      </c>
      <c r="E1917" s="3" t="s">
        <v>45</v>
      </c>
      <c r="F1917" s="3">
        <v>0.36</v>
      </c>
      <c r="G1917" s="3">
        <v>0.48</v>
      </c>
      <c r="H1917" s="3">
        <v>0.12859516403165699</v>
      </c>
      <c r="I1917" s="3">
        <v>9.7815280547095469</v>
      </c>
      <c r="J1917" s="3">
        <v>1.5262717560085863</v>
      </c>
      <c r="K1917" s="3">
        <v>1.2578572046756289</v>
      </c>
      <c r="L1917" s="3">
        <v>0.19627116682080933</v>
      </c>
      <c r="M1917" s="2">
        <v>1200</v>
      </c>
      <c r="N1917" s="3" t="s">
        <v>61</v>
      </c>
      <c r="O1917" s="3" t="s">
        <v>76</v>
      </c>
      <c r="P1917" s="3"/>
      <c r="Q1917" s="3" t="s">
        <v>42</v>
      </c>
      <c r="R1917" s="3" t="s">
        <v>55</v>
      </c>
      <c r="S1917" s="3" t="s">
        <v>77</v>
      </c>
      <c r="T1917" s="3" t="s">
        <v>51</v>
      </c>
      <c r="U1917" s="3" t="s">
        <v>78</v>
      </c>
      <c r="V1917" s="3" t="s">
        <v>79</v>
      </c>
      <c r="W1917" s="3" t="s">
        <v>80</v>
      </c>
      <c r="X1917" s="3"/>
      <c r="Y1917" s="3"/>
      <c r="Z1917" s="3" t="s">
        <v>72</v>
      </c>
      <c r="AA1917" s="7" t="s">
        <v>49</v>
      </c>
      <c r="AB1917" s="3" t="s">
        <v>49</v>
      </c>
      <c r="AC1917" s="3" t="s">
        <v>49</v>
      </c>
      <c r="AD1917" s="3" t="s">
        <v>49</v>
      </c>
      <c r="AE1917" s="3" t="s">
        <v>49</v>
      </c>
      <c r="AF1917" s="3" t="s">
        <v>55</v>
      </c>
      <c r="AG1917" s="3" t="s">
        <v>56</v>
      </c>
      <c r="AH1917" s="3" t="s">
        <v>81</v>
      </c>
      <c r="AI1917" s="3" t="s">
        <v>82</v>
      </c>
      <c r="AJ1917" s="3" t="s">
        <v>49</v>
      </c>
      <c r="AK1917" s="3" t="s">
        <v>49</v>
      </c>
      <c r="AL1917" s="3" t="s">
        <v>49</v>
      </c>
      <c r="AM1917" s="3" t="s">
        <v>59</v>
      </c>
      <c r="AN1917" s="3" t="s">
        <v>83</v>
      </c>
      <c r="AO1917" s="3">
        <v>121.547546182015</v>
      </c>
      <c r="AP1917" s="3">
        <v>520.40616545109333</v>
      </c>
    </row>
    <row r="1918" spans="1:42" x14ac:dyDescent="0.25">
      <c r="A1918" s="2">
        <v>1917</v>
      </c>
      <c r="B1918" s="3" t="s">
        <v>42</v>
      </c>
      <c r="C1918" s="3" t="s">
        <v>43</v>
      </c>
      <c r="D1918" s="3" t="s">
        <v>44</v>
      </c>
      <c r="E1918" s="3" t="s">
        <v>45</v>
      </c>
      <c r="F1918" s="3">
        <v>0.36</v>
      </c>
      <c r="G1918" s="3">
        <v>0.48</v>
      </c>
      <c r="H1918" s="3">
        <v>0.21448211998462499</v>
      </c>
      <c r="I1918" s="3">
        <v>9.5721902029115569</v>
      </c>
      <c r="J1918" s="3">
        <v>1.4067554033210252</v>
      </c>
      <c r="K1918" s="3">
        <v>2.0530636476165283</v>
      </c>
      <c r="L1918" s="3">
        <v>0.30172388120411964</v>
      </c>
      <c r="M1918" s="2">
        <v>1200</v>
      </c>
      <c r="N1918" s="3" t="s">
        <v>61</v>
      </c>
      <c r="O1918" s="3" t="s">
        <v>76</v>
      </c>
      <c r="P1918" s="3"/>
      <c r="Q1918" s="3" t="s">
        <v>42</v>
      </c>
      <c r="R1918" s="3" t="s">
        <v>55</v>
      </c>
      <c r="S1918" s="3" t="s">
        <v>77</v>
      </c>
      <c r="T1918" s="3" t="s">
        <v>51</v>
      </c>
      <c r="U1918" s="3" t="s">
        <v>78</v>
      </c>
      <c r="V1918" s="3" t="s">
        <v>79</v>
      </c>
      <c r="W1918" s="3" t="s">
        <v>80</v>
      </c>
      <c r="X1918" s="3"/>
      <c r="Y1918" s="3"/>
      <c r="Z1918" s="3" t="s">
        <v>72</v>
      </c>
      <c r="AA1918" s="7" t="s">
        <v>49</v>
      </c>
      <c r="AB1918" s="3" t="s">
        <v>49</v>
      </c>
      <c r="AC1918" s="3" t="s">
        <v>49</v>
      </c>
      <c r="AD1918" s="3" t="s">
        <v>49</v>
      </c>
      <c r="AE1918" s="3" t="s">
        <v>49</v>
      </c>
      <c r="AF1918" s="3" t="s">
        <v>55</v>
      </c>
      <c r="AG1918" s="3" t="s">
        <v>56</v>
      </c>
      <c r="AH1918" s="3" t="s">
        <v>81</v>
      </c>
      <c r="AI1918" s="3" t="s">
        <v>82</v>
      </c>
      <c r="AJ1918" s="3" t="s">
        <v>49</v>
      </c>
      <c r="AK1918" s="3" t="s">
        <v>49</v>
      </c>
      <c r="AL1918" s="3" t="s">
        <v>49</v>
      </c>
      <c r="AM1918" s="3" t="s">
        <v>59</v>
      </c>
      <c r="AN1918" s="3" t="s">
        <v>83</v>
      </c>
      <c r="AO1918" s="3">
        <v>141.05038076168066</v>
      </c>
      <c r="AP1918" s="3">
        <v>867.97834474974798</v>
      </c>
    </row>
    <row r="1919" spans="1:42" x14ac:dyDescent="0.25">
      <c r="A1919" s="2">
        <v>1918</v>
      </c>
      <c r="B1919" s="3" t="s">
        <v>42</v>
      </c>
      <c r="C1919" s="3" t="s">
        <v>43</v>
      </c>
      <c r="D1919" s="3" t="s">
        <v>44</v>
      </c>
      <c r="E1919" s="3" t="s">
        <v>45</v>
      </c>
      <c r="F1919" s="3">
        <v>0.36</v>
      </c>
      <c r="G1919" s="3">
        <v>0.48</v>
      </c>
      <c r="H1919" s="3">
        <v>4.8022124539542299E-2</v>
      </c>
      <c r="I1919" s="3">
        <v>9.5721902029115569</v>
      </c>
      <c r="J1919" s="3">
        <v>1.4067554033210252</v>
      </c>
      <c r="K1919" s="3">
        <v>0.45967691004040545</v>
      </c>
      <c r="L1919" s="3">
        <v>6.7555383174956324E-2</v>
      </c>
      <c r="M1919" s="2">
        <v>1210</v>
      </c>
      <c r="N1919" s="3" t="s">
        <v>65</v>
      </c>
      <c r="O1919" s="3" t="s">
        <v>76</v>
      </c>
      <c r="P1919" s="3"/>
      <c r="Q1919" s="3" t="s">
        <v>42</v>
      </c>
      <c r="R1919" s="3" t="s">
        <v>55</v>
      </c>
      <c r="S1919" s="3" t="s">
        <v>77</v>
      </c>
      <c r="T1919" s="3" t="s">
        <v>51</v>
      </c>
      <c r="U1919" s="3" t="s">
        <v>78</v>
      </c>
      <c r="V1919" s="3" t="s">
        <v>79</v>
      </c>
      <c r="W1919" s="3" t="s">
        <v>80</v>
      </c>
      <c r="X1919" s="3"/>
      <c r="Y1919" s="3"/>
      <c r="Z1919" s="3" t="s">
        <v>72</v>
      </c>
      <c r="AA1919" s="7" t="s">
        <v>49</v>
      </c>
      <c r="AB1919" s="3" t="s">
        <v>49</v>
      </c>
      <c r="AC1919" s="3" t="s">
        <v>49</v>
      </c>
      <c r="AD1919" s="3" t="s">
        <v>49</v>
      </c>
      <c r="AE1919" s="3" t="s">
        <v>49</v>
      </c>
      <c r="AF1919" s="3" t="s">
        <v>55</v>
      </c>
      <c r="AG1919" s="3" t="s">
        <v>56</v>
      </c>
      <c r="AH1919" s="3" t="s">
        <v>81</v>
      </c>
      <c r="AI1919" s="3" t="s">
        <v>82</v>
      </c>
      <c r="AJ1919" s="3" t="s">
        <v>49</v>
      </c>
      <c r="AK1919" s="3" t="s">
        <v>49</v>
      </c>
      <c r="AL1919" s="3" t="s">
        <v>49</v>
      </c>
      <c r="AM1919" s="3" t="s">
        <v>59</v>
      </c>
      <c r="AN1919" s="3" t="s">
        <v>83</v>
      </c>
      <c r="AO1919" s="3">
        <v>65.353438797668275</v>
      </c>
      <c r="AP1919" s="3">
        <v>194.33864311013951</v>
      </c>
    </row>
    <row r="1920" spans="1:42" x14ac:dyDescent="0.25">
      <c r="A1920" s="2">
        <v>1919</v>
      </c>
      <c r="B1920" s="3" t="s">
        <v>42</v>
      </c>
      <c r="C1920" s="3" t="s">
        <v>43</v>
      </c>
      <c r="D1920" s="3" t="s">
        <v>44</v>
      </c>
      <c r="E1920" s="3" t="s">
        <v>45</v>
      </c>
      <c r="F1920" s="3">
        <v>0.36</v>
      </c>
      <c r="G1920" s="3">
        <v>0.48</v>
      </c>
      <c r="H1920" s="3">
        <v>4.5955227120283E-2</v>
      </c>
      <c r="I1920" s="3">
        <v>9.5721902029115569</v>
      </c>
      <c r="J1920" s="3">
        <v>1.4067554033210252</v>
      </c>
      <c r="K1920" s="3">
        <v>0.43989217481334841</v>
      </c>
      <c r="L1920" s="3">
        <v>6.4647764062303034E-2</v>
      </c>
      <c r="M1920" s="2">
        <v>1210</v>
      </c>
      <c r="N1920" s="3" t="s">
        <v>65</v>
      </c>
      <c r="O1920" s="3" t="s">
        <v>76</v>
      </c>
      <c r="P1920" s="3"/>
      <c r="Q1920" s="3" t="s">
        <v>42</v>
      </c>
      <c r="R1920" s="3" t="s">
        <v>55</v>
      </c>
      <c r="S1920" s="3" t="s">
        <v>77</v>
      </c>
      <c r="T1920" s="3" t="s">
        <v>51</v>
      </c>
      <c r="U1920" s="3" t="s">
        <v>78</v>
      </c>
      <c r="V1920" s="3" t="s">
        <v>79</v>
      </c>
      <c r="W1920" s="3" t="s">
        <v>80</v>
      </c>
      <c r="X1920" s="3"/>
      <c r="Y1920" s="3"/>
      <c r="Z1920" s="3" t="s">
        <v>72</v>
      </c>
      <c r="AA1920" s="7" t="s">
        <v>49</v>
      </c>
      <c r="AB1920" s="3" t="s">
        <v>49</v>
      </c>
      <c r="AC1920" s="3" t="s">
        <v>49</v>
      </c>
      <c r="AD1920" s="3" t="s">
        <v>49</v>
      </c>
      <c r="AE1920" s="3" t="s">
        <v>49</v>
      </c>
      <c r="AF1920" s="3" t="s">
        <v>55</v>
      </c>
      <c r="AG1920" s="3" t="s">
        <v>56</v>
      </c>
      <c r="AH1920" s="3" t="s">
        <v>81</v>
      </c>
      <c r="AI1920" s="3" t="s">
        <v>82</v>
      </c>
      <c r="AJ1920" s="3" t="s">
        <v>49</v>
      </c>
      <c r="AK1920" s="3" t="s">
        <v>49</v>
      </c>
      <c r="AL1920" s="3" t="s">
        <v>49</v>
      </c>
      <c r="AM1920" s="3" t="s">
        <v>59</v>
      </c>
      <c r="AN1920" s="3" t="s">
        <v>83</v>
      </c>
      <c r="AO1920" s="3">
        <v>58.349157519493552</v>
      </c>
      <c r="AP1920" s="3">
        <v>185.97420601456781</v>
      </c>
    </row>
    <row r="1921" spans="1:42" x14ac:dyDescent="0.25">
      <c r="A1921" s="2">
        <v>1920</v>
      </c>
      <c r="B1921" s="3" t="s">
        <v>42</v>
      </c>
      <c r="C1921" s="3" t="s">
        <v>43</v>
      </c>
      <c r="D1921" s="3" t="s">
        <v>44</v>
      </c>
      <c r="E1921" s="3" t="s">
        <v>45</v>
      </c>
      <c r="F1921" s="3">
        <v>0.36</v>
      </c>
      <c r="G1921" s="3">
        <v>0.48</v>
      </c>
      <c r="H1921" s="3">
        <v>1.0828143315400199E-2</v>
      </c>
      <c r="I1921" s="3">
        <v>9.5721902029115569</v>
      </c>
      <c r="J1921" s="3">
        <v>1.4067554033210252</v>
      </c>
      <c r="K1921" s="3">
        <v>0.10364904735939605</v>
      </c>
      <c r="L1921" s="3">
        <v>1.523254911687367E-2</v>
      </c>
      <c r="M1921" s="2">
        <v>1210</v>
      </c>
      <c r="N1921" s="3" t="s">
        <v>65</v>
      </c>
      <c r="O1921" s="3" t="s">
        <v>76</v>
      </c>
      <c r="P1921" s="3"/>
      <c r="Q1921" s="3" t="s">
        <v>42</v>
      </c>
      <c r="R1921" s="3" t="s">
        <v>55</v>
      </c>
      <c r="S1921" s="3" t="s">
        <v>77</v>
      </c>
      <c r="T1921" s="3" t="s">
        <v>51</v>
      </c>
      <c r="U1921" s="3" t="s">
        <v>78</v>
      </c>
      <c r="V1921" s="3" t="s">
        <v>79</v>
      </c>
      <c r="W1921" s="3" t="s">
        <v>80</v>
      </c>
      <c r="X1921" s="3"/>
      <c r="Y1921" s="3"/>
      <c r="Z1921" s="3" t="s">
        <v>72</v>
      </c>
      <c r="AA1921" s="7" t="s">
        <v>49</v>
      </c>
      <c r="AB1921" s="3" t="s">
        <v>49</v>
      </c>
      <c r="AC1921" s="3" t="s">
        <v>49</v>
      </c>
      <c r="AD1921" s="3" t="s">
        <v>49</v>
      </c>
      <c r="AE1921" s="3" t="s">
        <v>49</v>
      </c>
      <c r="AF1921" s="3" t="s">
        <v>55</v>
      </c>
      <c r="AG1921" s="3" t="s">
        <v>56</v>
      </c>
      <c r="AH1921" s="3" t="s">
        <v>81</v>
      </c>
      <c r="AI1921" s="3" t="s">
        <v>82</v>
      </c>
      <c r="AJ1921" s="3" t="s">
        <v>49</v>
      </c>
      <c r="AK1921" s="3" t="s">
        <v>49</v>
      </c>
      <c r="AL1921" s="3" t="s">
        <v>49</v>
      </c>
      <c r="AM1921" s="3" t="s">
        <v>59</v>
      </c>
      <c r="AN1921" s="3" t="s">
        <v>83</v>
      </c>
      <c r="AO1921" s="3">
        <v>39.300702549137938</v>
      </c>
      <c r="AP1921" s="3">
        <v>43.819941318595014</v>
      </c>
    </row>
    <row r="1922" spans="1:42" x14ac:dyDescent="0.25">
      <c r="A1922" s="2">
        <v>1921</v>
      </c>
      <c r="B1922" s="3" t="s">
        <v>42</v>
      </c>
      <c r="C1922" s="3" t="s">
        <v>43</v>
      </c>
      <c r="D1922" s="3" t="s">
        <v>44</v>
      </c>
      <c r="E1922" s="3" t="s">
        <v>45</v>
      </c>
      <c r="F1922" s="3">
        <v>0.36</v>
      </c>
      <c r="G1922" s="3">
        <v>0.48</v>
      </c>
      <c r="H1922" s="3">
        <v>0.13718298435437601</v>
      </c>
      <c r="I1922" s="3">
        <v>9.5721902029115569</v>
      </c>
      <c r="J1922" s="3">
        <v>1.4067554033210252</v>
      </c>
      <c r="K1922" s="3">
        <v>1.3131416188431275</v>
      </c>
      <c r="L1922" s="3">
        <v>0.19298290448422212</v>
      </c>
      <c r="M1922" s="2">
        <v>1210</v>
      </c>
      <c r="N1922" s="3" t="s">
        <v>65</v>
      </c>
      <c r="O1922" s="3" t="s">
        <v>76</v>
      </c>
      <c r="P1922" s="3"/>
      <c r="Q1922" s="3" t="s">
        <v>42</v>
      </c>
      <c r="R1922" s="3" t="s">
        <v>55</v>
      </c>
      <c r="S1922" s="3" t="s">
        <v>77</v>
      </c>
      <c r="T1922" s="3" t="s">
        <v>51</v>
      </c>
      <c r="U1922" s="3" t="s">
        <v>78</v>
      </c>
      <c r="V1922" s="3" t="s">
        <v>79</v>
      </c>
      <c r="W1922" s="3" t="s">
        <v>80</v>
      </c>
      <c r="X1922" s="3"/>
      <c r="Y1922" s="3"/>
      <c r="Z1922" s="3" t="s">
        <v>72</v>
      </c>
      <c r="AA1922" s="7" t="s">
        <v>49</v>
      </c>
      <c r="AB1922" s="3" t="s">
        <v>49</v>
      </c>
      <c r="AC1922" s="3" t="s">
        <v>49</v>
      </c>
      <c r="AD1922" s="3" t="s">
        <v>49</v>
      </c>
      <c r="AE1922" s="3" t="s">
        <v>49</v>
      </c>
      <c r="AF1922" s="3" t="s">
        <v>55</v>
      </c>
      <c r="AG1922" s="3" t="s">
        <v>56</v>
      </c>
      <c r="AH1922" s="3" t="s">
        <v>81</v>
      </c>
      <c r="AI1922" s="3" t="s">
        <v>82</v>
      </c>
      <c r="AJ1922" s="3" t="s">
        <v>49</v>
      </c>
      <c r="AK1922" s="3" t="s">
        <v>49</v>
      </c>
      <c r="AL1922" s="3" t="s">
        <v>49</v>
      </c>
      <c r="AM1922" s="3" t="s">
        <v>59</v>
      </c>
      <c r="AN1922" s="3" t="s">
        <v>83</v>
      </c>
      <c r="AO1922" s="3">
        <v>96.508561152588157</v>
      </c>
      <c r="AP1922" s="3">
        <v>555.1598412785055</v>
      </c>
    </row>
    <row r="1923" spans="1:42" x14ac:dyDescent="0.25">
      <c r="A1923" s="2">
        <v>1922</v>
      </c>
      <c r="B1923" s="3" t="s">
        <v>42</v>
      </c>
      <c r="C1923" s="3" t="s">
        <v>43</v>
      </c>
      <c r="D1923" s="3" t="s">
        <v>44</v>
      </c>
      <c r="E1923" s="3" t="s">
        <v>45</v>
      </c>
      <c r="F1923" s="3">
        <v>0.36</v>
      </c>
      <c r="G1923" s="3">
        <v>0.48</v>
      </c>
      <c r="H1923" s="3">
        <v>0.12954373387294199</v>
      </c>
      <c r="I1923" s="3">
        <v>9.5721902029115569</v>
      </c>
      <c r="J1923" s="3">
        <v>1.4067554033210252</v>
      </c>
      <c r="K1923" s="3">
        <v>1.2400172602271573</v>
      </c>
      <c r="L1923" s="3">
        <v>0.18223634759214208</v>
      </c>
      <c r="M1923" s="2">
        <v>1210</v>
      </c>
      <c r="N1923" s="3" t="s">
        <v>65</v>
      </c>
      <c r="O1923" s="3" t="s">
        <v>76</v>
      </c>
      <c r="P1923" s="3"/>
      <c r="Q1923" s="3" t="s">
        <v>42</v>
      </c>
      <c r="R1923" s="3" t="s">
        <v>55</v>
      </c>
      <c r="S1923" s="3" t="s">
        <v>77</v>
      </c>
      <c r="T1923" s="3" t="s">
        <v>51</v>
      </c>
      <c r="U1923" s="3" t="s">
        <v>78</v>
      </c>
      <c r="V1923" s="3" t="s">
        <v>79</v>
      </c>
      <c r="W1923" s="3" t="s">
        <v>80</v>
      </c>
      <c r="X1923" s="3"/>
      <c r="Y1923" s="3"/>
      <c r="Z1923" s="3" t="s">
        <v>72</v>
      </c>
      <c r="AA1923" s="7" t="s">
        <v>49</v>
      </c>
      <c r="AB1923" s="3" t="s">
        <v>49</v>
      </c>
      <c r="AC1923" s="3" t="s">
        <v>49</v>
      </c>
      <c r="AD1923" s="3" t="s">
        <v>49</v>
      </c>
      <c r="AE1923" s="3" t="s">
        <v>49</v>
      </c>
      <c r="AF1923" s="3" t="s">
        <v>55</v>
      </c>
      <c r="AG1923" s="3" t="s">
        <v>56</v>
      </c>
      <c r="AH1923" s="3" t="s">
        <v>81</v>
      </c>
      <c r="AI1923" s="3" t="s">
        <v>82</v>
      </c>
      <c r="AJ1923" s="3" t="s">
        <v>49</v>
      </c>
      <c r="AK1923" s="3" t="s">
        <v>49</v>
      </c>
      <c r="AL1923" s="3" t="s">
        <v>49</v>
      </c>
      <c r="AM1923" s="3" t="s">
        <v>59</v>
      </c>
      <c r="AN1923" s="3" t="s">
        <v>83</v>
      </c>
      <c r="AO1923" s="3">
        <v>96.162044143758678</v>
      </c>
      <c r="AP1923" s="3">
        <v>524.24489140539242</v>
      </c>
    </row>
    <row r="1924" spans="1:42" x14ac:dyDescent="0.25">
      <c r="A1924" s="2">
        <v>1923</v>
      </c>
      <c r="B1924" s="3" t="s">
        <v>42</v>
      </c>
      <c r="C1924" s="3" t="s">
        <v>43</v>
      </c>
      <c r="D1924" s="3" t="s">
        <v>44</v>
      </c>
      <c r="E1924" s="3" t="s">
        <v>45</v>
      </c>
      <c r="F1924" s="3">
        <v>0.36</v>
      </c>
      <c r="G1924" s="3">
        <v>0.48</v>
      </c>
      <c r="H1924" s="3">
        <v>3.1749120572798301E-2</v>
      </c>
      <c r="I1924" s="3">
        <v>9.5721902029115569</v>
      </c>
      <c r="J1924" s="3">
        <v>1.4067554033210252</v>
      </c>
      <c r="K1924" s="3">
        <v>0.30390862089799764</v>
      </c>
      <c r="L1924" s="3">
        <v>4.4663246916474733E-2</v>
      </c>
      <c r="M1924" s="2">
        <v>1210</v>
      </c>
      <c r="N1924" s="3" t="s">
        <v>65</v>
      </c>
      <c r="O1924" s="3" t="s">
        <v>76</v>
      </c>
      <c r="P1924" s="3"/>
      <c r="Q1924" s="3" t="s">
        <v>42</v>
      </c>
      <c r="R1924" s="3" t="s">
        <v>55</v>
      </c>
      <c r="S1924" s="3" t="s">
        <v>77</v>
      </c>
      <c r="T1924" s="3" t="s">
        <v>51</v>
      </c>
      <c r="U1924" s="3" t="s">
        <v>78</v>
      </c>
      <c r="V1924" s="3" t="s">
        <v>79</v>
      </c>
      <c r="W1924" s="3" t="s">
        <v>80</v>
      </c>
      <c r="X1924" s="3"/>
      <c r="Y1924" s="3"/>
      <c r="Z1924" s="3" t="s">
        <v>72</v>
      </c>
      <c r="AA1924" s="7" t="s">
        <v>49</v>
      </c>
      <c r="AB1924" s="3" t="s">
        <v>49</v>
      </c>
      <c r="AC1924" s="3" t="s">
        <v>49</v>
      </c>
      <c r="AD1924" s="3" t="s">
        <v>49</v>
      </c>
      <c r="AE1924" s="3" t="s">
        <v>49</v>
      </c>
      <c r="AF1924" s="3" t="s">
        <v>55</v>
      </c>
      <c r="AG1924" s="3" t="s">
        <v>56</v>
      </c>
      <c r="AH1924" s="3" t="s">
        <v>81</v>
      </c>
      <c r="AI1924" s="3" t="s">
        <v>82</v>
      </c>
      <c r="AJ1924" s="3" t="s">
        <v>49</v>
      </c>
      <c r="AK1924" s="3" t="s">
        <v>49</v>
      </c>
      <c r="AL1924" s="3" t="s">
        <v>49</v>
      </c>
      <c r="AM1924" s="3" t="s">
        <v>59</v>
      </c>
      <c r="AN1924" s="3" t="s">
        <v>83</v>
      </c>
      <c r="AO1924" s="3">
        <v>46.302725609059259</v>
      </c>
      <c r="AP1924" s="3">
        <v>128.48413249558092</v>
      </c>
    </row>
    <row r="1925" spans="1:42" x14ac:dyDescent="0.25">
      <c r="A1925" s="2">
        <v>1924</v>
      </c>
      <c r="B1925" s="3" t="s">
        <v>42</v>
      </c>
      <c r="C1925" s="3" t="s">
        <v>43</v>
      </c>
      <c r="D1925" s="3" t="s">
        <v>44</v>
      </c>
      <c r="E1925" s="3" t="s">
        <v>45</v>
      </c>
      <c r="F1925" s="3">
        <v>0.36</v>
      </c>
      <c r="G1925" s="3">
        <v>0.48</v>
      </c>
      <c r="H1925" s="3">
        <v>0.21967017489485299</v>
      </c>
      <c r="I1925" s="3">
        <v>10.076858692930012</v>
      </c>
      <c r="J1925" s="3">
        <v>1.6386991469999619</v>
      </c>
      <c r="K1925" s="3">
        <v>2.2135853114666553</v>
      </c>
      <c r="L1925" s="3">
        <v>0.35997332822152805</v>
      </c>
      <c r="M1925" s="2">
        <v>1200</v>
      </c>
      <c r="N1925" s="3" t="s">
        <v>61</v>
      </c>
      <c r="O1925" s="3" t="s">
        <v>76</v>
      </c>
      <c r="P1925" s="3"/>
      <c r="Q1925" s="3" t="s">
        <v>42</v>
      </c>
      <c r="R1925" s="3" t="s">
        <v>55</v>
      </c>
      <c r="S1925" s="3" t="s">
        <v>77</v>
      </c>
      <c r="T1925" s="3" t="s">
        <v>51</v>
      </c>
      <c r="U1925" s="3" t="s">
        <v>78</v>
      </c>
      <c r="V1925" s="3" t="s">
        <v>79</v>
      </c>
      <c r="W1925" s="3" t="s">
        <v>80</v>
      </c>
      <c r="X1925" s="3"/>
      <c r="Y1925" s="3"/>
      <c r="Z1925" s="3" t="s">
        <v>72</v>
      </c>
      <c r="AA1925" s="7" t="s">
        <v>49</v>
      </c>
      <c r="AB1925" s="3" t="s">
        <v>49</v>
      </c>
      <c r="AC1925" s="3" t="s">
        <v>49</v>
      </c>
      <c r="AD1925" s="3" t="s">
        <v>49</v>
      </c>
      <c r="AE1925" s="3" t="s">
        <v>49</v>
      </c>
      <c r="AF1925" s="3" t="s">
        <v>55</v>
      </c>
      <c r="AG1925" s="3" t="s">
        <v>56</v>
      </c>
      <c r="AH1925" s="3" t="s">
        <v>81</v>
      </c>
      <c r="AI1925" s="3" t="s">
        <v>82</v>
      </c>
      <c r="AJ1925" s="3" t="s">
        <v>49</v>
      </c>
      <c r="AK1925" s="3" t="s">
        <v>49</v>
      </c>
      <c r="AL1925" s="3" t="s">
        <v>49</v>
      </c>
      <c r="AM1925" s="3" t="s">
        <v>59</v>
      </c>
      <c r="AN1925" s="3" t="s">
        <v>83</v>
      </c>
      <c r="AO1925" s="3">
        <v>141.72186804919156</v>
      </c>
      <c r="AP1925" s="3">
        <v>888.97365808296684</v>
      </c>
    </row>
    <row r="1926" spans="1:42" x14ac:dyDescent="0.25">
      <c r="A1926" s="2">
        <v>1925</v>
      </c>
      <c r="B1926" s="3" t="s">
        <v>42</v>
      </c>
      <c r="C1926" s="3" t="s">
        <v>43</v>
      </c>
      <c r="D1926" s="3" t="s">
        <v>44</v>
      </c>
      <c r="E1926" s="3" t="s">
        <v>45</v>
      </c>
      <c r="F1926" s="3">
        <v>0.36</v>
      </c>
      <c r="G1926" s="3">
        <v>0.48</v>
      </c>
      <c r="H1926" s="3">
        <v>0.19281343364842601</v>
      </c>
      <c r="I1926" s="3">
        <v>10.076858692930012</v>
      </c>
      <c r="J1926" s="3">
        <v>1.6386991469999619</v>
      </c>
      <c r="K1926" s="3">
        <v>1.9429537249738258</v>
      </c>
      <c r="L1926" s="3">
        <v>0.31596320924980947</v>
      </c>
      <c r="M1926" s="2">
        <v>1330</v>
      </c>
      <c r="N1926" s="3" t="s">
        <v>68</v>
      </c>
      <c r="O1926" s="3" t="s">
        <v>76</v>
      </c>
      <c r="P1926" s="3"/>
      <c r="Q1926" s="3" t="s">
        <v>42</v>
      </c>
      <c r="R1926" s="3" t="s">
        <v>55</v>
      </c>
      <c r="S1926" s="3" t="s">
        <v>77</v>
      </c>
      <c r="T1926" s="3" t="s">
        <v>51</v>
      </c>
      <c r="U1926" s="3" t="s">
        <v>78</v>
      </c>
      <c r="V1926" s="3" t="s">
        <v>79</v>
      </c>
      <c r="W1926" s="3" t="s">
        <v>80</v>
      </c>
      <c r="X1926" s="3"/>
      <c r="Y1926" s="3"/>
      <c r="Z1926" s="3" t="s">
        <v>72</v>
      </c>
      <c r="AA1926" s="7" t="s">
        <v>49</v>
      </c>
      <c r="AB1926" s="3" t="s">
        <v>49</v>
      </c>
      <c r="AC1926" s="3" t="s">
        <v>49</v>
      </c>
      <c r="AD1926" s="3" t="s">
        <v>49</v>
      </c>
      <c r="AE1926" s="3" t="s">
        <v>49</v>
      </c>
      <c r="AF1926" s="3" t="s">
        <v>55</v>
      </c>
      <c r="AG1926" s="3" t="s">
        <v>56</v>
      </c>
      <c r="AH1926" s="3" t="s">
        <v>81</v>
      </c>
      <c r="AI1926" s="3" t="s">
        <v>82</v>
      </c>
      <c r="AJ1926" s="3" t="s">
        <v>49</v>
      </c>
      <c r="AK1926" s="3" t="s">
        <v>49</v>
      </c>
      <c r="AL1926" s="3" t="s">
        <v>49</v>
      </c>
      <c r="AM1926" s="3" t="s">
        <v>59</v>
      </c>
      <c r="AN1926" s="3" t="s">
        <v>83</v>
      </c>
      <c r="AO1926" s="3">
        <v>110.49092160653652</v>
      </c>
      <c r="AP1926" s="3">
        <v>780.28828228512862</v>
      </c>
    </row>
    <row r="1927" spans="1:42" x14ac:dyDescent="0.25">
      <c r="A1927" s="2">
        <v>1926</v>
      </c>
      <c r="B1927" s="3" t="s">
        <v>42</v>
      </c>
      <c r="C1927" s="3" t="s">
        <v>43</v>
      </c>
      <c r="D1927" s="3" t="s">
        <v>44</v>
      </c>
      <c r="E1927" s="3" t="s">
        <v>45</v>
      </c>
      <c r="F1927" s="3">
        <v>0.36</v>
      </c>
      <c r="G1927" s="3">
        <v>0.48</v>
      </c>
      <c r="H1927" s="3">
        <v>2.15972393393267E-4</v>
      </c>
      <c r="I1927" s="3">
        <v>10.076858692930012</v>
      </c>
      <c r="J1927" s="3">
        <v>1.6386991469999619</v>
      </c>
      <c r="K1927" s="3">
        <v>2.1763232897978428E-3</v>
      </c>
      <c r="L1927" s="3">
        <v>3.5391377682908687E-4</v>
      </c>
      <c r="M1927" s="2">
        <v>1210</v>
      </c>
      <c r="N1927" s="3" t="s">
        <v>65</v>
      </c>
      <c r="O1927" s="3" t="s">
        <v>76</v>
      </c>
      <c r="P1927" s="3"/>
      <c r="Q1927" s="3" t="s">
        <v>42</v>
      </c>
      <c r="R1927" s="3" t="s">
        <v>55</v>
      </c>
      <c r="S1927" s="3" t="s">
        <v>77</v>
      </c>
      <c r="T1927" s="3" t="s">
        <v>51</v>
      </c>
      <c r="U1927" s="3" t="s">
        <v>78</v>
      </c>
      <c r="V1927" s="3" t="s">
        <v>79</v>
      </c>
      <c r="W1927" s="3" t="s">
        <v>80</v>
      </c>
      <c r="X1927" s="3"/>
      <c r="Y1927" s="3"/>
      <c r="Z1927" s="3" t="s">
        <v>72</v>
      </c>
      <c r="AA1927" s="7" t="s">
        <v>49</v>
      </c>
      <c r="AB1927" s="3" t="s">
        <v>49</v>
      </c>
      <c r="AC1927" s="3" t="s">
        <v>49</v>
      </c>
      <c r="AD1927" s="3" t="s">
        <v>49</v>
      </c>
      <c r="AE1927" s="3" t="s">
        <v>49</v>
      </c>
      <c r="AF1927" s="3" t="s">
        <v>55</v>
      </c>
      <c r="AG1927" s="3" t="s">
        <v>56</v>
      </c>
      <c r="AH1927" s="3" t="s">
        <v>81</v>
      </c>
      <c r="AI1927" s="3" t="s">
        <v>82</v>
      </c>
      <c r="AJ1927" s="3" t="s">
        <v>49</v>
      </c>
      <c r="AK1927" s="3" t="s">
        <v>49</v>
      </c>
      <c r="AL1927" s="3" t="s">
        <v>49</v>
      </c>
      <c r="AM1927" s="3" t="s">
        <v>59</v>
      </c>
      <c r="AN1927" s="3" t="s">
        <v>83</v>
      </c>
      <c r="AO1927" s="3">
        <v>5.4955833716869922</v>
      </c>
      <c r="AP1927" s="3">
        <v>0.87400926726464001</v>
      </c>
    </row>
    <row r="1928" spans="1:42" x14ac:dyDescent="0.25">
      <c r="A1928" s="2">
        <v>1927</v>
      </c>
      <c r="B1928" s="3" t="s">
        <v>42</v>
      </c>
      <c r="C1928" s="3" t="s">
        <v>43</v>
      </c>
      <c r="D1928" s="3" t="s">
        <v>44</v>
      </c>
      <c r="E1928" s="3" t="s">
        <v>45</v>
      </c>
      <c r="F1928" s="3">
        <v>0.36</v>
      </c>
      <c r="G1928" s="3">
        <v>0.48</v>
      </c>
      <c r="H1928" s="3">
        <v>2.83753885946137E-2</v>
      </c>
      <c r="I1928" s="3">
        <v>10.076858692930012</v>
      </c>
      <c r="J1928" s="3">
        <v>1.6386991469999619</v>
      </c>
      <c r="K1928" s="3">
        <v>0.28593478122490018</v>
      </c>
      <c r="L1928" s="3">
        <v>4.6498725085785918E-2</v>
      </c>
      <c r="M1928" s="2">
        <v>1210</v>
      </c>
      <c r="N1928" s="3" t="s">
        <v>65</v>
      </c>
      <c r="O1928" s="3" t="s">
        <v>76</v>
      </c>
      <c r="P1928" s="3"/>
      <c r="Q1928" s="3" t="s">
        <v>42</v>
      </c>
      <c r="R1928" s="3" t="s">
        <v>55</v>
      </c>
      <c r="S1928" s="3" t="s">
        <v>77</v>
      </c>
      <c r="T1928" s="3" t="s">
        <v>51</v>
      </c>
      <c r="U1928" s="3" t="s">
        <v>78</v>
      </c>
      <c r="V1928" s="3" t="s">
        <v>79</v>
      </c>
      <c r="W1928" s="3" t="s">
        <v>80</v>
      </c>
      <c r="X1928" s="3"/>
      <c r="Y1928" s="3"/>
      <c r="Z1928" s="3" t="s">
        <v>72</v>
      </c>
      <c r="AA1928" s="7" t="s">
        <v>49</v>
      </c>
      <c r="AB1928" s="3" t="s">
        <v>49</v>
      </c>
      <c r="AC1928" s="3" t="s">
        <v>49</v>
      </c>
      <c r="AD1928" s="3" t="s">
        <v>49</v>
      </c>
      <c r="AE1928" s="3" t="s">
        <v>49</v>
      </c>
      <c r="AF1928" s="3" t="s">
        <v>55</v>
      </c>
      <c r="AG1928" s="3" t="s">
        <v>56</v>
      </c>
      <c r="AH1928" s="3" t="s">
        <v>81</v>
      </c>
      <c r="AI1928" s="3" t="s">
        <v>82</v>
      </c>
      <c r="AJ1928" s="3" t="s">
        <v>49</v>
      </c>
      <c r="AK1928" s="3" t="s">
        <v>49</v>
      </c>
      <c r="AL1928" s="3" t="s">
        <v>49</v>
      </c>
      <c r="AM1928" s="3" t="s">
        <v>59</v>
      </c>
      <c r="AN1928" s="3" t="s">
        <v>83</v>
      </c>
      <c r="AO1928" s="3">
        <v>47.36004526593166</v>
      </c>
      <c r="AP1928" s="3">
        <v>114.83112357220807</v>
      </c>
    </row>
    <row r="1929" spans="1:42" x14ac:dyDescent="0.25">
      <c r="A1929" s="2">
        <v>1928</v>
      </c>
      <c r="B1929" s="3" t="s">
        <v>42</v>
      </c>
      <c r="C1929" s="3" t="s">
        <v>43</v>
      </c>
      <c r="D1929" s="3" t="s">
        <v>44</v>
      </c>
      <c r="E1929" s="3" t="s">
        <v>45</v>
      </c>
      <c r="F1929" s="3">
        <v>0.36</v>
      </c>
      <c r="G1929" s="3">
        <v>0.48</v>
      </c>
      <c r="H1929" s="3">
        <v>8.2117927967266496E-2</v>
      </c>
      <c r="I1929" s="3">
        <v>10.076858692930012</v>
      </c>
      <c r="J1929" s="3">
        <v>1.6386991469999619</v>
      </c>
      <c r="K1929" s="3">
        <v>0.82749075628234992</v>
      </c>
      <c r="L1929" s="3">
        <v>0.13456657851336393</v>
      </c>
      <c r="M1929" s="2">
        <v>1210</v>
      </c>
      <c r="N1929" s="3" t="s">
        <v>65</v>
      </c>
      <c r="O1929" s="3" t="s">
        <v>76</v>
      </c>
      <c r="P1929" s="3"/>
      <c r="Q1929" s="3" t="s">
        <v>42</v>
      </c>
      <c r="R1929" s="3" t="s">
        <v>55</v>
      </c>
      <c r="S1929" s="3" t="s">
        <v>77</v>
      </c>
      <c r="T1929" s="3" t="s">
        <v>51</v>
      </c>
      <c r="U1929" s="3" t="s">
        <v>78</v>
      </c>
      <c r="V1929" s="3" t="s">
        <v>79</v>
      </c>
      <c r="W1929" s="3" t="s">
        <v>80</v>
      </c>
      <c r="X1929" s="3"/>
      <c r="Y1929" s="3"/>
      <c r="Z1929" s="3" t="s">
        <v>72</v>
      </c>
      <c r="AA1929" s="7" t="s">
        <v>49</v>
      </c>
      <c r="AB1929" s="3" t="s">
        <v>49</v>
      </c>
      <c r="AC1929" s="3" t="s">
        <v>49</v>
      </c>
      <c r="AD1929" s="3" t="s">
        <v>49</v>
      </c>
      <c r="AE1929" s="3" t="s">
        <v>49</v>
      </c>
      <c r="AF1929" s="3" t="s">
        <v>55</v>
      </c>
      <c r="AG1929" s="3" t="s">
        <v>56</v>
      </c>
      <c r="AH1929" s="3" t="s">
        <v>81</v>
      </c>
      <c r="AI1929" s="3" t="s">
        <v>82</v>
      </c>
      <c r="AJ1929" s="3" t="s">
        <v>49</v>
      </c>
      <c r="AK1929" s="3" t="s">
        <v>49</v>
      </c>
      <c r="AL1929" s="3" t="s">
        <v>49</v>
      </c>
      <c r="AM1929" s="3" t="s">
        <v>59</v>
      </c>
      <c r="AN1929" s="3" t="s">
        <v>83</v>
      </c>
      <c r="AO1929" s="3">
        <v>104.09173411382065</v>
      </c>
      <c r="AP1929" s="3">
        <v>332.31946418851317</v>
      </c>
    </row>
    <row r="1930" spans="1:42" x14ac:dyDescent="0.25">
      <c r="A1930" s="2">
        <v>1929</v>
      </c>
      <c r="B1930" s="3" t="s">
        <v>42</v>
      </c>
      <c r="C1930" s="3" t="s">
        <v>43</v>
      </c>
      <c r="D1930" s="3" t="s">
        <v>44</v>
      </c>
      <c r="E1930" s="3" t="s">
        <v>45</v>
      </c>
      <c r="F1930" s="3">
        <v>0.36</v>
      </c>
      <c r="G1930" s="3">
        <v>0.48</v>
      </c>
      <c r="H1930" s="3">
        <v>8.02755458299549E-2</v>
      </c>
      <c r="I1930" s="3">
        <v>10.076858692930012</v>
      </c>
      <c r="J1930" s="3">
        <v>1.6386991469999619</v>
      </c>
      <c r="K1930" s="3">
        <v>0.80892533182628257</v>
      </c>
      <c r="L1930" s="3">
        <v>0.13154746847650345</v>
      </c>
      <c r="M1930" s="2">
        <v>1210</v>
      </c>
      <c r="N1930" s="3" t="s">
        <v>65</v>
      </c>
      <c r="O1930" s="3" t="s">
        <v>76</v>
      </c>
      <c r="P1930" s="3"/>
      <c r="Q1930" s="3" t="s">
        <v>42</v>
      </c>
      <c r="R1930" s="3" t="s">
        <v>55</v>
      </c>
      <c r="S1930" s="3" t="s">
        <v>77</v>
      </c>
      <c r="T1930" s="3" t="s">
        <v>51</v>
      </c>
      <c r="U1930" s="3" t="s">
        <v>78</v>
      </c>
      <c r="V1930" s="3" t="s">
        <v>79</v>
      </c>
      <c r="W1930" s="3" t="s">
        <v>80</v>
      </c>
      <c r="X1930" s="3"/>
      <c r="Y1930" s="3"/>
      <c r="Z1930" s="3" t="s">
        <v>72</v>
      </c>
      <c r="AA1930" s="7" t="s">
        <v>49</v>
      </c>
      <c r="AB1930" s="3" t="s">
        <v>49</v>
      </c>
      <c r="AC1930" s="3" t="s">
        <v>49</v>
      </c>
      <c r="AD1930" s="3" t="s">
        <v>49</v>
      </c>
      <c r="AE1930" s="3" t="s">
        <v>49</v>
      </c>
      <c r="AF1930" s="3" t="s">
        <v>55</v>
      </c>
      <c r="AG1930" s="3" t="s">
        <v>56</v>
      </c>
      <c r="AH1930" s="3" t="s">
        <v>81</v>
      </c>
      <c r="AI1930" s="3" t="s">
        <v>82</v>
      </c>
      <c r="AJ1930" s="3" t="s">
        <v>49</v>
      </c>
      <c r="AK1930" s="3" t="s">
        <v>49</v>
      </c>
      <c r="AL1930" s="3" t="s">
        <v>49</v>
      </c>
      <c r="AM1930" s="3" t="s">
        <v>59</v>
      </c>
      <c r="AN1930" s="3" t="s">
        <v>83</v>
      </c>
      <c r="AO1930" s="3">
        <v>73.217791799577142</v>
      </c>
      <c r="AP1930" s="3">
        <v>324.8636082036187</v>
      </c>
    </row>
    <row r="1931" spans="1:42" x14ac:dyDescent="0.25">
      <c r="A1931" s="2">
        <v>1930</v>
      </c>
      <c r="B1931" s="3" t="s">
        <v>42</v>
      </c>
      <c r="C1931" s="3" t="s">
        <v>43</v>
      </c>
      <c r="D1931" s="3" t="s">
        <v>44</v>
      </c>
      <c r="E1931" s="3" t="s">
        <v>45</v>
      </c>
      <c r="F1931" s="3">
        <v>0.36</v>
      </c>
      <c r="G1931" s="3">
        <v>0.48</v>
      </c>
      <c r="H1931" s="3">
        <v>1.4295010155298301E-2</v>
      </c>
      <c r="I1931" s="3">
        <v>10.076858692930012</v>
      </c>
      <c r="J1931" s="3">
        <v>1.6386991469999619</v>
      </c>
      <c r="K1931" s="3">
        <v>0.14404879734894047</v>
      </c>
      <c r="L1931" s="3">
        <v>2.3425220947843117E-2</v>
      </c>
      <c r="M1931" s="2">
        <v>1210</v>
      </c>
      <c r="N1931" s="3" t="s">
        <v>65</v>
      </c>
      <c r="O1931" s="3" t="s">
        <v>76</v>
      </c>
      <c r="P1931" s="3"/>
      <c r="Q1931" s="3" t="s">
        <v>42</v>
      </c>
      <c r="R1931" s="3" t="s">
        <v>55</v>
      </c>
      <c r="S1931" s="3" t="s">
        <v>77</v>
      </c>
      <c r="T1931" s="3" t="s">
        <v>51</v>
      </c>
      <c r="U1931" s="3" t="s">
        <v>78</v>
      </c>
      <c r="V1931" s="3" t="s">
        <v>79</v>
      </c>
      <c r="W1931" s="3" t="s">
        <v>80</v>
      </c>
      <c r="X1931" s="3"/>
      <c r="Y1931" s="3"/>
      <c r="Z1931" s="3" t="s">
        <v>72</v>
      </c>
      <c r="AA1931" s="7" t="s">
        <v>49</v>
      </c>
      <c r="AB1931" s="3" t="s">
        <v>49</v>
      </c>
      <c r="AC1931" s="3" t="s">
        <v>49</v>
      </c>
      <c r="AD1931" s="3" t="s">
        <v>49</v>
      </c>
      <c r="AE1931" s="3" t="s">
        <v>49</v>
      </c>
      <c r="AF1931" s="3" t="s">
        <v>55</v>
      </c>
      <c r="AG1931" s="3" t="s">
        <v>56</v>
      </c>
      <c r="AH1931" s="3" t="s">
        <v>81</v>
      </c>
      <c r="AI1931" s="3" t="s">
        <v>82</v>
      </c>
      <c r="AJ1931" s="3" t="s">
        <v>49</v>
      </c>
      <c r="AK1931" s="3" t="s">
        <v>49</v>
      </c>
      <c r="AL1931" s="3" t="s">
        <v>49</v>
      </c>
      <c r="AM1931" s="3" t="s">
        <v>59</v>
      </c>
      <c r="AN1931" s="3" t="s">
        <v>83</v>
      </c>
      <c r="AO1931" s="3">
        <v>46.010350899079157</v>
      </c>
      <c r="AP1931" s="3">
        <v>57.849853655241972</v>
      </c>
    </row>
    <row r="1932" spans="1:42" x14ac:dyDescent="0.25">
      <c r="A1932" s="2">
        <v>1931</v>
      </c>
      <c r="B1932" s="3" t="s">
        <v>42</v>
      </c>
      <c r="C1932" s="3" t="s">
        <v>43</v>
      </c>
      <c r="D1932" s="3" t="s">
        <v>44</v>
      </c>
      <c r="E1932" s="3" t="s">
        <v>45</v>
      </c>
      <c r="F1932" s="3">
        <v>0.36</v>
      </c>
      <c r="G1932" s="3">
        <v>0.48</v>
      </c>
      <c r="H1932" s="3">
        <v>8.9528026088242995E-4</v>
      </c>
      <c r="I1932" s="3">
        <v>9.6334741287995769</v>
      </c>
      <c r="J1932" s="3">
        <v>1.2745182964826223</v>
      </c>
      <c r="K1932" s="3">
        <v>8.6246592312358254E-3</v>
      </c>
      <c r="L1932" s="3">
        <v>1.1410510729743923E-3</v>
      </c>
      <c r="M1932" s="2">
        <v>1400</v>
      </c>
      <c r="N1932" s="3" t="s">
        <v>46</v>
      </c>
      <c r="O1932" s="3" t="s">
        <v>76</v>
      </c>
      <c r="P1932" s="3"/>
      <c r="Q1932" s="3" t="s">
        <v>42</v>
      </c>
      <c r="R1932" s="3" t="s">
        <v>55</v>
      </c>
      <c r="S1932" s="3" t="s">
        <v>77</v>
      </c>
      <c r="T1932" s="3" t="s">
        <v>51</v>
      </c>
      <c r="U1932" s="3" t="s">
        <v>78</v>
      </c>
      <c r="V1932" s="3" t="s">
        <v>79</v>
      </c>
      <c r="W1932" s="3" t="s">
        <v>80</v>
      </c>
      <c r="X1932" s="3"/>
      <c r="Y1932" s="3"/>
      <c r="Z1932" s="3" t="s">
        <v>72</v>
      </c>
      <c r="AA1932" s="7" t="s">
        <v>49</v>
      </c>
      <c r="AB1932" s="3" t="s">
        <v>49</v>
      </c>
      <c r="AC1932" s="3" t="s">
        <v>49</v>
      </c>
      <c r="AD1932" s="3" t="s">
        <v>49</v>
      </c>
      <c r="AE1932" s="3" t="s">
        <v>49</v>
      </c>
      <c r="AF1932" s="3" t="s">
        <v>55</v>
      </c>
      <c r="AG1932" s="3" t="s">
        <v>56</v>
      </c>
      <c r="AH1932" s="3" t="s">
        <v>81</v>
      </c>
      <c r="AI1932" s="3" t="s">
        <v>82</v>
      </c>
      <c r="AJ1932" s="3" t="s">
        <v>49</v>
      </c>
      <c r="AK1932" s="3" t="s">
        <v>49</v>
      </c>
      <c r="AL1932" s="3" t="s">
        <v>49</v>
      </c>
      <c r="AM1932" s="3" t="s">
        <v>59</v>
      </c>
      <c r="AN1932" s="3" t="s">
        <v>83</v>
      </c>
      <c r="AO1932" s="3">
        <v>43.904417403600071</v>
      </c>
      <c r="AP1932" s="3">
        <v>3.6230706736000116</v>
      </c>
    </row>
    <row r="1933" spans="1:42" x14ac:dyDescent="0.25">
      <c r="A1933" s="2">
        <v>1932</v>
      </c>
      <c r="B1933" s="3" t="s">
        <v>42</v>
      </c>
      <c r="C1933" s="3" t="s">
        <v>43</v>
      </c>
      <c r="D1933" s="3" t="s">
        <v>44</v>
      </c>
      <c r="E1933" s="3" t="s">
        <v>45</v>
      </c>
      <c r="F1933" s="3">
        <v>0.36</v>
      </c>
      <c r="G1933" s="3">
        <v>0.48</v>
      </c>
      <c r="H1933" s="3">
        <v>2.0339449182205298E-2</v>
      </c>
      <c r="I1933" s="3">
        <v>9.6334741287995769</v>
      </c>
      <c r="J1933" s="3">
        <v>1.2745182964826223</v>
      </c>
      <c r="K1933" s="3">
        <v>0.19593955749080846</v>
      </c>
      <c r="L1933" s="3">
        <v>2.5923000123099161E-2</v>
      </c>
      <c r="M1933" s="2">
        <v>8140</v>
      </c>
      <c r="N1933" s="3" t="s">
        <v>69</v>
      </c>
      <c r="O1933" s="3" t="s">
        <v>76</v>
      </c>
      <c r="P1933" s="3"/>
      <c r="Q1933" s="3" t="s">
        <v>42</v>
      </c>
      <c r="R1933" s="3" t="s">
        <v>55</v>
      </c>
      <c r="S1933" s="3" t="s">
        <v>77</v>
      </c>
      <c r="T1933" s="3" t="s">
        <v>51</v>
      </c>
      <c r="U1933" s="3" t="s">
        <v>78</v>
      </c>
      <c r="V1933" s="3" t="s">
        <v>79</v>
      </c>
      <c r="W1933" s="3" t="s">
        <v>80</v>
      </c>
      <c r="X1933" s="3"/>
      <c r="Y1933" s="3"/>
      <c r="Z1933" s="3" t="s">
        <v>72</v>
      </c>
      <c r="AA1933" s="7" t="s">
        <v>49</v>
      </c>
      <c r="AB1933" s="3" t="s">
        <v>49</v>
      </c>
      <c r="AC1933" s="3" t="s">
        <v>49</v>
      </c>
      <c r="AD1933" s="3" t="s">
        <v>49</v>
      </c>
      <c r="AE1933" s="3" t="s">
        <v>49</v>
      </c>
      <c r="AF1933" s="3" t="s">
        <v>55</v>
      </c>
      <c r="AG1933" s="3" t="s">
        <v>56</v>
      </c>
      <c r="AH1933" s="3" t="s">
        <v>81</v>
      </c>
      <c r="AI1933" s="3" t="s">
        <v>82</v>
      </c>
      <c r="AJ1933" s="3" t="s">
        <v>49</v>
      </c>
      <c r="AK1933" s="3" t="s">
        <v>49</v>
      </c>
      <c r="AL1933" s="3" t="s">
        <v>49</v>
      </c>
      <c r="AM1933" s="3" t="s">
        <v>59</v>
      </c>
      <c r="AN1933" s="3" t="s">
        <v>83</v>
      </c>
      <c r="AO1933" s="3">
        <v>109.2524535450703</v>
      </c>
      <c r="AP1933" s="3">
        <v>82.3108305510858</v>
      </c>
    </row>
    <row r="1934" spans="1:42" x14ac:dyDescent="0.25">
      <c r="A1934" s="2">
        <v>1933</v>
      </c>
      <c r="B1934" s="3" t="s">
        <v>42</v>
      </c>
      <c r="C1934" s="3" t="s">
        <v>43</v>
      </c>
      <c r="D1934" s="3" t="s">
        <v>44</v>
      </c>
      <c r="E1934" s="3" t="s">
        <v>45</v>
      </c>
      <c r="F1934" s="3">
        <v>0.36</v>
      </c>
      <c r="G1934" s="3">
        <v>0.48</v>
      </c>
      <c r="H1934" s="3">
        <v>5.2758469765147402E-4</v>
      </c>
      <c r="I1934" s="3">
        <v>9.6334741287995769</v>
      </c>
      <c r="J1934" s="3">
        <v>1.2745182964826223</v>
      </c>
      <c r="K1934" s="3">
        <v>5.0824735355760216E-3</v>
      </c>
      <c r="L1934" s="3">
        <v>6.7241635010105601E-4</v>
      </c>
      <c r="M1934" s="2">
        <v>1430</v>
      </c>
      <c r="N1934" s="3" t="s">
        <v>64</v>
      </c>
      <c r="O1934" s="3" t="s">
        <v>76</v>
      </c>
      <c r="P1934" s="3"/>
      <c r="Q1934" s="3" t="s">
        <v>42</v>
      </c>
      <c r="R1934" s="3" t="s">
        <v>55</v>
      </c>
      <c r="S1934" s="3" t="s">
        <v>77</v>
      </c>
      <c r="T1934" s="3" t="s">
        <v>51</v>
      </c>
      <c r="U1934" s="3" t="s">
        <v>78</v>
      </c>
      <c r="V1934" s="3" t="s">
        <v>79</v>
      </c>
      <c r="W1934" s="3" t="s">
        <v>80</v>
      </c>
      <c r="X1934" s="3"/>
      <c r="Y1934" s="3"/>
      <c r="Z1934" s="3" t="s">
        <v>72</v>
      </c>
      <c r="AA1934" s="7" t="s">
        <v>49</v>
      </c>
      <c r="AB1934" s="3" t="s">
        <v>49</v>
      </c>
      <c r="AC1934" s="3" t="s">
        <v>49</v>
      </c>
      <c r="AD1934" s="3" t="s">
        <v>49</v>
      </c>
      <c r="AE1934" s="3" t="s">
        <v>49</v>
      </c>
      <c r="AF1934" s="3" t="s">
        <v>55</v>
      </c>
      <c r="AG1934" s="3" t="s">
        <v>56</v>
      </c>
      <c r="AH1934" s="3" t="s">
        <v>81</v>
      </c>
      <c r="AI1934" s="3" t="s">
        <v>82</v>
      </c>
      <c r="AJ1934" s="3" t="s">
        <v>49</v>
      </c>
      <c r="AK1934" s="3" t="s">
        <v>49</v>
      </c>
      <c r="AL1934" s="3" t="s">
        <v>49</v>
      </c>
      <c r="AM1934" s="3" t="s">
        <v>59</v>
      </c>
      <c r="AN1934" s="3" t="s">
        <v>83</v>
      </c>
      <c r="AO1934" s="3">
        <v>8.6848778353383853</v>
      </c>
      <c r="AP1934" s="3">
        <v>2.1350595220508284</v>
      </c>
    </row>
    <row r="1935" spans="1:42" x14ac:dyDescent="0.25">
      <c r="A1935" s="2">
        <v>1934</v>
      </c>
      <c r="B1935" s="3" t="s">
        <v>42</v>
      </c>
      <c r="C1935" s="3" t="s">
        <v>43</v>
      </c>
      <c r="D1935" s="3" t="s">
        <v>44</v>
      </c>
      <c r="E1935" s="3" t="s">
        <v>45</v>
      </c>
      <c r="F1935" s="3">
        <v>0.36</v>
      </c>
      <c r="G1935" s="3">
        <v>0.48</v>
      </c>
      <c r="H1935" s="3">
        <v>0.16349652320816299</v>
      </c>
      <c r="I1935" s="3">
        <v>9.6334741287995769</v>
      </c>
      <c r="J1935" s="3">
        <v>1.2745182964826223</v>
      </c>
      <c r="K1935" s="3">
        <v>1.5750395264745178</v>
      </c>
      <c r="L1935" s="3">
        <v>0.20837931024009942</v>
      </c>
      <c r="M1935" s="2">
        <v>1410</v>
      </c>
      <c r="N1935" s="3" t="s">
        <v>63</v>
      </c>
      <c r="O1935" s="3" t="s">
        <v>76</v>
      </c>
      <c r="P1935" s="3"/>
      <c r="Q1935" s="3" t="s">
        <v>42</v>
      </c>
      <c r="R1935" s="3" t="s">
        <v>55</v>
      </c>
      <c r="S1935" s="3" t="s">
        <v>77</v>
      </c>
      <c r="T1935" s="3" t="s">
        <v>51</v>
      </c>
      <c r="U1935" s="3" t="s">
        <v>78</v>
      </c>
      <c r="V1935" s="3" t="s">
        <v>79</v>
      </c>
      <c r="W1935" s="3" t="s">
        <v>80</v>
      </c>
      <c r="X1935" s="3"/>
      <c r="Y1935" s="3"/>
      <c r="Z1935" s="3" t="s">
        <v>72</v>
      </c>
      <c r="AA1935" s="7" t="s">
        <v>49</v>
      </c>
      <c r="AB1935" s="3" t="s">
        <v>49</v>
      </c>
      <c r="AC1935" s="3" t="s">
        <v>49</v>
      </c>
      <c r="AD1935" s="3" t="s">
        <v>49</v>
      </c>
      <c r="AE1935" s="3" t="s">
        <v>49</v>
      </c>
      <c r="AF1935" s="3" t="s">
        <v>55</v>
      </c>
      <c r="AG1935" s="3" t="s">
        <v>56</v>
      </c>
      <c r="AH1935" s="3" t="s">
        <v>81</v>
      </c>
      <c r="AI1935" s="3" t="s">
        <v>82</v>
      </c>
      <c r="AJ1935" s="3" t="s">
        <v>49</v>
      </c>
      <c r="AK1935" s="3" t="s">
        <v>49</v>
      </c>
      <c r="AL1935" s="3" t="s">
        <v>49</v>
      </c>
      <c r="AM1935" s="3" t="s">
        <v>59</v>
      </c>
      <c r="AN1935" s="3" t="s">
        <v>83</v>
      </c>
      <c r="AO1935" s="3">
        <v>119.2484024650602</v>
      </c>
      <c r="AP1935" s="3">
        <v>661.64695498502397</v>
      </c>
    </row>
    <row r="1936" spans="1:42" x14ac:dyDescent="0.25">
      <c r="A1936" s="2">
        <v>1935</v>
      </c>
      <c r="B1936" s="3" t="s">
        <v>42</v>
      </c>
      <c r="C1936" s="3" t="s">
        <v>43</v>
      </c>
      <c r="D1936" s="3" t="s">
        <v>44</v>
      </c>
      <c r="E1936" s="3" t="s">
        <v>45</v>
      </c>
      <c r="F1936" s="3">
        <v>0.36</v>
      </c>
      <c r="G1936" s="3">
        <v>0.48</v>
      </c>
      <c r="H1936" s="3">
        <v>9.4072195034498405E-3</v>
      </c>
      <c r="I1936" s="3">
        <v>9.6334741287995769</v>
      </c>
      <c r="J1936" s="3">
        <v>1.2745182964826223</v>
      </c>
      <c r="K1936" s="3">
        <v>9.0624205710422845E-2</v>
      </c>
      <c r="L1936" s="3">
        <v>1.198967337617499E-2</v>
      </c>
      <c r="M1936" s="2">
        <v>1430</v>
      </c>
      <c r="N1936" s="3" t="s">
        <v>64</v>
      </c>
      <c r="O1936" s="3" t="s">
        <v>76</v>
      </c>
      <c r="P1936" s="3"/>
      <c r="Q1936" s="3" t="s">
        <v>42</v>
      </c>
      <c r="R1936" s="3" t="s">
        <v>55</v>
      </c>
      <c r="S1936" s="3" t="s">
        <v>77</v>
      </c>
      <c r="T1936" s="3" t="s">
        <v>51</v>
      </c>
      <c r="U1936" s="3" t="s">
        <v>78</v>
      </c>
      <c r="V1936" s="3" t="s">
        <v>79</v>
      </c>
      <c r="W1936" s="3" t="s">
        <v>80</v>
      </c>
      <c r="X1936" s="3"/>
      <c r="Y1936" s="3"/>
      <c r="Z1936" s="3" t="s">
        <v>72</v>
      </c>
      <c r="AA1936" s="7" t="s">
        <v>49</v>
      </c>
      <c r="AB1936" s="3" t="s">
        <v>49</v>
      </c>
      <c r="AC1936" s="3" t="s">
        <v>49</v>
      </c>
      <c r="AD1936" s="3" t="s">
        <v>49</v>
      </c>
      <c r="AE1936" s="3" t="s">
        <v>49</v>
      </c>
      <c r="AF1936" s="3" t="s">
        <v>55</v>
      </c>
      <c r="AG1936" s="3" t="s">
        <v>56</v>
      </c>
      <c r="AH1936" s="3" t="s">
        <v>81</v>
      </c>
      <c r="AI1936" s="3" t="s">
        <v>82</v>
      </c>
      <c r="AJ1936" s="3" t="s">
        <v>49</v>
      </c>
      <c r="AK1936" s="3" t="s">
        <v>49</v>
      </c>
      <c r="AL1936" s="3" t="s">
        <v>49</v>
      </c>
      <c r="AM1936" s="3" t="s">
        <v>59</v>
      </c>
      <c r="AN1936" s="3" t="s">
        <v>83</v>
      </c>
      <c r="AO1936" s="3">
        <v>25.03893689421583</v>
      </c>
      <c r="AP1936" s="3">
        <v>38.069666664462524</v>
      </c>
    </row>
    <row r="1937" spans="1:42" x14ac:dyDescent="0.25">
      <c r="A1937" s="2">
        <v>1936</v>
      </c>
      <c r="B1937" s="3" t="s">
        <v>42</v>
      </c>
      <c r="C1937" s="3" t="s">
        <v>43</v>
      </c>
      <c r="D1937" s="3" t="s">
        <v>44</v>
      </c>
      <c r="E1937" s="3" t="s">
        <v>45</v>
      </c>
      <c r="F1937" s="3">
        <v>0.36</v>
      </c>
      <c r="G1937" s="3">
        <v>0.48</v>
      </c>
      <c r="H1937" s="3">
        <v>0.29448249988812403</v>
      </c>
      <c r="I1937" s="3">
        <v>9.5721902011285973</v>
      </c>
      <c r="J1937" s="3">
        <v>1.4067554030589966</v>
      </c>
      <c r="K1937" s="3">
        <v>2.8188424998329542</v>
      </c>
      <c r="L1937" s="3">
        <v>0.41426484782393885</v>
      </c>
      <c r="M1937" s="2">
        <v>1200</v>
      </c>
      <c r="N1937" s="3" t="s">
        <v>61</v>
      </c>
      <c r="O1937" s="3" t="s">
        <v>76</v>
      </c>
      <c r="P1937" s="3"/>
      <c r="Q1937" s="3" t="s">
        <v>42</v>
      </c>
      <c r="R1937" s="3" t="s">
        <v>55</v>
      </c>
      <c r="S1937" s="3" t="s">
        <v>77</v>
      </c>
      <c r="T1937" s="3" t="s">
        <v>51</v>
      </c>
      <c r="U1937" s="3" t="s">
        <v>78</v>
      </c>
      <c r="V1937" s="3" t="s">
        <v>79</v>
      </c>
      <c r="W1937" s="3" t="s">
        <v>80</v>
      </c>
      <c r="X1937" s="3"/>
      <c r="Y1937" s="3"/>
      <c r="Z1937" s="3" t="s">
        <v>72</v>
      </c>
      <c r="AA1937" s="7" t="s">
        <v>49</v>
      </c>
      <c r="AB1937" s="3" t="s">
        <v>49</v>
      </c>
      <c r="AC1937" s="3" t="s">
        <v>49</v>
      </c>
      <c r="AD1937" s="3" t="s">
        <v>49</v>
      </c>
      <c r="AE1937" s="3" t="s">
        <v>49</v>
      </c>
      <c r="AF1937" s="3" t="s">
        <v>55</v>
      </c>
      <c r="AG1937" s="3" t="s">
        <v>56</v>
      </c>
      <c r="AH1937" s="3" t="s">
        <v>81</v>
      </c>
      <c r="AI1937" s="3" t="s">
        <v>82</v>
      </c>
      <c r="AJ1937" s="3" t="s">
        <v>49</v>
      </c>
      <c r="AK1937" s="3" t="s">
        <v>49</v>
      </c>
      <c r="AL1937" s="3" t="s">
        <v>49</v>
      </c>
      <c r="AM1937" s="3" t="s">
        <v>59</v>
      </c>
      <c r="AN1937" s="3" t="s">
        <v>83</v>
      </c>
      <c r="AO1937" s="3">
        <v>193.06349379333784</v>
      </c>
      <c r="AP1937" s="3">
        <v>1191.7283959566623</v>
      </c>
    </row>
    <row r="1938" spans="1:42" x14ac:dyDescent="0.25">
      <c r="A1938" s="2">
        <v>1937</v>
      </c>
      <c r="B1938" s="3" t="s">
        <v>42</v>
      </c>
      <c r="C1938" s="3" t="s">
        <v>43</v>
      </c>
      <c r="D1938" s="3" t="s">
        <v>44</v>
      </c>
      <c r="E1938" s="3" t="s">
        <v>45</v>
      </c>
      <c r="F1938" s="3">
        <v>0.36</v>
      </c>
      <c r="G1938" s="3">
        <v>0.48</v>
      </c>
      <c r="H1938" s="3">
        <v>7.7910724721200794E-2</v>
      </c>
      <c r="I1938" s="3">
        <v>9.5721902011285973</v>
      </c>
      <c r="J1938" s="3">
        <v>1.4067554030589966</v>
      </c>
      <c r="K1938" s="3">
        <v>0.74577627573910577</v>
      </c>
      <c r="L1938" s="3">
        <v>0.10960133295779136</v>
      </c>
      <c r="M1938" s="2">
        <v>1210</v>
      </c>
      <c r="N1938" s="3" t="s">
        <v>65</v>
      </c>
      <c r="O1938" s="3" t="s">
        <v>76</v>
      </c>
      <c r="P1938" s="3"/>
      <c r="Q1938" s="3" t="s">
        <v>42</v>
      </c>
      <c r="R1938" s="3" t="s">
        <v>55</v>
      </c>
      <c r="S1938" s="3" t="s">
        <v>77</v>
      </c>
      <c r="T1938" s="3" t="s">
        <v>51</v>
      </c>
      <c r="U1938" s="3" t="s">
        <v>78</v>
      </c>
      <c r="V1938" s="3" t="s">
        <v>79</v>
      </c>
      <c r="W1938" s="3" t="s">
        <v>80</v>
      </c>
      <c r="X1938" s="3"/>
      <c r="Y1938" s="3"/>
      <c r="Z1938" s="3" t="s">
        <v>72</v>
      </c>
      <c r="AA1938" s="7" t="s">
        <v>49</v>
      </c>
      <c r="AB1938" s="3" t="s">
        <v>49</v>
      </c>
      <c r="AC1938" s="3" t="s">
        <v>49</v>
      </c>
      <c r="AD1938" s="3" t="s">
        <v>49</v>
      </c>
      <c r="AE1938" s="3" t="s">
        <v>49</v>
      </c>
      <c r="AF1938" s="3" t="s">
        <v>55</v>
      </c>
      <c r="AG1938" s="3" t="s">
        <v>56</v>
      </c>
      <c r="AH1938" s="3" t="s">
        <v>81</v>
      </c>
      <c r="AI1938" s="3" t="s">
        <v>82</v>
      </c>
      <c r="AJ1938" s="3" t="s">
        <v>49</v>
      </c>
      <c r="AK1938" s="3" t="s">
        <v>49</v>
      </c>
      <c r="AL1938" s="3" t="s">
        <v>49</v>
      </c>
      <c r="AM1938" s="3" t="s">
        <v>59</v>
      </c>
      <c r="AN1938" s="3" t="s">
        <v>83</v>
      </c>
      <c r="AO1938" s="3">
        <v>85.990023101581443</v>
      </c>
      <c r="AP1938" s="3">
        <v>315.29351671182997</v>
      </c>
    </row>
    <row r="1939" spans="1:42" x14ac:dyDescent="0.25">
      <c r="A1939" s="2">
        <v>1938</v>
      </c>
      <c r="B1939" s="3" t="s">
        <v>42</v>
      </c>
      <c r="C1939" s="3" t="s">
        <v>43</v>
      </c>
      <c r="D1939" s="3" t="s">
        <v>44</v>
      </c>
      <c r="E1939" s="3" t="s">
        <v>45</v>
      </c>
      <c r="F1939" s="3">
        <v>0.36</v>
      </c>
      <c r="G1939" s="3">
        <v>0.48</v>
      </c>
      <c r="H1939" s="3">
        <v>2.6670596834022799E-3</v>
      </c>
      <c r="I1939" s="3">
        <v>9.5721902011285973</v>
      </c>
      <c r="J1939" s="3">
        <v>1.4067554030589966</v>
      </c>
      <c r="K1939" s="3">
        <v>2.5529602567288444E-2</v>
      </c>
      <c r="L1939" s="3">
        <v>3.7519006199069741E-3</v>
      </c>
      <c r="M1939" s="2">
        <v>1210</v>
      </c>
      <c r="N1939" s="3" t="s">
        <v>65</v>
      </c>
      <c r="O1939" s="3" t="s">
        <v>76</v>
      </c>
      <c r="P1939" s="3"/>
      <c r="Q1939" s="3" t="s">
        <v>42</v>
      </c>
      <c r="R1939" s="3" t="s">
        <v>55</v>
      </c>
      <c r="S1939" s="3" t="s">
        <v>77</v>
      </c>
      <c r="T1939" s="3" t="s">
        <v>51</v>
      </c>
      <c r="U1939" s="3" t="s">
        <v>78</v>
      </c>
      <c r="V1939" s="3" t="s">
        <v>79</v>
      </c>
      <c r="W1939" s="3" t="s">
        <v>80</v>
      </c>
      <c r="X1939" s="3"/>
      <c r="Y1939" s="3"/>
      <c r="Z1939" s="3" t="s">
        <v>72</v>
      </c>
      <c r="AA1939" s="7" t="s">
        <v>49</v>
      </c>
      <c r="AB1939" s="3" t="s">
        <v>49</v>
      </c>
      <c r="AC1939" s="3" t="s">
        <v>49</v>
      </c>
      <c r="AD1939" s="3" t="s">
        <v>49</v>
      </c>
      <c r="AE1939" s="3" t="s">
        <v>49</v>
      </c>
      <c r="AF1939" s="3" t="s">
        <v>55</v>
      </c>
      <c r="AG1939" s="3" t="s">
        <v>56</v>
      </c>
      <c r="AH1939" s="3" t="s">
        <v>81</v>
      </c>
      <c r="AI1939" s="3" t="s">
        <v>82</v>
      </c>
      <c r="AJ1939" s="3" t="s">
        <v>49</v>
      </c>
      <c r="AK1939" s="3" t="s">
        <v>49</v>
      </c>
      <c r="AL1939" s="3" t="s">
        <v>49</v>
      </c>
      <c r="AM1939" s="3" t="s">
        <v>59</v>
      </c>
      <c r="AN1939" s="3" t="s">
        <v>83</v>
      </c>
      <c r="AO1939" s="3">
        <v>13.334023868799711</v>
      </c>
      <c r="AP1939" s="3">
        <v>10.793207608700621</v>
      </c>
    </row>
    <row r="1940" spans="1:42" x14ac:dyDescent="0.25">
      <c r="A1940" s="2">
        <v>1939</v>
      </c>
      <c r="B1940" s="3" t="s">
        <v>42</v>
      </c>
      <c r="C1940" s="3" t="s">
        <v>43</v>
      </c>
      <c r="D1940" s="3" t="s">
        <v>44</v>
      </c>
      <c r="E1940" s="3" t="s">
        <v>45</v>
      </c>
      <c r="F1940" s="3">
        <v>0.36</v>
      </c>
      <c r="G1940" s="3">
        <v>0.48</v>
      </c>
      <c r="H1940" s="3">
        <v>3.2628712811883101E-3</v>
      </c>
      <c r="I1940" s="3">
        <v>9.5721902011285973</v>
      </c>
      <c r="J1940" s="3">
        <v>1.4067554030589966</v>
      </c>
      <c r="K1940" s="3">
        <v>3.1232824505334655E-2</v>
      </c>
      <c r="L1940" s="3">
        <v>4.5900618042976861E-3</v>
      </c>
      <c r="M1940" s="2">
        <v>1210</v>
      </c>
      <c r="N1940" s="3" t="s">
        <v>65</v>
      </c>
      <c r="O1940" s="3" t="s">
        <v>76</v>
      </c>
      <c r="P1940" s="3"/>
      <c r="Q1940" s="3" t="s">
        <v>42</v>
      </c>
      <c r="R1940" s="3" t="s">
        <v>55</v>
      </c>
      <c r="S1940" s="3" t="s">
        <v>77</v>
      </c>
      <c r="T1940" s="3" t="s">
        <v>51</v>
      </c>
      <c r="U1940" s="3" t="s">
        <v>78</v>
      </c>
      <c r="V1940" s="3" t="s">
        <v>79</v>
      </c>
      <c r="W1940" s="3" t="s">
        <v>80</v>
      </c>
      <c r="X1940" s="3"/>
      <c r="Y1940" s="3"/>
      <c r="Z1940" s="3" t="s">
        <v>72</v>
      </c>
      <c r="AA1940" s="7" t="s">
        <v>49</v>
      </c>
      <c r="AB1940" s="3" t="s">
        <v>49</v>
      </c>
      <c r="AC1940" s="3" t="s">
        <v>49</v>
      </c>
      <c r="AD1940" s="3" t="s">
        <v>49</v>
      </c>
      <c r="AE1940" s="3" t="s">
        <v>49</v>
      </c>
      <c r="AF1940" s="3" t="s">
        <v>55</v>
      </c>
      <c r="AG1940" s="3" t="s">
        <v>56</v>
      </c>
      <c r="AH1940" s="3" t="s">
        <v>81</v>
      </c>
      <c r="AI1940" s="3" t="s">
        <v>82</v>
      </c>
      <c r="AJ1940" s="3" t="s">
        <v>49</v>
      </c>
      <c r="AK1940" s="3" t="s">
        <v>49</v>
      </c>
      <c r="AL1940" s="3" t="s">
        <v>49</v>
      </c>
      <c r="AM1940" s="3" t="s">
        <v>59</v>
      </c>
      <c r="AN1940" s="3" t="s">
        <v>83</v>
      </c>
      <c r="AO1940" s="3">
        <v>22.128579340085061</v>
      </c>
      <c r="AP1940" s="3">
        <v>13.204371599741444</v>
      </c>
    </row>
    <row r="1941" spans="1:42" x14ac:dyDescent="0.25">
      <c r="A1941" s="2">
        <v>1940</v>
      </c>
      <c r="B1941" s="3" t="s">
        <v>42</v>
      </c>
      <c r="C1941" s="3" t="s">
        <v>43</v>
      </c>
      <c r="D1941" s="3" t="s">
        <v>44</v>
      </c>
      <c r="E1941" s="3" t="s">
        <v>45</v>
      </c>
      <c r="F1941" s="3">
        <v>0.36</v>
      </c>
      <c r="G1941" s="3">
        <v>0.48</v>
      </c>
      <c r="H1941" s="3">
        <v>0.224279871954605</v>
      </c>
      <c r="I1941" s="3">
        <v>9.5721902011285973</v>
      </c>
      <c r="J1941" s="3">
        <v>1.4067554030589966</v>
      </c>
      <c r="K1941" s="3">
        <v>2.1468495926342466</v>
      </c>
      <c r="L1941" s="3">
        <v>0.31550692166952049</v>
      </c>
      <c r="M1941" s="2">
        <v>1210</v>
      </c>
      <c r="N1941" s="3" t="s">
        <v>65</v>
      </c>
      <c r="O1941" s="3" t="s">
        <v>76</v>
      </c>
      <c r="P1941" s="3"/>
      <c r="Q1941" s="3" t="s">
        <v>42</v>
      </c>
      <c r="R1941" s="3" t="s">
        <v>55</v>
      </c>
      <c r="S1941" s="3" t="s">
        <v>77</v>
      </c>
      <c r="T1941" s="3" t="s">
        <v>51</v>
      </c>
      <c r="U1941" s="3" t="s">
        <v>78</v>
      </c>
      <c r="V1941" s="3" t="s">
        <v>79</v>
      </c>
      <c r="W1941" s="3" t="s">
        <v>80</v>
      </c>
      <c r="X1941" s="3"/>
      <c r="Y1941" s="3"/>
      <c r="Z1941" s="3" t="s">
        <v>72</v>
      </c>
      <c r="AA1941" s="7" t="s">
        <v>49</v>
      </c>
      <c r="AB1941" s="3" t="s">
        <v>49</v>
      </c>
      <c r="AC1941" s="3" t="s">
        <v>49</v>
      </c>
      <c r="AD1941" s="3" t="s">
        <v>49</v>
      </c>
      <c r="AE1941" s="3" t="s">
        <v>49</v>
      </c>
      <c r="AF1941" s="3" t="s">
        <v>55</v>
      </c>
      <c r="AG1941" s="3" t="s">
        <v>56</v>
      </c>
      <c r="AH1941" s="3" t="s">
        <v>81</v>
      </c>
      <c r="AI1941" s="3" t="s">
        <v>82</v>
      </c>
      <c r="AJ1941" s="3" t="s">
        <v>49</v>
      </c>
      <c r="AK1941" s="3" t="s">
        <v>49</v>
      </c>
      <c r="AL1941" s="3" t="s">
        <v>49</v>
      </c>
      <c r="AM1941" s="3" t="s">
        <v>59</v>
      </c>
      <c r="AN1941" s="3" t="s">
        <v>83</v>
      </c>
      <c r="AO1941" s="3">
        <v>119.99700645081936</v>
      </c>
      <c r="AP1941" s="3">
        <v>907.62844023454306</v>
      </c>
    </row>
    <row r="1942" spans="1:42" x14ac:dyDescent="0.25">
      <c r="A1942" s="2">
        <v>1941</v>
      </c>
      <c r="B1942" s="3" t="s">
        <v>42</v>
      </c>
      <c r="C1942" s="3" t="s">
        <v>43</v>
      </c>
      <c r="D1942" s="3" t="s">
        <v>44</v>
      </c>
      <c r="E1942" s="3" t="s">
        <v>45</v>
      </c>
      <c r="F1942" s="3">
        <v>0.36</v>
      </c>
      <c r="G1942" s="3">
        <v>0.48</v>
      </c>
      <c r="H1942" s="3">
        <v>1.5160426208433201E-2</v>
      </c>
      <c r="I1942" s="3">
        <v>9.5721902011285973</v>
      </c>
      <c r="J1942" s="3">
        <v>1.4067554030589966</v>
      </c>
      <c r="K1942" s="3">
        <v>0.14511848319729745</v>
      </c>
      <c r="L1942" s="3">
        <v>2.1327011481390622E-2</v>
      </c>
      <c r="M1942" s="2">
        <v>1210</v>
      </c>
      <c r="N1942" s="3" t="s">
        <v>65</v>
      </c>
      <c r="O1942" s="3" t="s">
        <v>76</v>
      </c>
      <c r="P1942" s="3"/>
      <c r="Q1942" s="3" t="s">
        <v>42</v>
      </c>
      <c r="R1942" s="3" t="s">
        <v>55</v>
      </c>
      <c r="S1942" s="3" t="s">
        <v>77</v>
      </c>
      <c r="T1942" s="3" t="s">
        <v>51</v>
      </c>
      <c r="U1942" s="3" t="s">
        <v>78</v>
      </c>
      <c r="V1942" s="3" t="s">
        <v>79</v>
      </c>
      <c r="W1942" s="3" t="s">
        <v>80</v>
      </c>
      <c r="X1942" s="3"/>
      <c r="Y1942" s="3"/>
      <c r="Z1942" s="3" t="s">
        <v>72</v>
      </c>
      <c r="AA1942" s="7" t="s">
        <v>49</v>
      </c>
      <c r="AB1942" s="3" t="s">
        <v>49</v>
      </c>
      <c r="AC1942" s="3" t="s">
        <v>49</v>
      </c>
      <c r="AD1942" s="3" t="s">
        <v>49</v>
      </c>
      <c r="AE1942" s="3" t="s">
        <v>49</v>
      </c>
      <c r="AF1942" s="3" t="s">
        <v>55</v>
      </c>
      <c r="AG1942" s="3" t="s">
        <v>56</v>
      </c>
      <c r="AH1942" s="3" t="s">
        <v>81</v>
      </c>
      <c r="AI1942" s="3" t="s">
        <v>82</v>
      </c>
      <c r="AJ1942" s="3" t="s">
        <v>49</v>
      </c>
      <c r="AK1942" s="3" t="s">
        <v>49</v>
      </c>
      <c r="AL1942" s="3" t="s">
        <v>49</v>
      </c>
      <c r="AM1942" s="3" t="s">
        <v>59</v>
      </c>
      <c r="AN1942" s="3" t="s">
        <v>83</v>
      </c>
      <c r="AO1942" s="3">
        <v>46.257794756151782</v>
      </c>
      <c r="AP1942" s="3">
        <v>61.352068167919299</v>
      </c>
    </row>
    <row r="1943" spans="1:42" x14ac:dyDescent="0.25">
      <c r="A1943" s="2">
        <v>1942</v>
      </c>
      <c r="B1943" s="3" t="s">
        <v>42</v>
      </c>
      <c r="C1943" s="3" t="s">
        <v>43</v>
      </c>
      <c r="D1943" s="3" t="s">
        <v>44</v>
      </c>
      <c r="E1943" s="3" t="s">
        <v>45</v>
      </c>
      <c r="F1943" s="3">
        <v>0.36</v>
      </c>
      <c r="G1943" s="3">
        <v>0.48</v>
      </c>
      <c r="H1943" s="3">
        <v>0.14808876063583501</v>
      </c>
      <c r="I1943" s="3">
        <v>9.5775183048363566</v>
      </c>
      <c r="J1943" s="3">
        <v>1.4075396150688921</v>
      </c>
      <c r="K1943" s="3">
        <v>1.4183228157302394</v>
      </c>
      <c r="L1943" s="3">
        <v>0.20844079714139252</v>
      </c>
      <c r="M1943" s="2">
        <v>1200</v>
      </c>
      <c r="N1943" s="3" t="s">
        <v>61</v>
      </c>
      <c r="O1943" s="3" t="s">
        <v>76</v>
      </c>
      <c r="P1943" s="3"/>
      <c r="Q1943" s="3" t="s">
        <v>42</v>
      </c>
      <c r="R1943" s="3" t="s">
        <v>55</v>
      </c>
      <c r="S1943" s="3" t="s">
        <v>77</v>
      </c>
      <c r="T1943" s="3" t="s">
        <v>51</v>
      </c>
      <c r="U1943" s="3" t="s">
        <v>78</v>
      </c>
      <c r="V1943" s="3" t="s">
        <v>79</v>
      </c>
      <c r="W1943" s="3" t="s">
        <v>80</v>
      </c>
      <c r="X1943" s="3"/>
      <c r="Y1943" s="3"/>
      <c r="Z1943" s="3" t="s">
        <v>72</v>
      </c>
      <c r="AA1943" s="7" t="s">
        <v>49</v>
      </c>
      <c r="AB1943" s="3" t="s">
        <v>49</v>
      </c>
      <c r="AC1943" s="3" t="s">
        <v>49</v>
      </c>
      <c r="AD1943" s="3" t="s">
        <v>49</v>
      </c>
      <c r="AE1943" s="3" t="s">
        <v>49</v>
      </c>
      <c r="AF1943" s="3" t="s">
        <v>55</v>
      </c>
      <c r="AG1943" s="3" t="s">
        <v>56</v>
      </c>
      <c r="AH1943" s="3" t="s">
        <v>81</v>
      </c>
      <c r="AI1943" s="3" t="s">
        <v>82</v>
      </c>
      <c r="AJ1943" s="3" t="s">
        <v>49</v>
      </c>
      <c r="AK1943" s="3" t="s">
        <v>49</v>
      </c>
      <c r="AL1943" s="3" t="s">
        <v>49</v>
      </c>
      <c r="AM1943" s="3" t="s">
        <v>59</v>
      </c>
      <c r="AN1943" s="3" t="s">
        <v>83</v>
      </c>
      <c r="AO1943" s="3">
        <v>160.02863482203173</v>
      </c>
      <c r="AP1943" s="3">
        <v>599.29395206438619</v>
      </c>
    </row>
    <row r="1944" spans="1:42" x14ac:dyDescent="0.25">
      <c r="A1944" s="2">
        <v>1943</v>
      </c>
      <c r="B1944" s="3" t="s">
        <v>42</v>
      </c>
      <c r="C1944" s="3" t="s">
        <v>43</v>
      </c>
      <c r="D1944" s="3" t="s">
        <v>44</v>
      </c>
      <c r="E1944" s="3" t="s">
        <v>45</v>
      </c>
      <c r="F1944" s="3">
        <v>0.36</v>
      </c>
      <c r="G1944" s="3">
        <v>0.48</v>
      </c>
      <c r="H1944" s="3">
        <v>0.223576196446063</v>
      </c>
      <c r="I1944" s="3">
        <v>9.5775183048363566</v>
      </c>
      <c r="J1944" s="3">
        <v>1.4075396150688921</v>
      </c>
      <c r="K1944" s="3">
        <v>2.1413051139878574</v>
      </c>
      <c r="L1944" s="3">
        <v>0.3146923534842585</v>
      </c>
      <c r="M1944" s="2">
        <v>1210</v>
      </c>
      <c r="N1944" s="3" t="s">
        <v>65</v>
      </c>
      <c r="O1944" s="3" t="s">
        <v>76</v>
      </c>
      <c r="P1944" s="3"/>
      <c r="Q1944" s="3" t="s">
        <v>42</v>
      </c>
      <c r="R1944" s="3" t="s">
        <v>55</v>
      </c>
      <c r="S1944" s="3" t="s">
        <v>77</v>
      </c>
      <c r="T1944" s="3" t="s">
        <v>51</v>
      </c>
      <c r="U1944" s="3" t="s">
        <v>78</v>
      </c>
      <c r="V1944" s="3" t="s">
        <v>79</v>
      </c>
      <c r="W1944" s="3" t="s">
        <v>80</v>
      </c>
      <c r="X1944" s="3"/>
      <c r="Y1944" s="3"/>
      <c r="Z1944" s="3" t="s">
        <v>72</v>
      </c>
      <c r="AA1944" s="7" t="s">
        <v>49</v>
      </c>
      <c r="AB1944" s="3" t="s">
        <v>49</v>
      </c>
      <c r="AC1944" s="3" t="s">
        <v>49</v>
      </c>
      <c r="AD1944" s="3" t="s">
        <v>49</v>
      </c>
      <c r="AE1944" s="3" t="s">
        <v>49</v>
      </c>
      <c r="AF1944" s="3" t="s">
        <v>55</v>
      </c>
      <c r="AG1944" s="3" t="s">
        <v>56</v>
      </c>
      <c r="AH1944" s="3" t="s">
        <v>81</v>
      </c>
      <c r="AI1944" s="3" t="s">
        <v>82</v>
      </c>
      <c r="AJ1944" s="3" t="s">
        <v>49</v>
      </c>
      <c r="AK1944" s="3" t="s">
        <v>49</v>
      </c>
      <c r="AL1944" s="3" t="s">
        <v>49</v>
      </c>
      <c r="AM1944" s="3" t="s">
        <v>59</v>
      </c>
      <c r="AN1944" s="3" t="s">
        <v>83</v>
      </c>
      <c r="AO1944" s="3">
        <v>118.58150542456924</v>
      </c>
      <c r="AP1944" s="3">
        <v>904.78076648351271</v>
      </c>
    </row>
    <row r="1945" spans="1:42" x14ac:dyDescent="0.25">
      <c r="A1945" s="2">
        <v>1944</v>
      </c>
      <c r="B1945" s="3" t="s">
        <v>42</v>
      </c>
      <c r="C1945" s="3" t="s">
        <v>43</v>
      </c>
      <c r="D1945" s="3" t="s">
        <v>44</v>
      </c>
      <c r="E1945" s="3" t="s">
        <v>45</v>
      </c>
      <c r="F1945" s="3">
        <v>0.36</v>
      </c>
      <c r="G1945" s="3">
        <v>0.48</v>
      </c>
      <c r="H1945" s="3">
        <v>7.3973008121315298E-2</v>
      </c>
      <c r="I1945" s="3">
        <v>9.5775183048363566</v>
      </c>
      <c r="J1945" s="3">
        <v>1.4075396150688921</v>
      </c>
      <c r="K1945" s="3">
        <v>0.70847783934570574</v>
      </c>
      <c r="L1945" s="3">
        <v>0.10411993937656416</v>
      </c>
      <c r="M1945" s="2">
        <v>1210</v>
      </c>
      <c r="N1945" s="3" t="s">
        <v>65</v>
      </c>
      <c r="O1945" s="3" t="s">
        <v>76</v>
      </c>
      <c r="P1945" s="3"/>
      <c r="Q1945" s="3" t="s">
        <v>42</v>
      </c>
      <c r="R1945" s="3" t="s">
        <v>55</v>
      </c>
      <c r="S1945" s="3" t="s">
        <v>77</v>
      </c>
      <c r="T1945" s="3" t="s">
        <v>51</v>
      </c>
      <c r="U1945" s="3" t="s">
        <v>78</v>
      </c>
      <c r="V1945" s="3" t="s">
        <v>79</v>
      </c>
      <c r="W1945" s="3" t="s">
        <v>80</v>
      </c>
      <c r="X1945" s="3"/>
      <c r="Y1945" s="3"/>
      <c r="Z1945" s="3" t="s">
        <v>72</v>
      </c>
      <c r="AA1945" s="7" t="s">
        <v>49</v>
      </c>
      <c r="AB1945" s="3" t="s">
        <v>49</v>
      </c>
      <c r="AC1945" s="3" t="s">
        <v>49</v>
      </c>
      <c r="AD1945" s="3" t="s">
        <v>49</v>
      </c>
      <c r="AE1945" s="3" t="s">
        <v>49</v>
      </c>
      <c r="AF1945" s="3" t="s">
        <v>55</v>
      </c>
      <c r="AG1945" s="3" t="s">
        <v>56</v>
      </c>
      <c r="AH1945" s="3" t="s">
        <v>81</v>
      </c>
      <c r="AI1945" s="3" t="s">
        <v>82</v>
      </c>
      <c r="AJ1945" s="3" t="s">
        <v>49</v>
      </c>
      <c r="AK1945" s="3" t="s">
        <v>49</v>
      </c>
      <c r="AL1945" s="3" t="s">
        <v>49</v>
      </c>
      <c r="AM1945" s="3" t="s">
        <v>59</v>
      </c>
      <c r="AN1945" s="3" t="s">
        <v>83</v>
      </c>
      <c r="AO1945" s="3">
        <v>80.258334069614321</v>
      </c>
      <c r="AP1945" s="3">
        <v>299.35814299999231</v>
      </c>
    </row>
    <row r="1946" spans="1:42" x14ac:dyDescent="0.25">
      <c r="A1946" s="2">
        <v>1945</v>
      </c>
      <c r="B1946" s="3" t="s">
        <v>42</v>
      </c>
      <c r="C1946" s="3" t="s">
        <v>43</v>
      </c>
      <c r="D1946" s="3" t="s">
        <v>44</v>
      </c>
      <c r="E1946" s="3" t="s">
        <v>45</v>
      </c>
      <c r="F1946" s="3">
        <v>0.36</v>
      </c>
      <c r="G1946" s="3">
        <v>0.48</v>
      </c>
      <c r="H1946" s="3">
        <v>0.16031113324078899</v>
      </c>
      <c r="I1946" s="3">
        <v>9.5775183048363566</v>
      </c>
      <c r="J1946" s="3">
        <v>1.4075396150688921</v>
      </c>
      <c r="K1946" s="3">
        <v>1.5353828130827167</v>
      </c>
      <c r="L1946" s="3">
        <v>0.22564427077299801</v>
      </c>
      <c r="M1946" s="2">
        <v>1210</v>
      </c>
      <c r="N1946" s="3" t="s">
        <v>65</v>
      </c>
      <c r="O1946" s="3" t="s">
        <v>76</v>
      </c>
      <c r="P1946" s="3"/>
      <c r="Q1946" s="3" t="s">
        <v>42</v>
      </c>
      <c r="R1946" s="3" t="s">
        <v>55</v>
      </c>
      <c r="S1946" s="3" t="s">
        <v>77</v>
      </c>
      <c r="T1946" s="3" t="s">
        <v>51</v>
      </c>
      <c r="U1946" s="3" t="s">
        <v>78</v>
      </c>
      <c r="V1946" s="3" t="s">
        <v>79</v>
      </c>
      <c r="W1946" s="3" t="s">
        <v>80</v>
      </c>
      <c r="X1946" s="3"/>
      <c r="Y1946" s="3"/>
      <c r="Z1946" s="3" t="s">
        <v>72</v>
      </c>
      <c r="AA1946" s="7" t="s">
        <v>49</v>
      </c>
      <c r="AB1946" s="3" t="s">
        <v>49</v>
      </c>
      <c r="AC1946" s="3" t="s">
        <v>49</v>
      </c>
      <c r="AD1946" s="3" t="s">
        <v>49</v>
      </c>
      <c r="AE1946" s="3" t="s">
        <v>49</v>
      </c>
      <c r="AF1946" s="3" t="s">
        <v>55</v>
      </c>
      <c r="AG1946" s="3" t="s">
        <v>56</v>
      </c>
      <c r="AH1946" s="3" t="s">
        <v>81</v>
      </c>
      <c r="AI1946" s="3" t="s">
        <v>82</v>
      </c>
      <c r="AJ1946" s="3" t="s">
        <v>49</v>
      </c>
      <c r="AK1946" s="3" t="s">
        <v>49</v>
      </c>
      <c r="AL1946" s="3" t="s">
        <v>49</v>
      </c>
      <c r="AM1946" s="3" t="s">
        <v>59</v>
      </c>
      <c r="AN1946" s="3" t="s">
        <v>83</v>
      </c>
      <c r="AO1946" s="3">
        <v>105.35161382003292</v>
      </c>
      <c r="AP1946" s="3">
        <v>648.75613913770962</v>
      </c>
    </row>
    <row r="1947" spans="1:42" x14ac:dyDescent="0.25">
      <c r="A1947" s="2">
        <v>1946</v>
      </c>
      <c r="B1947" s="3" t="s">
        <v>42</v>
      </c>
      <c r="C1947" s="3" t="s">
        <v>43</v>
      </c>
      <c r="D1947" s="3" t="s">
        <v>44</v>
      </c>
      <c r="E1947" s="3" t="s">
        <v>45</v>
      </c>
      <c r="F1947" s="3">
        <v>0.36</v>
      </c>
      <c r="G1947" s="3">
        <v>0.48</v>
      </c>
      <c r="H1947" s="3">
        <v>1.0270130928415701E-5</v>
      </c>
      <c r="I1947" s="3">
        <v>9.5775183048363566</v>
      </c>
      <c r="J1947" s="3">
        <v>1.4075396150688921</v>
      </c>
      <c r="K1947" s="3">
        <v>9.8362366959967382E-5</v>
      </c>
      <c r="L1947" s="3">
        <v>1.445561613368936E-5</v>
      </c>
      <c r="M1947" s="2">
        <v>1330</v>
      </c>
      <c r="N1947" s="3" t="s">
        <v>68</v>
      </c>
      <c r="O1947" s="3" t="s">
        <v>76</v>
      </c>
      <c r="P1947" s="3"/>
      <c r="Q1947" s="3" t="s">
        <v>42</v>
      </c>
      <c r="R1947" s="3" t="s">
        <v>55</v>
      </c>
      <c r="S1947" s="3" t="s">
        <v>77</v>
      </c>
      <c r="T1947" s="3" t="s">
        <v>51</v>
      </c>
      <c r="U1947" s="3" t="s">
        <v>78</v>
      </c>
      <c r="V1947" s="3" t="s">
        <v>79</v>
      </c>
      <c r="W1947" s="3" t="s">
        <v>80</v>
      </c>
      <c r="X1947" s="3"/>
      <c r="Y1947" s="3"/>
      <c r="Z1947" s="3" t="s">
        <v>72</v>
      </c>
      <c r="AA1947" s="7" t="s">
        <v>49</v>
      </c>
      <c r="AB1947" s="3" t="s">
        <v>49</v>
      </c>
      <c r="AC1947" s="3" t="s">
        <v>49</v>
      </c>
      <c r="AD1947" s="3" t="s">
        <v>49</v>
      </c>
      <c r="AE1947" s="3" t="s">
        <v>49</v>
      </c>
      <c r="AF1947" s="3" t="s">
        <v>55</v>
      </c>
      <c r="AG1947" s="3" t="s">
        <v>56</v>
      </c>
      <c r="AH1947" s="3" t="s">
        <v>81</v>
      </c>
      <c r="AI1947" s="3" t="s">
        <v>82</v>
      </c>
      <c r="AJ1947" s="3" t="s">
        <v>49</v>
      </c>
      <c r="AK1947" s="3" t="s">
        <v>49</v>
      </c>
      <c r="AL1947" s="3" t="s">
        <v>49</v>
      </c>
      <c r="AM1947" s="3" t="s">
        <v>59</v>
      </c>
      <c r="AN1947" s="3" t="s">
        <v>83</v>
      </c>
      <c r="AO1947" s="3">
        <v>1.1691294667578385</v>
      </c>
      <c r="AP1947" s="3">
        <v>4.1561745306547895E-2</v>
      </c>
    </row>
    <row r="1948" spans="1:42" x14ac:dyDescent="0.25">
      <c r="A1948" s="2">
        <v>1947</v>
      </c>
      <c r="B1948" s="3" t="s">
        <v>42</v>
      </c>
      <c r="C1948" s="3" t="s">
        <v>43</v>
      </c>
      <c r="D1948" s="3" t="s">
        <v>44</v>
      </c>
      <c r="E1948" s="3" t="s">
        <v>45</v>
      </c>
      <c r="F1948" s="3">
        <v>0.36</v>
      </c>
      <c r="G1948" s="3">
        <v>0.48</v>
      </c>
      <c r="H1948" s="3">
        <v>1.16653150377536E-2</v>
      </c>
      <c r="I1948" s="3">
        <v>9.5775183048363566</v>
      </c>
      <c r="J1948" s="3">
        <v>1.4075396150688921</v>
      </c>
      <c r="K1948" s="3">
        <v>0.11172476830576791</v>
      </c>
      <c r="L1948" s="3">
        <v>1.6419393037897061E-2</v>
      </c>
      <c r="M1948" s="2">
        <v>1210</v>
      </c>
      <c r="N1948" s="3" t="s">
        <v>65</v>
      </c>
      <c r="O1948" s="3" t="s">
        <v>76</v>
      </c>
      <c r="P1948" s="3"/>
      <c r="Q1948" s="3" t="s">
        <v>42</v>
      </c>
      <c r="R1948" s="3" t="s">
        <v>55</v>
      </c>
      <c r="S1948" s="3" t="s">
        <v>77</v>
      </c>
      <c r="T1948" s="3" t="s">
        <v>51</v>
      </c>
      <c r="U1948" s="3" t="s">
        <v>78</v>
      </c>
      <c r="V1948" s="3" t="s">
        <v>79</v>
      </c>
      <c r="W1948" s="3" t="s">
        <v>80</v>
      </c>
      <c r="X1948" s="3"/>
      <c r="Y1948" s="3"/>
      <c r="Z1948" s="3" t="s">
        <v>72</v>
      </c>
      <c r="AA1948" s="7" t="s">
        <v>49</v>
      </c>
      <c r="AB1948" s="3" t="s">
        <v>49</v>
      </c>
      <c r="AC1948" s="3" t="s">
        <v>49</v>
      </c>
      <c r="AD1948" s="3" t="s">
        <v>49</v>
      </c>
      <c r="AE1948" s="3" t="s">
        <v>49</v>
      </c>
      <c r="AF1948" s="3" t="s">
        <v>55</v>
      </c>
      <c r="AG1948" s="3" t="s">
        <v>56</v>
      </c>
      <c r="AH1948" s="3" t="s">
        <v>81</v>
      </c>
      <c r="AI1948" s="3" t="s">
        <v>82</v>
      </c>
      <c r="AJ1948" s="3" t="s">
        <v>49</v>
      </c>
      <c r="AK1948" s="3" t="s">
        <v>49</v>
      </c>
      <c r="AL1948" s="3" t="s">
        <v>49</v>
      </c>
      <c r="AM1948" s="3" t="s">
        <v>59</v>
      </c>
      <c r="AN1948" s="3" t="s">
        <v>83</v>
      </c>
      <c r="AO1948" s="3">
        <v>41.642837302416183</v>
      </c>
      <c r="AP1948" s="3">
        <v>47.207855079852457</v>
      </c>
    </row>
    <row r="1949" spans="1:42" x14ac:dyDescent="0.25">
      <c r="A1949" s="2">
        <v>1948</v>
      </c>
      <c r="B1949" s="3" t="s">
        <v>42</v>
      </c>
      <c r="C1949" s="3" t="s">
        <v>43</v>
      </c>
      <c r="D1949" s="3" t="s">
        <v>44</v>
      </c>
      <c r="E1949" s="3" t="s">
        <v>45</v>
      </c>
      <c r="F1949" s="3">
        <v>0.36</v>
      </c>
      <c r="G1949" s="3">
        <v>0.48</v>
      </c>
      <c r="H1949" s="3">
        <v>1.38770032215513E-4</v>
      </c>
      <c r="I1949" s="3">
        <v>9.5775183048363566</v>
      </c>
      <c r="J1949" s="3">
        <v>1.4075396150688921</v>
      </c>
      <c r="K1949" s="3">
        <v>1.3290725237068066E-3</v>
      </c>
      <c r="L1949" s="3">
        <v>1.9532431772772093E-4</v>
      </c>
      <c r="M1949" s="2">
        <v>1210</v>
      </c>
      <c r="N1949" s="3" t="s">
        <v>65</v>
      </c>
      <c r="O1949" s="3" t="s">
        <v>76</v>
      </c>
      <c r="P1949" s="3"/>
      <c r="Q1949" s="3" t="s">
        <v>42</v>
      </c>
      <c r="R1949" s="3" t="s">
        <v>55</v>
      </c>
      <c r="S1949" s="3" t="s">
        <v>77</v>
      </c>
      <c r="T1949" s="3" t="s">
        <v>51</v>
      </c>
      <c r="U1949" s="3" t="s">
        <v>78</v>
      </c>
      <c r="V1949" s="3" t="s">
        <v>79</v>
      </c>
      <c r="W1949" s="3" t="s">
        <v>80</v>
      </c>
      <c r="X1949" s="3"/>
      <c r="Y1949" s="3"/>
      <c r="Z1949" s="3" t="s">
        <v>72</v>
      </c>
      <c r="AA1949" s="7" t="s">
        <v>49</v>
      </c>
      <c r="AB1949" s="3" t="s">
        <v>49</v>
      </c>
      <c r="AC1949" s="3" t="s">
        <v>49</v>
      </c>
      <c r="AD1949" s="3" t="s">
        <v>49</v>
      </c>
      <c r="AE1949" s="3" t="s">
        <v>49</v>
      </c>
      <c r="AF1949" s="3" t="s">
        <v>55</v>
      </c>
      <c r="AG1949" s="3" t="s">
        <v>56</v>
      </c>
      <c r="AH1949" s="3" t="s">
        <v>81</v>
      </c>
      <c r="AI1949" s="3" t="s">
        <v>82</v>
      </c>
      <c r="AJ1949" s="3" t="s">
        <v>49</v>
      </c>
      <c r="AK1949" s="3" t="s">
        <v>49</v>
      </c>
      <c r="AL1949" s="3" t="s">
        <v>49</v>
      </c>
      <c r="AM1949" s="3" t="s">
        <v>59</v>
      </c>
      <c r="AN1949" s="3" t="s">
        <v>83</v>
      </c>
      <c r="AO1949" s="3">
        <v>4.3932330370678319</v>
      </c>
      <c r="AP1949" s="3">
        <v>0.56158239610800464</v>
      </c>
    </row>
    <row r="1950" spans="1:42" x14ac:dyDescent="0.25">
      <c r="A1950" s="2">
        <v>1949</v>
      </c>
      <c r="B1950" s="3" t="s">
        <v>42</v>
      </c>
      <c r="C1950" s="3" t="s">
        <v>43</v>
      </c>
      <c r="D1950" s="3" t="s">
        <v>44</v>
      </c>
      <c r="E1950" s="3" t="s">
        <v>45</v>
      </c>
      <c r="F1950" s="3">
        <v>0.36</v>
      </c>
      <c r="G1950" s="3">
        <v>0.48</v>
      </c>
      <c r="H1950" s="3">
        <v>0.18687401835085499</v>
      </c>
      <c r="I1950" s="3">
        <v>9.5785915898830503</v>
      </c>
      <c r="J1950" s="3">
        <v>1.4076784951583066</v>
      </c>
      <c r="K1950" s="3">
        <v>1.7899899005431503</v>
      </c>
      <c r="L1950" s="3">
        <v>0.26305853693631731</v>
      </c>
      <c r="M1950" s="2">
        <v>1200</v>
      </c>
      <c r="N1950" s="3" t="s">
        <v>61</v>
      </c>
      <c r="O1950" s="3" t="s">
        <v>76</v>
      </c>
      <c r="P1950" s="3"/>
      <c r="Q1950" s="3" t="s">
        <v>42</v>
      </c>
      <c r="R1950" s="3" t="s">
        <v>55</v>
      </c>
      <c r="S1950" s="3" t="s">
        <v>77</v>
      </c>
      <c r="T1950" s="3" t="s">
        <v>51</v>
      </c>
      <c r="U1950" s="3" t="s">
        <v>78</v>
      </c>
      <c r="V1950" s="3" t="s">
        <v>79</v>
      </c>
      <c r="W1950" s="3" t="s">
        <v>80</v>
      </c>
      <c r="X1950" s="3"/>
      <c r="Y1950" s="3"/>
      <c r="Z1950" s="3" t="s">
        <v>72</v>
      </c>
      <c r="AA1950" s="7" t="s">
        <v>49</v>
      </c>
      <c r="AB1950" s="3" t="s">
        <v>49</v>
      </c>
      <c r="AC1950" s="3" t="s">
        <v>49</v>
      </c>
      <c r="AD1950" s="3" t="s">
        <v>49</v>
      </c>
      <c r="AE1950" s="3" t="s">
        <v>49</v>
      </c>
      <c r="AF1950" s="3" t="s">
        <v>55</v>
      </c>
      <c r="AG1950" s="3" t="s">
        <v>56</v>
      </c>
      <c r="AH1950" s="3" t="s">
        <v>81</v>
      </c>
      <c r="AI1950" s="3" t="s">
        <v>82</v>
      </c>
      <c r="AJ1950" s="3" t="s">
        <v>49</v>
      </c>
      <c r="AK1950" s="3" t="s">
        <v>49</v>
      </c>
      <c r="AL1950" s="3" t="s">
        <v>49</v>
      </c>
      <c r="AM1950" s="3" t="s">
        <v>59</v>
      </c>
      <c r="AN1950" s="3" t="s">
        <v>83</v>
      </c>
      <c r="AO1950" s="3">
        <v>130.37631269680637</v>
      </c>
      <c r="AP1950" s="3">
        <v>756.25232134285216</v>
      </c>
    </row>
    <row r="1951" spans="1:42" x14ac:dyDescent="0.25">
      <c r="A1951" s="2">
        <v>1950</v>
      </c>
      <c r="B1951" s="3" t="s">
        <v>42</v>
      </c>
      <c r="C1951" s="3" t="s">
        <v>43</v>
      </c>
      <c r="D1951" s="3" t="s">
        <v>44</v>
      </c>
      <c r="E1951" s="3" t="s">
        <v>45</v>
      </c>
      <c r="F1951" s="3">
        <v>0.36</v>
      </c>
      <c r="G1951" s="3">
        <v>0.48</v>
      </c>
      <c r="H1951" s="3">
        <v>4.5886003149951697E-3</v>
      </c>
      <c r="I1951" s="3">
        <v>9.5785915898830503</v>
      </c>
      <c r="J1951" s="3">
        <v>1.4076784951583066</v>
      </c>
      <c r="K1951" s="3">
        <v>4.3952328386547446E-2</v>
      </c>
      <c r="L1951" s="3">
        <v>6.4592739862953316E-3</v>
      </c>
      <c r="M1951" s="2">
        <v>1210</v>
      </c>
      <c r="N1951" s="3" t="s">
        <v>65</v>
      </c>
      <c r="O1951" s="3" t="s">
        <v>76</v>
      </c>
      <c r="P1951" s="3"/>
      <c r="Q1951" s="3" t="s">
        <v>42</v>
      </c>
      <c r="R1951" s="3" t="s">
        <v>55</v>
      </c>
      <c r="S1951" s="3" t="s">
        <v>77</v>
      </c>
      <c r="T1951" s="3" t="s">
        <v>51</v>
      </c>
      <c r="U1951" s="3" t="s">
        <v>78</v>
      </c>
      <c r="V1951" s="3" t="s">
        <v>79</v>
      </c>
      <c r="W1951" s="3" t="s">
        <v>80</v>
      </c>
      <c r="X1951" s="3"/>
      <c r="Y1951" s="3"/>
      <c r="Z1951" s="3" t="s">
        <v>72</v>
      </c>
      <c r="AA1951" s="7" t="s">
        <v>49</v>
      </c>
      <c r="AB1951" s="3" t="s">
        <v>49</v>
      </c>
      <c r="AC1951" s="3" t="s">
        <v>49</v>
      </c>
      <c r="AD1951" s="3" t="s">
        <v>49</v>
      </c>
      <c r="AE1951" s="3" t="s">
        <v>49</v>
      </c>
      <c r="AF1951" s="3" t="s">
        <v>55</v>
      </c>
      <c r="AG1951" s="3" t="s">
        <v>56</v>
      </c>
      <c r="AH1951" s="3" t="s">
        <v>81</v>
      </c>
      <c r="AI1951" s="3" t="s">
        <v>82</v>
      </c>
      <c r="AJ1951" s="3" t="s">
        <v>49</v>
      </c>
      <c r="AK1951" s="3" t="s">
        <v>49</v>
      </c>
      <c r="AL1951" s="3" t="s">
        <v>49</v>
      </c>
      <c r="AM1951" s="3" t="s">
        <v>59</v>
      </c>
      <c r="AN1951" s="3" t="s">
        <v>83</v>
      </c>
      <c r="AO1951" s="3">
        <v>26.247120188322523</v>
      </c>
      <c r="AP1951" s="3">
        <v>18.569406654564862</v>
      </c>
    </row>
    <row r="1952" spans="1:42" x14ac:dyDescent="0.25">
      <c r="A1952" s="2">
        <v>1951</v>
      </c>
      <c r="B1952" s="3" t="s">
        <v>42</v>
      </c>
      <c r="C1952" s="3" t="s">
        <v>43</v>
      </c>
      <c r="D1952" s="3" t="s">
        <v>44</v>
      </c>
      <c r="E1952" s="3" t="s">
        <v>45</v>
      </c>
      <c r="F1952" s="3">
        <v>0.36</v>
      </c>
      <c r="G1952" s="3">
        <v>0.48</v>
      </c>
      <c r="H1952" s="3">
        <v>0.17061077304611699</v>
      </c>
      <c r="I1952" s="3">
        <v>9.5785915898830503</v>
      </c>
      <c r="J1952" s="3">
        <v>1.4076784951583066</v>
      </c>
      <c r="K1952" s="3">
        <v>1.6342109158429821</v>
      </c>
      <c r="L1952" s="3">
        <v>0.24016511625935333</v>
      </c>
      <c r="M1952" s="2">
        <v>1210</v>
      </c>
      <c r="N1952" s="3" t="s">
        <v>65</v>
      </c>
      <c r="O1952" s="3" t="s">
        <v>76</v>
      </c>
      <c r="P1952" s="3"/>
      <c r="Q1952" s="3" t="s">
        <v>42</v>
      </c>
      <c r="R1952" s="3" t="s">
        <v>55</v>
      </c>
      <c r="S1952" s="3" t="s">
        <v>77</v>
      </c>
      <c r="T1952" s="3" t="s">
        <v>51</v>
      </c>
      <c r="U1952" s="3" t="s">
        <v>78</v>
      </c>
      <c r="V1952" s="3" t="s">
        <v>79</v>
      </c>
      <c r="W1952" s="3" t="s">
        <v>80</v>
      </c>
      <c r="X1952" s="3"/>
      <c r="Y1952" s="3"/>
      <c r="Z1952" s="3" t="s">
        <v>72</v>
      </c>
      <c r="AA1952" s="7" t="s">
        <v>49</v>
      </c>
      <c r="AB1952" s="3" t="s">
        <v>49</v>
      </c>
      <c r="AC1952" s="3" t="s">
        <v>49</v>
      </c>
      <c r="AD1952" s="3" t="s">
        <v>49</v>
      </c>
      <c r="AE1952" s="3" t="s">
        <v>49</v>
      </c>
      <c r="AF1952" s="3" t="s">
        <v>55</v>
      </c>
      <c r="AG1952" s="3" t="s">
        <v>56</v>
      </c>
      <c r="AH1952" s="3" t="s">
        <v>81</v>
      </c>
      <c r="AI1952" s="3" t="s">
        <v>82</v>
      </c>
      <c r="AJ1952" s="3" t="s">
        <v>49</v>
      </c>
      <c r="AK1952" s="3" t="s">
        <v>49</v>
      </c>
      <c r="AL1952" s="3" t="s">
        <v>49</v>
      </c>
      <c r="AM1952" s="3" t="s">
        <v>59</v>
      </c>
      <c r="AN1952" s="3" t="s">
        <v>83</v>
      </c>
      <c r="AO1952" s="3">
        <v>106.84246298454801</v>
      </c>
      <c r="AP1952" s="3">
        <v>690.43730263230736</v>
      </c>
    </row>
    <row r="1953" spans="1:42" x14ac:dyDescent="0.25">
      <c r="A1953" s="2">
        <v>1952</v>
      </c>
      <c r="B1953" s="3" t="s">
        <v>42</v>
      </c>
      <c r="C1953" s="3" t="s">
        <v>43</v>
      </c>
      <c r="D1953" s="3" t="s">
        <v>44</v>
      </c>
      <c r="E1953" s="3" t="s">
        <v>45</v>
      </c>
      <c r="F1953" s="3">
        <v>0.36</v>
      </c>
      <c r="G1953" s="3">
        <v>0.48</v>
      </c>
      <c r="H1953" s="3">
        <v>2.5914491592312901E-3</v>
      </c>
      <c r="I1953" s="3">
        <v>9.5785915898830503</v>
      </c>
      <c r="J1953" s="3">
        <v>1.4076784951583066</v>
      </c>
      <c r="K1953" s="3">
        <v>2.4822433122222338E-2</v>
      </c>
      <c r="L1953" s="3">
        <v>3.6479272527459613E-3</v>
      </c>
      <c r="M1953" s="2">
        <v>1210</v>
      </c>
      <c r="N1953" s="3" t="s">
        <v>65</v>
      </c>
      <c r="O1953" s="3" t="s">
        <v>76</v>
      </c>
      <c r="P1953" s="3"/>
      <c r="Q1953" s="3" t="s">
        <v>42</v>
      </c>
      <c r="R1953" s="3" t="s">
        <v>55</v>
      </c>
      <c r="S1953" s="3" t="s">
        <v>77</v>
      </c>
      <c r="T1953" s="3" t="s">
        <v>51</v>
      </c>
      <c r="U1953" s="3" t="s">
        <v>78</v>
      </c>
      <c r="V1953" s="3" t="s">
        <v>79</v>
      </c>
      <c r="W1953" s="3" t="s">
        <v>80</v>
      </c>
      <c r="X1953" s="3"/>
      <c r="Y1953" s="3"/>
      <c r="Z1953" s="3" t="s">
        <v>72</v>
      </c>
      <c r="AA1953" s="7" t="s">
        <v>49</v>
      </c>
      <c r="AB1953" s="3" t="s">
        <v>49</v>
      </c>
      <c r="AC1953" s="3" t="s">
        <v>49</v>
      </c>
      <c r="AD1953" s="3" t="s">
        <v>49</v>
      </c>
      <c r="AE1953" s="3" t="s">
        <v>49</v>
      </c>
      <c r="AF1953" s="3" t="s">
        <v>55</v>
      </c>
      <c r="AG1953" s="3" t="s">
        <v>56</v>
      </c>
      <c r="AH1953" s="3" t="s">
        <v>81</v>
      </c>
      <c r="AI1953" s="3" t="s">
        <v>82</v>
      </c>
      <c r="AJ1953" s="3" t="s">
        <v>49</v>
      </c>
      <c r="AK1953" s="3" t="s">
        <v>49</v>
      </c>
      <c r="AL1953" s="3" t="s">
        <v>49</v>
      </c>
      <c r="AM1953" s="3" t="s">
        <v>59</v>
      </c>
      <c r="AN1953" s="3" t="s">
        <v>83</v>
      </c>
      <c r="AO1953" s="3">
        <v>18.388311060721726</v>
      </c>
      <c r="AP1953" s="3">
        <v>10.487222673358223</v>
      </c>
    </row>
    <row r="1954" spans="1:42" x14ac:dyDescent="0.25">
      <c r="A1954" s="2">
        <v>1953</v>
      </c>
      <c r="B1954" s="3" t="s">
        <v>42</v>
      </c>
      <c r="C1954" s="3" t="s">
        <v>43</v>
      </c>
      <c r="D1954" s="3" t="s">
        <v>44</v>
      </c>
      <c r="E1954" s="3" t="s">
        <v>45</v>
      </c>
      <c r="F1954" s="3">
        <v>0.36</v>
      </c>
      <c r="G1954" s="3">
        <v>0.48</v>
      </c>
      <c r="H1954" s="3">
        <v>1.5703859878375699E-2</v>
      </c>
      <c r="I1954" s="3">
        <v>9.5785915898830503</v>
      </c>
      <c r="J1954" s="3">
        <v>1.4076784951583066</v>
      </c>
      <c r="K1954" s="3">
        <v>0.15042086015971134</v>
      </c>
      <c r="L1954" s="3">
        <v>2.2105985841768813E-2</v>
      </c>
      <c r="M1954" s="2">
        <v>1210</v>
      </c>
      <c r="N1954" s="3" t="s">
        <v>65</v>
      </c>
      <c r="O1954" s="3" t="s">
        <v>76</v>
      </c>
      <c r="P1954" s="3"/>
      <c r="Q1954" s="3" t="s">
        <v>42</v>
      </c>
      <c r="R1954" s="3" t="s">
        <v>55</v>
      </c>
      <c r="S1954" s="3" t="s">
        <v>77</v>
      </c>
      <c r="T1954" s="3" t="s">
        <v>51</v>
      </c>
      <c r="U1954" s="3" t="s">
        <v>78</v>
      </c>
      <c r="V1954" s="3" t="s">
        <v>79</v>
      </c>
      <c r="W1954" s="3" t="s">
        <v>80</v>
      </c>
      <c r="X1954" s="3"/>
      <c r="Y1954" s="3"/>
      <c r="Z1954" s="3" t="s">
        <v>72</v>
      </c>
      <c r="AA1954" s="7" t="s">
        <v>49</v>
      </c>
      <c r="AB1954" s="3" t="s">
        <v>49</v>
      </c>
      <c r="AC1954" s="3" t="s">
        <v>49</v>
      </c>
      <c r="AD1954" s="3" t="s">
        <v>49</v>
      </c>
      <c r="AE1954" s="3" t="s">
        <v>49</v>
      </c>
      <c r="AF1954" s="3" t="s">
        <v>55</v>
      </c>
      <c r="AG1954" s="3" t="s">
        <v>56</v>
      </c>
      <c r="AH1954" s="3" t="s">
        <v>81</v>
      </c>
      <c r="AI1954" s="3" t="s">
        <v>82</v>
      </c>
      <c r="AJ1954" s="3" t="s">
        <v>49</v>
      </c>
      <c r="AK1954" s="3" t="s">
        <v>49</v>
      </c>
      <c r="AL1954" s="3" t="s">
        <v>49</v>
      </c>
      <c r="AM1954" s="3" t="s">
        <v>59</v>
      </c>
      <c r="AN1954" s="3" t="s">
        <v>83</v>
      </c>
      <c r="AO1954" s="3">
        <v>35.990852327146037</v>
      </c>
      <c r="AP1954" s="3">
        <v>63.551266205274452</v>
      </c>
    </row>
    <row r="1955" spans="1:42" x14ac:dyDescent="0.25">
      <c r="A1955" s="2">
        <v>1954</v>
      </c>
      <c r="B1955" s="3" t="s">
        <v>42</v>
      </c>
      <c r="C1955" s="3" t="s">
        <v>43</v>
      </c>
      <c r="D1955" s="3" t="s">
        <v>44</v>
      </c>
      <c r="E1955" s="3" t="s">
        <v>45</v>
      </c>
      <c r="F1955" s="3">
        <v>0.36</v>
      </c>
      <c r="G1955" s="3">
        <v>0.48</v>
      </c>
      <c r="H1955" s="3">
        <v>0.236704138736863</v>
      </c>
      <c r="I1955" s="3">
        <v>9.5785915898830503</v>
      </c>
      <c r="J1955" s="3">
        <v>1.4076784951583066</v>
      </c>
      <c r="K1955" s="3">
        <v>2.2672922725954265</v>
      </c>
      <c r="L1955" s="3">
        <v>0.33320332581485035</v>
      </c>
      <c r="M1955" s="2">
        <v>1210</v>
      </c>
      <c r="N1955" s="3" t="s">
        <v>65</v>
      </c>
      <c r="O1955" s="3" t="s">
        <v>76</v>
      </c>
      <c r="P1955" s="3"/>
      <c r="Q1955" s="3" t="s">
        <v>42</v>
      </c>
      <c r="R1955" s="3" t="s">
        <v>55</v>
      </c>
      <c r="S1955" s="3" t="s">
        <v>77</v>
      </c>
      <c r="T1955" s="3" t="s">
        <v>51</v>
      </c>
      <c r="U1955" s="3" t="s">
        <v>78</v>
      </c>
      <c r="V1955" s="3" t="s">
        <v>79</v>
      </c>
      <c r="W1955" s="3" t="s">
        <v>80</v>
      </c>
      <c r="X1955" s="3"/>
      <c r="Y1955" s="3"/>
      <c r="Z1955" s="3" t="s">
        <v>72</v>
      </c>
      <c r="AA1955" s="7" t="s">
        <v>49</v>
      </c>
      <c r="AB1955" s="3" t="s">
        <v>49</v>
      </c>
      <c r="AC1955" s="3" t="s">
        <v>49</v>
      </c>
      <c r="AD1955" s="3" t="s">
        <v>49</v>
      </c>
      <c r="AE1955" s="3" t="s">
        <v>49</v>
      </c>
      <c r="AF1955" s="3" t="s">
        <v>55</v>
      </c>
      <c r="AG1955" s="3" t="s">
        <v>56</v>
      </c>
      <c r="AH1955" s="3" t="s">
        <v>81</v>
      </c>
      <c r="AI1955" s="3" t="s">
        <v>82</v>
      </c>
      <c r="AJ1955" s="3" t="s">
        <v>49</v>
      </c>
      <c r="AK1955" s="3" t="s">
        <v>49</v>
      </c>
      <c r="AL1955" s="3" t="s">
        <v>49</v>
      </c>
      <c r="AM1955" s="3" t="s">
        <v>59</v>
      </c>
      <c r="AN1955" s="3" t="s">
        <v>83</v>
      </c>
      <c r="AO1955" s="3">
        <v>123.63172361536473</v>
      </c>
      <c r="AP1955" s="3">
        <v>957.90766405593331</v>
      </c>
    </row>
    <row r="1956" spans="1:42" x14ac:dyDescent="0.25">
      <c r="A1956" s="2">
        <v>1955</v>
      </c>
      <c r="B1956" s="3" t="s">
        <v>42</v>
      </c>
      <c r="C1956" s="3" t="s">
        <v>43</v>
      </c>
      <c r="D1956" s="3" t="s">
        <v>44</v>
      </c>
      <c r="E1956" s="3" t="s">
        <v>45</v>
      </c>
      <c r="F1956" s="3">
        <v>0.36</v>
      </c>
      <c r="G1956" s="3">
        <v>0.48</v>
      </c>
      <c r="H1956" s="3">
        <v>6.9061413544977096E-4</v>
      </c>
      <c r="I1956" s="3">
        <v>9.5785915898830503</v>
      </c>
      <c r="J1956" s="3">
        <v>1.4076784951583066</v>
      </c>
      <c r="K1956" s="3">
        <v>6.6151107496735294E-3</v>
      </c>
      <c r="L1956" s="3">
        <v>9.7216266692498848E-4</v>
      </c>
      <c r="M1956" s="2">
        <v>1210</v>
      </c>
      <c r="N1956" s="3" t="s">
        <v>65</v>
      </c>
      <c r="O1956" s="3" t="s">
        <v>76</v>
      </c>
      <c r="P1956" s="3"/>
      <c r="Q1956" s="3" t="s">
        <v>42</v>
      </c>
      <c r="R1956" s="3" t="s">
        <v>55</v>
      </c>
      <c r="S1956" s="3" t="s">
        <v>77</v>
      </c>
      <c r="T1956" s="3" t="s">
        <v>51</v>
      </c>
      <c r="U1956" s="3" t="s">
        <v>78</v>
      </c>
      <c r="V1956" s="3" t="s">
        <v>79</v>
      </c>
      <c r="W1956" s="3" t="s">
        <v>80</v>
      </c>
      <c r="X1956" s="3"/>
      <c r="Y1956" s="3"/>
      <c r="Z1956" s="3" t="s">
        <v>72</v>
      </c>
      <c r="AA1956" s="7" t="s">
        <v>49</v>
      </c>
      <c r="AB1956" s="3" t="s">
        <v>49</v>
      </c>
      <c r="AC1956" s="3" t="s">
        <v>49</v>
      </c>
      <c r="AD1956" s="3" t="s">
        <v>49</v>
      </c>
      <c r="AE1956" s="3" t="s">
        <v>49</v>
      </c>
      <c r="AF1956" s="3" t="s">
        <v>55</v>
      </c>
      <c r="AG1956" s="3" t="s">
        <v>56</v>
      </c>
      <c r="AH1956" s="3" t="s">
        <v>81</v>
      </c>
      <c r="AI1956" s="3" t="s">
        <v>82</v>
      </c>
      <c r="AJ1956" s="3" t="s">
        <v>49</v>
      </c>
      <c r="AK1956" s="3" t="s">
        <v>49</v>
      </c>
      <c r="AL1956" s="3" t="s">
        <v>49</v>
      </c>
      <c r="AM1956" s="3" t="s">
        <v>59</v>
      </c>
      <c r="AN1956" s="3" t="s">
        <v>83</v>
      </c>
      <c r="AO1956" s="3">
        <v>9.5930719322205391</v>
      </c>
      <c r="AP1956" s="3">
        <v>2.7948162494451299</v>
      </c>
    </row>
    <row r="1957" spans="1:42" x14ac:dyDescent="0.25">
      <c r="A1957" s="2">
        <v>1956</v>
      </c>
      <c r="B1957" s="3" t="s">
        <v>42</v>
      </c>
      <c r="C1957" s="3" t="s">
        <v>43</v>
      </c>
      <c r="D1957" s="3" t="s">
        <v>44</v>
      </c>
      <c r="E1957" s="3" t="s">
        <v>45</v>
      </c>
      <c r="F1957" s="3">
        <v>0.36</v>
      </c>
      <c r="G1957" s="3">
        <v>0.48</v>
      </c>
      <c r="H1957" s="3">
        <v>1.8006656212561499E-2</v>
      </c>
      <c r="I1957" s="3">
        <v>11.107763382770717</v>
      </c>
      <c r="J1957" s="3">
        <v>1.4630686606970082</v>
      </c>
      <c r="K1957" s="3">
        <v>0.20001367652403146</v>
      </c>
      <c r="L1957" s="3">
        <v>2.6344974388543815E-2</v>
      </c>
      <c r="M1957" s="2">
        <v>8140</v>
      </c>
      <c r="N1957" s="3" t="s">
        <v>69</v>
      </c>
      <c r="O1957" s="3" t="s">
        <v>76</v>
      </c>
      <c r="P1957" s="3"/>
      <c r="Q1957" s="3" t="s">
        <v>42</v>
      </c>
      <c r="R1957" s="3" t="s">
        <v>55</v>
      </c>
      <c r="S1957" s="3" t="s">
        <v>77</v>
      </c>
      <c r="T1957" s="3" t="s">
        <v>51</v>
      </c>
      <c r="U1957" s="3" t="s">
        <v>78</v>
      </c>
      <c r="V1957" s="3" t="s">
        <v>79</v>
      </c>
      <c r="W1957" s="3" t="s">
        <v>80</v>
      </c>
      <c r="X1957" s="3"/>
      <c r="Y1957" s="3"/>
      <c r="Z1957" s="3" t="s">
        <v>72</v>
      </c>
      <c r="AA1957" s="7" t="s">
        <v>49</v>
      </c>
      <c r="AB1957" s="3" t="s">
        <v>49</v>
      </c>
      <c r="AC1957" s="3" t="s">
        <v>49</v>
      </c>
      <c r="AD1957" s="3" t="s">
        <v>49</v>
      </c>
      <c r="AE1957" s="3" t="s">
        <v>49</v>
      </c>
      <c r="AF1957" s="3" t="s">
        <v>55</v>
      </c>
      <c r="AG1957" s="3" t="s">
        <v>56</v>
      </c>
      <c r="AH1957" s="3" t="s">
        <v>81</v>
      </c>
      <c r="AI1957" s="3" t="s">
        <v>82</v>
      </c>
      <c r="AJ1957" s="3" t="s">
        <v>49</v>
      </c>
      <c r="AK1957" s="3" t="s">
        <v>49</v>
      </c>
      <c r="AL1957" s="3" t="s">
        <v>49</v>
      </c>
      <c r="AM1957" s="3" t="s">
        <v>59</v>
      </c>
      <c r="AN1957" s="3" t="s">
        <v>83</v>
      </c>
      <c r="AO1957" s="3">
        <v>108.96020538547894</v>
      </c>
      <c r="AP1957" s="3">
        <v>72.870352339753381</v>
      </c>
    </row>
    <row r="1958" spans="1:42" x14ac:dyDescent="0.25">
      <c r="A1958" s="2">
        <v>1957</v>
      </c>
      <c r="B1958" s="3" t="s">
        <v>42</v>
      </c>
      <c r="C1958" s="3" t="s">
        <v>43</v>
      </c>
      <c r="D1958" s="3" t="s">
        <v>44</v>
      </c>
      <c r="E1958" s="3" t="s">
        <v>45</v>
      </c>
      <c r="F1958" s="3">
        <v>0.36</v>
      </c>
      <c r="G1958" s="3">
        <v>0.48</v>
      </c>
      <c r="H1958" s="3">
        <v>3.9200903740734303E-2</v>
      </c>
      <c r="I1958" s="3">
        <v>11.107763382770717</v>
      </c>
      <c r="J1958" s="3">
        <v>1.4630686606970082</v>
      </c>
      <c r="K1958" s="3">
        <v>0.43543436314284811</v>
      </c>
      <c r="L1958" s="3">
        <v>5.7353613734068477E-2</v>
      </c>
      <c r="M1958" s="2">
        <v>1410</v>
      </c>
      <c r="N1958" s="3" t="s">
        <v>63</v>
      </c>
      <c r="O1958" s="3" t="s">
        <v>76</v>
      </c>
      <c r="P1958" s="3"/>
      <c r="Q1958" s="3" t="s">
        <v>42</v>
      </c>
      <c r="R1958" s="3" t="s">
        <v>55</v>
      </c>
      <c r="S1958" s="3" t="s">
        <v>77</v>
      </c>
      <c r="T1958" s="3" t="s">
        <v>51</v>
      </c>
      <c r="U1958" s="3" t="s">
        <v>78</v>
      </c>
      <c r="V1958" s="3" t="s">
        <v>79</v>
      </c>
      <c r="W1958" s="3" t="s">
        <v>80</v>
      </c>
      <c r="X1958" s="3"/>
      <c r="Y1958" s="3"/>
      <c r="Z1958" s="3" t="s">
        <v>72</v>
      </c>
      <c r="AA1958" s="7" t="s">
        <v>49</v>
      </c>
      <c r="AB1958" s="3" t="s">
        <v>49</v>
      </c>
      <c r="AC1958" s="3" t="s">
        <v>49</v>
      </c>
      <c r="AD1958" s="3" t="s">
        <v>49</v>
      </c>
      <c r="AE1958" s="3" t="s">
        <v>49</v>
      </c>
      <c r="AF1958" s="3" t="s">
        <v>55</v>
      </c>
      <c r="AG1958" s="3" t="s">
        <v>56</v>
      </c>
      <c r="AH1958" s="3" t="s">
        <v>81</v>
      </c>
      <c r="AI1958" s="3" t="s">
        <v>82</v>
      </c>
      <c r="AJ1958" s="3" t="s">
        <v>49</v>
      </c>
      <c r="AK1958" s="3" t="s">
        <v>49</v>
      </c>
      <c r="AL1958" s="3" t="s">
        <v>49</v>
      </c>
      <c r="AM1958" s="3" t="s">
        <v>59</v>
      </c>
      <c r="AN1958" s="3" t="s">
        <v>83</v>
      </c>
      <c r="AO1958" s="3">
        <v>72.385314033588415</v>
      </c>
      <c r="AP1958" s="3">
        <v>158.64042906707488</v>
      </c>
    </row>
    <row r="1959" spans="1:42" x14ac:dyDescent="0.25">
      <c r="A1959" s="2">
        <v>1958</v>
      </c>
      <c r="B1959" s="3" t="s">
        <v>42</v>
      </c>
      <c r="C1959" s="3" t="s">
        <v>43</v>
      </c>
      <c r="D1959" s="3" t="s">
        <v>44</v>
      </c>
      <c r="E1959" s="3" t="s">
        <v>45</v>
      </c>
      <c r="F1959" s="3">
        <v>0.36</v>
      </c>
      <c r="G1959" s="3">
        <v>0.48</v>
      </c>
      <c r="H1959" s="3">
        <v>0.39318076155543302</v>
      </c>
      <c r="I1959" s="3">
        <v>11.107763382770717</v>
      </c>
      <c r="J1959" s="3">
        <v>1.4630686606970082</v>
      </c>
      <c r="K1959" s="3">
        <v>4.3673588660153433</v>
      </c>
      <c r="L1959" s="3">
        <v>0.57525045022073718</v>
      </c>
      <c r="M1959" s="2">
        <v>1410</v>
      </c>
      <c r="N1959" s="3" t="s">
        <v>63</v>
      </c>
      <c r="O1959" s="3" t="s">
        <v>76</v>
      </c>
      <c r="P1959" s="3"/>
      <c r="Q1959" s="3" t="s">
        <v>42</v>
      </c>
      <c r="R1959" s="3" t="s">
        <v>55</v>
      </c>
      <c r="S1959" s="3" t="s">
        <v>77</v>
      </c>
      <c r="T1959" s="3" t="s">
        <v>51</v>
      </c>
      <c r="U1959" s="3" t="s">
        <v>78</v>
      </c>
      <c r="V1959" s="3" t="s">
        <v>79</v>
      </c>
      <c r="W1959" s="3" t="s">
        <v>80</v>
      </c>
      <c r="X1959" s="3"/>
      <c r="Y1959" s="3"/>
      <c r="Z1959" s="3" t="s">
        <v>72</v>
      </c>
      <c r="AA1959" s="7" t="s">
        <v>49</v>
      </c>
      <c r="AB1959" s="3" t="s">
        <v>49</v>
      </c>
      <c r="AC1959" s="3" t="s">
        <v>49</v>
      </c>
      <c r="AD1959" s="3" t="s">
        <v>49</v>
      </c>
      <c r="AE1959" s="3" t="s">
        <v>49</v>
      </c>
      <c r="AF1959" s="3" t="s">
        <v>55</v>
      </c>
      <c r="AG1959" s="3" t="s">
        <v>56</v>
      </c>
      <c r="AH1959" s="3" t="s">
        <v>81</v>
      </c>
      <c r="AI1959" s="3" t="s">
        <v>82</v>
      </c>
      <c r="AJ1959" s="3" t="s">
        <v>49</v>
      </c>
      <c r="AK1959" s="3" t="s">
        <v>49</v>
      </c>
      <c r="AL1959" s="3" t="s">
        <v>49</v>
      </c>
      <c r="AM1959" s="3" t="s">
        <v>59</v>
      </c>
      <c r="AN1959" s="3" t="s">
        <v>83</v>
      </c>
      <c r="AO1959" s="3">
        <v>160.63620813411319</v>
      </c>
      <c r="AP1959" s="3">
        <v>1591.1460900647257</v>
      </c>
    </row>
    <row r="1960" spans="1:42" x14ac:dyDescent="0.25">
      <c r="A1960" s="2">
        <v>1959</v>
      </c>
      <c r="B1960" s="3" t="s">
        <v>42</v>
      </c>
      <c r="C1960" s="3" t="s">
        <v>43</v>
      </c>
      <c r="D1960" s="3" t="s">
        <v>44</v>
      </c>
      <c r="E1960" s="3" t="s">
        <v>45</v>
      </c>
      <c r="F1960" s="3">
        <v>0.36</v>
      </c>
      <c r="G1960" s="3">
        <v>0.48</v>
      </c>
      <c r="H1960" s="3">
        <v>8.1323873780210099E-3</v>
      </c>
      <c r="I1960" s="3">
        <v>9.5774916661313654</v>
      </c>
      <c r="J1960" s="3">
        <v>1.407527286568822</v>
      </c>
      <c r="K1960" s="3">
        <v>7.7887872338748124E-2</v>
      </c>
      <c r="L1960" s="3">
        <v>1.1446557139512448E-2</v>
      </c>
      <c r="M1960" s="2">
        <v>1200</v>
      </c>
      <c r="N1960" s="3" t="s">
        <v>61</v>
      </c>
      <c r="O1960" s="3" t="s">
        <v>76</v>
      </c>
      <c r="P1960" s="3"/>
      <c r="Q1960" s="3" t="s">
        <v>42</v>
      </c>
      <c r="R1960" s="3" t="s">
        <v>55</v>
      </c>
      <c r="S1960" s="3" t="s">
        <v>77</v>
      </c>
      <c r="T1960" s="3" t="s">
        <v>51</v>
      </c>
      <c r="U1960" s="3" t="s">
        <v>78</v>
      </c>
      <c r="V1960" s="3" t="s">
        <v>79</v>
      </c>
      <c r="W1960" s="3" t="s">
        <v>80</v>
      </c>
      <c r="X1960" s="3"/>
      <c r="Y1960" s="3"/>
      <c r="Z1960" s="3" t="s">
        <v>72</v>
      </c>
      <c r="AA1960" s="7" t="s">
        <v>49</v>
      </c>
      <c r="AB1960" s="3" t="s">
        <v>49</v>
      </c>
      <c r="AC1960" s="3" t="s">
        <v>49</v>
      </c>
      <c r="AD1960" s="3" t="s">
        <v>49</v>
      </c>
      <c r="AE1960" s="3" t="s">
        <v>49</v>
      </c>
      <c r="AF1960" s="3" t="s">
        <v>55</v>
      </c>
      <c r="AG1960" s="3" t="s">
        <v>56</v>
      </c>
      <c r="AH1960" s="3" t="s">
        <v>81</v>
      </c>
      <c r="AI1960" s="3" t="s">
        <v>82</v>
      </c>
      <c r="AJ1960" s="3" t="s">
        <v>49</v>
      </c>
      <c r="AK1960" s="3" t="s">
        <v>49</v>
      </c>
      <c r="AL1960" s="3" t="s">
        <v>49</v>
      </c>
      <c r="AM1960" s="3" t="s">
        <v>59</v>
      </c>
      <c r="AN1960" s="3" t="s">
        <v>83</v>
      </c>
      <c r="AO1960" s="3">
        <v>42.945775839285716</v>
      </c>
      <c r="AP1960" s="3">
        <v>32.910604090189011</v>
      </c>
    </row>
    <row r="1961" spans="1:42" x14ac:dyDescent="0.25">
      <c r="A1961" s="2">
        <v>1960</v>
      </c>
      <c r="B1961" s="3" t="s">
        <v>42</v>
      </c>
      <c r="C1961" s="3" t="s">
        <v>43</v>
      </c>
      <c r="D1961" s="3" t="s">
        <v>44</v>
      </c>
      <c r="E1961" s="3" t="s">
        <v>45</v>
      </c>
      <c r="F1961" s="3">
        <v>0.36</v>
      </c>
      <c r="G1961" s="3">
        <v>0.48</v>
      </c>
      <c r="H1961" s="3">
        <v>7.43973364884649E-3</v>
      </c>
      <c r="I1961" s="3">
        <v>9.5774916661313654</v>
      </c>
      <c r="J1961" s="3">
        <v>1.407527286568822</v>
      </c>
      <c r="K1961" s="3">
        <v>7.1253987020064358E-2</v>
      </c>
      <c r="L1961" s="3">
        <v>1.0471628115555661E-2</v>
      </c>
      <c r="M1961" s="2">
        <v>1210</v>
      </c>
      <c r="N1961" s="3" t="s">
        <v>65</v>
      </c>
      <c r="O1961" s="3" t="s">
        <v>76</v>
      </c>
      <c r="P1961" s="3"/>
      <c r="Q1961" s="3" t="s">
        <v>42</v>
      </c>
      <c r="R1961" s="3" t="s">
        <v>55</v>
      </c>
      <c r="S1961" s="3" t="s">
        <v>77</v>
      </c>
      <c r="T1961" s="3" t="s">
        <v>51</v>
      </c>
      <c r="U1961" s="3" t="s">
        <v>78</v>
      </c>
      <c r="V1961" s="3" t="s">
        <v>79</v>
      </c>
      <c r="W1961" s="3" t="s">
        <v>80</v>
      </c>
      <c r="X1961" s="3"/>
      <c r="Y1961" s="3"/>
      <c r="Z1961" s="3" t="s">
        <v>72</v>
      </c>
      <c r="AA1961" s="7" t="s">
        <v>49</v>
      </c>
      <c r="AB1961" s="3" t="s">
        <v>49</v>
      </c>
      <c r="AC1961" s="3" t="s">
        <v>49</v>
      </c>
      <c r="AD1961" s="3" t="s">
        <v>49</v>
      </c>
      <c r="AE1961" s="3" t="s">
        <v>49</v>
      </c>
      <c r="AF1961" s="3" t="s">
        <v>55</v>
      </c>
      <c r="AG1961" s="3" t="s">
        <v>56</v>
      </c>
      <c r="AH1961" s="3" t="s">
        <v>81</v>
      </c>
      <c r="AI1961" s="3" t="s">
        <v>82</v>
      </c>
      <c r="AJ1961" s="3" t="s">
        <v>49</v>
      </c>
      <c r="AK1961" s="3" t="s">
        <v>49</v>
      </c>
      <c r="AL1961" s="3" t="s">
        <v>49</v>
      </c>
      <c r="AM1961" s="3" t="s">
        <v>59</v>
      </c>
      <c r="AN1961" s="3" t="s">
        <v>83</v>
      </c>
      <c r="AO1961" s="3">
        <v>32.141903819998234</v>
      </c>
      <c r="AP1961" s="3">
        <v>30.107533897779824</v>
      </c>
    </row>
    <row r="1962" spans="1:42" x14ac:dyDescent="0.25">
      <c r="A1962" s="2">
        <v>1961</v>
      </c>
      <c r="B1962" s="3" t="s">
        <v>42</v>
      </c>
      <c r="C1962" s="3" t="s">
        <v>43</v>
      </c>
      <c r="D1962" s="3" t="s">
        <v>44</v>
      </c>
      <c r="E1962" s="3" t="s">
        <v>45</v>
      </c>
      <c r="F1962" s="3">
        <v>0.36</v>
      </c>
      <c r="G1962" s="3">
        <v>0.48</v>
      </c>
      <c r="H1962" s="3">
        <v>0.17809836338249299</v>
      </c>
      <c r="I1962" s="3">
        <v>9.5774916661313654</v>
      </c>
      <c r="J1962" s="3">
        <v>1.407527286568822</v>
      </c>
      <c r="K1962" s="3">
        <v>1.7057355910474621</v>
      </c>
      <c r="L1962" s="3">
        <v>0.25067830615410841</v>
      </c>
      <c r="M1962" s="2">
        <v>1210</v>
      </c>
      <c r="N1962" s="3" t="s">
        <v>65</v>
      </c>
      <c r="O1962" s="3" t="s">
        <v>76</v>
      </c>
      <c r="P1962" s="3"/>
      <c r="Q1962" s="3" t="s">
        <v>42</v>
      </c>
      <c r="R1962" s="3" t="s">
        <v>55</v>
      </c>
      <c r="S1962" s="3" t="s">
        <v>77</v>
      </c>
      <c r="T1962" s="3" t="s">
        <v>51</v>
      </c>
      <c r="U1962" s="3" t="s">
        <v>78</v>
      </c>
      <c r="V1962" s="3" t="s">
        <v>79</v>
      </c>
      <c r="W1962" s="3" t="s">
        <v>80</v>
      </c>
      <c r="X1962" s="3"/>
      <c r="Y1962" s="3"/>
      <c r="Z1962" s="3" t="s">
        <v>72</v>
      </c>
      <c r="AA1962" s="7" t="s">
        <v>49</v>
      </c>
      <c r="AB1962" s="3" t="s">
        <v>49</v>
      </c>
      <c r="AC1962" s="3" t="s">
        <v>49</v>
      </c>
      <c r="AD1962" s="3" t="s">
        <v>49</v>
      </c>
      <c r="AE1962" s="3" t="s">
        <v>49</v>
      </c>
      <c r="AF1962" s="3" t="s">
        <v>55</v>
      </c>
      <c r="AG1962" s="3" t="s">
        <v>56</v>
      </c>
      <c r="AH1962" s="3" t="s">
        <v>81</v>
      </c>
      <c r="AI1962" s="3" t="s">
        <v>82</v>
      </c>
      <c r="AJ1962" s="3" t="s">
        <v>49</v>
      </c>
      <c r="AK1962" s="3" t="s">
        <v>49</v>
      </c>
      <c r="AL1962" s="3" t="s">
        <v>49</v>
      </c>
      <c r="AM1962" s="3" t="s">
        <v>59</v>
      </c>
      <c r="AN1962" s="3" t="s">
        <v>83</v>
      </c>
      <c r="AO1962" s="3">
        <v>109.36181636866976</v>
      </c>
      <c r="AP1962" s="3">
        <v>720.73850567337217</v>
      </c>
    </row>
    <row r="1963" spans="1:42" x14ac:dyDescent="0.25">
      <c r="A1963" s="2">
        <v>1962</v>
      </c>
      <c r="B1963" s="3" t="s">
        <v>42</v>
      </c>
      <c r="C1963" s="3" t="s">
        <v>43</v>
      </c>
      <c r="D1963" s="3" t="s">
        <v>44</v>
      </c>
      <c r="E1963" s="3" t="s">
        <v>45</v>
      </c>
      <c r="F1963" s="3">
        <v>0.36</v>
      </c>
      <c r="G1963" s="3">
        <v>0.48</v>
      </c>
      <c r="H1963" s="3">
        <v>0.13069356608448399</v>
      </c>
      <c r="I1963" s="3">
        <v>9.5774916661313654</v>
      </c>
      <c r="J1963" s="3">
        <v>1.407527286568822</v>
      </c>
      <c r="K1963" s="3">
        <v>1.2517165399911343</v>
      </c>
      <c r="L1963" s="3">
        <v>0.18395476044289677</v>
      </c>
      <c r="M1963" s="2">
        <v>1210</v>
      </c>
      <c r="N1963" s="3" t="s">
        <v>65</v>
      </c>
      <c r="O1963" s="3" t="s">
        <v>76</v>
      </c>
      <c r="P1963" s="3"/>
      <c r="Q1963" s="3" t="s">
        <v>42</v>
      </c>
      <c r="R1963" s="3" t="s">
        <v>55</v>
      </c>
      <c r="S1963" s="3" t="s">
        <v>77</v>
      </c>
      <c r="T1963" s="3" t="s">
        <v>51</v>
      </c>
      <c r="U1963" s="3" t="s">
        <v>78</v>
      </c>
      <c r="V1963" s="3" t="s">
        <v>79</v>
      </c>
      <c r="W1963" s="3" t="s">
        <v>80</v>
      </c>
      <c r="X1963" s="3"/>
      <c r="Y1963" s="3"/>
      <c r="Z1963" s="3" t="s">
        <v>72</v>
      </c>
      <c r="AA1963" s="7" t="s">
        <v>49</v>
      </c>
      <c r="AB1963" s="3" t="s">
        <v>49</v>
      </c>
      <c r="AC1963" s="3" t="s">
        <v>49</v>
      </c>
      <c r="AD1963" s="3" t="s">
        <v>49</v>
      </c>
      <c r="AE1963" s="3" t="s">
        <v>49</v>
      </c>
      <c r="AF1963" s="3" t="s">
        <v>55</v>
      </c>
      <c r="AG1963" s="3" t="s">
        <v>56</v>
      </c>
      <c r="AH1963" s="3" t="s">
        <v>81</v>
      </c>
      <c r="AI1963" s="3" t="s">
        <v>82</v>
      </c>
      <c r="AJ1963" s="3" t="s">
        <v>49</v>
      </c>
      <c r="AK1963" s="3" t="s">
        <v>49</v>
      </c>
      <c r="AL1963" s="3" t="s">
        <v>49</v>
      </c>
      <c r="AM1963" s="3" t="s">
        <v>59</v>
      </c>
      <c r="AN1963" s="3" t="s">
        <v>83</v>
      </c>
      <c r="AO1963" s="3">
        <v>96.173794069184424</v>
      </c>
      <c r="AP1963" s="3">
        <v>528.89809727535112</v>
      </c>
    </row>
    <row r="1964" spans="1:42" x14ac:dyDescent="0.25">
      <c r="A1964" s="2">
        <v>1963</v>
      </c>
      <c r="B1964" s="3" t="s">
        <v>42</v>
      </c>
      <c r="C1964" s="3" t="s">
        <v>43</v>
      </c>
      <c r="D1964" s="3" t="s">
        <v>44</v>
      </c>
      <c r="E1964" s="3" t="s">
        <v>45</v>
      </c>
      <c r="F1964" s="3">
        <v>0.36</v>
      </c>
      <c r="G1964" s="3">
        <v>0.48</v>
      </c>
      <c r="H1964" s="3">
        <v>0.293399402966948</v>
      </c>
      <c r="I1964" s="3">
        <v>9.5774916661313654</v>
      </c>
      <c r="J1964" s="3">
        <v>1.407527286568822</v>
      </c>
      <c r="K1964" s="3">
        <v>2.8100303367638628</v>
      </c>
      <c r="L1964" s="3">
        <v>0.41296766553898068</v>
      </c>
      <c r="M1964" s="2">
        <v>1210</v>
      </c>
      <c r="N1964" s="3" t="s">
        <v>65</v>
      </c>
      <c r="O1964" s="3" t="s">
        <v>76</v>
      </c>
      <c r="P1964" s="3"/>
      <c r="Q1964" s="3" t="s">
        <v>42</v>
      </c>
      <c r="R1964" s="3" t="s">
        <v>55</v>
      </c>
      <c r="S1964" s="3" t="s">
        <v>77</v>
      </c>
      <c r="T1964" s="3" t="s">
        <v>51</v>
      </c>
      <c r="U1964" s="3" t="s">
        <v>78</v>
      </c>
      <c r="V1964" s="3" t="s">
        <v>79</v>
      </c>
      <c r="W1964" s="3" t="s">
        <v>80</v>
      </c>
      <c r="X1964" s="3"/>
      <c r="Y1964" s="3"/>
      <c r="Z1964" s="3" t="s">
        <v>72</v>
      </c>
      <c r="AA1964" s="7" t="s">
        <v>49</v>
      </c>
      <c r="AB1964" s="3" t="s">
        <v>49</v>
      </c>
      <c r="AC1964" s="3" t="s">
        <v>49</v>
      </c>
      <c r="AD1964" s="3" t="s">
        <v>49</v>
      </c>
      <c r="AE1964" s="3" t="s">
        <v>49</v>
      </c>
      <c r="AF1964" s="3" t="s">
        <v>55</v>
      </c>
      <c r="AG1964" s="3" t="s">
        <v>56</v>
      </c>
      <c r="AH1964" s="3" t="s">
        <v>81</v>
      </c>
      <c r="AI1964" s="3" t="s">
        <v>82</v>
      </c>
      <c r="AJ1964" s="3" t="s">
        <v>49</v>
      </c>
      <c r="AK1964" s="3" t="s">
        <v>49</v>
      </c>
      <c r="AL1964" s="3" t="s">
        <v>49</v>
      </c>
      <c r="AM1964" s="3" t="s">
        <v>59</v>
      </c>
      <c r="AN1964" s="3" t="s">
        <v>83</v>
      </c>
      <c r="AO1964" s="3">
        <v>147.8559712174563</v>
      </c>
      <c r="AP1964" s="3">
        <v>1187.3452582251177</v>
      </c>
    </row>
    <row r="1965" spans="1:42" x14ac:dyDescent="0.25">
      <c r="A1965" s="2">
        <v>1964</v>
      </c>
      <c r="B1965" s="3" t="s">
        <v>42</v>
      </c>
      <c r="C1965" s="3" t="s">
        <v>43</v>
      </c>
      <c r="D1965" s="3" t="s">
        <v>44</v>
      </c>
      <c r="E1965" s="3" t="s">
        <v>45</v>
      </c>
      <c r="F1965" s="3">
        <v>0.36</v>
      </c>
      <c r="G1965" s="3">
        <v>0.48</v>
      </c>
      <c r="H1965" s="3">
        <v>0.284359770948796</v>
      </c>
      <c r="I1965" s="3">
        <v>9.5896964660027155</v>
      </c>
      <c r="J1965" s="3">
        <v>1.4092878845873649</v>
      </c>
      <c r="K1965" s="3">
        <v>2.7269238905410105</v>
      </c>
      <c r="L1965" s="3">
        <v>0.40074478006217634</v>
      </c>
      <c r="M1965" s="2">
        <v>1210</v>
      </c>
      <c r="N1965" s="3" t="s">
        <v>65</v>
      </c>
      <c r="O1965" s="3" t="s">
        <v>76</v>
      </c>
      <c r="P1965" s="3"/>
      <c r="Q1965" s="3" t="s">
        <v>42</v>
      </c>
      <c r="R1965" s="3" t="s">
        <v>55</v>
      </c>
      <c r="S1965" s="3" t="s">
        <v>77</v>
      </c>
      <c r="T1965" s="3" t="s">
        <v>51</v>
      </c>
      <c r="U1965" s="3" t="s">
        <v>78</v>
      </c>
      <c r="V1965" s="3" t="s">
        <v>79</v>
      </c>
      <c r="W1965" s="3" t="s">
        <v>80</v>
      </c>
      <c r="X1965" s="3"/>
      <c r="Y1965" s="3"/>
      <c r="Z1965" s="3" t="s">
        <v>72</v>
      </c>
      <c r="AA1965" s="7" t="s">
        <v>49</v>
      </c>
      <c r="AB1965" s="3" t="s">
        <v>49</v>
      </c>
      <c r="AC1965" s="3" t="s">
        <v>49</v>
      </c>
      <c r="AD1965" s="3" t="s">
        <v>49</v>
      </c>
      <c r="AE1965" s="3" t="s">
        <v>49</v>
      </c>
      <c r="AF1965" s="3" t="s">
        <v>55</v>
      </c>
      <c r="AG1965" s="3" t="s">
        <v>56</v>
      </c>
      <c r="AH1965" s="3" t="s">
        <v>81</v>
      </c>
      <c r="AI1965" s="3" t="s">
        <v>82</v>
      </c>
      <c r="AJ1965" s="3" t="s">
        <v>49</v>
      </c>
      <c r="AK1965" s="3" t="s">
        <v>49</v>
      </c>
      <c r="AL1965" s="3" t="s">
        <v>49</v>
      </c>
      <c r="AM1965" s="3" t="s">
        <v>59</v>
      </c>
      <c r="AN1965" s="3" t="s">
        <v>83</v>
      </c>
      <c r="AO1965" s="3">
        <v>137.4366925758253</v>
      </c>
      <c r="AP1965" s="3">
        <v>1150.7631653363264</v>
      </c>
    </row>
    <row r="1966" spans="1:42" x14ac:dyDescent="0.25">
      <c r="A1966" s="2">
        <v>1965</v>
      </c>
      <c r="B1966" s="3" t="s">
        <v>42</v>
      </c>
      <c r="C1966" s="3" t="s">
        <v>43</v>
      </c>
      <c r="D1966" s="3" t="s">
        <v>44</v>
      </c>
      <c r="E1966" s="3" t="s">
        <v>45</v>
      </c>
      <c r="F1966" s="3">
        <v>0.36</v>
      </c>
      <c r="G1966" s="3">
        <v>0.48</v>
      </c>
      <c r="H1966" s="3">
        <v>0.102086373137834</v>
      </c>
      <c r="I1966" s="3">
        <v>9.5896964660027155</v>
      </c>
      <c r="J1966" s="3">
        <v>1.4092878845873649</v>
      </c>
      <c r="K1966" s="3">
        <v>0.97897733170692125</v>
      </c>
      <c r="L1966" s="3">
        <v>0.14386908884461447</v>
      </c>
      <c r="M1966" s="2">
        <v>1210</v>
      </c>
      <c r="N1966" s="3" t="s">
        <v>65</v>
      </c>
      <c r="O1966" s="3" t="s">
        <v>76</v>
      </c>
      <c r="P1966" s="3"/>
      <c r="Q1966" s="3" t="s">
        <v>42</v>
      </c>
      <c r="R1966" s="3" t="s">
        <v>55</v>
      </c>
      <c r="S1966" s="3" t="s">
        <v>77</v>
      </c>
      <c r="T1966" s="3" t="s">
        <v>51</v>
      </c>
      <c r="U1966" s="3" t="s">
        <v>78</v>
      </c>
      <c r="V1966" s="3" t="s">
        <v>79</v>
      </c>
      <c r="W1966" s="3" t="s">
        <v>80</v>
      </c>
      <c r="X1966" s="3"/>
      <c r="Y1966" s="3"/>
      <c r="Z1966" s="3" t="s">
        <v>72</v>
      </c>
      <c r="AA1966" s="7" t="s">
        <v>49</v>
      </c>
      <c r="AB1966" s="3" t="s">
        <v>49</v>
      </c>
      <c r="AC1966" s="3" t="s">
        <v>49</v>
      </c>
      <c r="AD1966" s="3" t="s">
        <v>49</v>
      </c>
      <c r="AE1966" s="3" t="s">
        <v>49</v>
      </c>
      <c r="AF1966" s="3" t="s">
        <v>55</v>
      </c>
      <c r="AG1966" s="3" t="s">
        <v>56</v>
      </c>
      <c r="AH1966" s="3" t="s">
        <v>81</v>
      </c>
      <c r="AI1966" s="3" t="s">
        <v>82</v>
      </c>
      <c r="AJ1966" s="3" t="s">
        <v>49</v>
      </c>
      <c r="AK1966" s="3" t="s">
        <v>49</v>
      </c>
      <c r="AL1966" s="3" t="s">
        <v>49</v>
      </c>
      <c r="AM1966" s="3" t="s">
        <v>59</v>
      </c>
      <c r="AN1966" s="3" t="s">
        <v>83</v>
      </c>
      <c r="AO1966" s="3">
        <v>84.03950347260313</v>
      </c>
      <c r="AP1966" s="3">
        <v>413.1288947723649</v>
      </c>
    </row>
    <row r="1967" spans="1:42" x14ac:dyDescent="0.25">
      <c r="A1967" s="2">
        <v>1966</v>
      </c>
      <c r="B1967" s="3" t="s">
        <v>42</v>
      </c>
      <c r="C1967" s="3" t="s">
        <v>43</v>
      </c>
      <c r="D1967" s="3" t="s">
        <v>44</v>
      </c>
      <c r="E1967" s="3" t="s">
        <v>45</v>
      </c>
      <c r="F1967" s="3">
        <v>0.36</v>
      </c>
      <c r="G1967" s="3">
        <v>0.48</v>
      </c>
      <c r="H1967" s="3">
        <v>9.3061145241227397E-2</v>
      </c>
      <c r="I1967" s="3">
        <v>9.5896964660027155</v>
      </c>
      <c r="J1967" s="3">
        <v>1.4092878845873649</v>
      </c>
      <c r="K1967" s="3">
        <v>0.89242813564196377</v>
      </c>
      <c r="L1967" s="3">
        <v>0.13114994451428688</v>
      </c>
      <c r="M1967" s="2">
        <v>1210</v>
      </c>
      <c r="N1967" s="3" t="s">
        <v>65</v>
      </c>
      <c r="O1967" s="3" t="s">
        <v>76</v>
      </c>
      <c r="P1967" s="3"/>
      <c r="Q1967" s="3" t="s">
        <v>42</v>
      </c>
      <c r="R1967" s="3" t="s">
        <v>55</v>
      </c>
      <c r="S1967" s="3" t="s">
        <v>77</v>
      </c>
      <c r="T1967" s="3" t="s">
        <v>51</v>
      </c>
      <c r="U1967" s="3" t="s">
        <v>78</v>
      </c>
      <c r="V1967" s="3" t="s">
        <v>79</v>
      </c>
      <c r="W1967" s="3" t="s">
        <v>80</v>
      </c>
      <c r="X1967" s="3"/>
      <c r="Y1967" s="3"/>
      <c r="Z1967" s="3" t="s">
        <v>72</v>
      </c>
      <c r="AA1967" s="7" t="s">
        <v>49</v>
      </c>
      <c r="AB1967" s="3" t="s">
        <v>49</v>
      </c>
      <c r="AC1967" s="3" t="s">
        <v>49</v>
      </c>
      <c r="AD1967" s="3" t="s">
        <v>49</v>
      </c>
      <c r="AE1967" s="3" t="s">
        <v>49</v>
      </c>
      <c r="AF1967" s="3" t="s">
        <v>55</v>
      </c>
      <c r="AG1967" s="3" t="s">
        <v>56</v>
      </c>
      <c r="AH1967" s="3" t="s">
        <v>81</v>
      </c>
      <c r="AI1967" s="3" t="s">
        <v>82</v>
      </c>
      <c r="AJ1967" s="3" t="s">
        <v>49</v>
      </c>
      <c r="AK1967" s="3" t="s">
        <v>49</v>
      </c>
      <c r="AL1967" s="3" t="s">
        <v>49</v>
      </c>
      <c r="AM1967" s="3" t="s">
        <v>59</v>
      </c>
      <c r="AN1967" s="3" t="s">
        <v>83</v>
      </c>
      <c r="AO1967" s="3">
        <v>82.416799100757544</v>
      </c>
      <c r="AP1967" s="3">
        <v>376.60509329536046</v>
      </c>
    </row>
    <row r="1968" spans="1:42" x14ac:dyDescent="0.25">
      <c r="A1968" s="2">
        <v>1967</v>
      </c>
      <c r="B1968" s="3" t="s">
        <v>42</v>
      </c>
      <c r="C1968" s="3" t="s">
        <v>43</v>
      </c>
      <c r="D1968" s="3" t="s">
        <v>44</v>
      </c>
      <c r="E1968" s="3" t="s">
        <v>45</v>
      </c>
      <c r="F1968" s="3">
        <v>0.36</v>
      </c>
      <c r="G1968" s="3">
        <v>0.48</v>
      </c>
      <c r="H1968" s="3">
        <v>0.13825616440909699</v>
      </c>
      <c r="I1968" s="3">
        <v>9.5896964660027155</v>
      </c>
      <c r="J1968" s="3">
        <v>1.4092878845873649</v>
      </c>
      <c r="K1968" s="3">
        <v>1.3258346512370078</v>
      </c>
      <c r="L1968" s="3">
        <v>0.19484273747125921</v>
      </c>
      <c r="M1968" s="2">
        <v>1210</v>
      </c>
      <c r="N1968" s="3" t="s">
        <v>65</v>
      </c>
      <c r="O1968" s="3" t="s">
        <v>76</v>
      </c>
      <c r="P1968" s="3"/>
      <c r="Q1968" s="3" t="s">
        <v>42</v>
      </c>
      <c r="R1968" s="3" t="s">
        <v>55</v>
      </c>
      <c r="S1968" s="3" t="s">
        <v>77</v>
      </c>
      <c r="T1968" s="3" t="s">
        <v>51</v>
      </c>
      <c r="U1968" s="3" t="s">
        <v>78</v>
      </c>
      <c r="V1968" s="3" t="s">
        <v>79</v>
      </c>
      <c r="W1968" s="3" t="s">
        <v>80</v>
      </c>
      <c r="X1968" s="3"/>
      <c r="Y1968" s="3"/>
      <c r="Z1968" s="3" t="s">
        <v>72</v>
      </c>
      <c r="AA1968" s="7" t="s">
        <v>49</v>
      </c>
      <c r="AB1968" s="3" t="s">
        <v>49</v>
      </c>
      <c r="AC1968" s="3" t="s">
        <v>49</v>
      </c>
      <c r="AD1968" s="3" t="s">
        <v>49</v>
      </c>
      <c r="AE1968" s="3" t="s">
        <v>49</v>
      </c>
      <c r="AF1968" s="3" t="s">
        <v>55</v>
      </c>
      <c r="AG1968" s="3" t="s">
        <v>56</v>
      </c>
      <c r="AH1968" s="3" t="s">
        <v>81</v>
      </c>
      <c r="AI1968" s="3" t="s">
        <v>82</v>
      </c>
      <c r="AJ1968" s="3" t="s">
        <v>49</v>
      </c>
      <c r="AK1968" s="3" t="s">
        <v>49</v>
      </c>
      <c r="AL1968" s="3" t="s">
        <v>49</v>
      </c>
      <c r="AM1968" s="3" t="s">
        <v>59</v>
      </c>
      <c r="AN1968" s="3" t="s">
        <v>83</v>
      </c>
      <c r="AO1968" s="3">
        <v>95.904469257767474</v>
      </c>
      <c r="AP1968" s="3">
        <v>559.50284687534497</v>
      </c>
    </row>
    <row r="1969" spans="1:42" x14ac:dyDescent="0.25">
      <c r="A1969" s="2">
        <v>1968</v>
      </c>
      <c r="B1969" s="3" t="s">
        <v>42</v>
      </c>
      <c r="C1969" s="3" t="s">
        <v>43</v>
      </c>
      <c r="D1969" s="3" t="s">
        <v>44</v>
      </c>
      <c r="E1969" s="3" t="s">
        <v>45</v>
      </c>
      <c r="F1969" s="3">
        <v>0.36</v>
      </c>
      <c r="G1969" s="3">
        <v>0.48</v>
      </c>
      <c r="H1969" s="3">
        <v>0.21811721014475699</v>
      </c>
      <c r="I1969" s="3">
        <v>9.5721902032681481</v>
      </c>
      <c r="J1969" s="3">
        <v>1.4067554033734309</v>
      </c>
      <c r="K1969" s="3">
        <v>2.0878594221118227</v>
      </c>
      <c r="L1969" s="3">
        <v>0.30683756393987499</v>
      </c>
      <c r="M1969" s="2">
        <v>1200</v>
      </c>
      <c r="N1969" s="3" t="s">
        <v>61</v>
      </c>
      <c r="O1969" s="3" t="s">
        <v>76</v>
      </c>
      <c r="P1969" s="3"/>
      <c r="Q1969" s="3" t="s">
        <v>42</v>
      </c>
      <c r="R1969" s="3" t="s">
        <v>55</v>
      </c>
      <c r="S1969" s="3" t="s">
        <v>77</v>
      </c>
      <c r="T1969" s="3" t="s">
        <v>51</v>
      </c>
      <c r="U1969" s="3" t="s">
        <v>78</v>
      </c>
      <c r="V1969" s="3" t="s">
        <v>79</v>
      </c>
      <c r="W1969" s="3" t="s">
        <v>80</v>
      </c>
      <c r="X1969" s="3"/>
      <c r="Y1969" s="3"/>
      <c r="Z1969" s="3" t="s">
        <v>72</v>
      </c>
      <c r="AA1969" s="7" t="s">
        <v>49</v>
      </c>
      <c r="AB1969" s="3" t="s">
        <v>49</v>
      </c>
      <c r="AC1969" s="3" t="s">
        <v>49</v>
      </c>
      <c r="AD1969" s="3" t="s">
        <v>49</v>
      </c>
      <c r="AE1969" s="3" t="s">
        <v>49</v>
      </c>
      <c r="AF1969" s="3" t="s">
        <v>55</v>
      </c>
      <c r="AG1969" s="3" t="s">
        <v>56</v>
      </c>
      <c r="AH1969" s="3" t="s">
        <v>81</v>
      </c>
      <c r="AI1969" s="3" t="s">
        <v>82</v>
      </c>
      <c r="AJ1969" s="3" t="s">
        <v>49</v>
      </c>
      <c r="AK1969" s="3" t="s">
        <v>49</v>
      </c>
      <c r="AL1969" s="3" t="s">
        <v>49</v>
      </c>
      <c r="AM1969" s="3" t="s">
        <v>59</v>
      </c>
      <c r="AN1969" s="3" t="s">
        <v>83</v>
      </c>
      <c r="AO1969" s="3">
        <v>135.51946953965603</v>
      </c>
      <c r="AP1969" s="3">
        <v>882.6890327102808</v>
      </c>
    </row>
    <row r="1970" spans="1:42" x14ac:dyDescent="0.25">
      <c r="A1970" s="2">
        <v>1969</v>
      </c>
      <c r="B1970" s="3" t="s">
        <v>42</v>
      </c>
      <c r="C1970" s="3" t="s">
        <v>43</v>
      </c>
      <c r="D1970" s="3" t="s">
        <v>44</v>
      </c>
      <c r="E1970" s="3" t="s">
        <v>45</v>
      </c>
      <c r="F1970" s="3">
        <v>0.36</v>
      </c>
      <c r="G1970" s="3">
        <v>0.48</v>
      </c>
      <c r="H1970" s="3">
        <v>0.13779893478861499</v>
      </c>
      <c r="I1970" s="3">
        <v>9.5721902032681481</v>
      </c>
      <c r="J1970" s="3">
        <v>1.4067554033734309</v>
      </c>
      <c r="K1970" s="3">
        <v>1.3190376136043669</v>
      </c>
      <c r="L1970" s="3">
        <v>0.19384939609298718</v>
      </c>
      <c r="M1970" s="2">
        <v>1210</v>
      </c>
      <c r="N1970" s="3" t="s">
        <v>65</v>
      </c>
      <c r="O1970" s="3" t="s">
        <v>76</v>
      </c>
      <c r="P1970" s="3"/>
      <c r="Q1970" s="3" t="s">
        <v>42</v>
      </c>
      <c r="R1970" s="3" t="s">
        <v>55</v>
      </c>
      <c r="S1970" s="3" t="s">
        <v>77</v>
      </c>
      <c r="T1970" s="3" t="s">
        <v>51</v>
      </c>
      <c r="U1970" s="3" t="s">
        <v>78</v>
      </c>
      <c r="V1970" s="3" t="s">
        <v>79</v>
      </c>
      <c r="W1970" s="3" t="s">
        <v>80</v>
      </c>
      <c r="X1970" s="3"/>
      <c r="Y1970" s="3"/>
      <c r="Z1970" s="3" t="s">
        <v>72</v>
      </c>
      <c r="AA1970" s="7" t="s">
        <v>49</v>
      </c>
      <c r="AB1970" s="3" t="s">
        <v>49</v>
      </c>
      <c r="AC1970" s="3" t="s">
        <v>49</v>
      </c>
      <c r="AD1970" s="3" t="s">
        <v>49</v>
      </c>
      <c r="AE1970" s="3" t="s">
        <v>49</v>
      </c>
      <c r="AF1970" s="3" t="s">
        <v>55</v>
      </c>
      <c r="AG1970" s="3" t="s">
        <v>56</v>
      </c>
      <c r="AH1970" s="3" t="s">
        <v>81</v>
      </c>
      <c r="AI1970" s="3" t="s">
        <v>82</v>
      </c>
      <c r="AJ1970" s="3" t="s">
        <v>49</v>
      </c>
      <c r="AK1970" s="3" t="s">
        <v>49</v>
      </c>
      <c r="AL1970" s="3" t="s">
        <v>49</v>
      </c>
      <c r="AM1970" s="3" t="s">
        <v>59</v>
      </c>
      <c r="AN1970" s="3" t="s">
        <v>83</v>
      </c>
      <c r="AO1970" s="3">
        <v>100.01439797702781</v>
      </c>
      <c r="AP1970" s="3">
        <v>557.65250424918531</v>
      </c>
    </row>
    <row r="1971" spans="1:42" x14ac:dyDescent="0.25">
      <c r="A1971" s="2">
        <v>1970</v>
      </c>
      <c r="B1971" s="3" t="s">
        <v>42</v>
      </c>
      <c r="C1971" s="3" t="s">
        <v>43</v>
      </c>
      <c r="D1971" s="3" t="s">
        <v>44</v>
      </c>
      <c r="E1971" s="3" t="s">
        <v>45</v>
      </c>
      <c r="F1971" s="3">
        <v>0.36</v>
      </c>
      <c r="G1971" s="3">
        <v>0.48</v>
      </c>
      <c r="H1971" s="3">
        <v>2.3259929643606798E-2</v>
      </c>
      <c r="I1971" s="3">
        <v>9.5721902032681481</v>
      </c>
      <c r="J1971" s="3">
        <v>1.4067554033734309</v>
      </c>
      <c r="K1971" s="3">
        <v>0.2226484706632394</v>
      </c>
      <c r="L1971" s="3">
        <v>3.2721031708229702E-2</v>
      </c>
      <c r="M1971" s="2">
        <v>1210</v>
      </c>
      <c r="N1971" s="3" t="s">
        <v>65</v>
      </c>
      <c r="O1971" s="3" t="s">
        <v>76</v>
      </c>
      <c r="P1971" s="3"/>
      <c r="Q1971" s="3" t="s">
        <v>42</v>
      </c>
      <c r="R1971" s="3" t="s">
        <v>55</v>
      </c>
      <c r="S1971" s="3" t="s">
        <v>77</v>
      </c>
      <c r="T1971" s="3" t="s">
        <v>51</v>
      </c>
      <c r="U1971" s="3" t="s">
        <v>78</v>
      </c>
      <c r="V1971" s="3" t="s">
        <v>79</v>
      </c>
      <c r="W1971" s="3" t="s">
        <v>80</v>
      </c>
      <c r="X1971" s="3"/>
      <c r="Y1971" s="3"/>
      <c r="Z1971" s="3" t="s">
        <v>72</v>
      </c>
      <c r="AA1971" s="7" t="s">
        <v>49</v>
      </c>
      <c r="AB1971" s="3" t="s">
        <v>49</v>
      </c>
      <c r="AC1971" s="3" t="s">
        <v>49</v>
      </c>
      <c r="AD1971" s="3" t="s">
        <v>49</v>
      </c>
      <c r="AE1971" s="3" t="s">
        <v>49</v>
      </c>
      <c r="AF1971" s="3" t="s">
        <v>55</v>
      </c>
      <c r="AG1971" s="3" t="s">
        <v>56</v>
      </c>
      <c r="AH1971" s="3" t="s">
        <v>81</v>
      </c>
      <c r="AI1971" s="3" t="s">
        <v>82</v>
      </c>
      <c r="AJ1971" s="3" t="s">
        <v>49</v>
      </c>
      <c r="AK1971" s="3" t="s">
        <v>49</v>
      </c>
      <c r="AL1971" s="3" t="s">
        <v>49</v>
      </c>
      <c r="AM1971" s="3" t="s">
        <v>59</v>
      </c>
      <c r="AN1971" s="3" t="s">
        <v>83</v>
      </c>
      <c r="AO1971" s="3">
        <v>48.757502184727805</v>
      </c>
      <c r="AP1971" s="3">
        <v>94.129595662802203</v>
      </c>
    </row>
    <row r="1972" spans="1:42" x14ac:dyDescent="0.25">
      <c r="A1972" s="2">
        <v>1971</v>
      </c>
      <c r="B1972" s="3" t="s">
        <v>42</v>
      </c>
      <c r="C1972" s="3" t="s">
        <v>43</v>
      </c>
      <c r="D1972" s="3" t="s">
        <v>44</v>
      </c>
      <c r="E1972" s="3" t="s">
        <v>45</v>
      </c>
      <c r="F1972" s="3">
        <v>0.36</v>
      </c>
      <c r="G1972" s="3">
        <v>0.48</v>
      </c>
      <c r="H1972" s="3">
        <v>1.4249918040075801E-2</v>
      </c>
      <c r="I1972" s="3">
        <v>9.5721902032681481</v>
      </c>
      <c r="J1972" s="3">
        <v>1.4067554033734309</v>
      </c>
      <c r="K1972" s="3">
        <v>0.13640292586058764</v>
      </c>
      <c r="L1972" s="3">
        <v>2.0046149200505164E-2</v>
      </c>
      <c r="M1972" s="2">
        <v>1210</v>
      </c>
      <c r="N1972" s="3" t="s">
        <v>65</v>
      </c>
      <c r="O1972" s="3" t="s">
        <v>76</v>
      </c>
      <c r="P1972" s="3"/>
      <c r="Q1972" s="3" t="s">
        <v>42</v>
      </c>
      <c r="R1972" s="3" t="s">
        <v>55</v>
      </c>
      <c r="S1972" s="3" t="s">
        <v>77</v>
      </c>
      <c r="T1972" s="3" t="s">
        <v>51</v>
      </c>
      <c r="U1972" s="3" t="s">
        <v>78</v>
      </c>
      <c r="V1972" s="3" t="s">
        <v>79</v>
      </c>
      <c r="W1972" s="3" t="s">
        <v>80</v>
      </c>
      <c r="X1972" s="3"/>
      <c r="Y1972" s="3"/>
      <c r="Z1972" s="3" t="s">
        <v>72</v>
      </c>
      <c r="AA1972" s="7" t="s">
        <v>49</v>
      </c>
      <c r="AB1972" s="3" t="s">
        <v>49</v>
      </c>
      <c r="AC1972" s="3" t="s">
        <v>49</v>
      </c>
      <c r="AD1972" s="3" t="s">
        <v>49</v>
      </c>
      <c r="AE1972" s="3" t="s">
        <v>49</v>
      </c>
      <c r="AF1972" s="3" t="s">
        <v>55</v>
      </c>
      <c r="AG1972" s="3" t="s">
        <v>56</v>
      </c>
      <c r="AH1972" s="3" t="s">
        <v>81</v>
      </c>
      <c r="AI1972" s="3" t="s">
        <v>82</v>
      </c>
      <c r="AJ1972" s="3" t="s">
        <v>49</v>
      </c>
      <c r="AK1972" s="3" t="s">
        <v>49</v>
      </c>
      <c r="AL1972" s="3" t="s">
        <v>49</v>
      </c>
      <c r="AM1972" s="3" t="s">
        <v>59</v>
      </c>
      <c r="AN1972" s="3" t="s">
        <v>83</v>
      </c>
      <c r="AO1972" s="3">
        <v>43.16681627352223</v>
      </c>
      <c r="AP1972" s="3">
        <v>57.667372339154397</v>
      </c>
    </row>
    <row r="1973" spans="1:42" x14ac:dyDescent="0.25">
      <c r="A1973" s="2">
        <v>1972</v>
      </c>
      <c r="B1973" s="3" t="s">
        <v>42</v>
      </c>
      <c r="C1973" s="3" t="s">
        <v>43</v>
      </c>
      <c r="D1973" s="3" t="s">
        <v>44</v>
      </c>
      <c r="E1973" s="3" t="s">
        <v>45</v>
      </c>
      <c r="F1973" s="3">
        <v>0.36</v>
      </c>
      <c r="G1973" s="3">
        <v>0.48</v>
      </c>
      <c r="H1973" s="3">
        <v>1.57143141457388E-2</v>
      </c>
      <c r="I1973" s="3">
        <v>9.5721902032681481</v>
      </c>
      <c r="J1973" s="3">
        <v>1.4067554033734309</v>
      </c>
      <c r="K1973" s="3">
        <v>0.15042040391691902</v>
      </c>
      <c r="L1973" s="3">
        <v>2.2106196334825596E-2</v>
      </c>
      <c r="M1973" s="2">
        <v>1210</v>
      </c>
      <c r="N1973" s="3" t="s">
        <v>65</v>
      </c>
      <c r="O1973" s="3" t="s">
        <v>76</v>
      </c>
      <c r="P1973" s="3"/>
      <c r="Q1973" s="3" t="s">
        <v>42</v>
      </c>
      <c r="R1973" s="3" t="s">
        <v>55</v>
      </c>
      <c r="S1973" s="3" t="s">
        <v>77</v>
      </c>
      <c r="T1973" s="3" t="s">
        <v>51</v>
      </c>
      <c r="U1973" s="3" t="s">
        <v>78</v>
      </c>
      <c r="V1973" s="3" t="s">
        <v>79</v>
      </c>
      <c r="W1973" s="3" t="s">
        <v>80</v>
      </c>
      <c r="X1973" s="3"/>
      <c r="Y1973" s="3"/>
      <c r="Z1973" s="3" t="s">
        <v>72</v>
      </c>
      <c r="AA1973" s="7" t="s">
        <v>49</v>
      </c>
      <c r="AB1973" s="3" t="s">
        <v>49</v>
      </c>
      <c r="AC1973" s="3" t="s">
        <v>49</v>
      </c>
      <c r="AD1973" s="3" t="s">
        <v>49</v>
      </c>
      <c r="AE1973" s="3" t="s">
        <v>49</v>
      </c>
      <c r="AF1973" s="3" t="s">
        <v>55</v>
      </c>
      <c r="AG1973" s="3" t="s">
        <v>56</v>
      </c>
      <c r="AH1973" s="3" t="s">
        <v>81</v>
      </c>
      <c r="AI1973" s="3" t="s">
        <v>82</v>
      </c>
      <c r="AJ1973" s="3" t="s">
        <v>49</v>
      </c>
      <c r="AK1973" s="3" t="s">
        <v>49</v>
      </c>
      <c r="AL1973" s="3" t="s">
        <v>49</v>
      </c>
      <c r="AM1973" s="3" t="s">
        <v>59</v>
      </c>
      <c r="AN1973" s="3" t="s">
        <v>83</v>
      </c>
      <c r="AO1973" s="3">
        <v>46.897971457362729</v>
      </c>
      <c r="AP1973" s="3">
        <v>63.593573124294316</v>
      </c>
    </row>
    <row r="1974" spans="1:42" x14ac:dyDescent="0.25">
      <c r="A1974" s="2">
        <v>1973</v>
      </c>
      <c r="B1974" s="3" t="s">
        <v>42</v>
      </c>
      <c r="C1974" s="3" t="s">
        <v>43</v>
      </c>
      <c r="D1974" s="3" t="s">
        <v>44</v>
      </c>
      <c r="E1974" s="3" t="s">
        <v>45</v>
      </c>
      <c r="F1974" s="3">
        <v>0.36</v>
      </c>
      <c r="G1974" s="3">
        <v>0.48</v>
      </c>
      <c r="H1974" s="3">
        <v>0.207737796095811</v>
      </c>
      <c r="I1974" s="3">
        <v>9.5721902032681481</v>
      </c>
      <c r="J1974" s="3">
        <v>1.4067554033734309</v>
      </c>
      <c r="K1974" s="3">
        <v>1.9885056966368382</v>
      </c>
      <c r="L1974" s="3">
        <v>0.29223626714267015</v>
      </c>
      <c r="M1974" s="2">
        <v>1210</v>
      </c>
      <c r="N1974" s="3" t="s">
        <v>65</v>
      </c>
      <c r="O1974" s="3" t="s">
        <v>76</v>
      </c>
      <c r="P1974" s="3"/>
      <c r="Q1974" s="3" t="s">
        <v>42</v>
      </c>
      <c r="R1974" s="3" t="s">
        <v>55</v>
      </c>
      <c r="S1974" s="3" t="s">
        <v>77</v>
      </c>
      <c r="T1974" s="3" t="s">
        <v>51</v>
      </c>
      <c r="U1974" s="3" t="s">
        <v>78</v>
      </c>
      <c r="V1974" s="3" t="s">
        <v>79</v>
      </c>
      <c r="W1974" s="3" t="s">
        <v>80</v>
      </c>
      <c r="X1974" s="3"/>
      <c r="Y1974" s="3"/>
      <c r="Z1974" s="3" t="s">
        <v>72</v>
      </c>
      <c r="AA1974" s="7" t="s">
        <v>49</v>
      </c>
      <c r="AB1974" s="3" t="s">
        <v>49</v>
      </c>
      <c r="AC1974" s="3" t="s">
        <v>49</v>
      </c>
      <c r="AD1974" s="3" t="s">
        <v>49</v>
      </c>
      <c r="AE1974" s="3" t="s">
        <v>49</v>
      </c>
      <c r="AF1974" s="3" t="s">
        <v>55</v>
      </c>
      <c r="AG1974" s="3" t="s">
        <v>56</v>
      </c>
      <c r="AH1974" s="3" t="s">
        <v>81</v>
      </c>
      <c r="AI1974" s="3" t="s">
        <v>82</v>
      </c>
      <c r="AJ1974" s="3" t="s">
        <v>49</v>
      </c>
      <c r="AK1974" s="3" t="s">
        <v>49</v>
      </c>
      <c r="AL1974" s="3" t="s">
        <v>49</v>
      </c>
      <c r="AM1974" s="3" t="s">
        <v>59</v>
      </c>
      <c r="AN1974" s="3" t="s">
        <v>83</v>
      </c>
      <c r="AO1974" s="3">
        <v>115.28197052889843</v>
      </c>
      <c r="AP1974" s="3">
        <v>840.6850343055562</v>
      </c>
    </row>
    <row r="1975" spans="1:42" x14ac:dyDescent="0.25">
      <c r="A1975" s="2">
        <v>1974</v>
      </c>
      <c r="B1975" s="3" t="s">
        <v>42</v>
      </c>
      <c r="C1975" s="3" t="s">
        <v>43</v>
      </c>
      <c r="D1975" s="3" t="s">
        <v>44</v>
      </c>
      <c r="E1975" s="3" t="s">
        <v>45</v>
      </c>
      <c r="F1975" s="3">
        <v>0.36</v>
      </c>
      <c r="G1975" s="3">
        <v>0.48</v>
      </c>
      <c r="H1975" s="3">
        <v>8.8535055616011397E-4</v>
      </c>
      <c r="I1975" s="3">
        <v>9.5721902032681481</v>
      </c>
      <c r="J1975" s="3">
        <v>1.4067554033734309</v>
      </c>
      <c r="K1975" s="3">
        <v>8.4747439201338492E-3</v>
      </c>
      <c r="L1975" s="3">
        <v>1.2454716787579125E-3</v>
      </c>
      <c r="M1975" s="2">
        <v>1210</v>
      </c>
      <c r="N1975" s="3" t="s">
        <v>65</v>
      </c>
      <c r="O1975" s="3" t="s">
        <v>76</v>
      </c>
      <c r="P1975" s="3"/>
      <c r="Q1975" s="3" t="s">
        <v>42</v>
      </c>
      <c r="R1975" s="3" t="s">
        <v>55</v>
      </c>
      <c r="S1975" s="3" t="s">
        <v>77</v>
      </c>
      <c r="T1975" s="3" t="s">
        <v>51</v>
      </c>
      <c r="U1975" s="3" t="s">
        <v>78</v>
      </c>
      <c r="V1975" s="3" t="s">
        <v>79</v>
      </c>
      <c r="W1975" s="3" t="s">
        <v>80</v>
      </c>
      <c r="X1975" s="3"/>
      <c r="Y1975" s="3"/>
      <c r="Z1975" s="3" t="s">
        <v>72</v>
      </c>
      <c r="AA1975" s="7" t="s">
        <v>49</v>
      </c>
      <c r="AB1975" s="3" t="s">
        <v>49</v>
      </c>
      <c r="AC1975" s="3" t="s">
        <v>49</v>
      </c>
      <c r="AD1975" s="3" t="s">
        <v>49</v>
      </c>
      <c r="AE1975" s="3" t="s">
        <v>49</v>
      </c>
      <c r="AF1975" s="3" t="s">
        <v>55</v>
      </c>
      <c r="AG1975" s="3" t="s">
        <v>56</v>
      </c>
      <c r="AH1975" s="3" t="s">
        <v>81</v>
      </c>
      <c r="AI1975" s="3" t="s">
        <v>82</v>
      </c>
      <c r="AJ1975" s="3" t="s">
        <v>49</v>
      </c>
      <c r="AK1975" s="3" t="s">
        <v>49</v>
      </c>
      <c r="AL1975" s="3" t="s">
        <v>49</v>
      </c>
      <c r="AM1975" s="3" t="s">
        <v>59</v>
      </c>
      <c r="AN1975" s="3" t="s">
        <v>83</v>
      </c>
      <c r="AO1975" s="3">
        <v>10.751674322765229</v>
      </c>
      <c r="AP1975" s="3">
        <v>3.5828865842719688</v>
      </c>
    </row>
    <row r="1976" spans="1:42" x14ac:dyDescent="0.25">
      <c r="A1976" s="2">
        <v>1975</v>
      </c>
      <c r="B1976" s="3" t="s">
        <v>42</v>
      </c>
      <c r="C1976" s="3" t="s">
        <v>43</v>
      </c>
      <c r="D1976" s="3" t="s">
        <v>44</v>
      </c>
      <c r="E1976" s="3" t="s">
        <v>45</v>
      </c>
      <c r="F1976" s="3">
        <v>0.36</v>
      </c>
      <c r="G1976" s="3">
        <v>0.48</v>
      </c>
      <c r="H1976" s="3">
        <v>0.20879592582362999</v>
      </c>
      <c r="I1976" s="3">
        <v>9.5852546234560485</v>
      </c>
      <c r="J1976" s="3">
        <v>1.4086441436833943</v>
      </c>
      <c r="K1976" s="3">
        <v>2.0013621133597357</v>
      </c>
      <c r="L1976" s="3">
        <v>0.29411915813640876</v>
      </c>
      <c r="M1976" s="2">
        <v>1200</v>
      </c>
      <c r="N1976" s="3" t="s">
        <v>61</v>
      </c>
      <c r="O1976" s="3" t="s">
        <v>76</v>
      </c>
      <c r="P1976" s="3"/>
      <c r="Q1976" s="3" t="s">
        <v>42</v>
      </c>
      <c r="R1976" s="3" t="s">
        <v>55</v>
      </c>
      <c r="S1976" s="3" t="s">
        <v>77</v>
      </c>
      <c r="T1976" s="3" t="s">
        <v>51</v>
      </c>
      <c r="U1976" s="3" t="s">
        <v>78</v>
      </c>
      <c r="V1976" s="3" t="s">
        <v>79</v>
      </c>
      <c r="W1976" s="3" t="s">
        <v>80</v>
      </c>
      <c r="X1976" s="3"/>
      <c r="Y1976" s="3"/>
      <c r="Z1976" s="3" t="s">
        <v>72</v>
      </c>
      <c r="AA1976" s="7" t="s">
        <v>49</v>
      </c>
      <c r="AB1976" s="3" t="s">
        <v>49</v>
      </c>
      <c r="AC1976" s="3" t="s">
        <v>49</v>
      </c>
      <c r="AD1976" s="3" t="s">
        <v>49</v>
      </c>
      <c r="AE1976" s="3" t="s">
        <v>49</v>
      </c>
      <c r="AF1976" s="3" t="s">
        <v>55</v>
      </c>
      <c r="AG1976" s="3" t="s">
        <v>56</v>
      </c>
      <c r="AH1976" s="3" t="s">
        <v>81</v>
      </c>
      <c r="AI1976" s="3" t="s">
        <v>82</v>
      </c>
      <c r="AJ1976" s="3" t="s">
        <v>49</v>
      </c>
      <c r="AK1976" s="3" t="s">
        <v>49</v>
      </c>
      <c r="AL1976" s="3" t="s">
        <v>49</v>
      </c>
      <c r="AM1976" s="3" t="s">
        <v>59</v>
      </c>
      <c r="AN1976" s="3" t="s">
        <v>83</v>
      </c>
      <c r="AO1976" s="3">
        <v>182.77494501664799</v>
      </c>
      <c r="AP1976" s="3">
        <v>844.9671333903101</v>
      </c>
    </row>
    <row r="1977" spans="1:42" x14ac:dyDescent="0.25">
      <c r="A1977" s="2">
        <v>1976</v>
      </c>
      <c r="B1977" s="3" t="s">
        <v>42</v>
      </c>
      <c r="C1977" s="3" t="s">
        <v>43</v>
      </c>
      <c r="D1977" s="3" t="s">
        <v>44</v>
      </c>
      <c r="E1977" s="3" t="s">
        <v>45</v>
      </c>
      <c r="F1977" s="3">
        <v>0.36</v>
      </c>
      <c r="G1977" s="3">
        <v>0.48</v>
      </c>
      <c r="H1977" s="3">
        <v>1.9357093356985201E-2</v>
      </c>
      <c r="I1977" s="3">
        <v>9.5852546234560485</v>
      </c>
      <c r="J1977" s="3">
        <v>1.4086441436833943</v>
      </c>
      <c r="K1977" s="3">
        <v>0.18554266859671276</v>
      </c>
      <c r="L1977" s="3">
        <v>2.7267256196049937E-2</v>
      </c>
      <c r="M1977" s="2">
        <v>1210</v>
      </c>
      <c r="N1977" s="3" t="s">
        <v>65</v>
      </c>
      <c r="O1977" s="3" t="s">
        <v>76</v>
      </c>
      <c r="P1977" s="3"/>
      <c r="Q1977" s="3" t="s">
        <v>42</v>
      </c>
      <c r="R1977" s="3" t="s">
        <v>55</v>
      </c>
      <c r="S1977" s="3" t="s">
        <v>77</v>
      </c>
      <c r="T1977" s="3" t="s">
        <v>51</v>
      </c>
      <c r="U1977" s="3" t="s">
        <v>78</v>
      </c>
      <c r="V1977" s="3" t="s">
        <v>79</v>
      </c>
      <c r="W1977" s="3" t="s">
        <v>80</v>
      </c>
      <c r="X1977" s="3"/>
      <c r="Y1977" s="3"/>
      <c r="Z1977" s="3" t="s">
        <v>72</v>
      </c>
      <c r="AA1977" s="7" t="s">
        <v>49</v>
      </c>
      <c r="AB1977" s="3" t="s">
        <v>49</v>
      </c>
      <c r="AC1977" s="3" t="s">
        <v>49</v>
      </c>
      <c r="AD1977" s="3" t="s">
        <v>49</v>
      </c>
      <c r="AE1977" s="3" t="s">
        <v>49</v>
      </c>
      <c r="AF1977" s="3" t="s">
        <v>55</v>
      </c>
      <c r="AG1977" s="3" t="s">
        <v>56</v>
      </c>
      <c r="AH1977" s="3" t="s">
        <v>81</v>
      </c>
      <c r="AI1977" s="3" t="s">
        <v>82</v>
      </c>
      <c r="AJ1977" s="3" t="s">
        <v>49</v>
      </c>
      <c r="AK1977" s="3" t="s">
        <v>49</v>
      </c>
      <c r="AL1977" s="3" t="s">
        <v>49</v>
      </c>
      <c r="AM1977" s="3" t="s">
        <v>59</v>
      </c>
      <c r="AN1977" s="3" t="s">
        <v>83</v>
      </c>
      <c r="AO1977" s="3">
        <v>52.242738292479984</v>
      </c>
      <c r="AP1977" s="3">
        <v>78.335377570711771</v>
      </c>
    </row>
    <row r="1978" spans="1:42" x14ac:dyDescent="0.25">
      <c r="A1978" s="2">
        <v>1977</v>
      </c>
      <c r="B1978" s="3" t="s">
        <v>42</v>
      </c>
      <c r="C1978" s="3" t="s">
        <v>43</v>
      </c>
      <c r="D1978" s="3" t="s">
        <v>44</v>
      </c>
      <c r="E1978" s="3" t="s">
        <v>45</v>
      </c>
      <c r="F1978" s="3">
        <v>0.36</v>
      </c>
      <c r="G1978" s="3">
        <v>0.48</v>
      </c>
      <c r="H1978" s="3">
        <v>0.28172708868091101</v>
      </c>
      <c r="I1978" s="3">
        <v>9.5852546234560485</v>
      </c>
      <c r="J1978" s="3">
        <v>1.4086441436833943</v>
      </c>
      <c r="K1978" s="3">
        <v>2.7004258793315143</v>
      </c>
      <c r="L1978" s="3">
        <v>0.39685321358733755</v>
      </c>
      <c r="M1978" s="2">
        <v>1210</v>
      </c>
      <c r="N1978" s="3" t="s">
        <v>65</v>
      </c>
      <c r="O1978" s="3" t="s">
        <v>76</v>
      </c>
      <c r="P1978" s="3"/>
      <c r="Q1978" s="3" t="s">
        <v>42</v>
      </c>
      <c r="R1978" s="3" t="s">
        <v>55</v>
      </c>
      <c r="S1978" s="3" t="s">
        <v>77</v>
      </c>
      <c r="T1978" s="3" t="s">
        <v>51</v>
      </c>
      <c r="U1978" s="3" t="s">
        <v>78</v>
      </c>
      <c r="V1978" s="3" t="s">
        <v>79</v>
      </c>
      <c r="W1978" s="3" t="s">
        <v>80</v>
      </c>
      <c r="X1978" s="3"/>
      <c r="Y1978" s="3"/>
      <c r="Z1978" s="3" t="s">
        <v>72</v>
      </c>
      <c r="AA1978" s="7" t="s">
        <v>49</v>
      </c>
      <c r="AB1978" s="3" t="s">
        <v>49</v>
      </c>
      <c r="AC1978" s="3" t="s">
        <v>49</v>
      </c>
      <c r="AD1978" s="3" t="s">
        <v>49</v>
      </c>
      <c r="AE1978" s="3" t="s">
        <v>49</v>
      </c>
      <c r="AF1978" s="3" t="s">
        <v>55</v>
      </c>
      <c r="AG1978" s="3" t="s">
        <v>56</v>
      </c>
      <c r="AH1978" s="3" t="s">
        <v>81</v>
      </c>
      <c r="AI1978" s="3" t="s">
        <v>82</v>
      </c>
      <c r="AJ1978" s="3" t="s">
        <v>49</v>
      </c>
      <c r="AK1978" s="3" t="s">
        <v>49</v>
      </c>
      <c r="AL1978" s="3" t="s">
        <v>49</v>
      </c>
      <c r="AM1978" s="3" t="s">
        <v>59</v>
      </c>
      <c r="AN1978" s="3" t="s">
        <v>83</v>
      </c>
      <c r="AO1978" s="3">
        <v>133.77954912035744</v>
      </c>
      <c r="AP1978" s="3">
        <v>1140.1090781924004</v>
      </c>
    </row>
    <row r="1979" spans="1:42" x14ac:dyDescent="0.25">
      <c r="A1979" s="2">
        <v>1978</v>
      </c>
      <c r="B1979" s="3" t="s">
        <v>42</v>
      </c>
      <c r="C1979" s="3" t="s">
        <v>43</v>
      </c>
      <c r="D1979" s="3" t="s">
        <v>44</v>
      </c>
      <c r="E1979" s="3" t="s">
        <v>45</v>
      </c>
      <c r="F1979" s="3">
        <v>0.36</v>
      </c>
      <c r="G1979" s="3">
        <v>0.48</v>
      </c>
      <c r="H1979" s="3">
        <v>2.80049525841169E-2</v>
      </c>
      <c r="I1979" s="3">
        <v>9.5852546234560485</v>
      </c>
      <c r="J1979" s="3">
        <v>1.4086441436833943</v>
      </c>
      <c r="K1979" s="3">
        <v>0.26843460123657392</v>
      </c>
      <c r="L1979" s="3">
        <v>3.9449012451747409E-2</v>
      </c>
      <c r="M1979" s="2">
        <v>1210</v>
      </c>
      <c r="N1979" s="3" t="s">
        <v>65</v>
      </c>
      <c r="O1979" s="3" t="s">
        <v>76</v>
      </c>
      <c r="P1979" s="3"/>
      <c r="Q1979" s="3" t="s">
        <v>42</v>
      </c>
      <c r="R1979" s="3" t="s">
        <v>55</v>
      </c>
      <c r="S1979" s="3" t="s">
        <v>77</v>
      </c>
      <c r="T1979" s="3" t="s">
        <v>51</v>
      </c>
      <c r="U1979" s="3" t="s">
        <v>78</v>
      </c>
      <c r="V1979" s="3" t="s">
        <v>79</v>
      </c>
      <c r="W1979" s="3" t="s">
        <v>80</v>
      </c>
      <c r="X1979" s="3"/>
      <c r="Y1979" s="3"/>
      <c r="Z1979" s="3" t="s">
        <v>72</v>
      </c>
      <c r="AA1979" s="7" t="s">
        <v>49</v>
      </c>
      <c r="AB1979" s="3" t="s">
        <v>49</v>
      </c>
      <c r="AC1979" s="3" t="s">
        <v>49</v>
      </c>
      <c r="AD1979" s="3" t="s">
        <v>49</v>
      </c>
      <c r="AE1979" s="3" t="s">
        <v>49</v>
      </c>
      <c r="AF1979" s="3" t="s">
        <v>55</v>
      </c>
      <c r="AG1979" s="3" t="s">
        <v>56</v>
      </c>
      <c r="AH1979" s="3" t="s">
        <v>81</v>
      </c>
      <c r="AI1979" s="3" t="s">
        <v>82</v>
      </c>
      <c r="AJ1979" s="3" t="s">
        <v>49</v>
      </c>
      <c r="AK1979" s="3" t="s">
        <v>49</v>
      </c>
      <c r="AL1979" s="3" t="s">
        <v>49</v>
      </c>
      <c r="AM1979" s="3" t="s">
        <v>59</v>
      </c>
      <c r="AN1979" s="3" t="s">
        <v>83</v>
      </c>
      <c r="AO1979" s="3">
        <v>64.841952869077716</v>
      </c>
      <c r="AP1979" s="3">
        <v>113.33202222404091</v>
      </c>
    </row>
    <row r="1980" spans="1:42" x14ac:dyDescent="0.25">
      <c r="A1980" s="2">
        <v>1979</v>
      </c>
      <c r="B1980" s="3" t="s">
        <v>42</v>
      </c>
      <c r="C1980" s="3" t="s">
        <v>43</v>
      </c>
      <c r="D1980" s="3" t="s">
        <v>44</v>
      </c>
      <c r="E1980" s="3" t="s">
        <v>45</v>
      </c>
      <c r="F1980" s="3">
        <v>0.36</v>
      </c>
      <c r="G1980" s="3">
        <v>0.48</v>
      </c>
      <c r="H1980" s="3">
        <v>7.3780641074738904E-2</v>
      </c>
      <c r="I1980" s="3">
        <v>9.5852546234560485</v>
      </c>
      <c r="J1980" s="3">
        <v>1.4086441436833943</v>
      </c>
      <c r="K1980" s="3">
        <v>0.70720623098319235</v>
      </c>
      <c r="L1980" s="3">
        <v>0.10393066796713746</v>
      </c>
      <c r="M1980" s="2">
        <v>1210</v>
      </c>
      <c r="N1980" s="3" t="s">
        <v>65</v>
      </c>
      <c r="O1980" s="3" t="s">
        <v>76</v>
      </c>
      <c r="P1980" s="3"/>
      <c r="Q1980" s="3" t="s">
        <v>42</v>
      </c>
      <c r="R1980" s="3" t="s">
        <v>55</v>
      </c>
      <c r="S1980" s="3" t="s">
        <v>77</v>
      </c>
      <c r="T1980" s="3" t="s">
        <v>51</v>
      </c>
      <c r="U1980" s="3" t="s">
        <v>78</v>
      </c>
      <c r="V1980" s="3" t="s">
        <v>79</v>
      </c>
      <c r="W1980" s="3" t="s">
        <v>80</v>
      </c>
      <c r="X1980" s="3"/>
      <c r="Y1980" s="3"/>
      <c r="Z1980" s="3" t="s">
        <v>72</v>
      </c>
      <c r="AA1980" s="7" t="s">
        <v>49</v>
      </c>
      <c r="AB1980" s="3" t="s">
        <v>49</v>
      </c>
      <c r="AC1980" s="3" t="s">
        <v>49</v>
      </c>
      <c r="AD1980" s="3" t="s">
        <v>49</v>
      </c>
      <c r="AE1980" s="3" t="s">
        <v>49</v>
      </c>
      <c r="AF1980" s="3" t="s">
        <v>55</v>
      </c>
      <c r="AG1980" s="3" t="s">
        <v>56</v>
      </c>
      <c r="AH1980" s="3" t="s">
        <v>81</v>
      </c>
      <c r="AI1980" s="3" t="s">
        <v>82</v>
      </c>
      <c r="AJ1980" s="3" t="s">
        <v>49</v>
      </c>
      <c r="AK1980" s="3" t="s">
        <v>49</v>
      </c>
      <c r="AL1980" s="3" t="s">
        <v>49</v>
      </c>
      <c r="AM1980" s="3" t="s">
        <v>59</v>
      </c>
      <c r="AN1980" s="3" t="s">
        <v>83</v>
      </c>
      <c r="AO1980" s="3">
        <v>82.398252569206761</v>
      </c>
      <c r="AP1980" s="3">
        <v>298.57966118209634</v>
      </c>
    </row>
    <row r="1981" spans="1:42" x14ac:dyDescent="0.25">
      <c r="A1981" s="2">
        <v>1980</v>
      </c>
      <c r="B1981" s="3" t="s">
        <v>42</v>
      </c>
      <c r="C1981" s="3" t="s">
        <v>43</v>
      </c>
      <c r="D1981" s="3" t="s">
        <v>44</v>
      </c>
      <c r="E1981" s="3" t="s">
        <v>45</v>
      </c>
      <c r="F1981" s="3">
        <v>0.36</v>
      </c>
      <c r="G1981" s="3">
        <v>0.48</v>
      </c>
      <c r="H1981" s="3">
        <v>6.0977521015043298E-3</v>
      </c>
      <c r="I1981" s="3">
        <v>9.5852546234560485</v>
      </c>
      <c r="J1981" s="3">
        <v>1.4086441436833943</v>
      </c>
      <c r="K1981" s="3">
        <v>5.844850652363321E-2</v>
      </c>
      <c r="L1981" s="3">
        <v>8.5895627874171855E-3</v>
      </c>
      <c r="M1981" s="2">
        <v>1210</v>
      </c>
      <c r="N1981" s="3" t="s">
        <v>65</v>
      </c>
      <c r="O1981" s="3" t="s">
        <v>76</v>
      </c>
      <c r="P1981" s="3"/>
      <c r="Q1981" s="3" t="s">
        <v>42</v>
      </c>
      <c r="R1981" s="3" t="s">
        <v>55</v>
      </c>
      <c r="S1981" s="3" t="s">
        <v>77</v>
      </c>
      <c r="T1981" s="3" t="s">
        <v>51</v>
      </c>
      <c r="U1981" s="3" t="s">
        <v>78</v>
      </c>
      <c r="V1981" s="3" t="s">
        <v>79</v>
      </c>
      <c r="W1981" s="3" t="s">
        <v>80</v>
      </c>
      <c r="X1981" s="3"/>
      <c r="Y1981" s="3"/>
      <c r="Z1981" s="3" t="s">
        <v>72</v>
      </c>
      <c r="AA1981" s="7" t="s">
        <v>49</v>
      </c>
      <c r="AB1981" s="3" t="s">
        <v>49</v>
      </c>
      <c r="AC1981" s="3" t="s">
        <v>49</v>
      </c>
      <c r="AD1981" s="3" t="s">
        <v>49</v>
      </c>
      <c r="AE1981" s="3" t="s">
        <v>49</v>
      </c>
      <c r="AF1981" s="3" t="s">
        <v>55</v>
      </c>
      <c r="AG1981" s="3" t="s">
        <v>56</v>
      </c>
      <c r="AH1981" s="3" t="s">
        <v>81</v>
      </c>
      <c r="AI1981" s="3" t="s">
        <v>82</v>
      </c>
      <c r="AJ1981" s="3" t="s">
        <v>49</v>
      </c>
      <c r="AK1981" s="3" t="s">
        <v>49</v>
      </c>
      <c r="AL1981" s="3" t="s">
        <v>49</v>
      </c>
      <c r="AM1981" s="3" t="s">
        <v>59</v>
      </c>
      <c r="AN1981" s="3" t="s">
        <v>83</v>
      </c>
      <c r="AO1981" s="3">
        <v>23.288457606704355</v>
      </c>
      <c r="AP1981" s="3">
        <v>24.676727254175884</v>
      </c>
    </row>
    <row r="1982" spans="1:42" x14ac:dyDescent="0.25">
      <c r="A1982" s="2">
        <v>1981</v>
      </c>
      <c r="B1982" s="3" t="s">
        <v>42</v>
      </c>
      <c r="C1982" s="3" t="s">
        <v>43</v>
      </c>
      <c r="D1982" s="3" t="s">
        <v>44</v>
      </c>
      <c r="E1982" s="3" t="s">
        <v>45</v>
      </c>
      <c r="F1982" s="3">
        <v>0.36</v>
      </c>
      <c r="G1982" s="3">
        <v>0.48</v>
      </c>
      <c r="H1982" s="3">
        <v>0.231681389198309</v>
      </c>
      <c r="I1982" s="3">
        <v>9.5675464969183395</v>
      </c>
      <c r="J1982" s="3">
        <v>1.4060786153817721</v>
      </c>
      <c r="K1982" s="3">
        <v>2.2166224636254555</v>
      </c>
      <c r="L1982" s="3">
        <v>0.32576224693368377</v>
      </c>
      <c r="M1982" s="2">
        <v>1200</v>
      </c>
      <c r="N1982" s="3" t="s">
        <v>61</v>
      </c>
      <c r="O1982" s="3" t="s">
        <v>76</v>
      </c>
      <c r="P1982" s="3"/>
      <c r="Q1982" s="3" t="s">
        <v>42</v>
      </c>
      <c r="R1982" s="3" t="s">
        <v>55</v>
      </c>
      <c r="S1982" s="3" t="s">
        <v>77</v>
      </c>
      <c r="T1982" s="3" t="s">
        <v>51</v>
      </c>
      <c r="U1982" s="3" t="s">
        <v>78</v>
      </c>
      <c r="V1982" s="3" t="s">
        <v>79</v>
      </c>
      <c r="W1982" s="3" t="s">
        <v>80</v>
      </c>
      <c r="X1982" s="3"/>
      <c r="Y1982" s="3"/>
      <c r="Z1982" s="3" t="s">
        <v>72</v>
      </c>
      <c r="AA1982" s="7" t="s">
        <v>49</v>
      </c>
      <c r="AB1982" s="3" t="s">
        <v>49</v>
      </c>
      <c r="AC1982" s="3" t="s">
        <v>49</v>
      </c>
      <c r="AD1982" s="3" t="s">
        <v>49</v>
      </c>
      <c r="AE1982" s="3" t="s">
        <v>49</v>
      </c>
      <c r="AF1982" s="3" t="s">
        <v>55</v>
      </c>
      <c r="AG1982" s="3" t="s">
        <v>56</v>
      </c>
      <c r="AH1982" s="3" t="s">
        <v>81</v>
      </c>
      <c r="AI1982" s="3" t="s">
        <v>82</v>
      </c>
      <c r="AJ1982" s="3" t="s">
        <v>49</v>
      </c>
      <c r="AK1982" s="3" t="s">
        <v>49</v>
      </c>
      <c r="AL1982" s="3" t="s">
        <v>49</v>
      </c>
      <c r="AM1982" s="3" t="s">
        <v>59</v>
      </c>
      <c r="AN1982" s="3" t="s">
        <v>83</v>
      </c>
      <c r="AO1982" s="3">
        <v>165.19628691596816</v>
      </c>
      <c r="AP1982" s="3">
        <v>937.58131782772921</v>
      </c>
    </row>
    <row r="1983" spans="1:42" x14ac:dyDescent="0.25">
      <c r="A1983" s="2">
        <v>1982</v>
      </c>
      <c r="B1983" s="3" t="s">
        <v>42</v>
      </c>
      <c r="C1983" s="3" t="s">
        <v>43</v>
      </c>
      <c r="D1983" s="3" t="s">
        <v>44</v>
      </c>
      <c r="E1983" s="3" t="s">
        <v>45</v>
      </c>
      <c r="F1983" s="3">
        <v>0.36</v>
      </c>
      <c r="G1983" s="3">
        <v>0.48</v>
      </c>
      <c r="H1983" s="3">
        <v>7.3163113210553105E-2</v>
      </c>
      <c r="I1983" s="3">
        <v>9.5675464969183395</v>
      </c>
      <c r="J1983" s="3">
        <v>1.4060786153817721</v>
      </c>
      <c r="K1983" s="3">
        <v>0.69999148750126727</v>
      </c>
      <c r="L1983" s="3">
        <v>0.10287308892011435</v>
      </c>
      <c r="M1983" s="2">
        <v>1210</v>
      </c>
      <c r="N1983" s="3" t="s">
        <v>65</v>
      </c>
      <c r="O1983" s="3" t="s">
        <v>76</v>
      </c>
      <c r="P1983" s="3"/>
      <c r="Q1983" s="3" t="s">
        <v>42</v>
      </c>
      <c r="R1983" s="3" t="s">
        <v>55</v>
      </c>
      <c r="S1983" s="3" t="s">
        <v>77</v>
      </c>
      <c r="T1983" s="3" t="s">
        <v>51</v>
      </c>
      <c r="U1983" s="3" t="s">
        <v>78</v>
      </c>
      <c r="V1983" s="3" t="s">
        <v>79</v>
      </c>
      <c r="W1983" s="3" t="s">
        <v>80</v>
      </c>
      <c r="X1983" s="3"/>
      <c r="Y1983" s="3"/>
      <c r="Z1983" s="3" t="s">
        <v>72</v>
      </c>
      <c r="AA1983" s="7" t="s">
        <v>49</v>
      </c>
      <c r="AB1983" s="3" t="s">
        <v>49</v>
      </c>
      <c r="AC1983" s="3" t="s">
        <v>49</v>
      </c>
      <c r="AD1983" s="3" t="s">
        <v>49</v>
      </c>
      <c r="AE1983" s="3" t="s">
        <v>49</v>
      </c>
      <c r="AF1983" s="3" t="s">
        <v>55</v>
      </c>
      <c r="AG1983" s="3" t="s">
        <v>56</v>
      </c>
      <c r="AH1983" s="3" t="s">
        <v>81</v>
      </c>
      <c r="AI1983" s="3" t="s">
        <v>82</v>
      </c>
      <c r="AJ1983" s="3" t="s">
        <v>49</v>
      </c>
      <c r="AK1983" s="3" t="s">
        <v>49</v>
      </c>
      <c r="AL1983" s="3" t="s">
        <v>49</v>
      </c>
      <c r="AM1983" s="3" t="s">
        <v>59</v>
      </c>
      <c r="AN1983" s="3" t="s">
        <v>83</v>
      </c>
      <c r="AO1983" s="3">
        <v>97.090527663079598</v>
      </c>
      <c r="AP1983" s="3">
        <v>296.08061457890523</v>
      </c>
    </row>
    <row r="1984" spans="1:42" x14ac:dyDescent="0.25">
      <c r="A1984" s="2">
        <v>1983</v>
      </c>
      <c r="B1984" s="3" t="s">
        <v>42</v>
      </c>
      <c r="C1984" s="3" t="s">
        <v>43</v>
      </c>
      <c r="D1984" s="3" t="s">
        <v>44</v>
      </c>
      <c r="E1984" s="3" t="s">
        <v>45</v>
      </c>
      <c r="F1984" s="3">
        <v>0.36</v>
      </c>
      <c r="G1984" s="3">
        <v>0.48</v>
      </c>
      <c r="H1984" s="3">
        <v>7.4515357866674597E-2</v>
      </c>
      <c r="I1984" s="3">
        <v>9.5675464969183395</v>
      </c>
      <c r="J1984" s="3">
        <v>1.4060786153817721</v>
      </c>
      <c r="K1984" s="3">
        <v>0.71292915112391897</v>
      </c>
      <c r="L1984" s="3">
        <v>0.10477445121385107</v>
      </c>
      <c r="M1984" s="2">
        <v>1210</v>
      </c>
      <c r="N1984" s="3" t="s">
        <v>65</v>
      </c>
      <c r="O1984" s="3" t="s">
        <v>76</v>
      </c>
      <c r="P1984" s="3"/>
      <c r="Q1984" s="3" t="s">
        <v>42</v>
      </c>
      <c r="R1984" s="3" t="s">
        <v>55</v>
      </c>
      <c r="S1984" s="3" t="s">
        <v>77</v>
      </c>
      <c r="T1984" s="3" t="s">
        <v>51</v>
      </c>
      <c r="U1984" s="3" t="s">
        <v>78</v>
      </c>
      <c r="V1984" s="3" t="s">
        <v>79</v>
      </c>
      <c r="W1984" s="3" t="s">
        <v>80</v>
      </c>
      <c r="X1984" s="3"/>
      <c r="Y1984" s="3"/>
      <c r="Z1984" s="3" t="s">
        <v>72</v>
      </c>
      <c r="AA1984" s="7" t="s">
        <v>49</v>
      </c>
      <c r="AB1984" s="3" t="s">
        <v>49</v>
      </c>
      <c r="AC1984" s="3" t="s">
        <v>49</v>
      </c>
      <c r="AD1984" s="3" t="s">
        <v>49</v>
      </c>
      <c r="AE1984" s="3" t="s">
        <v>49</v>
      </c>
      <c r="AF1984" s="3" t="s">
        <v>55</v>
      </c>
      <c r="AG1984" s="3" t="s">
        <v>56</v>
      </c>
      <c r="AH1984" s="3" t="s">
        <v>81</v>
      </c>
      <c r="AI1984" s="3" t="s">
        <v>82</v>
      </c>
      <c r="AJ1984" s="3" t="s">
        <v>49</v>
      </c>
      <c r="AK1984" s="3" t="s">
        <v>49</v>
      </c>
      <c r="AL1984" s="3" t="s">
        <v>49</v>
      </c>
      <c r="AM1984" s="3" t="s">
        <v>59</v>
      </c>
      <c r="AN1984" s="3" t="s">
        <v>83</v>
      </c>
      <c r="AO1984" s="3">
        <v>70.704748679200037</v>
      </c>
      <c r="AP1984" s="3">
        <v>301.55295455018643</v>
      </c>
    </row>
    <row r="1985" spans="1:42" x14ac:dyDescent="0.25">
      <c r="A1985" s="2">
        <v>1984</v>
      </c>
      <c r="B1985" s="3" t="s">
        <v>42</v>
      </c>
      <c r="C1985" s="3" t="s">
        <v>43</v>
      </c>
      <c r="D1985" s="3" t="s">
        <v>44</v>
      </c>
      <c r="E1985" s="3" t="s">
        <v>45</v>
      </c>
      <c r="F1985" s="3">
        <v>0.36</v>
      </c>
      <c r="G1985" s="3">
        <v>0.48</v>
      </c>
      <c r="H1985" s="3">
        <v>0.21120421923898899</v>
      </c>
      <c r="I1985" s="3">
        <v>9.5675464969183395</v>
      </c>
      <c r="J1985" s="3">
        <v>1.4060786153817721</v>
      </c>
      <c r="K1985" s="3">
        <v>2.020706187914362</v>
      </c>
      <c r="L1985" s="3">
        <v>0.29696973615034589</v>
      </c>
      <c r="M1985" s="2">
        <v>1210</v>
      </c>
      <c r="N1985" s="3" t="s">
        <v>65</v>
      </c>
      <c r="O1985" s="3" t="s">
        <v>76</v>
      </c>
      <c r="P1985" s="3"/>
      <c r="Q1985" s="3" t="s">
        <v>42</v>
      </c>
      <c r="R1985" s="3" t="s">
        <v>55</v>
      </c>
      <c r="S1985" s="3" t="s">
        <v>77</v>
      </c>
      <c r="T1985" s="3" t="s">
        <v>51</v>
      </c>
      <c r="U1985" s="3" t="s">
        <v>78</v>
      </c>
      <c r="V1985" s="3" t="s">
        <v>79</v>
      </c>
      <c r="W1985" s="3" t="s">
        <v>80</v>
      </c>
      <c r="X1985" s="3"/>
      <c r="Y1985" s="3"/>
      <c r="Z1985" s="3" t="s">
        <v>72</v>
      </c>
      <c r="AA1985" s="7" t="s">
        <v>49</v>
      </c>
      <c r="AB1985" s="3" t="s">
        <v>49</v>
      </c>
      <c r="AC1985" s="3" t="s">
        <v>49</v>
      </c>
      <c r="AD1985" s="3" t="s">
        <v>49</v>
      </c>
      <c r="AE1985" s="3" t="s">
        <v>49</v>
      </c>
      <c r="AF1985" s="3" t="s">
        <v>55</v>
      </c>
      <c r="AG1985" s="3" t="s">
        <v>56</v>
      </c>
      <c r="AH1985" s="3" t="s">
        <v>81</v>
      </c>
      <c r="AI1985" s="3" t="s">
        <v>82</v>
      </c>
      <c r="AJ1985" s="3" t="s">
        <v>49</v>
      </c>
      <c r="AK1985" s="3" t="s">
        <v>49</v>
      </c>
      <c r="AL1985" s="3" t="s">
        <v>49</v>
      </c>
      <c r="AM1985" s="3" t="s">
        <v>59</v>
      </c>
      <c r="AN1985" s="3" t="s">
        <v>83</v>
      </c>
      <c r="AO1985" s="3">
        <v>116.98316278001823</v>
      </c>
      <c r="AP1985" s="3">
        <v>854.71315106528141</v>
      </c>
    </row>
    <row r="1986" spans="1:42" x14ac:dyDescent="0.25">
      <c r="A1986" s="2">
        <v>1985</v>
      </c>
      <c r="B1986" s="3" t="s">
        <v>42</v>
      </c>
      <c r="C1986" s="3" t="s">
        <v>43</v>
      </c>
      <c r="D1986" s="3" t="s">
        <v>44</v>
      </c>
      <c r="E1986" s="3" t="s">
        <v>45</v>
      </c>
      <c r="F1986" s="3">
        <v>0.36</v>
      </c>
      <c r="G1986" s="3">
        <v>0.48</v>
      </c>
      <c r="H1986" s="3">
        <v>2.7199374107360799E-2</v>
      </c>
      <c r="I1986" s="3">
        <v>9.5675464969183395</v>
      </c>
      <c r="J1986" s="3">
        <v>1.4060786153817721</v>
      </c>
      <c r="K1986" s="3">
        <v>0.2602312764592512</v>
      </c>
      <c r="L1986" s="3">
        <v>3.8244458284128695E-2</v>
      </c>
      <c r="M1986" s="2">
        <v>1210</v>
      </c>
      <c r="N1986" s="3" t="s">
        <v>65</v>
      </c>
      <c r="O1986" s="3" t="s">
        <v>76</v>
      </c>
      <c r="P1986" s="3"/>
      <c r="Q1986" s="3" t="s">
        <v>42</v>
      </c>
      <c r="R1986" s="3" t="s">
        <v>55</v>
      </c>
      <c r="S1986" s="3" t="s">
        <v>77</v>
      </c>
      <c r="T1986" s="3" t="s">
        <v>51</v>
      </c>
      <c r="U1986" s="3" t="s">
        <v>78</v>
      </c>
      <c r="V1986" s="3" t="s">
        <v>79</v>
      </c>
      <c r="W1986" s="3" t="s">
        <v>80</v>
      </c>
      <c r="X1986" s="3"/>
      <c r="Y1986" s="3"/>
      <c r="Z1986" s="3" t="s">
        <v>72</v>
      </c>
      <c r="AA1986" s="7" t="s">
        <v>49</v>
      </c>
      <c r="AB1986" s="3" t="s">
        <v>49</v>
      </c>
      <c r="AC1986" s="3" t="s">
        <v>49</v>
      </c>
      <c r="AD1986" s="3" t="s">
        <v>49</v>
      </c>
      <c r="AE1986" s="3" t="s">
        <v>49</v>
      </c>
      <c r="AF1986" s="3" t="s">
        <v>55</v>
      </c>
      <c r="AG1986" s="3" t="s">
        <v>56</v>
      </c>
      <c r="AH1986" s="3" t="s">
        <v>81</v>
      </c>
      <c r="AI1986" s="3" t="s">
        <v>82</v>
      </c>
      <c r="AJ1986" s="3" t="s">
        <v>49</v>
      </c>
      <c r="AK1986" s="3" t="s">
        <v>49</v>
      </c>
      <c r="AL1986" s="3" t="s">
        <v>49</v>
      </c>
      <c r="AM1986" s="3" t="s">
        <v>59</v>
      </c>
      <c r="AN1986" s="3" t="s">
        <v>83</v>
      </c>
      <c r="AO1986" s="3">
        <v>63.159441663119246</v>
      </c>
      <c r="AP1986" s="3">
        <v>110.07196179163316</v>
      </c>
    </row>
    <row r="1987" spans="1:42" x14ac:dyDescent="0.25">
      <c r="A1987" s="2">
        <v>1986</v>
      </c>
      <c r="B1987" s="3" t="s">
        <v>42</v>
      </c>
      <c r="C1987" s="3" t="s">
        <v>43</v>
      </c>
      <c r="D1987" s="3" t="s">
        <v>44</v>
      </c>
      <c r="E1987" s="3" t="s">
        <v>45</v>
      </c>
      <c r="F1987" s="3">
        <v>0.36</v>
      </c>
      <c r="G1987" s="3">
        <v>0.48</v>
      </c>
      <c r="H1987" s="3">
        <v>3.6508359027716302E-4</v>
      </c>
      <c r="I1987" s="3">
        <v>7.1866430341281413</v>
      </c>
      <c r="J1987" s="3">
        <v>1.0566440267343853</v>
      </c>
      <c r="K1987" s="3">
        <v>2.6237254409398661E-3</v>
      </c>
      <c r="L1987" s="3">
        <v>3.8576339492510798E-4</v>
      </c>
      <c r="M1987" s="2">
        <v>1200</v>
      </c>
      <c r="N1987" s="3" t="s">
        <v>61</v>
      </c>
      <c r="O1987" s="3" t="s">
        <v>76</v>
      </c>
      <c r="P1987" s="3"/>
      <c r="Q1987" s="3" t="s">
        <v>42</v>
      </c>
      <c r="R1987" s="3" t="s">
        <v>55</v>
      </c>
      <c r="S1987" s="3" t="s">
        <v>77</v>
      </c>
      <c r="T1987" s="3" t="s">
        <v>51</v>
      </c>
      <c r="U1987" s="3" t="s">
        <v>78</v>
      </c>
      <c r="V1987" s="3" t="s">
        <v>79</v>
      </c>
      <c r="W1987" s="3" t="s">
        <v>80</v>
      </c>
      <c r="X1987" s="3"/>
      <c r="Y1987" s="3"/>
      <c r="Z1987" s="3" t="s">
        <v>72</v>
      </c>
      <c r="AA1987" s="7" t="s">
        <v>49</v>
      </c>
      <c r="AB1987" s="3" t="s">
        <v>49</v>
      </c>
      <c r="AC1987" s="3" t="s">
        <v>49</v>
      </c>
      <c r="AD1987" s="3" t="s">
        <v>49</v>
      </c>
      <c r="AE1987" s="3" t="s">
        <v>49</v>
      </c>
      <c r="AF1987" s="3" t="s">
        <v>55</v>
      </c>
      <c r="AG1987" s="3" t="s">
        <v>56</v>
      </c>
      <c r="AH1987" s="3" t="s">
        <v>81</v>
      </c>
      <c r="AI1987" s="3" t="s">
        <v>82</v>
      </c>
      <c r="AJ1987" s="3" t="s">
        <v>49</v>
      </c>
      <c r="AK1987" s="3" t="s">
        <v>49</v>
      </c>
      <c r="AL1987" s="3" t="s">
        <v>49</v>
      </c>
      <c r="AM1987" s="3" t="s">
        <v>59</v>
      </c>
      <c r="AN1987" s="3" t="s">
        <v>83</v>
      </c>
      <c r="AO1987" s="3">
        <v>5.1579005958403297</v>
      </c>
      <c r="AP1987" s="3">
        <v>1.4774408720259893</v>
      </c>
    </row>
    <row r="1988" spans="1:42" x14ac:dyDescent="0.25">
      <c r="A1988" s="2">
        <v>1987</v>
      </c>
      <c r="B1988" s="3" t="s">
        <v>66</v>
      </c>
      <c r="C1988" s="3" t="s">
        <v>43</v>
      </c>
      <c r="D1988" s="3" t="s">
        <v>44</v>
      </c>
      <c r="E1988" s="3" t="s">
        <v>45</v>
      </c>
      <c r="F1988" s="3">
        <v>0.36</v>
      </c>
      <c r="G1988" s="3">
        <v>0.48</v>
      </c>
      <c r="H1988" s="3">
        <v>0.18093217939261499</v>
      </c>
      <c r="I1988" s="3">
        <v>7.1866430341281413</v>
      </c>
      <c r="J1988" s="3">
        <v>1.0566440267343853</v>
      </c>
      <c r="K1988" s="3">
        <v>1.3002949866815599</v>
      </c>
      <c r="L1988" s="3">
        <v>0.19118090659924086</v>
      </c>
      <c r="M1988" s="2">
        <v>3100</v>
      </c>
      <c r="N1988" s="3" t="s">
        <v>67</v>
      </c>
      <c r="O1988" s="3" t="s">
        <v>76</v>
      </c>
      <c r="P1988" s="3"/>
      <c r="Q1988" s="3" t="s">
        <v>42</v>
      </c>
      <c r="R1988" s="3" t="s">
        <v>55</v>
      </c>
      <c r="S1988" s="3" t="s">
        <v>77</v>
      </c>
      <c r="T1988" s="3" t="s">
        <v>51</v>
      </c>
      <c r="U1988" s="3" t="s">
        <v>78</v>
      </c>
      <c r="V1988" s="3" t="s">
        <v>79</v>
      </c>
      <c r="W1988" s="3" t="s">
        <v>80</v>
      </c>
      <c r="X1988" s="3"/>
      <c r="Y1988" s="3"/>
      <c r="Z1988" s="3" t="s">
        <v>72</v>
      </c>
      <c r="AA1988" s="7" t="s">
        <v>49</v>
      </c>
      <c r="AB1988" s="3" t="s">
        <v>49</v>
      </c>
      <c r="AC1988" s="3" t="s">
        <v>49</v>
      </c>
      <c r="AD1988" s="3" t="s">
        <v>49</v>
      </c>
      <c r="AE1988" s="3" t="s">
        <v>49</v>
      </c>
      <c r="AF1988" s="3" t="s">
        <v>55</v>
      </c>
      <c r="AG1988" s="3" t="s">
        <v>56</v>
      </c>
      <c r="AH1988" s="3" t="s">
        <v>81</v>
      </c>
      <c r="AI1988" s="3" t="s">
        <v>82</v>
      </c>
      <c r="AJ1988" s="3" t="s">
        <v>49</v>
      </c>
      <c r="AK1988" s="3" t="s">
        <v>49</v>
      </c>
      <c r="AL1988" s="3" t="s">
        <v>49</v>
      </c>
      <c r="AM1988" s="3" t="s">
        <v>59</v>
      </c>
      <c r="AN1988" s="3" t="s">
        <v>83</v>
      </c>
      <c r="AO1988" s="3">
        <v>145.68336341497849</v>
      </c>
      <c r="AP1988" s="3">
        <v>732.20655219383252</v>
      </c>
    </row>
    <row r="1989" spans="1:42" x14ac:dyDescent="0.25">
      <c r="A1989" s="2">
        <v>1988</v>
      </c>
      <c r="B1989" s="3" t="s">
        <v>42</v>
      </c>
      <c r="C1989" s="3" t="s">
        <v>43</v>
      </c>
      <c r="D1989" s="3" t="s">
        <v>44</v>
      </c>
      <c r="E1989" s="3" t="s">
        <v>45</v>
      </c>
      <c r="F1989" s="3">
        <v>0.36</v>
      </c>
      <c r="G1989" s="3">
        <v>0.48</v>
      </c>
      <c r="H1989" s="3">
        <v>5.7897652345137302E-2</v>
      </c>
      <c r="I1989" s="3">
        <v>7.1866430341281413</v>
      </c>
      <c r="J1989" s="3">
        <v>1.0566440267343853</v>
      </c>
      <c r="K1989" s="3">
        <v>0.41608975991855385</v>
      </c>
      <c r="L1989" s="3">
        <v>6.1177208512433405E-2</v>
      </c>
      <c r="M1989" s="2">
        <v>1330</v>
      </c>
      <c r="N1989" s="3" t="s">
        <v>68</v>
      </c>
      <c r="O1989" s="3" t="s">
        <v>76</v>
      </c>
      <c r="P1989" s="3"/>
      <c r="Q1989" s="3" t="s">
        <v>42</v>
      </c>
      <c r="R1989" s="3" t="s">
        <v>55</v>
      </c>
      <c r="S1989" s="3" t="s">
        <v>77</v>
      </c>
      <c r="T1989" s="3" t="s">
        <v>51</v>
      </c>
      <c r="U1989" s="3" t="s">
        <v>78</v>
      </c>
      <c r="V1989" s="3" t="s">
        <v>79</v>
      </c>
      <c r="W1989" s="3" t="s">
        <v>80</v>
      </c>
      <c r="X1989" s="3"/>
      <c r="Y1989" s="3"/>
      <c r="Z1989" s="3" t="s">
        <v>72</v>
      </c>
      <c r="AA1989" s="7" t="s">
        <v>49</v>
      </c>
      <c r="AB1989" s="3" t="s">
        <v>49</v>
      </c>
      <c r="AC1989" s="3" t="s">
        <v>49</v>
      </c>
      <c r="AD1989" s="3" t="s">
        <v>49</v>
      </c>
      <c r="AE1989" s="3" t="s">
        <v>49</v>
      </c>
      <c r="AF1989" s="3" t="s">
        <v>55</v>
      </c>
      <c r="AG1989" s="3" t="s">
        <v>56</v>
      </c>
      <c r="AH1989" s="3" t="s">
        <v>81</v>
      </c>
      <c r="AI1989" s="3" t="s">
        <v>82</v>
      </c>
      <c r="AJ1989" s="3" t="s">
        <v>49</v>
      </c>
      <c r="AK1989" s="3" t="s">
        <v>49</v>
      </c>
      <c r="AL1989" s="3" t="s">
        <v>49</v>
      </c>
      <c r="AM1989" s="3" t="s">
        <v>59</v>
      </c>
      <c r="AN1989" s="3" t="s">
        <v>83</v>
      </c>
      <c r="AO1989" s="3">
        <v>70.483777741813242</v>
      </c>
      <c r="AP1989" s="3">
        <v>234.30348623480137</v>
      </c>
    </row>
    <row r="1990" spans="1:42" x14ac:dyDescent="0.25">
      <c r="A1990" s="2">
        <v>1989</v>
      </c>
      <c r="B1990" s="3" t="s">
        <v>42</v>
      </c>
      <c r="C1990" s="3" t="s">
        <v>43</v>
      </c>
      <c r="D1990" s="3" t="s">
        <v>44</v>
      </c>
      <c r="E1990" s="3" t="s">
        <v>45</v>
      </c>
      <c r="F1990" s="3">
        <v>0.36</v>
      </c>
      <c r="G1990" s="3">
        <v>0.48</v>
      </c>
      <c r="H1990" s="3">
        <v>0.15887591383741001</v>
      </c>
      <c r="I1990" s="3">
        <v>10.83548347602418</v>
      </c>
      <c r="J1990" s="3">
        <v>1.4270890819238824</v>
      </c>
      <c r="K1990" s="3">
        <v>1.7214973391234976</v>
      </c>
      <c r="L1990" s="3">
        <v>0.22673008201804729</v>
      </c>
      <c r="M1990" s="2">
        <v>1400</v>
      </c>
      <c r="N1990" s="3" t="s">
        <v>46</v>
      </c>
      <c r="O1990" s="3" t="s">
        <v>76</v>
      </c>
      <c r="P1990" s="3"/>
      <c r="Q1990" s="3" t="s">
        <v>42</v>
      </c>
      <c r="R1990" s="3" t="s">
        <v>55</v>
      </c>
      <c r="S1990" s="3" t="s">
        <v>77</v>
      </c>
      <c r="T1990" s="3" t="s">
        <v>51</v>
      </c>
      <c r="U1990" s="3" t="s">
        <v>78</v>
      </c>
      <c r="V1990" s="3" t="s">
        <v>79</v>
      </c>
      <c r="W1990" s="3" t="s">
        <v>80</v>
      </c>
      <c r="X1990" s="3"/>
      <c r="Y1990" s="3"/>
      <c r="Z1990" s="3" t="s">
        <v>72</v>
      </c>
      <c r="AA1990" s="7" t="s">
        <v>49</v>
      </c>
      <c r="AB1990" s="3" t="s">
        <v>49</v>
      </c>
      <c r="AC1990" s="3" t="s">
        <v>49</v>
      </c>
      <c r="AD1990" s="3" t="s">
        <v>49</v>
      </c>
      <c r="AE1990" s="3" t="s">
        <v>49</v>
      </c>
      <c r="AF1990" s="3" t="s">
        <v>55</v>
      </c>
      <c r="AG1990" s="3" t="s">
        <v>56</v>
      </c>
      <c r="AH1990" s="3" t="s">
        <v>81</v>
      </c>
      <c r="AI1990" s="3" t="s">
        <v>82</v>
      </c>
      <c r="AJ1990" s="3" t="s">
        <v>49</v>
      </c>
      <c r="AK1990" s="3" t="s">
        <v>49</v>
      </c>
      <c r="AL1990" s="3" t="s">
        <v>49</v>
      </c>
      <c r="AM1990" s="3" t="s">
        <v>59</v>
      </c>
      <c r="AN1990" s="3" t="s">
        <v>83</v>
      </c>
      <c r="AO1990" s="3">
        <v>105.74301479638558</v>
      </c>
      <c r="AP1990" s="3">
        <v>642.9480122775924</v>
      </c>
    </row>
    <row r="1991" spans="1:42" x14ac:dyDescent="0.25">
      <c r="A1991" s="2">
        <v>1990</v>
      </c>
      <c r="B1991" s="3" t="s">
        <v>42</v>
      </c>
      <c r="C1991" s="3" t="s">
        <v>43</v>
      </c>
      <c r="D1991" s="3" t="s">
        <v>44</v>
      </c>
      <c r="E1991" s="3" t="s">
        <v>45</v>
      </c>
      <c r="F1991" s="3">
        <v>0.36</v>
      </c>
      <c r="G1991" s="3">
        <v>0.48</v>
      </c>
      <c r="H1991" s="3">
        <v>2.30854641728079E-2</v>
      </c>
      <c r="I1991" s="3">
        <v>10.83548347602418</v>
      </c>
      <c r="J1991" s="3">
        <v>1.4270890819238824</v>
      </c>
      <c r="K1991" s="3">
        <v>0.25014216558080821</v>
      </c>
      <c r="L1991" s="3">
        <v>3.2945013872159104E-2</v>
      </c>
      <c r="M1991" s="2">
        <v>8140</v>
      </c>
      <c r="N1991" s="3" t="s">
        <v>69</v>
      </c>
      <c r="O1991" s="3" t="s">
        <v>76</v>
      </c>
      <c r="P1991" s="3"/>
      <c r="Q1991" s="3" t="s">
        <v>42</v>
      </c>
      <c r="R1991" s="3" t="s">
        <v>55</v>
      </c>
      <c r="S1991" s="3" t="s">
        <v>77</v>
      </c>
      <c r="T1991" s="3" t="s">
        <v>51</v>
      </c>
      <c r="U1991" s="3" t="s">
        <v>78</v>
      </c>
      <c r="V1991" s="3" t="s">
        <v>79</v>
      </c>
      <c r="W1991" s="3" t="s">
        <v>80</v>
      </c>
      <c r="X1991" s="3"/>
      <c r="Y1991" s="3"/>
      <c r="Z1991" s="3" t="s">
        <v>72</v>
      </c>
      <c r="AA1991" s="7" t="s">
        <v>49</v>
      </c>
      <c r="AB1991" s="3" t="s">
        <v>49</v>
      </c>
      <c r="AC1991" s="3" t="s">
        <v>49</v>
      </c>
      <c r="AD1991" s="3" t="s">
        <v>49</v>
      </c>
      <c r="AE1991" s="3" t="s">
        <v>49</v>
      </c>
      <c r="AF1991" s="3" t="s">
        <v>55</v>
      </c>
      <c r="AG1991" s="3" t="s">
        <v>56</v>
      </c>
      <c r="AH1991" s="3" t="s">
        <v>81</v>
      </c>
      <c r="AI1991" s="3" t="s">
        <v>82</v>
      </c>
      <c r="AJ1991" s="3" t="s">
        <v>49</v>
      </c>
      <c r="AK1991" s="3" t="s">
        <v>49</v>
      </c>
      <c r="AL1991" s="3" t="s">
        <v>49</v>
      </c>
      <c r="AM1991" s="3" t="s">
        <v>59</v>
      </c>
      <c r="AN1991" s="3" t="s">
        <v>83</v>
      </c>
      <c r="AO1991" s="3">
        <v>109.6385167533893</v>
      </c>
      <c r="AP1991" s="3">
        <v>93.423558951812765</v>
      </c>
    </row>
    <row r="1992" spans="1:42" x14ac:dyDescent="0.25">
      <c r="A1992" s="2">
        <v>1991</v>
      </c>
      <c r="B1992" s="3" t="s">
        <v>42</v>
      </c>
      <c r="C1992" s="3" t="s">
        <v>43</v>
      </c>
      <c r="D1992" s="3" t="s">
        <v>44</v>
      </c>
      <c r="E1992" s="3" t="s">
        <v>45</v>
      </c>
      <c r="F1992" s="3">
        <v>0.36</v>
      </c>
      <c r="G1992" s="3">
        <v>0.48</v>
      </c>
      <c r="H1992" s="3">
        <v>0.104978938660045</v>
      </c>
      <c r="I1992" s="3">
        <v>10.83548347602418</v>
      </c>
      <c r="J1992" s="3">
        <v>1.4270890819238824</v>
      </c>
      <c r="K1992" s="3">
        <v>1.1374975551814737</v>
      </c>
      <c r="L1992" s="3">
        <v>0.14981429719370717</v>
      </c>
      <c r="M1992" s="2">
        <v>1430</v>
      </c>
      <c r="N1992" s="3" t="s">
        <v>64</v>
      </c>
      <c r="O1992" s="3" t="s">
        <v>76</v>
      </c>
      <c r="P1992" s="3"/>
      <c r="Q1992" s="3" t="s">
        <v>42</v>
      </c>
      <c r="R1992" s="3" t="s">
        <v>55</v>
      </c>
      <c r="S1992" s="3" t="s">
        <v>77</v>
      </c>
      <c r="T1992" s="3" t="s">
        <v>51</v>
      </c>
      <c r="U1992" s="3" t="s">
        <v>78</v>
      </c>
      <c r="V1992" s="3" t="s">
        <v>79</v>
      </c>
      <c r="W1992" s="3" t="s">
        <v>80</v>
      </c>
      <c r="X1992" s="3"/>
      <c r="Y1992" s="3"/>
      <c r="Z1992" s="3" t="s">
        <v>72</v>
      </c>
      <c r="AA1992" s="7" t="s">
        <v>49</v>
      </c>
      <c r="AB1992" s="3" t="s">
        <v>49</v>
      </c>
      <c r="AC1992" s="3" t="s">
        <v>49</v>
      </c>
      <c r="AD1992" s="3" t="s">
        <v>49</v>
      </c>
      <c r="AE1992" s="3" t="s">
        <v>49</v>
      </c>
      <c r="AF1992" s="3" t="s">
        <v>55</v>
      </c>
      <c r="AG1992" s="3" t="s">
        <v>56</v>
      </c>
      <c r="AH1992" s="3" t="s">
        <v>81</v>
      </c>
      <c r="AI1992" s="3" t="s">
        <v>82</v>
      </c>
      <c r="AJ1992" s="3" t="s">
        <v>49</v>
      </c>
      <c r="AK1992" s="3" t="s">
        <v>49</v>
      </c>
      <c r="AL1992" s="3" t="s">
        <v>49</v>
      </c>
      <c r="AM1992" s="3" t="s">
        <v>59</v>
      </c>
      <c r="AN1992" s="3" t="s">
        <v>83</v>
      </c>
      <c r="AO1992" s="3">
        <v>85.088158279389603</v>
      </c>
      <c r="AP1992" s="3">
        <v>424.83469213313788</v>
      </c>
    </row>
    <row r="1993" spans="1:42" x14ac:dyDescent="0.25">
      <c r="A1993" s="2">
        <v>1992</v>
      </c>
      <c r="B1993" s="3" t="s">
        <v>42</v>
      </c>
      <c r="C1993" s="3" t="s">
        <v>43</v>
      </c>
      <c r="D1993" s="3" t="s">
        <v>44</v>
      </c>
      <c r="E1993" s="3" t="s">
        <v>45</v>
      </c>
      <c r="F1993" s="3">
        <v>0.36</v>
      </c>
      <c r="G1993" s="3">
        <v>0.48</v>
      </c>
      <c r="H1993" s="3">
        <v>9.6431184984066706E-2</v>
      </c>
      <c r="I1993" s="3">
        <v>10.83548347602418</v>
      </c>
      <c r="J1993" s="3">
        <v>1.4270890819238824</v>
      </c>
      <c r="K1993" s="3">
        <v>1.0448785114682859</v>
      </c>
      <c r="L1993" s="3">
        <v>0.13761589124774384</v>
      </c>
      <c r="M1993" s="2">
        <v>1410</v>
      </c>
      <c r="N1993" s="3" t="s">
        <v>63</v>
      </c>
      <c r="O1993" s="3" t="s">
        <v>76</v>
      </c>
      <c r="P1993" s="3"/>
      <c r="Q1993" s="3" t="s">
        <v>42</v>
      </c>
      <c r="R1993" s="3" t="s">
        <v>55</v>
      </c>
      <c r="S1993" s="3" t="s">
        <v>77</v>
      </c>
      <c r="T1993" s="3" t="s">
        <v>51</v>
      </c>
      <c r="U1993" s="3" t="s">
        <v>78</v>
      </c>
      <c r="V1993" s="3" t="s">
        <v>79</v>
      </c>
      <c r="W1993" s="3" t="s">
        <v>80</v>
      </c>
      <c r="X1993" s="3"/>
      <c r="Y1993" s="3"/>
      <c r="Z1993" s="3" t="s">
        <v>72</v>
      </c>
      <c r="AA1993" s="7" t="s">
        <v>49</v>
      </c>
      <c r="AB1993" s="3" t="s">
        <v>49</v>
      </c>
      <c r="AC1993" s="3" t="s">
        <v>49</v>
      </c>
      <c r="AD1993" s="3" t="s">
        <v>49</v>
      </c>
      <c r="AE1993" s="3" t="s">
        <v>49</v>
      </c>
      <c r="AF1993" s="3" t="s">
        <v>55</v>
      </c>
      <c r="AG1993" s="3" t="s">
        <v>56</v>
      </c>
      <c r="AH1993" s="3" t="s">
        <v>81</v>
      </c>
      <c r="AI1993" s="3" t="s">
        <v>82</v>
      </c>
      <c r="AJ1993" s="3" t="s">
        <v>49</v>
      </c>
      <c r="AK1993" s="3" t="s">
        <v>49</v>
      </c>
      <c r="AL1993" s="3" t="s">
        <v>49</v>
      </c>
      <c r="AM1993" s="3" t="s">
        <v>59</v>
      </c>
      <c r="AN1993" s="3" t="s">
        <v>83</v>
      </c>
      <c r="AO1993" s="3">
        <v>85.511191582894583</v>
      </c>
      <c r="AP1993" s="3">
        <v>390.24316027241287</v>
      </c>
    </row>
    <row r="1994" spans="1:42" x14ac:dyDescent="0.25">
      <c r="A1994" s="2">
        <v>1993</v>
      </c>
      <c r="B1994" s="3" t="s">
        <v>42</v>
      </c>
      <c r="C1994" s="3" t="s">
        <v>43</v>
      </c>
      <c r="D1994" s="3" t="s">
        <v>44</v>
      </c>
      <c r="E1994" s="3" t="s">
        <v>45</v>
      </c>
      <c r="F1994" s="3">
        <v>0.36</v>
      </c>
      <c r="G1994" s="3">
        <v>0.48</v>
      </c>
      <c r="H1994" s="3">
        <v>1.1360761703688899E-2</v>
      </c>
      <c r="I1994" s="3">
        <v>10.83548347602418</v>
      </c>
      <c r="J1994" s="3">
        <v>1.4270890819238824</v>
      </c>
      <c r="K1994" s="3">
        <v>0.12309934571536937</v>
      </c>
      <c r="L1994" s="3">
        <v>1.6212818989673392E-2</v>
      </c>
      <c r="M1994" s="2">
        <v>1430</v>
      </c>
      <c r="N1994" s="3" t="s">
        <v>64</v>
      </c>
      <c r="O1994" s="3" t="s">
        <v>76</v>
      </c>
      <c r="P1994" s="3"/>
      <c r="Q1994" s="3" t="s">
        <v>42</v>
      </c>
      <c r="R1994" s="3" t="s">
        <v>55</v>
      </c>
      <c r="S1994" s="3" t="s">
        <v>77</v>
      </c>
      <c r="T1994" s="3" t="s">
        <v>51</v>
      </c>
      <c r="U1994" s="3" t="s">
        <v>78</v>
      </c>
      <c r="V1994" s="3" t="s">
        <v>79</v>
      </c>
      <c r="W1994" s="3" t="s">
        <v>80</v>
      </c>
      <c r="X1994" s="3"/>
      <c r="Y1994" s="3"/>
      <c r="Z1994" s="3" t="s">
        <v>72</v>
      </c>
      <c r="AA1994" s="7" t="s">
        <v>49</v>
      </c>
      <c r="AB1994" s="3" t="s">
        <v>49</v>
      </c>
      <c r="AC1994" s="3" t="s">
        <v>49</v>
      </c>
      <c r="AD1994" s="3" t="s">
        <v>49</v>
      </c>
      <c r="AE1994" s="3" t="s">
        <v>49</v>
      </c>
      <c r="AF1994" s="3" t="s">
        <v>55</v>
      </c>
      <c r="AG1994" s="3" t="s">
        <v>56</v>
      </c>
      <c r="AH1994" s="3" t="s">
        <v>81</v>
      </c>
      <c r="AI1994" s="3" t="s">
        <v>82</v>
      </c>
      <c r="AJ1994" s="3" t="s">
        <v>49</v>
      </c>
      <c r="AK1994" s="3" t="s">
        <v>49</v>
      </c>
      <c r="AL1994" s="3" t="s">
        <v>49</v>
      </c>
      <c r="AM1994" s="3" t="s">
        <v>59</v>
      </c>
      <c r="AN1994" s="3" t="s">
        <v>83</v>
      </c>
      <c r="AO1994" s="3">
        <v>27.535951456053695</v>
      </c>
      <c r="AP1994" s="3">
        <v>45.975371463929363</v>
      </c>
    </row>
    <row r="1995" spans="1:42" x14ac:dyDescent="0.25">
      <c r="A1995" s="2">
        <v>1994</v>
      </c>
      <c r="B1995" s="3" t="s">
        <v>42</v>
      </c>
      <c r="C1995" s="3" t="s">
        <v>43</v>
      </c>
      <c r="D1995" s="3" t="s">
        <v>44</v>
      </c>
      <c r="E1995" s="3" t="s">
        <v>45</v>
      </c>
      <c r="F1995" s="3">
        <v>0.36</v>
      </c>
      <c r="G1995" s="3">
        <v>0.48</v>
      </c>
      <c r="H1995" s="3">
        <v>4.3723662480645003E-3</v>
      </c>
      <c r="I1995" s="3">
        <v>10.83548347602418</v>
      </c>
      <c r="J1995" s="3">
        <v>1.4270890819238824</v>
      </c>
      <c r="K1995" s="3">
        <v>4.7376702232028736E-2</v>
      </c>
      <c r="L1995" s="3">
        <v>6.2397561347853382E-3</v>
      </c>
      <c r="M1995" s="2">
        <v>1430</v>
      </c>
      <c r="N1995" s="3" t="s">
        <v>64</v>
      </c>
      <c r="O1995" s="3" t="s">
        <v>76</v>
      </c>
      <c r="P1995" s="3"/>
      <c r="Q1995" s="3" t="s">
        <v>42</v>
      </c>
      <c r="R1995" s="3" t="s">
        <v>55</v>
      </c>
      <c r="S1995" s="3" t="s">
        <v>77</v>
      </c>
      <c r="T1995" s="3" t="s">
        <v>51</v>
      </c>
      <c r="U1995" s="3" t="s">
        <v>78</v>
      </c>
      <c r="V1995" s="3" t="s">
        <v>79</v>
      </c>
      <c r="W1995" s="3" t="s">
        <v>80</v>
      </c>
      <c r="X1995" s="3"/>
      <c r="Y1995" s="3"/>
      <c r="Z1995" s="3" t="s">
        <v>72</v>
      </c>
      <c r="AA1995" s="7" t="s">
        <v>49</v>
      </c>
      <c r="AB1995" s="3" t="s">
        <v>49</v>
      </c>
      <c r="AC1995" s="3" t="s">
        <v>49</v>
      </c>
      <c r="AD1995" s="3" t="s">
        <v>49</v>
      </c>
      <c r="AE1995" s="3" t="s">
        <v>49</v>
      </c>
      <c r="AF1995" s="3" t="s">
        <v>55</v>
      </c>
      <c r="AG1995" s="3" t="s">
        <v>56</v>
      </c>
      <c r="AH1995" s="3" t="s">
        <v>81</v>
      </c>
      <c r="AI1995" s="3" t="s">
        <v>82</v>
      </c>
      <c r="AJ1995" s="3" t="s">
        <v>49</v>
      </c>
      <c r="AK1995" s="3" t="s">
        <v>49</v>
      </c>
      <c r="AL1995" s="3" t="s">
        <v>49</v>
      </c>
      <c r="AM1995" s="3" t="s">
        <v>59</v>
      </c>
      <c r="AN1995" s="3" t="s">
        <v>83</v>
      </c>
      <c r="AO1995" s="3">
        <v>24.174732791315222</v>
      </c>
      <c r="AP1995" s="3">
        <v>17.694338432064814</v>
      </c>
    </row>
    <row r="1996" spans="1:42" x14ac:dyDescent="0.25">
      <c r="A1996" s="2">
        <v>1995</v>
      </c>
      <c r="B1996" s="3" t="s">
        <v>42</v>
      </c>
      <c r="C1996" s="3" t="s">
        <v>43</v>
      </c>
      <c r="D1996" s="3" t="s">
        <v>44</v>
      </c>
      <c r="E1996" s="3" t="s">
        <v>45</v>
      </c>
      <c r="F1996" s="3">
        <v>0.36</v>
      </c>
      <c r="G1996" s="3">
        <v>0.48</v>
      </c>
      <c r="H1996" s="3">
        <v>1.45990128677906E-2</v>
      </c>
      <c r="I1996" s="3">
        <v>10.83548347602418</v>
      </c>
      <c r="J1996" s="3">
        <v>1.4270890819238824</v>
      </c>
      <c r="K1996" s="3">
        <v>0.15818736269520942</v>
      </c>
      <c r="L1996" s="3">
        <v>2.0834091870490231E-2</v>
      </c>
      <c r="M1996" s="2">
        <v>1410</v>
      </c>
      <c r="N1996" s="3" t="s">
        <v>63</v>
      </c>
      <c r="O1996" s="3" t="s">
        <v>76</v>
      </c>
      <c r="P1996" s="3"/>
      <c r="Q1996" s="3" t="s">
        <v>42</v>
      </c>
      <c r="R1996" s="3" t="s">
        <v>55</v>
      </c>
      <c r="S1996" s="3" t="s">
        <v>77</v>
      </c>
      <c r="T1996" s="3" t="s">
        <v>51</v>
      </c>
      <c r="U1996" s="3" t="s">
        <v>78</v>
      </c>
      <c r="V1996" s="3" t="s">
        <v>79</v>
      </c>
      <c r="W1996" s="3" t="s">
        <v>80</v>
      </c>
      <c r="X1996" s="3"/>
      <c r="Y1996" s="3"/>
      <c r="Z1996" s="3" t="s">
        <v>72</v>
      </c>
      <c r="AA1996" s="7" t="s">
        <v>49</v>
      </c>
      <c r="AB1996" s="3" t="s">
        <v>49</v>
      </c>
      <c r="AC1996" s="3" t="s">
        <v>49</v>
      </c>
      <c r="AD1996" s="3" t="s">
        <v>49</v>
      </c>
      <c r="AE1996" s="3" t="s">
        <v>49</v>
      </c>
      <c r="AF1996" s="3" t="s">
        <v>55</v>
      </c>
      <c r="AG1996" s="3" t="s">
        <v>56</v>
      </c>
      <c r="AH1996" s="3" t="s">
        <v>81</v>
      </c>
      <c r="AI1996" s="3" t="s">
        <v>82</v>
      </c>
      <c r="AJ1996" s="3" t="s">
        <v>49</v>
      </c>
      <c r="AK1996" s="3" t="s">
        <v>49</v>
      </c>
      <c r="AL1996" s="3" t="s">
        <v>49</v>
      </c>
      <c r="AM1996" s="3" t="s">
        <v>59</v>
      </c>
      <c r="AN1996" s="3" t="s">
        <v>83</v>
      </c>
      <c r="AO1996" s="3">
        <v>45.681842612537473</v>
      </c>
      <c r="AP1996" s="3">
        <v>59.080108984718471</v>
      </c>
    </row>
    <row r="1997" spans="1:42" x14ac:dyDescent="0.25">
      <c r="A1997" s="2">
        <v>1996</v>
      </c>
      <c r="B1997" s="3" t="s">
        <v>42</v>
      </c>
      <c r="C1997" s="3" t="s">
        <v>43</v>
      </c>
      <c r="D1997" s="3" t="s">
        <v>44</v>
      </c>
      <c r="E1997" s="3" t="s">
        <v>45</v>
      </c>
      <c r="F1997" s="3">
        <v>0.36</v>
      </c>
      <c r="G1997" s="3">
        <v>0.48</v>
      </c>
      <c r="H1997" s="3">
        <v>8.7785587616398E-2</v>
      </c>
      <c r="I1997" s="3">
        <v>9.5852546227418909</v>
      </c>
      <c r="J1997" s="3">
        <v>1.408644143578442</v>
      </c>
      <c r="K1997" s="3">
        <v>0.84144720951019225</v>
      </c>
      <c r="L1997" s="3">
        <v>0.12365865388643124</v>
      </c>
      <c r="M1997" s="2">
        <v>1200</v>
      </c>
      <c r="N1997" s="3" t="s">
        <v>61</v>
      </c>
      <c r="O1997" s="3" t="s">
        <v>76</v>
      </c>
      <c r="P1997" s="3"/>
      <c r="Q1997" s="3" t="s">
        <v>42</v>
      </c>
      <c r="R1997" s="3" t="s">
        <v>55</v>
      </c>
      <c r="S1997" s="3" t="s">
        <v>77</v>
      </c>
      <c r="T1997" s="3" t="s">
        <v>51</v>
      </c>
      <c r="U1997" s="3" t="s">
        <v>78</v>
      </c>
      <c r="V1997" s="3" t="s">
        <v>79</v>
      </c>
      <c r="W1997" s="3" t="s">
        <v>80</v>
      </c>
      <c r="X1997" s="3"/>
      <c r="Y1997" s="3"/>
      <c r="Z1997" s="3" t="s">
        <v>72</v>
      </c>
      <c r="AA1997" s="7" t="s">
        <v>49</v>
      </c>
      <c r="AB1997" s="3" t="s">
        <v>49</v>
      </c>
      <c r="AC1997" s="3" t="s">
        <v>49</v>
      </c>
      <c r="AD1997" s="3" t="s">
        <v>49</v>
      </c>
      <c r="AE1997" s="3" t="s">
        <v>49</v>
      </c>
      <c r="AF1997" s="3" t="s">
        <v>55</v>
      </c>
      <c r="AG1997" s="3" t="s">
        <v>56</v>
      </c>
      <c r="AH1997" s="3" t="s">
        <v>81</v>
      </c>
      <c r="AI1997" s="3" t="s">
        <v>82</v>
      </c>
      <c r="AJ1997" s="3" t="s">
        <v>49</v>
      </c>
      <c r="AK1997" s="3" t="s">
        <v>49</v>
      </c>
      <c r="AL1997" s="3" t="s">
        <v>49</v>
      </c>
      <c r="AM1997" s="3" t="s">
        <v>59</v>
      </c>
      <c r="AN1997" s="3" t="s">
        <v>83</v>
      </c>
      <c r="AO1997" s="3">
        <v>163.05660834387237</v>
      </c>
      <c r="AP1997" s="3">
        <v>355.25566903957827</v>
      </c>
    </row>
    <row r="1998" spans="1:42" x14ac:dyDescent="0.25">
      <c r="A1998" s="2">
        <v>1997</v>
      </c>
      <c r="B1998" s="3" t="s">
        <v>42</v>
      </c>
      <c r="C1998" s="3" t="s">
        <v>43</v>
      </c>
      <c r="D1998" s="3" t="s">
        <v>44</v>
      </c>
      <c r="E1998" s="3" t="s">
        <v>45</v>
      </c>
      <c r="F1998" s="3">
        <v>0.36</v>
      </c>
      <c r="G1998" s="3">
        <v>0.48</v>
      </c>
      <c r="H1998" s="3">
        <v>0.18332347434954099</v>
      </c>
      <c r="I1998" s="3">
        <v>9.5852546227418909</v>
      </c>
      <c r="J1998" s="3">
        <v>1.408644143578442</v>
      </c>
      <c r="K1998" s="3">
        <v>1.7572021799660422</v>
      </c>
      <c r="L1998" s="3">
        <v>0.25823753852293369</v>
      </c>
      <c r="M1998" s="2">
        <v>1210</v>
      </c>
      <c r="N1998" s="3" t="s">
        <v>65</v>
      </c>
      <c r="O1998" s="3" t="s">
        <v>76</v>
      </c>
      <c r="P1998" s="3"/>
      <c r="Q1998" s="3" t="s">
        <v>42</v>
      </c>
      <c r="R1998" s="3" t="s">
        <v>55</v>
      </c>
      <c r="S1998" s="3" t="s">
        <v>77</v>
      </c>
      <c r="T1998" s="3" t="s">
        <v>51</v>
      </c>
      <c r="U1998" s="3" t="s">
        <v>78</v>
      </c>
      <c r="V1998" s="3" t="s">
        <v>79</v>
      </c>
      <c r="W1998" s="3" t="s">
        <v>80</v>
      </c>
      <c r="X1998" s="3"/>
      <c r="Y1998" s="3"/>
      <c r="Z1998" s="3" t="s">
        <v>72</v>
      </c>
      <c r="AA1998" s="7" t="s">
        <v>49</v>
      </c>
      <c r="AB1998" s="3" t="s">
        <v>49</v>
      </c>
      <c r="AC1998" s="3" t="s">
        <v>49</v>
      </c>
      <c r="AD1998" s="3" t="s">
        <v>49</v>
      </c>
      <c r="AE1998" s="3" t="s">
        <v>49</v>
      </c>
      <c r="AF1998" s="3" t="s">
        <v>55</v>
      </c>
      <c r="AG1998" s="3" t="s">
        <v>56</v>
      </c>
      <c r="AH1998" s="3" t="s">
        <v>81</v>
      </c>
      <c r="AI1998" s="3" t="s">
        <v>82</v>
      </c>
      <c r="AJ1998" s="3" t="s">
        <v>49</v>
      </c>
      <c r="AK1998" s="3" t="s">
        <v>49</v>
      </c>
      <c r="AL1998" s="3" t="s">
        <v>49</v>
      </c>
      <c r="AM1998" s="3" t="s">
        <v>59</v>
      </c>
      <c r="AN1998" s="3" t="s">
        <v>83</v>
      </c>
      <c r="AO1998" s="3">
        <v>123.86647452983708</v>
      </c>
      <c r="AP1998" s="3">
        <v>741.88377954812256</v>
      </c>
    </row>
    <row r="1999" spans="1:42" x14ac:dyDescent="0.25">
      <c r="A1999" s="2">
        <v>1998</v>
      </c>
      <c r="B1999" s="3" t="s">
        <v>42</v>
      </c>
      <c r="C1999" s="3" t="s">
        <v>43</v>
      </c>
      <c r="D1999" s="3" t="s">
        <v>44</v>
      </c>
      <c r="E1999" s="3" t="s">
        <v>45</v>
      </c>
      <c r="F1999" s="3">
        <v>0.36</v>
      </c>
      <c r="G1999" s="3">
        <v>0.48</v>
      </c>
      <c r="H1999" s="3">
        <v>0.31222496709738401</v>
      </c>
      <c r="I1999" s="3">
        <v>9.5852546227418909</v>
      </c>
      <c r="J1999" s="3">
        <v>1.408644143578442</v>
      </c>
      <c r="K1999" s="3">
        <v>2.9927558092056348</v>
      </c>
      <c r="L1999" s="3">
        <v>0.43981387138070172</v>
      </c>
      <c r="M1999" s="2">
        <v>1210</v>
      </c>
      <c r="N1999" s="3" t="s">
        <v>65</v>
      </c>
      <c r="O1999" s="3" t="s">
        <v>76</v>
      </c>
      <c r="P1999" s="3"/>
      <c r="Q1999" s="3" t="s">
        <v>42</v>
      </c>
      <c r="R1999" s="3" t="s">
        <v>55</v>
      </c>
      <c r="S1999" s="3" t="s">
        <v>77</v>
      </c>
      <c r="T1999" s="3" t="s">
        <v>51</v>
      </c>
      <c r="U1999" s="3" t="s">
        <v>78</v>
      </c>
      <c r="V1999" s="3" t="s">
        <v>79</v>
      </c>
      <c r="W1999" s="3" t="s">
        <v>80</v>
      </c>
      <c r="X1999" s="3"/>
      <c r="Y1999" s="3"/>
      <c r="Z1999" s="3" t="s">
        <v>72</v>
      </c>
      <c r="AA1999" s="7" t="s">
        <v>49</v>
      </c>
      <c r="AB1999" s="3" t="s">
        <v>49</v>
      </c>
      <c r="AC1999" s="3" t="s">
        <v>49</v>
      </c>
      <c r="AD1999" s="3" t="s">
        <v>49</v>
      </c>
      <c r="AE1999" s="3" t="s">
        <v>49</v>
      </c>
      <c r="AF1999" s="3" t="s">
        <v>55</v>
      </c>
      <c r="AG1999" s="3" t="s">
        <v>56</v>
      </c>
      <c r="AH1999" s="3" t="s">
        <v>81</v>
      </c>
      <c r="AI1999" s="3" t="s">
        <v>82</v>
      </c>
      <c r="AJ1999" s="3" t="s">
        <v>49</v>
      </c>
      <c r="AK1999" s="3" t="s">
        <v>49</v>
      </c>
      <c r="AL1999" s="3" t="s">
        <v>49</v>
      </c>
      <c r="AM1999" s="3" t="s">
        <v>59</v>
      </c>
      <c r="AN1999" s="3" t="s">
        <v>83</v>
      </c>
      <c r="AO1999" s="3">
        <v>143.22258858770465</v>
      </c>
      <c r="AP1999" s="3">
        <v>1263.5296133316758</v>
      </c>
    </row>
    <row r="2000" spans="1:42" x14ac:dyDescent="0.25">
      <c r="A2000" s="2">
        <v>1999</v>
      </c>
      <c r="B2000" s="3" t="s">
        <v>42</v>
      </c>
      <c r="C2000" s="3" t="s">
        <v>43</v>
      </c>
      <c r="D2000" s="3" t="s">
        <v>44</v>
      </c>
      <c r="E2000" s="3" t="s">
        <v>45</v>
      </c>
      <c r="F2000" s="3">
        <v>0.36</v>
      </c>
      <c r="G2000" s="3">
        <v>0.48</v>
      </c>
      <c r="H2000" s="3">
        <v>3.4429424604590399E-2</v>
      </c>
      <c r="I2000" s="3">
        <v>9.5852546227418909</v>
      </c>
      <c r="J2000" s="3">
        <v>1.408644143578442</v>
      </c>
      <c r="K2000" s="3">
        <v>0.33001480134949351</v>
      </c>
      <c r="L2000" s="3">
        <v>4.8498807336031784E-2</v>
      </c>
      <c r="M2000" s="2">
        <v>1210</v>
      </c>
      <c r="N2000" s="3" t="s">
        <v>65</v>
      </c>
      <c r="O2000" s="3" t="s">
        <v>76</v>
      </c>
      <c r="P2000" s="3"/>
      <c r="Q2000" s="3" t="s">
        <v>42</v>
      </c>
      <c r="R2000" s="3" t="s">
        <v>55</v>
      </c>
      <c r="S2000" s="3" t="s">
        <v>77</v>
      </c>
      <c r="T2000" s="3" t="s">
        <v>51</v>
      </c>
      <c r="U2000" s="3" t="s">
        <v>78</v>
      </c>
      <c r="V2000" s="3" t="s">
        <v>79</v>
      </c>
      <c r="W2000" s="3" t="s">
        <v>80</v>
      </c>
      <c r="X2000" s="3"/>
      <c r="Y2000" s="3"/>
      <c r="Z2000" s="3" t="s">
        <v>72</v>
      </c>
      <c r="AA2000" s="7" t="s">
        <v>49</v>
      </c>
      <c r="AB2000" s="3" t="s">
        <v>49</v>
      </c>
      <c r="AC2000" s="3" t="s">
        <v>49</v>
      </c>
      <c r="AD2000" s="3" t="s">
        <v>49</v>
      </c>
      <c r="AE2000" s="3" t="s">
        <v>49</v>
      </c>
      <c r="AF2000" s="3" t="s">
        <v>55</v>
      </c>
      <c r="AG2000" s="3" t="s">
        <v>56</v>
      </c>
      <c r="AH2000" s="3" t="s">
        <v>81</v>
      </c>
      <c r="AI2000" s="3" t="s">
        <v>82</v>
      </c>
      <c r="AJ2000" s="3" t="s">
        <v>49</v>
      </c>
      <c r="AK2000" s="3" t="s">
        <v>49</v>
      </c>
      <c r="AL2000" s="3" t="s">
        <v>49</v>
      </c>
      <c r="AM2000" s="3" t="s">
        <v>59</v>
      </c>
      <c r="AN2000" s="3" t="s">
        <v>83</v>
      </c>
      <c r="AO2000" s="3">
        <v>68.94097074745784</v>
      </c>
      <c r="AP2000" s="3">
        <v>139.33093808062344</v>
      </c>
    </row>
    <row r="2001" spans="1:42" x14ac:dyDescent="0.25">
      <c r="A2001" s="2">
        <v>2000</v>
      </c>
      <c r="B2001" s="3" t="s">
        <v>42</v>
      </c>
      <c r="C2001" s="3" t="s">
        <v>43</v>
      </c>
      <c r="D2001" s="3" t="s">
        <v>44</v>
      </c>
      <c r="E2001" s="3" t="s">
        <v>45</v>
      </c>
      <c r="F2001" s="3">
        <v>0.36</v>
      </c>
      <c r="G2001" s="3">
        <v>0.48</v>
      </c>
      <c r="H2001" s="3">
        <v>2.6234843114656101E-2</v>
      </c>
      <c r="I2001" s="3">
        <v>10.344585501970675</v>
      </c>
      <c r="J2001" s="3">
        <v>1.3658909354338507</v>
      </c>
      <c r="K2001" s="3">
        <v>0.27138857773034669</v>
      </c>
      <c r="L2001" s="3">
        <v>3.5833934402837941E-2</v>
      </c>
      <c r="M2001" s="2">
        <v>1400</v>
      </c>
      <c r="N2001" s="3" t="s">
        <v>46</v>
      </c>
      <c r="O2001" s="3" t="s">
        <v>76</v>
      </c>
      <c r="P2001" s="3"/>
      <c r="Q2001" s="3" t="s">
        <v>42</v>
      </c>
      <c r="R2001" s="3" t="s">
        <v>55</v>
      </c>
      <c r="S2001" s="3" t="s">
        <v>77</v>
      </c>
      <c r="T2001" s="3" t="s">
        <v>51</v>
      </c>
      <c r="U2001" s="3" t="s">
        <v>78</v>
      </c>
      <c r="V2001" s="3" t="s">
        <v>79</v>
      </c>
      <c r="W2001" s="3" t="s">
        <v>80</v>
      </c>
      <c r="X2001" s="3"/>
      <c r="Y2001" s="3"/>
      <c r="Z2001" s="3" t="s">
        <v>72</v>
      </c>
      <c r="AA2001" s="7" t="s">
        <v>49</v>
      </c>
      <c r="AB2001" s="3" t="s">
        <v>49</v>
      </c>
      <c r="AC2001" s="3" t="s">
        <v>49</v>
      </c>
      <c r="AD2001" s="3" t="s">
        <v>49</v>
      </c>
      <c r="AE2001" s="3" t="s">
        <v>49</v>
      </c>
      <c r="AF2001" s="3" t="s">
        <v>55</v>
      </c>
      <c r="AG2001" s="3" t="s">
        <v>56</v>
      </c>
      <c r="AH2001" s="3" t="s">
        <v>81</v>
      </c>
      <c r="AI2001" s="3" t="s">
        <v>82</v>
      </c>
      <c r="AJ2001" s="3" t="s">
        <v>49</v>
      </c>
      <c r="AK2001" s="3" t="s">
        <v>49</v>
      </c>
      <c r="AL2001" s="3" t="s">
        <v>49</v>
      </c>
      <c r="AM2001" s="3" t="s">
        <v>59</v>
      </c>
      <c r="AN2001" s="3" t="s">
        <v>83</v>
      </c>
      <c r="AO2001" s="3">
        <v>132.33015948051408</v>
      </c>
      <c r="AP2001" s="3">
        <v>106.16864334920228</v>
      </c>
    </row>
    <row r="2002" spans="1:42" x14ac:dyDescent="0.25">
      <c r="A2002" s="2">
        <v>2001</v>
      </c>
      <c r="B2002" s="3" t="s">
        <v>42</v>
      </c>
      <c r="C2002" s="3" t="s">
        <v>43</v>
      </c>
      <c r="D2002" s="3" t="s">
        <v>44</v>
      </c>
      <c r="E2002" s="3" t="s">
        <v>45</v>
      </c>
      <c r="F2002" s="3">
        <v>0.36</v>
      </c>
      <c r="G2002" s="3">
        <v>0.48</v>
      </c>
      <c r="H2002" s="3">
        <v>1.75829118135685E-2</v>
      </c>
      <c r="I2002" s="3">
        <v>10.344585501970675</v>
      </c>
      <c r="J2002" s="3">
        <v>1.3658909354338507</v>
      </c>
      <c r="K2002" s="3">
        <v>0.18188793462906963</v>
      </c>
      <c r="L2002" s="3">
        <v>2.4016339864685984E-2</v>
      </c>
      <c r="M2002" s="2">
        <v>8140</v>
      </c>
      <c r="N2002" s="3" t="s">
        <v>69</v>
      </c>
      <c r="O2002" s="3" t="s">
        <v>76</v>
      </c>
      <c r="P2002" s="3"/>
      <c r="Q2002" s="3" t="s">
        <v>42</v>
      </c>
      <c r="R2002" s="3" t="s">
        <v>55</v>
      </c>
      <c r="S2002" s="3" t="s">
        <v>77</v>
      </c>
      <c r="T2002" s="3" t="s">
        <v>51</v>
      </c>
      <c r="U2002" s="3" t="s">
        <v>78</v>
      </c>
      <c r="V2002" s="3" t="s">
        <v>79</v>
      </c>
      <c r="W2002" s="3" t="s">
        <v>80</v>
      </c>
      <c r="X2002" s="3"/>
      <c r="Y2002" s="3"/>
      <c r="Z2002" s="3" t="s">
        <v>72</v>
      </c>
      <c r="AA2002" s="7" t="s">
        <v>49</v>
      </c>
      <c r="AB2002" s="3" t="s">
        <v>49</v>
      </c>
      <c r="AC2002" s="3" t="s">
        <v>49</v>
      </c>
      <c r="AD2002" s="3" t="s">
        <v>49</v>
      </c>
      <c r="AE2002" s="3" t="s">
        <v>49</v>
      </c>
      <c r="AF2002" s="3" t="s">
        <v>55</v>
      </c>
      <c r="AG2002" s="3" t="s">
        <v>56</v>
      </c>
      <c r="AH2002" s="3" t="s">
        <v>81</v>
      </c>
      <c r="AI2002" s="3" t="s">
        <v>82</v>
      </c>
      <c r="AJ2002" s="3" t="s">
        <v>49</v>
      </c>
      <c r="AK2002" s="3" t="s">
        <v>49</v>
      </c>
      <c r="AL2002" s="3" t="s">
        <v>49</v>
      </c>
      <c r="AM2002" s="3" t="s">
        <v>59</v>
      </c>
      <c r="AN2002" s="3" t="s">
        <v>83</v>
      </c>
      <c r="AO2002" s="3">
        <v>108.72772099196679</v>
      </c>
      <c r="AP2002" s="3">
        <v>71.155519597232342</v>
      </c>
    </row>
    <row r="2003" spans="1:42" x14ac:dyDescent="0.25">
      <c r="A2003" s="2">
        <v>2002</v>
      </c>
      <c r="B2003" s="3" t="s">
        <v>42</v>
      </c>
      <c r="C2003" s="3" t="s">
        <v>43</v>
      </c>
      <c r="D2003" s="3" t="s">
        <v>44</v>
      </c>
      <c r="E2003" s="3" t="s">
        <v>45</v>
      </c>
      <c r="F2003" s="3">
        <v>0.36</v>
      </c>
      <c r="G2003" s="3">
        <v>0.48</v>
      </c>
      <c r="H2003" s="3">
        <v>4.0066352356693202E-2</v>
      </c>
      <c r="I2003" s="3">
        <v>10.344585501970675</v>
      </c>
      <c r="J2003" s="3">
        <v>1.3658909354338507</v>
      </c>
      <c r="K2003" s="3">
        <v>0.41446980770589709</v>
      </c>
      <c r="L2003" s="3">
        <v>5.4726267499905945E-2</v>
      </c>
      <c r="M2003" s="2">
        <v>1410</v>
      </c>
      <c r="N2003" s="3" t="s">
        <v>63</v>
      </c>
      <c r="O2003" s="3" t="s">
        <v>76</v>
      </c>
      <c r="P2003" s="3"/>
      <c r="Q2003" s="3" t="s">
        <v>42</v>
      </c>
      <c r="R2003" s="3" t="s">
        <v>55</v>
      </c>
      <c r="S2003" s="3" t="s">
        <v>77</v>
      </c>
      <c r="T2003" s="3" t="s">
        <v>51</v>
      </c>
      <c r="U2003" s="3" t="s">
        <v>78</v>
      </c>
      <c r="V2003" s="3" t="s">
        <v>79</v>
      </c>
      <c r="W2003" s="3" t="s">
        <v>80</v>
      </c>
      <c r="X2003" s="3"/>
      <c r="Y2003" s="3"/>
      <c r="Z2003" s="3" t="s">
        <v>72</v>
      </c>
      <c r="AA2003" s="7" t="s">
        <v>49</v>
      </c>
      <c r="AB2003" s="3" t="s">
        <v>49</v>
      </c>
      <c r="AC2003" s="3" t="s">
        <v>49</v>
      </c>
      <c r="AD2003" s="3" t="s">
        <v>49</v>
      </c>
      <c r="AE2003" s="3" t="s">
        <v>49</v>
      </c>
      <c r="AF2003" s="3" t="s">
        <v>55</v>
      </c>
      <c r="AG2003" s="3" t="s">
        <v>56</v>
      </c>
      <c r="AH2003" s="3" t="s">
        <v>81</v>
      </c>
      <c r="AI2003" s="3" t="s">
        <v>82</v>
      </c>
      <c r="AJ2003" s="3" t="s">
        <v>49</v>
      </c>
      <c r="AK2003" s="3" t="s">
        <v>49</v>
      </c>
      <c r="AL2003" s="3" t="s">
        <v>49</v>
      </c>
      <c r="AM2003" s="3" t="s">
        <v>59</v>
      </c>
      <c r="AN2003" s="3" t="s">
        <v>83</v>
      </c>
      <c r="AO2003" s="3">
        <v>56.471147861850312</v>
      </c>
      <c r="AP2003" s="3">
        <v>162.1427753568253</v>
      </c>
    </row>
    <row r="2004" spans="1:42" x14ac:dyDescent="0.25">
      <c r="A2004" s="2">
        <v>2003</v>
      </c>
      <c r="B2004" s="3" t="s">
        <v>42</v>
      </c>
      <c r="C2004" s="3" t="s">
        <v>43</v>
      </c>
      <c r="D2004" s="3" t="s">
        <v>44</v>
      </c>
      <c r="E2004" s="3" t="s">
        <v>45</v>
      </c>
      <c r="F2004" s="3">
        <v>0.36</v>
      </c>
      <c r="G2004" s="3">
        <v>0.48</v>
      </c>
      <c r="H2004" s="3">
        <v>0.11633172361617</v>
      </c>
      <c r="I2004" s="3">
        <v>10.344585501970675</v>
      </c>
      <c r="J2004" s="3">
        <v>1.3658909354338507</v>
      </c>
      <c r="K2004" s="3">
        <v>1.2034034615390918</v>
      </c>
      <c r="L2004" s="3">
        <v>0.15889644679072262</v>
      </c>
      <c r="M2004" s="2">
        <v>1430</v>
      </c>
      <c r="N2004" s="3" t="s">
        <v>64</v>
      </c>
      <c r="O2004" s="3" t="s">
        <v>76</v>
      </c>
      <c r="P2004" s="3"/>
      <c r="Q2004" s="3" t="s">
        <v>42</v>
      </c>
      <c r="R2004" s="3" t="s">
        <v>55</v>
      </c>
      <c r="S2004" s="3" t="s">
        <v>77</v>
      </c>
      <c r="T2004" s="3" t="s">
        <v>51</v>
      </c>
      <c r="U2004" s="3" t="s">
        <v>78</v>
      </c>
      <c r="V2004" s="3" t="s">
        <v>79</v>
      </c>
      <c r="W2004" s="3" t="s">
        <v>80</v>
      </c>
      <c r="X2004" s="3"/>
      <c r="Y2004" s="3"/>
      <c r="Z2004" s="3" t="s">
        <v>72</v>
      </c>
      <c r="AA2004" s="7" t="s">
        <v>49</v>
      </c>
      <c r="AB2004" s="3" t="s">
        <v>49</v>
      </c>
      <c r="AC2004" s="3" t="s">
        <v>49</v>
      </c>
      <c r="AD2004" s="3" t="s">
        <v>49</v>
      </c>
      <c r="AE2004" s="3" t="s">
        <v>49</v>
      </c>
      <c r="AF2004" s="3" t="s">
        <v>55</v>
      </c>
      <c r="AG2004" s="3" t="s">
        <v>56</v>
      </c>
      <c r="AH2004" s="3" t="s">
        <v>81</v>
      </c>
      <c r="AI2004" s="3" t="s">
        <v>82</v>
      </c>
      <c r="AJ2004" s="3" t="s">
        <v>49</v>
      </c>
      <c r="AK2004" s="3" t="s">
        <v>49</v>
      </c>
      <c r="AL2004" s="3" t="s">
        <v>49</v>
      </c>
      <c r="AM2004" s="3" t="s">
        <v>59</v>
      </c>
      <c r="AN2004" s="3" t="s">
        <v>83</v>
      </c>
      <c r="AO2004" s="3">
        <v>91.934889853752765</v>
      </c>
      <c r="AP2004" s="3">
        <v>470.77778284495963</v>
      </c>
    </row>
    <row r="2005" spans="1:42" x14ac:dyDescent="0.25">
      <c r="A2005" s="2">
        <v>2004</v>
      </c>
      <c r="B2005" s="3" t="s">
        <v>42</v>
      </c>
      <c r="C2005" s="3" t="s">
        <v>43</v>
      </c>
      <c r="D2005" s="3" t="s">
        <v>44</v>
      </c>
      <c r="E2005" s="3" t="s">
        <v>45</v>
      </c>
      <c r="F2005" s="3">
        <v>0.36</v>
      </c>
      <c r="G2005" s="3">
        <v>0.48</v>
      </c>
      <c r="H2005" s="3">
        <v>8.9546728105771106E-2</v>
      </c>
      <c r="I2005" s="3">
        <v>10.344585501970675</v>
      </c>
      <c r="J2005" s="3">
        <v>1.3658909354338507</v>
      </c>
      <c r="K2005" s="3">
        <v>0.92632378531186976</v>
      </c>
      <c r="L2005" s="3">
        <v>0.12231106421743237</v>
      </c>
      <c r="M2005" s="2">
        <v>1410</v>
      </c>
      <c r="N2005" s="3" t="s">
        <v>63</v>
      </c>
      <c r="O2005" s="3" t="s">
        <v>76</v>
      </c>
      <c r="P2005" s="3"/>
      <c r="Q2005" s="3" t="s">
        <v>42</v>
      </c>
      <c r="R2005" s="3" t="s">
        <v>55</v>
      </c>
      <c r="S2005" s="3" t="s">
        <v>77</v>
      </c>
      <c r="T2005" s="3" t="s">
        <v>51</v>
      </c>
      <c r="U2005" s="3" t="s">
        <v>78</v>
      </c>
      <c r="V2005" s="3" t="s">
        <v>79</v>
      </c>
      <c r="W2005" s="3" t="s">
        <v>80</v>
      </c>
      <c r="X2005" s="3"/>
      <c r="Y2005" s="3"/>
      <c r="Z2005" s="3" t="s">
        <v>72</v>
      </c>
      <c r="AA2005" s="7" t="s">
        <v>49</v>
      </c>
      <c r="AB2005" s="3" t="s">
        <v>49</v>
      </c>
      <c r="AC2005" s="3" t="s">
        <v>49</v>
      </c>
      <c r="AD2005" s="3" t="s">
        <v>49</v>
      </c>
      <c r="AE2005" s="3" t="s">
        <v>49</v>
      </c>
      <c r="AF2005" s="3" t="s">
        <v>55</v>
      </c>
      <c r="AG2005" s="3" t="s">
        <v>56</v>
      </c>
      <c r="AH2005" s="3" t="s">
        <v>81</v>
      </c>
      <c r="AI2005" s="3" t="s">
        <v>82</v>
      </c>
      <c r="AJ2005" s="3" t="s">
        <v>49</v>
      </c>
      <c r="AK2005" s="3" t="s">
        <v>49</v>
      </c>
      <c r="AL2005" s="3" t="s">
        <v>49</v>
      </c>
      <c r="AM2005" s="3" t="s">
        <v>59</v>
      </c>
      <c r="AN2005" s="3" t="s">
        <v>83</v>
      </c>
      <c r="AO2005" s="3">
        <v>84.929044242274955</v>
      </c>
      <c r="AP2005" s="3">
        <v>362.38275173974642</v>
      </c>
    </row>
    <row r="2006" spans="1:42" x14ac:dyDescent="0.25">
      <c r="A2006" s="2">
        <v>2005</v>
      </c>
      <c r="B2006" s="3" t="s">
        <v>42</v>
      </c>
      <c r="C2006" s="3" t="s">
        <v>43</v>
      </c>
      <c r="D2006" s="3" t="s">
        <v>44</v>
      </c>
      <c r="E2006" s="3" t="s">
        <v>45</v>
      </c>
      <c r="F2006" s="3">
        <v>0.36</v>
      </c>
      <c r="G2006" s="3">
        <v>0.48</v>
      </c>
      <c r="H2006" s="3">
        <v>8.8669238782126306E-2</v>
      </c>
      <c r="I2006" s="3">
        <v>10.344585501970675</v>
      </c>
      <c r="J2006" s="3">
        <v>1.3658909354338507</v>
      </c>
      <c r="K2006" s="3">
        <v>0.9172465219763597</v>
      </c>
      <c r="L2006" s="3">
        <v>0.12111250950432596</v>
      </c>
      <c r="M2006" s="2">
        <v>1410</v>
      </c>
      <c r="N2006" s="3" t="s">
        <v>63</v>
      </c>
      <c r="O2006" s="3" t="s">
        <v>76</v>
      </c>
      <c r="P2006" s="3"/>
      <c r="Q2006" s="3" t="s">
        <v>42</v>
      </c>
      <c r="R2006" s="3" t="s">
        <v>55</v>
      </c>
      <c r="S2006" s="3" t="s">
        <v>77</v>
      </c>
      <c r="T2006" s="3" t="s">
        <v>51</v>
      </c>
      <c r="U2006" s="3" t="s">
        <v>78</v>
      </c>
      <c r="V2006" s="3" t="s">
        <v>79</v>
      </c>
      <c r="W2006" s="3" t="s">
        <v>80</v>
      </c>
      <c r="X2006" s="3"/>
      <c r="Y2006" s="3"/>
      <c r="Z2006" s="3" t="s">
        <v>72</v>
      </c>
      <c r="AA2006" s="7" t="s">
        <v>49</v>
      </c>
      <c r="AB2006" s="3" t="s">
        <v>49</v>
      </c>
      <c r="AC2006" s="3" t="s">
        <v>49</v>
      </c>
      <c r="AD2006" s="3" t="s">
        <v>49</v>
      </c>
      <c r="AE2006" s="3" t="s">
        <v>49</v>
      </c>
      <c r="AF2006" s="3" t="s">
        <v>55</v>
      </c>
      <c r="AG2006" s="3" t="s">
        <v>56</v>
      </c>
      <c r="AH2006" s="3" t="s">
        <v>81</v>
      </c>
      <c r="AI2006" s="3" t="s">
        <v>82</v>
      </c>
      <c r="AJ2006" s="3" t="s">
        <v>49</v>
      </c>
      <c r="AK2006" s="3" t="s">
        <v>49</v>
      </c>
      <c r="AL2006" s="3" t="s">
        <v>49</v>
      </c>
      <c r="AM2006" s="3" t="s">
        <v>59</v>
      </c>
      <c r="AN2006" s="3" t="s">
        <v>83</v>
      </c>
      <c r="AO2006" s="3">
        <v>78.607919078005168</v>
      </c>
      <c r="AP2006" s="3">
        <v>358.83167843476684</v>
      </c>
    </row>
    <row r="2007" spans="1:42" x14ac:dyDescent="0.25">
      <c r="A2007" s="2">
        <v>2006</v>
      </c>
      <c r="B2007" s="3" t="s">
        <v>42</v>
      </c>
      <c r="C2007" s="3" t="s">
        <v>43</v>
      </c>
      <c r="D2007" s="3" t="s">
        <v>44</v>
      </c>
      <c r="E2007" s="3" t="s">
        <v>45</v>
      </c>
      <c r="F2007" s="3">
        <v>0.36</v>
      </c>
      <c r="G2007" s="3">
        <v>0.48</v>
      </c>
      <c r="H2007" s="3">
        <v>5.7982429542471502E-4</v>
      </c>
      <c r="I2007" s="3">
        <v>9.5843984281742163</v>
      </c>
      <c r="J2007" s="3">
        <v>1.4085246427841458</v>
      </c>
      <c r="K2007" s="3">
        <v>5.5572670656858607E-3</v>
      </c>
      <c r="L2007" s="3">
        <v>8.1669680859066578E-4</v>
      </c>
      <c r="M2007" s="2">
        <v>1200</v>
      </c>
      <c r="N2007" s="3" t="s">
        <v>61</v>
      </c>
      <c r="O2007" s="3" t="s">
        <v>76</v>
      </c>
      <c r="P2007" s="3"/>
      <c r="Q2007" s="3" t="s">
        <v>42</v>
      </c>
      <c r="R2007" s="3" t="s">
        <v>55</v>
      </c>
      <c r="S2007" s="3" t="s">
        <v>77</v>
      </c>
      <c r="T2007" s="3" t="s">
        <v>51</v>
      </c>
      <c r="U2007" s="3" t="s">
        <v>78</v>
      </c>
      <c r="V2007" s="3" t="s">
        <v>79</v>
      </c>
      <c r="W2007" s="3" t="s">
        <v>80</v>
      </c>
      <c r="X2007" s="3"/>
      <c r="Y2007" s="3"/>
      <c r="Z2007" s="3" t="s">
        <v>72</v>
      </c>
      <c r="AA2007" s="7" t="s">
        <v>49</v>
      </c>
      <c r="AB2007" s="3" t="s">
        <v>49</v>
      </c>
      <c r="AC2007" s="3" t="s">
        <v>49</v>
      </c>
      <c r="AD2007" s="3" t="s">
        <v>49</v>
      </c>
      <c r="AE2007" s="3" t="s">
        <v>49</v>
      </c>
      <c r="AF2007" s="3" t="s">
        <v>55</v>
      </c>
      <c r="AG2007" s="3" t="s">
        <v>56</v>
      </c>
      <c r="AH2007" s="3" t="s">
        <v>81</v>
      </c>
      <c r="AI2007" s="3" t="s">
        <v>82</v>
      </c>
      <c r="AJ2007" s="3" t="s">
        <v>49</v>
      </c>
      <c r="AK2007" s="3" t="s">
        <v>49</v>
      </c>
      <c r="AL2007" s="3" t="s">
        <v>49</v>
      </c>
      <c r="AM2007" s="3" t="s">
        <v>59</v>
      </c>
      <c r="AN2007" s="3" t="s">
        <v>83</v>
      </c>
      <c r="AO2007" s="3">
        <v>8.7334343688197897</v>
      </c>
      <c r="AP2007" s="3">
        <v>2.346465673803062</v>
      </c>
    </row>
    <row r="2008" spans="1:42" x14ac:dyDescent="0.25">
      <c r="A2008" s="2">
        <v>2007</v>
      </c>
      <c r="B2008" s="3" t="s">
        <v>42</v>
      </c>
      <c r="C2008" s="3" t="s">
        <v>43</v>
      </c>
      <c r="D2008" s="3" t="s">
        <v>44</v>
      </c>
      <c r="E2008" s="3" t="s">
        <v>45</v>
      </c>
      <c r="F2008" s="3">
        <v>0.36</v>
      </c>
      <c r="G2008" s="3">
        <v>0.48</v>
      </c>
      <c r="H2008" s="3">
        <v>9.7115920759772101E-2</v>
      </c>
      <c r="I2008" s="3">
        <v>9.5843984281742163</v>
      </c>
      <c r="J2008" s="3">
        <v>1.4085246427841458</v>
      </c>
      <c r="K2008" s="3">
        <v>0.93079767828065141</v>
      </c>
      <c r="L2008" s="3">
        <v>0.1367901675968114</v>
      </c>
      <c r="M2008" s="2">
        <v>1210</v>
      </c>
      <c r="N2008" s="3" t="s">
        <v>65</v>
      </c>
      <c r="O2008" s="3" t="s">
        <v>76</v>
      </c>
      <c r="P2008" s="3"/>
      <c r="Q2008" s="3" t="s">
        <v>42</v>
      </c>
      <c r="R2008" s="3" t="s">
        <v>55</v>
      </c>
      <c r="S2008" s="3" t="s">
        <v>77</v>
      </c>
      <c r="T2008" s="3" t="s">
        <v>51</v>
      </c>
      <c r="U2008" s="3" t="s">
        <v>78</v>
      </c>
      <c r="V2008" s="3" t="s">
        <v>79</v>
      </c>
      <c r="W2008" s="3" t="s">
        <v>80</v>
      </c>
      <c r="X2008" s="3"/>
      <c r="Y2008" s="3"/>
      <c r="Z2008" s="3" t="s">
        <v>72</v>
      </c>
      <c r="AA2008" s="7" t="s">
        <v>49</v>
      </c>
      <c r="AB2008" s="3" t="s">
        <v>49</v>
      </c>
      <c r="AC2008" s="3" t="s">
        <v>49</v>
      </c>
      <c r="AD2008" s="3" t="s">
        <v>49</v>
      </c>
      <c r="AE2008" s="3" t="s">
        <v>49</v>
      </c>
      <c r="AF2008" s="3" t="s">
        <v>55</v>
      </c>
      <c r="AG2008" s="3" t="s">
        <v>56</v>
      </c>
      <c r="AH2008" s="3" t="s">
        <v>81</v>
      </c>
      <c r="AI2008" s="3" t="s">
        <v>82</v>
      </c>
      <c r="AJ2008" s="3" t="s">
        <v>49</v>
      </c>
      <c r="AK2008" s="3" t="s">
        <v>49</v>
      </c>
      <c r="AL2008" s="3" t="s">
        <v>49</v>
      </c>
      <c r="AM2008" s="3" t="s">
        <v>59</v>
      </c>
      <c r="AN2008" s="3" t="s">
        <v>83</v>
      </c>
      <c r="AO2008" s="3">
        <v>93.07326711205728</v>
      </c>
      <c r="AP2008" s="3">
        <v>393.0141876439734</v>
      </c>
    </row>
    <row r="2009" spans="1:42" x14ac:dyDescent="0.25">
      <c r="A2009" s="2">
        <v>2008</v>
      </c>
      <c r="B2009" s="3" t="s">
        <v>42</v>
      </c>
      <c r="C2009" s="3" t="s">
        <v>43</v>
      </c>
      <c r="D2009" s="3" t="s">
        <v>44</v>
      </c>
      <c r="E2009" s="3" t="s">
        <v>45</v>
      </c>
      <c r="F2009" s="3">
        <v>0.36</v>
      </c>
      <c r="G2009" s="3">
        <v>0.48</v>
      </c>
      <c r="H2009" s="3">
        <v>0.25833619098218802</v>
      </c>
      <c r="I2009" s="3">
        <v>9.5843984281742163</v>
      </c>
      <c r="J2009" s="3">
        <v>1.4085246427841458</v>
      </c>
      <c r="K2009" s="3">
        <v>2.4759969827901971</v>
      </c>
      <c r="L2009" s="3">
        <v>0.36387289112140325</v>
      </c>
      <c r="M2009" s="2">
        <v>1210</v>
      </c>
      <c r="N2009" s="3" t="s">
        <v>65</v>
      </c>
      <c r="O2009" s="3" t="s">
        <v>76</v>
      </c>
      <c r="P2009" s="3"/>
      <c r="Q2009" s="3" t="s">
        <v>42</v>
      </c>
      <c r="R2009" s="3" t="s">
        <v>55</v>
      </c>
      <c r="S2009" s="3" t="s">
        <v>77</v>
      </c>
      <c r="T2009" s="3" t="s">
        <v>51</v>
      </c>
      <c r="U2009" s="3" t="s">
        <v>78</v>
      </c>
      <c r="V2009" s="3" t="s">
        <v>79</v>
      </c>
      <c r="W2009" s="3" t="s">
        <v>80</v>
      </c>
      <c r="X2009" s="3"/>
      <c r="Y2009" s="3"/>
      <c r="Z2009" s="3" t="s">
        <v>72</v>
      </c>
      <c r="AA2009" s="7" t="s">
        <v>49</v>
      </c>
      <c r="AB2009" s="3" t="s">
        <v>49</v>
      </c>
      <c r="AC2009" s="3" t="s">
        <v>49</v>
      </c>
      <c r="AD2009" s="3" t="s">
        <v>49</v>
      </c>
      <c r="AE2009" s="3" t="s">
        <v>49</v>
      </c>
      <c r="AF2009" s="3" t="s">
        <v>55</v>
      </c>
      <c r="AG2009" s="3" t="s">
        <v>56</v>
      </c>
      <c r="AH2009" s="3" t="s">
        <v>81</v>
      </c>
      <c r="AI2009" s="3" t="s">
        <v>82</v>
      </c>
      <c r="AJ2009" s="3" t="s">
        <v>49</v>
      </c>
      <c r="AK2009" s="3" t="s">
        <v>49</v>
      </c>
      <c r="AL2009" s="3" t="s">
        <v>49</v>
      </c>
      <c r="AM2009" s="3" t="s">
        <v>59</v>
      </c>
      <c r="AN2009" s="3" t="s">
        <v>83</v>
      </c>
      <c r="AO2009" s="3">
        <v>148.05272637934499</v>
      </c>
      <c r="AP2009" s="3">
        <v>1045.4494736146194</v>
      </c>
    </row>
    <row r="2010" spans="1:42" x14ac:dyDescent="0.25">
      <c r="A2010" s="2">
        <v>2009</v>
      </c>
      <c r="B2010" s="3" t="s">
        <v>42</v>
      </c>
      <c r="C2010" s="3" t="s">
        <v>43</v>
      </c>
      <c r="D2010" s="3" t="s">
        <v>44</v>
      </c>
      <c r="E2010" s="3" t="s">
        <v>45</v>
      </c>
      <c r="F2010" s="3">
        <v>0.36</v>
      </c>
      <c r="G2010" s="3">
        <v>0.48</v>
      </c>
      <c r="H2010" s="3">
        <v>0.119468363363174</v>
      </c>
      <c r="I2010" s="3">
        <v>9.5843984281742163</v>
      </c>
      <c r="J2010" s="3">
        <v>1.4085246427841458</v>
      </c>
      <c r="K2010" s="3">
        <v>1.145032394034551</v>
      </c>
      <c r="L2010" s="3">
        <v>0.16827413383012119</v>
      </c>
      <c r="M2010" s="2">
        <v>1210</v>
      </c>
      <c r="N2010" s="3" t="s">
        <v>65</v>
      </c>
      <c r="O2010" s="3" t="s">
        <v>76</v>
      </c>
      <c r="P2010" s="3"/>
      <c r="Q2010" s="3" t="s">
        <v>42</v>
      </c>
      <c r="R2010" s="3" t="s">
        <v>55</v>
      </c>
      <c r="S2010" s="3" t="s">
        <v>77</v>
      </c>
      <c r="T2010" s="3" t="s">
        <v>51</v>
      </c>
      <c r="U2010" s="3" t="s">
        <v>78</v>
      </c>
      <c r="V2010" s="3" t="s">
        <v>79</v>
      </c>
      <c r="W2010" s="3" t="s">
        <v>80</v>
      </c>
      <c r="X2010" s="3"/>
      <c r="Y2010" s="3"/>
      <c r="Z2010" s="3" t="s">
        <v>72</v>
      </c>
      <c r="AA2010" s="7" t="s">
        <v>49</v>
      </c>
      <c r="AB2010" s="3" t="s">
        <v>49</v>
      </c>
      <c r="AC2010" s="3" t="s">
        <v>49</v>
      </c>
      <c r="AD2010" s="3" t="s">
        <v>49</v>
      </c>
      <c r="AE2010" s="3" t="s">
        <v>49</v>
      </c>
      <c r="AF2010" s="3" t="s">
        <v>55</v>
      </c>
      <c r="AG2010" s="3" t="s">
        <v>56</v>
      </c>
      <c r="AH2010" s="3" t="s">
        <v>81</v>
      </c>
      <c r="AI2010" s="3" t="s">
        <v>82</v>
      </c>
      <c r="AJ2010" s="3" t="s">
        <v>49</v>
      </c>
      <c r="AK2010" s="3" t="s">
        <v>49</v>
      </c>
      <c r="AL2010" s="3" t="s">
        <v>49</v>
      </c>
      <c r="AM2010" s="3" t="s">
        <v>59</v>
      </c>
      <c r="AN2010" s="3" t="s">
        <v>83</v>
      </c>
      <c r="AO2010" s="3">
        <v>112.32689781999294</v>
      </c>
      <c r="AP2010" s="3">
        <v>483.47131354987744</v>
      </c>
    </row>
    <row r="2011" spans="1:42" x14ac:dyDescent="0.25">
      <c r="A2011" s="2">
        <v>2010</v>
      </c>
      <c r="B2011" s="3" t="s">
        <v>42</v>
      </c>
      <c r="C2011" s="3" t="s">
        <v>43</v>
      </c>
      <c r="D2011" s="3" t="s">
        <v>44</v>
      </c>
      <c r="E2011" s="3" t="s">
        <v>45</v>
      </c>
      <c r="F2011" s="3">
        <v>0.36</v>
      </c>
      <c r="G2011" s="3">
        <v>0.48</v>
      </c>
      <c r="H2011" s="3">
        <v>9.3703497156806398E-2</v>
      </c>
      <c r="I2011" s="3">
        <v>9.5843984281742163</v>
      </c>
      <c r="J2011" s="3">
        <v>1.4085246427841458</v>
      </c>
      <c r="K2011" s="3">
        <v>0.89809165086412235</v>
      </c>
      <c r="L2011" s="3">
        <v>0.13198368486041595</v>
      </c>
      <c r="M2011" s="2">
        <v>1210</v>
      </c>
      <c r="N2011" s="3" t="s">
        <v>65</v>
      </c>
      <c r="O2011" s="3" t="s">
        <v>76</v>
      </c>
      <c r="P2011" s="3"/>
      <c r="Q2011" s="3" t="s">
        <v>42</v>
      </c>
      <c r="R2011" s="3" t="s">
        <v>55</v>
      </c>
      <c r="S2011" s="3" t="s">
        <v>77</v>
      </c>
      <c r="T2011" s="3" t="s">
        <v>51</v>
      </c>
      <c r="U2011" s="3" t="s">
        <v>78</v>
      </c>
      <c r="V2011" s="3" t="s">
        <v>79</v>
      </c>
      <c r="W2011" s="3" t="s">
        <v>80</v>
      </c>
      <c r="X2011" s="3"/>
      <c r="Y2011" s="3"/>
      <c r="Z2011" s="3" t="s">
        <v>72</v>
      </c>
      <c r="AA2011" s="7" t="s">
        <v>49</v>
      </c>
      <c r="AB2011" s="3" t="s">
        <v>49</v>
      </c>
      <c r="AC2011" s="3" t="s">
        <v>49</v>
      </c>
      <c r="AD2011" s="3" t="s">
        <v>49</v>
      </c>
      <c r="AE2011" s="3" t="s">
        <v>49</v>
      </c>
      <c r="AF2011" s="3" t="s">
        <v>55</v>
      </c>
      <c r="AG2011" s="3" t="s">
        <v>56</v>
      </c>
      <c r="AH2011" s="3" t="s">
        <v>81</v>
      </c>
      <c r="AI2011" s="3" t="s">
        <v>82</v>
      </c>
      <c r="AJ2011" s="3" t="s">
        <v>49</v>
      </c>
      <c r="AK2011" s="3" t="s">
        <v>49</v>
      </c>
      <c r="AL2011" s="3" t="s">
        <v>49</v>
      </c>
      <c r="AM2011" s="3" t="s">
        <v>59</v>
      </c>
      <c r="AN2011" s="3" t="s">
        <v>83</v>
      </c>
      <c r="AO2011" s="3">
        <v>98.59254157802313</v>
      </c>
      <c r="AP2011" s="3">
        <v>379.20459927036222</v>
      </c>
    </row>
    <row r="2012" spans="1:42" x14ac:dyDescent="0.25">
      <c r="A2012" s="2">
        <v>2011</v>
      </c>
      <c r="B2012" s="3" t="s">
        <v>42</v>
      </c>
      <c r="C2012" s="3" t="s">
        <v>43</v>
      </c>
      <c r="D2012" s="3" t="s">
        <v>44</v>
      </c>
      <c r="E2012" s="3" t="s">
        <v>45</v>
      </c>
      <c r="F2012" s="3">
        <v>0.36</v>
      </c>
      <c r="G2012" s="3">
        <v>0.48</v>
      </c>
      <c r="H2012" s="3">
        <v>4.8559657179588801E-2</v>
      </c>
      <c r="I2012" s="3">
        <v>9.5843984281742163</v>
      </c>
      <c r="J2012" s="3">
        <v>1.4085246427841458</v>
      </c>
      <c r="K2012" s="3">
        <v>0.46541510194472968</v>
      </c>
      <c r="L2012" s="3">
        <v>6.8397473782600901E-2</v>
      </c>
      <c r="M2012" s="2">
        <v>1210</v>
      </c>
      <c r="N2012" s="3" t="s">
        <v>65</v>
      </c>
      <c r="O2012" s="3" t="s">
        <v>76</v>
      </c>
      <c r="P2012" s="3"/>
      <c r="Q2012" s="3" t="s">
        <v>42</v>
      </c>
      <c r="R2012" s="3" t="s">
        <v>55</v>
      </c>
      <c r="S2012" s="3" t="s">
        <v>77</v>
      </c>
      <c r="T2012" s="3" t="s">
        <v>51</v>
      </c>
      <c r="U2012" s="3" t="s">
        <v>78</v>
      </c>
      <c r="V2012" s="3" t="s">
        <v>79</v>
      </c>
      <c r="W2012" s="3" t="s">
        <v>80</v>
      </c>
      <c r="X2012" s="3"/>
      <c r="Y2012" s="3"/>
      <c r="Z2012" s="3" t="s">
        <v>72</v>
      </c>
      <c r="AA2012" s="7" t="s">
        <v>49</v>
      </c>
      <c r="AB2012" s="3" t="s">
        <v>49</v>
      </c>
      <c r="AC2012" s="3" t="s">
        <v>49</v>
      </c>
      <c r="AD2012" s="3" t="s">
        <v>49</v>
      </c>
      <c r="AE2012" s="3" t="s">
        <v>49</v>
      </c>
      <c r="AF2012" s="3" t="s">
        <v>55</v>
      </c>
      <c r="AG2012" s="3" t="s">
        <v>56</v>
      </c>
      <c r="AH2012" s="3" t="s">
        <v>81</v>
      </c>
      <c r="AI2012" s="3" t="s">
        <v>82</v>
      </c>
      <c r="AJ2012" s="3" t="s">
        <v>49</v>
      </c>
      <c r="AK2012" s="3" t="s">
        <v>49</v>
      </c>
      <c r="AL2012" s="3" t="s">
        <v>49</v>
      </c>
      <c r="AM2012" s="3" t="s">
        <v>59</v>
      </c>
      <c r="AN2012" s="3" t="s">
        <v>83</v>
      </c>
      <c r="AO2012" s="3">
        <v>58.399888324777422</v>
      </c>
      <c r="AP2012" s="3">
        <v>196.51396052676128</v>
      </c>
    </row>
    <row r="2013" spans="1:42" x14ac:dyDescent="0.25">
      <c r="A2013" s="2">
        <v>2012</v>
      </c>
      <c r="B2013" s="3" t="s">
        <v>42</v>
      </c>
      <c r="C2013" s="3" t="s">
        <v>43</v>
      </c>
      <c r="D2013" s="3" t="s">
        <v>44</v>
      </c>
      <c r="E2013" s="3" t="s">
        <v>45</v>
      </c>
      <c r="F2013" s="3">
        <v>0.36</v>
      </c>
      <c r="G2013" s="3">
        <v>0.48</v>
      </c>
      <c r="H2013" s="3">
        <v>1.29577279804829E-2</v>
      </c>
      <c r="I2013" s="3">
        <v>9.5721902011285973</v>
      </c>
      <c r="J2013" s="3">
        <v>1.4067554030589966</v>
      </c>
      <c r="K2013" s="3">
        <v>0.12403383680366827</v>
      </c>
      <c r="L2013" s="3">
        <v>1.8228353847913062E-2</v>
      </c>
      <c r="M2013" s="2">
        <v>1210</v>
      </c>
      <c r="N2013" s="3" t="s">
        <v>65</v>
      </c>
      <c r="O2013" s="3" t="s">
        <v>76</v>
      </c>
      <c r="P2013" s="3"/>
      <c r="Q2013" s="3" t="s">
        <v>42</v>
      </c>
      <c r="R2013" s="3" t="s">
        <v>55</v>
      </c>
      <c r="S2013" s="3" t="s">
        <v>77</v>
      </c>
      <c r="T2013" s="3" t="s">
        <v>51</v>
      </c>
      <c r="U2013" s="3" t="s">
        <v>78</v>
      </c>
      <c r="V2013" s="3" t="s">
        <v>79</v>
      </c>
      <c r="W2013" s="3" t="s">
        <v>80</v>
      </c>
      <c r="X2013" s="3"/>
      <c r="Y2013" s="3"/>
      <c r="Z2013" s="3" t="s">
        <v>72</v>
      </c>
      <c r="AA2013" s="7" t="s">
        <v>49</v>
      </c>
      <c r="AB2013" s="3" t="s">
        <v>49</v>
      </c>
      <c r="AC2013" s="3" t="s">
        <v>49</v>
      </c>
      <c r="AD2013" s="3" t="s">
        <v>49</v>
      </c>
      <c r="AE2013" s="3" t="s">
        <v>49</v>
      </c>
      <c r="AF2013" s="3" t="s">
        <v>55</v>
      </c>
      <c r="AG2013" s="3" t="s">
        <v>56</v>
      </c>
      <c r="AH2013" s="3" t="s">
        <v>81</v>
      </c>
      <c r="AI2013" s="3" t="s">
        <v>82</v>
      </c>
      <c r="AJ2013" s="3" t="s">
        <v>49</v>
      </c>
      <c r="AK2013" s="3" t="s">
        <v>49</v>
      </c>
      <c r="AL2013" s="3" t="s">
        <v>49</v>
      </c>
      <c r="AM2013" s="3" t="s">
        <v>59</v>
      </c>
      <c r="AN2013" s="3" t="s">
        <v>83</v>
      </c>
      <c r="AO2013" s="3">
        <v>36.621277380454728</v>
      </c>
      <c r="AP2013" s="3">
        <v>52.438064697529292</v>
      </c>
    </row>
    <row r="2014" spans="1:42" x14ac:dyDescent="0.25">
      <c r="A2014" s="2">
        <v>2013</v>
      </c>
      <c r="B2014" s="3" t="s">
        <v>42</v>
      </c>
      <c r="C2014" s="3" t="s">
        <v>43</v>
      </c>
      <c r="D2014" s="3" t="s">
        <v>44</v>
      </c>
      <c r="E2014" s="3" t="s">
        <v>45</v>
      </c>
      <c r="F2014" s="3">
        <v>0.36</v>
      </c>
      <c r="G2014" s="3">
        <v>0.48</v>
      </c>
      <c r="H2014" s="3">
        <v>0.193626895247378</v>
      </c>
      <c r="I2014" s="3">
        <v>9.5721902011285973</v>
      </c>
      <c r="J2014" s="3">
        <v>1.4067554030589966</v>
      </c>
      <c r="K2014" s="3">
        <v>1.853433469361905</v>
      </c>
      <c r="L2014" s="3">
        <v>0.27238568106678734</v>
      </c>
      <c r="M2014" s="2">
        <v>1210</v>
      </c>
      <c r="N2014" s="3" t="s">
        <v>65</v>
      </c>
      <c r="O2014" s="3" t="s">
        <v>76</v>
      </c>
      <c r="P2014" s="3"/>
      <c r="Q2014" s="3" t="s">
        <v>42</v>
      </c>
      <c r="R2014" s="3" t="s">
        <v>55</v>
      </c>
      <c r="S2014" s="3" t="s">
        <v>77</v>
      </c>
      <c r="T2014" s="3" t="s">
        <v>51</v>
      </c>
      <c r="U2014" s="3" t="s">
        <v>78</v>
      </c>
      <c r="V2014" s="3" t="s">
        <v>79</v>
      </c>
      <c r="W2014" s="3" t="s">
        <v>80</v>
      </c>
      <c r="X2014" s="3"/>
      <c r="Y2014" s="3"/>
      <c r="Z2014" s="3" t="s">
        <v>72</v>
      </c>
      <c r="AA2014" s="7" t="s">
        <v>49</v>
      </c>
      <c r="AB2014" s="3" t="s">
        <v>49</v>
      </c>
      <c r="AC2014" s="3" t="s">
        <v>49</v>
      </c>
      <c r="AD2014" s="3" t="s">
        <v>49</v>
      </c>
      <c r="AE2014" s="3" t="s">
        <v>49</v>
      </c>
      <c r="AF2014" s="3" t="s">
        <v>55</v>
      </c>
      <c r="AG2014" s="3" t="s">
        <v>56</v>
      </c>
      <c r="AH2014" s="3" t="s">
        <v>81</v>
      </c>
      <c r="AI2014" s="3" t="s">
        <v>82</v>
      </c>
      <c r="AJ2014" s="3" t="s">
        <v>49</v>
      </c>
      <c r="AK2014" s="3" t="s">
        <v>49</v>
      </c>
      <c r="AL2014" s="3" t="s">
        <v>49</v>
      </c>
      <c r="AM2014" s="3" t="s">
        <v>59</v>
      </c>
      <c r="AN2014" s="3" t="s">
        <v>83</v>
      </c>
      <c r="AO2014" s="3">
        <v>112.65625337032063</v>
      </c>
      <c r="AP2014" s="3">
        <v>783.58024458122406</v>
      </c>
    </row>
    <row r="2015" spans="1:42" x14ac:dyDescent="0.25">
      <c r="A2015" s="2">
        <v>2014</v>
      </c>
      <c r="B2015" s="3" t="s">
        <v>42</v>
      </c>
      <c r="C2015" s="3" t="s">
        <v>43</v>
      </c>
      <c r="D2015" s="3" t="s">
        <v>44</v>
      </c>
      <c r="E2015" s="3" t="s">
        <v>45</v>
      </c>
      <c r="F2015" s="3">
        <v>0.36</v>
      </c>
      <c r="G2015" s="3">
        <v>0.48</v>
      </c>
      <c r="H2015" s="3">
        <v>0.122338221670968</v>
      </c>
      <c r="I2015" s="3">
        <v>9.5721902011285973</v>
      </c>
      <c r="J2015" s="3">
        <v>1.4067554030589966</v>
      </c>
      <c r="K2015" s="3">
        <v>1.1710447267023381</v>
      </c>
      <c r="L2015" s="3">
        <v>0.17209995433626346</v>
      </c>
      <c r="M2015" s="2">
        <v>1210</v>
      </c>
      <c r="N2015" s="3" t="s">
        <v>65</v>
      </c>
      <c r="O2015" s="3" t="s">
        <v>76</v>
      </c>
      <c r="P2015" s="3"/>
      <c r="Q2015" s="3" t="s">
        <v>42</v>
      </c>
      <c r="R2015" s="3" t="s">
        <v>55</v>
      </c>
      <c r="S2015" s="3" t="s">
        <v>77</v>
      </c>
      <c r="T2015" s="3" t="s">
        <v>51</v>
      </c>
      <c r="U2015" s="3" t="s">
        <v>78</v>
      </c>
      <c r="V2015" s="3" t="s">
        <v>79</v>
      </c>
      <c r="W2015" s="3" t="s">
        <v>80</v>
      </c>
      <c r="X2015" s="3"/>
      <c r="Y2015" s="3"/>
      <c r="Z2015" s="3" t="s">
        <v>72</v>
      </c>
      <c r="AA2015" s="7" t="s">
        <v>49</v>
      </c>
      <c r="AB2015" s="3" t="s">
        <v>49</v>
      </c>
      <c r="AC2015" s="3" t="s">
        <v>49</v>
      </c>
      <c r="AD2015" s="3" t="s">
        <v>49</v>
      </c>
      <c r="AE2015" s="3" t="s">
        <v>49</v>
      </c>
      <c r="AF2015" s="3" t="s">
        <v>55</v>
      </c>
      <c r="AG2015" s="3" t="s">
        <v>56</v>
      </c>
      <c r="AH2015" s="3" t="s">
        <v>81</v>
      </c>
      <c r="AI2015" s="3" t="s">
        <v>82</v>
      </c>
      <c r="AJ2015" s="3" t="s">
        <v>49</v>
      </c>
      <c r="AK2015" s="3" t="s">
        <v>49</v>
      </c>
      <c r="AL2015" s="3" t="s">
        <v>49</v>
      </c>
      <c r="AM2015" s="3" t="s">
        <v>59</v>
      </c>
      <c r="AN2015" s="3" t="s">
        <v>83</v>
      </c>
      <c r="AO2015" s="3">
        <v>93.256098893804065</v>
      </c>
      <c r="AP2015" s="3">
        <v>495.08521807415286</v>
      </c>
    </row>
    <row r="2016" spans="1:42" x14ac:dyDescent="0.25">
      <c r="A2016" s="2">
        <v>2015</v>
      </c>
      <c r="B2016" s="3" t="s">
        <v>42</v>
      </c>
      <c r="C2016" s="3" t="s">
        <v>43</v>
      </c>
      <c r="D2016" s="3" t="s">
        <v>44</v>
      </c>
      <c r="E2016" s="3" t="s">
        <v>45</v>
      </c>
      <c r="F2016" s="3">
        <v>0.36</v>
      </c>
      <c r="G2016" s="3">
        <v>0.48</v>
      </c>
      <c r="H2016" s="3">
        <v>0.15098740060920801</v>
      </c>
      <c r="I2016" s="3">
        <v>9.5721902011285973</v>
      </c>
      <c r="J2016" s="3">
        <v>1.4067554030589966</v>
      </c>
      <c r="K2016" s="3">
        <v>1.4452801166053388</v>
      </c>
      <c r="L2016" s="3">
        <v>0.2124023416008366</v>
      </c>
      <c r="M2016" s="2">
        <v>1210</v>
      </c>
      <c r="N2016" s="3" t="s">
        <v>65</v>
      </c>
      <c r="O2016" s="3" t="s">
        <v>76</v>
      </c>
      <c r="P2016" s="3"/>
      <c r="Q2016" s="3" t="s">
        <v>42</v>
      </c>
      <c r="R2016" s="3" t="s">
        <v>55</v>
      </c>
      <c r="S2016" s="3" t="s">
        <v>77</v>
      </c>
      <c r="T2016" s="3" t="s">
        <v>51</v>
      </c>
      <c r="U2016" s="3" t="s">
        <v>78</v>
      </c>
      <c r="V2016" s="3" t="s">
        <v>79</v>
      </c>
      <c r="W2016" s="3" t="s">
        <v>80</v>
      </c>
      <c r="X2016" s="3"/>
      <c r="Y2016" s="3"/>
      <c r="Z2016" s="3" t="s">
        <v>72</v>
      </c>
      <c r="AA2016" s="7" t="s">
        <v>49</v>
      </c>
      <c r="AB2016" s="3" t="s">
        <v>49</v>
      </c>
      <c r="AC2016" s="3" t="s">
        <v>49</v>
      </c>
      <c r="AD2016" s="3" t="s">
        <v>49</v>
      </c>
      <c r="AE2016" s="3" t="s">
        <v>49</v>
      </c>
      <c r="AF2016" s="3" t="s">
        <v>55</v>
      </c>
      <c r="AG2016" s="3" t="s">
        <v>56</v>
      </c>
      <c r="AH2016" s="3" t="s">
        <v>81</v>
      </c>
      <c r="AI2016" s="3" t="s">
        <v>82</v>
      </c>
      <c r="AJ2016" s="3" t="s">
        <v>49</v>
      </c>
      <c r="AK2016" s="3" t="s">
        <v>49</v>
      </c>
      <c r="AL2016" s="3" t="s">
        <v>49</v>
      </c>
      <c r="AM2016" s="3" t="s">
        <v>59</v>
      </c>
      <c r="AN2016" s="3" t="s">
        <v>83</v>
      </c>
      <c r="AO2016" s="3">
        <v>102.03180600127837</v>
      </c>
      <c r="AP2016" s="3">
        <v>611.02433185685629</v>
      </c>
    </row>
    <row r="2017" spans="1:42" x14ac:dyDescent="0.25">
      <c r="A2017" s="2">
        <v>2016</v>
      </c>
      <c r="B2017" s="3" t="s">
        <v>42</v>
      </c>
      <c r="C2017" s="3" t="s">
        <v>43</v>
      </c>
      <c r="D2017" s="3" t="s">
        <v>44</v>
      </c>
      <c r="E2017" s="3" t="s">
        <v>45</v>
      </c>
      <c r="F2017" s="3">
        <v>0.36</v>
      </c>
      <c r="G2017" s="3">
        <v>0.48</v>
      </c>
      <c r="H2017" s="3">
        <v>7.6900232646658496E-4</v>
      </c>
      <c r="I2017" s="3">
        <v>9.5721902011285973</v>
      </c>
      <c r="J2017" s="3">
        <v>1.4067554030589966</v>
      </c>
      <c r="K2017" s="3">
        <v>7.3610365340485394E-3</v>
      </c>
      <c r="L2017" s="3">
        <v>1.0817981777218068E-3</v>
      </c>
      <c r="M2017" s="2">
        <v>1210</v>
      </c>
      <c r="N2017" s="3" t="s">
        <v>65</v>
      </c>
      <c r="O2017" s="3" t="s">
        <v>76</v>
      </c>
      <c r="P2017" s="3"/>
      <c r="Q2017" s="3" t="s">
        <v>42</v>
      </c>
      <c r="R2017" s="3" t="s">
        <v>55</v>
      </c>
      <c r="S2017" s="3" t="s">
        <v>77</v>
      </c>
      <c r="T2017" s="3" t="s">
        <v>51</v>
      </c>
      <c r="U2017" s="3" t="s">
        <v>78</v>
      </c>
      <c r="V2017" s="3" t="s">
        <v>79</v>
      </c>
      <c r="W2017" s="3" t="s">
        <v>80</v>
      </c>
      <c r="X2017" s="3"/>
      <c r="Y2017" s="3"/>
      <c r="Z2017" s="3" t="s">
        <v>72</v>
      </c>
      <c r="AA2017" s="7" t="s">
        <v>49</v>
      </c>
      <c r="AB2017" s="3" t="s">
        <v>49</v>
      </c>
      <c r="AC2017" s="3" t="s">
        <v>49</v>
      </c>
      <c r="AD2017" s="3" t="s">
        <v>49</v>
      </c>
      <c r="AE2017" s="3" t="s">
        <v>49</v>
      </c>
      <c r="AF2017" s="3" t="s">
        <v>55</v>
      </c>
      <c r="AG2017" s="3" t="s">
        <v>56</v>
      </c>
      <c r="AH2017" s="3" t="s">
        <v>81</v>
      </c>
      <c r="AI2017" s="3" t="s">
        <v>82</v>
      </c>
      <c r="AJ2017" s="3" t="s">
        <v>49</v>
      </c>
      <c r="AK2017" s="3" t="s">
        <v>49</v>
      </c>
      <c r="AL2017" s="3" t="s">
        <v>49</v>
      </c>
      <c r="AM2017" s="3" t="s">
        <v>59</v>
      </c>
      <c r="AN2017" s="3" t="s">
        <v>83</v>
      </c>
      <c r="AO2017" s="3">
        <v>10.204827135317926</v>
      </c>
      <c r="AP2017" s="3">
        <v>3.1120420037018426</v>
      </c>
    </row>
    <row r="2018" spans="1:42" x14ac:dyDescent="0.25">
      <c r="A2018" s="2">
        <v>2017</v>
      </c>
      <c r="B2018" s="3" t="s">
        <v>42</v>
      </c>
      <c r="C2018" s="3" t="s">
        <v>43</v>
      </c>
      <c r="D2018" s="3" t="s">
        <v>44</v>
      </c>
      <c r="E2018" s="3" t="s">
        <v>45</v>
      </c>
      <c r="F2018" s="3">
        <v>0.36</v>
      </c>
      <c r="G2018" s="3">
        <v>0.48</v>
      </c>
      <c r="H2018" s="3">
        <v>0.13708420604053101</v>
      </c>
      <c r="I2018" s="3">
        <v>9.5721902011285973</v>
      </c>
      <c r="J2018" s="3">
        <v>1.4067554030589966</v>
      </c>
      <c r="K2018" s="3">
        <v>1.3121960937906645</v>
      </c>
      <c r="L2018" s="3">
        <v>0.19284394752156975</v>
      </c>
      <c r="M2018" s="2">
        <v>1210</v>
      </c>
      <c r="N2018" s="3" t="s">
        <v>65</v>
      </c>
      <c r="O2018" s="3" t="s">
        <v>76</v>
      </c>
      <c r="P2018" s="3"/>
      <c r="Q2018" s="3" t="s">
        <v>42</v>
      </c>
      <c r="R2018" s="3" t="s">
        <v>55</v>
      </c>
      <c r="S2018" s="3" t="s">
        <v>77</v>
      </c>
      <c r="T2018" s="3" t="s">
        <v>51</v>
      </c>
      <c r="U2018" s="3" t="s">
        <v>78</v>
      </c>
      <c r="V2018" s="3" t="s">
        <v>79</v>
      </c>
      <c r="W2018" s="3" t="s">
        <v>80</v>
      </c>
      <c r="X2018" s="3"/>
      <c r="Y2018" s="3"/>
      <c r="Z2018" s="3" t="s">
        <v>72</v>
      </c>
      <c r="AA2018" s="7" t="s">
        <v>49</v>
      </c>
      <c r="AB2018" s="3" t="s">
        <v>49</v>
      </c>
      <c r="AC2018" s="3" t="s">
        <v>49</v>
      </c>
      <c r="AD2018" s="3" t="s">
        <v>49</v>
      </c>
      <c r="AE2018" s="3" t="s">
        <v>49</v>
      </c>
      <c r="AF2018" s="3" t="s">
        <v>55</v>
      </c>
      <c r="AG2018" s="3" t="s">
        <v>56</v>
      </c>
      <c r="AH2018" s="3" t="s">
        <v>81</v>
      </c>
      <c r="AI2018" s="3" t="s">
        <v>82</v>
      </c>
      <c r="AJ2018" s="3" t="s">
        <v>49</v>
      </c>
      <c r="AK2018" s="3" t="s">
        <v>49</v>
      </c>
      <c r="AL2018" s="3" t="s">
        <v>49</v>
      </c>
      <c r="AM2018" s="3" t="s">
        <v>59</v>
      </c>
      <c r="AN2018" s="3" t="s">
        <v>83</v>
      </c>
      <c r="AO2018" s="3">
        <v>95.795295726697375</v>
      </c>
      <c r="AP2018" s="3">
        <v>554.76009962472597</v>
      </c>
    </row>
    <row r="2019" spans="1:42" x14ac:dyDescent="0.25">
      <c r="A2019" s="2">
        <v>2018</v>
      </c>
      <c r="B2019" s="3" t="s">
        <v>42</v>
      </c>
      <c r="C2019" s="3" t="s">
        <v>43</v>
      </c>
      <c r="D2019" s="3" t="s">
        <v>44</v>
      </c>
      <c r="E2019" s="3" t="s">
        <v>45</v>
      </c>
      <c r="F2019" s="3">
        <v>0.36</v>
      </c>
      <c r="G2019" s="3">
        <v>0.48</v>
      </c>
      <c r="H2019" s="3">
        <v>2.4471298432376799E-3</v>
      </c>
      <c r="I2019" s="3">
        <v>9.5896964670744484</v>
      </c>
      <c r="J2019" s="3">
        <v>1.4092878847448653</v>
      </c>
      <c r="K2019" s="3">
        <v>2.3467232412168828E-2</v>
      </c>
      <c r="L2019" s="3">
        <v>3.4487104404724639E-3</v>
      </c>
      <c r="M2019" s="2">
        <v>1200</v>
      </c>
      <c r="N2019" s="3" t="s">
        <v>61</v>
      </c>
      <c r="O2019" s="3" t="s">
        <v>76</v>
      </c>
      <c r="P2019" s="3"/>
      <c r="Q2019" s="3" t="s">
        <v>42</v>
      </c>
      <c r="R2019" s="3" t="s">
        <v>55</v>
      </c>
      <c r="S2019" s="3" t="s">
        <v>77</v>
      </c>
      <c r="T2019" s="3" t="s">
        <v>51</v>
      </c>
      <c r="U2019" s="3" t="s">
        <v>78</v>
      </c>
      <c r="V2019" s="3" t="s">
        <v>79</v>
      </c>
      <c r="W2019" s="3" t="s">
        <v>80</v>
      </c>
      <c r="X2019" s="3"/>
      <c r="Y2019" s="3"/>
      <c r="Z2019" s="3" t="s">
        <v>72</v>
      </c>
      <c r="AA2019" s="7" t="s">
        <v>49</v>
      </c>
      <c r="AB2019" s="3" t="s">
        <v>49</v>
      </c>
      <c r="AC2019" s="3" t="s">
        <v>49</v>
      </c>
      <c r="AD2019" s="3" t="s">
        <v>49</v>
      </c>
      <c r="AE2019" s="3" t="s">
        <v>49</v>
      </c>
      <c r="AF2019" s="3" t="s">
        <v>55</v>
      </c>
      <c r="AG2019" s="3" t="s">
        <v>56</v>
      </c>
      <c r="AH2019" s="3" t="s">
        <v>81</v>
      </c>
      <c r="AI2019" s="3" t="s">
        <v>82</v>
      </c>
      <c r="AJ2019" s="3" t="s">
        <v>49</v>
      </c>
      <c r="AK2019" s="3" t="s">
        <v>49</v>
      </c>
      <c r="AL2019" s="3" t="s">
        <v>49</v>
      </c>
      <c r="AM2019" s="3" t="s">
        <v>59</v>
      </c>
      <c r="AN2019" s="3" t="s">
        <v>83</v>
      </c>
      <c r="AO2019" s="3">
        <v>52.385580219235415</v>
      </c>
      <c r="AP2019" s="3">
        <v>9.9031831225530969</v>
      </c>
    </row>
    <row r="2020" spans="1:42" x14ac:dyDescent="0.25">
      <c r="A2020" s="2">
        <v>2019</v>
      </c>
      <c r="B2020" s="3" t="s">
        <v>42</v>
      </c>
      <c r="C2020" s="3" t="s">
        <v>43</v>
      </c>
      <c r="D2020" s="3" t="s">
        <v>44</v>
      </c>
      <c r="E2020" s="3" t="s">
        <v>45</v>
      </c>
      <c r="F2020" s="3">
        <v>0.36</v>
      </c>
      <c r="G2020" s="3">
        <v>0.48</v>
      </c>
      <c r="H2020" s="3">
        <v>6.7116160545870399E-2</v>
      </c>
      <c r="I2020" s="3">
        <v>9.5896964699324005</v>
      </c>
      <c r="J2020" s="3">
        <v>1.4092878851648658</v>
      </c>
      <c r="K2020" s="3">
        <v>0.64362360786214967</v>
      </c>
      <c r="L2020" s="3">
        <v>9.4585991956075297E-2</v>
      </c>
      <c r="M2020" s="2">
        <v>1200</v>
      </c>
      <c r="N2020" s="3" t="s">
        <v>61</v>
      </c>
      <c r="O2020" s="3" t="s">
        <v>76</v>
      </c>
      <c r="P2020" s="3"/>
      <c r="Q2020" s="3" t="s">
        <v>42</v>
      </c>
      <c r="R2020" s="3" t="s">
        <v>55</v>
      </c>
      <c r="S2020" s="3" t="s">
        <v>77</v>
      </c>
      <c r="T2020" s="3" t="s">
        <v>51</v>
      </c>
      <c r="U2020" s="3" t="s">
        <v>78</v>
      </c>
      <c r="V2020" s="3" t="s">
        <v>79</v>
      </c>
      <c r="W2020" s="3" t="s">
        <v>80</v>
      </c>
      <c r="X2020" s="3"/>
      <c r="Y2020" s="3"/>
      <c r="Z2020" s="3" t="s">
        <v>72</v>
      </c>
      <c r="AA2020" s="7" t="s">
        <v>49</v>
      </c>
      <c r="AB2020" s="3" t="s">
        <v>49</v>
      </c>
      <c r="AC2020" s="3" t="s">
        <v>49</v>
      </c>
      <c r="AD2020" s="3" t="s">
        <v>49</v>
      </c>
      <c r="AE2020" s="3" t="s">
        <v>49</v>
      </c>
      <c r="AF2020" s="3" t="s">
        <v>55</v>
      </c>
      <c r="AG2020" s="3" t="s">
        <v>56</v>
      </c>
      <c r="AH2020" s="3" t="s">
        <v>81</v>
      </c>
      <c r="AI2020" s="3" t="s">
        <v>82</v>
      </c>
      <c r="AJ2020" s="3" t="s">
        <v>49</v>
      </c>
      <c r="AK2020" s="3" t="s">
        <v>49</v>
      </c>
      <c r="AL2020" s="3" t="s">
        <v>49</v>
      </c>
      <c r="AM2020" s="3" t="s">
        <v>59</v>
      </c>
      <c r="AN2020" s="3" t="s">
        <v>83</v>
      </c>
      <c r="AO2020" s="3">
        <v>94.050311478911965</v>
      </c>
      <c r="AP2020" s="3">
        <v>271.60946535188526</v>
      </c>
    </row>
    <row r="2021" spans="1:42" x14ac:dyDescent="0.25">
      <c r="A2021" s="2">
        <v>2020</v>
      </c>
      <c r="B2021" s="3" t="s">
        <v>42</v>
      </c>
      <c r="C2021" s="3" t="s">
        <v>43</v>
      </c>
      <c r="D2021" s="3" t="s">
        <v>44</v>
      </c>
      <c r="E2021" s="3" t="s">
        <v>45</v>
      </c>
      <c r="F2021" s="3">
        <v>0.36</v>
      </c>
      <c r="G2021" s="3">
        <v>0.48</v>
      </c>
      <c r="H2021" s="3">
        <v>3.6432638706567301E-2</v>
      </c>
      <c r="I2021" s="3">
        <v>9.5896964699324005</v>
      </c>
      <c r="J2021" s="3">
        <v>1.4092878851648658</v>
      </c>
      <c r="K2021" s="3">
        <v>0.34937794679469097</v>
      </c>
      <c r="L2021" s="3">
        <v>5.1344076353753862E-2</v>
      </c>
      <c r="M2021" s="2">
        <v>1210</v>
      </c>
      <c r="N2021" s="3" t="s">
        <v>65</v>
      </c>
      <c r="O2021" s="3" t="s">
        <v>76</v>
      </c>
      <c r="P2021" s="3"/>
      <c r="Q2021" s="3" t="s">
        <v>42</v>
      </c>
      <c r="R2021" s="3" t="s">
        <v>55</v>
      </c>
      <c r="S2021" s="3" t="s">
        <v>77</v>
      </c>
      <c r="T2021" s="3" t="s">
        <v>51</v>
      </c>
      <c r="U2021" s="3" t="s">
        <v>78</v>
      </c>
      <c r="V2021" s="3" t="s">
        <v>79</v>
      </c>
      <c r="W2021" s="3" t="s">
        <v>80</v>
      </c>
      <c r="X2021" s="3"/>
      <c r="Y2021" s="3"/>
      <c r="Z2021" s="3" t="s">
        <v>72</v>
      </c>
      <c r="AA2021" s="7" t="s">
        <v>49</v>
      </c>
      <c r="AB2021" s="3" t="s">
        <v>49</v>
      </c>
      <c r="AC2021" s="3" t="s">
        <v>49</v>
      </c>
      <c r="AD2021" s="3" t="s">
        <v>49</v>
      </c>
      <c r="AE2021" s="3" t="s">
        <v>49</v>
      </c>
      <c r="AF2021" s="3" t="s">
        <v>55</v>
      </c>
      <c r="AG2021" s="3" t="s">
        <v>56</v>
      </c>
      <c r="AH2021" s="3" t="s">
        <v>81</v>
      </c>
      <c r="AI2021" s="3" t="s">
        <v>82</v>
      </c>
      <c r="AJ2021" s="3" t="s">
        <v>49</v>
      </c>
      <c r="AK2021" s="3" t="s">
        <v>49</v>
      </c>
      <c r="AL2021" s="3" t="s">
        <v>49</v>
      </c>
      <c r="AM2021" s="3" t="s">
        <v>59</v>
      </c>
      <c r="AN2021" s="3" t="s">
        <v>83</v>
      </c>
      <c r="AO2021" s="3">
        <v>70.372235779606825</v>
      </c>
      <c r="AP2021" s="3">
        <v>147.43765793465062</v>
      </c>
    </row>
    <row r="2022" spans="1:42" x14ac:dyDescent="0.25">
      <c r="A2022" s="2">
        <v>2021</v>
      </c>
      <c r="B2022" s="3" t="s">
        <v>42</v>
      </c>
      <c r="C2022" s="3" t="s">
        <v>43</v>
      </c>
      <c r="D2022" s="3" t="s">
        <v>44</v>
      </c>
      <c r="E2022" s="3" t="s">
        <v>45</v>
      </c>
      <c r="F2022" s="3">
        <v>0.36</v>
      </c>
      <c r="G2022" s="3">
        <v>0.48</v>
      </c>
      <c r="H2022" s="3">
        <v>0.29496689977958102</v>
      </c>
      <c r="I2022" s="3">
        <v>9.5896964699324005</v>
      </c>
      <c r="J2022" s="3">
        <v>1.4092878851648658</v>
      </c>
      <c r="K2022" s="3">
        <v>2.8286430375631522</v>
      </c>
      <c r="L2022" s="3">
        <v>0.41569327838400266</v>
      </c>
      <c r="M2022" s="2">
        <v>1210</v>
      </c>
      <c r="N2022" s="3" t="s">
        <v>65</v>
      </c>
      <c r="O2022" s="3" t="s">
        <v>76</v>
      </c>
      <c r="P2022" s="3"/>
      <c r="Q2022" s="3" t="s">
        <v>42</v>
      </c>
      <c r="R2022" s="3" t="s">
        <v>55</v>
      </c>
      <c r="S2022" s="3" t="s">
        <v>77</v>
      </c>
      <c r="T2022" s="3" t="s">
        <v>51</v>
      </c>
      <c r="U2022" s="3" t="s">
        <v>78</v>
      </c>
      <c r="V2022" s="3" t="s">
        <v>79</v>
      </c>
      <c r="W2022" s="3" t="s">
        <v>80</v>
      </c>
      <c r="X2022" s="3"/>
      <c r="Y2022" s="3"/>
      <c r="Z2022" s="3" t="s">
        <v>72</v>
      </c>
      <c r="AA2022" s="7" t="s">
        <v>49</v>
      </c>
      <c r="AB2022" s="3" t="s">
        <v>49</v>
      </c>
      <c r="AC2022" s="3" t="s">
        <v>49</v>
      </c>
      <c r="AD2022" s="3" t="s">
        <v>49</v>
      </c>
      <c r="AE2022" s="3" t="s">
        <v>49</v>
      </c>
      <c r="AF2022" s="3" t="s">
        <v>55</v>
      </c>
      <c r="AG2022" s="3" t="s">
        <v>56</v>
      </c>
      <c r="AH2022" s="3" t="s">
        <v>81</v>
      </c>
      <c r="AI2022" s="3" t="s">
        <v>82</v>
      </c>
      <c r="AJ2022" s="3" t="s">
        <v>49</v>
      </c>
      <c r="AK2022" s="3" t="s">
        <v>49</v>
      </c>
      <c r="AL2022" s="3" t="s">
        <v>49</v>
      </c>
      <c r="AM2022" s="3" t="s">
        <v>59</v>
      </c>
      <c r="AN2022" s="3" t="s">
        <v>83</v>
      </c>
      <c r="AO2022" s="3">
        <v>136.41900998902537</v>
      </c>
      <c r="AP2022" s="3">
        <v>1193.6886927684163</v>
      </c>
    </row>
    <row r="2023" spans="1:42" x14ac:dyDescent="0.25">
      <c r="A2023" s="2">
        <v>2022</v>
      </c>
      <c r="B2023" s="3" t="s">
        <v>42</v>
      </c>
      <c r="C2023" s="3" t="s">
        <v>43</v>
      </c>
      <c r="D2023" s="3" t="s">
        <v>44</v>
      </c>
      <c r="E2023" s="3" t="s">
        <v>45</v>
      </c>
      <c r="F2023" s="3">
        <v>0.36</v>
      </c>
      <c r="G2023" s="3">
        <v>0.48</v>
      </c>
      <c r="H2023" s="3">
        <v>0.174929414436412</v>
      </c>
      <c r="I2023" s="3">
        <v>9.5896964699324005</v>
      </c>
      <c r="J2023" s="3">
        <v>1.4092878851648658</v>
      </c>
      <c r="K2023" s="3">
        <v>1.6775199881082019</v>
      </c>
      <c r="L2023" s="3">
        <v>0.24652590452421941</v>
      </c>
      <c r="M2023" s="2">
        <v>1210</v>
      </c>
      <c r="N2023" s="3" t="s">
        <v>65</v>
      </c>
      <c r="O2023" s="3" t="s">
        <v>76</v>
      </c>
      <c r="P2023" s="3"/>
      <c r="Q2023" s="3" t="s">
        <v>42</v>
      </c>
      <c r="R2023" s="3" t="s">
        <v>55</v>
      </c>
      <c r="S2023" s="3" t="s">
        <v>77</v>
      </c>
      <c r="T2023" s="3" t="s">
        <v>51</v>
      </c>
      <c r="U2023" s="3" t="s">
        <v>78</v>
      </c>
      <c r="V2023" s="3" t="s">
        <v>79</v>
      </c>
      <c r="W2023" s="3" t="s">
        <v>80</v>
      </c>
      <c r="X2023" s="3"/>
      <c r="Y2023" s="3"/>
      <c r="Z2023" s="3" t="s">
        <v>72</v>
      </c>
      <c r="AA2023" s="7" t="s">
        <v>49</v>
      </c>
      <c r="AB2023" s="3" t="s">
        <v>49</v>
      </c>
      <c r="AC2023" s="3" t="s">
        <v>49</v>
      </c>
      <c r="AD2023" s="3" t="s">
        <v>49</v>
      </c>
      <c r="AE2023" s="3" t="s">
        <v>49</v>
      </c>
      <c r="AF2023" s="3" t="s">
        <v>55</v>
      </c>
      <c r="AG2023" s="3" t="s">
        <v>56</v>
      </c>
      <c r="AH2023" s="3" t="s">
        <v>81</v>
      </c>
      <c r="AI2023" s="3" t="s">
        <v>82</v>
      </c>
      <c r="AJ2023" s="3" t="s">
        <v>49</v>
      </c>
      <c r="AK2023" s="3" t="s">
        <v>49</v>
      </c>
      <c r="AL2023" s="3" t="s">
        <v>49</v>
      </c>
      <c r="AM2023" s="3" t="s">
        <v>59</v>
      </c>
      <c r="AN2023" s="3" t="s">
        <v>83</v>
      </c>
      <c r="AO2023" s="3">
        <v>114.35658656825721</v>
      </c>
      <c r="AP2023" s="3">
        <v>707.91422427866632</v>
      </c>
    </row>
    <row r="2024" spans="1:42" x14ac:dyDescent="0.25">
      <c r="A2024" s="2">
        <v>2023</v>
      </c>
      <c r="B2024" s="3" t="s">
        <v>42</v>
      </c>
      <c r="C2024" s="3" t="s">
        <v>43</v>
      </c>
      <c r="D2024" s="3" t="s">
        <v>44</v>
      </c>
      <c r="E2024" s="3" t="s">
        <v>45</v>
      </c>
      <c r="F2024" s="3">
        <v>0.36</v>
      </c>
      <c r="G2024" s="3">
        <v>0.48</v>
      </c>
      <c r="H2024" s="3">
        <v>2.6886578396150699E-3</v>
      </c>
      <c r="I2024" s="3">
        <v>9.5896964699324005</v>
      </c>
      <c r="J2024" s="3">
        <v>1.4092878851648658</v>
      </c>
      <c r="K2024" s="3">
        <v>2.578341259341271E-2</v>
      </c>
      <c r="L2024" s="3">
        <v>3.7890929207230585E-3</v>
      </c>
      <c r="M2024" s="2">
        <v>1210</v>
      </c>
      <c r="N2024" s="3" t="s">
        <v>65</v>
      </c>
      <c r="O2024" s="3" t="s">
        <v>76</v>
      </c>
      <c r="P2024" s="3"/>
      <c r="Q2024" s="3" t="s">
        <v>42</v>
      </c>
      <c r="R2024" s="3" t="s">
        <v>55</v>
      </c>
      <c r="S2024" s="3" t="s">
        <v>77</v>
      </c>
      <c r="T2024" s="3" t="s">
        <v>51</v>
      </c>
      <c r="U2024" s="3" t="s">
        <v>78</v>
      </c>
      <c r="V2024" s="3" t="s">
        <v>79</v>
      </c>
      <c r="W2024" s="3" t="s">
        <v>80</v>
      </c>
      <c r="X2024" s="3"/>
      <c r="Y2024" s="3"/>
      <c r="Z2024" s="3" t="s">
        <v>72</v>
      </c>
      <c r="AA2024" s="7" t="s">
        <v>49</v>
      </c>
      <c r="AB2024" s="3" t="s">
        <v>49</v>
      </c>
      <c r="AC2024" s="3" t="s">
        <v>49</v>
      </c>
      <c r="AD2024" s="3" t="s">
        <v>49</v>
      </c>
      <c r="AE2024" s="3" t="s">
        <v>49</v>
      </c>
      <c r="AF2024" s="3" t="s">
        <v>55</v>
      </c>
      <c r="AG2024" s="3" t="s">
        <v>56</v>
      </c>
      <c r="AH2024" s="3" t="s">
        <v>81</v>
      </c>
      <c r="AI2024" s="3" t="s">
        <v>82</v>
      </c>
      <c r="AJ2024" s="3" t="s">
        <v>49</v>
      </c>
      <c r="AK2024" s="3" t="s">
        <v>49</v>
      </c>
      <c r="AL2024" s="3" t="s">
        <v>49</v>
      </c>
      <c r="AM2024" s="3" t="s">
        <v>59</v>
      </c>
      <c r="AN2024" s="3" t="s">
        <v>83</v>
      </c>
      <c r="AO2024" s="3">
        <v>18.67469575994852</v>
      </c>
      <c r="AP2024" s="3">
        <v>10.880612245882336</v>
      </c>
    </row>
    <row r="2025" spans="1:42" x14ac:dyDescent="0.25">
      <c r="A2025" s="2">
        <v>2024</v>
      </c>
      <c r="B2025" s="3" t="s">
        <v>42</v>
      </c>
      <c r="C2025" s="3" t="s">
        <v>43</v>
      </c>
      <c r="D2025" s="3" t="s">
        <v>44</v>
      </c>
      <c r="E2025" s="3" t="s">
        <v>45</v>
      </c>
      <c r="F2025" s="3">
        <v>0.36</v>
      </c>
      <c r="G2025" s="3">
        <v>0.48</v>
      </c>
      <c r="H2025" s="3">
        <v>4.1629682175758999E-2</v>
      </c>
      <c r="I2025" s="3">
        <v>9.5896964699324005</v>
      </c>
      <c r="J2025" s="3">
        <v>1.4092878851648658</v>
      </c>
      <c r="K2025" s="3">
        <v>0.39921601620528385</v>
      </c>
      <c r="L2025" s="3">
        <v>5.8668206753560909E-2</v>
      </c>
      <c r="M2025" s="2">
        <v>1210</v>
      </c>
      <c r="N2025" s="3" t="s">
        <v>65</v>
      </c>
      <c r="O2025" s="3" t="s">
        <v>76</v>
      </c>
      <c r="P2025" s="3"/>
      <c r="Q2025" s="3" t="s">
        <v>42</v>
      </c>
      <c r="R2025" s="3" t="s">
        <v>55</v>
      </c>
      <c r="S2025" s="3" t="s">
        <v>77</v>
      </c>
      <c r="T2025" s="3" t="s">
        <v>51</v>
      </c>
      <c r="U2025" s="3" t="s">
        <v>78</v>
      </c>
      <c r="V2025" s="3" t="s">
        <v>79</v>
      </c>
      <c r="W2025" s="3" t="s">
        <v>80</v>
      </c>
      <c r="X2025" s="3"/>
      <c r="Y2025" s="3"/>
      <c r="Z2025" s="3" t="s">
        <v>72</v>
      </c>
      <c r="AA2025" s="7" t="s">
        <v>49</v>
      </c>
      <c r="AB2025" s="3" t="s">
        <v>49</v>
      </c>
      <c r="AC2025" s="3" t="s">
        <v>49</v>
      </c>
      <c r="AD2025" s="3" t="s">
        <v>49</v>
      </c>
      <c r="AE2025" s="3" t="s">
        <v>49</v>
      </c>
      <c r="AF2025" s="3" t="s">
        <v>55</v>
      </c>
      <c r="AG2025" s="3" t="s">
        <v>56</v>
      </c>
      <c r="AH2025" s="3" t="s">
        <v>81</v>
      </c>
      <c r="AI2025" s="3" t="s">
        <v>82</v>
      </c>
      <c r="AJ2025" s="3" t="s">
        <v>49</v>
      </c>
      <c r="AK2025" s="3" t="s">
        <v>49</v>
      </c>
      <c r="AL2025" s="3" t="s">
        <v>49</v>
      </c>
      <c r="AM2025" s="3" t="s">
        <v>59</v>
      </c>
      <c r="AN2025" s="3" t="s">
        <v>83</v>
      </c>
      <c r="AO2025" s="3">
        <v>62.853290895052119</v>
      </c>
      <c r="AP2025" s="3">
        <v>168.4693466754411</v>
      </c>
    </row>
    <row r="2026" spans="1:42" x14ac:dyDescent="0.25">
      <c r="A2026" s="2">
        <v>2025</v>
      </c>
      <c r="B2026" s="3" t="s">
        <v>42</v>
      </c>
      <c r="C2026" s="3" t="s">
        <v>43</v>
      </c>
      <c r="D2026" s="3" t="s">
        <v>44</v>
      </c>
      <c r="E2026" s="3" t="s">
        <v>45</v>
      </c>
      <c r="F2026" s="3">
        <v>0.36</v>
      </c>
      <c r="G2026" s="3">
        <v>0.48</v>
      </c>
      <c r="H2026" s="3">
        <v>0.21359438292306501</v>
      </c>
      <c r="I2026" s="3">
        <v>9.5721902004154131</v>
      </c>
      <c r="J2026" s="3">
        <v>1.4067554029541851</v>
      </c>
      <c r="K2026" s="3">
        <v>2.0445660590799402</v>
      </c>
      <c r="L2026" s="3">
        <v>0.30047505221768683</v>
      </c>
      <c r="M2026" s="2">
        <v>1200</v>
      </c>
      <c r="N2026" s="3" t="s">
        <v>61</v>
      </c>
      <c r="O2026" s="3" t="s">
        <v>76</v>
      </c>
      <c r="P2026" s="3"/>
      <c r="Q2026" s="3" t="s">
        <v>42</v>
      </c>
      <c r="R2026" s="3" t="s">
        <v>55</v>
      </c>
      <c r="S2026" s="3" t="s">
        <v>77</v>
      </c>
      <c r="T2026" s="3" t="s">
        <v>51</v>
      </c>
      <c r="U2026" s="3" t="s">
        <v>78</v>
      </c>
      <c r="V2026" s="3" t="s">
        <v>79</v>
      </c>
      <c r="W2026" s="3" t="s">
        <v>80</v>
      </c>
      <c r="X2026" s="3"/>
      <c r="Y2026" s="3"/>
      <c r="Z2026" s="3" t="s">
        <v>72</v>
      </c>
      <c r="AA2026" s="7" t="s">
        <v>49</v>
      </c>
      <c r="AB2026" s="3" t="s">
        <v>49</v>
      </c>
      <c r="AC2026" s="3" t="s">
        <v>49</v>
      </c>
      <c r="AD2026" s="3" t="s">
        <v>49</v>
      </c>
      <c r="AE2026" s="3" t="s">
        <v>49</v>
      </c>
      <c r="AF2026" s="3" t="s">
        <v>55</v>
      </c>
      <c r="AG2026" s="3" t="s">
        <v>56</v>
      </c>
      <c r="AH2026" s="3" t="s">
        <v>81</v>
      </c>
      <c r="AI2026" s="3" t="s">
        <v>82</v>
      </c>
      <c r="AJ2026" s="3" t="s">
        <v>49</v>
      </c>
      <c r="AK2026" s="3" t="s">
        <v>49</v>
      </c>
      <c r="AL2026" s="3" t="s">
        <v>49</v>
      </c>
      <c r="AM2026" s="3" t="s">
        <v>59</v>
      </c>
      <c r="AN2026" s="3" t="s">
        <v>83</v>
      </c>
      <c r="AO2026" s="3">
        <v>134.69195927417488</v>
      </c>
      <c r="AP2026" s="3">
        <v>864.38580032077095</v>
      </c>
    </row>
    <row r="2027" spans="1:42" x14ac:dyDescent="0.25">
      <c r="A2027" s="2">
        <v>2026</v>
      </c>
      <c r="B2027" s="3" t="s">
        <v>42</v>
      </c>
      <c r="C2027" s="3" t="s">
        <v>43</v>
      </c>
      <c r="D2027" s="3" t="s">
        <v>44</v>
      </c>
      <c r="E2027" s="3" t="s">
        <v>45</v>
      </c>
      <c r="F2027" s="3">
        <v>0.36</v>
      </c>
      <c r="G2027" s="3">
        <v>0.48</v>
      </c>
      <c r="H2027" s="3">
        <v>5.3733714913616198E-3</v>
      </c>
      <c r="I2027" s="3">
        <v>9.5721902004154131</v>
      </c>
      <c r="J2027" s="3">
        <v>1.4067554029541851</v>
      </c>
      <c r="K2027" s="3">
        <v>5.1434933932803253E-2</v>
      </c>
      <c r="L2027" s="3">
        <v>7.5590193775529465E-3</v>
      </c>
      <c r="M2027" s="2">
        <v>1210</v>
      </c>
      <c r="N2027" s="3" t="s">
        <v>65</v>
      </c>
      <c r="O2027" s="3" t="s">
        <v>76</v>
      </c>
      <c r="P2027" s="3"/>
      <c r="Q2027" s="3" t="s">
        <v>42</v>
      </c>
      <c r="R2027" s="3" t="s">
        <v>55</v>
      </c>
      <c r="S2027" s="3" t="s">
        <v>77</v>
      </c>
      <c r="T2027" s="3" t="s">
        <v>51</v>
      </c>
      <c r="U2027" s="3" t="s">
        <v>78</v>
      </c>
      <c r="V2027" s="3" t="s">
        <v>79</v>
      </c>
      <c r="W2027" s="3" t="s">
        <v>80</v>
      </c>
      <c r="X2027" s="3"/>
      <c r="Y2027" s="3"/>
      <c r="Z2027" s="3" t="s">
        <v>72</v>
      </c>
      <c r="AA2027" s="7" t="s">
        <v>49</v>
      </c>
      <c r="AB2027" s="3" t="s">
        <v>49</v>
      </c>
      <c r="AC2027" s="3" t="s">
        <v>49</v>
      </c>
      <c r="AD2027" s="3" t="s">
        <v>49</v>
      </c>
      <c r="AE2027" s="3" t="s">
        <v>49</v>
      </c>
      <c r="AF2027" s="3" t="s">
        <v>55</v>
      </c>
      <c r="AG2027" s="3" t="s">
        <v>56</v>
      </c>
      <c r="AH2027" s="3" t="s">
        <v>81</v>
      </c>
      <c r="AI2027" s="3" t="s">
        <v>82</v>
      </c>
      <c r="AJ2027" s="3" t="s">
        <v>49</v>
      </c>
      <c r="AK2027" s="3" t="s">
        <v>49</v>
      </c>
      <c r="AL2027" s="3" t="s">
        <v>49</v>
      </c>
      <c r="AM2027" s="3" t="s">
        <v>59</v>
      </c>
      <c r="AN2027" s="3" t="s">
        <v>83</v>
      </c>
      <c r="AO2027" s="3">
        <v>26.383282025793868</v>
      </c>
      <c r="AP2027" s="3">
        <v>21.745262929757832</v>
      </c>
    </row>
    <row r="2028" spans="1:42" x14ac:dyDescent="0.25">
      <c r="A2028" s="2">
        <v>2027</v>
      </c>
      <c r="B2028" s="3" t="s">
        <v>42</v>
      </c>
      <c r="C2028" s="3" t="s">
        <v>43</v>
      </c>
      <c r="D2028" s="3" t="s">
        <v>44</v>
      </c>
      <c r="E2028" s="3" t="s">
        <v>45</v>
      </c>
      <c r="F2028" s="3">
        <v>0.36</v>
      </c>
      <c r="G2028" s="3">
        <v>0.48</v>
      </c>
      <c r="H2028" s="3">
        <v>1.5972096817899298E-2</v>
      </c>
      <c r="I2028" s="3">
        <v>9.5721902004154131</v>
      </c>
      <c r="J2028" s="3">
        <v>1.4067554029541851</v>
      </c>
      <c r="K2028" s="3">
        <v>0.15288794864038188</v>
      </c>
      <c r="L2028" s="3">
        <v>2.2468833495087187E-2</v>
      </c>
      <c r="M2028" s="2">
        <v>1210</v>
      </c>
      <c r="N2028" s="3" t="s">
        <v>65</v>
      </c>
      <c r="O2028" s="3" t="s">
        <v>76</v>
      </c>
      <c r="P2028" s="3"/>
      <c r="Q2028" s="3" t="s">
        <v>42</v>
      </c>
      <c r="R2028" s="3" t="s">
        <v>55</v>
      </c>
      <c r="S2028" s="3" t="s">
        <v>77</v>
      </c>
      <c r="T2028" s="3" t="s">
        <v>51</v>
      </c>
      <c r="U2028" s="3" t="s">
        <v>78</v>
      </c>
      <c r="V2028" s="3" t="s">
        <v>79</v>
      </c>
      <c r="W2028" s="3" t="s">
        <v>80</v>
      </c>
      <c r="X2028" s="3"/>
      <c r="Y2028" s="3"/>
      <c r="Z2028" s="3" t="s">
        <v>72</v>
      </c>
      <c r="AA2028" s="7" t="s">
        <v>49</v>
      </c>
      <c r="AB2028" s="3" t="s">
        <v>49</v>
      </c>
      <c r="AC2028" s="3" t="s">
        <v>49</v>
      </c>
      <c r="AD2028" s="3" t="s">
        <v>49</v>
      </c>
      <c r="AE2028" s="3" t="s">
        <v>49</v>
      </c>
      <c r="AF2028" s="3" t="s">
        <v>55</v>
      </c>
      <c r="AG2028" s="3" t="s">
        <v>56</v>
      </c>
      <c r="AH2028" s="3" t="s">
        <v>81</v>
      </c>
      <c r="AI2028" s="3" t="s">
        <v>82</v>
      </c>
      <c r="AJ2028" s="3" t="s">
        <v>49</v>
      </c>
      <c r="AK2028" s="3" t="s">
        <v>49</v>
      </c>
      <c r="AL2028" s="3" t="s">
        <v>49</v>
      </c>
      <c r="AM2028" s="3" t="s">
        <v>59</v>
      </c>
      <c r="AN2028" s="3" t="s">
        <v>83</v>
      </c>
      <c r="AO2028" s="3">
        <v>34.165297415710867</v>
      </c>
      <c r="AP2028" s="3">
        <v>64.636782586710453</v>
      </c>
    </row>
    <row r="2029" spans="1:42" x14ac:dyDescent="0.25">
      <c r="A2029" s="2">
        <v>2028</v>
      </c>
      <c r="B2029" s="3" t="s">
        <v>42</v>
      </c>
      <c r="C2029" s="3" t="s">
        <v>43</v>
      </c>
      <c r="D2029" s="3" t="s">
        <v>44</v>
      </c>
      <c r="E2029" s="3" t="s">
        <v>45</v>
      </c>
      <c r="F2029" s="3">
        <v>0.36</v>
      </c>
      <c r="G2029" s="3">
        <v>0.48</v>
      </c>
      <c r="H2029" s="3">
        <v>5.1734667852674899E-5</v>
      </c>
      <c r="I2029" s="3">
        <v>9.5721902004154131</v>
      </c>
      <c r="J2029" s="3">
        <v>1.4067554029541851</v>
      </c>
      <c r="K2029" s="3">
        <v>4.9521408064112096E-4</v>
      </c>
      <c r="L2029" s="3">
        <v>7.2778023521790608E-5</v>
      </c>
      <c r="M2029" s="2">
        <v>1210</v>
      </c>
      <c r="N2029" s="3" t="s">
        <v>65</v>
      </c>
      <c r="O2029" s="3" t="s">
        <v>76</v>
      </c>
      <c r="P2029" s="3"/>
      <c r="Q2029" s="3" t="s">
        <v>42</v>
      </c>
      <c r="R2029" s="3" t="s">
        <v>55</v>
      </c>
      <c r="S2029" s="3" t="s">
        <v>77</v>
      </c>
      <c r="T2029" s="3" t="s">
        <v>51</v>
      </c>
      <c r="U2029" s="3" t="s">
        <v>78</v>
      </c>
      <c r="V2029" s="3" t="s">
        <v>79</v>
      </c>
      <c r="W2029" s="3" t="s">
        <v>80</v>
      </c>
      <c r="X2029" s="3"/>
      <c r="Y2029" s="3"/>
      <c r="Z2029" s="3" t="s">
        <v>72</v>
      </c>
      <c r="AA2029" s="7" t="s">
        <v>49</v>
      </c>
      <c r="AB2029" s="3" t="s">
        <v>49</v>
      </c>
      <c r="AC2029" s="3" t="s">
        <v>49</v>
      </c>
      <c r="AD2029" s="3" t="s">
        <v>49</v>
      </c>
      <c r="AE2029" s="3" t="s">
        <v>49</v>
      </c>
      <c r="AF2029" s="3" t="s">
        <v>55</v>
      </c>
      <c r="AG2029" s="3" t="s">
        <v>56</v>
      </c>
      <c r="AH2029" s="3" t="s">
        <v>81</v>
      </c>
      <c r="AI2029" s="3" t="s">
        <v>82</v>
      </c>
      <c r="AJ2029" s="3" t="s">
        <v>49</v>
      </c>
      <c r="AK2029" s="3" t="s">
        <v>49</v>
      </c>
      <c r="AL2029" s="3" t="s">
        <v>49</v>
      </c>
      <c r="AM2029" s="3" t="s">
        <v>59</v>
      </c>
      <c r="AN2029" s="3" t="s">
        <v>83</v>
      </c>
      <c r="AO2029" s="3">
        <v>2.5493968767327781</v>
      </c>
      <c r="AP2029" s="3">
        <v>0.20936277286032812</v>
      </c>
    </row>
    <row r="2030" spans="1:42" x14ac:dyDescent="0.25">
      <c r="A2030" s="2">
        <v>2029</v>
      </c>
      <c r="B2030" s="3" t="s">
        <v>42</v>
      </c>
      <c r="C2030" s="3" t="s">
        <v>43</v>
      </c>
      <c r="D2030" s="3" t="s">
        <v>44</v>
      </c>
      <c r="E2030" s="3" t="s">
        <v>45</v>
      </c>
      <c r="F2030" s="3">
        <v>0.36</v>
      </c>
      <c r="G2030" s="3">
        <v>0.48</v>
      </c>
      <c r="H2030" s="3">
        <v>0.20946142487473901</v>
      </c>
      <c r="I2030" s="3">
        <v>9.5721902004154131</v>
      </c>
      <c r="J2030" s="3">
        <v>1.4067554029541851</v>
      </c>
      <c r="K2030" s="3">
        <v>2.0050045985510261</v>
      </c>
      <c r="L2030" s="3">
        <v>0.29466099115302125</v>
      </c>
      <c r="M2030" s="2">
        <v>1210</v>
      </c>
      <c r="N2030" s="3" t="s">
        <v>65</v>
      </c>
      <c r="O2030" s="3" t="s">
        <v>76</v>
      </c>
      <c r="P2030" s="3"/>
      <c r="Q2030" s="3" t="s">
        <v>42</v>
      </c>
      <c r="R2030" s="3" t="s">
        <v>55</v>
      </c>
      <c r="S2030" s="3" t="s">
        <v>77</v>
      </c>
      <c r="T2030" s="3" t="s">
        <v>51</v>
      </c>
      <c r="U2030" s="3" t="s">
        <v>78</v>
      </c>
      <c r="V2030" s="3" t="s">
        <v>79</v>
      </c>
      <c r="W2030" s="3" t="s">
        <v>80</v>
      </c>
      <c r="X2030" s="3"/>
      <c r="Y2030" s="3"/>
      <c r="Z2030" s="3" t="s">
        <v>72</v>
      </c>
      <c r="AA2030" s="7" t="s">
        <v>49</v>
      </c>
      <c r="AB2030" s="3" t="s">
        <v>49</v>
      </c>
      <c r="AC2030" s="3" t="s">
        <v>49</v>
      </c>
      <c r="AD2030" s="3" t="s">
        <v>49</v>
      </c>
      <c r="AE2030" s="3" t="s">
        <v>49</v>
      </c>
      <c r="AF2030" s="3" t="s">
        <v>55</v>
      </c>
      <c r="AG2030" s="3" t="s">
        <v>56</v>
      </c>
      <c r="AH2030" s="3" t="s">
        <v>81</v>
      </c>
      <c r="AI2030" s="3" t="s">
        <v>82</v>
      </c>
      <c r="AJ2030" s="3" t="s">
        <v>49</v>
      </c>
      <c r="AK2030" s="3" t="s">
        <v>49</v>
      </c>
      <c r="AL2030" s="3" t="s">
        <v>49</v>
      </c>
      <c r="AM2030" s="3" t="s">
        <v>59</v>
      </c>
      <c r="AN2030" s="3" t="s">
        <v>83</v>
      </c>
      <c r="AO2030" s="3">
        <v>120.02423515309593</v>
      </c>
      <c r="AP2030" s="3">
        <v>847.66031249939419</v>
      </c>
    </row>
    <row r="2031" spans="1:42" x14ac:dyDescent="0.25">
      <c r="A2031" s="2">
        <v>2030</v>
      </c>
      <c r="B2031" s="3" t="s">
        <v>42</v>
      </c>
      <c r="C2031" s="3" t="s">
        <v>43</v>
      </c>
      <c r="D2031" s="3" t="s">
        <v>44</v>
      </c>
      <c r="E2031" s="3" t="s">
        <v>45</v>
      </c>
      <c r="F2031" s="3">
        <v>0.36</v>
      </c>
      <c r="G2031" s="3">
        <v>0.48</v>
      </c>
      <c r="H2031" s="3">
        <v>0.173310443008063</v>
      </c>
      <c r="I2031" s="3">
        <v>9.5721902004154131</v>
      </c>
      <c r="J2031" s="3">
        <v>1.4067554029541851</v>
      </c>
      <c r="K2031" s="3">
        <v>1.6589605241914347</v>
      </c>
      <c r="L2031" s="3">
        <v>0.243805402089976</v>
      </c>
      <c r="M2031" s="2">
        <v>1210</v>
      </c>
      <c r="N2031" s="3" t="s">
        <v>65</v>
      </c>
      <c r="O2031" s="3" t="s">
        <v>76</v>
      </c>
      <c r="P2031" s="3"/>
      <c r="Q2031" s="3" t="s">
        <v>42</v>
      </c>
      <c r="R2031" s="3" t="s">
        <v>55</v>
      </c>
      <c r="S2031" s="3" t="s">
        <v>77</v>
      </c>
      <c r="T2031" s="3" t="s">
        <v>51</v>
      </c>
      <c r="U2031" s="3" t="s">
        <v>78</v>
      </c>
      <c r="V2031" s="3" t="s">
        <v>79</v>
      </c>
      <c r="W2031" s="3" t="s">
        <v>80</v>
      </c>
      <c r="X2031" s="3"/>
      <c r="Y2031" s="3"/>
      <c r="Z2031" s="3" t="s">
        <v>72</v>
      </c>
      <c r="AA2031" s="7" t="s">
        <v>49</v>
      </c>
      <c r="AB2031" s="3" t="s">
        <v>49</v>
      </c>
      <c r="AC2031" s="3" t="s">
        <v>49</v>
      </c>
      <c r="AD2031" s="3" t="s">
        <v>49</v>
      </c>
      <c r="AE2031" s="3" t="s">
        <v>49</v>
      </c>
      <c r="AF2031" s="3" t="s">
        <v>55</v>
      </c>
      <c r="AG2031" s="3" t="s">
        <v>56</v>
      </c>
      <c r="AH2031" s="3" t="s">
        <v>81</v>
      </c>
      <c r="AI2031" s="3" t="s">
        <v>82</v>
      </c>
      <c r="AJ2031" s="3" t="s">
        <v>49</v>
      </c>
      <c r="AK2031" s="3" t="s">
        <v>49</v>
      </c>
      <c r="AL2031" s="3" t="s">
        <v>49</v>
      </c>
      <c r="AM2031" s="3" t="s">
        <v>59</v>
      </c>
      <c r="AN2031" s="3" t="s">
        <v>83</v>
      </c>
      <c r="AO2031" s="3">
        <v>107.58050911805122</v>
      </c>
      <c r="AP2031" s="3">
        <v>701.36247935616746</v>
      </c>
    </row>
    <row r="2032" spans="1:42" x14ac:dyDescent="0.25">
      <c r="A2032" s="2">
        <v>2031</v>
      </c>
      <c r="B2032" s="3" t="s">
        <v>42</v>
      </c>
      <c r="C2032" s="3" t="s">
        <v>43</v>
      </c>
      <c r="D2032" s="3" t="s">
        <v>44</v>
      </c>
      <c r="E2032" s="3" t="s">
        <v>45</v>
      </c>
      <c r="F2032" s="3">
        <v>0.36</v>
      </c>
      <c r="G2032" s="3">
        <v>0.48</v>
      </c>
      <c r="H2032" s="3">
        <v>0.180631611645271</v>
      </c>
      <c r="I2032" s="3">
        <v>11.975071989757767</v>
      </c>
      <c r="J2032" s="3">
        <v>1.5812596925892846</v>
      </c>
      <c r="K2032" s="3">
        <v>2.1630765530780875</v>
      </c>
      <c r="L2032" s="3">
        <v>0.28562548670210824</v>
      </c>
      <c r="M2032" s="2">
        <v>1400</v>
      </c>
      <c r="N2032" s="3" t="s">
        <v>46</v>
      </c>
      <c r="O2032" s="3" t="s">
        <v>76</v>
      </c>
      <c r="P2032" s="3"/>
      <c r="Q2032" s="3" t="s">
        <v>42</v>
      </c>
      <c r="R2032" s="3" t="s">
        <v>55</v>
      </c>
      <c r="S2032" s="3" t="s">
        <v>77</v>
      </c>
      <c r="T2032" s="3" t="s">
        <v>51</v>
      </c>
      <c r="U2032" s="3" t="s">
        <v>78</v>
      </c>
      <c r="V2032" s="3" t="s">
        <v>79</v>
      </c>
      <c r="W2032" s="3" t="s">
        <v>80</v>
      </c>
      <c r="X2032" s="3"/>
      <c r="Y2032" s="3"/>
      <c r="Z2032" s="3" t="s">
        <v>72</v>
      </c>
      <c r="AA2032" s="7" t="s">
        <v>49</v>
      </c>
      <c r="AB2032" s="3" t="s">
        <v>49</v>
      </c>
      <c r="AC2032" s="3" t="s">
        <v>49</v>
      </c>
      <c r="AD2032" s="3" t="s">
        <v>49</v>
      </c>
      <c r="AE2032" s="3" t="s">
        <v>49</v>
      </c>
      <c r="AF2032" s="3" t="s">
        <v>55</v>
      </c>
      <c r="AG2032" s="3" t="s">
        <v>56</v>
      </c>
      <c r="AH2032" s="3" t="s">
        <v>81</v>
      </c>
      <c r="AI2032" s="3" t="s">
        <v>82</v>
      </c>
      <c r="AJ2032" s="3" t="s">
        <v>49</v>
      </c>
      <c r="AK2032" s="3" t="s">
        <v>49</v>
      </c>
      <c r="AL2032" s="3" t="s">
        <v>49</v>
      </c>
      <c r="AM2032" s="3" t="s">
        <v>59</v>
      </c>
      <c r="AN2032" s="3" t="s">
        <v>83</v>
      </c>
      <c r="AO2032" s="3">
        <v>139.11599032009707</v>
      </c>
      <c r="AP2032" s="3">
        <v>730.9901976751288</v>
      </c>
    </row>
    <row r="2033" spans="1:42" x14ac:dyDescent="0.25">
      <c r="A2033" s="2">
        <v>2032</v>
      </c>
      <c r="B2033" s="3" t="s">
        <v>42</v>
      </c>
      <c r="C2033" s="3" t="s">
        <v>43</v>
      </c>
      <c r="D2033" s="3" t="s">
        <v>44</v>
      </c>
      <c r="E2033" s="3" t="s">
        <v>45</v>
      </c>
      <c r="F2033" s="3">
        <v>0.36</v>
      </c>
      <c r="G2033" s="3">
        <v>0.48</v>
      </c>
      <c r="H2033" s="3">
        <v>7.1658852309644102E-3</v>
      </c>
      <c r="I2033" s="3">
        <v>11.975071989757767</v>
      </c>
      <c r="J2033" s="3">
        <v>1.5812596925892846</v>
      </c>
      <c r="K2033" s="3">
        <v>8.5811991511140773E-2</v>
      </c>
      <c r="L2033" s="3">
        <v>1.1331125477444878E-2</v>
      </c>
      <c r="M2033" s="2">
        <v>1410</v>
      </c>
      <c r="N2033" s="3" t="s">
        <v>63</v>
      </c>
      <c r="O2033" s="3" t="s">
        <v>76</v>
      </c>
      <c r="P2033" s="3"/>
      <c r="Q2033" s="3" t="s">
        <v>42</v>
      </c>
      <c r="R2033" s="3" t="s">
        <v>55</v>
      </c>
      <c r="S2033" s="3" t="s">
        <v>77</v>
      </c>
      <c r="T2033" s="3" t="s">
        <v>51</v>
      </c>
      <c r="U2033" s="3" t="s">
        <v>78</v>
      </c>
      <c r="V2033" s="3" t="s">
        <v>79</v>
      </c>
      <c r="W2033" s="3" t="s">
        <v>80</v>
      </c>
      <c r="X2033" s="3"/>
      <c r="Y2033" s="3"/>
      <c r="Z2033" s="3" t="s">
        <v>72</v>
      </c>
      <c r="AA2033" s="7" t="s">
        <v>49</v>
      </c>
      <c r="AB2033" s="3" t="s">
        <v>49</v>
      </c>
      <c r="AC2033" s="3" t="s">
        <v>49</v>
      </c>
      <c r="AD2033" s="3" t="s">
        <v>49</v>
      </c>
      <c r="AE2033" s="3" t="s">
        <v>49</v>
      </c>
      <c r="AF2033" s="3" t="s">
        <v>55</v>
      </c>
      <c r="AG2033" s="3" t="s">
        <v>56</v>
      </c>
      <c r="AH2033" s="3" t="s">
        <v>81</v>
      </c>
      <c r="AI2033" s="3" t="s">
        <v>82</v>
      </c>
      <c r="AJ2033" s="3" t="s">
        <v>49</v>
      </c>
      <c r="AK2033" s="3" t="s">
        <v>49</v>
      </c>
      <c r="AL2033" s="3" t="s">
        <v>49</v>
      </c>
      <c r="AM2033" s="3" t="s">
        <v>59</v>
      </c>
      <c r="AN2033" s="3" t="s">
        <v>83</v>
      </c>
      <c r="AO2033" s="3">
        <v>30.078943407217164</v>
      </c>
      <c r="AP2033" s="3">
        <v>28.999308669109638</v>
      </c>
    </row>
    <row r="2034" spans="1:42" x14ac:dyDescent="0.25">
      <c r="A2034" s="2">
        <v>2033</v>
      </c>
      <c r="B2034" s="3" t="s">
        <v>42</v>
      </c>
      <c r="C2034" s="3" t="s">
        <v>43</v>
      </c>
      <c r="D2034" s="3" t="s">
        <v>44</v>
      </c>
      <c r="E2034" s="3" t="s">
        <v>45</v>
      </c>
      <c r="F2034" s="3">
        <v>0.36</v>
      </c>
      <c r="G2034" s="3">
        <v>0.48</v>
      </c>
      <c r="H2034" s="3">
        <v>2.7871287433900399E-5</v>
      </c>
      <c r="I2034" s="3">
        <v>11.975071989757767</v>
      </c>
      <c r="J2034" s="3">
        <v>1.5812596925892846</v>
      </c>
      <c r="K2034" s="3">
        <v>3.3376067346818828E-4</v>
      </c>
      <c r="L2034" s="3">
        <v>4.4071743399796933E-5</v>
      </c>
      <c r="M2034" s="2">
        <v>1430</v>
      </c>
      <c r="N2034" s="3" t="s">
        <v>64</v>
      </c>
      <c r="O2034" s="3" t="s">
        <v>76</v>
      </c>
      <c r="P2034" s="3"/>
      <c r="Q2034" s="3" t="s">
        <v>42</v>
      </c>
      <c r="R2034" s="3" t="s">
        <v>55</v>
      </c>
      <c r="S2034" s="3" t="s">
        <v>77</v>
      </c>
      <c r="T2034" s="3" t="s">
        <v>51</v>
      </c>
      <c r="U2034" s="3" t="s">
        <v>78</v>
      </c>
      <c r="V2034" s="3" t="s">
        <v>79</v>
      </c>
      <c r="W2034" s="3" t="s">
        <v>80</v>
      </c>
      <c r="X2034" s="3"/>
      <c r="Y2034" s="3"/>
      <c r="Z2034" s="3" t="s">
        <v>72</v>
      </c>
      <c r="AA2034" s="7" t="s">
        <v>49</v>
      </c>
      <c r="AB2034" s="3" t="s">
        <v>49</v>
      </c>
      <c r="AC2034" s="3" t="s">
        <v>49</v>
      </c>
      <c r="AD2034" s="3" t="s">
        <v>49</v>
      </c>
      <c r="AE2034" s="3" t="s">
        <v>49</v>
      </c>
      <c r="AF2034" s="3" t="s">
        <v>55</v>
      </c>
      <c r="AG2034" s="3" t="s">
        <v>56</v>
      </c>
      <c r="AH2034" s="3" t="s">
        <v>81</v>
      </c>
      <c r="AI2034" s="3" t="s">
        <v>82</v>
      </c>
      <c r="AJ2034" s="3" t="s">
        <v>49</v>
      </c>
      <c r="AK2034" s="3" t="s">
        <v>49</v>
      </c>
      <c r="AL2034" s="3" t="s">
        <v>49</v>
      </c>
      <c r="AM2034" s="3" t="s">
        <v>59</v>
      </c>
      <c r="AN2034" s="3" t="s">
        <v>83</v>
      </c>
      <c r="AO2034" s="3">
        <v>1.9926578044622887</v>
      </c>
      <c r="AP2034" s="3">
        <v>0.11279109855243614</v>
      </c>
    </row>
    <row r="2035" spans="1:42" x14ac:dyDescent="0.25">
      <c r="A2035" s="2">
        <v>2034</v>
      </c>
      <c r="B2035" s="3" t="s">
        <v>42</v>
      </c>
      <c r="C2035" s="3" t="s">
        <v>43</v>
      </c>
      <c r="D2035" s="3" t="s">
        <v>44</v>
      </c>
      <c r="E2035" s="3" t="s">
        <v>45</v>
      </c>
      <c r="F2035" s="3">
        <v>0.36</v>
      </c>
      <c r="G2035" s="3">
        <v>0.48</v>
      </c>
      <c r="H2035" s="3">
        <v>0.429938085420839</v>
      </c>
      <c r="I2035" s="3">
        <v>11.975071989757767</v>
      </c>
      <c r="J2035" s="3">
        <v>1.5812596925892846</v>
      </c>
      <c r="K2035" s="3">
        <v>5.1485395240531711</v>
      </c>
      <c r="L2035" s="3">
        <v>0.67984376478498143</v>
      </c>
      <c r="M2035" s="2">
        <v>1430</v>
      </c>
      <c r="N2035" s="3" t="s">
        <v>64</v>
      </c>
      <c r="O2035" s="3" t="s">
        <v>76</v>
      </c>
      <c r="P2035" s="3"/>
      <c r="Q2035" s="3" t="s">
        <v>42</v>
      </c>
      <c r="R2035" s="3" t="s">
        <v>55</v>
      </c>
      <c r="S2035" s="3" t="s">
        <v>77</v>
      </c>
      <c r="T2035" s="3" t="s">
        <v>51</v>
      </c>
      <c r="U2035" s="3" t="s">
        <v>78</v>
      </c>
      <c r="V2035" s="3" t="s">
        <v>79</v>
      </c>
      <c r="W2035" s="3" t="s">
        <v>80</v>
      </c>
      <c r="X2035" s="3"/>
      <c r="Y2035" s="3"/>
      <c r="Z2035" s="3" t="s">
        <v>72</v>
      </c>
      <c r="AA2035" s="7" t="s">
        <v>49</v>
      </c>
      <c r="AB2035" s="3" t="s">
        <v>49</v>
      </c>
      <c r="AC2035" s="3" t="s">
        <v>49</v>
      </c>
      <c r="AD2035" s="3" t="s">
        <v>49</v>
      </c>
      <c r="AE2035" s="3" t="s">
        <v>49</v>
      </c>
      <c r="AF2035" s="3" t="s">
        <v>55</v>
      </c>
      <c r="AG2035" s="3" t="s">
        <v>56</v>
      </c>
      <c r="AH2035" s="3" t="s">
        <v>81</v>
      </c>
      <c r="AI2035" s="3" t="s">
        <v>82</v>
      </c>
      <c r="AJ2035" s="3" t="s">
        <v>49</v>
      </c>
      <c r="AK2035" s="3" t="s">
        <v>49</v>
      </c>
      <c r="AL2035" s="3" t="s">
        <v>49</v>
      </c>
      <c r="AM2035" s="3" t="s">
        <v>59</v>
      </c>
      <c r="AN2035" s="3" t="s">
        <v>83</v>
      </c>
      <c r="AO2035" s="3">
        <v>170.01302475000256</v>
      </c>
      <c r="AP2035" s="3">
        <v>1739.8977022196827</v>
      </c>
    </row>
    <row r="2036" spans="1:42" x14ac:dyDescent="0.25">
      <c r="A2036" s="2">
        <v>2035</v>
      </c>
      <c r="B2036" s="3" t="s">
        <v>42</v>
      </c>
      <c r="C2036" s="3" t="s">
        <v>43</v>
      </c>
      <c r="D2036" s="3" t="s">
        <v>44</v>
      </c>
      <c r="E2036" s="3" t="s">
        <v>45</v>
      </c>
      <c r="F2036" s="3">
        <v>0.36</v>
      </c>
      <c r="G2036" s="3">
        <v>0.48</v>
      </c>
      <c r="H2036" s="3">
        <v>0.226345223758354</v>
      </c>
      <c r="I2036" s="3">
        <v>9.5843984292453577</v>
      </c>
      <c r="J2036" s="3">
        <v>1.4085246429415603</v>
      </c>
      <c r="K2036" s="3">
        <v>2.1693828070567571</v>
      </c>
      <c r="L2036" s="3">
        <v>0.31881282547576317</v>
      </c>
      <c r="M2036" s="2">
        <v>1200</v>
      </c>
      <c r="N2036" s="3" t="s">
        <v>61</v>
      </c>
      <c r="O2036" s="3" t="s">
        <v>76</v>
      </c>
      <c r="P2036" s="3"/>
      <c r="Q2036" s="3" t="s">
        <v>42</v>
      </c>
      <c r="R2036" s="3" t="s">
        <v>55</v>
      </c>
      <c r="S2036" s="3" t="s">
        <v>77</v>
      </c>
      <c r="T2036" s="3" t="s">
        <v>51</v>
      </c>
      <c r="U2036" s="3" t="s">
        <v>78</v>
      </c>
      <c r="V2036" s="3" t="s">
        <v>79</v>
      </c>
      <c r="W2036" s="3" t="s">
        <v>80</v>
      </c>
      <c r="X2036" s="3"/>
      <c r="Y2036" s="3"/>
      <c r="Z2036" s="3" t="s">
        <v>72</v>
      </c>
      <c r="AA2036" s="7" t="s">
        <v>49</v>
      </c>
      <c r="AB2036" s="3" t="s">
        <v>49</v>
      </c>
      <c r="AC2036" s="3" t="s">
        <v>49</v>
      </c>
      <c r="AD2036" s="3" t="s">
        <v>49</v>
      </c>
      <c r="AE2036" s="3" t="s">
        <v>49</v>
      </c>
      <c r="AF2036" s="3" t="s">
        <v>55</v>
      </c>
      <c r="AG2036" s="3" t="s">
        <v>56</v>
      </c>
      <c r="AH2036" s="3" t="s">
        <v>81</v>
      </c>
      <c r="AI2036" s="3" t="s">
        <v>82</v>
      </c>
      <c r="AJ2036" s="3" t="s">
        <v>49</v>
      </c>
      <c r="AK2036" s="3" t="s">
        <v>49</v>
      </c>
      <c r="AL2036" s="3" t="s">
        <v>49</v>
      </c>
      <c r="AM2036" s="3" t="s">
        <v>59</v>
      </c>
      <c r="AN2036" s="3" t="s">
        <v>83</v>
      </c>
      <c r="AO2036" s="3">
        <v>139.7604376953492</v>
      </c>
      <c r="AP2036" s="3">
        <v>915.98662244606135</v>
      </c>
    </row>
    <row r="2037" spans="1:42" x14ac:dyDescent="0.25">
      <c r="A2037" s="2">
        <v>2036</v>
      </c>
      <c r="B2037" s="3" t="s">
        <v>42</v>
      </c>
      <c r="C2037" s="3" t="s">
        <v>43</v>
      </c>
      <c r="D2037" s="3" t="s">
        <v>44</v>
      </c>
      <c r="E2037" s="3" t="s">
        <v>45</v>
      </c>
      <c r="F2037" s="3">
        <v>0.36</v>
      </c>
      <c r="G2037" s="3">
        <v>0.48</v>
      </c>
      <c r="H2037" s="3">
        <v>7.5496129613389695E-2</v>
      </c>
      <c r="I2037" s="3">
        <v>9.5843984292453577</v>
      </c>
      <c r="J2037" s="3">
        <v>1.4085246429415603</v>
      </c>
      <c r="K2037" s="3">
        <v>0.72358498608067612</v>
      </c>
      <c r="L2037" s="3">
        <v>0.10633815900716947</v>
      </c>
      <c r="M2037" s="2">
        <v>1210</v>
      </c>
      <c r="N2037" s="3" t="s">
        <v>65</v>
      </c>
      <c r="O2037" s="3" t="s">
        <v>76</v>
      </c>
      <c r="P2037" s="3"/>
      <c r="Q2037" s="3" t="s">
        <v>42</v>
      </c>
      <c r="R2037" s="3" t="s">
        <v>55</v>
      </c>
      <c r="S2037" s="3" t="s">
        <v>77</v>
      </c>
      <c r="T2037" s="3" t="s">
        <v>51</v>
      </c>
      <c r="U2037" s="3" t="s">
        <v>78</v>
      </c>
      <c r="V2037" s="3" t="s">
        <v>79</v>
      </c>
      <c r="W2037" s="3" t="s">
        <v>80</v>
      </c>
      <c r="X2037" s="3"/>
      <c r="Y2037" s="3"/>
      <c r="Z2037" s="3" t="s">
        <v>72</v>
      </c>
      <c r="AA2037" s="7" t="s">
        <v>49</v>
      </c>
      <c r="AB2037" s="3" t="s">
        <v>49</v>
      </c>
      <c r="AC2037" s="3" t="s">
        <v>49</v>
      </c>
      <c r="AD2037" s="3" t="s">
        <v>49</v>
      </c>
      <c r="AE2037" s="3" t="s">
        <v>49</v>
      </c>
      <c r="AF2037" s="3" t="s">
        <v>55</v>
      </c>
      <c r="AG2037" s="3" t="s">
        <v>56</v>
      </c>
      <c r="AH2037" s="3" t="s">
        <v>81</v>
      </c>
      <c r="AI2037" s="3" t="s">
        <v>82</v>
      </c>
      <c r="AJ2037" s="3" t="s">
        <v>49</v>
      </c>
      <c r="AK2037" s="3" t="s">
        <v>49</v>
      </c>
      <c r="AL2037" s="3" t="s">
        <v>49</v>
      </c>
      <c r="AM2037" s="3" t="s">
        <v>59</v>
      </c>
      <c r="AN2037" s="3" t="s">
        <v>83</v>
      </c>
      <c r="AO2037" s="3">
        <v>82.696405523972444</v>
      </c>
      <c r="AP2037" s="3">
        <v>305.52199699228902</v>
      </c>
    </row>
    <row r="2038" spans="1:42" x14ac:dyDescent="0.25">
      <c r="A2038" s="2">
        <v>2037</v>
      </c>
      <c r="B2038" s="3" t="s">
        <v>42</v>
      </c>
      <c r="C2038" s="3" t="s">
        <v>43</v>
      </c>
      <c r="D2038" s="3" t="s">
        <v>44</v>
      </c>
      <c r="E2038" s="3" t="s">
        <v>45</v>
      </c>
      <c r="F2038" s="3">
        <v>0.36</v>
      </c>
      <c r="G2038" s="3">
        <v>0.48</v>
      </c>
      <c r="H2038" s="3">
        <v>9.2487427121611099E-4</v>
      </c>
      <c r="I2038" s="3">
        <v>9.5843984292453577</v>
      </c>
      <c r="J2038" s="3">
        <v>1.4085246429415603</v>
      </c>
      <c r="K2038" s="3">
        <v>8.8643635122931386E-3</v>
      </c>
      <c r="L2038" s="3">
        <v>1.3027082026305086E-3</v>
      </c>
      <c r="M2038" s="2">
        <v>1210</v>
      </c>
      <c r="N2038" s="3" t="s">
        <v>65</v>
      </c>
      <c r="O2038" s="3" t="s">
        <v>76</v>
      </c>
      <c r="P2038" s="3"/>
      <c r="Q2038" s="3" t="s">
        <v>42</v>
      </c>
      <c r="R2038" s="3" t="s">
        <v>55</v>
      </c>
      <c r="S2038" s="3" t="s">
        <v>77</v>
      </c>
      <c r="T2038" s="3" t="s">
        <v>51</v>
      </c>
      <c r="U2038" s="3" t="s">
        <v>78</v>
      </c>
      <c r="V2038" s="3" t="s">
        <v>79</v>
      </c>
      <c r="W2038" s="3" t="s">
        <v>80</v>
      </c>
      <c r="X2038" s="3"/>
      <c r="Y2038" s="3"/>
      <c r="Z2038" s="3" t="s">
        <v>72</v>
      </c>
      <c r="AA2038" s="7" t="s">
        <v>49</v>
      </c>
      <c r="AB2038" s="3" t="s">
        <v>49</v>
      </c>
      <c r="AC2038" s="3" t="s">
        <v>49</v>
      </c>
      <c r="AD2038" s="3" t="s">
        <v>49</v>
      </c>
      <c r="AE2038" s="3" t="s">
        <v>49</v>
      </c>
      <c r="AF2038" s="3" t="s">
        <v>55</v>
      </c>
      <c r="AG2038" s="3" t="s">
        <v>56</v>
      </c>
      <c r="AH2038" s="3" t="s">
        <v>81</v>
      </c>
      <c r="AI2038" s="3" t="s">
        <v>82</v>
      </c>
      <c r="AJ2038" s="3" t="s">
        <v>49</v>
      </c>
      <c r="AK2038" s="3" t="s">
        <v>49</v>
      </c>
      <c r="AL2038" s="3" t="s">
        <v>49</v>
      </c>
      <c r="AM2038" s="3" t="s">
        <v>59</v>
      </c>
      <c r="AN2038" s="3" t="s">
        <v>83</v>
      </c>
      <c r="AO2038" s="3">
        <v>7.9278186915660216</v>
      </c>
      <c r="AP2038" s="3">
        <v>3.7428333843834372</v>
      </c>
    </row>
    <row r="2039" spans="1:42" x14ac:dyDescent="0.25">
      <c r="A2039" s="2">
        <v>2038</v>
      </c>
      <c r="B2039" s="3" t="s">
        <v>42</v>
      </c>
      <c r="C2039" s="3" t="s">
        <v>43</v>
      </c>
      <c r="D2039" s="3" t="s">
        <v>44</v>
      </c>
      <c r="E2039" s="3" t="s">
        <v>45</v>
      </c>
      <c r="F2039" s="3">
        <v>0.36</v>
      </c>
      <c r="G2039" s="3">
        <v>0.48</v>
      </c>
      <c r="H2039" s="3">
        <v>6.8313772315680504E-2</v>
      </c>
      <c r="I2039" s="3">
        <v>9.5843984292453577</v>
      </c>
      <c r="J2039" s="3">
        <v>1.4085246429415603</v>
      </c>
      <c r="K2039" s="3">
        <v>0.65474641207823325</v>
      </c>
      <c r="L2039" s="3">
        <v>9.6221631758934931E-2</v>
      </c>
      <c r="M2039" s="2">
        <v>1210</v>
      </c>
      <c r="N2039" s="3" t="s">
        <v>65</v>
      </c>
      <c r="O2039" s="3" t="s">
        <v>76</v>
      </c>
      <c r="P2039" s="3"/>
      <c r="Q2039" s="3" t="s">
        <v>42</v>
      </c>
      <c r="R2039" s="3" t="s">
        <v>55</v>
      </c>
      <c r="S2039" s="3" t="s">
        <v>77</v>
      </c>
      <c r="T2039" s="3" t="s">
        <v>51</v>
      </c>
      <c r="U2039" s="3" t="s">
        <v>78</v>
      </c>
      <c r="V2039" s="3" t="s">
        <v>79</v>
      </c>
      <c r="W2039" s="3" t="s">
        <v>80</v>
      </c>
      <c r="X2039" s="3"/>
      <c r="Y2039" s="3"/>
      <c r="Z2039" s="3" t="s">
        <v>72</v>
      </c>
      <c r="AA2039" s="7" t="s">
        <v>49</v>
      </c>
      <c r="AB2039" s="3" t="s">
        <v>49</v>
      </c>
      <c r="AC2039" s="3" t="s">
        <v>49</v>
      </c>
      <c r="AD2039" s="3" t="s">
        <v>49</v>
      </c>
      <c r="AE2039" s="3" t="s">
        <v>49</v>
      </c>
      <c r="AF2039" s="3" t="s">
        <v>55</v>
      </c>
      <c r="AG2039" s="3" t="s">
        <v>56</v>
      </c>
      <c r="AH2039" s="3" t="s">
        <v>81</v>
      </c>
      <c r="AI2039" s="3" t="s">
        <v>82</v>
      </c>
      <c r="AJ2039" s="3" t="s">
        <v>49</v>
      </c>
      <c r="AK2039" s="3" t="s">
        <v>49</v>
      </c>
      <c r="AL2039" s="3" t="s">
        <v>49</v>
      </c>
      <c r="AM2039" s="3" t="s">
        <v>59</v>
      </c>
      <c r="AN2039" s="3" t="s">
        <v>83</v>
      </c>
      <c r="AO2039" s="3">
        <v>75.7778157059509</v>
      </c>
      <c r="AP2039" s="3">
        <v>276.45602823408296</v>
      </c>
    </row>
    <row r="2040" spans="1:42" x14ac:dyDescent="0.25">
      <c r="A2040" s="2">
        <v>2039</v>
      </c>
      <c r="B2040" s="3" t="s">
        <v>42</v>
      </c>
      <c r="C2040" s="3" t="s">
        <v>43</v>
      </c>
      <c r="D2040" s="3" t="s">
        <v>44</v>
      </c>
      <c r="E2040" s="3" t="s">
        <v>45</v>
      </c>
      <c r="F2040" s="3">
        <v>0.36</v>
      </c>
      <c r="G2040" s="3">
        <v>0.48</v>
      </c>
      <c r="H2040" s="3">
        <v>1.03231044781774E-2</v>
      </c>
      <c r="I2040" s="3">
        <v>9.5843984292453577</v>
      </c>
      <c r="J2040" s="3">
        <v>1.4085246429415603</v>
      </c>
      <c r="K2040" s="3">
        <v>9.8940746345579186E-2</v>
      </c>
      <c r="L2040" s="3">
        <v>1.4540347049173246E-2</v>
      </c>
      <c r="M2040" s="2">
        <v>1210</v>
      </c>
      <c r="N2040" s="3" t="s">
        <v>65</v>
      </c>
      <c r="O2040" s="3" t="s">
        <v>76</v>
      </c>
      <c r="P2040" s="3"/>
      <c r="Q2040" s="3" t="s">
        <v>42</v>
      </c>
      <c r="R2040" s="3" t="s">
        <v>55</v>
      </c>
      <c r="S2040" s="3" t="s">
        <v>77</v>
      </c>
      <c r="T2040" s="3" t="s">
        <v>51</v>
      </c>
      <c r="U2040" s="3" t="s">
        <v>78</v>
      </c>
      <c r="V2040" s="3" t="s">
        <v>79</v>
      </c>
      <c r="W2040" s="3" t="s">
        <v>80</v>
      </c>
      <c r="X2040" s="3"/>
      <c r="Y2040" s="3"/>
      <c r="Z2040" s="3" t="s">
        <v>72</v>
      </c>
      <c r="AA2040" s="7" t="s">
        <v>49</v>
      </c>
      <c r="AB2040" s="3" t="s">
        <v>49</v>
      </c>
      <c r="AC2040" s="3" t="s">
        <v>49</v>
      </c>
      <c r="AD2040" s="3" t="s">
        <v>49</v>
      </c>
      <c r="AE2040" s="3" t="s">
        <v>49</v>
      </c>
      <c r="AF2040" s="3" t="s">
        <v>55</v>
      </c>
      <c r="AG2040" s="3" t="s">
        <v>56</v>
      </c>
      <c r="AH2040" s="3" t="s">
        <v>81</v>
      </c>
      <c r="AI2040" s="3" t="s">
        <v>82</v>
      </c>
      <c r="AJ2040" s="3" t="s">
        <v>49</v>
      </c>
      <c r="AK2040" s="3" t="s">
        <v>49</v>
      </c>
      <c r="AL2040" s="3" t="s">
        <v>49</v>
      </c>
      <c r="AM2040" s="3" t="s">
        <v>59</v>
      </c>
      <c r="AN2040" s="3" t="s">
        <v>83</v>
      </c>
      <c r="AO2040" s="3">
        <v>36.792165486432609</v>
      </c>
      <c r="AP2040" s="3">
        <v>41.77612165661855</v>
      </c>
    </row>
    <row r="2041" spans="1:42" x14ac:dyDescent="0.25">
      <c r="A2041" s="2">
        <v>2040</v>
      </c>
      <c r="B2041" s="3" t="s">
        <v>42</v>
      </c>
      <c r="C2041" s="3" t="s">
        <v>43</v>
      </c>
      <c r="D2041" s="3" t="s">
        <v>44</v>
      </c>
      <c r="E2041" s="3" t="s">
        <v>45</v>
      </c>
      <c r="F2041" s="3">
        <v>0.36</v>
      </c>
      <c r="G2041" s="3">
        <v>0.48</v>
      </c>
      <c r="H2041" s="3">
        <v>5.5726683955470598E-3</v>
      </c>
      <c r="I2041" s="3">
        <v>9.5843984292453577</v>
      </c>
      <c r="J2041" s="3">
        <v>1.4085246429415603</v>
      </c>
      <c r="K2041" s="3">
        <v>5.341067421698649E-2</v>
      </c>
      <c r="L2041" s="3">
        <v>7.8492407620696404E-3</v>
      </c>
      <c r="M2041" s="2">
        <v>1210</v>
      </c>
      <c r="N2041" s="3" t="s">
        <v>65</v>
      </c>
      <c r="O2041" s="3" t="s">
        <v>76</v>
      </c>
      <c r="P2041" s="3"/>
      <c r="Q2041" s="3" t="s">
        <v>42</v>
      </c>
      <c r="R2041" s="3" t="s">
        <v>55</v>
      </c>
      <c r="S2041" s="3" t="s">
        <v>77</v>
      </c>
      <c r="T2041" s="3" t="s">
        <v>51</v>
      </c>
      <c r="U2041" s="3" t="s">
        <v>78</v>
      </c>
      <c r="V2041" s="3" t="s">
        <v>79</v>
      </c>
      <c r="W2041" s="3" t="s">
        <v>80</v>
      </c>
      <c r="X2041" s="3"/>
      <c r="Y2041" s="3"/>
      <c r="Z2041" s="3" t="s">
        <v>72</v>
      </c>
      <c r="AA2041" s="7" t="s">
        <v>49</v>
      </c>
      <c r="AB2041" s="3" t="s">
        <v>49</v>
      </c>
      <c r="AC2041" s="3" t="s">
        <v>49</v>
      </c>
      <c r="AD2041" s="3" t="s">
        <v>49</v>
      </c>
      <c r="AE2041" s="3" t="s">
        <v>49</v>
      </c>
      <c r="AF2041" s="3" t="s">
        <v>55</v>
      </c>
      <c r="AG2041" s="3" t="s">
        <v>56</v>
      </c>
      <c r="AH2041" s="3" t="s">
        <v>81</v>
      </c>
      <c r="AI2041" s="3" t="s">
        <v>82</v>
      </c>
      <c r="AJ2041" s="3" t="s">
        <v>49</v>
      </c>
      <c r="AK2041" s="3" t="s">
        <v>49</v>
      </c>
      <c r="AL2041" s="3" t="s">
        <v>49</v>
      </c>
      <c r="AM2041" s="3" t="s">
        <v>59</v>
      </c>
      <c r="AN2041" s="3" t="s">
        <v>83</v>
      </c>
      <c r="AO2041" s="3">
        <v>27.89513774690381</v>
      </c>
      <c r="AP2041" s="3">
        <v>22.551788886425115</v>
      </c>
    </row>
    <row r="2042" spans="1:42" x14ac:dyDescent="0.25">
      <c r="A2042" s="2">
        <v>2041</v>
      </c>
      <c r="B2042" s="3" t="s">
        <v>42</v>
      </c>
      <c r="C2042" s="3" t="s">
        <v>43</v>
      </c>
      <c r="D2042" s="3" t="s">
        <v>44</v>
      </c>
      <c r="E2042" s="3" t="s">
        <v>45</v>
      </c>
      <c r="F2042" s="3">
        <v>0.36</v>
      </c>
      <c r="G2042" s="3">
        <v>0.48</v>
      </c>
      <c r="H2042" s="3">
        <v>0.23078768083554799</v>
      </c>
      <c r="I2042" s="3">
        <v>9.5843984292453577</v>
      </c>
      <c r="J2042" s="3">
        <v>1.4085246429415603</v>
      </c>
      <c r="K2042" s="3">
        <v>2.211961085689405</v>
      </c>
      <c r="L2042" s="3">
        <v>0.32507013574420102</v>
      </c>
      <c r="M2042" s="2">
        <v>1210</v>
      </c>
      <c r="N2042" s="3" t="s">
        <v>65</v>
      </c>
      <c r="O2042" s="3" t="s">
        <v>76</v>
      </c>
      <c r="P2042" s="3"/>
      <c r="Q2042" s="3" t="s">
        <v>42</v>
      </c>
      <c r="R2042" s="3" t="s">
        <v>55</v>
      </c>
      <c r="S2042" s="3" t="s">
        <v>77</v>
      </c>
      <c r="T2042" s="3" t="s">
        <v>51</v>
      </c>
      <c r="U2042" s="3" t="s">
        <v>78</v>
      </c>
      <c r="V2042" s="3" t="s">
        <v>79</v>
      </c>
      <c r="W2042" s="3" t="s">
        <v>80</v>
      </c>
      <c r="X2042" s="3"/>
      <c r="Y2042" s="3"/>
      <c r="Z2042" s="3" t="s">
        <v>72</v>
      </c>
      <c r="AA2042" s="7" t="s">
        <v>49</v>
      </c>
      <c r="AB2042" s="3" t="s">
        <v>49</v>
      </c>
      <c r="AC2042" s="3" t="s">
        <v>49</v>
      </c>
      <c r="AD2042" s="3" t="s">
        <v>49</v>
      </c>
      <c r="AE2042" s="3" t="s">
        <v>49</v>
      </c>
      <c r="AF2042" s="3" t="s">
        <v>55</v>
      </c>
      <c r="AG2042" s="3" t="s">
        <v>56</v>
      </c>
      <c r="AH2042" s="3" t="s">
        <v>81</v>
      </c>
      <c r="AI2042" s="3" t="s">
        <v>82</v>
      </c>
      <c r="AJ2042" s="3" t="s">
        <v>49</v>
      </c>
      <c r="AK2042" s="3" t="s">
        <v>49</v>
      </c>
      <c r="AL2042" s="3" t="s">
        <v>49</v>
      </c>
      <c r="AM2042" s="3" t="s">
        <v>59</v>
      </c>
      <c r="AN2042" s="3" t="s">
        <v>83</v>
      </c>
      <c r="AO2042" s="3">
        <v>128.88673593348031</v>
      </c>
      <c r="AP2042" s="3">
        <v>933.96460840013958</v>
      </c>
    </row>
    <row r="2043" spans="1:42" x14ac:dyDescent="0.25">
      <c r="A2043" s="2">
        <v>2042</v>
      </c>
      <c r="B2043" s="3" t="s">
        <v>42</v>
      </c>
      <c r="C2043" s="3" t="s">
        <v>43</v>
      </c>
      <c r="D2043" s="3" t="s">
        <v>44</v>
      </c>
      <c r="E2043" s="3" t="s">
        <v>45</v>
      </c>
      <c r="F2043" s="3">
        <v>0.36</v>
      </c>
      <c r="G2043" s="3">
        <v>0.48</v>
      </c>
      <c r="H2043" s="3">
        <v>0.503863891585142</v>
      </c>
      <c r="I2043" s="3">
        <v>9.5675464969183395</v>
      </c>
      <c r="J2043" s="3">
        <v>1.4060786153817721</v>
      </c>
      <c r="K2043" s="3">
        <v>4.820741210859067</v>
      </c>
      <c r="L2043" s="3">
        <v>0.70847224302090783</v>
      </c>
      <c r="M2043" s="2">
        <v>1200</v>
      </c>
      <c r="N2043" s="3" t="s">
        <v>61</v>
      </c>
      <c r="O2043" s="3" t="s">
        <v>76</v>
      </c>
      <c r="P2043" s="3"/>
      <c r="Q2043" s="3" t="s">
        <v>42</v>
      </c>
      <c r="R2043" s="3" t="s">
        <v>55</v>
      </c>
      <c r="S2043" s="3" t="s">
        <v>77</v>
      </c>
      <c r="T2043" s="3" t="s">
        <v>51</v>
      </c>
      <c r="U2043" s="3" t="s">
        <v>78</v>
      </c>
      <c r="V2043" s="3" t="s">
        <v>79</v>
      </c>
      <c r="W2043" s="3" t="s">
        <v>80</v>
      </c>
      <c r="X2043" s="3"/>
      <c r="Y2043" s="3"/>
      <c r="Z2043" s="3" t="s">
        <v>72</v>
      </c>
      <c r="AA2043" s="7" t="s">
        <v>49</v>
      </c>
      <c r="AB2043" s="3" t="s">
        <v>49</v>
      </c>
      <c r="AC2043" s="3" t="s">
        <v>49</v>
      </c>
      <c r="AD2043" s="3" t="s">
        <v>49</v>
      </c>
      <c r="AE2043" s="3" t="s">
        <v>49</v>
      </c>
      <c r="AF2043" s="3" t="s">
        <v>55</v>
      </c>
      <c r="AG2043" s="3" t="s">
        <v>56</v>
      </c>
      <c r="AH2043" s="3" t="s">
        <v>81</v>
      </c>
      <c r="AI2043" s="3" t="s">
        <v>82</v>
      </c>
      <c r="AJ2043" s="3" t="s">
        <v>49</v>
      </c>
      <c r="AK2043" s="3" t="s">
        <v>49</v>
      </c>
      <c r="AL2043" s="3" t="s">
        <v>49</v>
      </c>
      <c r="AM2043" s="3" t="s">
        <v>59</v>
      </c>
      <c r="AN2043" s="3" t="s">
        <v>83</v>
      </c>
      <c r="AO2043" s="3">
        <v>211.12188199011098</v>
      </c>
      <c r="AP2043" s="3">
        <v>2039.064825676789</v>
      </c>
    </row>
    <row r="2044" spans="1:42" x14ac:dyDescent="0.25">
      <c r="A2044" s="2">
        <v>2043</v>
      </c>
      <c r="B2044" s="3" t="s">
        <v>42</v>
      </c>
      <c r="C2044" s="3" t="s">
        <v>43</v>
      </c>
      <c r="D2044" s="3" t="s">
        <v>44</v>
      </c>
      <c r="E2044" s="3" t="s">
        <v>45</v>
      </c>
      <c r="F2044" s="3">
        <v>0.36</v>
      </c>
      <c r="G2044" s="3">
        <v>0.48</v>
      </c>
      <c r="H2044" s="3">
        <v>4.7433868841913501E-2</v>
      </c>
      <c r="I2044" s="3">
        <v>9.5675464969183395</v>
      </c>
      <c r="J2044" s="3">
        <v>1.4060786153817721</v>
      </c>
      <c r="K2044" s="3">
        <v>0.45382574567373352</v>
      </c>
      <c r="L2044" s="3">
        <v>6.6695748623438314E-2</v>
      </c>
      <c r="M2044" s="2">
        <v>1210</v>
      </c>
      <c r="N2044" s="3" t="s">
        <v>65</v>
      </c>
      <c r="O2044" s="3" t="s">
        <v>76</v>
      </c>
      <c r="P2044" s="3"/>
      <c r="Q2044" s="3" t="s">
        <v>42</v>
      </c>
      <c r="R2044" s="3" t="s">
        <v>55</v>
      </c>
      <c r="S2044" s="3" t="s">
        <v>77</v>
      </c>
      <c r="T2044" s="3" t="s">
        <v>51</v>
      </c>
      <c r="U2044" s="3" t="s">
        <v>78</v>
      </c>
      <c r="V2044" s="3" t="s">
        <v>79</v>
      </c>
      <c r="W2044" s="3" t="s">
        <v>80</v>
      </c>
      <c r="X2044" s="3"/>
      <c r="Y2044" s="3"/>
      <c r="Z2044" s="3" t="s">
        <v>72</v>
      </c>
      <c r="AA2044" s="7" t="s">
        <v>49</v>
      </c>
      <c r="AB2044" s="3" t="s">
        <v>49</v>
      </c>
      <c r="AC2044" s="3" t="s">
        <v>49</v>
      </c>
      <c r="AD2044" s="3" t="s">
        <v>49</v>
      </c>
      <c r="AE2044" s="3" t="s">
        <v>49</v>
      </c>
      <c r="AF2044" s="3" t="s">
        <v>55</v>
      </c>
      <c r="AG2044" s="3" t="s">
        <v>56</v>
      </c>
      <c r="AH2044" s="3" t="s">
        <v>81</v>
      </c>
      <c r="AI2044" s="3" t="s">
        <v>82</v>
      </c>
      <c r="AJ2044" s="3" t="s">
        <v>49</v>
      </c>
      <c r="AK2044" s="3" t="s">
        <v>49</v>
      </c>
      <c r="AL2044" s="3" t="s">
        <v>49</v>
      </c>
      <c r="AM2044" s="3" t="s">
        <v>59</v>
      </c>
      <c r="AN2044" s="3" t="s">
        <v>83</v>
      </c>
      <c r="AO2044" s="3">
        <v>56.378317745029705</v>
      </c>
      <c r="AP2044" s="3">
        <v>191.95805676217699</v>
      </c>
    </row>
    <row r="2045" spans="1:42" x14ac:dyDescent="0.25">
      <c r="A2045" s="2">
        <v>2044</v>
      </c>
      <c r="B2045" s="3" t="s">
        <v>42</v>
      </c>
      <c r="C2045" s="3" t="s">
        <v>43</v>
      </c>
      <c r="D2045" s="3" t="s">
        <v>44</v>
      </c>
      <c r="E2045" s="3" t="s">
        <v>45</v>
      </c>
      <c r="F2045" s="3">
        <v>0.36</v>
      </c>
      <c r="G2045" s="3">
        <v>0.48</v>
      </c>
      <c r="H2045" s="3">
        <v>5.8957672634185103E-2</v>
      </c>
      <c r="I2045" s="3">
        <v>9.5675464969183395</v>
      </c>
      <c r="J2045" s="3">
        <v>1.4060786153817721</v>
      </c>
      <c r="K2045" s="3">
        <v>0.56408027427765595</v>
      </c>
      <c r="L2045" s="3">
        <v>8.289912270360679E-2</v>
      </c>
      <c r="M2045" s="2">
        <v>1210</v>
      </c>
      <c r="N2045" s="3" t="s">
        <v>65</v>
      </c>
      <c r="O2045" s="3" t="s">
        <v>76</v>
      </c>
      <c r="P2045" s="3"/>
      <c r="Q2045" s="3" t="s">
        <v>42</v>
      </c>
      <c r="R2045" s="3" t="s">
        <v>55</v>
      </c>
      <c r="S2045" s="3" t="s">
        <v>77</v>
      </c>
      <c r="T2045" s="3" t="s">
        <v>51</v>
      </c>
      <c r="U2045" s="3" t="s">
        <v>78</v>
      </c>
      <c r="V2045" s="3" t="s">
        <v>79</v>
      </c>
      <c r="W2045" s="3" t="s">
        <v>80</v>
      </c>
      <c r="X2045" s="3"/>
      <c r="Y2045" s="3"/>
      <c r="Z2045" s="3" t="s">
        <v>72</v>
      </c>
      <c r="AA2045" s="7" t="s">
        <v>49</v>
      </c>
      <c r="AB2045" s="3" t="s">
        <v>49</v>
      </c>
      <c r="AC2045" s="3" t="s">
        <v>49</v>
      </c>
      <c r="AD2045" s="3" t="s">
        <v>49</v>
      </c>
      <c r="AE2045" s="3" t="s">
        <v>49</v>
      </c>
      <c r="AF2045" s="3" t="s">
        <v>55</v>
      </c>
      <c r="AG2045" s="3" t="s">
        <v>56</v>
      </c>
      <c r="AH2045" s="3" t="s">
        <v>81</v>
      </c>
      <c r="AI2045" s="3" t="s">
        <v>82</v>
      </c>
      <c r="AJ2045" s="3" t="s">
        <v>49</v>
      </c>
      <c r="AK2045" s="3" t="s">
        <v>49</v>
      </c>
      <c r="AL2045" s="3" t="s">
        <v>49</v>
      </c>
      <c r="AM2045" s="3" t="s">
        <v>59</v>
      </c>
      <c r="AN2045" s="3" t="s">
        <v>83</v>
      </c>
      <c r="AO2045" s="3">
        <v>82.429705205457765</v>
      </c>
      <c r="AP2045" s="3">
        <v>238.59323614940871</v>
      </c>
    </row>
    <row r="2046" spans="1:42" x14ac:dyDescent="0.25">
      <c r="A2046" s="2">
        <v>2045</v>
      </c>
      <c r="B2046" s="3" t="s">
        <v>42</v>
      </c>
      <c r="C2046" s="3" t="s">
        <v>43</v>
      </c>
      <c r="D2046" s="3" t="s">
        <v>44</v>
      </c>
      <c r="E2046" s="3" t="s">
        <v>45</v>
      </c>
      <c r="F2046" s="3">
        <v>0.36</v>
      </c>
      <c r="G2046" s="3">
        <v>0.48</v>
      </c>
      <c r="H2046" s="3">
        <v>7.5080205606458204E-3</v>
      </c>
      <c r="I2046" s="3">
        <v>9.5675464969183395</v>
      </c>
      <c r="J2046" s="3">
        <v>1.4060786153817721</v>
      </c>
      <c r="K2046" s="3">
        <v>7.1833335813797791E-2</v>
      </c>
      <c r="L2046" s="3">
        <v>1.0556867154170752E-2</v>
      </c>
      <c r="M2046" s="2">
        <v>1210</v>
      </c>
      <c r="N2046" s="3" t="s">
        <v>65</v>
      </c>
      <c r="O2046" s="3" t="s">
        <v>76</v>
      </c>
      <c r="P2046" s="3"/>
      <c r="Q2046" s="3" t="s">
        <v>42</v>
      </c>
      <c r="R2046" s="3" t="s">
        <v>55</v>
      </c>
      <c r="S2046" s="3" t="s">
        <v>77</v>
      </c>
      <c r="T2046" s="3" t="s">
        <v>51</v>
      </c>
      <c r="U2046" s="3" t="s">
        <v>78</v>
      </c>
      <c r="V2046" s="3" t="s">
        <v>79</v>
      </c>
      <c r="W2046" s="3" t="s">
        <v>80</v>
      </c>
      <c r="X2046" s="3"/>
      <c r="Y2046" s="3"/>
      <c r="Z2046" s="3" t="s">
        <v>72</v>
      </c>
      <c r="AA2046" s="7" t="s">
        <v>49</v>
      </c>
      <c r="AB2046" s="3" t="s">
        <v>49</v>
      </c>
      <c r="AC2046" s="3" t="s">
        <v>49</v>
      </c>
      <c r="AD2046" s="3" t="s">
        <v>49</v>
      </c>
      <c r="AE2046" s="3" t="s">
        <v>49</v>
      </c>
      <c r="AF2046" s="3" t="s">
        <v>55</v>
      </c>
      <c r="AG2046" s="3" t="s">
        <v>56</v>
      </c>
      <c r="AH2046" s="3" t="s">
        <v>81</v>
      </c>
      <c r="AI2046" s="3" t="s">
        <v>82</v>
      </c>
      <c r="AJ2046" s="3" t="s">
        <v>49</v>
      </c>
      <c r="AK2046" s="3" t="s">
        <v>49</v>
      </c>
      <c r="AL2046" s="3" t="s">
        <v>49</v>
      </c>
      <c r="AM2046" s="3" t="s">
        <v>59</v>
      </c>
      <c r="AN2046" s="3" t="s">
        <v>83</v>
      </c>
      <c r="AO2046" s="3">
        <v>31.206281991381442</v>
      </c>
      <c r="AP2046" s="3">
        <v>30.383881225360788</v>
      </c>
    </row>
    <row r="2047" spans="1:42" x14ac:dyDescent="0.25">
      <c r="A2047" s="2">
        <v>2046</v>
      </c>
      <c r="B2047" s="3" t="s">
        <v>42</v>
      </c>
      <c r="C2047" s="3" t="s">
        <v>43</v>
      </c>
      <c r="D2047" s="3" t="s">
        <v>44</v>
      </c>
      <c r="E2047" s="3" t="s">
        <v>45</v>
      </c>
      <c r="F2047" s="3">
        <v>0.36</v>
      </c>
      <c r="G2047" s="3">
        <v>0.48</v>
      </c>
      <c r="H2047" s="3">
        <v>0.34102557279957502</v>
      </c>
      <c r="I2047" s="3">
        <v>10.203361759209367</v>
      </c>
      <c r="J2047" s="3">
        <v>1.6981570225317661</v>
      </c>
      <c r="K2047" s="3">
        <v>3.4796072884156537</v>
      </c>
      <c r="L2047" s="3">
        <v>0.57911497131251632</v>
      </c>
      <c r="M2047" s="2">
        <v>1200</v>
      </c>
      <c r="N2047" s="3" t="s">
        <v>61</v>
      </c>
      <c r="O2047" s="3" t="s">
        <v>76</v>
      </c>
      <c r="P2047" s="3"/>
      <c r="Q2047" s="3" t="s">
        <v>42</v>
      </c>
      <c r="R2047" s="3" t="s">
        <v>55</v>
      </c>
      <c r="S2047" s="3" t="s">
        <v>77</v>
      </c>
      <c r="T2047" s="3" t="s">
        <v>51</v>
      </c>
      <c r="U2047" s="3" t="s">
        <v>78</v>
      </c>
      <c r="V2047" s="3" t="s">
        <v>79</v>
      </c>
      <c r="W2047" s="3" t="s">
        <v>80</v>
      </c>
      <c r="X2047" s="3"/>
      <c r="Y2047" s="3"/>
      <c r="Z2047" s="3" t="s">
        <v>72</v>
      </c>
      <c r="AA2047" s="7" t="s">
        <v>49</v>
      </c>
      <c r="AB2047" s="3" t="s">
        <v>49</v>
      </c>
      <c r="AC2047" s="3" t="s">
        <v>49</v>
      </c>
      <c r="AD2047" s="3" t="s">
        <v>49</v>
      </c>
      <c r="AE2047" s="3" t="s">
        <v>49</v>
      </c>
      <c r="AF2047" s="3" t="s">
        <v>55</v>
      </c>
      <c r="AG2047" s="3" t="s">
        <v>56</v>
      </c>
      <c r="AH2047" s="3" t="s">
        <v>81</v>
      </c>
      <c r="AI2047" s="3" t="s">
        <v>82</v>
      </c>
      <c r="AJ2047" s="3" t="s">
        <v>49</v>
      </c>
      <c r="AK2047" s="3" t="s">
        <v>49</v>
      </c>
      <c r="AL2047" s="3" t="s">
        <v>49</v>
      </c>
      <c r="AM2047" s="3" t="s">
        <v>59</v>
      </c>
      <c r="AN2047" s="3" t="s">
        <v>83</v>
      </c>
      <c r="AO2047" s="3">
        <v>222.31390833562961</v>
      </c>
      <c r="AP2047" s="3">
        <v>1380.0815294865984</v>
      </c>
    </row>
    <row r="2048" spans="1:42" x14ac:dyDescent="0.25">
      <c r="A2048" s="2">
        <v>2047</v>
      </c>
      <c r="B2048" s="3" t="s">
        <v>42</v>
      </c>
      <c r="C2048" s="3" t="s">
        <v>43</v>
      </c>
      <c r="D2048" s="3" t="s">
        <v>44</v>
      </c>
      <c r="E2048" s="3" t="s">
        <v>45</v>
      </c>
      <c r="F2048" s="3">
        <v>0.36</v>
      </c>
      <c r="G2048" s="3">
        <v>0.48</v>
      </c>
      <c r="H2048" s="3">
        <v>3.8970867766882E-3</v>
      </c>
      <c r="I2048" s="3">
        <v>10.203361759209367</v>
      </c>
      <c r="J2048" s="3">
        <v>1.6981570225317661</v>
      </c>
      <c r="K2048" s="3">
        <v>3.976338618958087E-2</v>
      </c>
      <c r="L2048" s="3">
        <v>6.6178652772487514E-3</v>
      </c>
      <c r="M2048" s="2">
        <v>1430</v>
      </c>
      <c r="N2048" s="3" t="s">
        <v>64</v>
      </c>
      <c r="O2048" s="3" t="s">
        <v>76</v>
      </c>
      <c r="P2048" s="3"/>
      <c r="Q2048" s="3" t="s">
        <v>42</v>
      </c>
      <c r="R2048" s="3" t="s">
        <v>55</v>
      </c>
      <c r="S2048" s="3" t="s">
        <v>77</v>
      </c>
      <c r="T2048" s="3" t="s">
        <v>51</v>
      </c>
      <c r="U2048" s="3" t="s">
        <v>78</v>
      </c>
      <c r="V2048" s="3" t="s">
        <v>79</v>
      </c>
      <c r="W2048" s="3" t="s">
        <v>80</v>
      </c>
      <c r="X2048" s="3"/>
      <c r="Y2048" s="3"/>
      <c r="Z2048" s="3" t="s">
        <v>72</v>
      </c>
      <c r="AA2048" s="7" t="s">
        <v>49</v>
      </c>
      <c r="AB2048" s="3" t="s">
        <v>49</v>
      </c>
      <c r="AC2048" s="3" t="s">
        <v>49</v>
      </c>
      <c r="AD2048" s="3" t="s">
        <v>49</v>
      </c>
      <c r="AE2048" s="3" t="s">
        <v>49</v>
      </c>
      <c r="AF2048" s="3" t="s">
        <v>55</v>
      </c>
      <c r="AG2048" s="3" t="s">
        <v>56</v>
      </c>
      <c r="AH2048" s="3" t="s">
        <v>81</v>
      </c>
      <c r="AI2048" s="3" t="s">
        <v>82</v>
      </c>
      <c r="AJ2048" s="3" t="s">
        <v>49</v>
      </c>
      <c r="AK2048" s="3" t="s">
        <v>49</v>
      </c>
      <c r="AL2048" s="3" t="s">
        <v>49</v>
      </c>
      <c r="AM2048" s="3" t="s">
        <v>59</v>
      </c>
      <c r="AN2048" s="3" t="s">
        <v>83</v>
      </c>
      <c r="AO2048" s="3">
        <v>22.358865477293222</v>
      </c>
      <c r="AP2048" s="3">
        <v>15.770950650890756</v>
      </c>
    </row>
    <row r="2049" spans="1:42" x14ac:dyDescent="0.25">
      <c r="A2049" s="2">
        <v>2048</v>
      </c>
      <c r="B2049" s="3" t="s">
        <v>42</v>
      </c>
      <c r="C2049" s="3" t="s">
        <v>43</v>
      </c>
      <c r="D2049" s="3" t="s">
        <v>44</v>
      </c>
      <c r="E2049" s="3" t="s">
        <v>45</v>
      </c>
      <c r="F2049" s="3">
        <v>0.36</v>
      </c>
      <c r="G2049" s="3">
        <v>0.48</v>
      </c>
      <c r="H2049" s="3">
        <v>2.8266151951925601E-2</v>
      </c>
      <c r="I2049" s="3">
        <v>10.203361759209367</v>
      </c>
      <c r="J2049" s="3">
        <v>1.6981570225317661</v>
      </c>
      <c r="K2049" s="3">
        <v>0.28840977390627887</v>
      </c>
      <c r="L2049" s="3">
        <v>4.8000364437112447E-2</v>
      </c>
      <c r="M2049" s="2">
        <v>1210</v>
      </c>
      <c r="N2049" s="3" t="s">
        <v>65</v>
      </c>
      <c r="O2049" s="3" t="s">
        <v>76</v>
      </c>
      <c r="P2049" s="3"/>
      <c r="Q2049" s="3" t="s">
        <v>42</v>
      </c>
      <c r="R2049" s="3" t="s">
        <v>55</v>
      </c>
      <c r="S2049" s="3" t="s">
        <v>77</v>
      </c>
      <c r="T2049" s="3" t="s">
        <v>51</v>
      </c>
      <c r="U2049" s="3" t="s">
        <v>78</v>
      </c>
      <c r="V2049" s="3" t="s">
        <v>79</v>
      </c>
      <c r="W2049" s="3" t="s">
        <v>80</v>
      </c>
      <c r="X2049" s="3"/>
      <c r="Y2049" s="3"/>
      <c r="Z2049" s="3" t="s">
        <v>72</v>
      </c>
      <c r="AA2049" s="7" t="s">
        <v>49</v>
      </c>
      <c r="AB2049" s="3" t="s">
        <v>49</v>
      </c>
      <c r="AC2049" s="3" t="s">
        <v>49</v>
      </c>
      <c r="AD2049" s="3" t="s">
        <v>49</v>
      </c>
      <c r="AE2049" s="3" t="s">
        <v>49</v>
      </c>
      <c r="AF2049" s="3" t="s">
        <v>55</v>
      </c>
      <c r="AG2049" s="3" t="s">
        <v>56</v>
      </c>
      <c r="AH2049" s="3" t="s">
        <v>81</v>
      </c>
      <c r="AI2049" s="3" t="s">
        <v>82</v>
      </c>
      <c r="AJ2049" s="3" t="s">
        <v>49</v>
      </c>
      <c r="AK2049" s="3" t="s">
        <v>49</v>
      </c>
      <c r="AL2049" s="3" t="s">
        <v>49</v>
      </c>
      <c r="AM2049" s="3" t="s">
        <v>59</v>
      </c>
      <c r="AN2049" s="3" t="s">
        <v>83</v>
      </c>
      <c r="AO2049" s="3">
        <v>47.536252185864086</v>
      </c>
      <c r="AP2049" s="3">
        <v>114.38905856318449</v>
      </c>
    </row>
    <row r="2050" spans="1:42" x14ac:dyDescent="0.25">
      <c r="A2050" s="2">
        <v>2049</v>
      </c>
      <c r="B2050" s="3" t="s">
        <v>42</v>
      </c>
      <c r="C2050" s="3" t="s">
        <v>43</v>
      </c>
      <c r="D2050" s="3" t="s">
        <v>44</v>
      </c>
      <c r="E2050" s="3" t="s">
        <v>45</v>
      </c>
      <c r="F2050" s="3">
        <v>0.36</v>
      </c>
      <c r="G2050" s="3">
        <v>0.48</v>
      </c>
      <c r="H2050" s="3">
        <v>5.6569728516507899E-2</v>
      </c>
      <c r="I2050" s="3">
        <v>10.203361759209367</v>
      </c>
      <c r="J2050" s="3">
        <v>1.6981570225317661</v>
      </c>
      <c r="K2050" s="3">
        <v>0.57720140467419234</v>
      </c>
      <c r="L2050" s="3">
        <v>9.6064281743023394E-2</v>
      </c>
      <c r="M2050" s="2">
        <v>1330</v>
      </c>
      <c r="N2050" s="3" t="s">
        <v>68</v>
      </c>
      <c r="O2050" s="3" t="s">
        <v>76</v>
      </c>
      <c r="P2050" s="3"/>
      <c r="Q2050" s="3" t="s">
        <v>42</v>
      </c>
      <c r="R2050" s="3" t="s">
        <v>55</v>
      </c>
      <c r="S2050" s="3" t="s">
        <v>77</v>
      </c>
      <c r="T2050" s="3" t="s">
        <v>51</v>
      </c>
      <c r="U2050" s="3" t="s">
        <v>78</v>
      </c>
      <c r="V2050" s="3" t="s">
        <v>79</v>
      </c>
      <c r="W2050" s="3" t="s">
        <v>80</v>
      </c>
      <c r="X2050" s="3"/>
      <c r="Y2050" s="3"/>
      <c r="Z2050" s="3" t="s">
        <v>72</v>
      </c>
      <c r="AA2050" s="7" t="s">
        <v>49</v>
      </c>
      <c r="AB2050" s="3" t="s">
        <v>49</v>
      </c>
      <c r="AC2050" s="3" t="s">
        <v>49</v>
      </c>
      <c r="AD2050" s="3" t="s">
        <v>49</v>
      </c>
      <c r="AE2050" s="3" t="s">
        <v>49</v>
      </c>
      <c r="AF2050" s="3" t="s">
        <v>55</v>
      </c>
      <c r="AG2050" s="3" t="s">
        <v>56</v>
      </c>
      <c r="AH2050" s="3" t="s">
        <v>81</v>
      </c>
      <c r="AI2050" s="3" t="s">
        <v>82</v>
      </c>
      <c r="AJ2050" s="3" t="s">
        <v>49</v>
      </c>
      <c r="AK2050" s="3" t="s">
        <v>49</v>
      </c>
      <c r="AL2050" s="3" t="s">
        <v>49</v>
      </c>
      <c r="AM2050" s="3" t="s">
        <v>59</v>
      </c>
      <c r="AN2050" s="3" t="s">
        <v>83</v>
      </c>
      <c r="AO2050" s="3">
        <v>61.833209254622048</v>
      </c>
      <c r="AP2050" s="3">
        <v>228.92956916045452</v>
      </c>
    </row>
    <row r="2051" spans="1:42" x14ac:dyDescent="0.25">
      <c r="A2051" s="2">
        <v>2050</v>
      </c>
      <c r="B2051" s="3" t="s">
        <v>42</v>
      </c>
      <c r="C2051" s="3" t="s">
        <v>43</v>
      </c>
      <c r="D2051" s="3" t="s">
        <v>44</v>
      </c>
      <c r="E2051" s="3" t="s">
        <v>45</v>
      </c>
      <c r="F2051" s="3">
        <v>0.36</v>
      </c>
      <c r="G2051" s="3">
        <v>0.48</v>
      </c>
      <c r="H2051" s="3">
        <v>0.188004913692257</v>
      </c>
      <c r="I2051" s="3">
        <v>10.203361759209367</v>
      </c>
      <c r="J2051" s="3">
        <v>1.6981570225317661</v>
      </c>
      <c r="K2051" s="3">
        <v>1.9182821469110325</v>
      </c>
      <c r="L2051" s="3">
        <v>0.31926186445698479</v>
      </c>
      <c r="M2051" s="2">
        <v>1330</v>
      </c>
      <c r="N2051" s="3" t="s">
        <v>68</v>
      </c>
      <c r="O2051" s="3" t="s">
        <v>76</v>
      </c>
      <c r="P2051" s="3"/>
      <c r="Q2051" s="3" t="s">
        <v>42</v>
      </c>
      <c r="R2051" s="3" t="s">
        <v>55</v>
      </c>
      <c r="S2051" s="3" t="s">
        <v>77</v>
      </c>
      <c r="T2051" s="3" t="s">
        <v>51</v>
      </c>
      <c r="U2051" s="3" t="s">
        <v>78</v>
      </c>
      <c r="V2051" s="3" t="s">
        <v>79</v>
      </c>
      <c r="W2051" s="3" t="s">
        <v>80</v>
      </c>
      <c r="X2051" s="3"/>
      <c r="Y2051" s="3"/>
      <c r="Z2051" s="3" t="s">
        <v>72</v>
      </c>
      <c r="AA2051" s="7" t="s">
        <v>49</v>
      </c>
      <c r="AB2051" s="3" t="s">
        <v>49</v>
      </c>
      <c r="AC2051" s="3" t="s">
        <v>49</v>
      </c>
      <c r="AD2051" s="3" t="s">
        <v>49</v>
      </c>
      <c r="AE2051" s="3" t="s">
        <v>49</v>
      </c>
      <c r="AF2051" s="3" t="s">
        <v>55</v>
      </c>
      <c r="AG2051" s="3" t="s">
        <v>56</v>
      </c>
      <c r="AH2051" s="3" t="s">
        <v>81</v>
      </c>
      <c r="AI2051" s="3" t="s">
        <v>82</v>
      </c>
      <c r="AJ2051" s="3" t="s">
        <v>49</v>
      </c>
      <c r="AK2051" s="3" t="s">
        <v>49</v>
      </c>
      <c r="AL2051" s="3" t="s">
        <v>49</v>
      </c>
      <c r="AM2051" s="3" t="s">
        <v>59</v>
      </c>
      <c r="AN2051" s="3" t="s">
        <v>83</v>
      </c>
      <c r="AO2051" s="3">
        <v>113.03247722566246</v>
      </c>
      <c r="AP2051" s="3">
        <v>760.82889241826865</v>
      </c>
    </row>
    <row r="2052" spans="1:42" x14ac:dyDescent="0.25">
      <c r="A2052" s="2">
        <v>2051</v>
      </c>
      <c r="B2052" s="3" t="s">
        <v>42</v>
      </c>
      <c r="C2052" s="3" t="s">
        <v>43</v>
      </c>
      <c r="D2052" s="3" t="s">
        <v>44</v>
      </c>
      <c r="E2052" s="3" t="s">
        <v>45</v>
      </c>
      <c r="F2052" s="3">
        <v>0.36</v>
      </c>
      <c r="G2052" s="3">
        <v>0.48</v>
      </c>
      <c r="H2052" s="3">
        <v>0.130475451334432</v>
      </c>
      <c r="I2052" s="3">
        <v>9.5517171938835475</v>
      </c>
      <c r="J2052" s="3">
        <v>1.4045542564125266</v>
      </c>
      <c r="K2052" s="3">
        <v>1.2462646118908103</v>
      </c>
      <c r="L2052" s="3">
        <v>0.18325985052912194</v>
      </c>
      <c r="M2052" s="2">
        <v>1200</v>
      </c>
      <c r="N2052" s="3" t="s">
        <v>61</v>
      </c>
      <c r="O2052" s="3" t="s">
        <v>76</v>
      </c>
      <c r="P2052" s="3"/>
      <c r="Q2052" s="3" t="s">
        <v>42</v>
      </c>
      <c r="R2052" s="3" t="s">
        <v>55</v>
      </c>
      <c r="S2052" s="3" t="s">
        <v>77</v>
      </c>
      <c r="T2052" s="3" t="s">
        <v>51</v>
      </c>
      <c r="U2052" s="3" t="s">
        <v>78</v>
      </c>
      <c r="V2052" s="3" t="s">
        <v>79</v>
      </c>
      <c r="W2052" s="3" t="s">
        <v>80</v>
      </c>
      <c r="X2052" s="3"/>
      <c r="Y2052" s="3"/>
      <c r="Z2052" s="3" t="s">
        <v>72</v>
      </c>
      <c r="AA2052" s="7" t="s">
        <v>49</v>
      </c>
      <c r="AB2052" s="3" t="s">
        <v>49</v>
      </c>
      <c r="AC2052" s="3" t="s">
        <v>49</v>
      </c>
      <c r="AD2052" s="3" t="s">
        <v>49</v>
      </c>
      <c r="AE2052" s="3" t="s">
        <v>49</v>
      </c>
      <c r="AF2052" s="3" t="s">
        <v>55</v>
      </c>
      <c r="AG2052" s="3" t="s">
        <v>56</v>
      </c>
      <c r="AH2052" s="3" t="s">
        <v>81</v>
      </c>
      <c r="AI2052" s="3" t="s">
        <v>82</v>
      </c>
      <c r="AJ2052" s="3" t="s">
        <v>49</v>
      </c>
      <c r="AK2052" s="3" t="s">
        <v>49</v>
      </c>
      <c r="AL2052" s="3" t="s">
        <v>49</v>
      </c>
      <c r="AM2052" s="3" t="s">
        <v>59</v>
      </c>
      <c r="AN2052" s="3" t="s">
        <v>83</v>
      </c>
      <c r="AO2052" s="3">
        <v>122.26168527960586</v>
      </c>
      <c r="AP2052" s="3">
        <v>528.01541819828412</v>
      </c>
    </row>
    <row r="2053" spans="1:42" x14ac:dyDescent="0.25">
      <c r="A2053" s="2">
        <v>2052</v>
      </c>
      <c r="B2053" s="3" t="s">
        <v>42</v>
      </c>
      <c r="C2053" s="3" t="s">
        <v>43</v>
      </c>
      <c r="D2053" s="3" t="s">
        <v>44</v>
      </c>
      <c r="E2053" s="3" t="s">
        <v>45</v>
      </c>
      <c r="F2053" s="3">
        <v>0.36</v>
      </c>
      <c r="G2053" s="3">
        <v>0.48</v>
      </c>
      <c r="H2053" s="3">
        <v>8.6690907509682502E-3</v>
      </c>
      <c r="I2053" s="3">
        <v>9.5517171938835475</v>
      </c>
      <c r="J2053" s="3">
        <v>1.4045542564125266</v>
      </c>
      <c r="K2053" s="3">
        <v>8.2804703181360267E-2</v>
      </c>
      <c r="L2053" s="3">
        <v>1.2176208313498922E-2</v>
      </c>
      <c r="M2053" s="2">
        <v>1200</v>
      </c>
      <c r="N2053" s="3" t="s">
        <v>61</v>
      </c>
      <c r="O2053" s="3" t="s">
        <v>76</v>
      </c>
      <c r="P2053" s="3"/>
      <c r="Q2053" s="3" t="s">
        <v>42</v>
      </c>
      <c r="R2053" s="3" t="s">
        <v>55</v>
      </c>
      <c r="S2053" s="3" t="s">
        <v>77</v>
      </c>
      <c r="T2053" s="3" t="s">
        <v>51</v>
      </c>
      <c r="U2053" s="3" t="s">
        <v>78</v>
      </c>
      <c r="V2053" s="3" t="s">
        <v>79</v>
      </c>
      <c r="W2053" s="3" t="s">
        <v>80</v>
      </c>
      <c r="X2053" s="3"/>
      <c r="Y2053" s="3"/>
      <c r="Z2053" s="3" t="s">
        <v>72</v>
      </c>
      <c r="AA2053" s="7" t="s">
        <v>49</v>
      </c>
      <c r="AB2053" s="3" t="s">
        <v>49</v>
      </c>
      <c r="AC2053" s="3" t="s">
        <v>49</v>
      </c>
      <c r="AD2053" s="3" t="s">
        <v>49</v>
      </c>
      <c r="AE2053" s="3" t="s">
        <v>49</v>
      </c>
      <c r="AF2053" s="3" t="s">
        <v>55</v>
      </c>
      <c r="AG2053" s="3" t="s">
        <v>56</v>
      </c>
      <c r="AH2053" s="3" t="s">
        <v>81</v>
      </c>
      <c r="AI2053" s="3" t="s">
        <v>82</v>
      </c>
      <c r="AJ2053" s="3" t="s">
        <v>49</v>
      </c>
      <c r="AK2053" s="3" t="s">
        <v>49</v>
      </c>
      <c r="AL2053" s="3" t="s">
        <v>49</v>
      </c>
      <c r="AM2053" s="3" t="s">
        <v>59</v>
      </c>
      <c r="AN2053" s="3" t="s">
        <v>83</v>
      </c>
      <c r="AO2053" s="3">
        <v>37.338757090655484</v>
      </c>
      <c r="AP2053" s="3">
        <v>35.082565581924314</v>
      </c>
    </row>
    <row r="2054" spans="1:42" x14ac:dyDescent="0.25">
      <c r="A2054" s="2">
        <v>2053</v>
      </c>
      <c r="B2054" s="3" t="s">
        <v>66</v>
      </c>
      <c r="C2054" s="3" t="s">
        <v>43</v>
      </c>
      <c r="D2054" s="3" t="s">
        <v>44</v>
      </c>
      <c r="E2054" s="3" t="s">
        <v>45</v>
      </c>
      <c r="F2054" s="3">
        <v>0.36</v>
      </c>
      <c r="G2054" s="3">
        <v>0.48</v>
      </c>
      <c r="H2054" s="3">
        <v>3.6529130558258498E-3</v>
      </c>
      <c r="I2054" s="3">
        <v>9.5517171938835475</v>
      </c>
      <c r="J2054" s="3">
        <v>1.4045542564125266</v>
      </c>
      <c r="K2054" s="3">
        <v>3.4891592443093464E-2</v>
      </c>
      <c r="L2054" s="3">
        <v>5.1307145808650867E-3</v>
      </c>
      <c r="M2054" s="2">
        <v>3100</v>
      </c>
      <c r="N2054" s="3" t="s">
        <v>67</v>
      </c>
      <c r="O2054" s="3" t="s">
        <v>76</v>
      </c>
      <c r="P2054" s="3"/>
      <c r="Q2054" s="3" t="s">
        <v>42</v>
      </c>
      <c r="R2054" s="3" t="s">
        <v>55</v>
      </c>
      <c r="S2054" s="3" t="s">
        <v>77</v>
      </c>
      <c r="T2054" s="3" t="s">
        <v>51</v>
      </c>
      <c r="U2054" s="3" t="s">
        <v>78</v>
      </c>
      <c r="V2054" s="3" t="s">
        <v>79</v>
      </c>
      <c r="W2054" s="3" t="s">
        <v>80</v>
      </c>
      <c r="X2054" s="3"/>
      <c r="Y2054" s="3"/>
      <c r="Z2054" s="3" t="s">
        <v>72</v>
      </c>
      <c r="AA2054" s="7" t="s">
        <v>49</v>
      </c>
      <c r="AB2054" s="3" t="s">
        <v>49</v>
      </c>
      <c r="AC2054" s="3" t="s">
        <v>49</v>
      </c>
      <c r="AD2054" s="3" t="s">
        <v>49</v>
      </c>
      <c r="AE2054" s="3" t="s">
        <v>49</v>
      </c>
      <c r="AF2054" s="3" t="s">
        <v>55</v>
      </c>
      <c r="AG2054" s="3" t="s">
        <v>56</v>
      </c>
      <c r="AH2054" s="3" t="s">
        <v>81</v>
      </c>
      <c r="AI2054" s="3" t="s">
        <v>82</v>
      </c>
      <c r="AJ2054" s="3" t="s">
        <v>49</v>
      </c>
      <c r="AK2054" s="3" t="s">
        <v>49</v>
      </c>
      <c r="AL2054" s="3" t="s">
        <v>49</v>
      </c>
      <c r="AM2054" s="3" t="s">
        <v>59</v>
      </c>
      <c r="AN2054" s="3" t="s">
        <v>83</v>
      </c>
      <c r="AO2054" s="3">
        <v>22.023885271122424</v>
      </c>
      <c r="AP2054" s="3">
        <v>14.782814660437664</v>
      </c>
    </row>
    <row r="2055" spans="1:42" x14ac:dyDescent="0.25">
      <c r="A2055" s="2">
        <v>2054</v>
      </c>
      <c r="B2055" s="3" t="s">
        <v>42</v>
      </c>
      <c r="C2055" s="3" t="s">
        <v>43</v>
      </c>
      <c r="D2055" s="3" t="s">
        <v>44</v>
      </c>
      <c r="E2055" s="3" t="s">
        <v>45</v>
      </c>
      <c r="F2055" s="3">
        <v>0.36</v>
      </c>
      <c r="G2055" s="3">
        <v>0.48</v>
      </c>
      <c r="H2055" s="3">
        <v>0.29109982664023198</v>
      </c>
      <c r="I2055" s="3">
        <v>9.5517171938835475</v>
      </c>
      <c r="J2055" s="3">
        <v>1.4045542564125266</v>
      </c>
      <c r="K2055" s="3">
        <v>2.780503219256024</v>
      </c>
      <c r="L2055" s="3">
        <v>0.40886550054848647</v>
      </c>
      <c r="M2055" s="2">
        <v>1210</v>
      </c>
      <c r="N2055" s="3" t="s">
        <v>65</v>
      </c>
      <c r="O2055" s="3" t="s">
        <v>76</v>
      </c>
      <c r="P2055" s="3"/>
      <c r="Q2055" s="3" t="s">
        <v>42</v>
      </c>
      <c r="R2055" s="3" t="s">
        <v>55</v>
      </c>
      <c r="S2055" s="3" t="s">
        <v>77</v>
      </c>
      <c r="T2055" s="3" t="s">
        <v>51</v>
      </c>
      <c r="U2055" s="3" t="s">
        <v>78</v>
      </c>
      <c r="V2055" s="3" t="s">
        <v>79</v>
      </c>
      <c r="W2055" s="3" t="s">
        <v>80</v>
      </c>
      <c r="X2055" s="3"/>
      <c r="Y2055" s="3"/>
      <c r="Z2055" s="3" t="s">
        <v>72</v>
      </c>
      <c r="AA2055" s="7" t="s">
        <v>49</v>
      </c>
      <c r="AB2055" s="3" t="s">
        <v>49</v>
      </c>
      <c r="AC2055" s="3" t="s">
        <v>49</v>
      </c>
      <c r="AD2055" s="3" t="s">
        <v>49</v>
      </c>
      <c r="AE2055" s="3" t="s">
        <v>49</v>
      </c>
      <c r="AF2055" s="3" t="s">
        <v>55</v>
      </c>
      <c r="AG2055" s="3" t="s">
        <v>56</v>
      </c>
      <c r="AH2055" s="3" t="s">
        <v>81</v>
      </c>
      <c r="AI2055" s="3" t="s">
        <v>82</v>
      </c>
      <c r="AJ2055" s="3" t="s">
        <v>49</v>
      </c>
      <c r="AK2055" s="3" t="s">
        <v>49</v>
      </c>
      <c r="AL2055" s="3" t="s">
        <v>49</v>
      </c>
      <c r="AM2055" s="3" t="s">
        <v>59</v>
      </c>
      <c r="AN2055" s="3" t="s">
        <v>83</v>
      </c>
      <c r="AO2055" s="3">
        <v>136.0423093273661</v>
      </c>
      <c r="AP2055" s="3">
        <v>1178.0392029985485</v>
      </c>
    </row>
    <row r="2056" spans="1:42" x14ac:dyDescent="0.25">
      <c r="A2056" s="2">
        <v>2055</v>
      </c>
      <c r="B2056" s="3" t="s">
        <v>42</v>
      </c>
      <c r="C2056" s="3" t="s">
        <v>43</v>
      </c>
      <c r="D2056" s="3" t="s">
        <v>44</v>
      </c>
      <c r="E2056" s="3" t="s">
        <v>45</v>
      </c>
      <c r="F2056" s="3">
        <v>0.36</v>
      </c>
      <c r="G2056" s="3">
        <v>0.48</v>
      </c>
      <c r="H2056" s="3">
        <v>1.4791519569346901E-3</v>
      </c>
      <c r="I2056" s="3">
        <v>9.5517171938835475</v>
      </c>
      <c r="J2056" s="3">
        <v>1.4045542564125266</v>
      </c>
      <c r="K2056" s="3">
        <v>1.4128441179419575E-2</v>
      </c>
      <c r="L2056" s="3">
        <v>2.0775491769935372E-3</v>
      </c>
      <c r="M2056" s="2">
        <v>1330</v>
      </c>
      <c r="N2056" s="3" t="s">
        <v>68</v>
      </c>
      <c r="O2056" s="3" t="s">
        <v>76</v>
      </c>
      <c r="P2056" s="3"/>
      <c r="Q2056" s="3" t="s">
        <v>42</v>
      </c>
      <c r="R2056" s="3" t="s">
        <v>55</v>
      </c>
      <c r="S2056" s="3" t="s">
        <v>77</v>
      </c>
      <c r="T2056" s="3" t="s">
        <v>51</v>
      </c>
      <c r="U2056" s="3" t="s">
        <v>78</v>
      </c>
      <c r="V2056" s="3" t="s">
        <v>79</v>
      </c>
      <c r="W2056" s="3" t="s">
        <v>80</v>
      </c>
      <c r="X2056" s="3"/>
      <c r="Y2056" s="3"/>
      <c r="Z2056" s="3" t="s">
        <v>72</v>
      </c>
      <c r="AA2056" s="7" t="s">
        <v>49</v>
      </c>
      <c r="AB2056" s="3" t="s">
        <v>49</v>
      </c>
      <c r="AC2056" s="3" t="s">
        <v>49</v>
      </c>
      <c r="AD2056" s="3" t="s">
        <v>49</v>
      </c>
      <c r="AE2056" s="3" t="s">
        <v>49</v>
      </c>
      <c r="AF2056" s="3" t="s">
        <v>55</v>
      </c>
      <c r="AG2056" s="3" t="s">
        <v>56</v>
      </c>
      <c r="AH2056" s="3" t="s">
        <v>81</v>
      </c>
      <c r="AI2056" s="3" t="s">
        <v>82</v>
      </c>
      <c r="AJ2056" s="3" t="s">
        <v>49</v>
      </c>
      <c r="AK2056" s="3" t="s">
        <v>49</v>
      </c>
      <c r="AL2056" s="3" t="s">
        <v>49</v>
      </c>
      <c r="AM2056" s="3" t="s">
        <v>59</v>
      </c>
      <c r="AN2056" s="3" t="s">
        <v>83</v>
      </c>
      <c r="AO2056" s="3">
        <v>13.981434573794431</v>
      </c>
      <c r="AP2056" s="3">
        <v>5.9859155966266862</v>
      </c>
    </row>
    <row r="2057" spans="1:42" x14ac:dyDescent="0.25">
      <c r="A2057" s="2">
        <v>2056</v>
      </c>
      <c r="B2057" s="3" t="s">
        <v>42</v>
      </c>
      <c r="C2057" s="3" t="s">
        <v>43</v>
      </c>
      <c r="D2057" s="3" t="s">
        <v>44</v>
      </c>
      <c r="E2057" s="3" t="s">
        <v>45</v>
      </c>
      <c r="F2057" s="3">
        <v>0.36</v>
      </c>
      <c r="G2057" s="3">
        <v>0.48</v>
      </c>
      <c r="H2057" s="3">
        <v>2.4725784788217999E-3</v>
      </c>
      <c r="I2057" s="3">
        <v>9.5517171938835475</v>
      </c>
      <c r="J2057" s="3">
        <v>1.4045542564125266</v>
      </c>
      <c r="K2057" s="3">
        <v>2.3617370369388612E-2</v>
      </c>
      <c r="L2057" s="3">
        <v>3.4728706267431694E-3</v>
      </c>
      <c r="M2057" s="2">
        <v>1210</v>
      </c>
      <c r="N2057" s="3" t="s">
        <v>65</v>
      </c>
      <c r="O2057" s="3" t="s">
        <v>76</v>
      </c>
      <c r="P2057" s="3"/>
      <c r="Q2057" s="3" t="s">
        <v>42</v>
      </c>
      <c r="R2057" s="3" t="s">
        <v>55</v>
      </c>
      <c r="S2057" s="3" t="s">
        <v>77</v>
      </c>
      <c r="T2057" s="3" t="s">
        <v>51</v>
      </c>
      <c r="U2057" s="3" t="s">
        <v>78</v>
      </c>
      <c r="V2057" s="3" t="s">
        <v>79</v>
      </c>
      <c r="W2057" s="3" t="s">
        <v>80</v>
      </c>
      <c r="X2057" s="3"/>
      <c r="Y2057" s="3"/>
      <c r="Z2057" s="3" t="s">
        <v>72</v>
      </c>
      <c r="AA2057" s="7" t="s">
        <v>49</v>
      </c>
      <c r="AB2057" s="3" t="s">
        <v>49</v>
      </c>
      <c r="AC2057" s="3" t="s">
        <v>49</v>
      </c>
      <c r="AD2057" s="3" t="s">
        <v>49</v>
      </c>
      <c r="AE2057" s="3" t="s">
        <v>49</v>
      </c>
      <c r="AF2057" s="3" t="s">
        <v>55</v>
      </c>
      <c r="AG2057" s="3" t="s">
        <v>56</v>
      </c>
      <c r="AH2057" s="3" t="s">
        <v>81</v>
      </c>
      <c r="AI2057" s="3" t="s">
        <v>82</v>
      </c>
      <c r="AJ2057" s="3" t="s">
        <v>49</v>
      </c>
      <c r="AK2057" s="3" t="s">
        <v>49</v>
      </c>
      <c r="AL2057" s="3" t="s">
        <v>49</v>
      </c>
      <c r="AM2057" s="3" t="s">
        <v>59</v>
      </c>
      <c r="AN2057" s="3" t="s">
        <v>83</v>
      </c>
      <c r="AO2057" s="3">
        <v>13.013870258974988</v>
      </c>
      <c r="AP2057" s="3">
        <v>10.006170096908006</v>
      </c>
    </row>
    <row r="2058" spans="1:42" x14ac:dyDescent="0.25">
      <c r="A2058" s="2">
        <v>2057</v>
      </c>
      <c r="B2058" s="3" t="s">
        <v>42</v>
      </c>
      <c r="C2058" s="3" t="s">
        <v>43</v>
      </c>
      <c r="D2058" s="3" t="s">
        <v>44</v>
      </c>
      <c r="E2058" s="3" t="s">
        <v>45</v>
      </c>
      <c r="F2058" s="3">
        <v>0.36</v>
      </c>
      <c r="G2058" s="3">
        <v>0.48</v>
      </c>
      <c r="H2058" s="3">
        <v>6.0859419345355499E-2</v>
      </c>
      <c r="I2058" s="3">
        <v>9.5517171938835475</v>
      </c>
      <c r="J2058" s="3">
        <v>1.4045542564125266</v>
      </c>
      <c r="K2058" s="3">
        <v>0.58131196217080106</v>
      </c>
      <c r="L2058" s="3">
        <v>8.548035648431393E-2</v>
      </c>
      <c r="M2058" s="2">
        <v>1210</v>
      </c>
      <c r="N2058" s="3" t="s">
        <v>65</v>
      </c>
      <c r="O2058" s="3" t="s">
        <v>76</v>
      </c>
      <c r="P2058" s="3"/>
      <c r="Q2058" s="3" t="s">
        <v>42</v>
      </c>
      <c r="R2058" s="3" t="s">
        <v>55</v>
      </c>
      <c r="S2058" s="3" t="s">
        <v>77</v>
      </c>
      <c r="T2058" s="3" t="s">
        <v>51</v>
      </c>
      <c r="U2058" s="3" t="s">
        <v>78</v>
      </c>
      <c r="V2058" s="3" t="s">
        <v>79</v>
      </c>
      <c r="W2058" s="3" t="s">
        <v>80</v>
      </c>
      <c r="X2058" s="3"/>
      <c r="Y2058" s="3"/>
      <c r="Z2058" s="3" t="s">
        <v>72</v>
      </c>
      <c r="AA2058" s="7" t="s">
        <v>49</v>
      </c>
      <c r="AB2058" s="3" t="s">
        <v>49</v>
      </c>
      <c r="AC2058" s="3" t="s">
        <v>49</v>
      </c>
      <c r="AD2058" s="3" t="s">
        <v>49</v>
      </c>
      <c r="AE2058" s="3" t="s">
        <v>49</v>
      </c>
      <c r="AF2058" s="3" t="s">
        <v>55</v>
      </c>
      <c r="AG2058" s="3" t="s">
        <v>56</v>
      </c>
      <c r="AH2058" s="3" t="s">
        <v>81</v>
      </c>
      <c r="AI2058" s="3" t="s">
        <v>82</v>
      </c>
      <c r="AJ2058" s="3" t="s">
        <v>49</v>
      </c>
      <c r="AK2058" s="3" t="s">
        <v>49</v>
      </c>
      <c r="AL2058" s="3" t="s">
        <v>49</v>
      </c>
      <c r="AM2058" s="3" t="s">
        <v>59</v>
      </c>
      <c r="AN2058" s="3" t="s">
        <v>83</v>
      </c>
      <c r="AO2058" s="3">
        <v>92.646229500612833</v>
      </c>
      <c r="AP2058" s="3">
        <v>246.28933204128691</v>
      </c>
    </row>
    <row r="2059" spans="1:42" x14ac:dyDescent="0.25">
      <c r="A2059" s="2">
        <v>2058</v>
      </c>
      <c r="B2059" s="3" t="s">
        <v>42</v>
      </c>
      <c r="C2059" s="3" t="s">
        <v>43</v>
      </c>
      <c r="D2059" s="3" t="s">
        <v>44</v>
      </c>
      <c r="E2059" s="3" t="s">
        <v>45</v>
      </c>
      <c r="F2059" s="3">
        <v>0.36</v>
      </c>
      <c r="G2059" s="3">
        <v>0.48</v>
      </c>
      <c r="H2059" s="3">
        <v>0.119055022174384</v>
      </c>
      <c r="I2059" s="3">
        <v>9.5517171938835475</v>
      </c>
      <c r="J2059" s="3">
        <v>1.4045542564125266</v>
      </c>
      <c r="K2059" s="3">
        <v>1.1371799023212508</v>
      </c>
      <c r="L2059" s="3">
        <v>0.16721923814231879</v>
      </c>
      <c r="M2059" s="2">
        <v>1210</v>
      </c>
      <c r="N2059" s="3" t="s">
        <v>65</v>
      </c>
      <c r="O2059" s="3" t="s">
        <v>76</v>
      </c>
      <c r="P2059" s="3"/>
      <c r="Q2059" s="3" t="s">
        <v>42</v>
      </c>
      <c r="R2059" s="3" t="s">
        <v>55</v>
      </c>
      <c r="S2059" s="3" t="s">
        <v>77</v>
      </c>
      <c r="T2059" s="3" t="s">
        <v>51</v>
      </c>
      <c r="U2059" s="3" t="s">
        <v>78</v>
      </c>
      <c r="V2059" s="3" t="s">
        <v>79</v>
      </c>
      <c r="W2059" s="3" t="s">
        <v>80</v>
      </c>
      <c r="X2059" s="3"/>
      <c r="Y2059" s="3"/>
      <c r="Z2059" s="3" t="s">
        <v>72</v>
      </c>
      <c r="AA2059" s="7" t="s">
        <v>49</v>
      </c>
      <c r="AB2059" s="3" t="s">
        <v>49</v>
      </c>
      <c r="AC2059" s="3" t="s">
        <v>49</v>
      </c>
      <c r="AD2059" s="3" t="s">
        <v>49</v>
      </c>
      <c r="AE2059" s="3" t="s">
        <v>49</v>
      </c>
      <c r="AF2059" s="3" t="s">
        <v>55</v>
      </c>
      <c r="AG2059" s="3" t="s">
        <v>56</v>
      </c>
      <c r="AH2059" s="3" t="s">
        <v>81</v>
      </c>
      <c r="AI2059" s="3" t="s">
        <v>82</v>
      </c>
      <c r="AJ2059" s="3" t="s">
        <v>49</v>
      </c>
      <c r="AK2059" s="3" t="s">
        <v>49</v>
      </c>
      <c r="AL2059" s="3" t="s">
        <v>49</v>
      </c>
      <c r="AM2059" s="3" t="s">
        <v>59</v>
      </c>
      <c r="AN2059" s="3" t="s">
        <v>83</v>
      </c>
      <c r="AO2059" s="3">
        <v>95.482240812930556</v>
      </c>
      <c r="AP2059" s="3">
        <v>481.79858110538061</v>
      </c>
    </row>
    <row r="2060" spans="1:42" x14ac:dyDescent="0.25">
      <c r="A2060" s="2">
        <v>2059</v>
      </c>
      <c r="B2060" s="3" t="s">
        <v>42</v>
      </c>
      <c r="C2060" s="3" t="s">
        <v>43</v>
      </c>
      <c r="D2060" s="3" t="s">
        <v>44</v>
      </c>
      <c r="E2060" s="3" t="s">
        <v>45</v>
      </c>
      <c r="F2060" s="3">
        <v>0.36</v>
      </c>
      <c r="G2060" s="3">
        <v>0.48</v>
      </c>
      <c r="H2060" s="3">
        <v>0.210265370360118</v>
      </c>
      <c r="I2060" s="3">
        <v>9.5896964677889365</v>
      </c>
      <c r="J2060" s="3">
        <v>1.4092878848498656</v>
      </c>
      <c r="K2060" s="3">
        <v>2.0163810794407562</v>
      </c>
      <c r="L2060" s="3">
        <v>0.2963244390519843</v>
      </c>
      <c r="M2060" s="2">
        <v>1200</v>
      </c>
      <c r="N2060" s="3" t="s">
        <v>61</v>
      </c>
      <c r="O2060" s="3" t="s">
        <v>76</v>
      </c>
      <c r="P2060" s="3"/>
      <c r="Q2060" s="3" t="s">
        <v>42</v>
      </c>
      <c r="R2060" s="3" t="s">
        <v>55</v>
      </c>
      <c r="S2060" s="3" t="s">
        <v>77</v>
      </c>
      <c r="T2060" s="3" t="s">
        <v>51</v>
      </c>
      <c r="U2060" s="3" t="s">
        <v>78</v>
      </c>
      <c r="V2060" s="3" t="s">
        <v>79</v>
      </c>
      <c r="W2060" s="3" t="s">
        <v>80</v>
      </c>
      <c r="X2060" s="3"/>
      <c r="Y2060" s="3"/>
      <c r="Z2060" s="3" t="s">
        <v>72</v>
      </c>
      <c r="AA2060" s="7" t="s">
        <v>49</v>
      </c>
      <c r="AB2060" s="3" t="s">
        <v>49</v>
      </c>
      <c r="AC2060" s="3" t="s">
        <v>49</v>
      </c>
      <c r="AD2060" s="3" t="s">
        <v>49</v>
      </c>
      <c r="AE2060" s="3" t="s">
        <v>49</v>
      </c>
      <c r="AF2060" s="3" t="s">
        <v>55</v>
      </c>
      <c r="AG2060" s="3" t="s">
        <v>56</v>
      </c>
      <c r="AH2060" s="3" t="s">
        <v>81</v>
      </c>
      <c r="AI2060" s="3" t="s">
        <v>82</v>
      </c>
      <c r="AJ2060" s="3" t="s">
        <v>49</v>
      </c>
      <c r="AK2060" s="3" t="s">
        <v>49</v>
      </c>
      <c r="AL2060" s="3" t="s">
        <v>49</v>
      </c>
      <c r="AM2060" s="3" t="s">
        <v>59</v>
      </c>
      <c r="AN2060" s="3" t="s">
        <v>83</v>
      </c>
      <c r="AO2060" s="3">
        <v>137.11005047872419</v>
      </c>
      <c r="AP2060" s="3">
        <v>850.91376445015749</v>
      </c>
    </row>
    <row r="2061" spans="1:42" x14ac:dyDescent="0.25">
      <c r="A2061" s="2">
        <v>2060</v>
      </c>
      <c r="B2061" s="3" t="s">
        <v>42</v>
      </c>
      <c r="C2061" s="3" t="s">
        <v>43</v>
      </c>
      <c r="D2061" s="3" t="s">
        <v>44</v>
      </c>
      <c r="E2061" s="3" t="s">
        <v>45</v>
      </c>
      <c r="F2061" s="3">
        <v>0.36</v>
      </c>
      <c r="G2061" s="3">
        <v>0.48</v>
      </c>
      <c r="H2061" s="3">
        <v>3.5943411573863E-2</v>
      </c>
      <c r="I2061" s="3">
        <v>9.5896964677889365</v>
      </c>
      <c r="J2061" s="3">
        <v>1.4092878848498656</v>
      </c>
      <c r="K2061" s="3">
        <v>0.34468640701015801</v>
      </c>
      <c r="L2061" s="3">
        <v>5.0654614471217566E-2</v>
      </c>
      <c r="M2061" s="2">
        <v>1210</v>
      </c>
      <c r="N2061" s="3" t="s">
        <v>65</v>
      </c>
      <c r="O2061" s="3" t="s">
        <v>76</v>
      </c>
      <c r="P2061" s="3"/>
      <c r="Q2061" s="3" t="s">
        <v>42</v>
      </c>
      <c r="R2061" s="3" t="s">
        <v>55</v>
      </c>
      <c r="S2061" s="3" t="s">
        <v>77</v>
      </c>
      <c r="T2061" s="3" t="s">
        <v>51</v>
      </c>
      <c r="U2061" s="3" t="s">
        <v>78</v>
      </c>
      <c r="V2061" s="3" t="s">
        <v>79</v>
      </c>
      <c r="W2061" s="3" t="s">
        <v>80</v>
      </c>
      <c r="X2061" s="3"/>
      <c r="Y2061" s="3"/>
      <c r="Z2061" s="3" t="s">
        <v>72</v>
      </c>
      <c r="AA2061" s="7" t="s">
        <v>49</v>
      </c>
      <c r="AB2061" s="3" t="s">
        <v>49</v>
      </c>
      <c r="AC2061" s="3" t="s">
        <v>49</v>
      </c>
      <c r="AD2061" s="3" t="s">
        <v>49</v>
      </c>
      <c r="AE2061" s="3" t="s">
        <v>49</v>
      </c>
      <c r="AF2061" s="3" t="s">
        <v>55</v>
      </c>
      <c r="AG2061" s="3" t="s">
        <v>56</v>
      </c>
      <c r="AH2061" s="3" t="s">
        <v>81</v>
      </c>
      <c r="AI2061" s="3" t="s">
        <v>82</v>
      </c>
      <c r="AJ2061" s="3" t="s">
        <v>49</v>
      </c>
      <c r="AK2061" s="3" t="s">
        <v>49</v>
      </c>
      <c r="AL2061" s="3" t="s">
        <v>49</v>
      </c>
      <c r="AM2061" s="3" t="s">
        <v>59</v>
      </c>
      <c r="AN2061" s="3" t="s">
        <v>83</v>
      </c>
      <c r="AO2061" s="3">
        <v>68.691009009358652</v>
      </c>
      <c r="AP2061" s="3">
        <v>145.45782597065394</v>
      </c>
    </row>
    <row r="2062" spans="1:42" x14ac:dyDescent="0.25">
      <c r="A2062" s="2">
        <v>2061</v>
      </c>
      <c r="B2062" s="3" t="s">
        <v>42</v>
      </c>
      <c r="C2062" s="3" t="s">
        <v>43</v>
      </c>
      <c r="D2062" s="3" t="s">
        <v>44</v>
      </c>
      <c r="E2062" s="3" t="s">
        <v>45</v>
      </c>
      <c r="F2062" s="3">
        <v>0.36</v>
      </c>
      <c r="G2062" s="3">
        <v>0.48</v>
      </c>
      <c r="H2062" s="3">
        <v>3.8829905292253802E-2</v>
      </c>
      <c r="I2062" s="3">
        <v>9.5896964677889365</v>
      </c>
      <c r="J2062" s="3">
        <v>1.4092878848498656</v>
      </c>
      <c r="K2062" s="3">
        <v>0.37236700562570524</v>
      </c>
      <c r="L2062" s="3">
        <v>5.4722515098240963E-2</v>
      </c>
      <c r="M2062" s="2">
        <v>1210</v>
      </c>
      <c r="N2062" s="3" t="s">
        <v>65</v>
      </c>
      <c r="O2062" s="3" t="s">
        <v>76</v>
      </c>
      <c r="P2062" s="3"/>
      <c r="Q2062" s="3" t="s">
        <v>42</v>
      </c>
      <c r="R2062" s="3" t="s">
        <v>55</v>
      </c>
      <c r="S2062" s="3" t="s">
        <v>77</v>
      </c>
      <c r="T2062" s="3" t="s">
        <v>51</v>
      </c>
      <c r="U2062" s="3" t="s">
        <v>78</v>
      </c>
      <c r="V2062" s="3" t="s">
        <v>79</v>
      </c>
      <c r="W2062" s="3" t="s">
        <v>80</v>
      </c>
      <c r="X2062" s="3"/>
      <c r="Y2062" s="3"/>
      <c r="Z2062" s="3" t="s">
        <v>72</v>
      </c>
      <c r="AA2062" s="7" t="s">
        <v>49</v>
      </c>
      <c r="AB2062" s="3" t="s">
        <v>49</v>
      </c>
      <c r="AC2062" s="3" t="s">
        <v>49</v>
      </c>
      <c r="AD2062" s="3" t="s">
        <v>49</v>
      </c>
      <c r="AE2062" s="3" t="s">
        <v>49</v>
      </c>
      <c r="AF2062" s="3" t="s">
        <v>55</v>
      </c>
      <c r="AG2062" s="3" t="s">
        <v>56</v>
      </c>
      <c r="AH2062" s="3" t="s">
        <v>81</v>
      </c>
      <c r="AI2062" s="3" t="s">
        <v>82</v>
      </c>
      <c r="AJ2062" s="3" t="s">
        <v>49</v>
      </c>
      <c r="AK2062" s="3" t="s">
        <v>49</v>
      </c>
      <c r="AL2062" s="3" t="s">
        <v>49</v>
      </c>
      <c r="AM2062" s="3" t="s">
        <v>59</v>
      </c>
      <c r="AN2062" s="3" t="s">
        <v>83</v>
      </c>
      <c r="AO2062" s="3">
        <v>50.890393742491987</v>
      </c>
      <c r="AP2062" s="3">
        <v>157.13905161314119</v>
      </c>
    </row>
    <row r="2063" spans="1:42" x14ac:dyDescent="0.25">
      <c r="A2063" s="2">
        <v>2062</v>
      </c>
      <c r="B2063" s="3" t="s">
        <v>42</v>
      </c>
      <c r="C2063" s="3" t="s">
        <v>43</v>
      </c>
      <c r="D2063" s="3" t="s">
        <v>44</v>
      </c>
      <c r="E2063" s="3" t="s">
        <v>45</v>
      </c>
      <c r="F2063" s="3">
        <v>0.36</v>
      </c>
      <c r="G2063" s="3">
        <v>0.48</v>
      </c>
      <c r="H2063" s="3">
        <v>0.12788809660001699</v>
      </c>
      <c r="I2063" s="3">
        <v>9.5896964677889365</v>
      </c>
      <c r="J2063" s="3">
        <v>1.4092878848498656</v>
      </c>
      <c r="K2063" s="3">
        <v>1.2264080282374332</v>
      </c>
      <c r="L2063" s="3">
        <v>0.18023114515491323</v>
      </c>
      <c r="M2063" s="2">
        <v>1210</v>
      </c>
      <c r="N2063" s="3" t="s">
        <v>65</v>
      </c>
      <c r="O2063" s="3" t="s">
        <v>76</v>
      </c>
      <c r="P2063" s="3"/>
      <c r="Q2063" s="3" t="s">
        <v>42</v>
      </c>
      <c r="R2063" s="3" t="s">
        <v>55</v>
      </c>
      <c r="S2063" s="3" t="s">
        <v>77</v>
      </c>
      <c r="T2063" s="3" t="s">
        <v>51</v>
      </c>
      <c r="U2063" s="3" t="s">
        <v>78</v>
      </c>
      <c r="V2063" s="3" t="s">
        <v>79</v>
      </c>
      <c r="W2063" s="3" t="s">
        <v>80</v>
      </c>
      <c r="X2063" s="3"/>
      <c r="Y2063" s="3"/>
      <c r="Z2063" s="3" t="s">
        <v>72</v>
      </c>
      <c r="AA2063" s="7" t="s">
        <v>49</v>
      </c>
      <c r="AB2063" s="3" t="s">
        <v>49</v>
      </c>
      <c r="AC2063" s="3" t="s">
        <v>49</v>
      </c>
      <c r="AD2063" s="3" t="s">
        <v>49</v>
      </c>
      <c r="AE2063" s="3" t="s">
        <v>49</v>
      </c>
      <c r="AF2063" s="3" t="s">
        <v>55</v>
      </c>
      <c r="AG2063" s="3" t="s">
        <v>56</v>
      </c>
      <c r="AH2063" s="3" t="s">
        <v>81</v>
      </c>
      <c r="AI2063" s="3" t="s">
        <v>82</v>
      </c>
      <c r="AJ2063" s="3" t="s">
        <v>49</v>
      </c>
      <c r="AK2063" s="3" t="s">
        <v>49</v>
      </c>
      <c r="AL2063" s="3" t="s">
        <v>49</v>
      </c>
      <c r="AM2063" s="3" t="s">
        <v>59</v>
      </c>
      <c r="AN2063" s="3" t="s">
        <v>83</v>
      </c>
      <c r="AO2063" s="3">
        <v>92.436357111530185</v>
      </c>
      <c r="AP2063" s="3">
        <v>517.54476507428956</v>
      </c>
    </row>
    <row r="2064" spans="1:42" x14ac:dyDescent="0.25">
      <c r="A2064" s="2">
        <v>2063</v>
      </c>
      <c r="B2064" s="3" t="s">
        <v>42</v>
      </c>
      <c r="C2064" s="3" t="s">
        <v>43</v>
      </c>
      <c r="D2064" s="3" t="s">
        <v>44</v>
      </c>
      <c r="E2064" s="3" t="s">
        <v>45</v>
      </c>
      <c r="F2064" s="3">
        <v>0.36</v>
      </c>
      <c r="G2064" s="3">
        <v>0.48</v>
      </c>
      <c r="H2064" s="3">
        <v>0.20313124574011601</v>
      </c>
      <c r="I2064" s="3">
        <v>9.5896964677889365</v>
      </c>
      <c r="J2064" s="3">
        <v>1.4092878848498656</v>
      </c>
      <c r="K2064" s="3">
        <v>1.947966989771557</v>
      </c>
      <c r="L2064" s="3">
        <v>0.28627040365600637</v>
      </c>
      <c r="M2064" s="2">
        <v>1210</v>
      </c>
      <c r="N2064" s="3" t="s">
        <v>65</v>
      </c>
      <c r="O2064" s="3" t="s">
        <v>76</v>
      </c>
      <c r="P2064" s="3"/>
      <c r="Q2064" s="3" t="s">
        <v>42</v>
      </c>
      <c r="R2064" s="3" t="s">
        <v>55</v>
      </c>
      <c r="S2064" s="3" t="s">
        <v>77</v>
      </c>
      <c r="T2064" s="3" t="s">
        <v>51</v>
      </c>
      <c r="U2064" s="3" t="s">
        <v>78</v>
      </c>
      <c r="V2064" s="3" t="s">
        <v>79</v>
      </c>
      <c r="W2064" s="3" t="s">
        <v>80</v>
      </c>
      <c r="X2064" s="3"/>
      <c r="Y2064" s="3"/>
      <c r="Z2064" s="3" t="s">
        <v>72</v>
      </c>
      <c r="AA2064" s="7" t="s">
        <v>49</v>
      </c>
      <c r="AB2064" s="3" t="s">
        <v>49</v>
      </c>
      <c r="AC2064" s="3" t="s">
        <v>49</v>
      </c>
      <c r="AD2064" s="3" t="s">
        <v>49</v>
      </c>
      <c r="AE2064" s="3" t="s">
        <v>49</v>
      </c>
      <c r="AF2064" s="3" t="s">
        <v>55</v>
      </c>
      <c r="AG2064" s="3" t="s">
        <v>56</v>
      </c>
      <c r="AH2064" s="3" t="s">
        <v>81</v>
      </c>
      <c r="AI2064" s="3" t="s">
        <v>82</v>
      </c>
      <c r="AJ2064" s="3" t="s">
        <v>49</v>
      </c>
      <c r="AK2064" s="3" t="s">
        <v>49</v>
      </c>
      <c r="AL2064" s="3" t="s">
        <v>49</v>
      </c>
      <c r="AM2064" s="3" t="s">
        <v>59</v>
      </c>
      <c r="AN2064" s="3" t="s">
        <v>83</v>
      </c>
      <c r="AO2064" s="3">
        <v>114.58867120951253</v>
      </c>
      <c r="AP2064" s="3">
        <v>822.04298641350033</v>
      </c>
    </row>
    <row r="2065" spans="1:42" x14ac:dyDescent="0.25">
      <c r="A2065" s="2">
        <v>2064</v>
      </c>
      <c r="B2065" s="3" t="s">
        <v>42</v>
      </c>
      <c r="C2065" s="3" t="s">
        <v>43</v>
      </c>
      <c r="D2065" s="3" t="s">
        <v>44</v>
      </c>
      <c r="E2065" s="3" t="s">
        <v>45</v>
      </c>
      <c r="F2065" s="3">
        <v>0.36</v>
      </c>
      <c r="G2065" s="3">
        <v>0.48</v>
      </c>
      <c r="H2065" s="3">
        <v>1.70542405551913E-3</v>
      </c>
      <c r="I2065" s="3">
        <v>9.5896964677889365</v>
      </c>
      <c r="J2065" s="3">
        <v>1.4092878848498656</v>
      </c>
      <c r="K2065" s="3">
        <v>1.6354499041294084E-2</v>
      </c>
      <c r="L2065" s="3">
        <v>2.4034334599746343E-3</v>
      </c>
      <c r="M2065" s="2">
        <v>1210</v>
      </c>
      <c r="N2065" s="3" t="s">
        <v>65</v>
      </c>
      <c r="O2065" s="3" t="s">
        <v>76</v>
      </c>
      <c r="P2065" s="3"/>
      <c r="Q2065" s="3" t="s">
        <v>42</v>
      </c>
      <c r="R2065" s="3" t="s">
        <v>55</v>
      </c>
      <c r="S2065" s="3" t="s">
        <v>77</v>
      </c>
      <c r="T2065" s="3" t="s">
        <v>51</v>
      </c>
      <c r="U2065" s="3" t="s">
        <v>78</v>
      </c>
      <c r="V2065" s="3" t="s">
        <v>79</v>
      </c>
      <c r="W2065" s="3" t="s">
        <v>80</v>
      </c>
      <c r="X2065" s="3"/>
      <c r="Y2065" s="3"/>
      <c r="Z2065" s="3" t="s">
        <v>72</v>
      </c>
      <c r="AA2065" s="7" t="s">
        <v>49</v>
      </c>
      <c r="AB2065" s="3" t="s">
        <v>49</v>
      </c>
      <c r="AC2065" s="3" t="s">
        <v>49</v>
      </c>
      <c r="AD2065" s="3" t="s">
        <v>49</v>
      </c>
      <c r="AE2065" s="3" t="s">
        <v>49</v>
      </c>
      <c r="AF2065" s="3" t="s">
        <v>55</v>
      </c>
      <c r="AG2065" s="3" t="s">
        <v>56</v>
      </c>
      <c r="AH2065" s="3" t="s">
        <v>81</v>
      </c>
      <c r="AI2065" s="3" t="s">
        <v>82</v>
      </c>
      <c r="AJ2065" s="3" t="s">
        <v>49</v>
      </c>
      <c r="AK2065" s="3" t="s">
        <v>49</v>
      </c>
      <c r="AL2065" s="3" t="s">
        <v>49</v>
      </c>
      <c r="AM2065" s="3" t="s">
        <v>59</v>
      </c>
      <c r="AN2065" s="3" t="s">
        <v>83</v>
      </c>
      <c r="AO2065" s="3">
        <v>15.231713870489516</v>
      </c>
      <c r="AP2065" s="3">
        <v>6.9016062919930281</v>
      </c>
    </row>
    <row r="2066" spans="1:42" x14ac:dyDescent="0.25">
      <c r="A2066" s="2">
        <v>2065</v>
      </c>
      <c r="B2066" s="3" t="s">
        <v>42</v>
      </c>
      <c r="C2066" s="3" t="s">
        <v>43</v>
      </c>
      <c r="D2066" s="3" t="s">
        <v>44</v>
      </c>
      <c r="E2066" s="3" t="s">
        <v>45</v>
      </c>
      <c r="F2066" s="3">
        <v>0.36</v>
      </c>
      <c r="G2066" s="3">
        <v>0.48</v>
      </c>
      <c r="H2066" s="3">
        <v>3.6948035755099598E-2</v>
      </c>
      <c r="I2066" s="3">
        <v>9.5721902025549639</v>
      </c>
      <c r="J2066" s="3">
        <v>1.4067554032686196</v>
      </c>
      <c r="K2066" s="3">
        <v>0.35367362585861489</v>
      </c>
      <c r="L2066" s="3">
        <v>5.1976848938648512E-2</v>
      </c>
      <c r="M2066" s="2">
        <v>1200</v>
      </c>
      <c r="N2066" s="3" t="s">
        <v>61</v>
      </c>
      <c r="O2066" s="3" t="s">
        <v>76</v>
      </c>
      <c r="P2066" s="3"/>
      <c r="Q2066" s="3" t="s">
        <v>42</v>
      </c>
      <c r="R2066" s="3" t="s">
        <v>55</v>
      </c>
      <c r="S2066" s="3" t="s">
        <v>77</v>
      </c>
      <c r="T2066" s="3" t="s">
        <v>51</v>
      </c>
      <c r="U2066" s="3" t="s">
        <v>78</v>
      </c>
      <c r="V2066" s="3" t="s">
        <v>79</v>
      </c>
      <c r="W2066" s="3" t="s">
        <v>80</v>
      </c>
      <c r="X2066" s="3"/>
      <c r="Y2066" s="3"/>
      <c r="Z2066" s="3" t="s">
        <v>72</v>
      </c>
      <c r="AA2066" s="7" t="s">
        <v>49</v>
      </c>
      <c r="AB2066" s="3" t="s">
        <v>49</v>
      </c>
      <c r="AC2066" s="3" t="s">
        <v>49</v>
      </c>
      <c r="AD2066" s="3" t="s">
        <v>49</v>
      </c>
      <c r="AE2066" s="3" t="s">
        <v>49</v>
      </c>
      <c r="AF2066" s="3" t="s">
        <v>55</v>
      </c>
      <c r="AG2066" s="3" t="s">
        <v>56</v>
      </c>
      <c r="AH2066" s="3" t="s">
        <v>81</v>
      </c>
      <c r="AI2066" s="3" t="s">
        <v>82</v>
      </c>
      <c r="AJ2066" s="3" t="s">
        <v>49</v>
      </c>
      <c r="AK2066" s="3" t="s">
        <v>49</v>
      </c>
      <c r="AL2066" s="3" t="s">
        <v>49</v>
      </c>
      <c r="AM2066" s="3" t="s">
        <v>59</v>
      </c>
      <c r="AN2066" s="3" t="s">
        <v>83</v>
      </c>
      <c r="AO2066" s="3">
        <v>69.309501732567071</v>
      </c>
      <c r="AP2066" s="3">
        <v>149.52339579058986</v>
      </c>
    </row>
    <row r="2067" spans="1:42" x14ac:dyDescent="0.25">
      <c r="A2067" s="2">
        <v>2066</v>
      </c>
      <c r="B2067" s="3" t="s">
        <v>42</v>
      </c>
      <c r="C2067" s="3" t="s">
        <v>43</v>
      </c>
      <c r="D2067" s="3" t="s">
        <v>44</v>
      </c>
      <c r="E2067" s="3" t="s">
        <v>45</v>
      </c>
      <c r="F2067" s="3">
        <v>0.36</v>
      </c>
      <c r="G2067" s="3">
        <v>0.48</v>
      </c>
      <c r="H2067" s="3">
        <v>0.118718700580679</v>
      </c>
      <c r="I2067" s="3">
        <v>9.5721902025549639</v>
      </c>
      <c r="J2067" s="3">
        <v>1.4067554032686196</v>
      </c>
      <c r="K2067" s="3">
        <v>1.1363979825584318</v>
      </c>
      <c r="L2067" s="3">
        <v>0.16700817351089958</v>
      </c>
      <c r="M2067" s="2">
        <v>1210</v>
      </c>
      <c r="N2067" s="3" t="s">
        <v>65</v>
      </c>
      <c r="O2067" s="3" t="s">
        <v>76</v>
      </c>
      <c r="P2067" s="3"/>
      <c r="Q2067" s="3" t="s">
        <v>42</v>
      </c>
      <c r="R2067" s="3" t="s">
        <v>55</v>
      </c>
      <c r="S2067" s="3" t="s">
        <v>77</v>
      </c>
      <c r="T2067" s="3" t="s">
        <v>51</v>
      </c>
      <c r="U2067" s="3" t="s">
        <v>78</v>
      </c>
      <c r="V2067" s="3" t="s">
        <v>79</v>
      </c>
      <c r="W2067" s="3" t="s">
        <v>80</v>
      </c>
      <c r="X2067" s="3"/>
      <c r="Y2067" s="3"/>
      <c r="Z2067" s="3" t="s">
        <v>72</v>
      </c>
      <c r="AA2067" s="7" t="s">
        <v>49</v>
      </c>
      <c r="AB2067" s="3" t="s">
        <v>49</v>
      </c>
      <c r="AC2067" s="3" t="s">
        <v>49</v>
      </c>
      <c r="AD2067" s="3" t="s">
        <v>49</v>
      </c>
      <c r="AE2067" s="3" t="s">
        <v>49</v>
      </c>
      <c r="AF2067" s="3" t="s">
        <v>55</v>
      </c>
      <c r="AG2067" s="3" t="s">
        <v>56</v>
      </c>
      <c r="AH2067" s="3" t="s">
        <v>81</v>
      </c>
      <c r="AI2067" s="3" t="s">
        <v>82</v>
      </c>
      <c r="AJ2067" s="3" t="s">
        <v>49</v>
      </c>
      <c r="AK2067" s="3" t="s">
        <v>49</v>
      </c>
      <c r="AL2067" s="3" t="s">
        <v>49</v>
      </c>
      <c r="AM2067" s="3" t="s">
        <v>59</v>
      </c>
      <c r="AN2067" s="3" t="s">
        <v>83</v>
      </c>
      <c r="AO2067" s="3">
        <v>95.175817300061226</v>
      </c>
      <c r="AP2067" s="3">
        <v>480.43753590390179</v>
      </c>
    </row>
    <row r="2068" spans="1:42" x14ac:dyDescent="0.25">
      <c r="A2068" s="2">
        <v>2067</v>
      </c>
      <c r="B2068" s="3" t="s">
        <v>42</v>
      </c>
      <c r="C2068" s="3" t="s">
        <v>43</v>
      </c>
      <c r="D2068" s="3" t="s">
        <v>44</v>
      </c>
      <c r="E2068" s="3" t="s">
        <v>45</v>
      </c>
      <c r="F2068" s="3">
        <v>0.36</v>
      </c>
      <c r="G2068" s="3">
        <v>0.48</v>
      </c>
      <c r="H2068" s="3">
        <v>1.2864571968059501E-2</v>
      </c>
      <c r="I2068" s="3">
        <v>9.5721902025549639</v>
      </c>
      <c r="J2068" s="3">
        <v>1.4067554032686196</v>
      </c>
      <c r="K2068" s="3">
        <v>0.12314212975272239</v>
      </c>
      <c r="L2068" s="3">
        <v>1.8097306126805723E-2</v>
      </c>
      <c r="M2068" s="2">
        <v>1210</v>
      </c>
      <c r="N2068" s="3" t="s">
        <v>65</v>
      </c>
      <c r="O2068" s="3" t="s">
        <v>76</v>
      </c>
      <c r="P2068" s="3"/>
      <c r="Q2068" s="3" t="s">
        <v>42</v>
      </c>
      <c r="R2068" s="3" t="s">
        <v>55</v>
      </c>
      <c r="S2068" s="3" t="s">
        <v>77</v>
      </c>
      <c r="T2068" s="3" t="s">
        <v>51</v>
      </c>
      <c r="U2068" s="3" t="s">
        <v>78</v>
      </c>
      <c r="V2068" s="3" t="s">
        <v>79</v>
      </c>
      <c r="W2068" s="3" t="s">
        <v>80</v>
      </c>
      <c r="X2068" s="3"/>
      <c r="Y2068" s="3"/>
      <c r="Z2068" s="3" t="s">
        <v>72</v>
      </c>
      <c r="AA2068" s="7" t="s">
        <v>49</v>
      </c>
      <c r="AB2068" s="3" t="s">
        <v>49</v>
      </c>
      <c r="AC2068" s="3" t="s">
        <v>49</v>
      </c>
      <c r="AD2068" s="3" t="s">
        <v>49</v>
      </c>
      <c r="AE2068" s="3" t="s">
        <v>49</v>
      </c>
      <c r="AF2068" s="3" t="s">
        <v>55</v>
      </c>
      <c r="AG2068" s="3" t="s">
        <v>56</v>
      </c>
      <c r="AH2068" s="3" t="s">
        <v>81</v>
      </c>
      <c r="AI2068" s="3" t="s">
        <v>82</v>
      </c>
      <c r="AJ2068" s="3" t="s">
        <v>49</v>
      </c>
      <c r="AK2068" s="3" t="s">
        <v>49</v>
      </c>
      <c r="AL2068" s="3" t="s">
        <v>49</v>
      </c>
      <c r="AM2068" s="3" t="s">
        <v>59</v>
      </c>
      <c r="AN2068" s="3" t="s">
        <v>83</v>
      </c>
      <c r="AO2068" s="3">
        <v>29.265372534431844</v>
      </c>
      <c r="AP2068" s="3">
        <v>52.06107569036859</v>
      </c>
    </row>
    <row r="2069" spans="1:42" x14ac:dyDescent="0.25">
      <c r="A2069" s="2">
        <v>2068</v>
      </c>
      <c r="B2069" s="3" t="s">
        <v>42</v>
      </c>
      <c r="C2069" s="3" t="s">
        <v>43</v>
      </c>
      <c r="D2069" s="3" t="s">
        <v>44</v>
      </c>
      <c r="E2069" s="3" t="s">
        <v>45</v>
      </c>
      <c r="F2069" s="3">
        <v>0.36</v>
      </c>
      <c r="G2069" s="3">
        <v>0.48</v>
      </c>
      <c r="H2069" s="3">
        <v>0.23112402689101</v>
      </c>
      <c r="I2069" s="3">
        <v>9.5721902025549639</v>
      </c>
      <c r="J2069" s="3">
        <v>1.4067554032686196</v>
      </c>
      <c r="K2069" s="3">
        <v>2.2123631457811759</v>
      </c>
      <c r="L2069" s="3">
        <v>0.32513497365413002</v>
      </c>
      <c r="M2069" s="2">
        <v>1210</v>
      </c>
      <c r="N2069" s="3" t="s">
        <v>65</v>
      </c>
      <c r="O2069" s="3" t="s">
        <v>76</v>
      </c>
      <c r="P2069" s="3"/>
      <c r="Q2069" s="3" t="s">
        <v>42</v>
      </c>
      <c r="R2069" s="3" t="s">
        <v>55</v>
      </c>
      <c r="S2069" s="3" t="s">
        <v>77</v>
      </c>
      <c r="T2069" s="3" t="s">
        <v>51</v>
      </c>
      <c r="U2069" s="3" t="s">
        <v>78</v>
      </c>
      <c r="V2069" s="3" t="s">
        <v>79</v>
      </c>
      <c r="W2069" s="3" t="s">
        <v>80</v>
      </c>
      <c r="X2069" s="3"/>
      <c r="Y2069" s="3"/>
      <c r="Z2069" s="3" t="s">
        <v>72</v>
      </c>
      <c r="AA2069" s="7" t="s">
        <v>49</v>
      </c>
      <c r="AB2069" s="3" t="s">
        <v>49</v>
      </c>
      <c r="AC2069" s="3" t="s">
        <v>49</v>
      </c>
      <c r="AD2069" s="3" t="s">
        <v>49</v>
      </c>
      <c r="AE2069" s="3" t="s">
        <v>49</v>
      </c>
      <c r="AF2069" s="3" t="s">
        <v>55</v>
      </c>
      <c r="AG2069" s="3" t="s">
        <v>56</v>
      </c>
      <c r="AH2069" s="3" t="s">
        <v>81</v>
      </c>
      <c r="AI2069" s="3" t="s">
        <v>82</v>
      </c>
      <c r="AJ2069" s="3" t="s">
        <v>49</v>
      </c>
      <c r="AK2069" s="3" t="s">
        <v>49</v>
      </c>
      <c r="AL2069" s="3" t="s">
        <v>49</v>
      </c>
      <c r="AM2069" s="3" t="s">
        <v>59</v>
      </c>
      <c r="AN2069" s="3" t="s">
        <v>83</v>
      </c>
      <c r="AO2069" s="3">
        <v>120.29991822417982</v>
      </c>
      <c r="AP2069" s="3">
        <v>935.3257525948336</v>
      </c>
    </row>
    <row r="2070" spans="1:42" x14ac:dyDescent="0.25">
      <c r="A2070" s="2">
        <v>2069</v>
      </c>
      <c r="B2070" s="3" t="s">
        <v>42</v>
      </c>
      <c r="C2070" s="3" t="s">
        <v>43</v>
      </c>
      <c r="D2070" s="3" t="s">
        <v>44</v>
      </c>
      <c r="E2070" s="3" t="s">
        <v>45</v>
      </c>
      <c r="F2070" s="3">
        <v>0.36</v>
      </c>
      <c r="G2070" s="3">
        <v>0.48</v>
      </c>
      <c r="H2070" s="3">
        <v>0.17442015071964601</v>
      </c>
      <c r="I2070" s="3">
        <v>9.5721902025549639</v>
      </c>
      <c r="J2070" s="3">
        <v>1.4067554032686196</v>
      </c>
      <c r="K2070" s="3">
        <v>1.6695828578467555</v>
      </c>
      <c r="L2070" s="3">
        <v>0.24536648946378903</v>
      </c>
      <c r="M2070" s="2">
        <v>1210</v>
      </c>
      <c r="N2070" s="3" t="s">
        <v>65</v>
      </c>
      <c r="O2070" s="3" t="s">
        <v>76</v>
      </c>
      <c r="P2070" s="3"/>
      <c r="Q2070" s="3" t="s">
        <v>42</v>
      </c>
      <c r="R2070" s="3" t="s">
        <v>55</v>
      </c>
      <c r="S2070" s="3" t="s">
        <v>77</v>
      </c>
      <c r="T2070" s="3" t="s">
        <v>51</v>
      </c>
      <c r="U2070" s="3" t="s">
        <v>78</v>
      </c>
      <c r="V2070" s="3" t="s">
        <v>79</v>
      </c>
      <c r="W2070" s="3" t="s">
        <v>80</v>
      </c>
      <c r="X2070" s="3"/>
      <c r="Y2070" s="3"/>
      <c r="Z2070" s="3" t="s">
        <v>72</v>
      </c>
      <c r="AA2070" s="7" t="s">
        <v>49</v>
      </c>
      <c r="AB2070" s="3" t="s">
        <v>49</v>
      </c>
      <c r="AC2070" s="3" t="s">
        <v>49</v>
      </c>
      <c r="AD2070" s="3" t="s">
        <v>49</v>
      </c>
      <c r="AE2070" s="3" t="s">
        <v>49</v>
      </c>
      <c r="AF2070" s="3" t="s">
        <v>55</v>
      </c>
      <c r="AG2070" s="3" t="s">
        <v>56</v>
      </c>
      <c r="AH2070" s="3" t="s">
        <v>81</v>
      </c>
      <c r="AI2070" s="3" t="s">
        <v>82</v>
      </c>
      <c r="AJ2070" s="3" t="s">
        <v>49</v>
      </c>
      <c r="AK2070" s="3" t="s">
        <v>49</v>
      </c>
      <c r="AL2070" s="3" t="s">
        <v>49</v>
      </c>
      <c r="AM2070" s="3" t="s">
        <v>59</v>
      </c>
      <c r="AN2070" s="3" t="s">
        <v>83</v>
      </c>
      <c r="AO2070" s="3">
        <v>119.08208435166702</v>
      </c>
      <c r="AP2070" s="3">
        <v>705.85330713577423</v>
      </c>
    </row>
    <row r="2071" spans="1:42" x14ac:dyDescent="0.25">
      <c r="A2071" s="2">
        <v>2070</v>
      </c>
      <c r="B2071" s="3" t="s">
        <v>42</v>
      </c>
      <c r="C2071" s="3" t="s">
        <v>43</v>
      </c>
      <c r="D2071" s="3" t="s">
        <v>44</v>
      </c>
      <c r="E2071" s="3" t="s">
        <v>45</v>
      </c>
      <c r="F2071" s="3">
        <v>0.36</v>
      </c>
      <c r="G2071" s="3">
        <v>0.48</v>
      </c>
      <c r="H2071" s="3">
        <v>2.5291339323028298E-3</v>
      </c>
      <c r="I2071" s="3">
        <v>9.5721902025549639</v>
      </c>
      <c r="J2071" s="3">
        <v>1.4067554032686196</v>
      </c>
      <c r="K2071" s="3">
        <v>2.4209351047738456E-2</v>
      </c>
      <c r="L2071" s="3">
        <v>3.557872824857017E-3</v>
      </c>
      <c r="M2071" s="2">
        <v>1210</v>
      </c>
      <c r="N2071" s="3" t="s">
        <v>65</v>
      </c>
      <c r="O2071" s="3" t="s">
        <v>76</v>
      </c>
      <c r="P2071" s="3"/>
      <c r="Q2071" s="3" t="s">
        <v>42</v>
      </c>
      <c r="R2071" s="3" t="s">
        <v>55</v>
      </c>
      <c r="S2071" s="3" t="s">
        <v>77</v>
      </c>
      <c r="T2071" s="3" t="s">
        <v>51</v>
      </c>
      <c r="U2071" s="3" t="s">
        <v>78</v>
      </c>
      <c r="V2071" s="3" t="s">
        <v>79</v>
      </c>
      <c r="W2071" s="3" t="s">
        <v>80</v>
      </c>
      <c r="X2071" s="3"/>
      <c r="Y2071" s="3"/>
      <c r="Z2071" s="3" t="s">
        <v>72</v>
      </c>
      <c r="AA2071" s="7" t="s">
        <v>49</v>
      </c>
      <c r="AB2071" s="3" t="s">
        <v>49</v>
      </c>
      <c r="AC2071" s="3" t="s">
        <v>49</v>
      </c>
      <c r="AD2071" s="3" t="s">
        <v>49</v>
      </c>
      <c r="AE2071" s="3" t="s">
        <v>49</v>
      </c>
      <c r="AF2071" s="3" t="s">
        <v>55</v>
      </c>
      <c r="AG2071" s="3" t="s">
        <v>56</v>
      </c>
      <c r="AH2071" s="3" t="s">
        <v>81</v>
      </c>
      <c r="AI2071" s="3" t="s">
        <v>82</v>
      </c>
      <c r="AJ2071" s="3" t="s">
        <v>49</v>
      </c>
      <c r="AK2071" s="3" t="s">
        <v>49</v>
      </c>
      <c r="AL2071" s="3" t="s">
        <v>49</v>
      </c>
      <c r="AM2071" s="3" t="s">
        <v>59</v>
      </c>
      <c r="AN2071" s="3" t="s">
        <v>83</v>
      </c>
      <c r="AO2071" s="3">
        <v>18.344476065824033</v>
      </c>
      <c r="AP2071" s="3">
        <v>10.235041897049456</v>
      </c>
    </row>
    <row r="2072" spans="1:42" x14ac:dyDescent="0.25">
      <c r="A2072" s="2">
        <v>2071</v>
      </c>
      <c r="B2072" s="3" t="s">
        <v>42</v>
      </c>
      <c r="C2072" s="3" t="s">
        <v>43</v>
      </c>
      <c r="D2072" s="3" t="s">
        <v>44</v>
      </c>
      <c r="E2072" s="3" t="s">
        <v>45</v>
      </c>
      <c r="F2072" s="3">
        <v>0.36</v>
      </c>
      <c r="G2072" s="3">
        <v>0.48</v>
      </c>
      <c r="H2072" s="3">
        <v>4.1158833752076802E-2</v>
      </c>
      <c r="I2072" s="3">
        <v>9.5721902025549639</v>
      </c>
      <c r="J2072" s="3">
        <v>1.4067554032686196</v>
      </c>
      <c r="K2072" s="3">
        <v>0.39398018519021816</v>
      </c>
      <c r="L2072" s="3">
        <v>5.7900411772968875E-2</v>
      </c>
      <c r="M2072" s="2">
        <v>1210</v>
      </c>
      <c r="N2072" s="3" t="s">
        <v>65</v>
      </c>
      <c r="O2072" s="3" t="s">
        <v>76</v>
      </c>
      <c r="P2072" s="3"/>
      <c r="Q2072" s="3" t="s">
        <v>42</v>
      </c>
      <c r="R2072" s="3" t="s">
        <v>55</v>
      </c>
      <c r="S2072" s="3" t="s">
        <v>77</v>
      </c>
      <c r="T2072" s="3" t="s">
        <v>51</v>
      </c>
      <c r="U2072" s="3" t="s">
        <v>78</v>
      </c>
      <c r="V2072" s="3" t="s">
        <v>79</v>
      </c>
      <c r="W2072" s="3" t="s">
        <v>80</v>
      </c>
      <c r="X2072" s="3"/>
      <c r="Y2072" s="3"/>
      <c r="Z2072" s="3" t="s">
        <v>72</v>
      </c>
      <c r="AA2072" s="7" t="s">
        <v>49</v>
      </c>
      <c r="AB2072" s="3" t="s">
        <v>49</v>
      </c>
      <c r="AC2072" s="3" t="s">
        <v>49</v>
      </c>
      <c r="AD2072" s="3" t="s">
        <v>49</v>
      </c>
      <c r="AE2072" s="3" t="s">
        <v>49</v>
      </c>
      <c r="AF2072" s="3" t="s">
        <v>55</v>
      </c>
      <c r="AG2072" s="3" t="s">
        <v>56</v>
      </c>
      <c r="AH2072" s="3" t="s">
        <v>81</v>
      </c>
      <c r="AI2072" s="3" t="s">
        <v>82</v>
      </c>
      <c r="AJ2072" s="3" t="s">
        <v>49</v>
      </c>
      <c r="AK2072" s="3" t="s">
        <v>49</v>
      </c>
      <c r="AL2072" s="3" t="s">
        <v>49</v>
      </c>
      <c r="AM2072" s="3" t="s">
        <v>59</v>
      </c>
      <c r="AN2072" s="3" t="s">
        <v>83</v>
      </c>
      <c r="AO2072" s="3">
        <v>66.014902376383219</v>
      </c>
      <c r="AP2072" s="3">
        <v>166.56389070808572</v>
      </c>
    </row>
    <row r="2073" spans="1:42" x14ac:dyDescent="0.25">
      <c r="A2073" s="2">
        <v>2072</v>
      </c>
      <c r="B2073" s="3" t="s">
        <v>42</v>
      </c>
      <c r="C2073" s="3" t="s">
        <v>43</v>
      </c>
      <c r="D2073" s="3" t="s">
        <v>44</v>
      </c>
      <c r="E2073" s="3" t="s">
        <v>45</v>
      </c>
      <c r="F2073" s="3">
        <v>0.36</v>
      </c>
      <c r="G2073" s="3">
        <v>0.48</v>
      </c>
      <c r="H2073" s="3">
        <v>0.23115025695959901</v>
      </c>
      <c r="I2073" s="3">
        <v>9.5601531205363575</v>
      </c>
      <c r="J2073" s="3">
        <v>1.4050111376816155</v>
      </c>
      <c r="K2073" s="3">
        <v>2.2098318503850916</v>
      </c>
      <c r="L2073" s="3">
        <v>0.32476868550620397</v>
      </c>
      <c r="M2073" s="2">
        <v>1200</v>
      </c>
      <c r="N2073" s="3" t="s">
        <v>61</v>
      </c>
      <c r="O2073" s="3" t="s">
        <v>76</v>
      </c>
      <c r="P2073" s="3"/>
      <c r="Q2073" s="3" t="s">
        <v>42</v>
      </c>
      <c r="R2073" s="3" t="s">
        <v>55</v>
      </c>
      <c r="S2073" s="3" t="s">
        <v>77</v>
      </c>
      <c r="T2073" s="3" t="s">
        <v>51</v>
      </c>
      <c r="U2073" s="3" t="s">
        <v>78</v>
      </c>
      <c r="V2073" s="3" t="s">
        <v>79</v>
      </c>
      <c r="W2073" s="3" t="s">
        <v>80</v>
      </c>
      <c r="X2073" s="3"/>
      <c r="Y2073" s="3"/>
      <c r="Z2073" s="3" t="s">
        <v>72</v>
      </c>
      <c r="AA2073" s="7" t="s">
        <v>49</v>
      </c>
      <c r="AB2073" s="3" t="s">
        <v>49</v>
      </c>
      <c r="AC2073" s="3" t="s">
        <v>49</v>
      </c>
      <c r="AD2073" s="3" t="s">
        <v>49</v>
      </c>
      <c r="AE2073" s="3" t="s">
        <v>49</v>
      </c>
      <c r="AF2073" s="3" t="s">
        <v>55</v>
      </c>
      <c r="AG2073" s="3" t="s">
        <v>56</v>
      </c>
      <c r="AH2073" s="3" t="s">
        <v>81</v>
      </c>
      <c r="AI2073" s="3" t="s">
        <v>82</v>
      </c>
      <c r="AJ2073" s="3" t="s">
        <v>49</v>
      </c>
      <c r="AK2073" s="3" t="s">
        <v>49</v>
      </c>
      <c r="AL2073" s="3" t="s">
        <v>49</v>
      </c>
      <c r="AM2073" s="3" t="s">
        <v>59</v>
      </c>
      <c r="AN2073" s="3" t="s">
        <v>83</v>
      </c>
      <c r="AO2073" s="3">
        <v>139.08045769624164</v>
      </c>
      <c r="AP2073" s="3">
        <v>935.4319019163654</v>
      </c>
    </row>
    <row r="2074" spans="1:42" x14ac:dyDescent="0.25">
      <c r="A2074" s="2">
        <v>2073</v>
      </c>
      <c r="B2074" s="3" t="s">
        <v>42</v>
      </c>
      <c r="C2074" s="3" t="s">
        <v>43</v>
      </c>
      <c r="D2074" s="3" t="s">
        <v>44</v>
      </c>
      <c r="E2074" s="3" t="s">
        <v>45</v>
      </c>
      <c r="F2074" s="3">
        <v>0.36</v>
      </c>
      <c r="G2074" s="3">
        <v>0.48</v>
      </c>
      <c r="H2074" s="3">
        <v>3.4347829959568399E-3</v>
      </c>
      <c r="I2074" s="3">
        <v>9.5601531205363575</v>
      </c>
      <c r="J2074" s="3">
        <v>1.4050111376816155</v>
      </c>
      <c r="K2074" s="3">
        <v>3.2837051377162002E-2</v>
      </c>
      <c r="L2074" s="3">
        <v>4.8259083648387871E-3</v>
      </c>
      <c r="M2074" s="2">
        <v>1210</v>
      </c>
      <c r="N2074" s="3" t="s">
        <v>65</v>
      </c>
      <c r="O2074" s="3" t="s">
        <v>76</v>
      </c>
      <c r="P2074" s="3"/>
      <c r="Q2074" s="3" t="s">
        <v>42</v>
      </c>
      <c r="R2074" s="3" t="s">
        <v>55</v>
      </c>
      <c r="S2074" s="3" t="s">
        <v>77</v>
      </c>
      <c r="T2074" s="3" t="s">
        <v>51</v>
      </c>
      <c r="U2074" s="3" t="s">
        <v>78</v>
      </c>
      <c r="V2074" s="3" t="s">
        <v>79</v>
      </c>
      <c r="W2074" s="3" t="s">
        <v>80</v>
      </c>
      <c r="X2074" s="3"/>
      <c r="Y2074" s="3"/>
      <c r="Z2074" s="3" t="s">
        <v>72</v>
      </c>
      <c r="AA2074" s="7" t="s">
        <v>49</v>
      </c>
      <c r="AB2074" s="3" t="s">
        <v>49</v>
      </c>
      <c r="AC2074" s="3" t="s">
        <v>49</v>
      </c>
      <c r="AD2074" s="3" t="s">
        <v>49</v>
      </c>
      <c r="AE2074" s="3" t="s">
        <v>49</v>
      </c>
      <c r="AF2074" s="3" t="s">
        <v>55</v>
      </c>
      <c r="AG2074" s="3" t="s">
        <v>56</v>
      </c>
      <c r="AH2074" s="3" t="s">
        <v>81</v>
      </c>
      <c r="AI2074" s="3" t="s">
        <v>82</v>
      </c>
      <c r="AJ2074" s="3" t="s">
        <v>49</v>
      </c>
      <c r="AK2074" s="3" t="s">
        <v>49</v>
      </c>
      <c r="AL2074" s="3" t="s">
        <v>49</v>
      </c>
      <c r="AM2074" s="3" t="s">
        <v>59</v>
      </c>
      <c r="AN2074" s="3" t="s">
        <v>83</v>
      </c>
      <c r="AO2074" s="3">
        <v>21.253325050404818</v>
      </c>
      <c r="AP2074" s="3">
        <v>13.900073626738237</v>
      </c>
    </row>
    <row r="2075" spans="1:42" x14ac:dyDescent="0.25">
      <c r="A2075" s="2">
        <v>2074</v>
      </c>
      <c r="B2075" s="3" t="s">
        <v>42</v>
      </c>
      <c r="C2075" s="3" t="s">
        <v>43</v>
      </c>
      <c r="D2075" s="3" t="s">
        <v>44</v>
      </c>
      <c r="E2075" s="3" t="s">
        <v>45</v>
      </c>
      <c r="F2075" s="3">
        <v>0.36</v>
      </c>
      <c r="G2075" s="3">
        <v>0.48</v>
      </c>
      <c r="H2075" s="3">
        <v>1.7286258214100399E-2</v>
      </c>
      <c r="I2075" s="3">
        <v>9.5601531205363575</v>
      </c>
      <c r="J2075" s="3">
        <v>1.4050111376816155</v>
      </c>
      <c r="K2075" s="3">
        <v>0.16525927540792917</v>
      </c>
      <c r="L2075" s="3">
        <v>2.4287385319651373E-2</v>
      </c>
      <c r="M2075" s="2">
        <v>1210</v>
      </c>
      <c r="N2075" s="3" t="s">
        <v>65</v>
      </c>
      <c r="O2075" s="3" t="s">
        <v>76</v>
      </c>
      <c r="P2075" s="3"/>
      <c r="Q2075" s="3" t="s">
        <v>42</v>
      </c>
      <c r="R2075" s="3" t="s">
        <v>55</v>
      </c>
      <c r="S2075" s="3" t="s">
        <v>77</v>
      </c>
      <c r="T2075" s="3" t="s">
        <v>51</v>
      </c>
      <c r="U2075" s="3" t="s">
        <v>78</v>
      </c>
      <c r="V2075" s="3" t="s">
        <v>79</v>
      </c>
      <c r="W2075" s="3" t="s">
        <v>80</v>
      </c>
      <c r="X2075" s="3"/>
      <c r="Y2075" s="3"/>
      <c r="Z2075" s="3" t="s">
        <v>72</v>
      </c>
      <c r="AA2075" s="7" t="s">
        <v>49</v>
      </c>
      <c r="AB2075" s="3" t="s">
        <v>49</v>
      </c>
      <c r="AC2075" s="3" t="s">
        <v>49</v>
      </c>
      <c r="AD2075" s="3" t="s">
        <v>49</v>
      </c>
      <c r="AE2075" s="3" t="s">
        <v>49</v>
      </c>
      <c r="AF2075" s="3" t="s">
        <v>55</v>
      </c>
      <c r="AG2075" s="3" t="s">
        <v>56</v>
      </c>
      <c r="AH2075" s="3" t="s">
        <v>81</v>
      </c>
      <c r="AI2075" s="3" t="s">
        <v>82</v>
      </c>
      <c r="AJ2075" s="3" t="s">
        <v>49</v>
      </c>
      <c r="AK2075" s="3" t="s">
        <v>49</v>
      </c>
      <c r="AL2075" s="3" t="s">
        <v>49</v>
      </c>
      <c r="AM2075" s="3" t="s">
        <v>59</v>
      </c>
      <c r="AN2075" s="3" t="s">
        <v>83</v>
      </c>
      <c r="AO2075" s="3">
        <v>47.482251875531944</v>
      </c>
      <c r="AP2075" s="3">
        <v>69.955005072996926</v>
      </c>
    </row>
    <row r="2076" spans="1:42" x14ac:dyDescent="0.25">
      <c r="A2076" s="2">
        <v>2075</v>
      </c>
      <c r="B2076" s="3" t="s">
        <v>42</v>
      </c>
      <c r="C2076" s="3" t="s">
        <v>43</v>
      </c>
      <c r="D2076" s="3" t="s">
        <v>44</v>
      </c>
      <c r="E2076" s="3" t="s">
        <v>45</v>
      </c>
      <c r="F2076" s="3">
        <v>0.36</v>
      </c>
      <c r="G2076" s="3">
        <v>0.48</v>
      </c>
      <c r="H2076" s="3">
        <v>3.9292253035424697E-2</v>
      </c>
      <c r="I2076" s="3">
        <v>9.5601531205363575</v>
      </c>
      <c r="J2076" s="3">
        <v>1.4050111376816155</v>
      </c>
      <c r="K2076" s="3">
        <v>0.37563995546951956</v>
      </c>
      <c r="L2076" s="3">
        <v>5.520605313937596E-2</v>
      </c>
      <c r="M2076" s="2">
        <v>1210</v>
      </c>
      <c r="N2076" s="3" t="s">
        <v>65</v>
      </c>
      <c r="O2076" s="3" t="s">
        <v>76</v>
      </c>
      <c r="P2076" s="3"/>
      <c r="Q2076" s="3" t="s">
        <v>42</v>
      </c>
      <c r="R2076" s="3" t="s">
        <v>55</v>
      </c>
      <c r="S2076" s="3" t="s">
        <v>77</v>
      </c>
      <c r="T2076" s="3" t="s">
        <v>51</v>
      </c>
      <c r="U2076" s="3" t="s">
        <v>78</v>
      </c>
      <c r="V2076" s="3" t="s">
        <v>79</v>
      </c>
      <c r="W2076" s="3" t="s">
        <v>80</v>
      </c>
      <c r="X2076" s="3"/>
      <c r="Y2076" s="3"/>
      <c r="Z2076" s="3" t="s">
        <v>72</v>
      </c>
      <c r="AA2076" s="7" t="s">
        <v>49</v>
      </c>
      <c r="AB2076" s="3" t="s">
        <v>49</v>
      </c>
      <c r="AC2076" s="3" t="s">
        <v>49</v>
      </c>
      <c r="AD2076" s="3" t="s">
        <v>49</v>
      </c>
      <c r="AE2076" s="3" t="s">
        <v>49</v>
      </c>
      <c r="AF2076" s="3" t="s">
        <v>55</v>
      </c>
      <c r="AG2076" s="3" t="s">
        <v>56</v>
      </c>
      <c r="AH2076" s="3" t="s">
        <v>81</v>
      </c>
      <c r="AI2076" s="3" t="s">
        <v>82</v>
      </c>
      <c r="AJ2076" s="3" t="s">
        <v>49</v>
      </c>
      <c r="AK2076" s="3" t="s">
        <v>49</v>
      </c>
      <c r="AL2076" s="3" t="s">
        <v>49</v>
      </c>
      <c r="AM2076" s="3" t="s">
        <v>59</v>
      </c>
      <c r="AN2076" s="3" t="s">
        <v>83</v>
      </c>
      <c r="AO2076" s="3">
        <v>52.727160539033378</v>
      </c>
      <c r="AP2076" s="3">
        <v>159.01010654697427</v>
      </c>
    </row>
    <row r="2077" spans="1:42" x14ac:dyDescent="0.25">
      <c r="A2077" s="2">
        <v>2076</v>
      </c>
      <c r="B2077" s="3" t="s">
        <v>42</v>
      </c>
      <c r="C2077" s="3" t="s">
        <v>43</v>
      </c>
      <c r="D2077" s="3" t="s">
        <v>44</v>
      </c>
      <c r="E2077" s="3" t="s">
        <v>45</v>
      </c>
      <c r="F2077" s="3">
        <v>0.36</v>
      </c>
      <c r="G2077" s="3">
        <v>0.48</v>
      </c>
      <c r="H2077" s="3">
        <v>6.6073375808210502E-2</v>
      </c>
      <c r="I2077" s="3">
        <v>9.5601531205363575</v>
      </c>
      <c r="J2077" s="3">
        <v>1.4050111376816155</v>
      </c>
      <c r="K2077" s="3">
        <v>0.63167158991723515</v>
      </c>
      <c r="L2077" s="3">
        <v>9.2833828914758762E-2</v>
      </c>
      <c r="M2077" s="2">
        <v>1210</v>
      </c>
      <c r="N2077" s="3" t="s">
        <v>65</v>
      </c>
      <c r="O2077" s="3" t="s">
        <v>76</v>
      </c>
      <c r="P2077" s="3"/>
      <c r="Q2077" s="3" t="s">
        <v>42</v>
      </c>
      <c r="R2077" s="3" t="s">
        <v>55</v>
      </c>
      <c r="S2077" s="3" t="s">
        <v>77</v>
      </c>
      <c r="T2077" s="3" t="s">
        <v>51</v>
      </c>
      <c r="U2077" s="3" t="s">
        <v>78</v>
      </c>
      <c r="V2077" s="3" t="s">
        <v>79</v>
      </c>
      <c r="W2077" s="3" t="s">
        <v>80</v>
      </c>
      <c r="X2077" s="3"/>
      <c r="Y2077" s="3"/>
      <c r="Z2077" s="3" t="s">
        <v>72</v>
      </c>
      <c r="AA2077" s="7" t="s">
        <v>49</v>
      </c>
      <c r="AB2077" s="3" t="s">
        <v>49</v>
      </c>
      <c r="AC2077" s="3" t="s">
        <v>49</v>
      </c>
      <c r="AD2077" s="3" t="s">
        <v>49</v>
      </c>
      <c r="AE2077" s="3" t="s">
        <v>49</v>
      </c>
      <c r="AF2077" s="3" t="s">
        <v>55</v>
      </c>
      <c r="AG2077" s="3" t="s">
        <v>56</v>
      </c>
      <c r="AH2077" s="3" t="s">
        <v>81</v>
      </c>
      <c r="AI2077" s="3" t="s">
        <v>82</v>
      </c>
      <c r="AJ2077" s="3" t="s">
        <v>49</v>
      </c>
      <c r="AK2077" s="3" t="s">
        <v>49</v>
      </c>
      <c r="AL2077" s="3" t="s">
        <v>49</v>
      </c>
      <c r="AM2077" s="3" t="s">
        <v>59</v>
      </c>
      <c r="AN2077" s="3" t="s">
        <v>83</v>
      </c>
      <c r="AO2077" s="3">
        <v>79.234998289443553</v>
      </c>
      <c r="AP2077" s="3">
        <v>267.38946523910568</v>
      </c>
    </row>
    <row r="2078" spans="1:42" x14ac:dyDescent="0.25">
      <c r="A2078" s="2">
        <v>2077</v>
      </c>
      <c r="B2078" s="3" t="s">
        <v>42</v>
      </c>
      <c r="C2078" s="3" t="s">
        <v>43</v>
      </c>
      <c r="D2078" s="3" t="s">
        <v>44</v>
      </c>
      <c r="E2078" s="3" t="s">
        <v>45</v>
      </c>
      <c r="F2078" s="3">
        <v>0.36</v>
      </c>
      <c r="G2078" s="3">
        <v>0.48</v>
      </c>
      <c r="H2078" s="3">
        <v>0.198042860184554</v>
      </c>
      <c r="I2078" s="3">
        <v>9.5601531205363575</v>
      </c>
      <c r="J2078" s="3">
        <v>1.4050111376816155</v>
      </c>
      <c r="K2078" s="3">
        <v>1.8933200677933095</v>
      </c>
      <c r="L2078" s="3">
        <v>0.27825242429762131</v>
      </c>
      <c r="M2078" s="2">
        <v>1210</v>
      </c>
      <c r="N2078" s="3" t="s">
        <v>65</v>
      </c>
      <c r="O2078" s="3" t="s">
        <v>76</v>
      </c>
      <c r="P2078" s="3"/>
      <c r="Q2078" s="3" t="s">
        <v>42</v>
      </c>
      <c r="R2078" s="3" t="s">
        <v>55</v>
      </c>
      <c r="S2078" s="3" t="s">
        <v>77</v>
      </c>
      <c r="T2078" s="3" t="s">
        <v>51</v>
      </c>
      <c r="U2078" s="3" t="s">
        <v>78</v>
      </c>
      <c r="V2078" s="3" t="s">
        <v>79</v>
      </c>
      <c r="W2078" s="3" t="s">
        <v>80</v>
      </c>
      <c r="X2078" s="3"/>
      <c r="Y2078" s="3"/>
      <c r="Z2078" s="3" t="s">
        <v>72</v>
      </c>
      <c r="AA2078" s="7" t="s">
        <v>49</v>
      </c>
      <c r="AB2078" s="3" t="s">
        <v>49</v>
      </c>
      <c r="AC2078" s="3" t="s">
        <v>49</v>
      </c>
      <c r="AD2078" s="3" t="s">
        <v>49</v>
      </c>
      <c r="AE2078" s="3" t="s">
        <v>49</v>
      </c>
      <c r="AF2078" s="3" t="s">
        <v>55</v>
      </c>
      <c r="AG2078" s="3" t="s">
        <v>56</v>
      </c>
      <c r="AH2078" s="3" t="s">
        <v>81</v>
      </c>
      <c r="AI2078" s="3" t="s">
        <v>82</v>
      </c>
      <c r="AJ2078" s="3" t="s">
        <v>49</v>
      </c>
      <c r="AK2078" s="3" t="s">
        <v>49</v>
      </c>
      <c r="AL2078" s="3" t="s">
        <v>49</v>
      </c>
      <c r="AM2078" s="3" t="s">
        <v>59</v>
      </c>
      <c r="AN2078" s="3" t="s">
        <v>83</v>
      </c>
      <c r="AO2078" s="3">
        <v>112.48596785529466</v>
      </c>
      <c r="AP2078" s="3">
        <v>801.45102064832872</v>
      </c>
    </row>
    <row r="2079" spans="1:42" x14ac:dyDescent="0.25">
      <c r="A2079" s="2">
        <v>2078</v>
      </c>
      <c r="B2079" s="3" t="s">
        <v>42</v>
      </c>
      <c r="C2079" s="3" t="s">
        <v>43</v>
      </c>
      <c r="D2079" s="3" t="s">
        <v>44</v>
      </c>
      <c r="E2079" s="3" t="s">
        <v>45</v>
      </c>
      <c r="F2079" s="3">
        <v>0.36</v>
      </c>
      <c r="G2079" s="3">
        <v>0.48</v>
      </c>
      <c r="H2079" s="3">
        <v>5.9908902264055403E-2</v>
      </c>
      <c r="I2079" s="3">
        <v>9.5601531205363575</v>
      </c>
      <c r="J2079" s="3">
        <v>1.4050111376816155</v>
      </c>
      <c r="K2079" s="3">
        <v>0.57273827892761686</v>
      </c>
      <c r="L2079" s="3">
        <v>8.4172674927277188E-2</v>
      </c>
      <c r="M2079" s="2">
        <v>1210</v>
      </c>
      <c r="N2079" s="3" t="s">
        <v>65</v>
      </c>
      <c r="O2079" s="3" t="s">
        <v>76</v>
      </c>
      <c r="P2079" s="3"/>
      <c r="Q2079" s="3" t="s">
        <v>42</v>
      </c>
      <c r="R2079" s="3" t="s">
        <v>55</v>
      </c>
      <c r="S2079" s="3" t="s">
        <v>77</v>
      </c>
      <c r="T2079" s="3" t="s">
        <v>51</v>
      </c>
      <c r="U2079" s="3" t="s">
        <v>78</v>
      </c>
      <c r="V2079" s="3" t="s">
        <v>79</v>
      </c>
      <c r="W2079" s="3" t="s">
        <v>80</v>
      </c>
      <c r="X2079" s="3"/>
      <c r="Y2079" s="3"/>
      <c r="Z2079" s="3" t="s">
        <v>72</v>
      </c>
      <c r="AA2079" s="7" t="s">
        <v>49</v>
      </c>
      <c r="AB2079" s="3" t="s">
        <v>49</v>
      </c>
      <c r="AC2079" s="3" t="s">
        <v>49</v>
      </c>
      <c r="AD2079" s="3" t="s">
        <v>49</v>
      </c>
      <c r="AE2079" s="3" t="s">
        <v>49</v>
      </c>
      <c r="AF2079" s="3" t="s">
        <v>55</v>
      </c>
      <c r="AG2079" s="3" t="s">
        <v>56</v>
      </c>
      <c r="AH2079" s="3" t="s">
        <v>81</v>
      </c>
      <c r="AI2079" s="3" t="s">
        <v>82</v>
      </c>
      <c r="AJ2079" s="3" t="s">
        <v>49</v>
      </c>
      <c r="AK2079" s="3" t="s">
        <v>49</v>
      </c>
      <c r="AL2079" s="3" t="s">
        <v>49</v>
      </c>
      <c r="AM2079" s="3" t="s">
        <v>59</v>
      </c>
      <c r="AN2079" s="3" t="s">
        <v>83</v>
      </c>
      <c r="AO2079" s="3">
        <v>64.907433755596827</v>
      </c>
      <c r="AP2079" s="3">
        <v>242.44272588622647</v>
      </c>
    </row>
    <row r="2080" spans="1:42" x14ac:dyDescent="0.25">
      <c r="A2080" s="2">
        <v>2079</v>
      </c>
      <c r="B2080" s="3" t="s">
        <v>42</v>
      </c>
      <c r="C2080" s="3" t="s">
        <v>43</v>
      </c>
      <c r="D2080" s="3" t="s">
        <v>44</v>
      </c>
      <c r="E2080" s="3" t="s">
        <v>45</v>
      </c>
      <c r="F2080" s="3">
        <v>0.36</v>
      </c>
      <c r="G2080" s="3">
        <v>0.48</v>
      </c>
      <c r="H2080" s="3">
        <v>2.5747642750522399E-3</v>
      </c>
      <c r="I2080" s="3">
        <v>9.5601531205363575</v>
      </c>
      <c r="J2080" s="3">
        <v>1.4050111376816155</v>
      </c>
      <c r="K2080" s="3">
        <v>2.4615140718786205E-2</v>
      </c>
      <c r="L2080" s="3">
        <v>3.6175724833531274E-3</v>
      </c>
      <c r="M2080" s="2">
        <v>1210</v>
      </c>
      <c r="N2080" s="3" t="s">
        <v>65</v>
      </c>
      <c r="O2080" s="3" t="s">
        <v>76</v>
      </c>
      <c r="P2080" s="3"/>
      <c r="Q2080" s="3" t="s">
        <v>42</v>
      </c>
      <c r="R2080" s="3" t="s">
        <v>55</v>
      </c>
      <c r="S2080" s="3" t="s">
        <v>77</v>
      </c>
      <c r="T2080" s="3" t="s">
        <v>51</v>
      </c>
      <c r="U2080" s="3" t="s">
        <v>78</v>
      </c>
      <c r="V2080" s="3" t="s">
        <v>79</v>
      </c>
      <c r="W2080" s="3" t="s">
        <v>80</v>
      </c>
      <c r="X2080" s="3"/>
      <c r="Y2080" s="3"/>
      <c r="Z2080" s="3" t="s">
        <v>72</v>
      </c>
      <c r="AA2080" s="7" t="s">
        <v>49</v>
      </c>
      <c r="AB2080" s="3" t="s">
        <v>49</v>
      </c>
      <c r="AC2080" s="3" t="s">
        <v>49</v>
      </c>
      <c r="AD2080" s="3" t="s">
        <v>49</v>
      </c>
      <c r="AE2080" s="3" t="s">
        <v>49</v>
      </c>
      <c r="AF2080" s="3" t="s">
        <v>55</v>
      </c>
      <c r="AG2080" s="3" t="s">
        <v>56</v>
      </c>
      <c r="AH2080" s="3" t="s">
        <v>81</v>
      </c>
      <c r="AI2080" s="3" t="s">
        <v>82</v>
      </c>
      <c r="AJ2080" s="3" t="s">
        <v>49</v>
      </c>
      <c r="AK2080" s="3" t="s">
        <v>49</v>
      </c>
      <c r="AL2080" s="3" t="s">
        <v>49</v>
      </c>
      <c r="AM2080" s="3" t="s">
        <v>59</v>
      </c>
      <c r="AN2080" s="3" t="s">
        <v>83</v>
      </c>
      <c r="AO2080" s="3">
        <v>13.196392981030547</v>
      </c>
      <c r="AP2080" s="3">
        <v>10.419701342661257</v>
      </c>
    </row>
    <row r="2081" spans="1:42" x14ac:dyDescent="0.25">
      <c r="A2081" s="2">
        <v>2080</v>
      </c>
      <c r="B2081" s="3" t="s">
        <v>42</v>
      </c>
      <c r="C2081" s="3" t="s">
        <v>43</v>
      </c>
      <c r="D2081" s="3" t="s">
        <v>44</v>
      </c>
      <c r="E2081" s="3" t="s">
        <v>45</v>
      </c>
      <c r="F2081" s="3">
        <v>0.36</v>
      </c>
      <c r="G2081" s="3">
        <v>0.48</v>
      </c>
      <c r="H2081" s="3">
        <v>0.15930488086454</v>
      </c>
      <c r="I2081" s="3">
        <v>9.6509595363212135</v>
      </c>
      <c r="J2081" s="3">
        <v>1.5939456879895655</v>
      </c>
      <c r="K2081" s="3">
        <v>1.5374449591621471</v>
      </c>
      <c r="L2081" s="3">
        <v>0.253923327929725</v>
      </c>
      <c r="M2081" s="2">
        <v>1200</v>
      </c>
      <c r="N2081" s="3" t="s">
        <v>61</v>
      </c>
      <c r="O2081" s="3" t="s">
        <v>76</v>
      </c>
      <c r="P2081" s="3"/>
      <c r="Q2081" s="3" t="s">
        <v>42</v>
      </c>
      <c r="R2081" s="3" t="s">
        <v>55</v>
      </c>
      <c r="S2081" s="3" t="s">
        <v>77</v>
      </c>
      <c r="T2081" s="3" t="s">
        <v>51</v>
      </c>
      <c r="U2081" s="3" t="s">
        <v>78</v>
      </c>
      <c r="V2081" s="3" t="s">
        <v>79</v>
      </c>
      <c r="W2081" s="3" t="s">
        <v>80</v>
      </c>
      <c r="X2081" s="3"/>
      <c r="Y2081" s="3"/>
      <c r="Z2081" s="3" t="s">
        <v>72</v>
      </c>
      <c r="AA2081" s="7" t="s">
        <v>49</v>
      </c>
      <c r="AB2081" s="3" t="s">
        <v>49</v>
      </c>
      <c r="AC2081" s="3" t="s">
        <v>49</v>
      </c>
      <c r="AD2081" s="3" t="s">
        <v>49</v>
      </c>
      <c r="AE2081" s="3" t="s">
        <v>49</v>
      </c>
      <c r="AF2081" s="3" t="s">
        <v>55</v>
      </c>
      <c r="AG2081" s="3" t="s">
        <v>56</v>
      </c>
      <c r="AH2081" s="3" t="s">
        <v>81</v>
      </c>
      <c r="AI2081" s="3" t="s">
        <v>82</v>
      </c>
      <c r="AJ2081" s="3" t="s">
        <v>49</v>
      </c>
      <c r="AK2081" s="3" t="s">
        <v>49</v>
      </c>
      <c r="AL2081" s="3" t="s">
        <v>49</v>
      </c>
      <c r="AM2081" s="3" t="s">
        <v>59</v>
      </c>
      <c r="AN2081" s="3" t="s">
        <v>83</v>
      </c>
      <c r="AO2081" s="3">
        <v>104.8044042563476</v>
      </c>
      <c r="AP2081" s="3">
        <v>644.68398024633166</v>
      </c>
    </row>
    <row r="2082" spans="1:42" x14ac:dyDescent="0.25">
      <c r="A2082" s="2">
        <v>2081</v>
      </c>
      <c r="B2082" s="3" t="s">
        <v>42</v>
      </c>
      <c r="C2082" s="3" t="s">
        <v>43</v>
      </c>
      <c r="D2082" s="3" t="s">
        <v>44</v>
      </c>
      <c r="E2082" s="3" t="s">
        <v>45</v>
      </c>
      <c r="F2082" s="3">
        <v>0.36</v>
      </c>
      <c r="G2082" s="3">
        <v>0.48</v>
      </c>
      <c r="H2082" s="3">
        <v>1.05595878826199E-2</v>
      </c>
      <c r="I2082" s="3">
        <v>9.6509595363212135</v>
      </c>
      <c r="J2082" s="3">
        <v>1.5939456879895655</v>
      </c>
      <c r="K2082" s="3">
        <v>0.10191015537539246</v>
      </c>
      <c r="L2082" s="3">
        <v>1.6831409572448854E-2</v>
      </c>
      <c r="M2082" s="2">
        <v>1200</v>
      </c>
      <c r="N2082" s="3" t="s">
        <v>61</v>
      </c>
      <c r="O2082" s="3" t="s">
        <v>76</v>
      </c>
      <c r="P2082" s="3"/>
      <c r="Q2082" s="3" t="s">
        <v>42</v>
      </c>
      <c r="R2082" s="3" t="s">
        <v>55</v>
      </c>
      <c r="S2082" s="3" t="s">
        <v>77</v>
      </c>
      <c r="T2082" s="3" t="s">
        <v>51</v>
      </c>
      <c r="U2082" s="3" t="s">
        <v>78</v>
      </c>
      <c r="V2082" s="3" t="s">
        <v>79</v>
      </c>
      <c r="W2082" s="3" t="s">
        <v>80</v>
      </c>
      <c r="X2082" s="3"/>
      <c r="Y2082" s="3"/>
      <c r="Z2082" s="3" t="s">
        <v>72</v>
      </c>
      <c r="AA2082" s="7" t="s">
        <v>49</v>
      </c>
      <c r="AB2082" s="3" t="s">
        <v>49</v>
      </c>
      <c r="AC2082" s="3" t="s">
        <v>49</v>
      </c>
      <c r="AD2082" s="3" t="s">
        <v>49</v>
      </c>
      <c r="AE2082" s="3" t="s">
        <v>49</v>
      </c>
      <c r="AF2082" s="3" t="s">
        <v>55</v>
      </c>
      <c r="AG2082" s="3" t="s">
        <v>56</v>
      </c>
      <c r="AH2082" s="3" t="s">
        <v>81</v>
      </c>
      <c r="AI2082" s="3" t="s">
        <v>82</v>
      </c>
      <c r="AJ2082" s="3" t="s">
        <v>49</v>
      </c>
      <c r="AK2082" s="3" t="s">
        <v>49</v>
      </c>
      <c r="AL2082" s="3" t="s">
        <v>49</v>
      </c>
      <c r="AM2082" s="3" t="s">
        <v>59</v>
      </c>
      <c r="AN2082" s="3" t="s">
        <v>83</v>
      </c>
      <c r="AO2082" s="3">
        <v>54.50357958405543</v>
      </c>
      <c r="AP2082" s="3">
        <v>42.733136040677536</v>
      </c>
    </row>
    <row r="2083" spans="1:42" x14ac:dyDescent="0.25">
      <c r="A2083" s="2">
        <v>2082</v>
      </c>
      <c r="B2083" s="3" t="s">
        <v>66</v>
      </c>
      <c r="C2083" s="3" t="s">
        <v>43</v>
      </c>
      <c r="D2083" s="3" t="s">
        <v>44</v>
      </c>
      <c r="E2083" s="3" t="s">
        <v>45</v>
      </c>
      <c r="F2083" s="3">
        <v>0.36</v>
      </c>
      <c r="G2083" s="3">
        <v>0.48</v>
      </c>
      <c r="H2083" s="3">
        <v>9.31159972180894E-2</v>
      </c>
      <c r="I2083" s="3">
        <v>9.6509595363212135</v>
      </c>
      <c r="J2083" s="3">
        <v>1.5939456879895655</v>
      </c>
      <c r="K2083" s="3">
        <v>0.89865872133597946</v>
      </c>
      <c r="L2083" s="3">
        <v>0.14842184224862198</v>
      </c>
      <c r="M2083" s="2">
        <v>3100</v>
      </c>
      <c r="N2083" s="3" t="s">
        <v>67</v>
      </c>
      <c r="O2083" s="3" t="s">
        <v>76</v>
      </c>
      <c r="P2083" s="3"/>
      <c r="Q2083" s="3" t="s">
        <v>42</v>
      </c>
      <c r="R2083" s="3" t="s">
        <v>55</v>
      </c>
      <c r="S2083" s="3" t="s">
        <v>77</v>
      </c>
      <c r="T2083" s="3" t="s">
        <v>51</v>
      </c>
      <c r="U2083" s="3" t="s">
        <v>78</v>
      </c>
      <c r="V2083" s="3" t="s">
        <v>79</v>
      </c>
      <c r="W2083" s="3" t="s">
        <v>80</v>
      </c>
      <c r="X2083" s="3"/>
      <c r="Y2083" s="3"/>
      <c r="Z2083" s="3" t="s">
        <v>72</v>
      </c>
      <c r="AA2083" s="7" t="s">
        <v>49</v>
      </c>
      <c r="AB2083" s="3" t="s">
        <v>49</v>
      </c>
      <c r="AC2083" s="3" t="s">
        <v>49</v>
      </c>
      <c r="AD2083" s="3" t="s">
        <v>49</v>
      </c>
      <c r="AE2083" s="3" t="s">
        <v>49</v>
      </c>
      <c r="AF2083" s="3" t="s">
        <v>55</v>
      </c>
      <c r="AG2083" s="3" t="s">
        <v>56</v>
      </c>
      <c r="AH2083" s="3" t="s">
        <v>81</v>
      </c>
      <c r="AI2083" s="3" t="s">
        <v>82</v>
      </c>
      <c r="AJ2083" s="3" t="s">
        <v>49</v>
      </c>
      <c r="AK2083" s="3" t="s">
        <v>49</v>
      </c>
      <c r="AL2083" s="3" t="s">
        <v>49</v>
      </c>
      <c r="AM2083" s="3" t="s">
        <v>59</v>
      </c>
      <c r="AN2083" s="3" t="s">
        <v>83</v>
      </c>
      <c r="AO2083" s="3">
        <v>79.328754826889039</v>
      </c>
      <c r="AP2083" s="3">
        <v>376.82707137020549</v>
      </c>
    </row>
    <row r="2084" spans="1:42" x14ac:dyDescent="0.25">
      <c r="A2084" s="2">
        <v>2083</v>
      </c>
      <c r="B2084" s="3" t="s">
        <v>42</v>
      </c>
      <c r="C2084" s="3" t="s">
        <v>43</v>
      </c>
      <c r="D2084" s="3" t="s">
        <v>44</v>
      </c>
      <c r="E2084" s="3" t="s">
        <v>45</v>
      </c>
      <c r="F2084" s="3">
        <v>0.36</v>
      </c>
      <c r="G2084" s="3">
        <v>0.48</v>
      </c>
      <c r="H2084" s="3">
        <v>7.5836584798740198E-2</v>
      </c>
      <c r="I2084" s="3">
        <v>9.6509595363212135</v>
      </c>
      <c r="J2084" s="3">
        <v>1.5939456879895655</v>
      </c>
      <c r="K2084" s="3">
        <v>0.73189581126543413</v>
      </c>
      <c r="L2084" s="3">
        <v>0.12087939733180697</v>
      </c>
      <c r="M2084" s="2">
        <v>1210</v>
      </c>
      <c r="N2084" s="3" t="s">
        <v>65</v>
      </c>
      <c r="O2084" s="3" t="s">
        <v>76</v>
      </c>
      <c r="P2084" s="3"/>
      <c r="Q2084" s="3" t="s">
        <v>42</v>
      </c>
      <c r="R2084" s="3" t="s">
        <v>55</v>
      </c>
      <c r="S2084" s="3" t="s">
        <v>77</v>
      </c>
      <c r="T2084" s="3" t="s">
        <v>51</v>
      </c>
      <c r="U2084" s="3" t="s">
        <v>78</v>
      </c>
      <c r="V2084" s="3" t="s">
        <v>79</v>
      </c>
      <c r="W2084" s="3" t="s">
        <v>80</v>
      </c>
      <c r="X2084" s="3"/>
      <c r="Y2084" s="3"/>
      <c r="Z2084" s="3" t="s">
        <v>72</v>
      </c>
      <c r="AA2084" s="7" t="s">
        <v>49</v>
      </c>
      <c r="AB2084" s="3" t="s">
        <v>49</v>
      </c>
      <c r="AC2084" s="3" t="s">
        <v>49</v>
      </c>
      <c r="AD2084" s="3" t="s">
        <v>49</v>
      </c>
      <c r="AE2084" s="3" t="s">
        <v>49</v>
      </c>
      <c r="AF2084" s="3" t="s">
        <v>55</v>
      </c>
      <c r="AG2084" s="3" t="s">
        <v>56</v>
      </c>
      <c r="AH2084" s="3" t="s">
        <v>81</v>
      </c>
      <c r="AI2084" s="3" t="s">
        <v>82</v>
      </c>
      <c r="AJ2084" s="3" t="s">
        <v>49</v>
      </c>
      <c r="AK2084" s="3" t="s">
        <v>49</v>
      </c>
      <c r="AL2084" s="3" t="s">
        <v>49</v>
      </c>
      <c r="AM2084" s="3" t="s">
        <v>59</v>
      </c>
      <c r="AN2084" s="3" t="s">
        <v>83</v>
      </c>
      <c r="AO2084" s="3">
        <v>79.474396418015886</v>
      </c>
      <c r="AP2084" s="3">
        <v>306.89977024566406</v>
      </c>
    </row>
    <row r="2085" spans="1:42" x14ac:dyDescent="0.25">
      <c r="A2085" s="2">
        <v>2084</v>
      </c>
      <c r="B2085" s="3" t="s">
        <v>42</v>
      </c>
      <c r="C2085" s="3" t="s">
        <v>43</v>
      </c>
      <c r="D2085" s="3" t="s">
        <v>44</v>
      </c>
      <c r="E2085" s="3" t="s">
        <v>45</v>
      </c>
      <c r="F2085" s="3">
        <v>0.36</v>
      </c>
      <c r="G2085" s="3">
        <v>0.48</v>
      </c>
      <c r="H2085" s="3">
        <v>1.9601178974904099E-2</v>
      </c>
      <c r="I2085" s="3">
        <v>9.6509595363212135</v>
      </c>
      <c r="J2085" s="3">
        <v>1.5939456879895655</v>
      </c>
      <c r="K2085" s="3">
        <v>0.18917018515098957</v>
      </c>
      <c r="L2085" s="3">
        <v>3.1243214706560121E-2</v>
      </c>
      <c r="M2085" s="2">
        <v>1210</v>
      </c>
      <c r="N2085" s="3" t="s">
        <v>65</v>
      </c>
      <c r="O2085" s="3" t="s">
        <v>76</v>
      </c>
      <c r="P2085" s="3"/>
      <c r="Q2085" s="3" t="s">
        <v>42</v>
      </c>
      <c r="R2085" s="3" t="s">
        <v>55</v>
      </c>
      <c r="S2085" s="3" t="s">
        <v>77</v>
      </c>
      <c r="T2085" s="3" t="s">
        <v>51</v>
      </c>
      <c r="U2085" s="3" t="s">
        <v>78</v>
      </c>
      <c r="V2085" s="3" t="s">
        <v>79</v>
      </c>
      <c r="W2085" s="3" t="s">
        <v>80</v>
      </c>
      <c r="X2085" s="3"/>
      <c r="Y2085" s="3"/>
      <c r="Z2085" s="3" t="s">
        <v>72</v>
      </c>
      <c r="AA2085" s="7" t="s">
        <v>49</v>
      </c>
      <c r="AB2085" s="3" t="s">
        <v>49</v>
      </c>
      <c r="AC2085" s="3" t="s">
        <v>49</v>
      </c>
      <c r="AD2085" s="3" t="s">
        <v>49</v>
      </c>
      <c r="AE2085" s="3" t="s">
        <v>49</v>
      </c>
      <c r="AF2085" s="3" t="s">
        <v>55</v>
      </c>
      <c r="AG2085" s="3" t="s">
        <v>56</v>
      </c>
      <c r="AH2085" s="3" t="s">
        <v>81</v>
      </c>
      <c r="AI2085" s="3" t="s">
        <v>82</v>
      </c>
      <c r="AJ2085" s="3" t="s">
        <v>49</v>
      </c>
      <c r="AK2085" s="3" t="s">
        <v>49</v>
      </c>
      <c r="AL2085" s="3" t="s">
        <v>49</v>
      </c>
      <c r="AM2085" s="3" t="s">
        <v>59</v>
      </c>
      <c r="AN2085" s="3" t="s">
        <v>83</v>
      </c>
      <c r="AO2085" s="3">
        <v>52.578170314871485</v>
      </c>
      <c r="AP2085" s="3">
        <v>79.323157021202576</v>
      </c>
    </row>
    <row r="2086" spans="1:42" x14ac:dyDescent="0.25">
      <c r="A2086" s="2">
        <v>2085</v>
      </c>
      <c r="B2086" s="3" t="s">
        <v>42</v>
      </c>
      <c r="C2086" s="3" t="s">
        <v>43</v>
      </c>
      <c r="D2086" s="3" t="s">
        <v>44</v>
      </c>
      <c r="E2086" s="3" t="s">
        <v>45</v>
      </c>
      <c r="F2086" s="3">
        <v>0.36</v>
      </c>
      <c r="G2086" s="3">
        <v>0.48</v>
      </c>
      <c r="H2086" s="3">
        <v>0.227572699417293</v>
      </c>
      <c r="I2086" s="3">
        <v>9.6509595363212135</v>
      </c>
      <c r="J2086" s="3">
        <v>1.5939456879895655</v>
      </c>
      <c r="K2086" s="3">
        <v>2.196294913647685</v>
      </c>
      <c r="L2086" s="3">
        <v>0.36273852294033965</v>
      </c>
      <c r="M2086" s="2">
        <v>1330</v>
      </c>
      <c r="N2086" s="3" t="s">
        <v>68</v>
      </c>
      <c r="O2086" s="3" t="s">
        <v>76</v>
      </c>
      <c r="P2086" s="3"/>
      <c r="Q2086" s="3" t="s">
        <v>42</v>
      </c>
      <c r="R2086" s="3" t="s">
        <v>55</v>
      </c>
      <c r="S2086" s="3" t="s">
        <v>77</v>
      </c>
      <c r="T2086" s="3" t="s">
        <v>51</v>
      </c>
      <c r="U2086" s="3" t="s">
        <v>78</v>
      </c>
      <c r="V2086" s="3" t="s">
        <v>79</v>
      </c>
      <c r="W2086" s="3" t="s">
        <v>80</v>
      </c>
      <c r="X2086" s="3"/>
      <c r="Y2086" s="3"/>
      <c r="Z2086" s="3" t="s">
        <v>72</v>
      </c>
      <c r="AA2086" s="7" t="s">
        <v>49</v>
      </c>
      <c r="AB2086" s="3" t="s">
        <v>49</v>
      </c>
      <c r="AC2086" s="3" t="s">
        <v>49</v>
      </c>
      <c r="AD2086" s="3" t="s">
        <v>49</v>
      </c>
      <c r="AE2086" s="3" t="s">
        <v>49</v>
      </c>
      <c r="AF2086" s="3" t="s">
        <v>55</v>
      </c>
      <c r="AG2086" s="3" t="s">
        <v>56</v>
      </c>
      <c r="AH2086" s="3" t="s">
        <v>81</v>
      </c>
      <c r="AI2086" s="3" t="s">
        <v>82</v>
      </c>
      <c r="AJ2086" s="3" t="s">
        <v>49</v>
      </c>
      <c r="AK2086" s="3" t="s">
        <v>49</v>
      </c>
      <c r="AL2086" s="3" t="s">
        <v>49</v>
      </c>
      <c r="AM2086" s="3" t="s">
        <v>59</v>
      </c>
      <c r="AN2086" s="3" t="s">
        <v>83</v>
      </c>
      <c r="AO2086" s="3">
        <v>119.78685579574898</v>
      </c>
      <c r="AP2086" s="3">
        <v>920.95404019977821</v>
      </c>
    </row>
    <row r="2087" spans="1:42" x14ac:dyDescent="0.25">
      <c r="A2087" s="2">
        <v>2086</v>
      </c>
      <c r="B2087" s="3" t="s">
        <v>42</v>
      </c>
      <c r="C2087" s="3" t="s">
        <v>43</v>
      </c>
      <c r="D2087" s="3" t="s">
        <v>44</v>
      </c>
      <c r="E2087" s="3" t="s">
        <v>45</v>
      </c>
      <c r="F2087" s="3">
        <v>0.36</v>
      </c>
      <c r="G2087" s="3">
        <v>0.48</v>
      </c>
      <c r="H2087" s="3">
        <v>3.17725245117262E-2</v>
      </c>
      <c r="I2087" s="3">
        <v>9.6509595363212135</v>
      </c>
      <c r="J2087" s="3">
        <v>1.5939456879895655</v>
      </c>
      <c r="K2087" s="3">
        <v>0.30663534842944346</v>
      </c>
      <c r="L2087" s="3">
        <v>5.0643678442008754E-2</v>
      </c>
      <c r="M2087" s="2">
        <v>1210</v>
      </c>
      <c r="N2087" s="3" t="s">
        <v>65</v>
      </c>
      <c r="O2087" s="3" t="s">
        <v>76</v>
      </c>
      <c r="P2087" s="3"/>
      <c r="Q2087" s="3" t="s">
        <v>42</v>
      </c>
      <c r="R2087" s="3" t="s">
        <v>55</v>
      </c>
      <c r="S2087" s="3" t="s">
        <v>77</v>
      </c>
      <c r="T2087" s="3" t="s">
        <v>51</v>
      </c>
      <c r="U2087" s="3" t="s">
        <v>78</v>
      </c>
      <c r="V2087" s="3" t="s">
        <v>79</v>
      </c>
      <c r="W2087" s="3" t="s">
        <v>80</v>
      </c>
      <c r="X2087" s="3"/>
      <c r="Y2087" s="3"/>
      <c r="Z2087" s="3" t="s">
        <v>72</v>
      </c>
      <c r="AA2087" s="7" t="s">
        <v>49</v>
      </c>
      <c r="AB2087" s="3" t="s">
        <v>49</v>
      </c>
      <c r="AC2087" s="3" t="s">
        <v>49</v>
      </c>
      <c r="AD2087" s="3" t="s">
        <v>49</v>
      </c>
      <c r="AE2087" s="3" t="s">
        <v>49</v>
      </c>
      <c r="AF2087" s="3" t="s">
        <v>55</v>
      </c>
      <c r="AG2087" s="3" t="s">
        <v>56</v>
      </c>
      <c r="AH2087" s="3" t="s">
        <v>81</v>
      </c>
      <c r="AI2087" s="3" t="s">
        <v>82</v>
      </c>
      <c r="AJ2087" s="3" t="s">
        <v>49</v>
      </c>
      <c r="AK2087" s="3" t="s">
        <v>49</v>
      </c>
      <c r="AL2087" s="3" t="s">
        <v>49</v>
      </c>
      <c r="AM2087" s="3" t="s">
        <v>59</v>
      </c>
      <c r="AN2087" s="3" t="s">
        <v>83</v>
      </c>
      <c r="AO2087" s="3">
        <v>46.905103526804979</v>
      </c>
      <c r="AP2087" s="3">
        <v>128.57884487614058</v>
      </c>
    </row>
    <row r="2088" spans="1:42" x14ac:dyDescent="0.25">
      <c r="A2088" s="2">
        <v>2087</v>
      </c>
      <c r="B2088" s="3" t="s">
        <v>42</v>
      </c>
      <c r="C2088" s="3" t="s">
        <v>43</v>
      </c>
      <c r="D2088" s="3" t="s">
        <v>44</v>
      </c>
      <c r="E2088" s="3" t="s">
        <v>45</v>
      </c>
      <c r="F2088" s="3">
        <v>0.36</v>
      </c>
      <c r="G2088" s="3">
        <v>0.48</v>
      </c>
      <c r="H2088" s="3">
        <v>0.17151317911342701</v>
      </c>
      <c r="I2088" s="3">
        <v>9.5931970436173533</v>
      </c>
      <c r="J2088" s="3">
        <v>1.4096391920889726</v>
      </c>
      <c r="K2088" s="3">
        <v>1.6453597228123416</v>
      </c>
      <c r="L2088" s="3">
        <v>0.24177169923806249</v>
      </c>
      <c r="M2088" s="2">
        <v>1200</v>
      </c>
      <c r="N2088" s="3" t="s">
        <v>61</v>
      </c>
      <c r="O2088" s="3" t="s">
        <v>76</v>
      </c>
      <c r="P2088" s="3"/>
      <c r="Q2088" s="3" t="s">
        <v>42</v>
      </c>
      <c r="R2088" s="3" t="s">
        <v>55</v>
      </c>
      <c r="S2088" s="3" t="s">
        <v>77</v>
      </c>
      <c r="T2088" s="3" t="s">
        <v>51</v>
      </c>
      <c r="U2088" s="3" t="s">
        <v>78</v>
      </c>
      <c r="V2088" s="3" t="s">
        <v>79</v>
      </c>
      <c r="W2088" s="3" t="s">
        <v>80</v>
      </c>
      <c r="X2088" s="3"/>
      <c r="Y2088" s="3"/>
      <c r="Z2088" s="3" t="s">
        <v>72</v>
      </c>
      <c r="AA2088" s="7" t="s">
        <v>49</v>
      </c>
      <c r="AB2088" s="3" t="s">
        <v>49</v>
      </c>
      <c r="AC2088" s="3" t="s">
        <v>49</v>
      </c>
      <c r="AD2088" s="3" t="s">
        <v>49</v>
      </c>
      <c r="AE2088" s="3" t="s">
        <v>49</v>
      </c>
      <c r="AF2088" s="3" t="s">
        <v>55</v>
      </c>
      <c r="AG2088" s="3" t="s">
        <v>56</v>
      </c>
      <c r="AH2088" s="3" t="s">
        <v>81</v>
      </c>
      <c r="AI2088" s="3" t="s">
        <v>82</v>
      </c>
      <c r="AJ2088" s="3" t="s">
        <v>49</v>
      </c>
      <c r="AK2088" s="3" t="s">
        <v>49</v>
      </c>
      <c r="AL2088" s="3" t="s">
        <v>49</v>
      </c>
      <c r="AM2088" s="3" t="s">
        <v>59</v>
      </c>
      <c r="AN2088" s="3" t="s">
        <v>83</v>
      </c>
      <c r="AO2088" s="3">
        <v>132.69052264015122</v>
      </c>
      <c r="AP2088" s="3">
        <v>694.08921042141276</v>
      </c>
    </row>
    <row r="2089" spans="1:42" x14ac:dyDescent="0.25">
      <c r="A2089" s="2">
        <v>2088</v>
      </c>
      <c r="B2089" s="3" t="s">
        <v>42</v>
      </c>
      <c r="C2089" s="3" t="s">
        <v>43</v>
      </c>
      <c r="D2089" s="3" t="s">
        <v>44</v>
      </c>
      <c r="E2089" s="3" t="s">
        <v>45</v>
      </c>
      <c r="F2089" s="3">
        <v>0.36</v>
      </c>
      <c r="G2089" s="3">
        <v>0.48</v>
      </c>
      <c r="H2089" s="3">
        <v>6.7274009857789505E-5</v>
      </c>
      <c r="I2089" s="3">
        <v>9.5931970436173533</v>
      </c>
      <c r="J2089" s="3">
        <v>1.4096391920889726</v>
      </c>
      <c r="K2089" s="3">
        <v>6.4537283248003094E-4</v>
      </c>
      <c r="L2089" s="3">
        <v>9.483208090451997E-5</v>
      </c>
      <c r="M2089" s="2">
        <v>1210</v>
      </c>
      <c r="N2089" s="3" t="s">
        <v>65</v>
      </c>
      <c r="O2089" s="3" t="s">
        <v>76</v>
      </c>
      <c r="P2089" s="3"/>
      <c r="Q2089" s="3" t="s">
        <v>42</v>
      </c>
      <c r="R2089" s="3" t="s">
        <v>55</v>
      </c>
      <c r="S2089" s="3" t="s">
        <v>77</v>
      </c>
      <c r="T2089" s="3" t="s">
        <v>51</v>
      </c>
      <c r="U2089" s="3" t="s">
        <v>78</v>
      </c>
      <c r="V2089" s="3" t="s">
        <v>79</v>
      </c>
      <c r="W2089" s="3" t="s">
        <v>80</v>
      </c>
      <c r="X2089" s="3"/>
      <c r="Y2089" s="3"/>
      <c r="Z2089" s="3" t="s">
        <v>72</v>
      </c>
      <c r="AA2089" s="7" t="s">
        <v>49</v>
      </c>
      <c r="AB2089" s="3" t="s">
        <v>49</v>
      </c>
      <c r="AC2089" s="3" t="s">
        <v>49</v>
      </c>
      <c r="AD2089" s="3" t="s">
        <v>49</v>
      </c>
      <c r="AE2089" s="3" t="s">
        <v>49</v>
      </c>
      <c r="AF2089" s="3" t="s">
        <v>55</v>
      </c>
      <c r="AG2089" s="3" t="s">
        <v>56</v>
      </c>
      <c r="AH2089" s="3" t="s">
        <v>81</v>
      </c>
      <c r="AI2089" s="3" t="s">
        <v>82</v>
      </c>
      <c r="AJ2089" s="3" t="s">
        <v>49</v>
      </c>
      <c r="AK2089" s="3" t="s">
        <v>49</v>
      </c>
      <c r="AL2089" s="3" t="s">
        <v>49</v>
      </c>
      <c r="AM2089" s="3" t="s">
        <v>59</v>
      </c>
      <c r="AN2089" s="3" t="s">
        <v>83</v>
      </c>
      <c r="AO2089" s="3">
        <v>2.6712192386813811</v>
      </c>
      <c r="AP2089" s="3">
        <v>0.27224825885359627</v>
      </c>
    </row>
    <row r="2090" spans="1:42" x14ac:dyDescent="0.25">
      <c r="A2090" s="2">
        <v>2089</v>
      </c>
      <c r="B2090" s="3" t="s">
        <v>42</v>
      </c>
      <c r="C2090" s="3" t="s">
        <v>43</v>
      </c>
      <c r="D2090" s="3" t="s">
        <v>44</v>
      </c>
      <c r="E2090" s="3" t="s">
        <v>45</v>
      </c>
      <c r="F2090" s="3">
        <v>0.36</v>
      </c>
      <c r="G2090" s="3">
        <v>0.48</v>
      </c>
      <c r="H2090" s="3">
        <v>7.1243880469586803E-6</v>
      </c>
      <c r="I2090" s="3">
        <v>9.5931970436173533</v>
      </c>
      <c r="J2090" s="3">
        <v>1.4096391920889726</v>
      </c>
      <c r="K2090" s="3">
        <v>6.8345658349666826E-5</v>
      </c>
      <c r="L2090" s="3">
        <v>1.0042816610643167E-5</v>
      </c>
      <c r="M2090" s="2">
        <v>1210</v>
      </c>
      <c r="N2090" s="3" t="s">
        <v>65</v>
      </c>
      <c r="O2090" s="3" t="s">
        <v>76</v>
      </c>
      <c r="P2090" s="3"/>
      <c r="Q2090" s="3" t="s">
        <v>42</v>
      </c>
      <c r="R2090" s="3" t="s">
        <v>55</v>
      </c>
      <c r="S2090" s="3" t="s">
        <v>77</v>
      </c>
      <c r="T2090" s="3" t="s">
        <v>51</v>
      </c>
      <c r="U2090" s="3" t="s">
        <v>78</v>
      </c>
      <c r="V2090" s="3" t="s">
        <v>79</v>
      </c>
      <c r="W2090" s="3" t="s">
        <v>80</v>
      </c>
      <c r="X2090" s="3"/>
      <c r="Y2090" s="3"/>
      <c r="Z2090" s="3" t="s">
        <v>72</v>
      </c>
      <c r="AA2090" s="7" t="s">
        <v>49</v>
      </c>
      <c r="AB2090" s="3" t="s">
        <v>49</v>
      </c>
      <c r="AC2090" s="3" t="s">
        <v>49</v>
      </c>
      <c r="AD2090" s="3" t="s">
        <v>49</v>
      </c>
      <c r="AE2090" s="3" t="s">
        <v>49</v>
      </c>
      <c r="AF2090" s="3" t="s">
        <v>55</v>
      </c>
      <c r="AG2090" s="3" t="s">
        <v>56</v>
      </c>
      <c r="AH2090" s="3" t="s">
        <v>81</v>
      </c>
      <c r="AI2090" s="3" t="s">
        <v>82</v>
      </c>
      <c r="AJ2090" s="3" t="s">
        <v>49</v>
      </c>
      <c r="AK2090" s="3" t="s">
        <v>49</v>
      </c>
      <c r="AL2090" s="3" t="s">
        <v>49</v>
      </c>
      <c r="AM2090" s="3" t="s">
        <v>59</v>
      </c>
      <c r="AN2090" s="3" t="s">
        <v>83</v>
      </c>
      <c r="AO2090" s="3">
        <v>1.3112676275353241</v>
      </c>
      <c r="AP2090" s="3">
        <v>2.8831375523504538E-2</v>
      </c>
    </row>
    <row r="2091" spans="1:42" x14ac:dyDescent="0.25">
      <c r="A2091" s="2">
        <v>2090</v>
      </c>
      <c r="B2091" s="3" t="s">
        <v>42</v>
      </c>
      <c r="C2091" s="3" t="s">
        <v>43</v>
      </c>
      <c r="D2091" s="3" t="s">
        <v>44</v>
      </c>
      <c r="E2091" s="3" t="s">
        <v>45</v>
      </c>
      <c r="F2091" s="3">
        <v>0.36</v>
      </c>
      <c r="G2091" s="3">
        <v>0.48</v>
      </c>
      <c r="H2091" s="3">
        <v>1.05361427171589E-3</v>
      </c>
      <c r="I2091" s="3">
        <v>9.5931970436173533</v>
      </c>
      <c r="J2091" s="3">
        <v>1.4096391920889726</v>
      </c>
      <c r="K2091" s="3">
        <v>1.0107529316537927E-2</v>
      </c>
      <c r="L2091" s="3">
        <v>1.4852159707549985E-3</v>
      </c>
      <c r="M2091" s="2">
        <v>1210</v>
      </c>
      <c r="N2091" s="3" t="s">
        <v>65</v>
      </c>
      <c r="O2091" s="3" t="s">
        <v>76</v>
      </c>
      <c r="P2091" s="3"/>
      <c r="Q2091" s="3" t="s">
        <v>42</v>
      </c>
      <c r="R2091" s="3" t="s">
        <v>55</v>
      </c>
      <c r="S2091" s="3" t="s">
        <v>77</v>
      </c>
      <c r="T2091" s="3" t="s">
        <v>51</v>
      </c>
      <c r="U2091" s="3" t="s">
        <v>78</v>
      </c>
      <c r="V2091" s="3" t="s">
        <v>79</v>
      </c>
      <c r="W2091" s="3" t="s">
        <v>80</v>
      </c>
      <c r="X2091" s="3"/>
      <c r="Y2091" s="3"/>
      <c r="Z2091" s="3" t="s">
        <v>72</v>
      </c>
      <c r="AA2091" s="7" t="s">
        <v>49</v>
      </c>
      <c r="AB2091" s="3" t="s">
        <v>49</v>
      </c>
      <c r="AC2091" s="3" t="s">
        <v>49</v>
      </c>
      <c r="AD2091" s="3" t="s">
        <v>49</v>
      </c>
      <c r="AE2091" s="3" t="s">
        <v>49</v>
      </c>
      <c r="AF2091" s="3" t="s">
        <v>55</v>
      </c>
      <c r="AG2091" s="3" t="s">
        <v>56</v>
      </c>
      <c r="AH2091" s="3" t="s">
        <v>81</v>
      </c>
      <c r="AI2091" s="3" t="s">
        <v>82</v>
      </c>
      <c r="AJ2091" s="3" t="s">
        <v>49</v>
      </c>
      <c r="AK2091" s="3" t="s">
        <v>49</v>
      </c>
      <c r="AL2091" s="3" t="s">
        <v>49</v>
      </c>
      <c r="AM2091" s="3" t="s">
        <v>59</v>
      </c>
      <c r="AN2091" s="3" t="s">
        <v>83</v>
      </c>
      <c r="AO2091" s="3">
        <v>30.994473072049356</v>
      </c>
      <c r="AP2091" s="3">
        <v>4.2638256822257414</v>
      </c>
    </row>
    <row r="2092" spans="1:42" x14ac:dyDescent="0.25">
      <c r="A2092" s="2">
        <v>2091</v>
      </c>
      <c r="B2092" s="3" t="s">
        <v>42</v>
      </c>
      <c r="C2092" s="3" t="s">
        <v>43</v>
      </c>
      <c r="D2092" s="3" t="s">
        <v>44</v>
      </c>
      <c r="E2092" s="3" t="s">
        <v>45</v>
      </c>
      <c r="F2092" s="3">
        <v>0.36</v>
      </c>
      <c r="G2092" s="3">
        <v>0.48</v>
      </c>
      <c r="H2092" s="3">
        <v>0.23488064213096899</v>
      </c>
      <c r="I2092" s="3">
        <v>9.5843984274601244</v>
      </c>
      <c r="J2092" s="3">
        <v>1.4085246426792024</v>
      </c>
      <c r="K2092" s="3">
        <v>2.2511896570808836</v>
      </c>
      <c r="L2092" s="3">
        <v>0.33083517252978473</v>
      </c>
      <c r="M2092" s="2">
        <v>1200</v>
      </c>
      <c r="N2092" s="3" t="s">
        <v>61</v>
      </c>
      <c r="O2092" s="3" t="s">
        <v>76</v>
      </c>
      <c r="P2092" s="3"/>
      <c r="Q2092" s="3" t="s">
        <v>42</v>
      </c>
      <c r="R2092" s="3" t="s">
        <v>55</v>
      </c>
      <c r="S2092" s="3" t="s">
        <v>77</v>
      </c>
      <c r="T2092" s="3" t="s">
        <v>51</v>
      </c>
      <c r="U2092" s="3" t="s">
        <v>78</v>
      </c>
      <c r="V2092" s="3" t="s">
        <v>79</v>
      </c>
      <c r="W2092" s="3" t="s">
        <v>80</v>
      </c>
      <c r="X2092" s="3"/>
      <c r="Y2092" s="3"/>
      <c r="Z2092" s="3" t="s">
        <v>72</v>
      </c>
      <c r="AA2092" s="7" t="s">
        <v>49</v>
      </c>
      <c r="AB2092" s="3" t="s">
        <v>49</v>
      </c>
      <c r="AC2092" s="3" t="s">
        <v>49</v>
      </c>
      <c r="AD2092" s="3" t="s">
        <v>49</v>
      </c>
      <c r="AE2092" s="3" t="s">
        <v>49</v>
      </c>
      <c r="AF2092" s="3" t="s">
        <v>55</v>
      </c>
      <c r="AG2092" s="3" t="s">
        <v>56</v>
      </c>
      <c r="AH2092" s="3" t="s">
        <v>81</v>
      </c>
      <c r="AI2092" s="3" t="s">
        <v>82</v>
      </c>
      <c r="AJ2092" s="3" t="s">
        <v>49</v>
      </c>
      <c r="AK2092" s="3" t="s">
        <v>49</v>
      </c>
      <c r="AL2092" s="3" t="s">
        <v>49</v>
      </c>
      <c r="AM2092" s="3" t="s">
        <v>59</v>
      </c>
      <c r="AN2092" s="3" t="s">
        <v>83</v>
      </c>
      <c r="AO2092" s="3">
        <v>145.82651209566384</v>
      </c>
      <c r="AP2092" s="3">
        <v>950.528235105146</v>
      </c>
    </row>
    <row r="2093" spans="1:42" x14ac:dyDescent="0.25">
      <c r="A2093" s="2">
        <v>2092</v>
      </c>
      <c r="B2093" s="3" t="s">
        <v>42</v>
      </c>
      <c r="C2093" s="3" t="s">
        <v>43</v>
      </c>
      <c r="D2093" s="3" t="s">
        <v>44</v>
      </c>
      <c r="E2093" s="3" t="s">
        <v>45</v>
      </c>
      <c r="F2093" s="3">
        <v>0.36</v>
      </c>
      <c r="G2093" s="3">
        <v>0.48</v>
      </c>
      <c r="H2093" s="3">
        <v>4.2216859940846403E-2</v>
      </c>
      <c r="I2093" s="3">
        <v>9.5843984274601244</v>
      </c>
      <c r="J2093" s="3">
        <v>1.4085246426792024</v>
      </c>
      <c r="K2093" s="3">
        <v>0.40462320602935259</v>
      </c>
      <c r="L2093" s="3">
        <v>5.9463487563218613E-2</v>
      </c>
      <c r="M2093" s="2">
        <v>1210</v>
      </c>
      <c r="N2093" s="3" t="s">
        <v>65</v>
      </c>
      <c r="O2093" s="3" t="s">
        <v>76</v>
      </c>
      <c r="P2093" s="3"/>
      <c r="Q2093" s="3" t="s">
        <v>42</v>
      </c>
      <c r="R2093" s="3" t="s">
        <v>55</v>
      </c>
      <c r="S2093" s="3" t="s">
        <v>77</v>
      </c>
      <c r="T2093" s="3" t="s">
        <v>51</v>
      </c>
      <c r="U2093" s="3" t="s">
        <v>78</v>
      </c>
      <c r="V2093" s="3" t="s">
        <v>79</v>
      </c>
      <c r="W2093" s="3" t="s">
        <v>80</v>
      </c>
      <c r="X2093" s="3"/>
      <c r="Y2093" s="3"/>
      <c r="Z2093" s="3" t="s">
        <v>72</v>
      </c>
      <c r="AA2093" s="7" t="s">
        <v>49</v>
      </c>
      <c r="AB2093" s="3" t="s">
        <v>49</v>
      </c>
      <c r="AC2093" s="3" t="s">
        <v>49</v>
      </c>
      <c r="AD2093" s="3" t="s">
        <v>49</v>
      </c>
      <c r="AE2093" s="3" t="s">
        <v>49</v>
      </c>
      <c r="AF2093" s="3" t="s">
        <v>55</v>
      </c>
      <c r="AG2093" s="3" t="s">
        <v>56</v>
      </c>
      <c r="AH2093" s="3" t="s">
        <v>81</v>
      </c>
      <c r="AI2093" s="3" t="s">
        <v>82</v>
      </c>
      <c r="AJ2093" s="3" t="s">
        <v>49</v>
      </c>
      <c r="AK2093" s="3" t="s">
        <v>49</v>
      </c>
      <c r="AL2093" s="3" t="s">
        <v>49</v>
      </c>
      <c r="AM2093" s="3" t="s">
        <v>59</v>
      </c>
      <c r="AN2093" s="3" t="s">
        <v>83</v>
      </c>
      <c r="AO2093" s="3">
        <v>53.220782122600163</v>
      </c>
      <c r="AP2093" s="3">
        <v>170.84557078517574</v>
      </c>
    </row>
    <row r="2094" spans="1:42" x14ac:dyDescent="0.25">
      <c r="A2094" s="2">
        <v>2093</v>
      </c>
      <c r="B2094" s="3" t="s">
        <v>42</v>
      </c>
      <c r="C2094" s="3" t="s">
        <v>43</v>
      </c>
      <c r="D2094" s="3" t="s">
        <v>44</v>
      </c>
      <c r="E2094" s="3" t="s">
        <v>45</v>
      </c>
      <c r="F2094" s="3">
        <v>0.36</v>
      </c>
      <c r="G2094" s="3">
        <v>0.48</v>
      </c>
      <c r="H2094" s="3">
        <v>0.21821012852525201</v>
      </c>
      <c r="I2094" s="3">
        <v>9.5843984274601244</v>
      </c>
      <c r="J2094" s="3">
        <v>1.4085246426792024</v>
      </c>
      <c r="K2094" s="3">
        <v>2.0914128126932972</v>
      </c>
      <c r="L2094" s="3">
        <v>0.30735434331001343</v>
      </c>
      <c r="M2094" s="2">
        <v>1210</v>
      </c>
      <c r="N2094" s="3" t="s">
        <v>65</v>
      </c>
      <c r="O2094" s="3" t="s">
        <v>76</v>
      </c>
      <c r="P2094" s="3"/>
      <c r="Q2094" s="3" t="s">
        <v>42</v>
      </c>
      <c r="R2094" s="3" t="s">
        <v>55</v>
      </c>
      <c r="S2094" s="3" t="s">
        <v>77</v>
      </c>
      <c r="T2094" s="3" t="s">
        <v>51</v>
      </c>
      <c r="U2094" s="3" t="s">
        <v>78</v>
      </c>
      <c r="V2094" s="3" t="s">
        <v>79</v>
      </c>
      <c r="W2094" s="3" t="s">
        <v>80</v>
      </c>
      <c r="X2094" s="3"/>
      <c r="Y2094" s="3"/>
      <c r="Z2094" s="3" t="s">
        <v>72</v>
      </c>
      <c r="AA2094" s="7" t="s">
        <v>49</v>
      </c>
      <c r="AB2094" s="3" t="s">
        <v>49</v>
      </c>
      <c r="AC2094" s="3" t="s">
        <v>49</v>
      </c>
      <c r="AD2094" s="3" t="s">
        <v>49</v>
      </c>
      <c r="AE2094" s="3" t="s">
        <v>49</v>
      </c>
      <c r="AF2094" s="3" t="s">
        <v>55</v>
      </c>
      <c r="AG2094" s="3" t="s">
        <v>56</v>
      </c>
      <c r="AH2094" s="3" t="s">
        <v>81</v>
      </c>
      <c r="AI2094" s="3" t="s">
        <v>82</v>
      </c>
      <c r="AJ2094" s="3" t="s">
        <v>49</v>
      </c>
      <c r="AK2094" s="3" t="s">
        <v>49</v>
      </c>
      <c r="AL2094" s="3" t="s">
        <v>49</v>
      </c>
      <c r="AM2094" s="3" t="s">
        <v>59</v>
      </c>
      <c r="AN2094" s="3" t="s">
        <v>83</v>
      </c>
      <c r="AO2094" s="3">
        <v>124.85889727437404</v>
      </c>
      <c r="AP2094" s="3">
        <v>883.06506005514507</v>
      </c>
    </row>
    <row r="2095" spans="1:42" x14ac:dyDescent="0.25">
      <c r="A2095" s="2">
        <v>2094</v>
      </c>
      <c r="B2095" s="3" t="s">
        <v>42</v>
      </c>
      <c r="C2095" s="3" t="s">
        <v>43</v>
      </c>
      <c r="D2095" s="3" t="s">
        <v>44</v>
      </c>
      <c r="E2095" s="3" t="s">
        <v>45</v>
      </c>
      <c r="F2095" s="3">
        <v>0.36</v>
      </c>
      <c r="G2095" s="3">
        <v>0.48</v>
      </c>
      <c r="H2095" s="3">
        <v>1.8478191352272501E-2</v>
      </c>
      <c r="I2095" s="3">
        <v>9.5843984274601244</v>
      </c>
      <c r="J2095" s="3">
        <v>1.4085246426792024</v>
      </c>
      <c r="K2095" s="3">
        <v>0.17710234813902784</v>
      </c>
      <c r="L2095" s="3">
        <v>2.6026987871817554E-2</v>
      </c>
      <c r="M2095" s="2">
        <v>1210</v>
      </c>
      <c r="N2095" s="3" t="s">
        <v>65</v>
      </c>
      <c r="O2095" s="3" t="s">
        <v>76</v>
      </c>
      <c r="P2095" s="3"/>
      <c r="Q2095" s="3" t="s">
        <v>42</v>
      </c>
      <c r="R2095" s="3" t="s">
        <v>55</v>
      </c>
      <c r="S2095" s="3" t="s">
        <v>77</v>
      </c>
      <c r="T2095" s="3" t="s">
        <v>51</v>
      </c>
      <c r="U2095" s="3" t="s">
        <v>78</v>
      </c>
      <c r="V2095" s="3" t="s">
        <v>79</v>
      </c>
      <c r="W2095" s="3" t="s">
        <v>80</v>
      </c>
      <c r="X2095" s="3"/>
      <c r="Y2095" s="3"/>
      <c r="Z2095" s="3" t="s">
        <v>72</v>
      </c>
      <c r="AA2095" s="7" t="s">
        <v>49</v>
      </c>
      <c r="AB2095" s="3" t="s">
        <v>49</v>
      </c>
      <c r="AC2095" s="3" t="s">
        <v>49</v>
      </c>
      <c r="AD2095" s="3" t="s">
        <v>49</v>
      </c>
      <c r="AE2095" s="3" t="s">
        <v>49</v>
      </c>
      <c r="AF2095" s="3" t="s">
        <v>55</v>
      </c>
      <c r="AG2095" s="3" t="s">
        <v>56</v>
      </c>
      <c r="AH2095" s="3" t="s">
        <v>81</v>
      </c>
      <c r="AI2095" s="3" t="s">
        <v>82</v>
      </c>
      <c r="AJ2095" s="3" t="s">
        <v>49</v>
      </c>
      <c r="AK2095" s="3" t="s">
        <v>49</v>
      </c>
      <c r="AL2095" s="3" t="s">
        <v>49</v>
      </c>
      <c r="AM2095" s="3" t="s">
        <v>59</v>
      </c>
      <c r="AN2095" s="3" t="s">
        <v>83</v>
      </c>
      <c r="AO2095" s="3">
        <v>50.709708405366158</v>
      </c>
      <c r="AP2095" s="3">
        <v>74.778587348280283</v>
      </c>
    </row>
    <row r="2096" spans="1:42" x14ac:dyDescent="0.25">
      <c r="A2096" s="2">
        <v>2095</v>
      </c>
      <c r="B2096" s="3" t="s">
        <v>42</v>
      </c>
      <c r="C2096" s="3" t="s">
        <v>43</v>
      </c>
      <c r="D2096" s="3" t="s">
        <v>44</v>
      </c>
      <c r="E2096" s="3" t="s">
        <v>45</v>
      </c>
      <c r="F2096" s="3">
        <v>0.36</v>
      </c>
      <c r="G2096" s="3">
        <v>0.48</v>
      </c>
      <c r="H2096" s="3">
        <v>2.4916517052468001E-2</v>
      </c>
      <c r="I2096" s="3">
        <v>9.5843984274601244</v>
      </c>
      <c r="J2096" s="3">
        <v>1.4085246426792024</v>
      </c>
      <c r="K2096" s="3">
        <v>0.23880982685545768</v>
      </c>
      <c r="L2096" s="3">
        <v>3.5095528278137743E-2</v>
      </c>
      <c r="M2096" s="2">
        <v>1210</v>
      </c>
      <c r="N2096" s="3" t="s">
        <v>65</v>
      </c>
      <c r="O2096" s="3" t="s">
        <v>76</v>
      </c>
      <c r="P2096" s="3"/>
      <c r="Q2096" s="3" t="s">
        <v>42</v>
      </c>
      <c r="R2096" s="3" t="s">
        <v>55</v>
      </c>
      <c r="S2096" s="3" t="s">
        <v>77</v>
      </c>
      <c r="T2096" s="3" t="s">
        <v>51</v>
      </c>
      <c r="U2096" s="3" t="s">
        <v>78</v>
      </c>
      <c r="V2096" s="3" t="s">
        <v>79</v>
      </c>
      <c r="W2096" s="3" t="s">
        <v>80</v>
      </c>
      <c r="X2096" s="3"/>
      <c r="Y2096" s="3"/>
      <c r="Z2096" s="3" t="s">
        <v>72</v>
      </c>
      <c r="AA2096" s="7" t="s">
        <v>49</v>
      </c>
      <c r="AB2096" s="3" t="s">
        <v>49</v>
      </c>
      <c r="AC2096" s="3" t="s">
        <v>49</v>
      </c>
      <c r="AD2096" s="3" t="s">
        <v>49</v>
      </c>
      <c r="AE2096" s="3" t="s">
        <v>49</v>
      </c>
      <c r="AF2096" s="3" t="s">
        <v>55</v>
      </c>
      <c r="AG2096" s="3" t="s">
        <v>56</v>
      </c>
      <c r="AH2096" s="3" t="s">
        <v>81</v>
      </c>
      <c r="AI2096" s="3" t="s">
        <v>82</v>
      </c>
      <c r="AJ2096" s="3" t="s">
        <v>49</v>
      </c>
      <c r="AK2096" s="3" t="s">
        <v>49</v>
      </c>
      <c r="AL2096" s="3" t="s">
        <v>49</v>
      </c>
      <c r="AM2096" s="3" t="s">
        <v>59</v>
      </c>
      <c r="AN2096" s="3" t="s">
        <v>83</v>
      </c>
      <c r="AO2096" s="3">
        <v>64.857001497169065</v>
      </c>
      <c r="AP2096" s="3">
        <v>100.83356705761908</v>
      </c>
    </row>
    <row r="2097" spans="1:42" x14ac:dyDescent="0.25">
      <c r="A2097" s="2">
        <v>2096</v>
      </c>
      <c r="B2097" s="3" t="s">
        <v>42</v>
      </c>
      <c r="C2097" s="3" t="s">
        <v>43</v>
      </c>
      <c r="D2097" s="3" t="s">
        <v>44</v>
      </c>
      <c r="E2097" s="3" t="s">
        <v>45</v>
      </c>
      <c r="F2097" s="3">
        <v>0.36</v>
      </c>
      <c r="G2097" s="3">
        <v>0.48</v>
      </c>
      <c r="H2097" s="3">
        <v>0.132892152031866</v>
      </c>
      <c r="I2097" s="3">
        <v>9.5631105431828232</v>
      </c>
      <c r="J2097" s="3">
        <v>1.4054381386920978</v>
      </c>
      <c r="K2097" s="3">
        <v>1.2708623402021924</v>
      </c>
      <c r="L2097" s="3">
        <v>0.18677169879845301</v>
      </c>
      <c r="M2097" s="2">
        <v>1200</v>
      </c>
      <c r="N2097" s="3" t="s">
        <v>61</v>
      </c>
      <c r="O2097" s="3" t="s">
        <v>76</v>
      </c>
      <c r="P2097" s="3"/>
      <c r="Q2097" s="3" t="s">
        <v>42</v>
      </c>
      <c r="R2097" s="3" t="s">
        <v>55</v>
      </c>
      <c r="S2097" s="3" t="s">
        <v>77</v>
      </c>
      <c r="T2097" s="3" t="s">
        <v>51</v>
      </c>
      <c r="U2097" s="3" t="s">
        <v>78</v>
      </c>
      <c r="V2097" s="3" t="s">
        <v>79</v>
      </c>
      <c r="W2097" s="3" t="s">
        <v>80</v>
      </c>
      <c r="X2097" s="3"/>
      <c r="Y2097" s="3"/>
      <c r="Z2097" s="3" t="s">
        <v>72</v>
      </c>
      <c r="AA2097" s="7" t="s">
        <v>49</v>
      </c>
      <c r="AB2097" s="3" t="s">
        <v>49</v>
      </c>
      <c r="AC2097" s="3" t="s">
        <v>49</v>
      </c>
      <c r="AD2097" s="3" t="s">
        <v>49</v>
      </c>
      <c r="AE2097" s="3" t="s">
        <v>49</v>
      </c>
      <c r="AF2097" s="3" t="s">
        <v>55</v>
      </c>
      <c r="AG2097" s="3" t="s">
        <v>56</v>
      </c>
      <c r="AH2097" s="3" t="s">
        <v>81</v>
      </c>
      <c r="AI2097" s="3" t="s">
        <v>82</v>
      </c>
      <c r="AJ2097" s="3" t="s">
        <v>49</v>
      </c>
      <c r="AK2097" s="3" t="s">
        <v>49</v>
      </c>
      <c r="AL2097" s="3" t="s">
        <v>49</v>
      </c>
      <c r="AM2097" s="3" t="s">
        <v>59</v>
      </c>
      <c r="AN2097" s="3" t="s">
        <v>83</v>
      </c>
      <c r="AO2097" s="3">
        <v>122.69140674258833</v>
      </c>
      <c r="AP2097" s="3">
        <v>537.79545893671298</v>
      </c>
    </row>
    <row r="2098" spans="1:42" x14ac:dyDescent="0.25">
      <c r="A2098" s="2">
        <v>2097</v>
      </c>
      <c r="B2098" s="3" t="s">
        <v>42</v>
      </c>
      <c r="C2098" s="3" t="s">
        <v>43</v>
      </c>
      <c r="D2098" s="3" t="s">
        <v>44</v>
      </c>
      <c r="E2098" s="3" t="s">
        <v>45</v>
      </c>
      <c r="F2098" s="3">
        <v>0.36</v>
      </c>
      <c r="G2098" s="3">
        <v>0.48</v>
      </c>
      <c r="H2098" s="3">
        <v>0.243530364899328</v>
      </c>
      <c r="I2098" s="3">
        <v>9.5631105431828232</v>
      </c>
      <c r="J2098" s="3">
        <v>1.4054381386920978</v>
      </c>
      <c r="K2098" s="3">
        <v>2.3289078001539236</v>
      </c>
      <c r="L2098" s="3">
        <v>0.34226686275911894</v>
      </c>
      <c r="M2098" s="2">
        <v>1210</v>
      </c>
      <c r="N2098" s="3" t="s">
        <v>65</v>
      </c>
      <c r="O2098" s="3" t="s">
        <v>76</v>
      </c>
      <c r="P2098" s="3"/>
      <c r="Q2098" s="3" t="s">
        <v>42</v>
      </c>
      <c r="R2098" s="3" t="s">
        <v>55</v>
      </c>
      <c r="S2098" s="3" t="s">
        <v>77</v>
      </c>
      <c r="T2098" s="3" t="s">
        <v>51</v>
      </c>
      <c r="U2098" s="3" t="s">
        <v>78</v>
      </c>
      <c r="V2098" s="3" t="s">
        <v>79</v>
      </c>
      <c r="W2098" s="3" t="s">
        <v>80</v>
      </c>
      <c r="X2098" s="3"/>
      <c r="Y2098" s="3"/>
      <c r="Z2098" s="3" t="s">
        <v>72</v>
      </c>
      <c r="AA2098" s="7" t="s">
        <v>49</v>
      </c>
      <c r="AB2098" s="3" t="s">
        <v>49</v>
      </c>
      <c r="AC2098" s="3" t="s">
        <v>49</v>
      </c>
      <c r="AD2098" s="3" t="s">
        <v>49</v>
      </c>
      <c r="AE2098" s="3" t="s">
        <v>49</v>
      </c>
      <c r="AF2098" s="3" t="s">
        <v>55</v>
      </c>
      <c r="AG2098" s="3" t="s">
        <v>56</v>
      </c>
      <c r="AH2098" s="3" t="s">
        <v>81</v>
      </c>
      <c r="AI2098" s="3" t="s">
        <v>82</v>
      </c>
      <c r="AJ2098" s="3" t="s">
        <v>49</v>
      </c>
      <c r="AK2098" s="3" t="s">
        <v>49</v>
      </c>
      <c r="AL2098" s="3" t="s">
        <v>49</v>
      </c>
      <c r="AM2098" s="3" t="s">
        <v>59</v>
      </c>
      <c r="AN2098" s="3" t="s">
        <v>83</v>
      </c>
      <c r="AO2098" s="3">
        <v>130.96235734094549</v>
      </c>
      <c r="AP2098" s="3">
        <v>985.53242124225972</v>
      </c>
    </row>
    <row r="2099" spans="1:42" x14ac:dyDescent="0.25">
      <c r="A2099" s="2">
        <v>2098</v>
      </c>
      <c r="B2099" s="3" t="s">
        <v>42</v>
      </c>
      <c r="C2099" s="3" t="s">
        <v>43</v>
      </c>
      <c r="D2099" s="3" t="s">
        <v>44</v>
      </c>
      <c r="E2099" s="3" t="s">
        <v>45</v>
      </c>
      <c r="F2099" s="3">
        <v>0.36</v>
      </c>
      <c r="G2099" s="3">
        <v>0.48</v>
      </c>
      <c r="H2099" s="3">
        <v>1.2304433254823699E-4</v>
      </c>
      <c r="I2099" s="3">
        <v>9.5631105431828232</v>
      </c>
      <c r="J2099" s="3">
        <v>1.4054381386920978</v>
      </c>
      <c r="K2099" s="3">
        <v>1.1766865538709386E-3</v>
      </c>
      <c r="L2099" s="3">
        <v>1.729311977132057E-4</v>
      </c>
      <c r="M2099" s="2">
        <v>1210</v>
      </c>
      <c r="N2099" s="3" t="s">
        <v>65</v>
      </c>
      <c r="O2099" s="3" t="s">
        <v>76</v>
      </c>
      <c r="P2099" s="3"/>
      <c r="Q2099" s="3" t="s">
        <v>42</v>
      </c>
      <c r="R2099" s="3" t="s">
        <v>55</v>
      </c>
      <c r="S2099" s="3" t="s">
        <v>77</v>
      </c>
      <c r="T2099" s="3" t="s">
        <v>51</v>
      </c>
      <c r="U2099" s="3" t="s">
        <v>78</v>
      </c>
      <c r="V2099" s="3" t="s">
        <v>79</v>
      </c>
      <c r="W2099" s="3" t="s">
        <v>80</v>
      </c>
      <c r="X2099" s="3"/>
      <c r="Y2099" s="3"/>
      <c r="Z2099" s="3" t="s">
        <v>72</v>
      </c>
      <c r="AA2099" s="7" t="s">
        <v>49</v>
      </c>
      <c r="AB2099" s="3" t="s">
        <v>49</v>
      </c>
      <c r="AC2099" s="3" t="s">
        <v>49</v>
      </c>
      <c r="AD2099" s="3" t="s">
        <v>49</v>
      </c>
      <c r="AE2099" s="3" t="s">
        <v>49</v>
      </c>
      <c r="AF2099" s="3" t="s">
        <v>55</v>
      </c>
      <c r="AG2099" s="3" t="s">
        <v>56</v>
      </c>
      <c r="AH2099" s="3" t="s">
        <v>81</v>
      </c>
      <c r="AI2099" s="3" t="s">
        <v>82</v>
      </c>
      <c r="AJ2099" s="3" t="s">
        <v>49</v>
      </c>
      <c r="AK2099" s="3" t="s">
        <v>49</v>
      </c>
      <c r="AL2099" s="3" t="s">
        <v>49</v>
      </c>
      <c r="AM2099" s="3" t="s">
        <v>59</v>
      </c>
      <c r="AN2099" s="3" t="s">
        <v>83</v>
      </c>
      <c r="AO2099" s="3">
        <v>4.1318371251361121</v>
      </c>
      <c r="AP2099" s="3">
        <v>0.49794274741275446</v>
      </c>
    </row>
    <row r="2100" spans="1:42" x14ac:dyDescent="0.25">
      <c r="A2100" s="2">
        <v>2099</v>
      </c>
      <c r="B2100" s="3" t="s">
        <v>42</v>
      </c>
      <c r="C2100" s="3" t="s">
        <v>43</v>
      </c>
      <c r="D2100" s="3" t="s">
        <v>44</v>
      </c>
      <c r="E2100" s="3" t="s">
        <v>45</v>
      </c>
      <c r="F2100" s="3">
        <v>0.36</v>
      </c>
      <c r="G2100" s="3">
        <v>0.48</v>
      </c>
      <c r="H2100" s="3">
        <v>1.53997253701257E-3</v>
      </c>
      <c r="I2100" s="3">
        <v>9.5631105431828232</v>
      </c>
      <c r="J2100" s="3">
        <v>1.4054381386920978</v>
      </c>
      <c r="K2100" s="3">
        <v>1.4726927604916909E-2</v>
      </c>
      <c r="L2100" s="3">
        <v>2.1643361360558938E-3</v>
      </c>
      <c r="M2100" s="2">
        <v>1210</v>
      </c>
      <c r="N2100" s="3" t="s">
        <v>65</v>
      </c>
      <c r="O2100" s="3" t="s">
        <v>76</v>
      </c>
      <c r="P2100" s="3"/>
      <c r="Q2100" s="3" t="s">
        <v>42</v>
      </c>
      <c r="R2100" s="3" t="s">
        <v>55</v>
      </c>
      <c r="S2100" s="3" t="s">
        <v>77</v>
      </c>
      <c r="T2100" s="3" t="s">
        <v>51</v>
      </c>
      <c r="U2100" s="3" t="s">
        <v>78</v>
      </c>
      <c r="V2100" s="3" t="s">
        <v>79</v>
      </c>
      <c r="W2100" s="3" t="s">
        <v>80</v>
      </c>
      <c r="X2100" s="3"/>
      <c r="Y2100" s="3"/>
      <c r="Z2100" s="3" t="s">
        <v>72</v>
      </c>
      <c r="AA2100" s="7" t="s">
        <v>49</v>
      </c>
      <c r="AB2100" s="3" t="s">
        <v>49</v>
      </c>
      <c r="AC2100" s="3" t="s">
        <v>49</v>
      </c>
      <c r="AD2100" s="3" t="s">
        <v>49</v>
      </c>
      <c r="AE2100" s="3" t="s">
        <v>49</v>
      </c>
      <c r="AF2100" s="3" t="s">
        <v>55</v>
      </c>
      <c r="AG2100" s="3" t="s">
        <v>56</v>
      </c>
      <c r="AH2100" s="3" t="s">
        <v>81</v>
      </c>
      <c r="AI2100" s="3" t="s">
        <v>82</v>
      </c>
      <c r="AJ2100" s="3" t="s">
        <v>49</v>
      </c>
      <c r="AK2100" s="3" t="s">
        <v>49</v>
      </c>
      <c r="AL2100" s="3" t="s">
        <v>49</v>
      </c>
      <c r="AM2100" s="3" t="s">
        <v>59</v>
      </c>
      <c r="AN2100" s="3" t="s">
        <v>83</v>
      </c>
      <c r="AO2100" s="3">
        <v>10.164180911705872</v>
      </c>
      <c r="AP2100" s="3">
        <v>6.2320477517289561</v>
      </c>
    </row>
    <row r="2101" spans="1:42" x14ac:dyDescent="0.25">
      <c r="A2101" s="2">
        <v>2100</v>
      </c>
      <c r="B2101" s="3" t="s">
        <v>42</v>
      </c>
      <c r="C2101" s="3" t="s">
        <v>43</v>
      </c>
      <c r="D2101" s="3" t="s">
        <v>44</v>
      </c>
      <c r="E2101" s="3" t="s">
        <v>45</v>
      </c>
      <c r="F2101" s="3">
        <v>0.36</v>
      </c>
      <c r="G2101" s="3">
        <v>0.48</v>
      </c>
      <c r="H2101" s="3">
        <v>5.0081326626333304E-3</v>
      </c>
      <c r="I2101" s="3">
        <v>9.5631105431828232</v>
      </c>
      <c r="J2101" s="3">
        <v>1.4054381386920978</v>
      </c>
      <c r="K2101" s="3">
        <v>4.7893326267687067E-2</v>
      </c>
      <c r="L2101" s="3">
        <v>7.0386206476944872E-3</v>
      </c>
      <c r="M2101" s="2">
        <v>1210</v>
      </c>
      <c r="N2101" s="3" t="s">
        <v>65</v>
      </c>
      <c r="O2101" s="3" t="s">
        <v>76</v>
      </c>
      <c r="P2101" s="3"/>
      <c r="Q2101" s="3" t="s">
        <v>42</v>
      </c>
      <c r="R2101" s="3" t="s">
        <v>55</v>
      </c>
      <c r="S2101" s="3" t="s">
        <v>77</v>
      </c>
      <c r="T2101" s="3" t="s">
        <v>51</v>
      </c>
      <c r="U2101" s="3" t="s">
        <v>78</v>
      </c>
      <c r="V2101" s="3" t="s">
        <v>79</v>
      </c>
      <c r="W2101" s="3" t="s">
        <v>80</v>
      </c>
      <c r="X2101" s="3"/>
      <c r="Y2101" s="3"/>
      <c r="Z2101" s="3" t="s">
        <v>72</v>
      </c>
      <c r="AA2101" s="7" t="s">
        <v>49</v>
      </c>
      <c r="AB2101" s="3" t="s">
        <v>49</v>
      </c>
      <c r="AC2101" s="3" t="s">
        <v>49</v>
      </c>
      <c r="AD2101" s="3" t="s">
        <v>49</v>
      </c>
      <c r="AE2101" s="3" t="s">
        <v>49</v>
      </c>
      <c r="AF2101" s="3" t="s">
        <v>55</v>
      </c>
      <c r="AG2101" s="3" t="s">
        <v>56</v>
      </c>
      <c r="AH2101" s="3" t="s">
        <v>81</v>
      </c>
      <c r="AI2101" s="3" t="s">
        <v>82</v>
      </c>
      <c r="AJ2101" s="3" t="s">
        <v>49</v>
      </c>
      <c r="AK2101" s="3" t="s">
        <v>49</v>
      </c>
      <c r="AL2101" s="3" t="s">
        <v>49</v>
      </c>
      <c r="AM2101" s="3" t="s">
        <v>59</v>
      </c>
      <c r="AN2101" s="3" t="s">
        <v>83</v>
      </c>
      <c r="AO2101" s="3">
        <v>25.502267599377426</v>
      </c>
      <c r="AP2101" s="3">
        <v>20.267193830008896</v>
      </c>
    </row>
    <row r="2102" spans="1:42" x14ac:dyDescent="0.25">
      <c r="A2102" s="2">
        <v>2101</v>
      </c>
      <c r="B2102" s="3" t="s">
        <v>42</v>
      </c>
      <c r="C2102" s="3" t="s">
        <v>43</v>
      </c>
      <c r="D2102" s="3" t="s">
        <v>44</v>
      </c>
      <c r="E2102" s="3" t="s">
        <v>45</v>
      </c>
      <c r="F2102" s="3">
        <v>0.36</v>
      </c>
      <c r="G2102" s="3">
        <v>0.48</v>
      </c>
      <c r="H2102" s="3">
        <v>1.01307378191952E-3</v>
      </c>
      <c r="I2102" s="3">
        <v>9.5631105431828232</v>
      </c>
      <c r="J2102" s="3">
        <v>1.4054381386920978</v>
      </c>
      <c r="K2102" s="3">
        <v>9.6881365648966572E-3</v>
      </c>
      <c r="L2102" s="3">
        <v>1.4238125304187343E-3</v>
      </c>
      <c r="M2102" s="2">
        <v>1210</v>
      </c>
      <c r="N2102" s="3" t="s">
        <v>65</v>
      </c>
      <c r="O2102" s="3" t="s">
        <v>76</v>
      </c>
      <c r="P2102" s="3"/>
      <c r="Q2102" s="3" t="s">
        <v>42</v>
      </c>
      <c r="R2102" s="3" t="s">
        <v>55</v>
      </c>
      <c r="S2102" s="3" t="s">
        <v>77</v>
      </c>
      <c r="T2102" s="3" t="s">
        <v>51</v>
      </c>
      <c r="U2102" s="3" t="s">
        <v>78</v>
      </c>
      <c r="V2102" s="3" t="s">
        <v>79</v>
      </c>
      <c r="W2102" s="3" t="s">
        <v>80</v>
      </c>
      <c r="X2102" s="3"/>
      <c r="Y2102" s="3"/>
      <c r="Z2102" s="3" t="s">
        <v>72</v>
      </c>
      <c r="AA2102" s="7" t="s">
        <v>49</v>
      </c>
      <c r="AB2102" s="3" t="s">
        <v>49</v>
      </c>
      <c r="AC2102" s="3" t="s">
        <v>49</v>
      </c>
      <c r="AD2102" s="3" t="s">
        <v>49</v>
      </c>
      <c r="AE2102" s="3" t="s">
        <v>49</v>
      </c>
      <c r="AF2102" s="3" t="s">
        <v>55</v>
      </c>
      <c r="AG2102" s="3" t="s">
        <v>56</v>
      </c>
      <c r="AH2102" s="3" t="s">
        <v>81</v>
      </c>
      <c r="AI2102" s="3" t="s">
        <v>82</v>
      </c>
      <c r="AJ2102" s="3" t="s">
        <v>49</v>
      </c>
      <c r="AK2102" s="3" t="s">
        <v>49</v>
      </c>
      <c r="AL2102" s="3" t="s">
        <v>49</v>
      </c>
      <c r="AM2102" s="3" t="s">
        <v>59</v>
      </c>
      <c r="AN2102" s="3" t="s">
        <v>83</v>
      </c>
      <c r="AO2102" s="3">
        <v>11.76185881582914</v>
      </c>
      <c r="AP2102" s="3">
        <v>4.099764140726073</v>
      </c>
    </row>
    <row r="2103" spans="1:42" x14ac:dyDescent="0.25">
      <c r="A2103" s="2">
        <v>2102</v>
      </c>
      <c r="B2103" s="3" t="s">
        <v>42</v>
      </c>
      <c r="C2103" s="3" t="s">
        <v>43</v>
      </c>
      <c r="D2103" s="3" t="s">
        <v>44</v>
      </c>
      <c r="E2103" s="3" t="s">
        <v>45</v>
      </c>
      <c r="F2103" s="3">
        <v>0.36</v>
      </c>
      <c r="G2103" s="3">
        <v>0.48</v>
      </c>
      <c r="H2103" s="3">
        <v>0.230225067619897</v>
      </c>
      <c r="I2103" s="3">
        <v>9.5631105431828232</v>
      </c>
      <c r="J2103" s="3">
        <v>1.4054381386920978</v>
      </c>
      <c r="K2103" s="3">
        <v>2.2016677714608153</v>
      </c>
      <c r="L2103" s="3">
        <v>0.32356709051597038</v>
      </c>
      <c r="M2103" s="2">
        <v>1210</v>
      </c>
      <c r="N2103" s="3" t="s">
        <v>65</v>
      </c>
      <c r="O2103" s="3" t="s">
        <v>76</v>
      </c>
      <c r="P2103" s="3"/>
      <c r="Q2103" s="3" t="s">
        <v>42</v>
      </c>
      <c r="R2103" s="3" t="s">
        <v>55</v>
      </c>
      <c r="S2103" s="3" t="s">
        <v>77</v>
      </c>
      <c r="T2103" s="3" t="s">
        <v>51</v>
      </c>
      <c r="U2103" s="3" t="s">
        <v>78</v>
      </c>
      <c r="V2103" s="3" t="s">
        <v>79</v>
      </c>
      <c r="W2103" s="3" t="s">
        <v>80</v>
      </c>
      <c r="X2103" s="3"/>
      <c r="Y2103" s="3"/>
      <c r="Z2103" s="3" t="s">
        <v>72</v>
      </c>
      <c r="AA2103" s="7" t="s">
        <v>49</v>
      </c>
      <c r="AB2103" s="3" t="s">
        <v>49</v>
      </c>
      <c r="AC2103" s="3" t="s">
        <v>49</v>
      </c>
      <c r="AD2103" s="3" t="s">
        <v>49</v>
      </c>
      <c r="AE2103" s="3" t="s">
        <v>49</v>
      </c>
      <c r="AF2103" s="3" t="s">
        <v>55</v>
      </c>
      <c r="AG2103" s="3" t="s">
        <v>56</v>
      </c>
      <c r="AH2103" s="3" t="s">
        <v>81</v>
      </c>
      <c r="AI2103" s="3" t="s">
        <v>82</v>
      </c>
      <c r="AJ2103" s="3" t="s">
        <v>49</v>
      </c>
      <c r="AK2103" s="3" t="s">
        <v>49</v>
      </c>
      <c r="AL2103" s="3" t="s">
        <v>49</v>
      </c>
      <c r="AM2103" s="3" t="s">
        <v>59</v>
      </c>
      <c r="AN2103" s="3" t="s">
        <v>83</v>
      </c>
      <c r="AO2103" s="3">
        <v>123.39202514407147</v>
      </c>
      <c r="AP2103" s="3">
        <v>931.68779349505326</v>
      </c>
    </row>
    <row r="2104" spans="1:42" x14ac:dyDescent="0.25">
      <c r="A2104" s="2">
        <v>2103</v>
      </c>
      <c r="B2104" s="3" t="s">
        <v>42</v>
      </c>
      <c r="C2104" s="3" t="s">
        <v>43</v>
      </c>
      <c r="D2104" s="3" t="s">
        <v>44</v>
      </c>
      <c r="E2104" s="3" t="s">
        <v>45</v>
      </c>
      <c r="F2104" s="3">
        <v>0.36</v>
      </c>
      <c r="G2104" s="3">
        <v>0.48</v>
      </c>
      <c r="H2104" s="3">
        <v>1.61001946315417E-3</v>
      </c>
      <c r="I2104" s="3">
        <v>9.5631105431828232</v>
      </c>
      <c r="J2104" s="3">
        <v>1.4054381386920978</v>
      </c>
      <c r="K2104" s="3">
        <v>1.5396794102819193E-2</v>
      </c>
      <c r="L2104" s="3">
        <v>2.2627827575534471E-3</v>
      </c>
      <c r="M2104" s="2">
        <v>1210</v>
      </c>
      <c r="N2104" s="3" t="s">
        <v>65</v>
      </c>
      <c r="O2104" s="3" t="s">
        <v>76</v>
      </c>
      <c r="P2104" s="3"/>
      <c r="Q2104" s="3" t="s">
        <v>42</v>
      </c>
      <c r="R2104" s="3" t="s">
        <v>55</v>
      </c>
      <c r="S2104" s="3" t="s">
        <v>77</v>
      </c>
      <c r="T2104" s="3" t="s">
        <v>51</v>
      </c>
      <c r="U2104" s="3" t="s">
        <v>78</v>
      </c>
      <c r="V2104" s="3" t="s">
        <v>79</v>
      </c>
      <c r="W2104" s="3" t="s">
        <v>80</v>
      </c>
      <c r="X2104" s="3"/>
      <c r="Y2104" s="3"/>
      <c r="Z2104" s="3" t="s">
        <v>72</v>
      </c>
      <c r="AA2104" s="7" t="s">
        <v>49</v>
      </c>
      <c r="AB2104" s="3" t="s">
        <v>49</v>
      </c>
      <c r="AC2104" s="3" t="s">
        <v>49</v>
      </c>
      <c r="AD2104" s="3" t="s">
        <v>49</v>
      </c>
      <c r="AE2104" s="3" t="s">
        <v>49</v>
      </c>
      <c r="AF2104" s="3" t="s">
        <v>55</v>
      </c>
      <c r="AG2104" s="3" t="s">
        <v>56</v>
      </c>
      <c r="AH2104" s="3" t="s">
        <v>81</v>
      </c>
      <c r="AI2104" s="3" t="s">
        <v>82</v>
      </c>
      <c r="AJ2104" s="3" t="s">
        <v>49</v>
      </c>
      <c r="AK2104" s="3" t="s">
        <v>49</v>
      </c>
      <c r="AL2104" s="3" t="s">
        <v>49</v>
      </c>
      <c r="AM2104" s="3" t="s">
        <v>59</v>
      </c>
      <c r="AN2104" s="3" t="s">
        <v>83</v>
      </c>
      <c r="AO2104" s="3">
        <v>11.487543168450294</v>
      </c>
      <c r="AP2104" s="3">
        <v>6.5155176046544376</v>
      </c>
    </row>
    <row r="2105" spans="1:42" x14ac:dyDescent="0.25">
      <c r="A2105" s="2">
        <v>2104</v>
      </c>
      <c r="B2105" s="3" t="s">
        <v>42</v>
      </c>
      <c r="C2105" s="3" t="s">
        <v>43</v>
      </c>
      <c r="D2105" s="3" t="s">
        <v>44</v>
      </c>
      <c r="E2105" s="3" t="s">
        <v>45</v>
      </c>
      <c r="F2105" s="3">
        <v>0.36</v>
      </c>
      <c r="G2105" s="3">
        <v>0.48</v>
      </c>
      <c r="H2105" s="3">
        <v>1.8216263395554699E-3</v>
      </c>
      <c r="I2105" s="3">
        <v>9.5631105431828232</v>
      </c>
      <c r="J2105" s="3">
        <v>1.4054381386920978</v>
      </c>
      <c r="K2105" s="3">
        <v>1.7420414053542447E-2</v>
      </c>
      <c r="L2105" s="3">
        <v>2.5601831320573388E-3</v>
      </c>
      <c r="M2105" s="2">
        <v>1210</v>
      </c>
      <c r="N2105" s="3" t="s">
        <v>65</v>
      </c>
      <c r="O2105" s="3" t="s">
        <v>76</v>
      </c>
      <c r="P2105" s="3"/>
      <c r="Q2105" s="3" t="s">
        <v>42</v>
      </c>
      <c r="R2105" s="3" t="s">
        <v>55</v>
      </c>
      <c r="S2105" s="3" t="s">
        <v>77</v>
      </c>
      <c r="T2105" s="3" t="s">
        <v>51</v>
      </c>
      <c r="U2105" s="3" t="s">
        <v>78</v>
      </c>
      <c r="V2105" s="3" t="s">
        <v>79</v>
      </c>
      <c r="W2105" s="3" t="s">
        <v>80</v>
      </c>
      <c r="X2105" s="3"/>
      <c r="Y2105" s="3"/>
      <c r="Z2105" s="3" t="s">
        <v>72</v>
      </c>
      <c r="AA2105" s="7" t="s">
        <v>49</v>
      </c>
      <c r="AB2105" s="3" t="s">
        <v>49</v>
      </c>
      <c r="AC2105" s="3" t="s">
        <v>49</v>
      </c>
      <c r="AD2105" s="3" t="s">
        <v>49</v>
      </c>
      <c r="AE2105" s="3" t="s">
        <v>49</v>
      </c>
      <c r="AF2105" s="3" t="s">
        <v>55</v>
      </c>
      <c r="AG2105" s="3" t="s">
        <v>56</v>
      </c>
      <c r="AH2105" s="3" t="s">
        <v>81</v>
      </c>
      <c r="AI2105" s="3" t="s">
        <v>82</v>
      </c>
      <c r="AJ2105" s="3" t="s">
        <v>49</v>
      </c>
      <c r="AK2105" s="3" t="s">
        <v>49</v>
      </c>
      <c r="AL2105" s="3" t="s">
        <v>49</v>
      </c>
      <c r="AM2105" s="3" t="s">
        <v>59</v>
      </c>
      <c r="AN2105" s="3" t="s">
        <v>83</v>
      </c>
      <c r="AO2105" s="3">
        <v>15.234451769927066</v>
      </c>
      <c r="AP2105" s="3">
        <v>7.3718602514430653</v>
      </c>
    </row>
    <row r="2106" spans="1:42" x14ac:dyDescent="0.25">
      <c r="A2106" s="2">
        <v>2105</v>
      </c>
      <c r="B2106" s="3" t="s">
        <v>42</v>
      </c>
      <c r="C2106" s="3" t="s">
        <v>43</v>
      </c>
      <c r="D2106" s="3" t="s">
        <v>44</v>
      </c>
      <c r="E2106" s="3" t="s">
        <v>45</v>
      </c>
      <c r="F2106" s="3">
        <v>0.36</v>
      </c>
      <c r="G2106" s="3">
        <v>0.48</v>
      </c>
      <c r="H2106" s="3">
        <v>0.28350510332288897</v>
      </c>
      <c r="I2106" s="3">
        <v>9.5117797937586204</v>
      </c>
      <c r="J2106" s="3">
        <v>1.3906282368000733</v>
      </c>
      <c r="K2106" s="3">
        <v>2.6966381132141053</v>
      </c>
      <c r="L2106" s="3">
        <v>0.39425020195773169</v>
      </c>
      <c r="M2106" s="2">
        <v>1200</v>
      </c>
      <c r="N2106" s="3" t="s">
        <v>61</v>
      </c>
      <c r="O2106" s="3" t="s">
        <v>76</v>
      </c>
      <c r="P2106" s="3"/>
      <c r="Q2106" s="3" t="s">
        <v>42</v>
      </c>
      <c r="R2106" s="3" t="s">
        <v>55</v>
      </c>
      <c r="S2106" s="3" t="s">
        <v>77</v>
      </c>
      <c r="T2106" s="3" t="s">
        <v>51</v>
      </c>
      <c r="U2106" s="3" t="s">
        <v>78</v>
      </c>
      <c r="V2106" s="3" t="s">
        <v>79</v>
      </c>
      <c r="W2106" s="3" t="s">
        <v>80</v>
      </c>
      <c r="X2106" s="3"/>
      <c r="Y2106" s="3"/>
      <c r="Z2106" s="3" t="s">
        <v>72</v>
      </c>
      <c r="AA2106" s="7" t="s">
        <v>49</v>
      </c>
      <c r="AB2106" s="3" t="s">
        <v>49</v>
      </c>
      <c r="AC2106" s="3" t="s">
        <v>49</v>
      </c>
      <c r="AD2106" s="3" t="s">
        <v>49</v>
      </c>
      <c r="AE2106" s="3" t="s">
        <v>49</v>
      </c>
      <c r="AF2106" s="3" t="s">
        <v>55</v>
      </c>
      <c r="AG2106" s="3" t="s">
        <v>56</v>
      </c>
      <c r="AH2106" s="3" t="s">
        <v>81</v>
      </c>
      <c r="AI2106" s="3" t="s">
        <v>82</v>
      </c>
      <c r="AJ2106" s="3" t="s">
        <v>49</v>
      </c>
      <c r="AK2106" s="3" t="s">
        <v>49</v>
      </c>
      <c r="AL2106" s="3" t="s">
        <v>49</v>
      </c>
      <c r="AM2106" s="3" t="s">
        <v>59</v>
      </c>
      <c r="AN2106" s="3" t="s">
        <v>83</v>
      </c>
      <c r="AO2106" s="3">
        <v>199.73313949809003</v>
      </c>
      <c r="AP2106" s="3">
        <v>1147.3044481654078</v>
      </c>
    </row>
    <row r="2107" spans="1:42" x14ac:dyDescent="0.25">
      <c r="A2107" s="2">
        <v>2106</v>
      </c>
      <c r="B2107" s="3" t="s">
        <v>42</v>
      </c>
      <c r="C2107" s="3" t="s">
        <v>43</v>
      </c>
      <c r="D2107" s="3" t="s">
        <v>44</v>
      </c>
      <c r="E2107" s="3" t="s">
        <v>45</v>
      </c>
      <c r="F2107" s="3">
        <v>0.36</v>
      </c>
      <c r="G2107" s="3">
        <v>0.48</v>
      </c>
      <c r="H2107" s="3">
        <v>3.2496903016323098E-3</v>
      </c>
      <c r="I2107" s="3">
        <v>9.5117797937586204</v>
      </c>
      <c r="J2107" s="3">
        <v>1.3906282368000733</v>
      </c>
      <c r="K2107" s="3">
        <v>3.0910338547039562E-2</v>
      </c>
      <c r="L2107" s="3">
        <v>4.5191110943052374E-3</v>
      </c>
      <c r="M2107" s="2">
        <v>1210</v>
      </c>
      <c r="N2107" s="3" t="s">
        <v>65</v>
      </c>
      <c r="O2107" s="3" t="s">
        <v>76</v>
      </c>
      <c r="P2107" s="3"/>
      <c r="Q2107" s="3" t="s">
        <v>42</v>
      </c>
      <c r="R2107" s="3" t="s">
        <v>55</v>
      </c>
      <c r="S2107" s="3" t="s">
        <v>77</v>
      </c>
      <c r="T2107" s="3" t="s">
        <v>51</v>
      </c>
      <c r="U2107" s="3" t="s">
        <v>78</v>
      </c>
      <c r="V2107" s="3" t="s">
        <v>79</v>
      </c>
      <c r="W2107" s="3" t="s">
        <v>80</v>
      </c>
      <c r="X2107" s="3"/>
      <c r="Y2107" s="3"/>
      <c r="Z2107" s="3" t="s">
        <v>72</v>
      </c>
      <c r="AA2107" s="7" t="s">
        <v>49</v>
      </c>
      <c r="AB2107" s="3" t="s">
        <v>49</v>
      </c>
      <c r="AC2107" s="3" t="s">
        <v>49</v>
      </c>
      <c r="AD2107" s="3" t="s">
        <v>49</v>
      </c>
      <c r="AE2107" s="3" t="s">
        <v>49</v>
      </c>
      <c r="AF2107" s="3" t="s">
        <v>55</v>
      </c>
      <c r="AG2107" s="3" t="s">
        <v>56</v>
      </c>
      <c r="AH2107" s="3" t="s">
        <v>81</v>
      </c>
      <c r="AI2107" s="3" t="s">
        <v>82</v>
      </c>
      <c r="AJ2107" s="3" t="s">
        <v>49</v>
      </c>
      <c r="AK2107" s="3" t="s">
        <v>49</v>
      </c>
      <c r="AL2107" s="3" t="s">
        <v>49</v>
      </c>
      <c r="AM2107" s="3" t="s">
        <v>59</v>
      </c>
      <c r="AN2107" s="3" t="s">
        <v>83</v>
      </c>
      <c r="AO2107" s="3">
        <v>15.418846324937915</v>
      </c>
      <c r="AP2107" s="3">
        <v>13.151030067971698</v>
      </c>
    </row>
    <row r="2108" spans="1:42" x14ac:dyDescent="0.25">
      <c r="A2108" s="2">
        <v>2107</v>
      </c>
      <c r="B2108" s="3" t="s">
        <v>42</v>
      </c>
      <c r="C2108" s="3" t="s">
        <v>43</v>
      </c>
      <c r="D2108" s="3" t="s">
        <v>44</v>
      </c>
      <c r="E2108" s="3" t="s">
        <v>45</v>
      </c>
      <c r="F2108" s="3">
        <v>0.36</v>
      </c>
      <c r="G2108" s="3">
        <v>0.48</v>
      </c>
      <c r="H2108" s="3">
        <v>5.5616911178332101E-4</v>
      </c>
      <c r="I2108" s="3">
        <v>9.5117797937586204</v>
      </c>
      <c r="J2108" s="3">
        <v>1.3906282368000733</v>
      </c>
      <c r="K2108" s="3">
        <v>5.2901581193732722E-3</v>
      </c>
      <c r="L2108" s="3">
        <v>7.734244712819026E-4</v>
      </c>
      <c r="M2108" s="2">
        <v>1430</v>
      </c>
      <c r="N2108" s="3" t="s">
        <v>64</v>
      </c>
      <c r="O2108" s="3" t="s">
        <v>76</v>
      </c>
      <c r="P2108" s="3"/>
      <c r="Q2108" s="3" t="s">
        <v>42</v>
      </c>
      <c r="R2108" s="3" t="s">
        <v>55</v>
      </c>
      <c r="S2108" s="3" t="s">
        <v>77</v>
      </c>
      <c r="T2108" s="3" t="s">
        <v>51</v>
      </c>
      <c r="U2108" s="3" t="s">
        <v>78</v>
      </c>
      <c r="V2108" s="3" t="s">
        <v>79</v>
      </c>
      <c r="W2108" s="3" t="s">
        <v>80</v>
      </c>
      <c r="X2108" s="3"/>
      <c r="Y2108" s="3"/>
      <c r="Z2108" s="3" t="s">
        <v>72</v>
      </c>
      <c r="AA2108" s="7" t="s">
        <v>49</v>
      </c>
      <c r="AB2108" s="3" t="s">
        <v>49</v>
      </c>
      <c r="AC2108" s="3" t="s">
        <v>49</v>
      </c>
      <c r="AD2108" s="3" t="s">
        <v>49</v>
      </c>
      <c r="AE2108" s="3" t="s">
        <v>49</v>
      </c>
      <c r="AF2108" s="3" t="s">
        <v>55</v>
      </c>
      <c r="AG2108" s="3" t="s">
        <v>56</v>
      </c>
      <c r="AH2108" s="3" t="s">
        <v>81</v>
      </c>
      <c r="AI2108" s="3" t="s">
        <v>82</v>
      </c>
      <c r="AJ2108" s="3" t="s">
        <v>49</v>
      </c>
      <c r="AK2108" s="3" t="s">
        <v>49</v>
      </c>
      <c r="AL2108" s="3" t="s">
        <v>49</v>
      </c>
      <c r="AM2108" s="3" t="s">
        <v>59</v>
      </c>
      <c r="AN2108" s="3" t="s">
        <v>83</v>
      </c>
      <c r="AO2108" s="3">
        <v>8.5721823815298723</v>
      </c>
      <c r="AP2108" s="3">
        <v>2.2507365419608369</v>
      </c>
    </row>
    <row r="2109" spans="1:42" x14ac:dyDescent="0.25">
      <c r="A2109" s="2">
        <v>2108</v>
      </c>
      <c r="B2109" s="3" t="s">
        <v>42</v>
      </c>
      <c r="C2109" s="3" t="s">
        <v>43</v>
      </c>
      <c r="D2109" s="3" t="s">
        <v>44</v>
      </c>
      <c r="E2109" s="3" t="s">
        <v>45</v>
      </c>
      <c r="F2109" s="3">
        <v>0.36</v>
      </c>
      <c r="G2109" s="3">
        <v>0.48</v>
      </c>
      <c r="H2109" s="3">
        <v>4.4034313496034601E-2</v>
      </c>
      <c r="I2109" s="3">
        <v>9.5117797937586204</v>
      </c>
      <c r="J2109" s="3">
        <v>1.3906282368000733</v>
      </c>
      <c r="K2109" s="3">
        <v>0.4188446933436144</v>
      </c>
      <c r="L2109" s="3">
        <v>6.1235359735692267E-2</v>
      </c>
      <c r="M2109" s="2">
        <v>1410</v>
      </c>
      <c r="N2109" s="3" t="s">
        <v>63</v>
      </c>
      <c r="O2109" s="3" t="s">
        <v>76</v>
      </c>
      <c r="P2109" s="3"/>
      <c r="Q2109" s="3" t="s">
        <v>42</v>
      </c>
      <c r="R2109" s="3" t="s">
        <v>55</v>
      </c>
      <c r="S2109" s="3" t="s">
        <v>77</v>
      </c>
      <c r="T2109" s="3" t="s">
        <v>51</v>
      </c>
      <c r="U2109" s="3" t="s">
        <v>78</v>
      </c>
      <c r="V2109" s="3" t="s">
        <v>79</v>
      </c>
      <c r="W2109" s="3" t="s">
        <v>80</v>
      </c>
      <c r="X2109" s="3"/>
      <c r="Y2109" s="3"/>
      <c r="Z2109" s="3" t="s">
        <v>72</v>
      </c>
      <c r="AA2109" s="7" t="s">
        <v>49</v>
      </c>
      <c r="AB2109" s="3" t="s">
        <v>49</v>
      </c>
      <c r="AC2109" s="3" t="s">
        <v>49</v>
      </c>
      <c r="AD2109" s="3" t="s">
        <v>49</v>
      </c>
      <c r="AE2109" s="3" t="s">
        <v>49</v>
      </c>
      <c r="AF2109" s="3" t="s">
        <v>55</v>
      </c>
      <c r="AG2109" s="3" t="s">
        <v>56</v>
      </c>
      <c r="AH2109" s="3" t="s">
        <v>81</v>
      </c>
      <c r="AI2109" s="3" t="s">
        <v>82</v>
      </c>
      <c r="AJ2109" s="3" t="s">
        <v>49</v>
      </c>
      <c r="AK2109" s="3" t="s">
        <v>49</v>
      </c>
      <c r="AL2109" s="3" t="s">
        <v>49</v>
      </c>
      <c r="AM2109" s="3" t="s">
        <v>59</v>
      </c>
      <c r="AN2109" s="3" t="s">
        <v>83</v>
      </c>
      <c r="AO2109" s="3">
        <v>69.944254036062048</v>
      </c>
      <c r="AP2109" s="3">
        <v>178.20054437740248</v>
      </c>
    </row>
    <row r="2110" spans="1:42" x14ac:dyDescent="0.25">
      <c r="A2110" s="2">
        <v>2109</v>
      </c>
      <c r="B2110" s="3" t="s">
        <v>42</v>
      </c>
      <c r="C2110" s="3" t="s">
        <v>43</v>
      </c>
      <c r="D2110" s="3" t="s">
        <v>44</v>
      </c>
      <c r="E2110" s="3" t="s">
        <v>45</v>
      </c>
      <c r="F2110" s="3">
        <v>0.36</v>
      </c>
      <c r="G2110" s="3">
        <v>0.48</v>
      </c>
      <c r="H2110" s="3">
        <v>0.16389026206454399</v>
      </c>
      <c r="I2110" s="3">
        <v>9.5117797937586204</v>
      </c>
      <c r="J2110" s="3">
        <v>1.3906282368000733</v>
      </c>
      <c r="K2110" s="3">
        <v>1.5588880830993346</v>
      </c>
      <c r="L2110" s="3">
        <v>0.22791042616351875</v>
      </c>
      <c r="M2110" s="2">
        <v>1210</v>
      </c>
      <c r="N2110" s="3" t="s">
        <v>65</v>
      </c>
      <c r="O2110" s="3" t="s">
        <v>76</v>
      </c>
      <c r="P2110" s="3"/>
      <c r="Q2110" s="3" t="s">
        <v>42</v>
      </c>
      <c r="R2110" s="3" t="s">
        <v>55</v>
      </c>
      <c r="S2110" s="3" t="s">
        <v>77</v>
      </c>
      <c r="T2110" s="3" t="s">
        <v>51</v>
      </c>
      <c r="U2110" s="3" t="s">
        <v>78</v>
      </c>
      <c r="V2110" s="3" t="s">
        <v>79</v>
      </c>
      <c r="W2110" s="3" t="s">
        <v>80</v>
      </c>
      <c r="X2110" s="3"/>
      <c r="Y2110" s="3"/>
      <c r="Z2110" s="3" t="s">
        <v>72</v>
      </c>
      <c r="AA2110" s="7" t="s">
        <v>49</v>
      </c>
      <c r="AB2110" s="3" t="s">
        <v>49</v>
      </c>
      <c r="AC2110" s="3" t="s">
        <v>49</v>
      </c>
      <c r="AD2110" s="3" t="s">
        <v>49</v>
      </c>
      <c r="AE2110" s="3" t="s">
        <v>49</v>
      </c>
      <c r="AF2110" s="3" t="s">
        <v>55</v>
      </c>
      <c r="AG2110" s="3" t="s">
        <v>56</v>
      </c>
      <c r="AH2110" s="3" t="s">
        <v>81</v>
      </c>
      <c r="AI2110" s="3" t="s">
        <v>82</v>
      </c>
      <c r="AJ2110" s="3" t="s">
        <v>49</v>
      </c>
      <c r="AK2110" s="3" t="s">
        <v>49</v>
      </c>
      <c r="AL2110" s="3" t="s">
        <v>49</v>
      </c>
      <c r="AM2110" s="3" t="s">
        <v>59</v>
      </c>
      <c r="AN2110" s="3" t="s">
        <v>83</v>
      </c>
      <c r="AO2110" s="3">
        <v>106.89884500996824</v>
      </c>
      <c r="AP2110" s="3">
        <v>663.2403596047177</v>
      </c>
    </row>
    <row r="2111" spans="1:42" x14ac:dyDescent="0.25">
      <c r="A2111" s="2">
        <v>2110</v>
      </c>
      <c r="B2111" s="3" t="s">
        <v>42</v>
      </c>
      <c r="C2111" s="3" t="s">
        <v>43</v>
      </c>
      <c r="D2111" s="3" t="s">
        <v>44</v>
      </c>
      <c r="E2111" s="3" t="s">
        <v>45</v>
      </c>
      <c r="F2111" s="3">
        <v>0.36</v>
      </c>
      <c r="G2111" s="3">
        <v>0.48</v>
      </c>
      <c r="H2111" s="3">
        <v>0.12252791544007099</v>
      </c>
      <c r="I2111" s="3">
        <v>9.5117797937586204</v>
      </c>
      <c r="J2111" s="3">
        <v>1.3906282368000733</v>
      </c>
      <c r="K2111" s="3">
        <v>1.1654585502542321</v>
      </c>
      <c r="L2111" s="3">
        <v>0.17039077900721442</v>
      </c>
      <c r="M2111" s="2">
        <v>1210</v>
      </c>
      <c r="N2111" s="3" t="s">
        <v>65</v>
      </c>
      <c r="O2111" s="3" t="s">
        <v>76</v>
      </c>
      <c r="P2111" s="3"/>
      <c r="Q2111" s="3" t="s">
        <v>42</v>
      </c>
      <c r="R2111" s="3" t="s">
        <v>55</v>
      </c>
      <c r="S2111" s="3" t="s">
        <v>77</v>
      </c>
      <c r="T2111" s="3" t="s">
        <v>51</v>
      </c>
      <c r="U2111" s="3" t="s">
        <v>78</v>
      </c>
      <c r="V2111" s="3" t="s">
        <v>79</v>
      </c>
      <c r="W2111" s="3" t="s">
        <v>80</v>
      </c>
      <c r="X2111" s="3"/>
      <c r="Y2111" s="3"/>
      <c r="Z2111" s="3" t="s">
        <v>72</v>
      </c>
      <c r="AA2111" s="7" t="s">
        <v>49</v>
      </c>
      <c r="AB2111" s="3" t="s">
        <v>49</v>
      </c>
      <c r="AC2111" s="3" t="s">
        <v>49</v>
      </c>
      <c r="AD2111" s="3" t="s">
        <v>49</v>
      </c>
      <c r="AE2111" s="3" t="s">
        <v>49</v>
      </c>
      <c r="AF2111" s="3" t="s">
        <v>55</v>
      </c>
      <c r="AG2111" s="3" t="s">
        <v>56</v>
      </c>
      <c r="AH2111" s="3" t="s">
        <v>81</v>
      </c>
      <c r="AI2111" s="3" t="s">
        <v>82</v>
      </c>
      <c r="AJ2111" s="3" t="s">
        <v>49</v>
      </c>
      <c r="AK2111" s="3" t="s">
        <v>49</v>
      </c>
      <c r="AL2111" s="3" t="s">
        <v>49</v>
      </c>
      <c r="AM2111" s="3" t="s">
        <v>59</v>
      </c>
      <c r="AN2111" s="3" t="s">
        <v>83</v>
      </c>
      <c r="AO2111" s="3">
        <v>92.285744834055492</v>
      </c>
      <c r="AP2111" s="3">
        <v>495.85288152193618</v>
      </c>
    </row>
    <row r="2112" spans="1:42" x14ac:dyDescent="0.25">
      <c r="A2112" s="2">
        <v>2111</v>
      </c>
      <c r="B2112" s="3" t="s">
        <v>42</v>
      </c>
      <c r="C2112" s="3" t="s">
        <v>43</v>
      </c>
      <c r="D2112" s="3" t="s">
        <v>44</v>
      </c>
      <c r="E2112" s="3" t="s">
        <v>45</v>
      </c>
      <c r="F2112" s="3">
        <v>0.36</v>
      </c>
      <c r="G2112" s="3">
        <v>0.48</v>
      </c>
      <c r="H2112" s="3">
        <v>0.249896934664501</v>
      </c>
      <c r="I2112" s="3">
        <v>9.5843984274601226</v>
      </c>
      <c r="J2112" s="3">
        <v>1.4085246426792024</v>
      </c>
      <c r="K2112" s="3">
        <v>2.3951117876255483</v>
      </c>
      <c r="L2112" s="3">
        <v>0.35198599060494423</v>
      </c>
      <c r="M2112" s="2">
        <v>1200</v>
      </c>
      <c r="N2112" s="3" t="s">
        <v>61</v>
      </c>
      <c r="O2112" s="3" t="s">
        <v>76</v>
      </c>
      <c r="P2112" s="3"/>
      <c r="Q2112" s="3" t="s">
        <v>42</v>
      </c>
      <c r="R2112" s="3" t="s">
        <v>55</v>
      </c>
      <c r="S2112" s="3" t="s">
        <v>77</v>
      </c>
      <c r="T2112" s="3" t="s">
        <v>51</v>
      </c>
      <c r="U2112" s="3" t="s">
        <v>78</v>
      </c>
      <c r="V2112" s="3" t="s">
        <v>79</v>
      </c>
      <c r="W2112" s="3" t="s">
        <v>80</v>
      </c>
      <c r="X2112" s="3"/>
      <c r="Y2112" s="3"/>
      <c r="Z2112" s="3" t="s">
        <v>72</v>
      </c>
      <c r="AA2112" s="7" t="s">
        <v>49</v>
      </c>
      <c r="AB2112" s="3" t="s">
        <v>49</v>
      </c>
      <c r="AC2112" s="3" t="s">
        <v>49</v>
      </c>
      <c r="AD2112" s="3" t="s">
        <v>49</v>
      </c>
      <c r="AE2112" s="3" t="s">
        <v>49</v>
      </c>
      <c r="AF2112" s="3" t="s">
        <v>55</v>
      </c>
      <c r="AG2112" s="3" t="s">
        <v>56</v>
      </c>
      <c r="AH2112" s="3" t="s">
        <v>81</v>
      </c>
      <c r="AI2112" s="3" t="s">
        <v>82</v>
      </c>
      <c r="AJ2112" s="3" t="s">
        <v>49</v>
      </c>
      <c r="AK2112" s="3" t="s">
        <v>49</v>
      </c>
      <c r="AL2112" s="3" t="s">
        <v>49</v>
      </c>
      <c r="AM2112" s="3" t="s">
        <v>59</v>
      </c>
      <c r="AN2112" s="3" t="s">
        <v>83</v>
      </c>
      <c r="AO2112" s="3">
        <v>145.91581457132463</v>
      </c>
      <c r="AP2112" s="3">
        <v>1011.2970149851083</v>
      </c>
    </row>
    <row r="2113" spans="1:42" x14ac:dyDescent="0.25">
      <c r="A2113" s="2">
        <v>2112</v>
      </c>
      <c r="B2113" s="3" t="s">
        <v>42</v>
      </c>
      <c r="C2113" s="3" t="s">
        <v>43</v>
      </c>
      <c r="D2113" s="3" t="s">
        <v>44</v>
      </c>
      <c r="E2113" s="3" t="s">
        <v>45</v>
      </c>
      <c r="F2113" s="3">
        <v>0.36</v>
      </c>
      <c r="G2113" s="3">
        <v>0.48</v>
      </c>
      <c r="H2113" s="3">
        <v>0.17759383904762299</v>
      </c>
      <c r="I2113" s="3">
        <v>9.5843984274601226</v>
      </c>
      <c r="J2113" s="3">
        <v>1.4085246426792024</v>
      </c>
      <c r="K2113" s="3">
        <v>1.7021301116946439</v>
      </c>
      <c r="L2113" s="3">
        <v>0.25014529868658097</v>
      </c>
      <c r="M2113" s="2">
        <v>1210</v>
      </c>
      <c r="N2113" s="3" t="s">
        <v>65</v>
      </c>
      <c r="O2113" s="3" t="s">
        <v>76</v>
      </c>
      <c r="P2113" s="3"/>
      <c r="Q2113" s="3" t="s">
        <v>42</v>
      </c>
      <c r="R2113" s="3" t="s">
        <v>55</v>
      </c>
      <c r="S2113" s="3" t="s">
        <v>77</v>
      </c>
      <c r="T2113" s="3" t="s">
        <v>51</v>
      </c>
      <c r="U2113" s="3" t="s">
        <v>78</v>
      </c>
      <c r="V2113" s="3" t="s">
        <v>79</v>
      </c>
      <c r="W2113" s="3" t="s">
        <v>80</v>
      </c>
      <c r="X2113" s="3"/>
      <c r="Y2113" s="3"/>
      <c r="Z2113" s="3" t="s">
        <v>72</v>
      </c>
      <c r="AA2113" s="7" t="s">
        <v>49</v>
      </c>
      <c r="AB2113" s="3" t="s">
        <v>49</v>
      </c>
      <c r="AC2113" s="3" t="s">
        <v>49</v>
      </c>
      <c r="AD2113" s="3" t="s">
        <v>49</v>
      </c>
      <c r="AE2113" s="3" t="s">
        <v>49</v>
      </c>
      <c r="AF2113" s="3" t="s">
        <v>55</v>
      </c>
      <c r="AG2113" s="3" t="s">
        <v>56</v>
      </c>
      <c r="AH2113" s="3" t="s">
        <v>81</v>
      </c>
      <c r="AI2113" s="3" t="s">
        <v>82</v>
      </c>
      <c r="AJ2113" s="3" t="s">
        <v>49</v>
      </c>
      <c r="AK2113" s="3" t="s">
        <v>49</v>
      </c>
      <c r="AL2113" s="3" t="s">
        <v>49</v>
      </c>
      <c r="AM2113" s="3" t="s">
        <v>59</v>
      </c>
      <c r="AN2113" s="3" t="s">
        <v>83</v>
      </c>
      <c r="AO2113" s="3">
        <v>106.35677725793209</v>
      </c>
      <c r="AP2113" s="3">
        <v>718.69676812854391</v>
      </c>
    </row>
    <row r="2114" spans="1:42" x14ac:dyDescent="0.25">
      <c r="A2114" s="2">
        <v>2113</v>
      </c>
      <c r="B2114" s="3" t="s">
        <v>42</v>
      </c>
      <c r="C2114" s="3" t="s">
        <v>43</v>
      </c>
      <c r="D2114" s="3" t="s">
        <v>44</v>
      </c>
      <c r="E2114" s="3" t="s">
        <v>45</v>
      </c>
      <c r="F2114" s="3">
        <v>0.36</v>
      </c>
      <c r="G2114" s="3">
        <v>0.48</v>
      </c>
      <c r="H2114" s="3">
        <v>8.2645309244662596E-2</v>
      </c>
      <c r="I2114" s="3">
        <v>9.5843984274601226</v>
      </c>
      <c r="J2114" s="3">
        <v>1.4085246426792024</v>
      </c>
      <c r="K2114" s="3">
        <v>0.79210557196149967</v>
      </c>
      <c r="L2114" s="3">
        <v>0.11640795467295056</v>
      </c>
      <c r="M2114" s="2">
        <v>1210</v>
      </c>
      <c r="N2114" s="3" t="s">
        <v>65</v>
      </c>
      <c r="O2114" s="3" t="s">
        <v>76</v>
      </c>
      <c r="P2114" s="3"/>
      <c r="Q2114" s="3" t="s">
        <v>42</v>
      </c>
      <c r="R2114" s="3" t="s">
        <v>55</v>
      </c>
      <c r="S2114" s="3" t="s">
        <v>77</v>
      </c>
      <c r="T2114" s="3" t="s">
        <v>51</v>
      </c>
      <c r="U2114" s="3" t="s">
        <v>78</v>
      </c>
      <c r="V2114" s="3" t="s">
        <v>79</v>
      </c>
      <c r="W2114" s="3" t="s">
        <v>80</v>
      </c>
      <c r="X2114" s="3"/>
      <c r="Y2114" s="3"/>
      <c r="Z2114" s="3" t="s">
        <v>72</v>
      </c>
      <c r="AA2114" s="7" t="s">
        <v>49</v>
      </c>
      <c r="AB2114" s="3" t="s">
        <v>49</v>
      </c>
      <c r="AC2114" s="3" t="s">
        <v>49</v>
      </c>
      <c r="AD2114" s="3" t="s">
        <v>49</v>
      </c>
      <c r="AE2114" s="3" t="s">
        <v>49</v>
      </c>
      <c r="AF2114" s="3" t="s">
        <v>55</v>
      </c>
      <c r="AG2114" s="3" t="s">
        <v>56</v>
      </c>
      <c r="AH2114" s="3" t="s">
        <v>81</v>
      </c>
      <c r="AI2114" s="3" t="s">
        <v>82</v>
      </c>
      <c r="AJ2114" s="3" t="s">
        <v>49</v>
      </c>
      <c r="AK2114" s="3" t="s">
        <v>49</v>
      </c>
      <c r="AL2114" s="3" t="s">
        <v>49</v>
      </c>
      <c r="AM2114" s="3" t="s">
        <v>59</v>
      </c>
      <c r="AN2114" s="3" t="s">
        <v>83</v>
      </c>
      <c r="AO2114" s="3">
        <v>74.854809518635648</v>
      </c>
      <c r="AP2114" s="3">
        <v>334.45370049799681</v>
      </c>
    </row>
    <row r="2115" spans="1:42" x14ac:dyDescent="0.25">
      <c r="A2115" s="2">
        <v>2114</v>
      </c>
      <c r="B2115" s="3" t="s">
        <v>42</v>
      </c>
      <c r="C2115" s="3" t="s">
        <v>43</v>
      </c>
      <c r="D2115" s="3" t="s">
        <v>44</v>
      </c>
      <c r="E2115" s="3" t="s">
        <v>45</v>
      </c>
      <c r="F2115" s="3">
        <v>0.36</v>
      </c>
      <c r="G2115" s="3">
        <v>0.48</v>
      </c>
      <c r="H2115" s="3">
        <v>3.4064753999405901E-3</v>
      </c>
      <c r="I2115" s="3">
        <v>9.5843984274601226</v>
      </c>
      <c r="J2115" s="3">
        <v>1.4085246426792024</v>
      </c>
      <c r="K2115" s="3">
        <v>3.2649017466372186E-2</v>
      </c>
      <c r="L2115" s="3">
        <v>4.7981045454968127E-3</v>
      </c>
      <c r="M2115" s="2">
        <v>1210</v>
      </c>
      <c r="N2115" s="3" t="s">
        <v>65</v>
      </c>
      <c r="O2115" s="3" t="s">
        <v>76</v>
      </c>
      <c r="P2115" s="3"/>
      <c r="Q2115" s="3" t="s">
        <v>42</v>
      </c>
      <c r="R2115" s="3" t="s">
        <v>55</v>
      </c>
      <c r="S2115" s="3" t="s">
        <v>77</v>
      </c>
      <c r="T2115" s="3" t="s">
        <v>51</v>
      </c>
      <c r="U2115" s="3" t="s">
        <v>78</v>
      </c>
      <c r="V2115" s="3" t="s">
        <v>79</v>
      </c>
      <c r="W2115" s="3" t="s">
        <v>80</v>
      </c>
      <c r="X2115" s="3"/>
      <c r="Y2115" s="3"/>
      <c r="Z2115" s="3" t="s">
        <v>72</v>
      </c>
      <c r="AA2115" s="7" t="s">
        <v>49</v>
      </c>
      <c r="AB2115" s="3" t="s">
        <v>49</v>
      </c>
      <c r="AC2115" s="3" t="s">
        <v>49</v>
      </c>
      <c r="AD2115" s="3" t="s">
        <v>49</v>
      </c>
      <c r="AE2115" s="3" t="s">
        <v>49</v>
      </c>
      <c r="AF2115" s="3" t="s">
        <v>55</v>
      </c>
      <c r="AG2115" s="3" t="s">
        <v>56</v>
      </c>
      <c r="AH2115" s="3" t="s">
        <v>81</v>
      </c>
      <c r="AI2115" s="3" t="s">
        <v>82</v>
      </c>
      <c r="AJ2115" s="3" t="s">
        <v>49</v>
      </c>
      <c r="AK2115" s="3" t="s">
        <v>49</v>
      </c>
      <c r="AL2115" s="3" t="s">
        <v>49</v>
      </c>
      <c r="AM2115" s="3" t="s">
        <v>59</v>
      </c>
      <c r="AN2115" s="3" t="s">
        <v>83</v>
      </c>
      <c r="AO2115" s="3">
        <v>21.182141735885377</v>
      </c>
      <c r="AP2115" s="3">
        <v>13.785516849997203</v>
      </c>
    </row>
    <row r="2116" spans="1:42" x14ac:dyDescent="0.25">
      <c r="A2116" s="2">
        <v>2115</v>
      </c>
      <c r="B2116" s="3" t="s">
        <v>42</v>
      </c>
      <c r="C2116" s="3" t="s">
        <v>43</v>
      </c>
      <c r="D2116" s="3" t="s">
        <v>44</v>
      </c>
      <c r="E2116" s="3" t="s">
        <v>45</v>
      </c>
      <c r="F2116" s="3">
        <v>0.36</v>
      </c>
      <c r="G2116" s="3">
        <v>0.48</v>
      </c>
      <c r="H2116" s="3">
        <v>5.7070265610939898E-2</v>
      </c>
      <c r="I2116" s="3">
        <v>9.5843984274601226</v>
      </c>
      <c r="J2116" s="3">
        <v>1.4085246426792024</v>
      </c>
      <c r="K2116" s="3">
        <v>0.54698416397622385</v>
      </c>
      <c r="L2116" s="3">
        <v>8.0384875477256298E-2</v>
      </c>
      <c r="M2116" s="2">
        <v>1210</v>
      </c>
      <c r="N2116" s="3" t="s">
        <v>65</v>
      </c>
      <c r="O2116" s="3" t="s">
        <v>76</v>
      </c>
      <c r="P2116" s="3"/>
      <c r="Q2116" s="3" t="s">
        <v>42</v>
      </c>
      <c r="R2116" s="3" t="s">
        <v>55</v>
      </c>
      <c r="S2116" s="3" t="s">
        <v>77</v>
      </c>
      <c r="T2116" s="3" t="s">
        <v>51</v>
      </c>
      <c r="U2116" s="3" t="s">
        <v>78</v>
      </c>
      <c r="V2116" s="3" t="s">
        <v>79</v>
      </c>
      <c r="W2116" s="3" t="s">
        <v>80</v>
      </c>
      <c r="X2116" s="3"/>
      <c r="Y2116" s="3"/>
      <c r="Z2116" s="3" t="s">
        <v>72</v>
      </c>
      <c r="AA2116" s="7" t="s">
        <v>49</v>
      </c>
      <c r="AB2116" s="3" t="s">
        <v>49</v>
      </c>
      <c r="AC2116" s="3" t="s">
        <v>49</v>
      </c>
      <c r="AD2116" s="3" t="s">
        <v>49</v>
      </c>
      <c r="AE2116" s="3" t="s">
        <v>49</v>
      </c>
      <c r="AF2116" s="3" t="s">
        <v>55</v>
      </c>
      <c r="AG2116" s="3" t="s">
        <v>56</v>
      </c>
      <c r="AH2116" s="3" t="s">
        <v>81</v>
      </c>
      <c r="AI2116" s="3" t="s">
        <v>82</v>
      </c>
      <c r="AJ2116" s="3" t="s">
        <v>49</v>
      </c>
      <c r="AK2116" s="3" t="s">
        <v>49</v>
      </c>
      <c r="AL2116" s="3" t="s">
        <v>49</v>
      </c>
      <c r="AM2116" s="3" t="s">
        <v>59</v>
      </c>
      <c r="AN2116" s="3" t="s">
        <v>83</v>
      </c>
      <c r="AO2116" s="3">
        <v>74.573817893494834</v>
      </c>
      <c r="AP2116" s="3">
        <v>230.95517091570588</v>
      </c>
    </row>
    <row r="2117" spans="1:42" x14ac:dyDescent="0.25">
      <c r="A2117" s="2">
        <v>2116</v>
      </c>
      <c r="B2117" s="3" t="s">
        <v>42</v>
      </c>
      <c r="C2117" s="3" t="s">
        <v>43</v>
      </c>
      <c r="D2117" s="3" t="s">
        <v>44</v>
      </c>
      <c r="E2117" s="3" t="s">
        <v>45</v>
      </c>
      <c r="F2117" s="3">
        <v>0.36</v>
      </c>
      <c r="G2117" s="3">
        <v>0.48</v>
      </c>
      <c r="H2117" s="3">
        <v>4.1138072694461202E-2</v>
      </c>
      <c r="I2117" s="3">
        <v>9.5843984274601226</v>
      </c>
      <c r="J2117" s="3">
        <v>1.4085246426792024</v>
      </c>
      <c r="K2117" s="3">
        <v>0.39428367924153412</v>
      </c>
      <c r="L2117" s="3">
        <v>5.7943989142477018E-2</v>
      </c>
      <c r="M2117" s="2">
        <v>1210</v>
      </c>
      <c r="N2117" s="3" t="s">
        <v>65</v>
      </c>
      <c r="O2117" s="3" t="s">
        <v>76</v>
      </c>
      <c r="P2117" s="3"/>
      <c r="Q2117" s="3" t="s">
        <v>42</v>
      </c>
      <c r="R2117" s="3" t="s">
        <v>55</v>
      </c>
      <c r="S2117" s="3" t="s">
        <v>77</v>
      </c>
      <c r="T2117" s="3" t="s">
        <v>51</v>
      </c>
      <c r="U2117" s="3" t="s">
        <v>78</v>
      </c>
      <c r="V2117" s="3" t="s">
        <v>79</v>
      </c>
      <c r="W2117" s="3" t="s">
        <v>80</v>
      </c>
      <c r="X2117" s="3"/>
      <c r="Y2117" s="3"/>
      <c r="Z2117" s="3" t="s">
        <v>72</v>
      </c>
      <c r="AA2117" s="7" t="s">
        <v>49</v>
      </c>
      <c r="AB2117" s="3" t="s">
        <v>49</v>
      </c>
      <c r="AC2117" s="3" t="s">
        <v>49</v>
      </c>
      <c r="AD2117" s="3" t="s">
        <v>49</v>
      </c>
      <c r="AE2117" s="3" t="s">
        <v>49</v>
      </c>
      <c r="AF2117" s="3" t="s">
        <v>55</v>
      </c>
      <c r="AG2117" s="3" t="s">
        <v>56</v>
      </c>
      <c r="AH2117" s="3" t="s">
        <v>81</v>
      </c>
      <c r="AI2117" s="3" t="s">
        <v>82</v>
      </c>
      <c r="AJ2117" s="3" t="s">
        <v>49</v>
      </c>
      <c r="AK2117" s="3" t="s">
        <v>49</v>
      </c>
      <c r="AL2117" s="3" t="s">
        <v>49</v>
      </c>
      <c r="AM2117" s="3" t="s">
        <v>59</v>
      </c>
      <c r="AN2117" s="3" t="s">
        <v>83</v>
      </c>
      <c r="AO2117" s="3">
        <v>52.914271031990367</v>
      </c>
      <c r="AP2117" s="3">
        <v>166.47987368873822</v>
      </c>
    </row>
    <row r="2118" spans="1:42" x14ac:dyDescent="0.25">
      <c r="A2118" s="2">
        <v>2117</v>
      </c>
      <c r="B2118" s="3" t="s">
        <v>42</v>
      </c>
      <c r="C2118" s="3" t="s">
        <v>43</v>
      </c>
      <c r="D2118" s="3" t="s">
        <v>44</v>
      </c>
      <c r="E2118" s="3" t="s">
        <v>45</v>
      </c>
      <c r="F2118" s="3">
        <v>0.36</v>
      </c>
      <c r="G2118" s="3">
        <v>0.48</v>
      </c>
      <c r="H2118" s="3">
        <v>6.0125571208530402E-3</v>
      </c>
      <c r="I2118" s="3">
        <v>9.5843984274601226</v>
      </c>
      <c r="J2118" s="3">
        <v>1.4085246426792024</v>
      </c>
      <c r="K2118" s="3">
        <v>5.7626743014118041E-2</v>
      </c>
      <c r="L2118" s="3">
        <v>8.4688348702378225E-3</v>
      </c>
      <c r="M2118" s="2">
        <v>1210</v>
      </c>
      <c r="N2118" s="3" t="s">
        <v>65</v>
      </c>
      <c r="O2118" s="3" t="s">
        <v>76</v>
      </c>
      <c r="P2118" s="3"/>
      <c r="Q2118" s="3" t="s">
        <v>42</v>
      </c>
      <c r="R2118" s="3" t="s">
        <v>55</v>
      </c>
      <c r="S2118" s="3" t="s">
        <v>77</v>
      </c>
      <c r="T2118" s="3" t="s">
        <v>51</v>
      </c>
      <c r="U2118" s="3" t="s">
        <v>78</v>
      </c>
      <c r="V2118" s="3" t="s">
        <v>79</v>
      </c>
      <c r="W2118" s="3" t="s">
        <v>80</v>
      </c>
      <c r="X2118" s="3"/>
      <c r="Y2118" s="3"/>
      <c r="Z2118" s="3" t="s">
        <v>72</v>
      </c>
      <c r="AA2118" s="7" t="s">
        <v>49</v>
      </c>
      <c r="AB2118" s="3" t="s">
        <v>49</v>
      </c>
      <c r="AC2118" s="3" t="s">
        <v>49</v>
      </c>
      <c r="AD2118" s="3" t="s">
        <v>49</v>
      </c>
      <c r="AE2118" s="3" t="s">
        <v>49</v>
      </c>
      <c r="AF2118" s="3" t="s">
        <v>55</v>
      </c>
      <c r="AG2118" s="3" t="s">
        <v>56</v>
      </c>
      <c r="AH2118" s="3" t="s">
        <v>81</v>
      </c>
      <c r="AI2118" s="3" t="s">
        <v>82</v>
      </c>
      <c r="AJ2118" s="3" t="s">
        <v>49</v>
      </c>
      <c r="AK2118" s="3" t="s">
        <v>49</v>
      </c>
      <c r="AL2118" s="3" t="s">
        <v>49</v>
      </c>
      <c r="AM2118" s="3" t="s">
        <v>59</v>
      </c>
      <c r="AN2118" s="3" t="s">
        <v>83</v>
      </c>
      <c r="AO2118" s="3">
        <v>29.122243899725863</v>
      </c>
      <c r="AP2118" s="3">
        <v>24.331955399570965</v>
      </c>
    </row>
    <row r="2119" spans="1:42" x14ac:dyDescent="0.25">
      <c r="A2119" s="2">
        <v>2118</v>
      </c>
      <c r="B2119" s="3" t="s">
        <v>42</v>
      </c>
      <c r="C2119" s="3" t="s">
        <v>43</v>
      </c>
      <c r="D2119" s="3" t="s">
        <v>44</v>
      </c>
      <c r="E2119" s="3" t="s">
        <v>45</v>
      </c>
      <c r="F2119" s="3">
        <v>0.36</v>
      </c>
      <c r="G2119" s="3">
        <v>0.48</v>
      </c>
      <c r="H2119" s="3">
        <v>3.73677502875091E-3</v>
      </c>
      <c r="I2119" s="3">
        <v>9.5896964667172035</v>
      </c>
      <c r="J2119" s="3">
        <v>1.4092878846923653</v>
      </c>
      <c r="K2119" s="3">
        <v>3.5834538290129676E-2</v>
      </c>
      <c r="L2119" s="3">
        <v>5.2661917758396225E-3</v>
      </c>
      <c r="M2119" s="2">
        <v>1200</v>
      </c>
      <c r="N2119" s="3" t="s">
        <v>61</v>
      </c>
      <c r="O2119" s="3" t="s">
        <v>76</v>
      </c>
      <c r="P2119" s="3"/>
      <c r="Q2119" s="3" t="s">
        <v>42</v>
      </c>
      <c r="R2119" s="3" t="s">
        <v>55</v>
      </c>
      <c r="S2119" s="3" t="s">
        <v>77</v>
      </c>
      <c r="T2119" s="3" t="s">
        <v>51</v>
      </c>
      <c r="U2119" s="3" t="s">
        <v>78</v>
      </c>
      <c r="V2119" s="3" t="s">
        <v>79</v>
      </c>
      <c r="W2119" s="3" t="s">
        <v>80</v>
      </c>
      <c r="X2119" s="3"/>
      <c r="Y2119" s="3"/>
      <c r="Z2119" s="3" t="s">
        <v>72</v>
      </c>
      <c r="AA2119" s="7" t="s">
        <v>49</v>
      </c>
      <c r="AB2119" s="3" t="s">
        <v>49</v>
      </c>
      <c r="AC2119" s="3" t="s">
        <v>49</v>
      </c>
      <c r="AD2119" s="3" t="s">
        <v>49</v>
      </c>
      <c r="AE2119" s="3" t="s">
        <v>49</v>
      </c>
      <c r="AF2119" s="3" t="s">
        <v>55</v>
      </c>
      <c r="AG2119" s="3" t="s">
        <v>56</v>
      </c>
      <c r="AH2119" s="3" t="s">
        <v>81</v>
      </c>
      <c r="AI2119" s="3" t="s">
        <v>82</v>
      </c>
      <c r="AJ2119" s="3" t="s">
        <v>49</v>
      </c>
      <c r="AK2119" s="3" t="s">
        <v>49</v>
      </c>
      <c r="AL2119" s="3" t="s">
        <v>49</v>
      </c>
      <c r="AM2119" s="3" t="s">
        <v>59</v>
      </c>
      <c r="AN2119" s="3" t="s">
        <v>83</v>
      </c>
      <c r="AO2119" s="3">
        <v>22.140278717437191</v>
      </c>
      <c r="AP2119" s="3">
        <v>15.122192024164555</v>
      </c>
    </row>
    <row r="2120" spans="1:42" x14ac:dyDescent="0.25">
      <c r="A2120" s="2">
        <v>2119</v>
      </c>
      <c r="B2120" s="3" t="s">
        <v>42</v>
      </c>
      <c r="C2120" s="3" t="s">
        <v>43</v>
      </c>
      <c r="D2120" s="3" t="s">
        <v>44</v>
      </c>
      <c r="E2120" s="3" t="s">
        <v>45</v>
      </c>
      <c r="F2120" s="3">
        <v>0.36</v>
      </c>
      <c r="G2120" s="3">
        <v>0.48</v>
      </c>
      <c r="H2120" s="3">
        <v>0.12330907146551</v>
      </c>
      <c r="I2120" s="3">
        <v>9.5896964667172035</v>
      </c>
      <c r="J2120" s="3">
        <v>1.4092878846923653</v>
      </c>
      <c r="K2120" s="3">
        <v>1.1824965669469805</v>
      </c>
      <c r="L2120" s="3">
        <v>0.17377798048900828</v>
      </c>
      <c r="M2120" s="2">
        <v>1210</v>
      </c>
      <c r="N2120" s="3" t="s">
        <v>65</v>
      </c>
      <c r="O2120" s="3" t="s">
        <v>76</v>
      </c>
      <c r="P2120" s="3"/>
      <c r="Q2120" s="3" t="s">
        <v>42</v>
      </c>
      <c r="R2120" s="3" t="s">
        <v>55</v>
      </c>
      <c r="S2120" s="3" t="s">
        <v>77</v>
      </c>
      <c r="T2120" s="3" t="s">
        <v>51</v>
      </c>
      <c r="U2120" s="3" t="s">
        <v>78</v>
      </c>
      <c r="V2120" s="3" t="s">
        <v>79</v>
      </c>
      <c r="W2120" s="3" t="s">
        <v>80</v>
      </c>
      <c r="X2120" s="3"/>
      <c r="Y2120" s="3"/>
      <c r="Z2120" s="3" t="s">
        <v>72</v>
      </c>
      <c r="AA2120" s="7" t="s">
        <v>49</v>
      </c>
      <c r="AB2120" s="3" t="s">
        <v>49</v>
      </c>
      <c r="AC2120" s="3" t="s">
        <v>49</v>
      </c>
      <c r="AD2120" s="3" t="s">
        <v>49</v>
      </c>
      <c r="AE2120" s="3" t="s">
        <v>49</v>
      </c>
      <c r="AF2120" s="3" t="s">
        <v>55</v>
      </c>
      <c r="AG2120" s="3" t="s">
        <v>56</v>
      </c>
      <c r="AH2120" s="3" t="s">
        <v>81</v>
      </c>
      <c r="AI2120" s="3" t="s">
        <v>82</v>
      </c>
      <c r="AJ2120" s="3" t="s">
        <v>49</v>
      </c>
      <c r="AK2120" s="3" t="s">
        <v>49</v>
      </c>
      <c r="AL2120" s="3" t="s">
        <v>49</v>
      </c>
      <c r="AM2120" s="3" t="s">
        <v>59</v>
      </c>
      <c r="AN2120" s="3" t="s">
        <v>83</v>
      </c>
      <c r="AO2120" s="3">
        <v>94.124668113267205</v>
      </c>
      <c r="AP2120" s="3">
        <v>499.01410780037781</v>
      </c>
    </row>
    <row r="2121" spans="1:42" x14ac:dyDescent="0.25">
      <c r="A2121" s="2">
        <v>2120</v>
      </c>
      <c r="B2121" s="3" t="s">
        <v>42</v>
      </c>
      <c r="C2121" s="3" t="s">
        <v>43</v>
      </c>
      <c r="D2121" s="3" t="s">
        <v>44</v>
      </c>
      <c r="E2121" s="3" t="s">
        <v>45</v>
      </c>
      <c r="F2121" s="3">
        <v>0.36</v>
      </c>
      <c r="G2121" s="3">
        <v>0.48</v>
      </c>
      <c r="H2121" s="3">
        <v>4.3112059893070598E-2</v>
      </c>
      <c r="I2121" s="3">
        <v>9.5896964667172035</v>
      </c>
      <c r="J2121" s="3">
        <v>1.4092878846923653</v>
      </c>
      <c r="K2121" s="3">
        <v>0.41343156842947959</v>
      </c>
      <c r="L2121" s="3">
        <v>6.0757303691436025E-2</v>
      </c>
      <c r="M2121" s="2">
        <v>1210</v>
      </c>
      <c r="N2121" s="3" t="s">
        <v>65</v>
      </c>
      <c r="O2121" s="3" t="s">
        <v>76</v>
      </c>
      <c r="P2121" s="3"/>
      <c r="Q2121" s="3" t="s">
        <v>42</v>
      </c>
      <c r="R2121" s="3" t="s">
        <v>55</v>
      </c>
      <c r="S2121" s="3" t="s">
        <v>77</v>
      </c>
      <c r="T2121" s="3" t="s">
        <v>51</v>
      </c>
      <c r="U2121" s="3" t="s">
        <v>78</v>
      </c>
      <c r="V2121" s="3" t="s">
        <v>79</v>
      </c>
      <c r="W2121" s="3" t="s">
        <v>80</v>
      </c>
      <c r="X2121" s="3"/>
      <c r="Y2121" s="3"/>
      <c r="Z2121" s="3" t="s">
        <v>72</v>
      </c>
      <c r="AA2121" s="7" t="s">
        <v>49</v>
      </c>
      <c r="AB2121" s="3" t="s">
        <v>49</v>
      </c>
      <c r="AC2121" s="3" t="s">
        <v>49</v>
      </c>
      <c r="AD2121" s="3" t="s">
        <v>49</v>
      </c>
      <c r="AE2121" s="3" t="s">
        <v>49</v>
      </c>
      <c r="AF2121" s="3" t="s">
        <v>55</v>
      </c>
      <c r="AG2121" s="3" t="s">
        <v>56</v>
      </c>
      <c r="AH2121" s="3" t="s">
        <v>81</v>
      </c>
      <c r="AI2121" s="3" t="s">
        <v>82</v>
      </c>
      <c r="AJ2121" s="3" t="s">
        <v>49</v>
      </c>
      <c r="AK2121" s="3" t="s">
        <v>49</v>
      </c>
      <c r="AL2121" s="3" t="s">
        <v>49</v>
      </c>
      <c r="AM2121" s="3" t="s">
        <v>59</v>
      </c>
      <c r="AN2121" s="3" t="s">
        <v>83</v>
      </c>
      <c r="AO2121" s="3">
        <v>59.997317445672138</v>
      </c>
      <c r="AP2121" s="3">
        <v>174.46831646116618</v>
      </c>
    </row>
    <row r="2122" spans="1:42" x14ac:dyDescent="0.25">
      <c r="A2122" s="2">
        <v>2121</v>
      </c>
      <c r="B2122" s="3" t="s">
        <v>42</v>
      </c>
      <c r="C2122" s="3" t="s">
        <v>43</v>
      </c>
      <c r="D2122" s="3" t="s">
        <v>44</v>
      </c>
      <c r="E2122" s="3" t="s">
        <v>45</v>
      </c>
      <c r="F2122" s="3">
        <v>0.36</v>
      </c>
      <c r="G2122" s="3">
        <v>0.48</v>
      </c>
      <c r="H2122" s="3">
        <v>0.26674350964111498</v>
      </c>
      <c r="I2122" s="3">
        <v>9.5896964667172035</v>
      </c>
      <c r="J2122" s="3">
        <v>1.4092878846923653</v>
      </c>
      <c r="K2122" s="3">
        <v>2.5579892919251468</v>
      </c>
      <c r="L2122" s="3">
        <v>0.37591839645754449</v>
      </c>
      <c r="M2122" s="2">
        <v>1210</v>
      </c>
      <c r="N2122" s="3" t="s">
        <v>65</v>
      </c>
      <c r="O2122" s="3" t="s">
        <v>76</v>
      </c>
      <c r="P2122" s="3"/>
      <c r="Q2122" s="3" t="s">
        <v>42</v>
      </c>
      <c r="R2122" s="3" t="s">
        <v>55</v>
      </c>
      <c r="S2122" s="3" t="s">
        <v>77</v>
      </c>
      <c r="T2122" s="3" t="s">
        <v>51</v>
      </c>
      <c r="U2122" s="3" t="s">
        <v>78</v>
      </c>
      <c r="V2122" s="3" t="s">
        <v>79</v>
      </c>
      <c r="W2122" s="3" t="s">
        <v>80</v>
      </c>
      <c r="X2122" s="3"/>
      <c r="Y2122" s="3"/>
      <c r="Z2122" s="3" t="s">
        <v>72</v>
      </c>
      <c r="AA2122" s="7" t="s">
        <v>49</v>
      </c>
      <c r="AB2122" s="3" t="s">
        <v>49</v>
      </c>
      <c r="AC2122" s="3" t="s">
        <v>49</v>
      </c>
      <c r="AD2122" s="3" t="s">
        <v>49</v>
      </c>
      <c r="AE2122" s="3" t="s">
        <v>49</v>
      </c>
      <c r="AF2122" s="3" t="s">
        <v>55</v>
      </c>
      <c r="AG2122" s="3" t="s">
        <v>56</v>
      </c>
      <c r="AH2122" s="3" t="s">
        <v>81</v>
      </c>
      <c r="AI2122" s="3" t="s">
        <v>82</v>
      </c>
      <c r="AJ2122" s="3" t="s">
        <v>49</v>
      </c>
      <c r="AK2122" s="3" t="s">
        <v>49</v>
      </c>
      <c r="AL2122" s="3" t="s">
        <v>49</v>
      </c>
      <c r="AM2122" s="3" t="s">
        <v>59</v>
      </c>
      <c r="AN2122" s="3" t="s">
        <v>83</v>
      </c>
      <c r="AO2122" s="3">
        <v>132.41400326790881</v>
      </c>
      <c r="AP2122" s="3">
        <v>1079.4726851246614</v>
      </c>
    </row>
    <row r="2123" spans="1:42" x14ac:dyDescent="0.25">
      <c r="A2123" s="2">
        <v>2122</v>
      </c>
      <c r="B2123" s="3" t="s">
        <v>42</v>
      </c>
      <c r="C2123" s="3" t="s">
        <v>43</v>
      </c>
      <c r="D2123" s="3" t="s">
        <v>44</v>
      </c>
      <c r="E2123" s="3" t="s">
        <v>45</v>
      </c>
      <c r="F2123" s="3">
        <v>0.36</v>
      </c>
      <c r="G2123" s="3">
        <v>0.48</v>
      </c>
      <c r="H2123" s="3">
        <v>0.13641382229263199</v>
      </c>
      <c r="I2123" s="3">
        <v>9.5896964667172035</v>
      </c>
      <c r="J2123" s="3">
        <v>1.4092878846923653</v>
      </c>
      <c r="K2123" s="3">
        <v>1.3081671496510414</v>
      </c>
      <c r="L2123" s="3">
        <v>0.19224634706158356</v>
      </c>
      <c r="M2123" s="2">
        <v>1210</v>
      </c>
      <c r="N2123" s="3" t="s">
        <v>65</v>
      </c>
      <c r="O2123" s="3" t="s">
        <v>76</v>
      </c>
      <c r="P2123" s="3"/>
      <c r="Q2123" s="3" t="s">
        <v>42</v>
      </c>
      <c r="R2123" s="3" t="s">
        <v>55</v>
      </c>
      <c r="S2123" s="3" t="s">
        <v>77</v>
      </c>
      <c r="T2123" s="3" t="s">
        <v>51</v>
      </c>
      <c r="U2123" s="3" t="s">
        <v>78</v>
      </c>
      <c r="V2123" s="3" t="s">
        <v>79</v>
      </c>
      <c r="W2123" s="3" t="s">
        <v>80</v>
      </c>
      <c r="X2123" s="3"/>
      <c r="Y2123" s="3"/>
      <c r="Z2123" s="3" t="s">
        <v>72</v>
      </c>
      <c r="AA2123" s="7" t="s">
        <v>49</v>
      </c>
      <c r="AB2123" s="3" t="s">
        <v>49</v>
      </c>
      <c r="AC2123" s="3" t="s">
        <v>49</v>
      </c>
      <c r="AD2123" s="3" t="s">
        <v>49</v>
      </c>
      <c r="AE2123" s="3" t="s">
        <v>49</v>
      </c>
      <c r="AF2123" s="3" t="s">
        <v>55</v>
      </c>
      <c r="AG2123" s="3" t="s">
        <v>56</v>
      </c>
      <c r="AH2123" s="3" t="s">
        <v>81</v>
      </c>
      <c r="AI2123" s="3" t="s">
        <v>82</v>
      </c>
      <c r="AJ2123" s="3" t="s">
        <v>49</v>
      </c>
      <c r="AK2123" s="3" t="s">
        <v>49</v>
      </c>
      <c r="AL2123" s="3" t="s">
        <v>49</v>
      </c>
      <c r="AM2123" s="3" t="s">
        <v>59</v>
      </c>
      <c r="AN2123" s="3" t="s">
        <v>83</v>
      </c>
      <c r="AO2123" s="3">
        <v>109.73798341827084</v>
      </c>
      <c r="AP2123" s="3">
        <v>552.04715284907024</v>
      </c>
    </row>
    <row r="2124" spans="1:42" x14ac:dyDescent="0.25">
      <c r="A2124" s="2">
        <v>2123</v>
      </c>
      <c r="B2124" s="3" t="s">
        <v>42</v>
      </c>
      <c r="C2124" s="3" t="s">
        <v>43</v>
      </c>
      <c r="D2124" s="3" t="s">
        <v>44</v>
      </c>
      <c r="E2124" s="3" t="s">
        <v>45</v>
      </c>
      <c r="F2124" s="3">
        <v>0.36</v>
      </c>
      <c r="G2124" s="3">
        <v>0.48</v>
      </c>
      <c r="H2124" s="3">
        <v>4.4448215369849102E-2</v>
      </c>
      <c r="I2124" s="3">
        <v>9.5896964667172035</v>
      </c>
      <c r="J2124" s="3">
        <v>1.4092878846923653</v>
      </c>
      <c r="K2124" s="3">
        <v>0.42624489388412723</v>
      </c>
      <c r="L2124" s="3">
        <v>6.2640331416925321E-2</v>
      </c>
      <c r="M2124" s="2">
        <v>1210</v>
      </c>
      <c r="N2124" s="3" t="s">
        <v>65</v>
      </c>
      <c r="O2124" s="3" t="s">
        <v>76</v>
      </c>
      <c r="P2124" s="3"/>
      <c r="Q2124" s="3" t="s">
        <v>42</v>
      </c>
      <c r="R2124" s="3" t="s">
        <v>55</v>
      </c>
      <c r="S2124" s="3" t="s">
        <v>77</v>
      </c>
      <c r="T2124" s="3" t="s">
        <v>51</v>
      </c>
      <c r="U2124" s="3" t="s">
        <v>78</v>
      </c>
      <c r="V2124" s="3" t="s">
        <v>79</v>
      </c>
      <c r="W2124" s="3" t="s">
        <v>80</v>
      </c>
      <c r="X2124" s="3"/>
      <c r="Y2124" s="3"/>
      <c r="Z2124" s="3" t="s">
        <v>72</v>
      </c>
      <c r="AA2124" s="7" t="s">
        <v>49</v>
      </c>
      <c r="AB2124" s="3" t="s">
        <v>49</v>
      </c>
      <c r="AC2124" s="3" t="s">
        <v>49</v>
      </c>
      <c r="AD2124" s="3" t="s">
        <v>49</v>
      </c>
      <c r="AE2124" s="3" t="s">
        <v>49</v>
      </c>
      <c r="AF2124" s="3" t="s">
        <v>55</v>
      </c>
      <c r="AG2124" s="3" t="s">
        <v>56</v>
      </c>
      <c r="AH2124" s="3" t="s">
        <v>81</v>
      </c>
      <c r="AI2124" s="3" t="s">
        <v>82</v>
      </c>
      <c r="AJ2124" s="3" t="s">
        <v>49</v>
      </c>
      <c r="AK2124" s="3" t="s">
        <v>49</v>
      </c>
      <c r="AL2124" s="3" t="s">
        <v>49</v>
      </c>
      <c r="AM2124" s="3" t="s">
        <v>59</v>
      </c>
      <c r="AN2124" s="3" t="s">
        <v>83</v>
      </c>
      <c r="AO2124" s="3">
        <v>70.056396049417984</v>
      </c>
      <c r="AP2124" s="3">
        <v>179.87554583369217</v>
      </c>
    </row>
    <row r="2125" spans="1:42" x14ac:dyDescent="0.25">
      <c r="A2125" s="2">
        <v>2124</v>
      </c>
      <c r="B2125" s="3" t="s">
        <v>42</v>
      </c>
      <c r="C2125" s="3" t="s">
        <v>43</v>
      </c>
      <c r="D2125" s="3" t="s">
        <v>44</v>
      </c>
      <c r="E2125" s="3" t="s">
        <v>45</v>
      </c>
      <c r="F2125" s="3">
        <v>0.36</v>
      </c>
      <c r="G2125" s="3">
        <v>0.48</v>
      </c>
      <c r="H2125" s="3">
        <v>3.5614594558620198E-2</v>
      </c>
      <c r="I2125" s="3">
        <v>9.5747508243389436</v>
      </c>
      <c r="J2125" s="3">
        <v>1.4071246492253253</v>
      </c>
      <c r="K2125" s="3">
        <v>0.34100086860864598</v>
      </c>
      <c r="L2125" s="3">
        <v>5.0114173875600625E-2</v>
      </c>
      <c r="M2125" s="2">
        <v>1200</v>
      </c>
      <c r="N2125" s="3" t="s">
        <v>61</v>
      </c>
      <c r="O2125" s="3" t="s">
        <v>76</v>
      </c>
      <c r="P2125" s="3"/>
      <c r="Q2125" s="3" t="s">
        <v>42</v>
      </c>
      <c r="R2125" s="3" t="s">
        <v>55</v>
      </c>
      <c r="S2125" s="3" t="s">
        <v>77</v>
      </c>
      <c r="T2125" s="3" t="s">
        <v>51</v>
      </c>
      <c r="U2125" s="3" t="s">
        <v>78</v>
      </c>
      <c r="V2125" s="3" t="s">
        <v>79</v>
      </c>
      <c r="W2125" s="3" t="s">
        <v>80</v>
      </c>
      <c r="X2125" s="3"/>
      <c r="Y2125" s="3"/>
      <c r="Z2125" s="3" t="s">
        <v>72</v>
      </c>
      <c r="AA2125" s="7" t="s">
        <v>49</v>
      </c>
      <c r="AB2125" s="3" t="s">
        <v>49</v>
      </c>
      <c r="AC2125" s="3" t="s">
        <v>49</v>
      </c>
      <c r="AD2125" s="3" t="s">
        <v>49</v>
      </c>
      <c r="AE2125" s="3" t="s">
        <v>49</v>
      </c>
      <c r="AF2125" s="3" t="s">
        <v>55</v>
      </c>
      <c r="AG2125" s="3" t="s">
        <v>56</v>
      </c>
      <c r="AH2125" s="3" t="s">
        <v>81</v>
      </c>
      <c r="AI2125" s="3" t="s">
        <v>82</v>
      </c>
      <c r="AJ2125" s="3" t="s">
        <v>49</v>
      </c>
      <c r="AK2125" s="3" t="s">
        <v>49</v>
      </c>
      <c r="AL2125" s="3" t="s">
        <v>49</v>
      </c>
      <c r="AM2125" s="3" t="s">
        <v>59</v>
      </c>
      <c r="AN2125" s="3" t="s">
        <v>83</v>
      </c>
      <c r="AO2125" s="3">
        <v>68.441558160802458</v>
      </c>
      <c r="AP2125" s="3">
        <v>144.12715072072444</v>
      </c>
    </row>
    <row r="2126" spans="1:42" x14ac:dyDescent="0.25">
      <c r="A2126" s="2">
        <v>2125</v>
      </c>
      <c r="B2126" s="3" t="s">
        <v>42</v>
      </c>
      <c r="C2126" s="3" t="s">
        <v>43</v>
      </c>
      <c r="D2126" s="3" t="s">
        <v>44</v>
      </c>
      <c r="E2126" s="3" t="s">
        <v>45</v>
      </c>
      <c r="F2126" s="3">
        <v>0.36</v>
      </c>
      <c r="G2126" s="3">
        <v>0.48</v>
      </c>
      <c r="H2126" s="3">
        <v>6.9987671167295401E-2</v>
      </c>
      <c r="I2126" s="3">
        <v>9.5747508243389436</v>
      </c>
      <c r="J2126" s="3">
        <v>1.4071246492253253</v>
      </c>
      <c r="K2126" s="3">
        <v>0.67011451220262452</v>
      </c>
      <c r="L2126" s="3">
        <v>9.8481377241377954E-2</v>
      </c>
      <c r="M2126" s="2">
        <v>1210</v>
      </c>
      <c r="N2126" s="3" t="s">
        <v>65</v>
      </c>
      <c r="O2126" s="3" t="s">
        <v>76</v>
      </c>
      <c r="P2126" s="3"/>
      <c r="Q2126" s="3" t="s">
        <v>42</v>
      </c>
      <c r="R2126" s="3" t="s">
        <v>55</v>
      </c>
      <c r="S2126" s="3" t="s">
        <v>77</v>
      </c>
      <c r="T2126" s="3" t="s">
        <v>51</v>
      </c>
      <c r="U2126" s="3" t="s">
        <v>78</v>
      </c>
      <c r="V2126" s="3" t="s">
        <v>79</v>
      </c>
      <c r="W2126" s="3" t="s">
        <v>80</v>
      </c>
      <c r="X2126" s="3"/>
      <c r="Y2126" s="3"/>
      <c r="Z2126" s="3" t="s">
        <v>72</v>
      </c>
      <c r="AA2126" s="7" t="s">
        <v>49</v>
      </c>
      <c r="AB2126" s="3" t="s">
        <v>49</v>
      </c>
      <c r="AC2126" s="3" t="s">
        <v>49</v>
      </c>
      <c r="AD2126" s="3" t="s">
        <v>49</v>
      </c>
      <c r="AE2126" s="3" t="s">
        <v>49</v>
      </c>
      <c r="AF2126" s="3" t="s">
        <v>55</v>
      </c>
      <c r="AG2126" s="3" t="s">
        <v>56</v>
      </c>
      <c r="AH2126" s="3" t="s">
        <v>81</v>
      </c>
      <c r="AI2126" s="3" t="s">
        <v>82</v>
      </c>
      <c r="AJ2126" s="3" t="s">
        <v>49</v>
      </c>
      <c r="AK2126" s="3" t="s">
        <v>49</v>
      </c>
      <c r="AL2126" s="3" t="s">
        <v>49</v>
      </c>
      <c r="AM2126" s="3" t="s">
        <v>59</v>
      </c>
      <c r="AN2126" s="3" t="s">
        <v>83</v>
      </c>
      <c r="AO2126" s="3">
        <v>93.263019581166958</v>
      </c>
      <c r="AP2126" s="3">
        <v>283.2300565521889</v>
      </c>
    </row>
    <row r="2127" spans="1:42" x14ac:dyDescent="0.25">
      <c r="A2127" s="2">
        <v>2126</v>
      </c>
      <c r="B2127" s="3" t="s">
        <v>42</v>
      </c>
      <c r="C2127" s="3" t="s">
        <v>43</v>
      </c>
      <c r="D2127" s="3" t="s">
        <v>44</v>
      </c>
      <c r="E2127" s="3" t="s">
        <v>45</v>
      </c>
      <c r="F2127" s="3">
        <v>0.36</v>
      </c>
      <c r="G2127" s="3">
        <v>0.48</v>
      </c>
      <c r="H2127" s="3">
        <v>2.065086910879E-2</v>
      </c>
      <c r="I2127" s="3">
        <v>9.5747508243389436</v>
      </c>
      <c r="J2127" s="3">
        <v>1.4071246492253253</v>
      </c>
      <c r="K2127" s="3">
        <v>0.19772692602270267</v>
      </c>
      <c r="L2127" s="3">
        <v>2.9058346950904236E-2</v>
      </c>
      <c r="M2127" s="2">
        <v>1210</v>
      </c>
      <c r="N2127" s="3" t="s">
        <v>65</v>
      </c>
      <c r="O2127" s="3" t="s">
        <v>76</v>
      </c>
      <c r="P2127" s="3"/>
      <c r="Q2127" s="3" t="s">
        <v>42</v>
      </c>
      <c r="R2127" s="3" t="s">
        <v>55</v>
      </c>
      <c r="S2127" s="3" t="s">
        <v>77</v>
      </c>
      <c r="T2127" s="3" t="s">
        <v>51</v>
      </c>
      <c r="U2127" s="3" t="s">
        <v>78</v>
      </c>
      <c r="V2127" s="3" t="s">
        <v>79</v>
      </c>
      <c r="W2127" s="3" t="s">
        <v>80</v>
      </c>
      <c r="X2127" s="3"/>
      <c r="Y2127" s="3"/>
      <c r="Z2127" s="3" t="s">
        <v>72</v>
      </c>
      <c r="AA2127" s="7" t="s">
        <v>49</v>
      </c>
      <c r="AB2127" s="3" t="s">
        <v>49</v>
      </c>
      <c r="AC2127" s="3" t="s">
        <v>49</v>
      </c>
      <c r="AD2127" s="3" t="s">
        <v>49</v>
      </c>
      <c r="AE2127" s="3" t="s">
        <v>49</v>
      </c>
      <c r="AF2127" s="3" t="s">
        <v>55</v>
      </c>
      <c r="AG2127" s="3" t="s">
        <v>56</v>
      </c>
      <c r="AH2127" s="3" t="s">
        <v>81</v>
      </c>
      <c r="AI2127" s="3" t="s">
        <v>82</v>
      </c>
      <c r="AJ2127" s="3" t="s">
        <v>49</v>
      </c>
      <c r="AK2127" s="3" t="s">
        <v>49</v>
      </c>
      <c r="AL2127" s="3" t="s">
        <v>49</v>
      </c>
      <c r="AM2127" s="3" t="s">
        <v>59</v>
      </c>
      <c r="AN2127" s="3" t="s">
        <v>83</v>
      </c>
      <c r="AO2127" s="3">
        <v>42.009286964283092</v>
      </c>
      <c r="AP2127" s="3">
        <v>83.571102281048439</v>
      </c>
    </row>
    <row r="2128" spans="1:42" x14ac:dyDescent="0.25">
      <c r="A2128" s="2">
        <v>2127</v>
      </c>
      <c r="B2128" s="3" t="s">
        <v>42</v>
      </c>
      <c r="C2128" s="3" t="s">
        <v>43</v>
      </c>
      <c r="D2128" s="3" t="s">
        <v>44</v>
      </c>
      <c r="E2128" s="3" t="s">
        <v>45</v>
      </c>
      <c r="F2128" s="3">
        <v>0.36</v>
      </c>
      <c r="G2128" s="3">
        <v>0.48</v>
      </c>
      <c r="H2128" s="3">
        <v>0.30432013130226498</v>
      </c>
      <c r="I2128" s="3">
        <v>9.5747508243389436</v>
      </c>
      <c r="J2128" s="3">
        <v>1.4071246492253253</v>
      </c>
      <c r="K2128" s="3">
        <v>2.9137894280492973</v>
      </c>
      <c r="L2128" s="3">
        <v>0.42821635801090457</v>
      </c>
      <c r="M2128" s="2">
        <v>1210</v>
      </c>
      <c r="N2128" s="3" t="s">
        <v>65</v>
      </c>
      <c r="O2128" s="3" t="s">
        <v>76</v>
      </c>
      <c r="P2128" s="3"/>
      <c r="Q2128" s="3" t="s">
        <v>42</v>
      </c>
      <c r="R2128" s="3" t="s">
        <v>55</v>
      </c>
      <c r="S2128" s="3" t="s">
        <v>77</v>
      </c>
      <c r="T2128" s="3" t="s">
        <v>51</v>
      </c>
      <c r="U2128" s="3" t="s">
        <v>78</v>
      </c>
      <c r="V2128" s="3" t="s">
        <v>79</v>
      </c>
      <c r="W2128" s="3" t="s">
        <v>80</v>
      </c>
      <c r="X2128" s="3"/>
      <c r="Y2128" s="3"/>
      <c r="Z2128" s="3" t="s">
        <v>72</v>
      </c>
      <c r="AA2128" s="7" t="s">
        <v>49</v>
      </c>
      <c r="AB2128" s="3" t="s">
        <v>49</v>
      </c>
      <c r="AC2128" s="3" t="s">
        <v>49</v>
      </c>
      <c r="AD2128" s="3" t="s">
        <v>49</v>
      </c>
      <c r="AE2128" s="3" t="s">
        <v>49</v>
      </c>
      <c r="AF2128" s="3" t="s">
        <v>55</v>
      </c>
      <c r="AG2128" s="3" t="s">
        <v>56</v>
      </c>
      <c r="AH2128" s="3" t="s">
        <v>81</v>
      </c>
      <c r="AI2128" s="3" t="s">
        <v>82</v>
      </c>
      <c r="AJ2128" s="3" t="s">
        <v>49</v>
      </c>
      <c r="AK2128" s="3" t="s">
        <v>49</v>
      </c>
      <c r="AL2128" s="3" t="s">
        <v>49</v>
      </c>
      <c r="AM2128" s="3" t="s">
        <v>59</v>
      </c>
      <c r="AN2128" s="3" t="s">
        <v>83</v>
      </c>
      <c r="AO2128" s="3">
        <v>140.41453514636078</v>
      </c>
      <c r="AP2128" s="3">
        <v>1231.5398778261845</v>
      </c>
    </row>
    <row r="2129" spans="1:42" x14ac:dyDescent="0.25">
      <c r="A2129" s="2">
        <v>2128</v>
      </c>
      <c r="B2129" s="3" t="s">
        <v>42</v>
      </c>
      <c r="C2129" s="3" t="s">
        <v>43</v>
      </c>
      <c r="D2129" s="3" t="s">
        <v>44</v>
      </c>
      <c r="E2129" s="3" t="s">
        <v>45</v>
      </c>
      <c r="F2129" s="3">
        <v>0.36</v>
      </c>
      <c r="G2129" s="3">
        <v>0.48</v>
      </c>
      <c r="H2129" s="3">
        <v>0.116087627308173</v>
      </c>
      <c r="I2129" s="3">
        <v>9.5747508243389436</v>
      </c>
      <c r="J2129" s="3">
        <v>1.4071246492253253</v>
      </c>
      <c r="K2129" s="3">
        <v>1.1115101052644816</v>
      </c>
      <c r="L2129" s="3">
        <v>0.16334976185541322</v>
      </c>
      <c r="M2129" s="2">
        <v>1210</v>
      </c>
      <c r="N2129" s="3" t="s">
        <v>65</v>
      </c>
      <c r="O2129" s="3" t="s">
        <v>76</v>
      </c>
      <c r="P2129" s="3"/>
      <c r="Q2129" s="3" t="s">
        <v>42</v>
      </c>
      <c r="R2129" s="3" t="s">
        <v>55</v>
      </c>
      <c r="S2129" s="3" t="s">
        <v>77</v>
      </c>
      <c r="T2129" s="3" t="s">
        <v>51</v>
      </c>
      <c r="U2129" s="3" t="s">
        <v>78</v>
      </c>
      <c r="V2129" s="3" t="s">
        <v>79</v>
      </c>
      <c r="W2129" s="3" t="s">
        <v>80</v>
      </c>
      <c r="X2129" s="3"/>
      <c r="Y2129" s="3"/>
      <c r="Z2129" s="3" t="s">
        <v>72</v>
      </c>
      <c r="AA2129" s="7" t="s">
        <v>49</v>
      </c>
      <c r="AB2129" s="3" t="s">
        <v>49</v>
      </c>
      <c r="AC2129" s="3" t="s">
        <v>49</v>
      </c>
      <c r="AD2129" s="3" t="s">
        <v>49</v>
      </c>
      <c r="AE2129" s="3" t="s">
        <v>49</v>
      </c>
      <c r="AF2129" s="3" t="s">
        <v>55</v>
      </c>
      <c r="AG2129" s="3" t="s">
        <v>56</v>
      </c>
      <c r="AH2129" s="3" t="s">
        <v>81</v>
      </c>
      <c r="AI2129" s="3" t="s">
        <v>82</v>
      </c>
      <c r="AJ2129" s="3" t="s">
        <v>49</v>
      </c>
      <c r="AK2129" s="3" t="s">
        <v>49</v>
      </c>
      <c r="AL2129" s="3" t="s">
        <v>49</v>
      </c>
      <c r="AM2129" s="3" t="s">
        <v>59</v>
      </c>
      <c r="AN2129" s="3" t="s">
        <v>83</v>
      </c>
      <c r="AO2129" s="3">
        <v>98.501916260141115</v>
      </c>
      <c r="AP2129" s="3">
        <v>469.78996013325775</v>
      </c>
    </row>
    <row r="2130" spans="1:42" x14ac:dyDescent="0.25">
      <c r="A2130" s="2">
        <v>2129</v>
      </c>
      <c r="B2130" s="3" t="s">
        <v>42</v>
      </c>
      <c r="C2130" s="3" t="s">
        <v>43</v>
      </c>
      <c r="D2130" s="3" t="s">
        <v>44</v>
      </c>
      <c r="E2130" s="3" t="s">
        <v>45</v>
      </c>
      <c r="F2130" s="3">
        <v>0.36</v>
      </c>
      <c r="G2130" s="3">
        <v>0.48</v>
      </c>
      <c r="H2130" s="3">
        <v>6.7975087579171603E-2</v>
      </c>
      <c r="I2130" s="3">
        <v>9.5747508243389436</v>
      </c>
      <c r="J2130" s="3">
        <v>1.4071246492253253</v>
      </c>
      <c r="K2130" s="3">
        <v>0.65084452583318519</v>
      </c>
      <c r="L2130" s="3">
        <v>9.5649421265902604E-2</v>
      </c>
      <c r="M2130" s="2">
        <v>1210</v>
      </c>
      <c r="N2130" s="3" t="s">
        <v>65</v>
      </c>
      <c r="O2130" s="3" t="s">
        <v>76</v>
      </c>
      <c r="P2130" s="3"/>
      <c r="Q2130" s="3" t="s">
        <v>42</v>
      </c>
      <c r="R2130" s="3" t="s">
        <v>55</v>
      </c>
      <c r="S2130" s="3" t="s">
        <v>77</v>
      </c>
      <c r="T2130" s="3" t="s">
        <v>51</v>
      </c>
      <c r="U2130" s="3" t="s">
        <v>78</v>
      </c>
      <c r="V2130" s="3" t="s">
        <v>79</v>
      </c>
      <c r="W2130" s="3" t="s">
        <v>80</v>
      </c>
      <c r="X2130" s="3"/>
      <c r="Y2130" s="3"/>
      <c r="Z2130" s="3" t="s">
        <v>72</v>
      </c>
      <c r="AA2130" s="7" t="s">
        <v>49</v>
      </c>
      <c r="AB2130" s="3" t="s">
        <v>49</v>
      </c>
      <c r="AC2130" s="3" t="s">
        <v>49</v>
      </c>
      <c r="AD2130" s="3" t="s">
        <v>49</v>
      </c>
      <c r="AE2130" s="3" t="s">
        <v>49</v>
      </c>
      <c r="AF2130" s="3" t="s">
        <v>55</v>
      </c>
      <c r="AG2130" s="3" t="s">
        <v>56</v>
      </c>
      <c r="AH2130" s="3" t="s">
        <v>81</v>
      </c>
      <c r="AI2130" s="3" t="s">
        <v>82</v>
      </c>
      <c r="AJ2130" s="3" t="s">
        <v>49</v>
      </c>
      <c r="AK2130" s="3" t="s">
        <v>49</v>
      </c>
      <c r="AL2130" s="3" t="s">
        <v>49</v>
      </c>
      <c r="AM2130" s="3" t="s">
        <v>59</v>
      </c>
      <c r="AN2130" s="3" t="s">
        <v>83</v>
      </c>
      <c r="AO2130" s="3">
        <v>82.255012860330609</v>
      </c>
      <c r="AP2130" s="3">
        <v>275.08541973297304</v>
      </c>
    </row>
    <row r="2131" spans="1:42" x14ac:dyDescent="0.25">
      <c r="A2131" s="2">
        <v>2130</v>
      </c>
      <c r="B2131" s="3" t="s">
        <v>42</v>
      </c>
      <c r="C2131" s="3" t="s">
        <v>43</v>
      </c>
      <c r="D2131" s="3" t="s">
        <v>44</v>
      </c>
      <c r="E2131" s="3" t="s">
        <v>45</v>
      </c>
      <c r="F2131" s="3">
        <v>0.36</v>
      </c>
      <c r="G2131" s="3">
        <v>0.48</v>
      </c>
      <c r="H2131" s="3">
        <v>3.1274725055166499E-3</v>
      </c>
      <c r="I2131" s="3">
        <v>9.5747508243389436</v>
      </c>
      <c r="J2131" s="3">
        <v>1.4071246492253253</v>
      </c>
      <c r="K2131" s="3">
        <v>2.9944769950292924E-2</v>
      </c>
      <c r="L2131" s="3">
        <v>4.4007436522869653E-3</v>
      </c>
      <c r="M2131" s="2">
        <v>1210</v>
      </c>
      <c r="N2131" s="3" t="s">
        <v>65</v>
      </c>
      <c r="O2131" s="3" t="s">
        <v>76</v>
      </c>
      <c r="P2131" s="3"/>
      <c r="Q2131" s="3" t="s">
        <v>42</v>
      </c>
      <c r="R2131" s="3" t="s">
        <v>55</v>
      </c>
      <c r="S2131" s="3" t="s">
        <v>77</v>
      </c>
      <c r="T2131" s="3" t="s">
        <v>51</v>
      </c>
      <c r="U2131" s="3" t="s">
        <v>78</v>
      </c>
      <c r="V2131" s="3" t="s">
        <v>79</v>
      </c>
      <c r="W2131" s="3" t="s">
        <v>80</v>
      </c>
      <c r="X2131" s="3"/>
      <c r="Y2131" s="3"/>
      <c r="Z2131" s="3" t="s">
        <v>72</v>
      </c>
      <c r="AA2131" s="7" t="s">
        <v>49</v>
      </c>
      <c r="AB2131" s="3" t="s">
        <v>49</v>
      </c>
      <c r="AC2131" s="3" t="s">
        <v>49</v>
      </c>
      <c r="AD2131" s="3" t="s">
        <v>49</v>
      </c>
      <c r="AE2131" s="3" t="s">
        <v>49</v>
      </c>
      <c r="AF2131" s="3" t="s">
        <v>55</v>
      </c>
      <c r="AG2131" s="3" t="s">
        <v>56</v>
      </c>
      <c r="AH2131" s="3" t="s">
        <v>81</v>
      </c>
      <c r="AI2131" s="3" t="s">
        <v>82</v>
      </c>
      <c r="AJ2131" s="3" t="s">
        <v>49</v>
      </c>
      <c r="AK2131" s="3" t="s">
        <v>49</v>
      </c>
      <c r="AL2131" s="3" t="s">
        <v>49</v>
      </c>
      <c r="AM2131" s="3" t="s">
        <v>59</v>
      </c>
      <c r="AN2131" s="3" t="s">
        <v>83</v>
      </c>
      <c r="AO2131" s="3">
        <v>20.044339333049173</v>
      </c>
      <c r="AP2131" s="3">
        <v>12.656432194829463</v>
      </c>
    </row>
    <row r="2132" spans="1:42" x14ac:dyDescent="0.25">
      <c r="A2132" s="2">
        <v>2131</v>
      </c>
      <c r="B2132" s="3" t="s">
        <v>42</v>
      </c>
      <c r="C2132" s="3" t="s">
        <v>43</v>
      </c>
      <c r="D2132" s="3" t="s">
        <v>44</v>
      </c>
      <c r="E2132" s="3" t="s">
        <v>45</v>
      </c>
      <c r="F2132" s="3">
        <v>0.36</v>
      </c>
      <c r="G2132" s="3">
        <v>0.48</v>
      </c>
      <c r="H2132" s="3">
        <v>0.100006305707737</v>
      </c>
      <c r="I2132" s="3">
        <v>7.8983492134901701</v>
      </c>
      <c r="J2132" s="3">
        <v>1.12620792520881</v>
      </c>
      <c r="K2132" s="3">
        <v>0.78988472603076199</v>
      </c>
      <c r="L2132" s="3">
        <v>0.11262789405890845</v>
      </c>
      <c r="M2132" s="2">
        <v>1200</v>
      </c>
      <c r="N2132" s="3" t="s">
        <v>61</v>
      </c>
      <c r="O2132" s="3" t="s">
        <v>76</v>
      </c>
      <c r="P2132" s="3"/>
      <c r="Q2132" s="3" t="s">
        <v>42</v>
      </c>
      <c r="R2132" s="3" t="s">
        <v>55</v>
      </c>
      <c r="S2132" s="3" t="s">
        <v>77</v>
      </c>
      <c r="T2132" s="3" t="s">
        <v>51</v>
      </c>
      <c r="U2132" s="3" t="s">
        <v>78</v>
      </c>
      <c r="V2132" s="3" t="s">
        <v>79</v>
      </c>
      <c r="W2132" s="3" t="s">
        <v>80</v>
      </c>
      <c r="X2132" s="3"/>
      <c r="Y2132" s="3"/>
      <c r="Z2132" s="3" t="s">
        <v>72</v>
      </c>
      <c r="AA2132" s="7" t="s">
        <v>49</v>
      </c>
      <c r="AB2132" s="3" t="s">
        <v>49</v>
      </c>
      <c r="AC2132" s="3" t="s">
        <v>49</v>
      </c>
      <c r="AD2132" s="3" t="s">
        <v>49</v>
      </c>
      <c r="AE2132" s="3" t="s">
        <v>49</v>
      </c>
      <c r="AF2132" s="3" t="s">
        <v>55</v>
      </c>
      <c r="AG2132" s="3" t="s">
        <v>56</v>
      </c>
      <c r="AH2132" s="3" t="s">
        <v>81</v>
      </c>
      <c r="AI2132" s="3" t="s">
        <v>82</v>
      </c>
      <c r="AJ2132" s="3" t="s">
        <v>49</v>
      </c>
      <c r="AK2132" s="3" t="s">
        <v>49</v>
      </c>
      <c r="AL2132" s="3" t="s">
        <v>49</v>
      </c>
      <c r="AM2132" s="3" t="s">
        <v>59</v>
      </c>
      <c r="AN2132" s="3" t="s">
        <v>83</v>
      </c>
      <c r="AO2132" s="3">
        <v>131.1938469943243</v>
      </c>
      <c r="AP2132" s="3">
        <v>404.71116053385254</v>
      </c>
    </row>
    <row r="2133" spans="1:42" x14ac:dyDescent="0.25">
      <c r="A2133" s="2">
        <v>2132</v>
      </c>
      <c r="B2133" s="3" t="s">
        <v>66</v>
      </c>
      <c r="C2133" s="3" t="s">
        <v>43</v>
      </c>
      <c r="D2133" s="3" t="s">
        <v>44</v>
      </c>
      <c r="E2133" s="3" t="s">
        <v>45</v>
      </c>
      <c r="F2133" s="3">
        <v>0.36</v>
      </c>
      <c r="G2133" s="3">
        <v>0.48</v>
      </c>
      <c r="H2133" s="3">
        <v>0.30997158436342398</v>
      </c>
      <c r="I2133" s="3">
        <v>7.8983492134901701</v>
      </c>
      <c r="J2133" s="3">
        <v>1.12620792520881</v>
      </c>
      <c r="K2133" s="3">
        <v>2.4482638195611517</v>
      </c>
      <c r="L2133" s="3">
        <v>0.34909245489961932</v>
      </c>
      <c r="M2133" s="2">
        <v>3100</v>
      </c>
      <c r="N2133" s="3" t="s">
        <v>67</v>
      </c>
      <c r="O2133" s="3" t="s">
        <v>76</v>
      </c>
      <c r="P2133" s="3"/>
      <c r="Q2133" s="3" t="s">
        <v>42</v>
      </c>
      <c r="R2133" s="3" t="s">
        <v>55</v>
      </c>
      <c r="S2133" s="3" t="s">
        <v>77</v>
      </c>
      <c r="T2133" s="3" t="s">
        <v>51</v>
      </c>
      <c r="U2133" s="3" t="s">
        <v>78</v>
      </c>
      <c r="V2133" s="3" t="s">
        <v>79</v>
      </c>
      <c r="W2133" s="3" t="s">
        <v>80</v>
      </c>
      <c r="X2133" s="3"/>
      <c r="Y2133" s="3"/>
      <c r="Z2133" s="3" t="s">
        <v>72</v>
      </c>
      <c r="AA2133" s="7" t="s">
        <v>49</v>
      </c>
      <c r="AB2133" s="3" t="s">
        <v>49</v>
      </c>
      <c r="AC2133" s="3" t="s">
        <v>49</v>
      </c>
      <c r="AD2133" s="3" t="s">
        <v>49</v>
      </c>
      <c r="AE2133" s="3" t="s">
        <v>49</v>
      </c>
      <c r="AF2133" s="3" t="s">
        <v>55</v>
      </c>
      <c r="AG2133" s="3" t="s">
        <v>56</v>
      </c>
      <c r="AH2133" s="3" t="s">
        <v>81</v>
      </c>
      <c r="AI2133" s="3" t="s">
        <v>82</v>
      </c>
      <c r="AJ2133" s="3" t="s">
        <v>49</v>
      </c>
      <c r="AK2133" s="3" t="s">
        <v>49</v>
      </c>
      <c r="AL2133" s="3" t="s">
        <v>49</v>
      </c>
      <c r="AM2133" s="3" t="s">
        <v>59</v>
      </c>
      <c r="AN2133" s="3" t="s">
        <v>83</v>
      </c>
      <c r="AO2133" s="3">
        <v>204.60449444151627</v>
      </c>
      <c r="AP2133" s="3">
        <v>1254.4104969426269</v>
      </c>
    </row>
    <row r="2134" spans="1:42" x14ac:dyDescent="0.25">
      <c r="A2134" s="2">
        <v>2133</v>
      </c>
      <c r="B2134" s="3" t="s">
        <v>42</v>
      </c>
      <c r="C2134" s="3" t="s">
        <v>43</v>
      </c>
      <c r="D2134" s="3" t="s">
        <v>44</v>
      </c>
      <c r="E2134" s="3" t="s">
        <v>45</v>
      </c>
      <c r="F2134" s="3">
        <v>0.36</v>
      </c>
      <c r="G2134" s="3">
        <v>0.48</v>
      </c>
      <c r="H2134" s="3">
        <v>0.20778556359675199</v>
      </c>
      <c r="I2134" s="3">
        <v>7.8983492134901701</v>
      </c>
      <c r="J2134" s="3">
        <v>1.12620792520881</v>
      </c>
      <c r="K2134" s="3">
        <v>1.6411629428090178</v>
      </c>
      <c r="L2134" s="3">
        <v>0.2340097484666413</v>
      </c>
      <c r="M2134" s="2">
        <v>1210</v>
      </c>
      <c r="N2134" s="3" t="s">
        <v>65</v>
      </c>
      <c r="O2134" s="3" t="s">
        <v>76</v>
      </c>
      <c r="P2134" s="3"/>
      <c r="Q2134" s="3" t="s">
        <v>42</v>
      </c>
      <c r="R2134" s="3" t="s">
        <v>55</v>
      </c>
      <c r="S2134" s="3" t="s">
        <v>77</v>
      </c>
      <c r="T2134" s="3" t="s">
        <v>51</v>
      </c>
      <c r="U2134" s="3" t="s">
        <v>78</v>
      </c>
      <c r="V2134" s="3" t="s">
        <v>79</v>
      </c>
      <c r="W2134" s="3" t="s">
        <v>80</v>
      </c>
      <c r="X2134" s="3"/>
      <c r="Y2134" s="3"/>
      <c r="Z2134" s="3" t="s">
        <v>72</v>
      </c>
      <c r="AA2134" s="7" t="s">
        <v>49</v>
      </c>
      <c r="AB2134" s="3" t="s">
        <v>49</v>
      </c>
      <c r="AC2134" s="3" t="s">
        <v>49</v>
      </c>
      <c r="AD2134" s="3" t="s">
        <v>49</v>
      </c>
      <c r="AE2134" s="3" t="s">
        <v>49</v>
      </c>
      <c r="AF2134" s="3" t="s">
        <v>55</v>
      </c>
      <c r="AG2134" s="3" t="s">
        <v>56</v>
      </c>
      <c r="AH2134" s="3" t="s">
        <v>81</v>
      </c>
      <c r="AI2134" s="3" t="s">
        <v>82</v>
      </c>
      <c r="AJ2134" s="3" t="s">
        <v>49</v>
      </c>
      <c r="AK2134" s="3" t="s">
        <v>49</v>
      </c>
      <c r="AL2134" s="3" t="s">
        <v>49</v>
      </c>
      <c r="AM2134" s="3" t="s">
        <v>59</v>
      </c>
      <c r="AN2134" s="3" t="s">
        <v>83</v>
      </c>
      <c r="AO2134" s="3">
        <v>117.70936477586744</v>
      </c>
      <c r="AP2134" s="3">
        <v>840.87834252352059</v>
      </c>
    </row>
    <row r="2135" spans="1:42" x14ac:dyDescent="0.25">
      <c r="A2135" s="2">
        <v>2134</v>
      </c>
      <c r="B2135" s="3" t="s">
        <v>66</v>
      </c>
      <c r="C2135" s="3" t="s">
        <v>43</v>
      </c>
      <c r="D2135" s="3" t="s">
        <v>44</v>
      </c>
      <c r="E2135" s="3" t="s">
        <v>45</v>
      </c>
      <c r="F2135" s="3">
        <v>0.36</v>
      </c>
      <c r="G2135" s="3">
        <v>0.48</v>
      </c>
      <c r="H2135" s="3">
        <v>0.10192639975580201</v>
      </c>
      <c r="I2135" s="3">
        <v>6.2304339727543754</v>
      </c>
      <c r="J2135" s="3">
        <v>0.84686927023515279</v>
      </c>
      <c r="K2135" s="3">
        <v>0.63504570375909208</v>
      </c>
      <c r="L2135" s="3">
        <v>8.6318335778892502E-2</v>
      </c>
      <c r="M2135" s="2">
        <v>3100</v>
      </c>
      <c r="N2135" s="3" t="s">
        <v>67</v>
      </c>
      <c r="O2135" s="3" t="s">
        <v>76</v>
      </c>
      <c r="P2135" s="3"/>
      <c r="Q2135" s="3" t="s">
        <v>42</v>
      </c>
      <c r="R2135" s="3" t="s">
        <v>55</v>
      </c>
      <c r="S2135" s="3" t="s">
        <v>77</v>
      </c>
      <c r="T2135" s="3" t="s">
        <v>51</v>
      </c>
      <c r="U2135" s="3" t="s">
        <v>78</v>
      </c>
      <c r="V2135" s="3" t="s">
        <v>79</v>
      </c>
      <c r="W2135" s="3" t="s">
        <v>80</v>
      </c>
      <c r="X2135" s="3"/>
      <c r="Y2135" s="3"/>
      <c r="Z2135" s="3" t="s">
        <v>72</v>
      </c>
      <c r="AA2135" s="7" t="s">
        <v>49</v>
      </c>
      <c r="AB2135" s="3" t="s">
        <v>49</v>
      </c>
      <c r="AC2135" s="3" t="s">
        <v>49</v>
      </c>
      <c r="AD2135" s="3" t="s">
        <v>49</v>
      </c>
      <c r="AE2135" s="3" t="s">
        <v>49</v>
      </c>
      <c r="AF2135" s="3" t="s">
        <v>55</v>
      </c>
      <c r="AG2135" s="3" t="s">
        <v>56</v>
      </c>
      <c r="AH2135" s="3" t="s">
        <v>81</v>
      </c>
      <c r="AI2135" s="3" t="s">
        <v>82</v>
      </c>
      <c r="AJ2135" s="3" t="s">
        <v>49</v>
      </c>
      <c r="AK2135" s="3" t="s">
        <v>49</v>
      </c>
      <c r="AL2135" s="3" t="s">
        <v>49</v>
      </c>
      <c r="AM2135" s="3" t="s">
        <v>59</v>
      </c>
      <c r="AN2135" s="3" t="s">
        <v>83</v>
      </c>
      <c r="AO2135" s="3">
        <v>82.018830534095557</v>
      </c>
      <c r="AP2135" s="3">
        <v>412.48150546387672</v>
      </c>
    </row>
    <row r="2136" spans="1:42" x14ac:dyDescent="0.25">
      <c r="A2136" s="2">
        <v>2135</v>
      </c>
      <c r="B2136" s="3" t="s">
        <v>42</v>
      </c>
      <c r="C2136" s="3" t="s">
        <v>43</v>
      </c>
      <c r="D2136" s="3" t="s">
        <v>44</v>
      </c>
      <c r="E2136" s="3" t="s">
        <v>45</v>
      </c>
      <c r="F2136" s="3">
        <v>0.36</v>
      </c>
      <c r="G2136" s="3">
        <v>0.48</v>
      </c>
      <c r="H2136" s="3">
        <v>0.28700316656719899</v>
      </c>
      <c r="I2136" s="3">
        <v>10.227577131306747</v>
      </c>
      <c r="J2136" s="3">
        <v>1.7126979014795762</v>
      </c>
      <c r="K2136" s="3">
        <v>2.9353470229953054</v>
      </c>
      <c r="L2136" s="3">
        <v>0.49154972109763495</v>
      </c>
      <c r="M2136" s="2">
        <v>1200</v>
      </c>
      <c r="N2136" s="3" t="s">
        <v>61</v>
      </c>
      <c r="O2136" s="3" t="s">
        <v>76</v>
      </c>
      <c r="P2136" s="3"/>
      <c r="Q2136" s="3" t="s">
        <v>42</v>
      </c>
      <c r="R2136" s="3" t="s">
        <v>55</v>
      </c>
      <c r="S2136" s="3" t="s">
        <v>77</v>
      </c>
      <c r="T2136" s="3" t="s">
        <v>51</v>
      </c>
      <c r="U2136" s="3" t="s">
        <v>78</v>
      </c>
      <c r="V2136" s="3" t="s">
        <v>79</v>
      </c>
      <c r="W2136" s="3" t="s">
        <v>80</v>
      </c>
      <c r="X2136" s="3"/>
      <c r="Y2136" s="3"/>
      <c r="Z2136" s="3" t="s">
        <v>72</v>
      </c>
      <c r="AA2136" s="7" t="s">
        <v>49</v>
      </c>
      <c r="AB2136" s="3" t="s">
        <v>49</v>
      </c>
      <c r="AC2136" s="3" t="s">
        <v>49</v>
      </c>
      <c r="AD2136" s="3" t="s">
        <v>49</v>
      </c>
      <c r="AE2136" s="3" t="s">
        <v>49</v>
      </c>
      <c r="AF2136" s="3" t="s">
        <v>55</v>
      </c>
      <c r="AG2136" s="3" t="s">
        <v>56</v>
      </c>
      <c r="AH2136" s="3" t="s">
        <v>81</v>
      </c>
      <c r="AI2136" s="3" t="s">
        <v>82</v>
      </c>
      <c r="AJ2136" s="3" t="s">
        <v>49</v>
      </c>
      <c r="AK2136" s="3" t="s">
        <v>49</v>
      </c>
      <c r="AL2136" s="3" t="s">
        <v>49</v>
      </c>
      <c r="AM2136" s="3" t="s">
        <v>59</v>
      </c>
      <c r="AN2136" s="3" t="s">
        <v>83</v>
      </c>
      <c r="AO2136" s="3">
        <v>192.43967225815263</v>
      </c>
      <c r="AP2136" s="3">
        <v>1161.4606078716049</v>
      </c>
    </row>
    <row r="2137" spans="1:42" x14ac:dyDescent="0.25">
      <c r="A2137" s="2">
        <v>2136</v>
      </c>
      <c r="B2137" s="3" t="s">
        <v>42</v>
      </c>
      <c r="C2137" s="3" t="s">
        <v>43</v>
      </c>
      <c r="D2137" s="3" t="s">
        <v>44</v>
      </c>
      <c r="E2137" s="3" t="s">
        <v>45</v>
      </c>
      <c r="F2137" s="3">
        <v>0.36</v>
      </c>
      <c r="G2137" s="3">
        <v>0.48</v>
      </c>
      <c r="H2137" s="3">
        <v>2.0162434651044701E-2</v>
      </c>
      <c r="I2137" s="3">
        <v>10.227577131306747</v>
      </c>
      <c r="J2137" s="3">
        <v>1.7126979014795762</v>
      </c>
      <c r="K2137" s="3">
        <v>0.2062128555484915</v>
      </c>
      <c r="L2137" s="3">
        <v>3.4532159515563349E-2</v>
      </c>
      <c r="M2137" s="2">
        <v>1210</v>
      </c>
      <c r="N2137" s="3" t="s">
        <v>65</v>
      </c>
      <c r="O2137" s="3" t="s">
        <v>76</v>
      </c>
      <c r="P2137" s="3"/>
      <c r="Q2137" s="3" t="s">
        <v>42</v>
      </c>
      <c r="R2137" s="3" t="s">
        <v>55</v>
      </c>
      <c r="S2137" s="3" t="s">
        <v>77</v>
      </c>
      <c r="T2137" s="3" t="s">
        <v>51</v>
      </c>
      <c r="U2137" s="3" t="s">
        <v>78</v>
      </c>
      <c r="V2137" s="3" t="s">
        <v>79</v>
      </c>
      <c r="W2137" s="3" t="s">
        <v>80</v>
      </c>
      <c r="X2137" s="3"/>
      <c r="Y2137" s="3"/>
      <c r="Z2137" s="3" t="s">
        <v>72</v>
      </c>
      <c r="AA2137" s="7" t="s">
        <v>49</v>
      </c>
      <c r="AB2137" s="3" t="s">
        <v>49</v>
      </c>
      <c r="AC2137" s="3" t="s">
        <v>49</v>
      </c>
      <c r="AD2137" s="3" t="s">
        <v>49</v>
      </c>
      <c r="AE2137" s="3" t="s">
        <v>49</v>
      </c>
      <c r="AF2137" s="3" t="s">
        <v>55</v>
      </c>
      <c r="AG2137" s="3" t="s">
        <v>56</v>
      </c>
      <c r="AH2137" s="3" t="s">
        <v>81</v>
      </c>
      <c r="AI2137" s="3" t="s">
        <v>82</v>
      </c>
      <c r="AJ2137" s="3" t="s">
        <v>49</v>
      </c>
      <c r="AK2137" s="3" t="s">
        <v>49</v>
      </c>
      <c r="AL2137" s="3" t="s">
        <v>49</v>
      </c>
      <c r="AM2137" s="3" t="s">
        <v>59</v>
      </c>
      <c r="AN2137" s="3" t="s">
        <v>83</v>
      </c>
      <c r="AO2137" s="3">
        <v>52.913187691275752</v>
      </c>
      <c r="AP2137" s="3">
        <v>81.594478158800484</v>
      </c>
    </row>
    <row r="2138" spans="1:42" x14ac:dyDescent="0.25">
      <c r="A2138" s="2">
        <v>2137</v>
      </c>
      <c r="B2138" s="3" t="s">
        <v>42</v>
      </c>
      <c r="C2138" s="3" t="s">
        <v>43</v>
      </c>
      <c r="D2138" s="3" t="s">
        <v>44</v>
      </c>
      <c r="E2138" s="3" t="s">
        <v>45</v>
      </c>
      <c r="F2138" s="3">
        <v>0.36</v>
      </c>
      <c r="G2138" s="3">
        <v>0.48</v>
      </c>
      <c r="H2138" s="3">
        <v>5.01997013356449E-2</v>
      </c>
      <c r="I2138" s="3">
        <v>10.227577131306747</v>
      </c>
      <c r="J2138" s="3">
        <v>1.7126979014795762</v>
      </c>
      <c r="K2138" s="3">
        <v>0.51342131737887053</v>
      </c>
      <c r="L2138" s="3">
        <v>8.5976923132460498E-2</v>
      </c>
      <c r="M2138" s="2">
        <v>1210</v>
      </c>
      <c r="N2138" s="3" t="s">
        <v>65</v>
      </c>
      <c r="O2138" s="3" t="s">
        <v>76</v>
      </c>
      <c r="P2138" s="3"/>
      <c r="Q2138" s="3" t="s">
        <v>42</v>
      </c>
      <c r="R2138" s="3" t="s">
        <v>55</v>
      </c>
      <c r="S2138" s="3" t="s">
        <v>77</v>
      </c>
      <c r="T2138" s="3" t="s">
        <v>51</v>
      </c>
      <c r="U2138" s="3" t="s">
        <v>78</v>
      </c>
      <c r="V2138" s="3" t="s">
        <v>79</v>
      </c>
      <c r="W2138" s="3" t="s">
        <v>80</v>
      </c>
      <c r="X2138" s="3"/>
      <c r="Y2138" s="3"/>
      <c r="Z2138" s="3" t="s">
        <v>72</v>
      </c>
      <c r="AA2138" s="7" t="s">
        <v>49</v>
      </c>
      <c r="AB2138" s="3" t="s">
        <v>49</v>
      </c>
      <c r="AC2138" s="3" t="s">
        <v>49</v>
      </c>
      <c r="AD2138" s="3" t="s">
        <v>49</v>
      </c>
      <c r="AE2138" s="3" t="s">
        <v>49</v>
      </c>
      <c r="AF2138" s="3" t="s">
        <v>55</v>
      </c>
      <c r="AG2138" s="3" t="s">
        <v>56</v>
      </c>
      <c r="AH2138" s="3" t="s">
        <v>81</v>
      </c>
      <c r="AI2138" s="3" t="s">
        <v>82</v>
      </c>
      <c r="AJ2138" s="3" t="s">
        <v>49</v>
      </c>
      <c r="AK2138" s="3" t="s">
        <v>49</v>
      </c>
      <c r="AL2138" s="3" t="s">
        <v>49</v>
      </c>
      <c r="AM2138" s="3" t="s">
        <v>59</v>
      </c>
      <c r="AN2138" s="3" t="s">
        <v>83</v>
      </c>
      <c r="AO2138" s="3">
        <v>58.397318485380943</v>
      </c>
      <c r="AP2138" s="3">
        <v>203.15098375271657</v>
      </c>
    </row>
    <row r="2139" spans="1:42" x14ac:dyDescent="0.25">
      <c r="A2139" s="2">
        <v>2138</v>
      </c>
      <c r="B2139" s="3" t="s">
        <v>42</v>
      </c>
      <c r="C2139" s="3" t="s">
        <v>43</v>
      </c>
      <c r="D2139" s="3" t="s">
        <v>44</v>
      </c>
      <c r="E2139" s="3" t="s">
        <v>45</v>
      </c>
      <c r="F2139" s="3">
        <v>0.36</v>
      </c>
      <c r="G2139" s="3">
        <v>0.48</v>
      </c>
      <c r="H2139" s="3">
        <v>0.22863145925441</v>
      </c>
      <c r="I2139" s="3">
        <v>10.227577131306747</v>
      </c>
      <c r="J2139" s="3">
        <v>1.7126979014795762</v>
      </c>
      <c r="K2139" s="3">
        <v>2.3383458841676941</v>
      </c>
      <c r="L2139" s="3">
        <v>0.39157662047724123</v>
      </c>
      <c r="M2139" s="2">
        <v>1330</v>
      </c>
      <c r="N2139" s="3" t="s">
        <v>68</v>
      </c>
      <c r="O2139" s="3" t="s">
        <v>76</v>
      </c>
      <c r="P2139" s="3"/>
      <c r="Q2139" s="3" t="s">
        <v>42</v>
      </c>
      <c r="R2139" s="3" t="s">
        <v>55</v>
      </c>
      <c r="S2139" s="3" t="s">
        <v>77</v>
      </c>
      <c r="T2139" s="3" t="s">
        <v>51</v>
      </c>
      <c r="U2139" s="3" t="s">
        <v>78</v>
      </c>
      <c r="V2139" s="3" t="s">
        <v>79</v>
      </c>
      <c r="W2139" s="3" t="s">
        <v>80</v>
      </c>
      <c r="X2139" s="3"/>
      <c r="Y2139" s="3"/>
      <c r="Z2139" s="3" t="s">
        <v>72</v>
      </c>
      <c r="AA2139" s="7" t="s">
        <v>49</v>
      </c>
      <c r="AB2139" s="3" t="s">
        <v>49</v>
      </c>
      <c r="AC2139" s="3" t="s">
        <v>49</v>
      </c>
      <c r="AD2139" s="3" t="s">
        <v>49</v>
      </c>
      <c r="AE2139" s="3" t="s">
        <v>49</v>
      </c>
      <c r="AF2139" s="3" t="s">
        <v>55</v>
      </c>
      <c r="AG2139" s="3" t="s">
        <v>56</v>
      </c>
      <c r="AH2139" s="3" t="s">
        <v>81</v>
      </c>
      <c r="AI2139" s="3" t="s">
        <v>82</v>
      </c>
      <c r="AJ2139" s="3" t="s">
        <v>49</v>
      </c>
      <c r="AK2139" s="3" t="s">
        <v>49</v>
      </c>
      <c r="AL2139" s="3" t="s">
        <v>49</v>
      </c>
      <c r="AM2139" s="3" t="s">
        <v>59</v>
      </c>
      <c r="AN2139" s="3" t="s">
        <v>83</v>
      </c>
      <c r="AO2139" s="3">
        <v>120.81514573410487</v>
      </c>
      <c r="AP2139" s="3">
        <v>925.23868924639396</v>
      </c>
    </row>
    <row r="2140" spans="1:42" x14ac:dyDescent="0.25">
      <c r="A2140" s="2">
        <v>2139</v>
      </c>
      <c r="B2140" s="3" t="s">
        <v>42</v>
      </c>
      <c r="C2140" s="3" t="s">
        <v>43</v>
      </c>
      <c r="D2140" s="3" t="s">
        <v>44</v>
      </c>
      <c r="E2140" s="3" t="s">
        <v>45</v>
      </c>
      <c r="F2140" s="3">
        <v>0.36</v>
      </c>
      <c r="G2140" s="3">
        <v>0.48</v>
      </c>
      <c r="H2140" s="3">
        <v>3.9496968887307998E-3</v>
      </c>
      <c r="I2140" s="3">
        <v>10.227577131306747</v>
      </c>
      <c r="J2140" s="3">
        <v>1.7126979014795762</v>
      </c>
      <c r="K2140" s="3">
        <v>4.039582957477654E-2</v>
      </c>
      <c r="L2140" s="3">
        <v>6.7646375728096526E-3</v>
      </c>
      <c r="M2140" s="2">
        <v>1210</v>
      </c>
      <c r="N2140" s="3" t="s">
        <v>65</v>
      </c>
      <c r="O2140" s="3" t="s">
        <v>76</v>
      </c>
      <c r="P2140" s="3"/>
      <c r="Q2140" s="3" t="s">
        <v>42</v>
      </c>
      <c r="R2140" s="3" t="s">
        <v>55</v>
      </c>
      <c r="S2140" s="3" t="s">
        <v>77</v>
      </c>
      <c r="T2140" s="3" t="s">
        <v>51</v>
      </c>
      <c r="U2140" s="3" t="s">
        <v>78</v>
      </c>
      <c r="V2140" s="3" t="s">
        <v>79</v>
      </c>
      <c r="W2140" s="3" t="s">
        <v>80</v>
      </c>
      <c r="X2140" s="3"/>
      <c r="Y2140" s="3"/>
      <c r="Z2140" s="3" t="s">
        <v>72</v>
      </c>
      <c r="AA2140" s="7" t="s">
        <v>49</v>
      </c>
      <c r="AB2140" s="3" t="s">
        <v>49</v>
      </c>
      <c r="AC2140" s="3" t="s">
        <v>49</v>
      </c>
      <c r="AD2140" s="3" t="s">
        <v>49</v>
      </c>
      <c r="AE2140" s="3" t="s">
        <v>49</v>
      </c>
      <c r="AF2140" s="3" t="s">
        <v>55</v>
      </c>
      <c r="AG2140" s="3" t="s">
        <v>56</v>
      </c>
      <c r="AH2140" s="3" t="s">
        <v>81</v>
      </c>
      <c r="AI2140" s="3" t="s">
        <v>82</v>
      </c>
      <c r="AJ2140" s="3" t="s">
        <v>49</v>
      </c>
      <c r="AK2140" s="3" t="s">
        <v>49</v>
      </c>
      <c r="AL2140" s="3" t="s">
        <v>49</v>
      </c>
      <c r="AM2140" s="3" t="s">
        <v>59</v>
      </c>
      <c r="AN2140" s="3" t="s">
        <v>83</v>
      </c>
      <c r="AO2140" s="3">
        <v>23.217262369725212</v>
      </c>
      <c r="AP2140" s="3">
        <v>15.98385622069355</v>
      </c>
    </row>
    <row r="2141" spans="1:42" x14ac:dyDescent="0.25">
      <c r="A2141" s="2">
        <v>2140</v>
      </c>
      <c r="B2141" s="3" t="s">
        <v>42</v>
      </c>
      <c r="C2141" s="3" t="s">
        <v>43</v>
      </c>
      <c r="D2141" s="3" t="s">
        <v>44</v>
      </c>
      <c r="E2141" s="3" t="s">
        <v>45</v>
      </c>
      <c r="F2141" s="3">
        <v>0.36</v>
      </c>
      <c r="G2141" s="3">
        <v>0.48</v>
      </c>
      <c r="H2141" s="3">
        <v>2.7816995039924498E-2</v>
      </c>
      <c r="I2141" s="3">
        <v>10.227577131306747</v>
      </c>
      <c r="J2141" s="3">
        <v>1.7126979014795762</v>
      </c>
      <c r="K2141" s="3">
        <v>0.28450046233200499</v>
      </c>
      <c r="L2141" s="3">
        <v>4.764210903034647E-2</v>
      </c>
      <c r="M2141" s="2">
        <v>1330</v>
      </c>
      <c r="N2141" s="3" t="s">
        <v>68</v>
      </c>
      <c r="O2141" s="3" t="s">
        <v>76</v>
      </c>
      <c r="P2141" s="3"/>
      <c r="Q2141" s="3" t="s">
        <v>42</v>
      </c>
      <c r="R2141" s="3" t="s">
        <v>55</v>
      </c>
      <c r="S2141" s="3" t="s">
        <v>77</v>
      </c>
      <c r="T2141" s="3" t="s">
        <v>51</v>
      </c>
      <c r="U2141" s="3" t="s">
        <v>78</v>
      </c>
      <c r="V2141" s="3" t="s">
        <v>79</v>
      </c>
      <c r="W2141" s="3" t="s">
        <v>80</v>
      </c>
      <c r="X2141" s="3"/>
      <c r="Y2141" s="3"/>
      <c r="Z2141" s="3" t="s">
        <v>72</v>
      </c>
      <c r="AA2141" s="7" t="s">
        <v>49</v>
      </c>
      <c r="AB2141" s="3" t="s">
        <v>49</v>
      </c>
      <c r="AC2141" s="3" t="s">
        <v>49</v>
      </c>
      <c r="AD2141" s="3" t="s">
        <v>49</v>
      </c>
      <c r="AE2141" s="3" t="s">
        <v>49</v>
      </c>
      <c r="AF2141" s="3" t="s">
        <v>55</v>
      </c>
      <c r="AG2141" s="3" t="s">
        <v>56</v>
      </c>
      <c r="AH2141" s="3" t="s">
        <v>81</v>
      </c>
      <c r="AI2141" s="3" t="s">
        <v>82</v>
      </c>
      <c r="AJ2141" s="3" t="s">
        <v>49</v>
      </c>
      <c r="AK2141" s="3" t="s">
        <v>49</v>
      </c>
      <c r="AL2141" s="3" t="s">
        <v>49</v>
      </c>
      <c r="AM2141" s="3" t="s">
        <v>59</v>
      </c>
      <c r="AN2141" s="3" t="s">
        <v>83</v>
      </c>
      <c r="AO2141" s="3">
        <v>50.657378162318693</v>
      </c>
      <c r="AP2141" s="3">
        <v>112.57138502918721</v>
      </c>
    </row>
    <row r="2142" spans="1:42" x14ac:dyDescent="0.25">
      <c r="A2142" s="2">
        <v>2141</v>
      </c>
      <c r="B2142" s="3" t="s">
        <v>42</v>
      </c>
      <c r="C2142" s="3" t="s">
        <v>43</v>
      </c>
      <c r="D2142" s="3" t="s">
        <v>44</v>
      </c>
      <c r="E2142" s="3" t="s">
        <v>45</v>
      </c>
      <c r="F2142" s="3">
        <v>0.36</v>
      </c>
      <c r="G2142" s="3">
        <v>0.48</v>
      </c>
      <c r="H2142" s="3">
        <v>0.207317544042947</v>
      </c>
      <c r="I2142" s="3">
        <v>9.8108218840070673</v>
      </c>
      <c r="J2142" s="3">
        <v>1.5133321328833655</v>
      </c>
      <c r="K2142" s="3">
        <v>2.0339554980351435</v>
      </c>
      <c r="L2142" s="3">
        <v>0.31374030111065404</v>
      </c>
      <c r="M2142" s="2">
        <v>1200</v>
      </c>
      <c r="N2142" s="3" t="s">
        <v>61</v>
      </c>
      <c r="O2142" s="3" t="s">
        <v>76</v>
      </c>
      <c r="P2142" s="3"/>
      <c r="Q2142" s="3" t="s">
        <v>42</v>
      </c>
      <c r="R2142" s="3" t="s">
        <v>55</v>
      </c>
      <c r="S2142" s="3" t="s">
        <v>77</v>
      </c>
      <c r="T2142" s="3" t="s">
        <v>51</v>
      </c>
      <c r="U2142" s="3" t="s">
        <v>78</v>
      </c>
      <c r="V2142" s="3" t="s">
        <v>79</v>
      </c>
      <c r="W2142" s="3" t="s">
        <v>80</v>
      </c>
      <c r="X2142" s="3"/>
      <c r="Y2142" s="3"/>
      <c r="Z2142" s="3" t="s">
        <v>72</v>
      </c>
      <c r="AA2142" s="7" t="s">
        <v>49</v>
      </c>
      <c r="AB2142" s="3" t="s">
        <v>49</v>
      </c>
      <c r="AC2142" s="3" t="s">
        <v>49</v>
      </c>
      <c r="AD2142" s="3" t="s">
        <v>49</v>
      </c>
      <c r="AE2142" s="3" t="s">
        <v>49</v>
      </c>
      <c r="AF2142" s="3" t="s">
        <v>55</v>
      </c>
      <c r="AG2142" s="3" t="s">
        <v>56</v>
      </c>
      <c r="AH2142" s="3" t="s">
        <v>81</v>
      </c>
      <c r="AI2142" s="3" t="s">
        <v>82</v>
      </c>
      <c r="AJ2142" s="3" t="s">
        <v>49</v>
      </c>
      <c r="AK2142" s="3" t="s">
        <v>49</v>
      </c>
      <c r="AL2142" s="3" t="s">
        <v>49</v>
      </c>
      <c r="AM2142" s="3" t="s">
        <v>59</v>
      </c>
      <c r="AN2142" s="3" t="s">
        <v>83</v>
      </c>
      <c r="AO2142" s="3">
        <v>140.0707343058908</v>
      </c>
      <c r="AP2142" s="3">
        <v>838.98433458639374</v>
      </c>
    </row>
    <row r="2143" spans="1:42" x14ac:dyDescent="0.25">
      <c r="A2143" s="2">
        <v>2142</v>
      </c>
      <c r="B2143" s="3" t="s">
        <v>42</v>
      </c>
      <c r="C2143" s="3" t="s">
        <v>43</v>
      </c>
      <c r="D2143" s="3" t="s">
        <v>44</v>
      </c>
      <c r="E2143" s="3" t="s">
        <v>45</v>
      </c>
      <c r="F2143" s="3">
        <v>0.36</v>
      </c>
      <c r="G2143" s="3">
        <v>0.48</v>
      </c>
      <c r="H2143" s="3">
        <v>1.4517985202166699E-3</v>
      </c>
      <c r="I2143" s="3">
        <v>9.8108218840070673</v>
      </c>
      <c r="J2143" s="3">
        <v>1.5133321328833655</v>
      </c>
      <c r="K2143" s="3">
        <v>1.4243336693310783E-2</v>
      </c>
      <c r="L2143" s="3">
        <v>2.1970533511164068E-3</v>
      </c>
      <c r="M2143" s="2">
        <v>1210</v>
      </c>
      <c r="N2143" s="3" t="s">
        <v>65</v>
      </c>
      <c r="O2143" s="3" t="s">
        <v>76</v>
      </c>
      <c r="P2143" s="3"/>
      <c r="Q2143" s="3" t="s">
        <v>42</v>
      </c>
      <c r="R2143" s="3" t="s">
        <v>55</v>
      </c>
      <c r="S2143" s="3" t="s">
        <v>77</v>
      </c>
      <c r="T2143" s="3" t="s">
        <v>51</v>
      </c>
      <c r="U2143" s="3" t="s">
        <v>78</v>
      </c>
      <c r="V2143" s="3" t="s">
        <v>79</v>
      </c>
      <c r="W2143" s="3" t="s">
        <v>80</v>
      </c>
      <c r="X2143" s="3"/>
      <c r="Y2143" s="3"/>
      <c r="Z2143" s="3" t="s">
        <v>72</v>
      </c>
      <c r="AA2143" s="7" t="s">
        <v>49</v>
      </c>
      <c r="AB2143" s="3" t="s">
        <v>49</v>
      </c>
      <c r="AC2143" s="3" t="s">
        <v>49</v>
      </c>
      <c r="AD2143" s="3" t="s">
        <v>49</v>
      </c>
      <c r="AE2143" s="3" t="s">
        <v>49</v>
      </c>
      <c r="AF2143" s="3" t="s">
        <v>55</v>
      </c>
      <c r="AG2143" s="3" t="s">
        <v>56</v>
      </c>
      <c r="AH2143" s="3" t="s">
        <v>81</v>
      </c>
      <c r="AI2143" s="3" t="s">
        <v>82</v>
      </c>
      <c r="AJ2143" s="3" t="s">
        <v>49</v>
      </c>
      <c r="AK2143" s="3" t="s">
        <v>49</v>
      </c>
      <c r="AL2143" s="3" t="s">
        <v>49</v>
      </c>
      <c r="AM2143" s="3" t="s">
        <v>59</v>
      </c>
      <c r="AN2143" s="3" t="s">
        <v>83</v>
      </c>
      <c r="AO2143" s="3">
        <v>14.275607817632061</v>
      </c>
      <c r="AP2143" s="3">
        <v>5.8752201655696537</v>
      </c>
    </row>
    <row r="2144" spans="1:42" x14ac:dyDescent="0.25">
      <c r="A2144" s="2">
        <v>2143</v>
      </c>
      <c r="B2144" s="3" t="s">
        <v>42</v>
      </c>
      <c r="C2144" s="3" t="s">
        <v>43</v>
      </c>
      <c r="D2144" s="3" t="s">
        <v>44</v>
      </c>
      <c r="E2144" s="3" t="s">
        <v>45</v>
      </c>
      <c r="F2144" s="3">
        <v>0.36</v>
      </c>
      <c r="G2144" s="3">
        <v>0.48</v>
      </c>
      <c r="H2144" s="3">
        <v>4.8545664404725797E-2</v>
      </c>
      <c r="I2144" s="3">
        <v>9.8108218840070673</v>
      </c>
      <c r="J2144" s="3">
        <v>1.5133321328833655</v>
      </c>
      <c r="K2144" s="3">
        <v>0.47627286671554675</v>
      </c>
      <c r="L2144" s="3">
        <v>7.3465713855843773E-2</v>
      </c>
      <c r="M2144" s="2">
        <v>1210</v>
      </c>
      <c r="N2144" s="3" t="s">
        <v>65</v>
      </c>
      <c r="O2144" s="3" t="s">
        <v>76</v>
      </c>
      <c r="P2144" s="3"/>
      <c r="Q2144" s="3" t="s">
        <v>42</v>
      </c>
      <c r="R2144" s="3" t="s">
        <v>55</v>
      </c>
      <c r="S2144" s="3" t="s">
        <v>77</v>
      </c>
      <c r="T2144" s="3" t="s">
        <v>51</v>
      </c>
      <c r="U2144" s="3" t="s">
        <v>78</v>
      </c>
      <c r="V2144" s="3" t="s">
        <v>79</v>
      </c>
      <c r="W2144" s="3" t="s">
        <v>80</v>
      </c>
      <c r="X2144" s="3"/>
      <c r="Y2144" s="3"/>
      <c r="Z2144" s="3" t="s">
        <v>72</v>
      </c>
      <c r="AA2144" s="7" t="s">
        <v>49</v>
      </c>
      <c r="AB2144" s="3" t="s">
        <v>49</v>
      </c>
      <c r="AC2144" s="3" t="s">
        <v>49</v>
      </c>
      <c r="AD2144" s="3" t="s">
        <v>49</v>
      </c>
      <c r="AE2144" s="3" t="s">
        <v>49</v>
      </c>
      <c r="AF2144" s="3" t="s">
        <v>55</v>
      </c>
      <c r="AG2144" s="3" t="s">
        <v>56</v>
      </c>
      <c r="AH2144" s="3" t="s">
        <v>81</v>
      </c>
      <c r="AI2144" s="3" t="s">
        <v>82</v>
      </c>
      <c r="AJ2144" s="3" t="s">
        <v>49</v>
      </c>
      <c r="AK2144" s="3" t="s">
        <v>49</v>
      </c>
      <c r="AL2144" s="3" t="s">
        <v>49</v>
      </c>
      <c r="AM2144" s="3" t="s">
        <v>59</v>
      </c>
      <c r="AN2144" s="3" t="s">
        <v>83</v>
      </c>
      <c r="AO2144" s="3">
        <v>58.833572787552285</v>
      </c>
      <c r="AP2144" s="3">
        <v>196.4573337759395</v>
      </c>
    </row>
    <row r="2145" spans="1:42" x14ac:dyDescent="0.25">
      <c r="A2145" s="2">
        <v>2144</v>
      </c>
      <c r="B2145" s="3" t="s">
        <v>42</v>
      </c>
      <c r="C2145" s="3" t="s">
        <v>43</v>
      </c>
      <c r="D2145" s="3" t="s">
        <v>44</v>
      </c>
      <c r="E2145" s="3" t="s">
        <v>45</v>
      </c>
      <c r="F2145" s="3">
        <v>0.36</v>
      </c>
      <c r="G2145" s="3">
        <v>0.48</v>
      </c>
      <c r="H2145" s="3">
        <v>8.79087223744149E-3</v>
      </c>
      <c r="I2145" s="3">
        <v>9.8108218840070673</v>
      </c>
      <c r="J2145" s="3">
        <v>1.5133321328833655</v>
      </c>
      <c r="K2145" s="3">
        <v>8.6245681726601145E-2</v>
      </c>
      <c r="L2145" s="3">
        <v>1.3303509432992494E-2</v>
      </c>
      <c r="M2145" s="2">
        <v>1210</v>
      </c>
      <c r="N2145" s="3" t="s">
        <v>65</v>
      </c>
      <c r="O2145" s="3" t="s">
        <v>76</v>
      </c>
      <c r="P2145" s="3"/>
      <c r="Q2145" s="3" t="s">
        <v>42</v>
      </c>
      <c r="R2145" s="3" t="s">
        <v>55</v>
      </c>
      <c r="S2145" s="3" t="s">
        <v>77</v>
      </c>
      <c r="T2145" s="3" t="s">
        <v>51</v>
      </c>
      <c r="U2145" s="3" t="s">
        <v>78</v>
      </c>
      <c r="V2145" s="3" t="s">
        <v>79</v>
      </c>
      <c r="W2145" s="3" t="s">
        <v>80</v>
      </c>
      <c r="X2145" s="3"/>
      <c r="Y2145" s="3"/>
      <c r="Z2145" s="3" t="s">
        <v>72</v>
      </c>
      <c r="AA2145" s="7" t="s">
        <v>49</v>
      </c>
      <c r="AB2145" s="3" t="s">
        <v>49</v>
      </c>
      <c r="AC2145" s="3" t="s">
        <v>49</v>
      </c>
      <c r="AD2145" s="3" t="s">
        <v>49</v>
      </c>
      <c r="AE2145" s="3" t="s">
        <v>49</v>
      </c>
      <c r="AF2145" s="3" t="s">
        <v>55</v>
      </c>
      <c r="AG2145" s="3" t="s">
        <v>56</v>
      </c>
      <c r="AH2145" s="3" t="s">
        <v>81</v>
      </c>
      <c r="AI2145" s="3" t="s">
        <v>82</v>
      </c>
      <c r="AJ2145" s="3" t="s">
        <v>49</v>
      </c>
      <c r="AK2145" s="3" t="s">
        <v>49</v>
      </c>
      <c r="AL2145" s="3" t="s">
        <v>49</v>
      </c>
      <c r="AM2145" s="3" t="s">
        <v>59</v>
      </c>
      <c r="AN2145" s="3" t="s">
        <v>83</v>
      </c>
      <c r="AO2145" s="3">
        <v>26.610784784417273</v>
      </c>
      <c r="AP2145" s="3">
        <v>35.575397772587948</v>
      </c>
    </row>
    <row r="2146" spans="1:42" x14ac:dyDescent="0.25">
      <c r="A2146" s="2">
        <v>2145</v>
      </c>
      <c r="B2146" s="3" t="s">
        <v>42</v>
      </c>
      <c r="C2146" s="3" t="s">
        <v>43</v>
      </c>
      <c r="D2146" s="3" t="s">
        <v>44</v>
      </c>
      <c r="E2146" s="3" t="s">
        <v>45</v>
      </c>
      <c r="F2146" s="3">
        <v>0.36</v>
      </c>
      <c r="G2146" s="3">
        <v>0.48</v>
      </c>
      <c r="H2146" s="3">
        <v>8.7360294517536394E-2</v>
      </c>
      <c r="I2146" s="3">
        <v>9.8108218840070673</v>
      </c>
      <c r="J2146" s="3">
        <v>1.5133321328833655</v>
      </c>
      <c r="K2146" s="3">
        <v>0.8570762892459487</v>
      </c>
      <c r="L2146" s="3">
        <v>0.13220514083154233</v>
      </c>
      <c r="M2146" s="2">
        <v>1330</v>
      </c>
      <c r="N2146" s="3" t="s">
        <v>68</v>
      </c>
      <c r="O2146" s="3" t="s">
        <v>76</v>
      </c>
      <c r="P2146" s="3"/>
      <c r="Q2146" s="3" t="s">
        <v>42</v>
      </c>
      <c r="R2146" s="3" t="s">
        <v>55</v>
      </c>
      <c r="S2146" s="3" t="s">
        <v>77</v>
      </c>
      <c r="T2146" s="3" t="s">
        <v>51</v>
      </c>
      <c r="U2146" s="3" t="s">
        <v>78</v>
      </c>
      <c r="V2146" s="3" t="s">
        <v>79</v>
      </c>
      <c r="W2146" s="3" t="s">
        <v>80</v>
      </c>
      <c r="X2146" s="3"/>
      <c r="Y2146" s="3"/>
      <c r="Z2146" s="3" t="s">
        <v>72</v>
      </c>
      <c r="AA2146" s="7" t="s">
        <v>49</v>
      </c>
      <c r="AB2146" s="3" t="s">
        <v>49</v>
      </c>
      <c r="AC2146" s="3" t="s">
        <v>49</v>
      </c>
      <c r="AD2146" s="3" t="s">
        <v>49</v>
      </c>
      <c r="AE2146" s="3" t="s">
        <v>49</v>
      </c>
      <c r="AF2146" s="3" t="s">
        <v>55</v>
      </c>
      <c r="AG2146" s="3" t="s">
        <v>56</v>
      </c>
      <c r="AH2146" s="3" t="s">
        <v>81</v>
      </c>
      <c r="AI2146" s="3" t="s">
        <v>82</v>
      </c>
      <c r="AJ2146" s="3" t="s">
        <v>49</v>
      </c>
      <c r="AK2146" s="3" t="s">
        <v>49</v>
      </c>
      <c r="AL2146" s="3" t="s">
        <v>49</v>
      </c>
      <c r="AM2146" s="3" t="s">
        <v>59</v>
      </c>
      <c r="AN2146" s="3" t="s">
        <v>83</v>
      </c>
      <c r="AO2146" s="3">
        <v>77.038474007265478</v>
      </c>
      <c r="AP2146" s="3">
        <v>353.53456893104789</v>
      </c>
    </row>
    <row r="2147" spans="1:42" x14ac:dyDescent="0.25">
      <c r="A2147" s="2">
        <v>2146</v>
      </c>
      <c r="B2147" s="3" t="s">
        <v>42</v>
      </c>
      <c r="C2147" s="3" t="s">
        <v>43</v>
      </c>
      <c r="D2147" s="3" t="s">
        <v>44</v>
      </c>
      <c r="E2147" s="3" t="s">
        <v>45</v>
      </c>
      <c r="F2147" s="3">
        <v>0.36</v>
      </c>
      <c r="G2147" s="3">
        <v>0.48</v>
      </c>
      <c r="H2147" s="3">
        <v>8.2609593011384902E-2</v>
      </c>
      <c r="I2147" s="3">
        <v>9.8108218840070673</v>
      </c>
      <c r="J2147" s="3">
        <v>1.5133321328833655</v>
      </c>
      <c r="K2147" s="3">
        <v>0.81046800294501231</v>
      </c>
      <c r="L2147" s="3">
        <v>0.12501575158854589</v>
      </c>
      <c r="M2147" s="2">
        <v>1210</v>
      </c>
      <c r="N2147" s="3" t="s">
        <v>65</v>
      </c>
      <c r="O2147" s="3" t="s">
        <v>76</v>
      </c>
      <c r="P2147" s="3"/>
      <c r="Q2147" s="3" t="s">
        <v>42</v>
      </c>
      <c r="R2147" s="3" t="s">
        <v>55</v>
      </c>
      <c r="S2147" s="3" t="s">
        <v>77</v>
      </c>
      <c r="T2147" s="3" t="s">
        <v>51</v>
      </c>
      <c r="U2147" s="3" t="s">
        <v>78</v>
      </c>
      <c r="V2147" s="3" t="s">
        <v>79</v>
      </c>
      <c r="W2147" s="3" t="s">
        <v>80</v>
      </c>
      <c r="X2147" s="3"/>
      <c r="Y2147" s="3"/>
      <c r="Z2147" s="3" t="s">
        <v>72</v>
      </c>
      <c r="AA2147" s="7" t="s">
        <v>49</v>
      </c>
      <c r="AB2147" s="3" t="s">
        <v>49</v>
      </c>
      <c r="AC2147" s="3" t="s">
        <v>49</v>
      </c>
      <c r="AD2147" s="3" t="s">
        <v>49</v>
      </c>
      <c r="AE2147" s="3" t="s">
        <v>49</v>
      </c>
      <c r="AF2147" s="3" t="s">
        <v>55</v>
      </c>
      <c r="AG2147" s="3" t="s">
        <v>56</v>
      </c>
      <c r="AH2147" s="3" t="s">
        <v>81</v>
      </c>
      <c r="AI2147" s="3" t="s">
        <v>82</v>
      </c>
      <c r="AJ2147" s="3" t="s">
        <v>49</v>
      </c>
      <c r="AK2147" s="3" t="s">
        <v>49</v>
      </c>
      <c r="AL2147" s="3" t="s">
        <v>49</v>
      </c>
      <c r="AM2147" s="3" t="s">
        <v>59</v>
      </c>
      <c r="AN2147" s="3" t="s">
        <v>83</v>
      </c>
      <c r="AO2147" s="3">
        <v>84.388617943183036</v>
      </c>
      <c r="AP2147" s="3">
        <v>334.30916202997298</v>
      </c>
    </row>
    <row r="2148" spans="1:42" x14ac:dyDescent="0.25">
      <c r="A2148" s="2">
        <v>2147</v>
      </c>
      <c r="B2148" s="3" t="s">
        <v>42</v>
      </c>
      <c r="C2148" s="3" t="s">
        <v>43</v>
      </c>
      <c r="D2148" s="3" t="s">
        <v>44</v>
      </c>
      <c r="E2148" s="3" t="s">
        <v>45</v>
      </c>
      <c r="F2148" s="3">
        <v>0.36</v>
      </c>
      <c r="G2148" s="3">
        <v>0.48</v>
      </c>
      <c r="H2148" s="3">
        <v>0.18168768704872901</v>
      </c>
      <c r="I2148" s="3">
        <v>9.8108218840070673</v>
      </c>
      <c r="J2148" s="3">
        <v>1.5133321328833655</v>
      </c>
      <c r="K2148" s="3">
        <v>1.7825055361522979</v>
      </c>
      <c r="L2148" s="3">
        <v>0.27495381496009852</v>
      </c>
      <c r="M2148" s="2">
        <v>1210</v>
      </c>
      <c r="N2148" s="3" t="s">
        <v>65</v>
      </c>
      <c r="O2148" s="3" t="s">
        <v>76</v>
      </c>
      <c r="P2148" s="3"/>
      <c r="Q2148" s="3" t="s">
        <v>42</v>
      </c>
      <c r="R2148" s="3" t="s">
        <v>55</v>
      </c>
      <c r="S2148" s="3" t="s">
        <v>77</v>
      </c>
      <c r="T2148" s="3" t="s">
        <v>51</v>
      </c>
      <c r="U2148" s="3" t="s">
        <v>78</v>
      </c>
      <c r="V2148" s="3" t="s">
        <v>79</v>
      </c>
      <c r="W2148" s="3" t="s">
        <v>80</v>
      </c>
      <c r="X2148" s="3"/>
      <c r="Y2148" s="3"/>
      <c r="Z2148" s="3" t="s">
        <v>72</v>
      </c>
      <c r="AA2148" s="7" t="s">
        <v>49</v>
      </c>
      <c r="AB2148" s="3" t="s">
        <v>49</v>
      </c>
      <c r="AC2148" s="3" t="s">
        <v>49</v>
      </c>
      <c r="AD2148" s="3" t="s">
        <v>49</v>
      </c>
      <c r="AE2148" s="3" t="s">
        <v>49</v>
      </c>
      <c r="AF2148" s="3" t="s">
        <v>55</v>
      </c>
      <c r="AG2148" s="3" t="s">
        <v>56</v>
      </c>
      <c r="AH2148" s="3" t="s">
        <v>81</v>
      </c>
      <c r="AI2148" s="3" t="s">
        <v>82</v>
      </c>
      <c r="AJ2148" s="3" t="s">
        <v>49</v>
      </c>
      <c r="AK2148" s="3" t="s">
        <v>49</v>
      </c>
      <c r="AL2148" s="3" t="s">
        <v>49</v>
      </c>
      <c r="AM2148" s="3" t="s">
        <v>59</v>
      </c>
      <c r="AN2148" s="3" t="s">
        <v>83</v>
      </c>
      <c r="AO2148" s="3">
        <v>108.46144872358448</v>
      </c>
      <c r="AP2148" s="3">
        <v>735.26398320414955</v>
      </c>
    </row>
    <row r="2149" spans="1:42" x14ac:dyDescent="0.25">
      <c r="A2149" s="2">
        <v>2148</v>
      </c>
      <c r="B2149" s="3" t="s">
        <v>42</v>
      </c>
      <c r="C2149" s="3" t="s">
        <v>43</v>
      </c>
      <c r="D2149" s="3" t="s">
        <v>44</v>
      </c>
      <c r="E2149" s="3" t="s">
        <v>45</v>
      </c>
      <c r="F2149" s="3">
        <v>0.36</v>
      </c>
      <c r="G2149" s="3">
        <v>0.48</v>
      </c>
      <c r="H2149" s="3">
        <v>4.3850527400076902E-2</v>
      </c>
      <c r="I2149" s="3">
        <v>9.2434743072591488</v>
      </c>
      <c r="J2149" s="3">
        <v>1.3432810545508187</v>
      </c>
      <c r="K2149" s="3">
        <v>0.40533122338237415</v>
      </c>
      <c r="L2149" s="3">
        <v>5.8903582688584873E-2</v>
      </c>
      <c r="M2149" s="2">
        <v>1200</v>
      </c>
      <c r="N2149" s="3" t="s">
        <v>61</v>
      </c>
      <c r="O2149" s="3" t="s">
        <v>76</v>
      </c>
      <c r="P2149" s="3"/>
      <c r="Q2149" s="3" t="s">
        <v>42</v>
      </c>
      <c r="R2149" s="3" t="s">
        <v>55</v>
      </c>
      <c r="S2149" s="3" t="s">
        <v>77</v>
      </c>
      <c r="T2149" s="3" t="s">
        <v>51</v>
      </c>
      <c r="U2149" s="3" t="s">
        <v>78</v>
      </c>
      <c r="V2149" s="3" t="s">
        <v>79</v>
      </c>
      <c r="W2149" s="3" t="s">
        <v>80</v>
      </c>
      <c r="X2149" s="3"/>
      <c r="Y2149" s="3"/>
      <c r="Z2149" s="3" t="s">
        <v>72</v>
      </c>
      <c r="AA2149" s="7" t="s">
        <v>49</v>
      </c>
      <c r="AB2149" s="3" t="s">
        <v>49</v>
      </c>
      <c r="AC2149" s="3" t="s">
        <v>49</v>
      </c>
      <c r="AD2149" s="3" t="s">
        <v>49</v>
      </c>
      <c r="AE2149" s="3" t="s">
        <v>49</v>
      </c>
      <c r="AF2149" s="3" t="s">
        <v>55</v>
      </c>
      <c r="AG2149" s="3" t="s">
        <v>56</v>
      </c>
      <c r="AH2149" s="3" t="s">
        <v>81</v>
      </c>
      <c r="AI2149" s="3" t="s">
        <v>82</v>
      </c>
      <c r="AJ2149" s="3" t="s">
        <v>49</v>
      </c>
      <c r="AK2149" s="3" t="s">
        <v>49</v>
      </c>
      <c r="AL2149" s="3" t="s">
        <v>49</v>
      </c>
      <c r="AM2149" s="3" t="s">
        <v>59</v>
      </c>
      <c r="AN2149" s="3" t="s">
        <v>83</v>
      </c>
      <c r="AO2149" s="3">
        <v>70.803140474744609</v>
      </c>
      <c r="AP2149" s="3">
        <v>177.45678843462832</v>
      </c>
    </row>
    <row r="2150" spans="1:42" x14ac:dyDescent="0.25">
      <c r="A2150" s="2">
        <v>2149</v>
      </c>
      <c r="B2150" s="3" t="s">
        <v>42</v>
      </c>
      <c r="C2150" s="3" t="s">
        <v>43</v>
      </c>
      <c r="D2150" s="3" t="s">
        <v>44</v>
      </c>
      <c r="E2150" s="3" t="s">
        <v>45</v>
      </c>
      <c r="F2150" s="3">
        <v>0.36</v>
      </c>
      <c r="G2150" s="3">
        <v>0.48</v>
      </c>
      <c r="H2150" s="3">
        <v>0.10910364956740599</v>
      </c>
      <c r="I2150" s="3">
        <v>9.578591588455728</v>
      </c>
      <c r="J2150" s="3">
        <v>1.4076784949485464</v>
      </c>
      <c r="K2150" s="3">
        <v>1.0450593000161765</v>
      </c>
      <c r="L2150" s="3">
        <v>0.15358286121643969</v>
      </c>
      <c r="M2150" s="2">
        <v>1200</v>
      </c>
      <c r="N2150" s="3" t="s">
        <v>61</v>
      </c>
      <c r="O2150" s="3" t="s">
        <v>76</v>
      </c>
      <c r="P2150" s="3"/>
      <c r="Q2150" s="3" t="s">
        <v>42</v>
      </c>
      <c r="R2150" s="3" t="s">
        <v>55</v>
      </c>
      <c r="S2150" s="3" t="s">
        <v>77</v>
      </c>
      <c r="T2150" s="3" t="s">
        <v>51</v>
      </c>
      <c r="U2150" s="3" t="s">
        <v>78</v>
      </c>
      <c r="V2150" s="3" t="s">
        <v>79</v>
      </c>
      <c r="W2150" s="3" t="s">
        <v>80</v>
      </c>
      <c r="X2150" s="3"/>
      <c r="Y2150" s="3"/>
      <c r="Z2150" s="3" t="s">
        <v>72</v>
      </c>
      <c r="AA2150" s="7" t="s">
        <v>49</v>
      </c>
      <c r="AB2150" s="3" t="s">
        <v>49</v>
      </c>
      <c r="AC2150" s="3" t="s">
        <v>49</v>
      </c>
      <c r="AD2150" s="3" t="s">
        <v>49</v>
      </c>
      <c r="AE2150" s="3" t="s">
        <v>49</v>
      </c>
      <c r="AF2150" s="3" t="s">
        <v>55</v>
      </c>
      <c r="AG2150" s="3" t="s">
        <v>56</v>
      </c>
      <c r="AH2150" s="3" t="s">
        <v>81</v>
      </c>
      <c r="AI2150" s="3" t="s">
        <v>82</v>
      </c>
      <c r="AJ2150" s="3" t="s">
        <v>49</v>
      </c>
      <c r="AK2150" s="3" t="s">
        <v>49</v>
      </c>
      <c r="AL2150" s="3" t="s">
        <v>49</v>
      </c>
      <c r="AM2150" s="3" t="s">
        <v>59</v>
      </c>
      <c r="AN2150" s="3" t="s">
        <v>83</v>
      </c>
      <c r="AO2150" s="3">
        <v>118.29448402753128</v>
      </c>
      <c r="AP2150" s="3">
        <v>441.52680495913734</v>
      </c>
    </row>
    <row r="2151" spans="1:42" x14ac:dyDescent="0.25">
      <c r="A2151" s="2">
        <v>2150</v>
      </c>
      <c r="B2151" s="3" t="s">
        <v>42</v>
      </c>
      <c r="C2151" s="3" t="s">
        <v>43</v>
      </c>
      <c r="D2151" s="3" t="s">
        <v>44</v>
      </c>
      <c r="E2151" s="3" t="s">
        <v>45</v>
      </c>
      <c r="F2151" s="3">
        <v>0.36</v>
      </c>
      <c r="G2151" s="3">
        <v>0.48</v>
      </c>
      <c r="H2151" s="3">
        <v>1.69658612043639E-2</v>
      </c>
      <c r="I2151" s="3">
        <v>9.578591588455728</v>
      </c>
      <c r="J2151" s="3">
        <v>1.4076784949485464</v>
      </c>
      <c r="K2151" s="3">
        <v>0.1625090554230274</v>
      </c>
      <c r="L2151" s="3">
        <v>2.3882477965664905E-2</v>
      </c>
      <c r="M2151" s="2">
        <v>1210</v>
      </c>
      <c r="N2151" s="3" t="s">
        <v>65</v>
      </c>
      <c r="O2151" s="3" t="s">
        <v>76</v>
      </c>
      <c r="P2151" s="3"/>
      <c r="Q2151" s="3" t="s">
        <v>42</v>
      </c>
      <c r="R2151" s="3" t="s">
        <v>55</v>
      </c>
      <c r="S2151" s="3" t="s">
        <v>77</v>
      </c>
      <c r="T2151" s="3" t="s">
        <v>51</v>
      </c>
      <c r="U2151" s="3" t="s">
        <v>78</v>
      </c>
      <c r="V2151" s="3" t="s">
        <v>79</v>
      </c>
      <c r="W2151" s="3" t="s">
        <v>80</v>
      </c>
      <c r="X2151" s="3"/>
      <c r="Y2151" s="3"/>
      <c r="Z2151" s="3" t="s">
        <v>72</v>
      </c>
      <c r="AA2151" s="7" t="s">
        <v>49</v>
      </c>
      <c r="AB2151" s="3" t="s">
        <v>49</v>
      </c>
      <c r="AC2151" s="3" t="s">
        <v>49</v>
      </c>
      <c r="AD2151" s="3" t="s">
        <v>49</v>
      </c>
      <c r="AE2151" s="3" t="s">
        <v>49</v>
      </c>
      <c r="AF2151" s="3" t="s">
        <v>55</v>
      </c>
      <c r="AG2151" s="3" t="s">
        <v>56</v>
      </c>
      <c r="AH2151" s="3" t="s">
        <v>81</v>
      </c>
      <c r="AI2151" s="3" t="s">
        <v>82</v>
      </c>
      <c r="AJ2151" s="3" t="s">
        <v>49</v>
      </c>
      <c r="AK2151" s="3" t="s">
        <v>49</v>
      </c>
      <c r="AL2151" s="3" t="s">
        <v>49</v>
      </c>
      <c r="AM2151" s="3" t="s">
        <v>59</v>
      </c>
      <c r="AN2151" s="3" t="s">
        <v>83</v>
      </c>
      <c r="AO2151" s="3">
        <v>65.757233287272527</v>
      </c>
      <c r="AP2151" s="3">
        <v>68.658404376427214</v>
      </c>
    </row>
    <row r="2152" spans="1:42" x14ac:dyDescent="0.25">
      <c r="A2152" s="2">
        <v>2151</v>
      </c>
      <c r="B2152" s="3" t="s">
        <v>42</v>
      </c>
      <c r="C2152" s="3" t="s">
        <v>43</v>
      </c>
      <c r="D2152" s="3" t="s">
        <v>44</v>
      </c>
      <c r="E2152" s="3" t="s">
        <v>45</v>
      </c>
      <c r="F2152" s="3">
        <v>0.36</v>
      </c>
      <c r="G2152" s="3">
        <v>0.48</v>
      </c>
      <c r="H2152" s="3">
        <v>2.8645808824034999E-3</v>
      </c>
      <c r="I2152" s="3">
        <v>9.578591588455728</v>
      </c>
      <c r="J2152" s="3">
        <v>1.4076784949485464</v>
      </c>
      <c r="K2152" s="3">
        <v>2.7438650344641251E-2</v>
      </c>
      <c r="L2152" s="3">
        <v>4.0324089052001374E-3</v>
      </c>
      <c r="M2152" s="2">
        <v>1210</v>
      </c>
      <c r="N2152" s="3" t="s">
        <v>65</v>
      </c>
      <c r="O2152" s="3" t="s">
        <v>76</v>
      </c>
      <c r="P2152" s="3"/>
      <c r="Q2152" s="3" t="s">
        <v>42</v>
      </c>
      <c r="R2152" s="3" t="s">
        <v>55</v>
      </c>
      <c r="S2152" s="3" t="s">
        <v>77</v>
      </c>
      <c r="T2152" s="3" t="s">
        <v>51</v>
      </c>
      <c r="U2152" s="3" t="s">
        <v>78</v>
      </c>
      <c r="V2152" s="3" t="s">
        <v>79</v>
      </c>
      <c r="W2152" s="3" t="s">
        <v>80</v>
      </c>
      <c r="X2152" s="3"/>
      <c r="Y2152" s="3"/>
      <c r="Z2152" s="3" t="s">
        <v>72</v>
      </c>
      <c r="AA2152" s="7" t="s">
        <v>49</v>
      </c>
      <c r="AB2152" s="3" t="s">
        <v>49</v>
      </c>
      <c r="AC2152" s="3" t="s">
        <v>49</v>
      </c>
      <c r="AD2152" s="3" t="s">
        <v>49</v>
      </c>
      <c r="AE2152" s="3" t="s">
        <v>49</v>
      </c>
      <c r="AF2152" s="3" t="s">
        <v>55</v>
      </c>
      <c r="AG2152" s="3" t="s">
        <v>56</v>
      </c>
      <c r="AH2152" s="3" t="s">
        <v>81</v>
      </c>
      <c r="AI2152" s="3" t="s">
        <v>82</v>
      </c>
      <c r="AJ2152" s="3" t="s">
        <v>49</v>
      </c>
      <c r="AK2152" s="3" t="s">
        <v>49</v>
      </c>
      <c r="AL2152" s="3" t="s">
        <v>49</v>
      </c>
      <c r="AM2152" s="3" t="s">
        <v>59</v>
      </c>
      <c r="AN2152" s="3" t="s">
        <v>83</v>
      </c>
      <c r="AO2152" s="3">
        <v>21.055542464599878</v>
      </c>
      <c r="AP2152" s="3">
        <v>11.592547541438861</v>
      </c>
    </row>
    <row r="2153" spans="1:42" x14ac:dyDescent="0.25">
      <c r="A2153" s="2">
        <v>2152</v>
      </c>
      <c r="B2153" s="3" t="s">
        <v>42</v>
      </c>
      <c r="C2153" s="3" t="s">
        <v>43</v>
      </c>
      <c r="D2153" s="3" t="s">
        <v>44</v>
      </c>
      <c r="E2153" s="3" t="s">
        <v>45</v>
      </c>
      <c r="F2153" s="3">
        <v>0.36</v>
      </c>
      <c r="G2153" s="3">
        <v>0.48</v>
      </c>
      <c r="H2153" s="3">
        <v>2.39270566265057E-2</v>
      </c>
      <c r="I2153" s="3">
        <v>7.8007982396440374</v>
      </c>
      <c r="J2153" s="3">
        <v>1.0678691167948571</v>
      </c>
      <c r="K2153" s="3">
        <v>0.18665014121190887</v>
      </c>
      <c r="L2153" s="3">
        <v>2.5550964827247176E-2</v>
      </c>
      <c r="M2153" s="2">
        <v>1200</v>
      </c>
      <c r="N2153" s="3" t="s">
        <v>61</v>
      </c>
      <c r="O2153" s="3" t="s">
        <v>76</v>
      </c>
      <c r="P2153" s="3"/>
      <c r="Q2153" s="3" t="s">
        <v>42</v>
      </c>
      <c r="R2153" s="3" t="s">
        <v>55</v>
      </c>
      <c r="S2153" s="3" t="s">
        <v>77</v>
      </c>
      <c r="T2153" s="3" t="s">
        <v>51</v>
      </c>
      <c r="U2153" s="3" t="s">
        <v>78</v>
      </c>
      <c r="V2153" s="3" t="s">
        <v>79</v>
      </c>
      <c r="W2153" s="3" t="s">
        <v>80</v>
      </c>
      <c r="X2153" s="3"/>
      <c r="Y2153" s="3"/>
      <c r="Z2153" s="3" t="s">
        <v>72</v>
      </c>
      <c r="AA2153" s="7" t="s">
        <v>49</v>
      </c>
      <c r="AB2153" s="3" t="s">
        <v>49</v>
      </c>
      <c r="AC2153" s="3" t="s">
        <v>49</v>
      </c>
      <c r="AD2153" s="3" t="s">
        <v>49</v>
      </c>
      <c r="AE2153" s="3" t="s">
        <v>49</v>
      </c>
      <c r="AF2153" s="3" t="s">
        <v>55</v>
      </c>
      <c r="AG2153" s="3" t="s">
        <v>56</v>
      </c>
      <c r="AH2153" s="3" t="s">
        <v>81</v>
      </c>
      <c r="AI2153" s="3" t="s">
        <v>82</v>
      </c>
      <c r="AJ2153" s="3" t="s">
        <v>49</v>
      </c>
      <c r="AK2153" s="3" t="s">
        <v>49</v>
      </c>
      <c r="AL2153" s="3" t="s">
        <v>49</v>
      </c>
      <c r="AM2153" s="3" t="s">
        <v>59</v>
      </c>
      <c r="AN2153" s="3" t="s">
        <v>83</v>
      </c>
      <c r="AO2153" s="3">
        <v>52.495403978566387</v>
      </c>
      <c r="AP2153" s="3">
        <v>96.829362778103146</v>
      </c>
    </row>
    <row r="2154" spans="1:42" x14ac:dyDescent="0.25">
      <c r="A2154" s="2">
        <v>2153</v>
      </c>
      <c r="B2154" s="3" t="s">
        <v>42</v>
      </c>
      <c r="C2154" s="3" t="s">
        <v>43</v>
      </c>
      <c r="D2154" s="3" t="s">
        <v>44</v>
      </c>
      <c r="E2154" s="3" t="s">
        <v>45</v>
      </c>
      <c r="F2154" s="3">
        <v>0.36</v>
      </c>
      <c r="G2154" s="3">
        <v>0.48</v>
      </c>
      <c r="H2154" s="3">
        <v>2.2215583168423401E-2</v>
      </c>
      <c r="I2154" s="3">
        <v>7.8007982396440374</v>
      </c>
      <c r="J2154" s="3">
        <v>1.0678691167948571</v>
      </c>
      <c r="K2154" s="3">
        <v>0.17329928207290296</v>
      </c>
      <c r="L2154" s="3">
        <v>2.372333517714699E-2</v>
      </c>
      <c r="M2154" s="2">
        <v>1700</v>
      </c>
      <c r="N2154" s="3" t="s">
        <v>62</v>
      </c>
      <c r="O2154" s="3" t="s">
        <v>76</v>
      </c>
      <c r="P2154" s="3"/>
      <c r="Q2154" s="3" t="s">
        <v>42</v>
      </c>
      <c r="R2154" s="3" t="s">
        <v>55</v>
      </c>
      <c r="S2154" s="3" t="s">
        <v>77</v>
      </c>
      <c r="T2154" s="3" t="s">
        <v>51</v>
      </c>
      <c r="U2154" s="3" t="s">
        <v>78</v>
      </c>
      <c r="V2154" s="3" t="s">
        <v>79</v>
      </c>
      <c r="W2154" s="3" t="s">
        <v>80</v>
      </c>
      <c r="X2154" s="3"/>
      <c r="Y2154" s="3"/>
      <c r="Z2154" s="3" t="s">
        <v>72</v>
      </c>
      <c r="AA2154" s="7" t="s">
        <v>49</v>
      </c>
      <c r="AB2154" s="3" t="s">
        <v>49</v>
      </c>
      <c r="AC2154" s="3" t="s">
        <v>49</v>
      </c>
      <c r="AD2154" s="3" t="s">
        <v>49</v>
      </c>
      <c r="AE2154" s="3" t="s">
        <v>49</v>
      </c>
      <c r="AF2154" s="3" t="s">
        <v>55</v>
      </c>
      <c r="AG2154" s="3" t="s">
        <v>56</v>
      </c>
      <c r="AH2154" s="3" t="s">
        <v>81</v>
      </c>
      <c r="AI2154" s="3" t="s">
        <v>82</v>
      </c>
      <c r="AJ2154" s="3" t="s">
        <v>49</v>
      </c>
      <c r="AK2154" s="3" t="s">
        <v>49</v>
      </c>
      <c r="AL2154" s="3" t="s">
        <v>49</v>
      </c>
      <c r="AM2154" s="3" t="s">
        <v>59</v>
      </c>
      <c r="AN2154" s="3" t="s">
        <v>83</v>
      </c>
      <c r="AO2154" s="3">
        <v>65.430876147258971</v>
      </c>
      <c r="AP2154" s="3">
        <v>89.90327542249571</v>
      </c>
    </row>
    <row r="2155" spans="1:42" x14ac:dyDescent="0.25">
      <c r="A2155" s="2">
        <v>2154</v>
      </c>
      <c r="B2155" s="3" t="s">
        <v>42</v>
      </c>
      <c r="C2155" s="3" t="s">
        <v>43</v>
      </c>
      <c r="D2155" s="3" t="s">
        <v>44</v>
      </c>
      <c r="E2155" s="3" t="s">
        <v>45</v>
      </c>
      <c r="F2155" s="3">
        <v>0.36</v>
      </c>
      <c r="G2155" s="3">
        <v>0.48</v>
      </c>
      <c r="H2155" s="3">
        <v>0.36801362526431602</v>
      </c>
      <c r="I2155" s="3">
        <v>9.5918438745603005</v>
      </c>
      <c r="J2155" s="3">
        <v>1.4096034124747521</v>
      </c>
      <c r="K2155" s="3">
        <v>3.5299292372462596</v>
      </c>
      <c r="L2155" s="3">
        <v>0.51875326200978455</v>
      </c>
      <c r="M2155" s="2">
        <v>1200</v>
      </c>
      <c r="N2155" s="3" t="s">
        <v>61</v>
      </c>
      <c r="O2155" s="3" t="s">
        <v>76</v>
      </c>
      <c r="P2155" s="3"/>
      <c r="Q2155" s="3" t="s">
        <v>42</v>
      </c>
      <c r="R2155" s="3" t="s">
        <v>55</v>
      </c>
      <c r="S2155" s="3" t="s">
        <v>77</v>
      </c>
      <c r="T2155" s="3" t="s">
        <v>51</v>
      </c>
      <c r="U2155" s="3" t="s">
        <v>78</v>
      </c>
      <c r="V2155" s="3" t="s">
        <v>79</v>
      </c>
      <c r="W2155" s="3" t="s">
        <v>80</v>
      </c>
      <c r="X2155" s="3"/>
      <c r="Y2155" s="3"/>
      <c r="Z2155" s="3" t="s">
        <v>72</v>
      </c>
      <c r="AA2155" s="7" t="s">
        <v>49</v>
      </c>
      <c r="AB2155" s="3" t="s">
        <v>49</v>
      </c>
      <c r="AC2155" s="3" t="s">
        <v>49</v>
      </c>
      <c r="AD2155" s="3" t="s">
        <v>49</v>
      </c>
      <c r="AE2155" s="3" t="s">
        <v>49</v>
      </c>
      <c r="AF2155" s="3" t="s">
        <v>55</v>
      </c>
      <c r="AG2155" s="3" t="s">
        <v>56</v>
      </c>
      <c r="AH2155" s="3" t="s">
        <v>81</v>
      </c>
      <c r="AI2155" s="3" t="s">
        <v>82</v>
      </c>
      <c r="AJ2155" s="3" t="s">
        <v>49</v>
      </c>
      <c r="AK2155" s="3" t="s">
        <v>49</v>
      </c>
      <c r="AL2155" s="3" t="s">
        <v>49</v>
      </c>
      <c r="AM2155" s="3" t="s">
        <v>59</v>
      </c>
      <c r="AN2155" s="3" t="s">
        <v>83</v>
      </c>
      <c r="AO2155" s="3">
        <v>198.57656912284767</v>
      </c>
      <c r="AP2155" s="3">
        <v>1489.2983029316049</v>
      </c>
    </row>
    <row r="2156" spans="1:42" x14ac:dyDescent="0.25">
      <c r="A2156" s="2">
        <v>2155</v>
      </c>
      <c r="B2156" s="3" t="s">
        <v>42</v>
      </c>
      <c r="C2156" s="3" t="s">
        <v>43</v>
      </c>
      <c r="D2156" s="3" t="s">
        <v>44</v>
      </c>
      <c r="E2156" s="3" t="s">
        <v>45</v>
      </c>
      <c r="F2156" s="3">
        <v>0.36</v>
      </c>
      <c r="G2156" s="3">
        <v>0.48</v>
      </c>
      <c r="H2156" s="3">
        <v>7.8885556692066799E-3</v>
      </c>
      <c r="I2156" s="3">
        <v>9.5918438745603005</v>
      </c>
      <c r="J2156" s="3">
        <v>1.4096034124747521</v>
      </c>
      <c r="K2156" s="3">
        <v>7.5665794374808026E-2</v>
      </c>
      <c r="L2156" s="3">
        <v>1.1119734990810787E-2</v>
      </c>
      <c r="M2156" s="2">
        <v>1210</v>
      </c>
      <c r="N2156" s="3" t="s">
        <v>65</v>
      </c>
      <c r="O2156" s="3" t="s">
        <v>76</v>
      </c>
      <c r="P2156" s="3"/>
      <c r="Q2156" s="3" t="s">
        <v>42</v>
      </c>
      <c r="R2156" s="3" t="s">
        <v>55</v>
      </c>
      <c r="S2156" s="3" t="s">
        <v>77</v>
      </c>
      <c r="T2156" s="3" t="s">
        <v>51</v>
      </c>
      <c r="U2156" s="3" t="s">
        <v>78</v>
      </c>
      <c r="V2156" s="3" t="s">
        <v>79</v>
      </c>
      <c r="W2156" s="3" t="s">
        <v>80</v>
      </c>
      <c r="X2156" s="3"/>
      <c r="Y2156" s="3"/>
      <c r="Z2156" s="3" t="s">
        <v>72</v>
      </c>
      <c r="AA2156" s="7" t="s">
        <v>49</v>
      </c>
      <c r="AB2156" s="3" t="s">
        <v>49</v>
      </c>
      <c r="AC2156" s="3" t="s">
        <v>49</v>
      </c>
      <c r="AD2156" s="3" t="s">
        <v>49</v>
      </c>
      <c r="AE2156" s="3" t="s">
        <v>49</v>
      </c>
      <c r="AF2156" s="3" t="s">
        <v>55</v>
      </c>
      <c r="AG2156" s="3" t="s">
        <v>56</v>
      </c>
      <c r="AH2156" s="3" t="s">
        <v>81</v>
      </c>
      <c r="AI2156" s="3" t="s">
        <v>82</v>
      </c>
      <c r="AJ2156" s="3" t="s">
        <v>49</v>
      </c>
      <c r="AK2156" s="3" t="s">
        <v>49</v>
      </c>
      <c r="AL2156" s="3" t="s">
        <v>49</v>
      </c>
      <c r="AM2156" s="3" t="s">
        <v>59</v>
      </c>
      <c r="AN2156" s="3" t="s">
        <v>83</v>
      </c>
      <c r="AO2156" s="3">
        <v>23.559728046257455</v>
      </c>
      <c r="AP2156" s="3">
        <v>31.923852173388994</v>
      </c>
    </row>
    <row r="2157" spans="1:42" x14ac:dyDescent="0.25">
      <c r="A2157" s="2">
        <v>2156</v>
      </c>
      <c r="B2157" s="3" t="s">
        <v>42</v>
      </c>
      <c r="C2157" s="3" t="s">
        <v>43</v>
      </c>
      <c r="D2157" s="3" t="s">
        <v>44</v>
      </c>
      <c r="E2157" s="3" t="s">
        <v>45</v>
      </c>
      <c r="F2157" s="3">
        <v>0.36</v>
      </c>
      <c r="G2157" s="3">
        <v>0.48</v>
      </c>
      <c r="H2157" s="3">
        <v>0.12634489086329401</v>
      </c>
      <c r="I2157" s="3">
        <v>9.5918438745603005</v>
      </c>
      <c r="J2157" s="3">
        <v>1.4096034124747521</v>
      </c>
      <c r="K2157" s="3">
        <v>1.2118804675090764</v>
      </c>
      <c r="L2157" s="3">
        <v>0.17809618930964935</v>
      </c>
      <c r="M2157" s="2">
        <v>1210</v>
      </c>
      <c r="N2157" s="3" t="s">
        <v>65</v>
      </c>
      <c r="O2157" s="3" t="s">
        <v>76</v>
      </c>
      <c r="P2157" s="3"/>
      <c r="Q2157" s="3" t="s">
        <v>42</v>
      </c>
      <c r="R2157" s="3" t="s">
        <v>55</v>
      </c>
      <c r="S2157" s="3" t="s">
        <v>77</v>
      </c>
      <c r="T2157" s="3" t="s">
        <v>51</v>
      </c>
      <c r="U2157" s="3" t="s">
        <v>78</v>
      </c>
      <c r="V2157" s="3" t="s">
        <v>79</v>
      </c>
      <c r="W2157" s="3" t="s">
        <v>80</v>
      </c>
      <c r="X2157" s="3"/>
      <c r="Y2157" s="3"/>
      <c r="Z2157" s="3" t="s">
        <v>72</v>
      </c>
      <c r="AA2157" s="7" t="s">
        <v>49</v>
      </c>
      <c r="AB2157" s="3" t="s">
        <v>49</v>
      </c>
      <c r="AC2157" s="3" t="s">
        <v>49</v>
      </c>
      <c r="AD2157" s="3" t="s">
        <v>49</v>
      </c>
      <c r="AE2157" s="3" t="s">
        <v>49</v>
      </c>
      <c r="AF2157" s="3" t="s">
        <v>55</v>
      </c>
      <c r="AG2157" s="3" t="s">
        <v>56</v>
      </c>
      <c r="AH2157" s="3" t="s">
        <v>81</v>
      </c>
      <c r="AI2157" s="3" t="s">
        <v>82</v>
      </c>
      <c r="AJ2157" s="3" t="s">
        <v>49</v>
      </c>
      <c r="AK2157" s="3" t="s">
        <v>49</v>
      </c>
      <c r="AL2157" s="3" t="s">
        <v>49</v>
      </c>
      <c r="AM2157" s="3" t="s">
        <v>59</v>
      </c>
      <c r="AN2157" s="3" t="s">
        <v>83</v>
      </c>
      <c r="AO2157" s="3">
        <v>103.62557218109795</v>
      </c>
      <c r="AP2157" s="3">
        <v>511.29963302754982</v>
      </c>
    </row>
    <row r="2158" spans="1:42" x14ac:dyDescent="0.25">
      <c r="A2158" s="2">
        <v>2157</v>
      </c>
      <c r="B2158" s="3" t="s">
        <v>42</v>
      </c>
      <c r="C2158" s="3" t="s">
        <v>43</v>
      </c>
      <c r="D2158" s="3" t="s">
        <v>44</v>
      </c>
      <c r="E2158" s="3" t="s">
        <v>45</v>
      </c>
      <c r="F2158" s="3">
        <v>0.36</v>
      </c>
      <c r="G2158" s="3">
        <v>0.48</v>
      </c>
      <c r="H2158" s="3">
        <v>0.11993799540927901</v>
      </c>
      <c r="I2158" s="3">
        <v>9.5601531219609299</v>
      </c>
      <c r="J2158" s="3">
        <v>1.4050111378909784</v>
      </c>
      <c r="K2158" s="3">
        <v>1.1466256012537543</v>
      </c>
      <c r="L2158" s="3">
        <v>0.16851421940635405</v>
      </c>
      <c r="M2158" s="2">
        <v>1200</v>
      </c>
      <c r="N2158" s="3" t="s">
        <v>61</v>
      </c>
      <c r="O2158" s="3" t="s">
        <v>76</v>
      </c>
      <c r="P2158" s="3"/>
      <c r="Q2158" s="3" t="s">
        <v>42</v>
      </c>
      <c r="R2158" s="3" t="s">
        <v>55</v>
      </c>
      <c r="S2158" s="3" t="s">
        <v>77</v>
      </c>
      <c r="T2158" s="3" t="s">
        <v>51</v>
      </c>
      <c r="U2158" s="3" t="s">
        <v>78</v>
      </c>
      <c r="V2158" s="3" t="s">
        <v>79</v>
      </c>
      <c r="W2158" s="3" t="s">
        <v>80</v>
      </c>
      <c r="X2158" s="3"/>
      <c r="Y2158" s="3"/>
      <c r="Z2158" s="3" t="s">
        <v>72</v>
      </c>
      <c r="AA2158" s="7" t="s">
        <v>49</v>
      </c>
      <c r="AB2158" s="3" t="s">
        <v>49</v>
      </c>
      <c r="AC2158" s="3" t="s">
        <v>49</v>
      </c>
      <c r="AD2158" s="3" t="s">
        <v>49</v>
      </c>
      <c r="AE2158" s="3" t="s">
        <v>49</v>
      </c>
      <c r="AF2158" s="3" t="s">
        <v>55</v>
      </c>
      <c r="AG2158" s="3" t="s">
        <v>56</v>
      </c>
      <c r="AH2158" s="3" t="s">
        <v>81</v>
      </c>
      <c r="AI2158" s="3" t="s">
        <v>82</v>
      </c>
      <c r="AJ2158" s="3" t="s">
        <v>49</v>
      </c>
      <c r="AK2158" s="3" t="s">
        <v>49</v>
      </c>
      <c r="AL2158" s="3" t="s">
        <v>49</v>
      </c>
      <c r="AM2158" s="3" t="s">
        <v>59</v>
      </c>
      <c r="AN2158" s="3" t="s">
        <v>83</v>
      </c>
      <c r="AO2158" s="3">
        <v>139.35957176303077</v>
      </c>
      <c r="AP2158" s="3">
        <v>485.37184701182304</v>
      </c>
    </row>
    <row r="2159" spans="1:42" x14ac:dyDescent="0.25">
      <c r="A2159" s="2">
        <v>2158</v>
      </c>
      <c r="B2159" s="3" t="s">
        <v>42</v>
      </c>
      <c r="C2159" s="3" t="s">
        <v>43</v>
      </c>
      <c r="D2159" s="3" t="s">
        <v>44</v>
      </c>
      <c r="E2159" s="3" t="s">
        <v>45</v>
      </c>
      <c r="F2159" s="3">
        <v>0.36</v>
      </c>
      <c r="G2159" s="3">
        <v>0.48</v>
      </c>
      <c r="H2159" s="3">
        <v>0.16011810127941301</v>
      </c>
      <c r="I2159" s="3">
        <v>9.5601531219609299</v>
      </c>
      <c r="J2159" s="3">
        <v>1.4050111378909784</v>
      </c>
      <c r="K2159" s="3">
        <v>1.5307535658288367</v>
      </c>
      <c r="L2159" s="3">
        <v>0.224967715675531</v>
      </c>
      <c r="M2159" s="2">
        <v>1210</v>
      </c>
      <c r="N2159" s="3" t="s">
        <v>65</v>
      </c>
      <c r="O2159" s="3" t="s">
        <v>76</v>
      </c>
      <c r="P2159" s="3"/>
      <c r="Q2159" s="3" t="s">
        <v>42</v>
      </c>
      <c r="R2159" s="3" t="s">
        <v>55</v>
      </c>
      <c r="S2159" s="3" t="s">
        <v>77</v>
      </c>
      <c r="T2159" s="3" t="s">
        <v>51</v>
      </c>
      <c r="U2159" s="3" t="s">
        <v>78</v>
      </c>
      <c r="V2159" s="3" t="s">
        <v>79</v>
      </c>
      <c r="W2159" s="3" t="s">
        <v>80</v>
      </c>
      <c r="X2159" s="3"/>
      <c r="Y2159" s="3"/>
      <c r="Z2159" s="3" t="s">
        <v>72</v>
      </c>
      <c r="AA2159" s="7" t="s">
        <v>49</v>
      </c>
      <c r="AB2159" s="3" t="s">
        <v>49</v>
      </c>
      <c r="AC2159" s="3" t="s">
        <v>49</v>
      </c>
      <c r="AD2159" s="3" t="s">
        <v>49</v>
      </c>
      <c r="AE2159" s="3" t="s">
        <v>49</v>
      </c>
      <c r="AF2159" s="3" t="s">
        <v>55</v>
      </c>
      <c r="AG2159" s="3" t="s">
        <v>56</v>
      </c>
      <c r="AH2159" s="3" t="s">
        <v>81</v>
      </c>
      <c r="AI2159" s="3" t="s">
        <v>82</v>
      </c>
      <c r="AJ2159" s="3" t="s">
        <v>49</v>
      </c>
      <c r="AK2159" s="3" t="s">
        <v>49</v>
      </c>
      <c r="AL2159" s="3" t="s">
        <v>49</v>
      </c>
      <c r="AM2159" s="3" t="s">
        <v>59</v>
      </c>
      <c r="AN2159" s="3" t="s">
        <v>83</v>
      </c>
      <c r="AO2159" s="3">
        <v>104.2576473328532</v>
      </c>
      <c r="AP2159" s="3">
        <v>647.97496650508492</v>
      </c>
    </row>
    <row r="2160" spans="1:42" x14ac:dyDescent="0.25">
      <c r="A2160" s="2">
        <v>2159</v>
      </c>
      <c r="B2160" s="3" t="s">
        <v>42</v>
      </c>
      <c r="C2160" s="3" t="s">
        <v>43</v>
      </c>
      <c r="D2160" s="3" t="s">
        <v>44</v>
      </c>
      <c r="E2160" s="3" t="s">
        <v>45</v>
      </c>
      <c r="F2160" s="3">
        <v>0.36</v>
      </c>
      <c r="G2160" s="3">
        <v>0.48</v>
      </c>
      <c r="H2160" s="3">
        <v>5.4096175969088903E-2</v>
      </c>
      <c r="I2160" s="3">
        <v>9.5601531219609299</v>
      </c>
      <c r="J2160" s="3">
        <v>1.4050111378909784</v>
      </c>
      <c r="K2160" s="3">
        <v>0.51716772557703306</v>
      </c>
      <c r="L2160" s="3">
        <v>7.6005729753880202E-2</v>
      </c>
      <c r="M2160" s="2">
        <v>1210</v>
      </c>
      <c r="N2160" s="3" t="s">
        <v>65</v>
      </c>
      <c r="O2160" s="3" t="s">
        <v>76</v>
      </c>
      <c r="P2160" s="3"/>
      <c r="Q2160" s="3" t="s">
        <v>42</v>
      </c>
      <c r="R2160" s="3" t="s">
        <v>55</v>
      </c>
      <c r="S2160" s="3" t="s">
        <v>77</v>
      </c>
      <c r="T2160" s="3" t="s">
        <v>51</v>
      </c>
      <c r="U2160" s="3" t="s">
        <v>78</v>
      </c>
      <c r="V2160" s="3" t="s">
        <v>79</v>
      </c>
      <c r="W2160" s="3" t="s">
        <v>80</v>
      </c>
      <c r="X2160" s="3"/>
      <c r="Y2160" s="3"/>
      <c r="Z2160" s="3" t="s">
        <v>72</v>
      </c>
      <c r="AA2160" s="7" t="s">
        <v>49</v>
      </c>
      <c r="AB2160" s="3" t="s">
        <v>49</v>
      </c>
      <c r="AC2160" s="3" t="s">
        <v>49</v>
      </c>
      <c r="AD2160" s="3" t="s">
        <v>49</v>
      </c>
      <c r="AE2160" s="3" t="s">
        <v>49</v>
      </c>
      <c r="AF2160" s="3" t="s">
        <v>55</v>
      </c>
      <c r="AG2160" s="3" t="s">
        <v>56</v>
      </c>
      <c r="AH2160" s="3" t="s">
        <v>81</v>
      </c>
      <c r="AI2160" s="3" t="s">
        <v>82</v>
      </c>
      <c r="AJ2160" s="3" t="s">
        <v>49</v>
      </c>
      <c r="AK2160" s="3" t="s">
        <v>49</v>
      </c>
      <c r="AL2160" s="3" t="s">
        <v>49</v>
      </c>
      <c r="AM2160" s="3" t="s">
        <v>59</v>
      </c>
      <c r="AN2160" s="3" t="s">
        <v>83</v>
      </c>
      <c r="AO2160" s="3">
        <v>60.221626966663408</v>
      </c>
      <c r="AP2160" s="3">
        <v>218.91945714778814</v>
      </c>
    </row>
    <row r="2161" spans="1:42" x14ac:dyDescent="0.25">
      <c r="A2161" s="2">
        <v>2160</v>
      </c>
      <c r="B2161" s="3" t="s">
        <v>42</v>
      </c>
      <c r="C2161" s="3" t="s">
        <v>43</v>
      </c>
      <c r="D2161" s="3" t="s">
        <v>44</v>
      </c>
      <c r="E2161" s="3" t="s">
        <v>45</v>
      </c>
      <c r="F2161" s="3">
        <v>0.36</v>
      </c>
      <c r="G2161" s="3">
        <v>0.48</v>
      </c>
      <c r="H2161" s="3">
        <v>0.18726470299929501</v>
      </c>
      <c r="I2161" s="3">
        <v>9.5601531219609299</v>
      </c>
      <c r="J2161" s="3">
        <v>1.4050111378909784</v>
      </c>
      <c r="K2161" s="3">
        <v>1.7902792350117966</v>
      </c>
      <c r="L2161" s="3">
        <v>0.2631089934478556</v>
      </c>
      <c r="M2161" s="2">
        <v>1210</v>
      </c>
      <c r="N2161" s="3" t="s">
        <v>65</v>
      </c>
      <c r="O2161" s="3" t="s">
        <v>76</v>
      </c>
      <c r="P2161" s="3"/>
      <c r="Q2161" s="3" t="s">
        <v>42</v>
      </c>
      <c r="R2161" s="3" t="s">
        <v>55</v>
      </c>
      <c r="S2161" s="3" t="s">
        <v>77</v>
      </c>
      <c r="T2161" s="3" t="s">
        <v>51</v>
      </c>
      <c r="U2161" s="3" t="s">
        <v>78</v>
      </c>
      <c r="V2161" s="3" t="s">
        <v>79</v>
      </c>
      <c r="W2161" s="3" t="s">
        <v>80</v>
      </c>
      <c r="X2161" s="3"/>
      <c r="Y2161" s="3"/>
      <c r="Z2161" s="3" t="s">
        <v>72</v>
      </c>
      <c r="AA2161" s="7" t="s">
        <v>49</v>
      </c>
      <c r="AB2161" s="3" t="s">
        <v>49</v>
      </c>
      <c r="AC2161" s="3" t="s">
        <v>49</v>
      </c>
      <c r="AD2161" s="3" t="s">
        <v>49</v>
      </c>
      <c r="AE2161" s="3" t="s">
        <v>49</v>
      </c>
      <c r="AF2161" s="3" t="s">
        <v>55</v>
      </c>
      <c r="AG2161" s="3" t="s">
        <v>56</v>
      </c>
      <c r="AH2161" s="3" t="s">
        <v>81</v>
      </c>
      <c r="AI2161" s="3" t="s">
        <v>82</v>
      </c>
      <c r="AJ2161" s="3" t="s">
        <v>49</v>
      </c>
      <c r="AK2161" s="3" t="s">
        <v>49</v>
      </c>
      <c r="AL2161" s="3" t="s">
        <v>49</v>
      </c>
      <c r="AM2161" s="3" t="s">
        <v>59</v>
      </c>
      <c r="AN2161" s="3" t="s">
        <v>83</v>
      </c>
      <c r="AO2161" s="3">
        <v>112.62923241598173</v>
      </c>
      <c r="AP2161" s="3">
        <v>757.83336602152701</v>
      </c>
    </row>
    <row r="2162" spans="1:42" x14ac:dyDescent="0.25">
      <c r="A2162" s="2">
        <v>2161</v>
      </c>
      <c r="B2162" s="3" t="s">
        <v>42</v>
      </c>
      <c r="C2162" s="3" t="s">
        <v>43</v>
      </c>
      <c r="D2162" s="3" t="s">
        <v>44</v>
      </c>
      <c r="E2162" s="3" t="s">
        <v>45</v>
      </c>
      <c r="F2162" s="3">
        <v>0.36</v>
      </c>
      <c r="G2162" s="3">
        <v>0.48</v>
      </c>
      <c r="H2162" s="3">
        <v>9.6346477941796793E-2</v>
      </c>
      <c r="I2162" s="3">
        <v>9.5601531219609299</v>
      </c>
      <c r="J2162" s="3">
        <v>1.4050111378909784</v>
      </c>
      <c r="K2162" s="3">
        <v>0.92108708188520849</v>
      </c>
      <c r="L2162" s="3">
        <v>0.13536787460479197</v>
      </c>
      <c r="M2162" s="2">
        <v>1210</v>
      </c>
      <c r="N2162" s="3" t="s">
        <v>65</v>
      </c>
      <c r="O2162" s="3" t="s">
        <v>76</v>
      </c>
      <c r="P2162" s="3"/>
      <c r="Q2162" s="3" t="s">
        <v>42</v>
      </c>
      <c r="R2162" s="3" t="s">
        <v>55</v>
      </c>
      <c r="S2162" s="3" t="s">
        <v>77</v>
      </c>
      <c r="T2162" s="3" t="s">
        <v>51</v>
      </c>
      <c r="U2162" s="3" t="s">
        <v>78</v>
      </c>
      <c r="V2162" s="3" t="s">
        <v>79</v>
      </c>
      <c r="W2162" s="3" t="s">
        <v>80</v>
      </c>
      <c r="X2162" s="3"/>
      <c r="Y2162" s="3"/>
      <c r="Z2162" s="3" t="s">
        <v>72</v>
      </c>
      <c r="AA2162" s="7" t="s">
        <v>49</v>
      </c>
      <c r="AB2162" s="3" t="s">
        <v>49</v>
      </c>
      <c r="AC2162" s="3" t="s">
        <v>49</v>
      </c>
      <c r="AD2162" s="3" t="s">
        <v>49</v>
      </c>
      <c r="AE2162" s="3" t="s">
        <v>49</v>
      </c>
      <c r="AF2162" s="3" t="s">
        <v>55</v>
      </c>
      <c r="AG2162" s="3" t="s">
        <v>56</v>
      </c>
      <c r="AH2162" s="3" t="s">
        <v>81</v>
      </c>
      <c r="AI2162" s="3" t="s">
        <v>82</v>
      </c>
      <c r="AJ2162" s="3" t="s">
        <v>49</v>
      </c>
      <c r="AK2162" s="3" t="s">
        <v>49</v>
      </c>
      <c r="AL2162" s="3" t="s">
        <v>49</v>
      </c>
      <c r="AM2162" s="3" t="s">
        <v>59</v>
      </c>
      <c r="AN2162" s="3" t="s">
        <v>83</v>
      </c>
      <c r="AO2162" s="3">
        <v>82.332720183105948</v>
      </c>
      <c r="AP2162" s="3">
        <v>389.90036303438012</v>
      </c>
    </row>
    <row r="2163" spans="1:42" x14ac:dyDescent="0.25">
      <c r="A2163" s="2">
        <v>2162</v>
      </c>
      <c r="B2163" s="3" t="s">
        <v>42</v>
      </c>
      <c r="C2163" s="3" t="s">
        <v>43</v>
      </c>
      <c r="D2163" s="3" t="s">
        <v>44</v>
      </c>
      <c r="E2163" s="3" t="s">
        <v>45</v>
      </c>
      <c r="F2163" s="3">
        <v>0.36</v>
      </c>
      <c r="G2163" s="3">
        <v>0.48</v>
      </c>
      <c r="H2163" s="3">
        <v>3.7049438388967897E-2</v>
      </c>
      <c r="I2163" s="3">
        <v>9.5896964663599604</v>
      </c>
      <c r="J2163" s="3">
        <v>1.4092878846398649</v>
      </c>
      <c r="K2163" s="3">
        <v>0.35529286839930652</v>
      </c>
      <c r="L2163" s="3">
        <v>5.221332465428357E-2</v>
      </c>
      <c r="M2163" s="2">
        <v>1200</v>
      </c>
      <c r="N2163" s="3" t="s">
        <v>61</v>
      </c>
      <c r="O2163" s="3" t="s">
        <v>76</v>
      </c>
      <c r="P2163" s="3"/>
      <c r="Q2163" s="3" t="s">
        <v>42</v>
      </c>
      <c r="R2163" s="3" t="s">
        <v>55</v>
      </c>
      <c r="S2163" s="3" t="s">
        <v>77</v>
      </c>
      <c r="T2163" s="3" t="s">
        <v>51</v>
      </c>
      <c r="U2163" s="3" t="s">
        <v>78</v>
      </c>
      <c r="V2163" s="3" t="s">
        <v>79</v>
      </c>
      <c r="W2163" s="3" t="s">
        <v>80</v>
      </c>
      <c r="X2163" s="3"/>
      <c r="Y2163" s="3"/>
      <c r="Z2163" s="3" t="s">
        <v>72</v>
      </c>
      <c r="AA2163" s="7" t="s">
        <v>49</v>
      </c>
      <c r="AB2163" s="3" t="s">
        <v>49</v>
      </c>
      <c r="AC2163" s="3" t="s">
        <v>49</v>
      </c>
      <c r="AD2163" s="3" t="s">
        <v>49</v>
      </c>
      <c r="AE2163" s="3" t="s">
        <v>49</v>
      </c>
      <c r="AF2163" s="3" t="s">
        <v>55</v>
      </c>
      <c r="AG2163" s="3" t="s">
        <v>56</v>
      </c>
      <c r="AH2163" s="3" t="s">
        <v>81</v>
      </c>
      <c r="AI2163" s="3" t="s">
        <v>82</v>
      </c>
      <c r="AJ2163" s="3" t="s">
        <v>49</v>
      </c>
      <c r="AK2163" s="3" t="s">
        <v>49</v>
      </c>
      <c r="AL2163" s="3" t="s">
        <v>49</v>
      </c>
      <c r="AM2163" s="3" t="s">
        <v>59</v>
      </c>
      <c r="AN2163" s="3" t="s">
        <v>83</v>
      </c>
      <c r="AO2163" s="3">
        <v>106.01946869962254</v>
      </c>
      <c r="AP2163" s="3">
        <v>149.93375769070786</v>
      </c>
    </row>
    <row r="2164" spans="1:42" x14ac:dyDescent="0.25">
      <c r="A2164" s="2">
        <v>2163</v>
      </c>
      <c r="B2164" s="3" t="s">
        <v>42</v>
      </c>
      <c r="C2164" s="3" t="s">
        <v>43</v>
      </c>
      <c r="D2164" s="3" t="s">
        <v>44</v>
      </c>
      <c r="E2164" s="3" t="s">
        <v>45</v>
      </c>
      <c r="F2164" s="3">
        <v>0.36</v>
      </c>
      <c r="G2164" s="3">
        <v>0.48</v>
      </c>
      <c r="H2164" s="3">
        <v>0.13147024540167601</v>
      </c>
      <c r="I2164" s="3">
        <v>9.586517697616296</v>
      </c>
      <c r="J2164" s="3">
        <v>1.4088299470136489</v>
      </c>
      <c r="K2164" s="3">
        <v>1.2603418342531245</v>
      </c>
      <c r="L2164" s="3">
        <v>0.18521921886311463</v>
      </c>
      <c r="M2164" s="2">
        <v>1200</v>
      </c>
      <c r="N2164" s="3" t="s">
        <v>61</v>
      </c>
      <c r="O2164" s="3" t="s">
        <v>76</v>
      </c>
      <c r="P2164" s="3"/>
      <c r="Q2164" s="3" t="s">
        <v>42</v>
      </c>
      <c r="R2164" s="3" t="s">
        <v>55</v>
      </c>
      <c r="S2164" s="3" t="s">
        <v>77</v>
      </c>
      <c r="T2164" s="3" t="s">
        <v>51</v>
      </c>
      <c r="U2164" s="3" t="s">
        <v>78</v>
      </c>
      <c r="V2164" s="3" t="s">
        <v>79</v>
      </c>
      <c r="W2164" s="3" t="s">
        <v>80</v>
      </c>
      <c r="X2164" s="3"/>
      <c r="Y2164" s="3"/>
      <c r="Z2164" s="3" t="s">
        <v>72</v>
      </c>
      <c r="AA2164" s="7" t="s">
        <v>49</v>
      </c>
      <c r="AB2164" s="3" t="s">
        <v>49</v>
      </c>
      <c r="AC2164" s="3" t="s">
        <v>49</v>
      </c>
      <c r="AD2164" s="3" t="s">
        <v>49</v>
      </c>
      <c r="AE2164" s="3" t="s">
        <v>49</v>
      </c>
      <c r="AF2164" s="3" t="s">
        <v>55</v>
      </c>
      <c r="AG2164" s="3" t="s">
        <v>56</v>
      </c>
      <c r="AH2164" s="3" t="s">
        <v>81</v>
      </c>
      <c r="AI2164" s="3" t="s">
        <v>82</v>
      </c>
      <c r="AJ2164" s="3" t="s">
        <v>49</v>
      </c>
      <c r="AK2164" s="3" t="s">
        <v>49</v>
      </c>
      <c r="AL2164" s="3" t="s">
        <v>49</v>
      </c>
      <c r="AM2164" s="3" t="s">
        <v>59</v>
      </c>
      <c r="AN2164" s="3" t="s">
        <v>83</v>
      </c>
      <c r="AO2164" s="3">
        <v>122.93427238716801</v>
      </c>
      <c r="AP2164" s="3">
        <v>532.0412069582768</v>
      </c>
    </row>
    <row r="2165" spans="1:42" x14ac:dyDescent="0.25">
      <c r="A2165" s="2">
        <v>2164</v>
      </c>
      <c r="B2165" s="3" t="s">
        <v>42</v>
      </c>
      <c r="C2165" s="3" t="s">
        <v>43</v>
      </c>
      <c r="D2165" s="3" t="s">
        <v>44</v>
      </c>
      <c r="E2165" s="3" t="s">
        <v>45</v>
      </c>
      <c r="F2165" s="3">
        <v>0.36</v>
      </c>
      <c r="G2165" s="3">
        <v>0.48</v>
      </c>
      <c r="H2165" s="3">
        <v>1.31642307146815E-2</v>
      </c>
      <c r="I2165" s="3">
        <v>9.586517697616296</v>
      </c>
      <c r="J2165" s="3">
        <v>1.4088299470136489</v>
      </c>
      <c r="K2165" s="3">
        <v>0.12619913072179822</v>
      </c>
      <c r="L2165" s="3">
        <v>1.8546162460240188E-2</v>
      </c>
      <c r="M2165" s="2">
        <v>1210</v>
      </c>
      <c r="N2165" s="3" t="s">
        <v>65</v>
      </c>
      <c r="O2165" s="3" t="s">
        <v>76</v>
      </c>
      <c r="P2165" s="3"/>
      <c r="Q2165" s="3" t="s">
        <v>42</v>
      </c>
      <c r="R2165" s="3" t="s">
        <v>55</v>
      </c>
      <c r="S2165" s="3" t="s">
        <v>77</v>
      </c>
      <c r="T2165" s="3" t="s">
        <v>51</v>
      </c>
      <c r="U2165" s="3" t="s">
        <v>78</v>
      </c>
      <c r="V2165" s="3" t="s">
        <v>79</v>
      </c>
      <c r="W2165" s="3" t="s">
        <v>80</v>
      </c>
      <c r="X2165" s="3"/>
      <c r="Y2165" s="3"/>
      <c r="Z2165" s="3" t="s">
        <v>72</v>
      </c>
      <c r="AA2165" s="7" t="s">
        <v>49</v>
      </c>
      <c r="AB2165" s="3" t="s">
        <v>49</v>
      </c>
      <c r="AC2165" s="3" t="s">
        <v>49</v>
      </c>
      <c r="AD2165" s="3" t="s">
        <v>49</v>
      </c>
      <c r="AE2165" s="3" t="s">
        <v>49</v>
      </c>
      <c r="AF2165" s="3" t="s">
        <v>55</v>
      </c>
      <c r="AG2165" s="3" t="s">
        <v>56</v>
      </c>
      <c r="AH2165" s="3" t="s">
        <v>81</v>
      </c>
      <c r="AI2165" s="3" t="s">
        <v>82</v>
      </c>
      <c r="AJ2165" s="3" t="s">
        <v>49</v>
      </c>
      <c r="AK2165" s="3" t="s">
        <v>49</v>
      </c>
      <c r="AL2165" s="3" t="s">
        <v>49</v>
      </c>
      <c r="AM2165" s="3" t="s">
        <v>59</v>
      </c>
      <c r="AN2165" s="3" t="s">
        <v>83</v>
      </c>
      <c r="AO2165" s="3">
        <v>31.925074614240167</v>
      </c>
      <c r="AP2165" s="3">
        <v>53.273751613664125</v>
      </c>
    </row>
    <row r="2166" spans="1:42" x14ac:dyDescent="0.25">
      <c r="A2166" s="2">
        <v>2165</v>
      </c>
      <c r="B2166" s="3" t="s">
        <v>42</v>
      </c>
      <c r="C2166" s="3" t="s">
        <v>43</v>
      </c>
      <c r="D2166" s="3" t="s">
        <v>44</v>
      </c>
      <c r="E2166" s="3" t="s">
        <v>45</v>
      </c>
      <c r="F2166" s="3">
        <v>0.36</v>
      </c>
      <c r="G2166" s="3">
        <v>0.48</v>
      </c>
      <c r="H2166" s="3">
        <v>3.1230107380754201E-3</v>
      </c>
      <c r="I2166" s="3">
        <v>9.586517697616296</v>
      </c>
      <c r="J2166" s="3">
        <v>1.4088299470136489</v>
      </c>
      <c r="K2166" s="3">
        <v>2.9938797710405744E-2</v>
      </c>
      <c r="L2166" s="3">
        <v>4.3997910526458505E-3</v>
      </c>
      <c r="M2166" s="2">
        <v>1210</v>
      </c>
      <c r="N2166" s="3" t="s">
        <v>65</v>
      </c>
      <c r="O2166" s="3" t="s">
        <v>76</v>
      </c>
      <c r="P2166" s="3"/>
      <c r="Q2166" s="3" t="s">
        <v>42</v>
      </c>
      <c r="R2166" s="3" t="s">
        <v>55</v>
      </c>
      <c r="S2166" s="3" t="s">
        <v>77</v>
      </c>
      <c r="T2166" s="3" t="s">
        <v>51</v>
      </c>
      <c r="U2166" s="3" t="s">
        <v>78</v>
      </c>
      <c r="V2166" s="3" t="s">
        <v>79</v>
      </c>
      <c r="W2166" s="3" t="s">
        <v>80</v>
      </c>
      <c r="X2166" s="3"/>
      <c r="Y2166" s="3"/>
      <c r="Z2166" s="3" t="s">
        <v>72</v>
      </c>
      <c r="AA2166" s="7" t="s">
        <v>49</v>
      </c>
      <c r="AB2166" s="3" t="s">
        <v>49</v>
      </c>
      <c r="AC2166" s="3" t="s">
        <v>49</v>
      </c>
      <c r="AD2166" s="3" t="s">
        <v>49</v>
      </c>
      <c r="AE2166" s="3" t="s">
        <v>49</v>
      </c>
      <c r="AF2166" s="3" t="s">
        <v>55</v>
      </c>
      <c r="AG2166" s="3" t="s">
        <v>56</v>
      </c>
      <c r="AH2166" s="3" t="s">
        <v>81</v>
      </c>
      <c r="AI2166" s="3" t="s">
        <v>82</v>
      </c>
      <c r="AJ2166" s="3" t="s">
        <v>49</v>
      </c>
      <c r="AK2166" s="3" t="s">
        <v>49</v>
      </c>
      <c r="AL2166" s="3" t="s">
        <v>49</v>
      </c>
      <c r="AM2166" s="3" t="s">
        <v>59</v>
      </c>
      <c r="AN2166" s="3" t="s">
        <v>83</v>
      </c>
      <c r="AO2166" s="3">
        <v>20.142159721281192</v>
      </c>
      <c r="AP2166" s="3">
        <v>12.638376062604673</v>
      </c>
    </row>
    <row r="2167" spans="1:42" x14ac:dyDescent="0.25">
      <c r="A2167" s="2">
        <v>2166</v>
      </c>
      <c r="B2167" s="3" t="s">
        <v>42</v>
      </c>
      <c r="C2167" s="3" t="s">
        <v>43</v>
      </c>
      <c r="D2167" s="3" t="s">
        <v>44</v>
      </c>
      <c r="E2167" s="3" t="s">
        <v>45</v>
      </c>
      <c r="F2167" s="3">
        <v>0.36</v>
      </c>
      <c r="G2167" s="3">
        <v>0.48</v>
      </c>
      <c r="H2167" s="3">
        <v>1.7791144704569E-3</v>
      </c>
      <c r="I2167" s="3">
        <v>9.586517697616296</v>
      </c>
      <c r="J2167" s="3">
        <v>1.4088299470136489</v>
      </c>
      <c r="K2167" s="3">
        <v>1.7055512357120318E-2</v>
      </c>
      <c r="L2167" s="3">
        <v>2.5064697451450107E-3</v>
      </c>
      <c r="M2167" s="2">
        <v>1210</v>
      </c>
      <c r="N2167" s="3" t="s">
        <v>65</v>
      </c>
      <c r="O2167" s="3" t="s">
        <v>76</v>
      </c>
      <c r="P2167" s="3"/>
      <c r="Q2167" s="3" t="s">
        <v>42</v>
      </c>
      <c r="R2167" s="3" t="s">
        <v>55</v>
      </c>
      <c r="S2167" s="3" t="s">
        <v>77</v>
      </c>
      <c r="T2167" s="3" t="s">
        <v>51</v>
      </c>
      <c r="U2167" s="3" t="s">
        <v>78</v>
      </c>
      <c r="V2167" s="3" t="s">
        <v>79</v>
      </c>
      <c r="W2167" s="3" t="s">
        <v>80</v>
      </c>
      <c r="X2167" s="3"/>
      <c r="Y2167" s="3"/>
      <c r="Z2167" s="3" t="s">
        <v>72</v>
      </c>
      <c r="AA2167" s="7" t="s">
        <v>49</v>
      </c>
      <c r="AB2167" s="3" t="s">
        <v>49</v>
      </c>
      <c r="AC2167" s="3" t="s">
        <v>49</v>
      </c>
      <c r="AD2167" s="3" t="s">
        <v>49</v>
      </c>
      <c r="AE2167" s="3" t="s">
        <v>49</v>
      </c>
      <c r="AF2167" s="3" t="s">
        <v>55</v>
      </c>
      <c r="AG2167" s="3" t="s">
        <v>56</v>
      </c>
      <c r="AH2167" s="3" t="s">
        <v>81</v>
      </c>
      <c r="AI2167" s="3" t="s">
        <v>82</v>
      </c>
      <c r="AJ2167" s="3" t="s">
        <v>49</v>
      </c>
      <c r="AK2167" s="3" t="s">
        <v>49</v>
      </c>
      <c r="AL2167" s="3" t="s">
        <v>49</v>
      </c>
      <c r="AM2167" s="3" t="s">
        <v>59</v>
      </c>
      <c r="AN2167" s="3" t="s">
        <v>83</v>
      </c>
      <c r="AO2167" s="3">
        <v>15.170903977434948</v>
      </c>
      <c r="AP2167" s="3">
        <v>7.1998208209532999</v>
      </c>
    </row>
    <row r="2168" spans="1:42" x14ac:dyDescent="0.25">
      <c r="A2168" s="2">
        <v>2167</v>
      </c>
      <c r="B2168" s="3" t="s">
        <v>42</v>
      </c>
      <c r="C2168" s="3" t="s">
        <v>43</v>
      </c>
      <c r="D2168" s="3" t="s">
        <v>44</v>
      </c>
      <c r="E2168" s="3" t="s">
        <v>45</v>
      </c>
      <c r="F2168" s="3">
        <v>0.36</v>
      </c>
      <c r="G2168" s="3">
        <v>0.48</v>
      </c>
      <c r="H2168" s="3">
        <v>2.9735385171131001E-2</v>
      </c>
      <c r="I2168" s="3">
        <v>9.586517697616296</v>
      </c>
      <c r="J2168" s="3">
        <v>1.4088299470136489</v>
      </c>
      <c r="K2168" s="3">
        <v>0.28505879618848451</v>
      </c>
      <c r="L2168" s="3">
        <v>4.189210111507493E-2</v>
      </c>
      <c r="M2168" s="2">
        <v>1210</v>
      </c>
      <c r="N2168" s="3" t="s">
        <v>65</v>
      </c>
      <c r="O2168" s="3" t="s">
        <v>76</v>
      </c>
      <c r="P2168" s="3"/>
      <c r="Q2168" s="3" t="s">
        <v>42</v>
      </c>
      <c r="R2168" s="3" t="s">
        <v>55</v>
      </c>
      <c r="S2168" s="3" t="s">
        <v>77</v>
      </c>
      <c r="T2168" s="3" t="s">
        <v>51</v>
      </c>
      <c r="U2168" s="3" t="s">
        <v>78</v>
      </c>
      <c r="V2168" s="3" t="s">
        <v>79</v>
      </c>
      <c r="W2168" s="3" t="s">
        <v>80</v>
      </c>
      <c r="X2168" s="3"/>
      <c r="Y2168" s="3"/>
      <c r="Z2168" s="3" t="s">
        <v>72</v>
      </c>
      <c r="AA2168" s="7" t="s">
        <v>49</v>
      </c>
      <c r="AB2168" s="3" t="s">
        <v>49</v>
      </c>
      <c r="AC2168" s="3" t="s">
        <v>49</v>
      </c>
      <c r="AD2168" s="3" t="s">
        <v>49</v>
      </c>
      <c r="AE2168" s="3" t="s">
        <v>49</v>
      </c>
      <c r="AF2168" s="3" t="s">
        <v>55</v>
      </c>
      <c r="AG2168" s="3" t="s">
        <v>56</v>
      </c>
      <c r="AH2168" s="3" t="s">
        <v>81</v>
      </c>
      <c r="AI2168" s="3" t="s">
        <v>82</v>
      </c>
      <c r="AJ2168" s="3" t="s">
        <v>49</v>
      </c>
      <c r="AK2168" s="3" t="s">
        <v>49</v>
      </c>
      <c r="AL2168" s="3" t="s">
        <v>49</v>
      </c>
      <c r="AM2168" s="3" t="s">
        <v>59</v>
      </c>
      <c r="AN2168" s="3" t="s">
        <v>83</v>
      </c>
      <c r="AO2168" s="3">
        <v>64.490108083375958</v>
      </c>
      <c r="AP2168" s="3">
        <v>120.3348344523293</v>
      </c>
    </row>
    <row r="2169" spans="1:42" x14ac:dyDescent="0.25">
      <c r="A2169" s="2">
        <v>2168</v>
      </c>
      <c r="B2169" s="3" t="s">
        <v>42</v>
      </c>
      <c r="C2169" s="3" t="s">
        <v>43</v>
      </c>
      <c r="D2169" s="3" t="s">
        <v>44</v>
      </c>
      <c r="E2169" s="3" t="s">
        <v>45</v>
      </c>
      <c r="F2169" s="3">
        <v>0.36</v>
      </c>
      <c r="G2169" s="3">
        <v>0.48</v>
      </c>
      <c r="H2169" s="3">
        <v>0.29433107033983902</v>
      </c>
      <c r="I2169" s="3">
        <v>9.586517697616296</v>
      </c>
      <c r="J2169" s="3">
        <v>1.4088299470136489</v>
      </c>
      <c r="K2169" s="3">
        <v>2.8216100147712138</v>
      </c>
      <c r="L2169" s="3">
        <v>0.41466242623134597</v>
      </c>
      <c r="M2169" s="2">
        <v>1210</v>
      </c>
      <c r="N2169" s="3" t="s">
        <v>65</v>
      </c>
      <c r="O2169" s="3" t="s">
        <v>76</v>
      </c>
      <c r="P2169" s="3"/>
      <c r="Q2169" s="3" t="s">
        <v>42</v>
      </c>
      <c r="R2169" s="3" t="s">
        <v>55</v>
      </c>
      <c r="S2169" s="3" t="s">
        <v>77</v>
      </c>
      <c r="T2169" s="3" t="s">
        <v>51</v>
      </c>
      <c r="U2169" s="3" t="s">
        <v>78</v>
      </c>
      <c r="V2169" s="3" t="s">
        <v>79</v>
      </c>
      <c r="W2169" s="3" t="s">
        <v>80</v>
      </c>
      <c r="X2169" s="3"/>
      <c r="Y2169" s="3"/>
      <c r="Z2169" s="3" t="s">
        <v>72</v>
      </c>
      <c r="AA2169" s="7" t="s">
        <v>49</v>
      </c>
      <c r="AB2169" s="3" t="s">
        <v>49</v>
      </c>
      <c r="AC2169" s="3" t="s">
        <v>49</v>
      </c>
      <c r="AD2169" s="3" t="s">
        <v>49</v>
      </c>
      <c r="AE2169" s="3" t="s">
        <v>49</v>
      </c>
      <c r="AF2169" s="3" t="s">
        <v>55</v>
      </c>
      <c r="AG2169" s="3" t="s">
        <v>56</v>
      </c>
      <c r="AH2169" s="3" t="s">
        <v>81</v>
      </c>
      <c r="AI2169" s="3" t="s">
        <v>82</v>
      </c>
      <c r="AJ2169" s="3" t="s">
        <v>49</v>
      </c>
      <c r="AK2169" s="3" t="s">
        <v>49</v>
      </c>
      <c r="AL2169" s="3" t="s">
        <v>49</v>
      </c>
      <c r="AM2169" s="3" t="s">
        <v>59</v>
      </c>
      <c r="AN2169" s="3" t="s">
        <v>83</v>
      </c>
      <c r="AO2169" s="3">
        <v>135.21673829519011</v>
      </c>
      <c r="AP2169" s="3">
        <v>1191.1155823166453</v>
      </c>
    </row>
    <row r="2170" spans="1:42" x14ac:dyDescent="0.25">
      <c r="A2170" s="2">
        <v>2169</v>
      </c>
      <c r="B2170" s="3" t="s">
        <v>42</v>
      </c>
      <c r="C2170" s="3" t="s">
        <v>43</v>
      </c>
      <c r="D2170" s="3" t="s">
        <v>44</v>
      </c>
      <c r="E2170" s="3" t="s">
        <v>45</v>
      </c>
      <c r="F2170" s="3">
        <v>0.36</v>
      </c>
      <c r="G2170" s="3">
        <v>0.48</v>
      </c>
      <c r="H2170" s="3">
        <v>0.14416039669397199</v>
      </c>
      <c r="I2170" s="3">
        <v>9.586517697616296</v>
      </c>
      <c r="J2170" s="3">
        <v>1.4088299470136489</v>
      </c>
      <c r="K2170" s="3">
        <v>1.3819961942021481</v>
      </c>
      <c r="L2170" s="3">
        <v>0.20309748403583516</v>
      </c>
      <c r="M2170" s="2">
        <v>1210</v>
      </c>
      <c r="N2170" s="3" t="s">
        <v>65</v>
      </c>
      <c r="O2170" s="3" t="s">
        <v>76</v>
      </c>
      <c r="P2170" s="3"/>
      <c r="Q2170" s="3" t="s">
        <v>42</v>
      </c>
      <c r="R2170" s="3" t="s">
        <v>55</v>
      </c>
      <c r="S2170" s="3" t="s">
        <v>77</v>
      </c>
      <c r="T2170" s="3" t="s">
        <v>51</v>
      </c>
      <c r="U2170" s="3" t="s">
        <v>78</v>
      </c>
      <c r="V2170" s="3" t="s">
        <v>79</v>
      </c>
      <c r="W2170" s="3" t="s">
        <v>80</v>
      </c>
      <c r="X2170" s="3"/>
      <c r="Y2170" s="3"/>
      <c r="Z2170" s="3" t="s">
        <v>72</v>
      </c>
      <c r="AA2170" s="7" t="s">
        <v>49</v>
      </c>
      <c r="AB2170" s="3" t="s">
        <v>49</v>
      </c>
      <c r="AC2170" s="3" t="s">
        <v>49</v>
      </c>
      <c r="AD2170" s="3" t="s">
        <v>49</v>
      </c>
      <c r="AE2170" s="3" t="s">
        <v>49</v>
      </c>
      <c r="AF2170" s="3" t="s">
        <v>55</v>
      </c>
      <c r="AG2170" s="3" t="s">
        <v>56</v>
      </c>
      <c r="AH2170" s="3" t="s">
        <v>81</v>
      </c>
      <c r="AI2170" s="3" t="s">
        <v>82</v>
      </c>
      <c r="AJ2170" s="3" t="s">
        <v>49</v>
      </c>
      <c r="AK2170" s="3" t="s">
        <v>49</v>
      </c>
      <c r="AL2170" s="3" t="s">
        <v>49</v>
      </c>
      <c r="AM2170" s="3" t="s">
        <v>59</v>
      </c>
      <c r="AN2170" s="3" t="s">
        <v>83</v>
      </c>
      <c r="AO2170" s="3">
        <v>102.38341429807394</v>
      </c>
      <c r="AP2170" s="3">
        <v>583.39642721673295</v>
      </c>
    </row>
    <row r="2171" spans="1:42" x14ac:dyDescent="0.25">
      <c r="A2171" s="2">
        <v>2170</v>
      </c>
      <c r="B2171" s="3" t="s">
        <v>42</v>
      </c>
      <c r="C2171" s="3" t="s">
        <v>43</v>
      </c>
      <c r="D2171" s="3" t="s">
        <v>44</v>
      </c>
      <c r="E2171" s="3" t="s">
        <v>45</v>
      </c>
      <c r="F2171" s="3">
        <v>0.36</v>
      </c>
      <c r="G2171" s="3">
        <v>0.48</v>
      </c>
      <c r="H2171" s="3">
        <v>0.11500944131145401</v>
      </c>
      <c r="I2171" s="3">
        <v>10.652266965996132</v>
      </c>
      <c r="J2171" s="3">
        <v>1.4214530895347675</v>
      </c>
      <c r="K2171" s="3">
        <v>1.2251112724596724</v>
      </c>
      <c r="L2171" s="3">
        <v>0.1634805256778338</v>
      </c>
      <c r="M2171" s="2">
        <v>1400</v>
      </c>
      <c r="N2171" s="3" t="s">
        <v>46</v>
      </c>
      <c r="O2171" s="3" t="s">
        <v>76</v>
      </c>
      <c r="P2171" s="3"/>
      <c r="Q2171" s="3" t="s">
        <v>42</v>
      </c>
      <c r="R2171" s="3" t="s">
        <v>55</v>
      </c>
      <c r="S2171" s="3" t="s">
        <v>77</v>
      </c>
      <c r="T2171" s="3" t="s">
        <v>51</v>
      </c>
      <c r="U2171" s="3" t="s">
        <v>78</v>
      </c>
      <c r="V2171" s="3" t="s">
        <v>79</v>
      </c>
      <c r="W2171" s="3" t="s">
        <v>80</v>
      </c>
      <c r="X2171" s="3"/>
      <c r="Y2171" s="3"/>
      <c r="Z2171" s="3" t="s">
        <v>72</v>
      </c>
      <c r="AA2171" s="7" t="s">
        <v>49</v>
      </c>
      <c r="AB2171" s="3" t="s">
        <v>49</v>
      </c>
      <c r="AC2171" s="3" t="s">
        <v>49</v>
      </c>
      <c r="AD2171" s="3" t="s">
        <v>49</v>
      </c>
      <c r="AE2171" s="3" t="s">
        <v>49</v>
      </c>
      <c r="AF2171" s="3" t="s">
        <v>55</v>
      </c>
      <c r="AG2171" s="3" t="s">
        <v>56</v>
      </c>
      <c r="AH2171" s="3" t="s">
        <v>81</v>
      </c>
      <c r="AI2171" s="3" t="s">
        <v>82</v>
      </c>
      <c r="AJ2171" s="3" t="s">
        <v>49</v>
      </c>
      <c r="AK2171" s="3" t="s">
        <v>49</v>
      </c>
      <c r="AL2171" s="3" t="s">
        <v>49</v>
      </c>
      <c r="AM2171" s="3" t="s">
        <v>59</v>
      </c>
      <c r="AN2171" s="3" t="s">
        <v>83</v>
      </c>
      <c r="AO2171" s="3">
        <v>141.32533553799706</v>
      </c>
      <c r="AP2171" s="3">
        <v>465.42669620789212</v>
      </c>
    </row>
    <row r="2172" spans="1:42" x14ac:dyDescent="0.25">
      <c r="A2172" s="2">
        <v>2171</v>
      </c>
      <c r="B2172" s="3" t="s">
        <v>42</v>
      </c>
      <c r="C2172" s="3" t="s">
        <v>43</v>
      </c>
      <c r="D2172" s="3" t="s">
        <v>44</v>
      </c>
      <c r="E2172" s="3" t="s">
        <v>45</v>
      </c>
      <c r="F2172" s="3">
        <v>0.36</v>
      </c>
      <c r="G2172" s="3">
        <v>0.48</v>
      </c>
      <c r="H2172" s="3">
        <v>4.4152621533798397E-2</v>
      </c>
      <c r="I2172" s="3">
        <v>10.652266965996132</v>
      </c>
      <c r="J2172" s="3">
        <v>1.4214530895347675</v>
      </c>
      <c r="K2172" s="3">
        <v>0.47032551182661014</v>
      </c>
      <c r="L2172" s="3">
        <v>6.276088029027703E-2</v>
      </c>
      <c r="M2172" s="2">
        <v>1430</v>
      </c>
      <c r="N2172" s="3" t="s">
        <v>64</v>
      </c>
      <c r="O2172" s="3" t="s">
        <v>76</v>
      </c>
      <c r="P2172" s="3"/>
      <c r="Q2172" s="3" t="s">
        <v>42</v>
      </c>
      <c r="R2172" s="3" t="s">
        <v>55</v>
      </c>
      <c r="S2172" s="3" t="s">
        <v>77</v>
      </c>
      <c r="T2172" s="3" t="s">
        <v>51</v>
      </c>
      <c r="U2172" s="3" t="s">
        <v>78</v>
      </c>
      <c r="V2172" s="3" t="s">
        <v>79</v>
      </c>
      <c r="W2172" s="3" t="s">
        <v>80</v>
      </c>
      <c r="X2172" s="3"/>
      <c r="Y2172" s="3"/>
      <c r="Z2172" s="3" t="s">
        <v>72</v>
      </c>
      <c r="AA2172" s="7" t="s">
        <v>49</v>
      </c>
      <c r="AB2172" s="3" t="s">
        <v>49</v>
      </c>
      <c r="AC2172" s="3" t="s">
        <v>49</v>
      </c>
      <c r="AD2172" s="3" t="s">
        <v>49</v>
      </c>
      <c r="AE2172" s="3" t="s">
        <v>49</v>
      </c>
      <c r="AF2172" s="3" t="s">
        <v>55</v>
      </c>
      <c r="AG2172" s="3" t="s">
        <v>56</v>
      </c>
      <c r="AH2172" s="3" t="s">
        <v>81</v>
      </c>
      <c r="AI2172" s="3" t="s">
        <v>82</v>
      </c>
      <c r="AJ2172" s="3" t="s">
        <v>49</v>
      </c>
      <c r="AK2172" s="3" t="s">
        <v>49</v>
      </c>
      <c r="AL2172" s="3" t="s">
        <v>49</v>
      </c>
      <c r="AM2172" s="3" t="s">
        <v>59</v>
      </c>
      <c r="AN2172" s="3" t="s">
        <v>83</v>
      </c>
      <c r="AO2172" s="3">
        <v>73.46729895778023</v>
      </c>
      <c r="AP2172" s="3">
        <v>178.67932001984872</v>
      </c>
    </row>
    <row r="2173" spans="1:42" x14ac:dyDescent="0.25">
      <c r="A2173" s="2">
        <v>2172</v>
      </c>
      <c r="B2173" s="3" t="s">
        <v>42</v>
      </c>
      <c r="C2173" s="3" t="s">
        <v>43</v>
      </c>
      <c r="D2173" s="3" t="s">
        <v>44</v>
      </c>
      <c r="E2173" s="3" t="s">
        <v>45</v>
      </c>
      <c r="F2173" s="3">
        <v>0.36</v>
      </c>
      <c r="G2173" s="3">
        <v>0.48</v>
      </c>
      <c r="H2173" s="3">
        <v>0.271658841562117</v>
      </c>
      <c r="I2173" s="3">
        <v>10.652266965996132</v>
      </c>
      <c r="J2173" s="3">
        <v>1.4214530895347675</v>
      </c>
      <c r="K2173" s="3">
        <v>2.8937825039929161</v>
      </c>
      <c r="L2173" s="3">
        <v>0.38615029963790709</v>
      </c>
      <c r="M2173" s="2">
        <v>1410</v>
      </c>
      <c r="N2173" s="3" t="s">
        <v>63</v>
      </c>
      <c r="O2173" s="3" t="s">
        <v>76</v>
      </c>
      <c r="P2173" s="3"/>
      <c r="Q2173" s="3" t="s">
        <v>42</v>
      </c>
      <c r="R2173" s="3" t="s">
        <v>55</v>
      </c>
      <c r="S2173" s="3" t="s">
        <v>77</v>
      </c>
      <c r="T2173" s="3" t="s">
        <v>51</v>
      </c>
      <c r="U2173" s="3" t="s">
        <v>78</v>
      </c>
      <c r="V2173" s="3" t="s">
        <v>79</v>
      </c>
      <c r="W2173" s="3" t="s">
        <v>80</v>
      </c>
      <c r="X2173" s="3"/>
      <c r="Y2173" s="3"/>
      <c r="Z2173" s="3" t="s">
        <v>72</v>
      </c>
      <c r="AA2173" s="7" t="s">
        <v>49</v>
      </c>
      <c r="AB2173" s="3" t="s">
        <v>49</v>
      </c>
      <c r="AC2173" s="3" t="s">
        <v>49</v>
      </c>
      <c r="AD2173" s="3" t="s">
        <v>49</v>
      </c>
      <c r="AE2173" s="3" t="s">
        <v>49</v>
      </c>
      <c r="AF2173" s="3" t="s">
        <v>55</v>
      </c>
      <c r="AG2173" s="3" t="s">
        <v>56</v>
      </c>
      <c r="AH2173" s="3" t="s">
        <v>81</v>
      </c>
      <c r="AI2173" s="3" t="s">
        <v>82</v>
      </c>
      <c r="AJ2173" s="3" t="s">
        <v>49</v>
      </c>
      <c r="AK2173" s="3" t="s">
        <v>49</v>
      </c>
      <c r="AL2173" s="3" t="s">
        <v>49</v>
      </c>
      <c r="AM2173" s="3" t="s">
        <v>59</v>
      </c>
      <c r="AN2173" s="3" t="s">
        <v>83</v>
      </c>
      <c r="AO2173" s="3">
        <v>137.88057960443061</v>
      </c>
      <c r="AP2173" s="3">
        <v>1099.3643276773955</v>
      </c>
    </row>
    <row r="2174" spans="1:42" x14ac:dyDescent="0.25">
      <c r="A2174" s="2">
        <v>2173</v>
      </c>
      <c r="B2174" s="3" t="s">
        <v>42</v>
      </c>
      <c r="C2174" s="3" t="s">
        <v>43</v>
      </c>
      <c r="D2174" s="3" t="s">
        <v>44</v>
      </c>
      <c r="E2174" s="3" t="s">
        <v>45</v>
      </c>
      <c r="F2174" s="3">
        <v>0.36</v>
      </c>
      <c r="G2174" s="3">
        <v>0.48</v>
      </c>
      <c r="H2174" s="3">
        <v>0.186942549214518</v>
      </c>
      <c r="I2174" s="3">
        <v>10.652266965996132</v>
      </c>
      <c r="J2174" s="3">
        <v>1.4214530895347675</v>
      </c>
      <c r="K2174" s="3">
        <v>1.9913619415369161</v>
      </c>
      <c r="L2174" s="3">
        <v>0.26573006414648193</v>
      </c>
      <c r="M2174" s="2">
        <v>1430</v>
      </c>
      <c r="N2174" s="3" t="s">
        <v>64</v>
      </c>
      <c r="O2174" s="3" t="s">
        <v>76</v>
      </c>
      <c r="P2174" s="3"/>
      <c r="Q2174" s="3" t="s">
        <v>42</v>
      </c>
      <c r="R2174" s="3" t="s">
        <v>55</v>
      </c>
      <c r="S2174" s="3" t="s">
        <v>77</v>
      </c>
      <c r="T2174" s="3" t="s">
        <v>51</v>
      </c>
      <c r="U2174" s="3" t="s">
        <v>78</v>
      </c>
      <c r="V2174" s="3" t="s">
        <v>79</v>
      </c>
      <c r="W2174" s="3" t="s">
        <v>80</v>
      </c>
      <c r="X2174" s="3"/>
      <c r="Y2174" s="3"/>
      <c r="Z2174" s="3" t="s">
        <v>72</v>
      </c>
      <c r="AA2174" s="7" t="s">
        <v>49</v>
      </c>
      <c r="AB2174" s="3" t="s">
        <v>49</v>
      </c>
      <c r="AC2174" s="3" t="s">
        <v>49</v>
      </c>
      <c r="AD2174" s="3" t="s">
        <v>49</v>
      </c>
      <c r="AE2174" s="3" t="s">
        <v>49</v>
      </c>
      <c r="AF2174" s="3" t="s">
        <v>55</v>
      </c>
      <c r="AG2174" s="3" t="s">
        <v>56</v>
      </c>
      <c r="AH2174" s="3" t="s">
        <v>81</v>
      </c>
      <c r="AI2174" s="3" t="s">
        <v>82</v>
      </c>
      <c r="AJ2174" s="3" t="s">
        <v>49</v>
      </c>
      <c r="AK2174" s="3" t="s">
        <v>49</v>
      </c>
      <c r="AL2174" s="3" t="s">
        <v>49</v>
      </c>
      <c r="AM2174" s="3" t="s">
        <v>59</v>
      </c>
      <c r="AN2174" s="3" t="s">
        <v>83</v>
      </c>
      <c r="AO2174" s="3">
        <v>111.30358347931788</v>
      </c>
      <c r="AP2174" s="3">
        <v>756.52965590859901</v>
      </c>
    </row>
    <row r="2175" spans="1:42" x14ac:dyDescent="0.25">
      <c r="A2175" s="2">
        <v>2174</v>
      </c>
      <c r="B2175" s="3" t="s">
        <v>42</v>
      </c>
      <c r="C2175" s="3" t="s">
        <v>43</v>
      </c>
      <c r="D2175" s="3" t="s">
        <v>44</v>
      </c>
      <c r="E2175" s="3" t="s">
        <v>45</v>
      </c>
      <c r="F2175" s="3">
        <v>0.36</v>
      </c>
      <c r="G2175" s="3">
        <v>0.48</v>
      </c>
      <c r="H2175" s="3">
        <v>0.334678022801915</v>
      </c>
      <c r="I2175" s="3">
        <v>9.5896964660027155</v>
      </c>
      <c r="J2175" s="3">
        <v>1.4092878845873653</v>
      </c>
      <c r="K2175" s="3">
        <v>3.2094606525123006</v>
      </c>
      <c r="L2175" s="3">
        <v>0.47165768277239278</v>
      </c>
      <c r="M2175" s="2">
        <v>1200</v>
      </c>
      <c r="N2175" s="3" t="s">
        <v>61</v>
      </c>
      <c r="O2175" s="3" t="s">
        <v>76</v>
      </c>
      <c r="P2175" s="3"/>
      <c r="Q2175" s="3" t="s">
        <v>42</v>
      </c>
      <c r="R2175" s="3" t="s">
        <v>55</v>
      </c>
      <c r="S2175" s="3" t="s">
        <v>77</v>
      </c>
      <c r="T2175" s="3" t="s">
        <v>51</v>
      </c>
      <c r="U2175" s="3" t="s">
        <v>78</v>
      </c>
      <c r="V2175" s="3" t="s">
        <v>79</v>
      </c>
      <c r="W2175" s="3" t="s">
        <v>80</v>
      </c>
      <c r="X2175" s="3"/>
      <c r="Y2175" s="3"/>
      <c r="Z2175" s="3" t="s">
        <v>72</v>
      </c>
      <c r="AA2175" s="7" t="s">
        <v>49</v>
      </c>
      <c r="AB2175" s="3" t="s">
        <v>49</v>
      </c>
      <c r="AC2175" s="3" t="s">
        <v>49</v>
      </c>
      <c r="AD2175" s="3" t="s">
        <v>49</v>
      </c>
      <c r="AE2175" s="3" t="s">
        <v>49</v>
      </c>
      <c r="AF2175" s="3" t="s">
        <v>55</v>
      </c>
      <c r="AG2175" s="3" t="s">
        <v>56</v>
      </c>
      <c r="AH2175" s="3" t="s">
        <v>81</v>
      </c>
      <c r="AI2175" s="3" t="s">
        <v>82</v>
      </c>
      <c r="AJ2175" s="3" t="s">
        <v>49</v>
      </c>
      <c r="AK2175" s="3" t="s">
        <v>49</v>
      </c>
      <c r="AL2175" s="3" t="s">
        <v>49</v>
      </c>
      <c r="AM2175" s="3" t="s">
        <v>59</v>
      </c>
      <c r="AN2175" s="3" t="s">
        <v>83</v>
      </c>
      <c r="AO2175" s="3">
        <v>206.69779771382866</v>
      </c>
      <c r="AP2175" s="3">
        <v>1354.3939060120638</v>
      </c>
    </row>
    <row r="2176" spans="1:42" x14ac:dyDescent="0.25">
      <c r="A2176" s="2">
        <v>2175</v>
      </c>
      <c r="B2176" s="3" t="s">
        <v>42</v>
      </c>
      <c r="C2176" s="3" t="s">
        <v>43</v>
      </c>
      <c r="D2176" s="3" t="s">
        <v>44</v>
      </c>
      <c r="E2176" s="3" t="s">
        <v>45</v>
      </c>
      <c r="F2176" s="3">
        <v>0.36</v>
      </c>
      <c r="G2176" s="3">
        <v>0.48</v>
      </c>
      <c r="H2176" s="3">
        <v>0.16295902499086401</v>
      </c>
      <c r="I2176" s="3">
        <v>9.5896964660027155</v>
      </c>
      <c r="J2176" s="3">
        <v>1.4092878845873653</v>
      </c>
      <c r="K2176" s="3">
        <v>1.5627275860581369</v>
      </c>
      <c r="L2176" s="3">
        <v>0.22965617960379434</v>
      </c>
      <c r="M2176" s="2">
        <v>1210</v>
      </c>
      <c r="N2176" s="3" t="s">
        <v>65</v>
      </c>
      <c r="O2176" s="3" t="s">
        <v>76</v>
      </c>
      <c r="P2176" s="3"/>
      <c r="Q2176" s="3" t="s">
        <v>42</v>
      </c>
      <c r="R2176" s="3" t="s">
        <v>55</v>
      </c>
      <c r="S2176" s="3" t="s">
        <v>77</v>
      </c>
      <c r="T2176" s="3" t="s">
        <v>51</v>
      </c>
      <c r="U2176" s="3" t="s">
        <v>78</v>
      </c>
      <c r="V2176" s="3" t="s">
        <v>79</v>
      </c>
      <c r="W2176" s="3" t="s">
        <v>80</v>
      </c>
      <c r="X2176" s="3"/>
      <c r="Y2176" s="3"/>
      <c r="Z2176" s="3" t="s">
        <v>72</v>
      </c>
      <c r="AA2176" s="7" t="s">
        <v>49</v>
      </c>
      <c r="AB2176" s="3" t="s">
        <v>49</v>
      </c>
      <c r="AC2176" s="3" t="s">
        <v>49</v>
      </c>
      <c r="AD2176" s="3" t="s">
        <v>49</v>
      </c>
      <c r="AE2176" s="3" t="s">
        <v>49</v>
      </c>
      <c r="AF2176" s="3" t="s">
        <v>55</v>
      </c>
      <c r="AG2176" s="3" t="s">
        <v>56</v>
      </c>
      <c r="AH2176" s="3" t="s">
        <v>81</v>
      </c>
      <c r="AI2176" s="3" t="s">
        <v>82</v>
      </c>
      <c r="AJ2176" s="3" t="s">
        <v>49</v>
      </c>
      <c r="AK2176" s="3" t="s">
        <v>49</v>
      </c>
      <c r="AL2176" s="3" t="s">
        <v>49</v>
      </c>
      <c r="AM2176" s="3" t="s">
        <v>59</v>
      </c>
      <c r="AN2176" s="3" t="s">
        <v>83</v>
      </c>
      <c r="AO2176" s="3">
        <v>104.56840978906243</v>
      </c>
      <c r="AP2176" s="3">
        <v>659.4717768723184</v>
      </c>
    </row>
    <row r="2177" spans="1:42" x14ac:dyDescent="0.25">
      <c r="A2177" s="2">
        <v>2176</v>
      </c>
      <c r="B2177" s="3" t="s">
        <v>42</v>
      </c>
      <c r="C2177" s="3" t="s">
        <v>43</v>
      </c>
      <c r="D2177" s="3" t="s">
        <v>44</v>
      </c>
      <c r="E2177" s="3" t="s">
        <v>45</v>
      </c>
      <c r="F2177" s="3">
        <v>0.36</v>
      </c>
      <c r="G2177" s="3">
        <v>0.48</v>
      </c>
      <c r="H2177" s="3">
        <v>7.9689012601346105E-3</v>
      </c>
      <c r="I2177" s="3">
        <v>9.5896964660027155</v>
      </c>
      <c r="J2177" s="3">
        <v>1.4092878845873653</v>
      </c>
      <c r="K2177" s="3">
        <v>7.6419344252237467E-2</v>
      </c>
      <c r="L2177" s="3">
        <v>1.1230475999380695E-2</v>
      </c>
      <c r="M2177" s="2">
        <v>1210</v>
      </c>
      <c r="N2177" s="3" t="s">
        <v>65</v>
      </c>
      <c r="O2177" s="3" t="s">
        <v>76</v>
      </c>
      <c r="P2177" s="3"/>
      <c r="Q2177" s="3" t="s">
        <v>42</v>
      </c>
      <c r="R2177" s="3" t="s">
        <v>55</v>
      </c>
      <c r="S2177" s="3" t="s">
        <v>77</v>
      </c>
      <c r="T2177" s="3" t="s">
        <v>51</v>
      </c>
      <c r="U2177" s="3" t="s">
        <v>78</v>
      </c>
      <c r="V2177" s="3" t="s">
        <v>79</v>
      </c>
      <c r="W2177" s="3" t="s">
        <v>80</v>
      </c>
      <c r="X2177" s="3"/>
      <c r="Y2177" s="3"/>
      <c r="Z2177" s="3" t="s">
        <v>72</v>
      </c>
      <c r="AA2177" s="7" t="s">
        <v>49</v>
      </c>
      <c r="AB2177" s="3" t="s">
        <v>49</v>
      </c>
      <c r="AC2177" s="3" t="s">
        <v>49</v>
      </c>
      <c r="AD2177" s="3" t="s">
        <v>49</v>
      </c>
      <c r="AE2177" s="3" t="s">
        <v>49</v>
      </c>
      <c r="AF2177" s="3" t="s">
        <v>55</v>
      </c>
      <c r="AG2177" s="3" t="s">
        <v>56</v>
      </c>
      <c r="AH2177" s="3" t="s">
        <v>81</v>
      </c>
      <c r="AI2177" s="3" t="s">
        <v>82</v>
      </c>
      <c r="AJ2177" s="3" t="s">
        <v>49</v>
      </c>
      <c r="AK2177" s="3" t="s">
        <v>49</v>
      </c>
      <c r="AL2177" s="3" t="s">
        <v>49</v>
      </c>
      <c r="AM2177" s="3" t="s">
        <v>59</v>
      </c>
      <c r="AN2177" s="3" t="s">
        <v>83</v>
      </c>
      <c r="AO2177" s="3">
        <v>23.185942727743356</v>
      </c>
      <c r="AP2177" s="3">
        <v>32.248999244047184</v>
      </c>
    </row>
    <row r="2178" spans="1:42" x14ac:dyDescent="0.25">
      <c r="A2178" s="2">
        <v>2177</v>
      </c>
      <c r="B2178" s="3" t="s">
        <v>42</v>
      </c>
      <c r="C2178" s="3" t="s">
        <v>43</v>
      </c>
      <c r="D2178" s="3" t="s">
        <v>44</v>
      </c>
      <c r="E2178" s="3" t="s">
        <v>45</v>
      </c>
      <c r="F2178" s="3">
        <v>0.36</v>
      </c>
      <c r="G2178" s="3">
        <v>0.48</v>
      </c>
      <c r="H2178" s="3">
        <v>9.7344639120174006E-2</v>
      </c>
      <c r="I2178" s="3">
        <v>9.5896964660027155</v>
      </c>
      <c r="J2178" s="3">
        <v>1.4092878845873653</v>
      </c>
      <c r="K2178" s="3">
        <v>0.93350554175504241</v>
      </c>
      <c r="L2178" s="3">
        <v>0.1371866205415905</v>
      </c>
      <c r="M2178" s="2">
        <v>1210</v>
      </c>
      <c r="N2178" s="3" t="s">
        <v>65</v>
      </c>
      <c r="O2178" s="3" t="s">
        <v>76</v>
      </c>
      <c r="P2178" s="3"/>
      <c r="Q2178" s="3" t="s">
        <v>42</v>
      </c>
      <c r="R2178" s="3" t="s">
        <v>55</v>
      </c>
      <c r="S2178" s="3" t="s">
        <v>77</v>
      </c>
      <c r="T2178" s="3" t="s">
        <v>51</v>
      </c>
      <c r="U2178" s="3" t="s">
        <v>78</v>
      </c>
      <c r="V2178" s="3" t="s">
        <v>79</v>
      </c>
      <c r="W2178" s="3" t="s">
        <v>80</v>
      </c>
      <c r="X2178" s="3"/>
      <c r="Y2178" s="3"/>
      <c r="Z2178" s="3" t="s">
        <v>72</v>
      </c>
      <c r="AA2178" s="7" t="s">
        <v>49</v>
      </c>
      <c r="AB2178" s="3" t="s">
        <v>49</v>
      </c>
      <c r="AC2178" s="3" t="s">
        <v>49</v>
      </c>
      <c r="AD2178" s="3" t="s">
        <v>49</v>
      </c>
      <c r="AE2178" s="3" t="s">
        <v>49</v>
      </c>
      <c r="AF2178" s="3" t="s">
        <v>55</v>
      </c>
      <c r="AG2178" s="3" t="s">
        <v>56</v>
      </c>
      <c r="AH2178" s="3" t="s">
        <v>81</v>
      </c>
      <c r="AI2178" s="3" t="s">
        <v>82</v>
      </c>
      <c r="AJ2178" s="3" t="s">
        <v>49</v>
      </c>
      <c r="AK2178" s="3" t="s">
        <v>49</v>
      </c>
      <c r="AL2178" s="3" t="s">
        <v>49</v>
      </c>
      <c r="AM2178" s="3" t="s">
        <v>59</v>
      </c>
      <c r="AN2178" s="3" t="s">
        <v>83</v>
      </c>
      <c r="AO2178" s="3">
        <v>90.474124952232586</v>
      </c>
      <c r="AP2178" s="3">
        <v>393.93977800968656</v>
      </c>
    </row>
    <row r="2179" spans="1:42" x14ac:dyDescent="0.25">
      <c r="A2179" s="2">
        <v>2178</v>
      </c>
      <c r="B2179" s="3" t="s">
        <v>42</v>
      </c>
      <c r="C2179" s="3" t="s">
        <v>43</v>
      </c>
      <c r="D2179" s="3" t="s">
        <v>44</v>
      </c>
      <c r="E2179" s="3" t="s">
        <v>45</v>
      </c>
      <c r="F2179" s="3">
        <v>0.36</v>
      </c>
      <c r="G2179" s="3">
        <v>0.48</v>
      </c>
      <c r="H2179" s="3">
        <v>1.47729036081825E-2</v>
      </c>
      <c r="I2179" s="3">
        <v>9.5896964660027155</v>
      </c>
      <c r="J2179" s="3">
        <v>1.4092878845873653</v>
      </c>
      <c r="K2179" s="3">
        <v>0.14166766152398649</v>
      </c>
      <c r="L2179" s="3">
        <v>2.0819274075188569E-2</v>
      </c>
      <c r="M2179" s="2">
        <v>1210</v>
      </c>
      <c r="N2179" s="3" t="s">
        <v>65</v>
      </c>
      <c r="O2179" s="3" t="s">
        <v>76</v>
      </c>
      <c r="P2179" s="3"/>
      <c r="Q2179" s="3" t="s">
        <v>42</v>
      </c>
      <c r="R2179" s="3" t="s">
        <v>55</v>
      </c>
      <c r="S2179" s="3" t="s">
        <v>77</v>
      </c>
      <c r="T2179" s="3" t="s">
        <v>51</v>
      </c>
      <c r="U2179" s="3" t="s">
        <v>78</v>
      </c>
      <c r="V2179" s="3" t="s">
        <v>79</v>
      </c>
      <c r="W2179" s="3" t="s">
        <v>80</v>
      </c>
      <c r="X2179" s="3"/>
      <c r="Y2179" s="3"/>
      <c r="Z2179" s="3" t="s">
        <v>72</v>
      </c>
      <c r="AA2179" s="7" t="s">
        <v>49</v>
      </c>
      <c r="AB2179" s="3" t="s">
        <v>49</v>
      </c>
      <c r="AC2179" s="3" t="s">
        <v>49</v>
      </c>
      <c r="AD2179" s="3" t="s">
        <v>49</v>
      </c>
      <c r="AE2179" s="3" t="s">
        <v>49</v>
      </c>
      <c r="AF2179" s="3" t="s">
        <v>55</v>
      </c>
      <c r="AG2179" s="3" t="s">
        <v>56</v>
      </c>
      <c r="AH2179" s="3" t="s">
        <v>81</v>
      </c>
      <c r="AI2179" s="3" t="s">
        <v>82</v>
      </c>
      <c r="AJ2179" s="3" t="s">
        <v>49</v>
      </c>
      <c r="AK2179" s="3" t="s">
        <v>49</v>
      </c>
      <c r="AL2179" s="3" t="s">
        <v>49</v>
      </c>
      <c r="AM2179" s="3" t="s">
        <v>59</v>
      </c>
      <c r="AN2179" s="3" t="s">
        <v>83</v>
      </c>
      <c r="AO2179" s="3">
        <v>33.376284841768928</v>
      </c>
      <c r="AP2179" s="3">
        <v>59.783819844269686</v>
      </c>
    </row>
    <row r="2180" spans="1:42" x14ac:dyDescent="0.25">
      <c r="A2180" s="2">
        <v>2179</v>
      </c>
      <c r="B2180" s="3" t="s">
        <v>42</v>
      </c>
      <c r="C2180" s="3" t="s">
        <v>43</v>
      </c>
      <c r="D2180" s="3" t="s">
        <v>44</v>
      </c>
      <c r="E2180" s="3" t="s">
        <v>45</v>
      </c>
      <c r="F2180" s="3">
        <v>0.36</v>
      </c>
      <c r="G2180" s="3">
        <v>0.48</v>
      </c>
      <c r="H2180" s="3">
        <v>3.9961955683944998E-5</v>
      </c>
      <c r="I2180" s="3">
        <v>9.5896964660027155</v>
      </c>
      <c r="J2180" s="3">
        <v>1.4092878845873653</v>
      </c>
      <c r="K2180" s="3">
        <v>3.8322302519688448E-4</v>
      </c>
      <c r="L2180" s="3">
        <v>5.6317899989800888E-5</v>
      </c>
      <c r="M2180" s="2">
        <v>1210</v>
      </c>
      <c r="N2180" s="3" t="s">
        <v>65</v>
      </c>
      <c r="O2180" s="3" t="s">
        <v>76</v>
      </c>
      <c r="P2180" s="3"/>
      <c r="Q2180" s="3" t="s">
        <v>42</v>
      </c>
      <c r="R2180" s="3" t="s">
        <v>55</v>
      </c>
      <c r="S2180" s="3" t="s">
        <v>77</v>
      </c>
      <c r="T2180" s="3" t="s">
        <v>51</v>
      </c>
      <c r="U2180" s="3" t="s">
        <v>78</v>
      </c>
      <c r="V2180" s="3" t="s">
        <v>79</v>
      </c>
      <c r="W2180" s="3" t="s">
        <v>80</v>
      </c>
      <c r="X2180" s="3"/>
      <c r="Y2180" s="3"/>
      <c r="Z2180" s="3" t="s">
        <v>72</v>
      </c>
      <c r="AA2180" s="7" t="s">
        <v>49</v>
      </c>
      <c r="AB2180" s="3" t="s">
        <v>49</v>
      </c>
      <c r="AC2180" s="3" t="s">
        <v>49</v>
      </c>
      <c r="AD2180" s="3" t="s">
        <v>49</v>
      </c>
      <c r="AE2180" s="3" t="s">
        <v>49</v>
      </c>
      <c r="AF2180" s="3" t="s">
        <v>55</v>
      </c>
      <c r="AG2180" s="3" t="s">
        <v>56</v>
      </c>
      <c r="AH2180" s="3" t="s">
        <v>81</v>
      </c>
      <c r="AI2180" s="3" t="s">
        <v>82</v>
      </c>
      <c r="AJ2180" s="3" t="s">
        <v>49</v>
      </c>
      <c r="AK2180" s="3" t="s">
        <v>49</v>
      </c>
      <c r="AL2180" s="3" t="s">
        <v>49</v>
      </c>
      <c r="AM2180" s="3" t="s">
        <v>59</v>
      </c>
      <c r="AN2180" s="3" t="s">
        <v>83</v>
      </c>
      <c r="AO2180" s="3">
        <v>2.3703663695486568</v>
      </c>
      <c r="AP2180" s="3">
        <v>0.16172029701123705</v>
      </c>
    </row>
    <row r="2181" spans="1:42" x14ac:dyDescent="0.25">
      <c r="A2181" s="2">
        <v>2180</v>
      </c>
      <c r="B2181" s="3" t="s">
        <v>42</v>
      </c>
      <c r="C2181" s="3" t="s">
        <v>43</v>
      </c>
      <c r="D2181" s="3" t="s">
        <v>44</v>
      </c>
      <c r="E2181" s="3" t="s">
        <v>45</v>
      </c>
      <c r="F2181" s="3">
        <v>0.36</v>
      </c>
      <c r="G2181" s="3">
        <v>0.48</v>
      </c>
      <c r="H2181" s="3">
        <v>4.5134897560926798E-4</v>
      </c>
      <c r="I2181" s="3">
        <v>11.090653479715405</v>
      </c>
      <c r="J2181" s="3">
        <v>1.6254176840340508</v>
      </c>
      <c r="K2181" s="3">
        <v>5.0057550869069111E-3</v>
      </c>
      <c r="L2181" s="3">
        <v>7.3363060662595767E-4</v>
      </c>
      <c r="M2181" s="2">
        <v>1400</v>
      </c>
      <c r="N2181" s="3" t="s">
        <v>46</v>
      </c>
      <c r="O2181" s="3" t="s">
        <v>76</v>
      </c>
      <c r="P2181" s="3"/>
      <c r="Q2181" s="3" t="s">
        <v>42</v>
      </c>
      <c r="R2181" s="3" t="s">
        <v>55</v>
      </c>
      <c r="S2181" s="3" t="s">
        <v>77</v>
      </c>
      <c r="T2181" s="3" t="s">
        <v>51</v>
      </c>
      <c r="U2181" s="3" t="s">
        <v>78</v>
      </c>
      <c r="V2181" s="3" t="s">
        <v>79</v>
      </c>
      <c r="W2181" s="3" t="s">
        <v>80</v>
      </c>
      <c r="X2181" s="3"/>
      <c r="Y2181" s="3"/>
      <c r="Z2181" s="3" t="s">
        <v>72</v>
      </c>
      <c r="AA2181" s="7" t="s">
        <v>49</v>
      </c>
      <c r="AB2181" s="3" t="s">
        <v>49</v>
      </c>
      <c r="AC2181" s="3" t="s">
        <v>49</v>
      </c>
      <c r="AD2181" s="3" t="s">
        <v>49</v>
      </c>
      <c r="AE2181" s="3" t="s">
        <v>49</v>
      </c>
      <c r="AF2181" s="3" t="s">
        <v>55</v>
      </c>
      <c r="AG2181" s="3" t="s">
        <v>56</v>
      </c>
      <c r="AH2181" s="3" t="s">
        <v>81</v>
      </c>
      <c r="AI2181" s="3" t="s">
        <v>82</v>
      </c>
      <c r="AJ2181" s="3" t="s">
        <v>49</v>
      </c>
      <c r="AK2181" s="3" t="s">
        <v>49</v>
      </c>
      <c r="AL2181" s="3" t="s">
        <v>49</v>
      </c>
      <c r="AM2181" s="3" t="s">
        <v>59</v>
      </c>
      <c r="AN2181" s="3" t="s">
        <v>83</v>
      </c>
      <c r="AO2181" s="3">
        <v>7.7570008644325945</v>
      </c>
      <c r="AP2181" s="3">
        <v>1.8265445006880277</v>
      </c>
    </row>
    <row r="2182" spans="1:42" x14ac:dyDescent="0.25">
      <c r="A2182" s="2">
        <v>2181</v>
      </c>
      <c r="B2182" s="3" t="s">
        <v>42</v>
      </c>
      <c r="C2182" s="3" t="s">
        <v>43</v>
      </c>
      <c r="D2182" s="3" t="s">
        <v>44</v>
      </c>
      <c r="E2182" s="3" t="s">
        <v>45</v>
      </c>
      <c r="F2182" s="3">
        <v>0.36</v>
      </c>
      <c r="G2182" s="3">
        <v>0.48</v>
      </c>
      <c r="H2182" s="3">
        <v>1.5151577862649699E-2</v>
      </c>
      <c r="I2182" s="3">
        <v>11.090653479715405</v>
      </c>
      <c r="J2182" s="3">
        <v>1.6254176840340508</v>
      </c>
      <c r="K2182" s="3">
        <v>0.16804089974557479</v>
      </c>
      <c r="L2182" s="3">
        <v>2.4627642598969667E-2</v>
      </c>
      <c r="M2182" s="2">
        <v>1200</v>
      </c>
      <c r="N2182" s="3" t="s">
        <v>61</v>
      </c>
      <c r="O2182" s="3" t="s">
        <v>76</v>
      </c>
      <c r="P2182" s="3"/>
      <c r="Q2182" s="3" t="s">
        <v>42</v>
      </c>
      <c r="R2182" s="3" t="s">
        <v>55</v>
      </c>
      <c r="S2182" s="3" t="s">
        <v>77</v>
      </c>
      <c r="T2182" s="3" t="s">
        <v>51</v>
      </c>
      <c r="U2182" s="3" t="s">
        <v>78</v>
      </c>
      <c r="V2182" s="3" t="s">
        <v>79</v>
      </c>
      <c r="W2182" s="3" t="s">
        <v>80</v>
      </c>
      <c r="X2182" s="3"/>
      <c r="Y2182" s="3"/>
      <c r="Z2182" s="3" t="s">
        <v>72</v>
      </c>
      <c r="AA2182" s="7" t="s">
        <v>49</v>
      </c>
      <c r="AB2182" s="3" t="s">
        <v>49</v>
      </c>
      <c r="AC2182" s="3" t="s">
        <v>49</v>
      </c>
      <c r="AD2182" s="3" t="s">
        <v>49</v>
      </c>
      <c r="AE2182" s="3" t="s">
        <v>49</v>
      </c>
      <c r="AF2182" s="3" t="s">
        <v>55</v>
      </c>
      <c r="AG2182" s="3" t="s">
        <v>56</v>
      </c>
      <c r="AH2182" s="3" t="s">
        <v>81</v>
      </c>
      <c r="AI2182" s="3" t="s">
        <v>82</v>
      </c>
      <c r="AJ2182" s="3" t="s">
        <v>49</v>
      </c>
      <c r="AK2182" s="3" t="s">
        <v>49</v>
      </c>
      <c r="AL2182" s="3" t="s">
        <v>49</v>
      </c>
      <c r="AM2182" s="3" t="s">
        <v>59</v>
      </c>
      <c r="AN2182" s="3" t="s">
        <v>83</v>
      </c>
      <c r="AO2182" s="3">
        <v>64.38868667720314</v>
      </c>
      <c r="AP2182" s="3">
        <v>61.316260182957507</v>
      </c>
    </row>
    <row r="2183" spans="1:42" x14ac:dyDescent="0.25">
      <c r="A2183" s="2">
        <v>2182</v>
      </c>
      <c r="B2183" s="3" t="s">
        <v>42</v>
      </c>
      <c r="C2183" s="3" t="s">
        <v>43</v>
      </c>
      <c r="D2183" s="3" t="s">
        <v>44</v>
      </c>
      <c r="E2183" s="3" t="s">
        <v>45</v>
      </c>
      <c r="F2183" s="3">
        <v>0.36</v>
      </c>
      <c r="G2183" s="3">
        <v>0.48</v>
      </c>
      <c r="H2183" s="3">
        <v>3.4976907500340298E-2</v>
      </c>
      <c r="I2183" s="3">
        <v>11.090653479715405</v>
      </c>
      <c r="J2183" s="3">
        <v>1.6254176840340508</v>
      </c>
      <c r="K2183" s="3">
        <v>0.38791676087833299</v>
      </c>
      <c r="L2183" s="3">
        <v>5.6852083983876353E-2</v>
      </c>
      <c r="M2183" s="2">
        <v>1430</v>
      </c>
      <c r="N2183" s="3" t="s">
        <v>64</v>
      </c>
      <c r="O2183" s="3" t="s">
        <v>76</v>
      </c>
      <c r="P2183" s="3"/>
      <c r="Q2183" s="3" t="s">
        <v>42</v>
      </c>
      <c r="R2183" s="3" t="s">
        <v>55</v>
      </c>
      <c r="S2183" s="3" t="s">
        <v>77</v>
      </c>
      <c r="T2183" s="3" t="s">
        <v>51</v>
      </c>
      <c r="U2183" s="3" t="s">
        <v>78</v>
      </c>
      <c r="V2183" s="3" t="s">
        <v>79</v>
      </c>
      <c r="W2183" s="3" t="s">
        <v>80</v>
      </c>
      <c r="X2183" s="3"/>
      <c r="Y2183" s="3"/>
      <c r="Z2183" s="3" t="s">
        <v>72</v>
      </c>
      <c r="AA2183" s="7" t="s">
        <v>49</v>
      </c>
      <c r="AB2183" s="3" t="s">
        <v>49</v>
      </c>
      <c r="AC2183" s="3" t="s">
        <v>49</v>
      </c>
      <c r="AD2183" s="3" t="s">
        <v>49</v>
      </c>
      <c r="AE2183" s="3" t="s">
        <v>49</v>
      </c>
      <c r="AF2183" s="3" t="s">
        <v>55</v>
      </c>
      <c r="AG2183" s="3" t="s">
        <v>56</v>
      </c>
      <c r="AH2183" s="3" t="s">
        <v>81</v>
      </c>
      <c r="AI2183" s="3" t="s">
        <v>82</v>
      </c>
      <c r="AJ2183" s="3" t="s">
        <v>49</v>
      </c>
      <c r="AK2183" s="3" t="s">
        <v>49</v>
      </c>
      <c r="AL2183" s="3" t="s">
        <v>49</v>
      </c>
      <c r="AM2183" s="3" t="s">
        <v>59</v>
      </c>
      <c r="AN2183" s="3" t="s">
        <v>83</v>
      </c>
      <c r="AO2183" s="3">
        <v>52.469962036634044</v>
      </c>
      <c r="AP2183" s="3">
        <v>141.54652275344284</v>
      </c>
    </row>
    <row r="2184" spans="1:42" x14ac:dyDescent="0.25">
      <c r="A2184" s="2">
        <v>2183</v>
      </c>
      <c r="B2184" s="3" t="s">
        <v>42</v>
      </c>
      <c r="C2184" s="3" t="s">
        <v>43</v>
      </c>
      <c r="D2184" s="3" t="s">
        <v>44</v>
      </c>
      <c r="E2184" s="3" t="s">
        <v>45</v>
      </c>
      <c r="F2184" s="3">
        <v>0.36</v>
      </c>
      <c r="G2184" s="3">
        <v>0.48</v>
      </c>
      <c r="H2184" s="3">
        <v>0.156653118070706</v>
      </c>
      <c r="I2184" s="3">
        <v>11.090653479715405</v>
      </c>
      <c r="J2184" s="3">
        <v>1.6254176840340508</v>
      </c>
      <c r="K2184" s="3">
        <v>1.7373854490391436</v>
      </c>
      <c r="L2184" s="3">
        <v>0.2546267483711997</v>
      </c>
      <c r="M2184" s="2">
        <v>1210</v>
      </c>
      <c r="N2184" s="3" t="s">
        <v>65</v>
      </c>
      <c r="O2184" s="3" t="s">
        <v>76</v>
      </c>
      <c r="P2184" s="3"/>
      <c r="Q2184" s="3" t="s">
        <v>42</v>
      </c>
      <c r="R2184" s="3" t="s">
        <v>55</v>
      </c>
      <c r="S2184" s="3" t="s">
        <v>77</v>
      </c>
      <c r="T2184" s="3" t="s">
        <v>51</v>
      </c>
      <c r="U2184" s="3" t="s">
        <v>78</v>
      </c>
      <c r="V2184" s="3" t="s">
        <v>79</v>
      </c>
      <c r="W2184" s="3" t="s">
        <v>80</v>
      </c>
      <c r="X2184" s="3"/>
      <c r="Y2184" s="3"/>
      <c r="Z2184" s="3" t="s">
        <v>72</v>
      </c>
      <c r="AA2184" s="7" t="s">
        <v>49</v>
      </c>
      <c r="AB2184" s="3" t="s">
        <v>49</v>
      </c>
      <c r="AC2184" s="3" t="s">
        <v>49</v>
      </c>
      <c r="AD2184" s="3" t="s">
        <v>49</v>
      </c>
      <c r="AE2184" s="3" t="s">
        <v>49</v>
      </c>
      <c r="AF2184" s="3" t="s">
        <v>55</v>
      </c>
      <c r="AG2184" s="3" t="s">
        <v>56</v>
      </c>
      <c r="AH2184" s="3" t="s">
        <v>81</v>
      </c>
      <c r="AI2184" s="3" t="s">
        <v>82</v>
      </c>
      <c r="AJ2184" s="3" t="s">
        <v>49</v>
      </c>
      <c r="AK2184" s="3" t="s">
        <v>49</v>
      </c>
      <c r="AL2184" s="3" t="s">
        <v>49</v>
      </c>
      <c r="AM2184" s="3" t="s">
        <v>59</v>
      </c>
      <c r="AN2184" s="3" t="s">
        <v>83</v>
      </c>
      <c r="AO2184" s="3">
        <v>102.99439281723667</v>
      </c>
      <c r="AP2184" s="3">
        <v>633.95267695342091</v>
      </c>
    </row>
    <row r="2185" spans="1:42" x14ac:dyDescent="0.25">
      <c r="A2185" s="2">
        <v>2184</v>
      </c>
      <c r="B2185" s="3" t="s">
        <v>42</v>
      </c>
      <c r="C2185" s="3" t="s">
        <v>43</v>
      </c>
      <c r="D2185" s="3" t="s">
        <v>44</v>
      </c>
      <c r="E2185" s="3" t="s">
        <v>45</v>
      </c>
      <c r="F2185" s="3">
        <v>0.36</v>
      </c>
      <c r="G2185" s="3">
        <v>0.48</v>
      </c>
      <c r="H2185" s="3">
        <v>2.6415385967030799E-2</v>
      </c>
      <c r="I2185" s="3">
        <v>11.090653479715405</v>
      </c>
      <c r="J2185" s="3">
        <v>1.6254176840340508</v>
      </c>
      <c r="K2185" s="3">
        <v>0.29296389229327563</v>
      </c>
      <c r="L2185" s="3">
        <v>4.2936035481396767E-2</v>
      </c>
      <c r="M2185" s="2">
        <v>1210</v>
      </c>
      <c r="N2185" s="3" t="s">
        <v>65</v>
      </c>
      <c r="O2185" s="3" t="s">
        <v>76</v>
      </c>
      <c r="P2185" s="3"/>
      <c r="Q2185" s="3" t="s">
        <v>42</v>
      </c>
      <c r="R2185" s="3" t="s">
        <v>55</v>
      </c>
      <c r="S2185" s="3" t="s">
        <v>77</v>
      </c>
      <c r="T2185" s="3" t="s">
        <v>51</v>
      </c>
      <c r="U2185" s="3" t="s">
        <v>78</v>
      </c>
      <c r="V2185" s="3" t="s">
        <v>79</v>
      </c>
      <c r="W2185" s="3" t="s">
        <v>80</v>
      </c>
      <c r="X2185" s="3"/>
      <c r="Y2185" s="3"/>
      <c r="Z2185" s="3" t="s">
        <v>72</v>
      </c>
      <c r="AA2185" s="7" t="s">
        <v>49</v>
      </c>
      <c r="AB2185" s="3" t="s">
        <v>49</v>
      </c>
      <c r="AC2185" s="3" t="s">
        <v>49</v>
      </c>
      <c r="AD2185" s="3" t="s">
        <v>49</v>
      </c>
      <c r="AE2185" s="3" t="s">
        <v>49</v>
      </c>
      <c r="AF2185" s="3" t="s">
        <v>55</v>
      </c>
      <c r="AG2185" s="3" t="s">
        <v>56</v>
      </c>
      <c r="AH2185" s="3" t="s">
        <v>81</v>
      </c>
      <c r="AI2185" s="3" t="s">
        <v>82</v>
      </c>
      <c r="AJ2185" s="3" t="s">
        <v>49</v>
      </c>
      <c r="AK2185" s="3" t="s">
        <v>49</v>
      </c>
      <c r="AL2185" s="3" t="s">
        <v>49</v>
      </c>
      <c r="AM2185" s="3" t="s">
        <v>59</v>
      </c>
      <c r="AN2185" s="3" t="s">
        <v>83</v>
      </c>
      <c r="AO2185" s="3">
        <v>46.601293956056104</v>
      </c>
      <c r="AP2185" s="3">
        <v>106.8992743508534</v>
      </c>
    </row>
    <row r="2186" spans="1:42" x14ac:dyDescent="0.25">
      <c r="A2186" s="2">
        <v>2185</v>
      </c>
      <c r="B2186" s="3" t="s">
        <v>42</v>
      </c>
      <c r="C2186" s="3" t="s">
        <v>43</v>
      </c>
      <c r="D2186" s="3" t="s">
        <v>44</v>
      </c>
      <c r="E2186" s="3" t="s">
        <v>45</v>
      </c>
      <c r="F2186" s="3">
        <v>0.36</v>
      </c>
      <c r="G2186" s="3">
        <v>0.48</v>
      </c>
      <c r="H2186" s="3">
        <v>0.27272294427875299</v>
      </c>
      <c r="I2186" s="3">
        <v>11.090653479715405</v>
      </c>
      <c r="J2186" s="3">
        <v>1.6254176840340508</v>
      </c>
      <c r="K2186" s="3">
        <v>3.0246756709633824</v>
      </c>
      <c r="L2186" s="3">
        <v>0.44328869647251817</v>
      </c>
      <c r="M2186" s="2">
        <v>1430</v>
      </c>
      <c r="N2186" s="3" t="s">
        <v>64</v>
      </c>
      <c r="O2186" s="3" t="s">
        <v>76</v>
      </c>
      <c r="P2186" s="3"/>
      <c r="Q2186" s="3" t="s">
        <v>42</v>
      </c>
      <c r="R2186" s="3" t="s">
        <v>55</v>
      </c>
      <c r="S2186" s="3" t="s">
        <v>77</v>
      </c>
      <c r="T2186" s="3" t="s">
        <v>51</v>
      </c>
      <c r="U2186" s="3" t="s">
        <v>78</v>
      </c>
      <c r="V2186" s="3" t="s">
        <v>79</v>
      </c>
      <c r="W2186" s="3" t="s">
        <v>80</v>
      </c>
      <c r="X2186" s="3"/>
      <c r="Y2186" s="3"/>
      <c r="Z2186" s="3" t="s">
        <v>72</v>
      </c>
      <c r="AA2186" s="7" t="s">
        <v>49</v>
      </c>
      <c r="AB2186" s="3" t="s">
        <v>49</v>
      </c>
      <c r="AC2186" s="3" t="s">
        <v>49</v>
      </c>
      <c r="AD2186" s="3" t="s">
        <v>49</v>
      </c>
      <c r="AE2186" s="3" t="s">
        <v>49</v>
      </c>
      <c r="AF2186" s="3" t="s">
        <v>55</v>
      </c>
      <c r="AG2186" s="3" t="s">
        <v>56</v>
      </c>
      <c r="AH2186" s="3" t="s">
        <v>81</v>
      </c>
      <c r="AI2186" s="3" t="s">
        <v>82</v>
      </c>
      <c r="AJ2186" s="3" t="s">
        <v>49</v>
      </c>
      <c r="AK2186" s="3" t="s">
        <v>49</v>
      </c>
      <c r="AL2186" s="3" t="s">
        <v>49</v>
      </c>
      <c r="AM2186" s="3" t="s">
        <v>59</v>
      </c>
      <c r="AN2186" s="3" t="s">
        <v>83</v>
      </c>
      <c r="AO2186" s="3">
        <v>133.24571016919168</v>
      </c>
      <c r="AP2186" s="3">
        <v>1103.67059859031</v>
      </c>
    </row>
    <row r="2187" spans="1:42" x14ac:dyDescent="0.25">
      <c r="A2187" s="2">
        <v>2186</v>
      </c>
      <c r="B2187" s="3" t="s">
        <v>42</v>
      </c>
      <c r="C2187" s="3" t="s">
        <v>43</v>
      </c>
      <c r="D2187" s="3" t="s">
        <v>44</v>
      </c>
      <c r="E2187" s="3" t="s">
        <v>45</v>
      </c>
      <c r="F2187" s="3">
        <v>0.36</v>
      </c>
      <c r="G2187" s="3">
        <v>0.48</v>
      </c>
      <c r="H2187" s="3">
        <v>5.61749934424427E-3</v>
      </c>
      <c r="I2187" s="3">
        <v>11.090653479715405</v>
      </c>
      <c r="J2187" s="3">
        <v>1.6254176840340508</v>
      </c>
      <c r="K2187" s="3">
        <v>6.2301738649541714E-2</v>
      </c>
      <c r="L2187" s="3">
        <v>9.1307827741843213E-3</v>
      </c>
      <c r="M2187" s="2">
        <v>1430</v>
      </c>
      <c r="N2187" s="3" t="s">
        <v>64</v>
      </c>
      <c r="O2187" s="3" t="s">
        <v>76</v>
      </c>
      <c r="P2187" s="3"/>
      <c r="Q2187" s="3" t="s">
        <v>42</v>
      </c>
      <c r="R2187" s="3" t="s">
        <v>55</v>
      </c>
      <c r="S2187" s="3" t="s">
        <v>77</v>
      </c>
      <c r="T2187" s="3" t="s">
        <v>51</v>
      </c>
      <c r="U2187" s="3" t="s">
        <v>78</v>
      </c>
      <c r="V2187" s="3" t="s">
        <v>79</v>
      </c>
      <c r="W2187" s="3" t="s">
        <v>80</v>
      </c>
      <c r="X2187" s="3"/>
      <c r="Y2187" s="3"/>
      <c r="Z2187" s="3" t="s">
        <v>72</v>
      </c>
      <c r="AA2187" s="7" t="s">
        <v>49</v>
      </c>
      <c r="AB2187" s="3" t="s">
        <v>49</v>
      </c>
      <c r="AC2187" s="3" t="s">
        <v>49</v>
      </c>
      <c r="AD2187" s="3" t="s">
        <v>49</v>
      </c>
      <c r="AE2187" s="3" t="s">
        <v>49</v>
      </c>
      <c r="AF2187" s="3" t="s">
        <v>55</v>
      </c>
      <c r="AG2187" s="3" t="s">
        <v>56</v>
      </c>
      <c r="AH2187" s="3" t="s">
        <v>81</v>
      </c>
      <c r="AI2187" s="3" t="s">
        <v>82</v>
      </c>
      <c r="AJ2187" s="3" t="s">
        <v>49</v>
      </c>
      <c r="AK2187" s="3" t="s">
        <v>49</v>
      </c>
      <c r="AL2187" s="3" t="s">
        <v>49</v>
      </c>
      <c r="AM2187" s="3" t="s">
        <v>59</v>
      </c>
      <c r="AN2187" s="3" t="s">
        <v>83</v>
      </c>
      <c r="AO2187" s="3">
        <v>28.438703776477581</v>
      </c>
      <c r="AP2187" s="3">
        <v>22.733213299082696</v>
      </c>
    </row>
    <row r="2188" spans="1:42" x14ac:dyDescent="0.25">
      <c r="A2188" s="2">
        <v>2187</v>
      </c>
      <c r="B2188" s="3" t="s">
        <v>42</v>
      </c>
      <c r="C2188" s="3" t="s">
        <v>43</v>
      </c>
      <c r="D2188" s="3" t="s">
        <v>44</v>
      </c>
      <c r="E2188" s="3" t="s">
        <v>45</v>
      </c>
      <c r="F2188" s="3">
        <v>0.36</v>
      </c>
      <c r="G2188" s="3">
        <v>0.48</v>
      </c>
      <c r="H2188" s="3">
        <v>0.105774671691594</v>
      </c>
      <c r="I2188" s="3">
        <v>11.090653479715405</v>
      </c>
      <c r="J2188" s="3">
        <v>1.6254176840340508</v>
      </c>
      <c r="K2188" s="3">
        <v>1.1731102306621315</v>
      </c>
      <c r="L2188" s="3">
        <v>0.17192802189041281</v>
      </c>
      <c r="M2188" s="2">
        <v>1330</v>
      </c>
      <c r="N2188" s="3" t="s">
        <v>68</v>
      </c>
      <c r="O2188" s="3" t="s">
        <v>76</v>
      </c>
      <c r="P2188" s="3"/>
      <c r="Q2188" s="3" t="s">
        <v>42</v>
      </c>
      <c r="R2188" s="3" t="s">
        <v>55</v>
      </c>
      <c r="S2188" s="3" t="s">
        <v>77</v>
      </c>
      <c r="T2188" s="3" t="s">
        <v>51</v>
      </c>
      <c r="U2188" s="3" t="s">
        <v>78</v>
      </c>
      <c r="V2188" s="3" t="s">
        <v>79</v>
      </c>
      <c r="W2188" s="3" t="s">
        <v>80</v>
      </c>
      <c r="X2188" s="3"/>
      <c r="Y2188" s="3"/>
      <c r="Z2188" s="3" t="s">
        <v>72</v>
      </c>
      <c r="AA2188" s="7" t="s">
        <v>49</v>
      </c>
      <c r="AB2188" s="3" t="s">
        <v>49</v>
      </c>
      <c r="AC2188" s="3" t="s">
        <v>49</v>
      </c>
      <c r="AD2188" s="3" t="s">
        <v>49</v>
      </c>
      <c r="AE2188" s="3" t="s">
        <v>49</v>
      </c>
      <c r="AF2188" s="3" t="s">
        <v>55</v>
      </c>
      <c r="AG2188" s="3" t="s">
        <v>56</v>
      </c>
      <c r="AH2188" s="3" t="s">
        <v>81</v>
      </c>
      <c r="AI2188" s="3" t="s">
        <v>82</v>
      </c>
      <c r="AJ2188" s="3" t="s">
        <v>49</v>
      </c>
      <c r="AK2188" s="3" t="s">
        <v>49</v>
      </c>
      <c r="AL2188" s="3" t="s">
        <v>49</v>
      </c>
      <c r="AM2188" s="3" t="s">
        <v>59</v>
      </c>
      <c r="AN2188" s="3" t="s">
        <v>83</v>
      </c>
      <c r="AO2188" s="3">
        <v>86.283525031500503</v>
      </c>
      <c r="AP2188" s="3">
        <v>428.05490946237683</v>
      </c>
    </row>
    <row r="2189" spans="1:42" x14ac:dyDescent="0.25">
      <c r="A2189" s="2">
        <v>2188</v>
      </c>
      <c r="B2189" s="3" t="s">
        <v>42</v>
      </c>
      <c r="C2189" s="3" t="s">
        <v>43</v>
      </c>
      <c r="D2189" s="3" t="s">
        <v>44</v>
      </c>
      <c r="E2189" s="3" t="s">
        <v>45</v>
      </c>
      <c r="F2189" s="3">
        <v>0.36</v>
      </c>
      <c r="G2189" s="3">
        <v>0.48</v>
      </c>
      <c r="H2189" s="3">
        <v>7.6596030965121395E-2</v>
      </c>
      <c r="I2189" s="3">
        <v>9.5721536123165105</v>
      </c>
      <c r="J2189" s="3">
        <v>1.4067537166061042</v>
      </c>
      <c r="K2189" s="3">
        <v>0.73318897449189402</v>
      </c>
      <c r="L2189" s="3">
        <v>0.10775175123746077</v>
      </c>
      <c r="M2189" s="2">
        <v>1200</v>
      </c>
      <c r="N2189" s="3" t="s">
        <v>61</v>
      </c>
      <c r="O2189" s="3" t="s">
        <v>76</v>
      </c>
      <c r="P2189" s="3"/>
      <c r="Q2189" s="3" t="s">
        <v>42</v>
      </c>
      <c r="R2189" s="3" t="s">
        <v>55</v>
      </c>
      <c r="S2189" s="3" t="s">
        <v>77</v>
      </c>
      <c r="T2189" s="3" t="s">
        <v>51</v>
      </c>
      <c r="U2189" s="3" t="s">
        <v>78</v>
      </c>
      <c r="V2189" s="3" t="s">
        <v>79</v>
      </c>
      <c r="W2189" s="3" t="s">
        <v>80</v>
      </c>
      <c r="X2189" s="3"/>
      <c r="Y2189" s="3"/>
      <c r="Z2189" s="3" t="s">
        <v>72</v>
      </c>
      <c r="AA2189" s="7" t="s">
        <v>49</v>
      </c>
      <c r="AB2189" s="3" t="s">
        <v>49</v>
      </c>
      <c r="AC2189" s="3" t="s">
        <v>49</v>
      </c>
      <c r="AD2189" s="3" t="s">
        <v>49</v>
      </c>
      <c r="AE2189" s="3" t="s">
        <v>49</v>
      </c>
      <c r="AF2189" s="3" t="s">
        <v>55</v>
      </c>
      <c r="AG2189" s="3" t="s">
        <v>56</v>
      </c>
      <c r="AH2189" s="3" t="s">
        <v>81</v>
      </c>
      <c r="AI2189" s="3" t="s">
        <v>82</v>
      </c>
      <c r="AJ2189" s="3" t="s">
        <v>49</v>
      </c>
      <c r="AK2189" s="3" t="s">
        <v>49</v>
      </c>
      <c r="AL2189" s="3" t="s">
        <v>49</v>
      </c>
      <c r="AM2189" s="3" t="s">
        <v>59</v>
      </c>
      <c r="AN2189" s="3" t="s">
        <v>83</v>
      </c>
      <c r="AO2189" s="3">
        <v>100.37843786735968</v>
      </c>
      <c r="AP2189" s="3">
        <v>309.97313984155062</v>
      </c>
    </row>
    <row r="2190" spans="1:42" x14ac:dyDescent="0.25">
      <c r="A2190" s="2">
        <v>2189</v>
      </c>
      <c r="B2190" s="3" t="s">
        <v>42</v>
      </c>
      <c r="C2190" s="3" t="s">
        <v>43</v>
      </c>
      <c r="D2190" s="3" t="s">
        <v>44</v>
      </c>
      <c r="E2190" s="3" t="s">
        <v>45</v>
      </c>
      <c r="F2190" s="3">
        <v>0.36</v>
      </c>
      <c r="G2190" s="3">
        <v>0.48</v>
      </c>
      <c r="H2190" s="3">
        <v>2.49424844659464E-2</v>
      </c>
      <c r="I2190" s="3">
        <v>9.5721536123165105</v>
      </c>
      <c r="J2190" s="3">
        <v>1.4067537166061042</v>
      </c>
      <c r="K2190" s="3">
        <v>0.23875329278085727</v>
      </c>
      <c r="L2190" s="3">
        <v>3.508793272386012E-2</v>
      </c>
      <c r="M2190" s="2">
        <v>1210</v>
      </c>
      <c r="N2190" s="3" t="s">
        <v>65</v>
      </c>
      <c r="O2190" s="3" t="s">
        <v>76</v>
      </c>
      <c r="P2190" s="3"/>
      <c r="Q2190" s="3" t="s">
        <v>42</v>
      </c>
      <c r="R2190" s="3" t="s">
        <v>55</v>
      </c>
      <c r="S2190" s="3" t="s">
        <v>77</v>
      </c>
      <c r="T2190" s="3" t="s">
        <v>51</v>
      </c>
      <c r="U2190" s="3" t="s">
        <v>78</v>
      </c>
      <c r="V2190" s="3" t="s">
        <v>79</v>
      </c>
      <c r="W2190" s="3" t="s">
        <v>80</v>
      </c>
      <c r="X2190" s="3"/>
      <c r="Y2190" s="3"/>
      <c r="Z2190" s="3" t="s">
        <v>72</v>
      </c>
      <c r="AA2190" s="7" t="s">
        <v>49</v>
      </c>
      <c r="AB2190" s="3" t="s">
        <v>49</v>
      </c>
      <c r="AC2190" s="3" t="s">
        <v>49</v>
      </c>
      <c r="AD2190" s="3" t="s">
        <v>49</v>
      </c>
      <c r="AE2190" s="3" t="s">
        <v>49</v>
      </c>
      <c r="AF2190" s="3" t="s">
        <v>55</v>
      </c>
      <c r="AG2190" s="3" t="s">
        <v>56</v>
      </c>
      <c r="AH2190" s="3" t="s">
        <v>81</v>
      </c>
      <c r="AI2190" s="3" t="s">
        <v>82</v>
      </c>
      <c r="AJ2190" s="3" t="s">
        <v>49</v>
      </c>
      <c r="AK2190" s="3" t="s">
        <v>49</v>
      </c>
      <c r="AL2190" s="3" t="s">
        <v>49</v>
      </c>
      <c r="AM2190" s="3" t="s">
        <v>59</v>
      </c>
      <c r="AN2190" s="3" t="s">
        <v>83</v>
      </c>
      <c r="AO2190" s="3">
        <v>58.252374240550296</v>
      </c>
      <c r="AP2190" s="3">
        <v>100.93865345162727</v>
      </c>
    </row>
    <row r="2191" spans="1:42" x14ac:dyDescent="0.25">
      <c r="A2191" s="2">
        <v>2190</v>
      </c>
      <c r="B2191" s="3" t="s">
        <v>42</v>
      </c>
      <c r="C2191" s="3" t="s">
        <v>43</v>
      </c>
      <c r="D2191" s="3" t="s">
        <v>44</v>
      </c>
      <c r="E2191" s="3" t="s">
        <v>45</v>
      </c>
      <c r="F2191" s="3">
        <v>0.36</v>
      </c>
      <c r="G2191" s="3">
        <v>0.48</v>
      </c>
      <c r="H2191" s="3">
        <v>0.24138369688318501</v>
      </c>
      <c r="I2191" s="3">
        <v>9.5721536123165105</v>
      </c>
      <c r="J2191" s="3">
        <v>1.4067537166061042</v>
      </c>
      <c r="K2191" s="3">
        <v>2.310561826074693</v>
      </c>
      <c r="L2191" s="3">
        <v>0.33956741271854179</v>
      </c>
      <c r="M2191" s="2">
        <v>1210</v>
      </c>
      <c r="N2191" s="3" t="s">
        <v>65</v>
      </c>
      <c r="O2191" s="3" t="s">
        <v>76</v>
      </c>
      <c r="P2191" s="3"/>
      <c r="Q2191" s="3" t="s">
        <v>42</v>
      </c>
      <c r="R2191" s="3" t="s">
        <v>55</v>
      </c>
      <c r="S2191" s="3" t="s">
        <v>77</v>
      </c>
      <c r="T2191" s="3" t="s">
        <v>51</v>
      </c>
      <c r="U2191" s="3" t="s">
        <v>78</v>
      </c>
      <c r="V2191" s="3" t="s">
        <v>79</v>
      </c>
      <c r="W2191" s="3" t="s">
        <v>80</v>
      </c>
      <c r="X2191" s="3"/>
      <c r="Y2191" s="3"/>
      <c r="Z2191" s="3" t="s">
        <v>72</v>
      </c>
      <c r="AA2191" s="7" t="s">
        <v>49</v>
      </c>
      <c r="AB2191" s="3" t="s">
        <v>49</v>
      </c>
      <c r="AC2191" s="3" t="s">
        <v>49</v>
      </c>
      <c r="AD2191" s="3" t="s">
        <v>49</v>
      </c>
      <c r="AE2191" s="3" t="s">
        <v>49</v>
      </c>
      <c r="AF2191" s="3" t="s">
        <v>55</v>
      </c>
      <c r="AG2191" s="3" t="s">
        <v>56</v>
      </c>
      <c r="AH2191" s="3" t="s">
        <v>81</v>
      </c>
      <c r="AI2191" s="3" t="s">
        <v>82</v>
      </c>
      <c r="AJ2191" s="3" t="s">
        <v>49</v>
      </c>
      <c r="AK2191" s="3" t="s">
        <v>49</v>
      </c>
      <c r="AL2191" s="3" t="s">
        <v>49</v>
      </c>
      <c r="AM2191" s="3" t="s">
        <v>59</v>
      </c>
      <c r="AN2191" s="3" t="s">
        <v>83</v>
      </c>
      <c r="AO2191" s="3">
        <v>123.48093965273443</v>
      </c>
      <c r="AP2191" s="3">
        <v>976.84516399437348</v>
      </c>
    </row>
    <row r="2192" spans="1:42" x14ac:dyDescent="0.25">
      <c r="A2192" s="2">
        <v>2191</v>
      </c>
      <c r="B2192" s="3" t="s">
        <v>42</v>
      </c>
      <c r="C2192" s="3" t="s">
        <v>43</v>
      </c>
      <c r="D2192" s="3" t="s">
        <v>44</v>
      </c>
      <c r="E2192" s="3" t="s">
        <v>45</v>
      </c>
      <c r="F2192" s="3">
        <v>0.36</v>
      </c>
      <c r="G2192" s="3">
        <v>0.48</v>
      </c>
      <c r="H2192" s="3">
        <v>0.14134879694928801</v>
      </c>
      <c r="I2192" s="3">
        <v>9.5721536123165105</v>
      </c>
      <c r="J2192" s="3">
        <v>1.4067537166061042</v>
      </c>
      <c r="K2192" s="3">
        <v>1.3530123973147201</v>
      </c>
      <c r="L2192" s="3">
        <v>0.19884294544621245</v>
      </c>
      <c r="M2192" s="2">
        <v>1210</v>
      </c>
      <c r="N2192" s="3" t="s">
        <v>65</v>
      </c>
      <c r="O2192" s="3" t="s">
        <v>76</v>
      </c>
      <c r="P2192" s="3"/>
      <c r="Q2192" s="3" t="s">
        <v>42</v>
      </c>
      <c r="R2192" s="3" t="s">
        <v>55</v>
      </c>
      <c r="S2192" s="3" t="s">
        <v>77</v>
      </c>
      <c r="T2192" s="3" t="s">
        <v>51</v>
      </c>
      <c r="U2192" s="3" t="s">
        <v>78</v>
      </c>
      <c r="V2192" s="3" t="s">
        <v>79</v>
      </c>
      <c r="W2192" s="3" t="s">
        <v>80</v>
      </c>
      <c r="X2192" s="3"/>
      <c r="Y2192" s="3"/>
      <c r="Z2192" s="3" t="s">
        <v>72</v>
      </c>
      <c r="AA2192" s="7" t="s">
        <v>49</v>
      </c>
      <c r="AB2192" s="3" t="s">
        <v>49</v>
      </c>
      <c r="AC2192" s="3" t="s">
        <v>49</v>
      </c>
      <c r="AD2192" s="3" t="s">
        <v>49</v>
      </c>
      <c r="AE2192" s="3" t="s">
        <v>49</v>
      </c>
      <c r="AF2192" s="3" t="s">
        <v>55</v>
      </c>
      <c r="AG2192" s="3" t="s">
        <v>56</v>
      </c>
      <c r="AH2192" s="3" t="s">
        <v>81</v>
      </c>
      <c r="AI2192" s="3" t="s">
        <v>82</v>
      </c>
      <c r="AJ2192" s="3" t="s">
        <v>49</v>
      </c>
      <c r="AK2192" s="3" t="s">
        <v>49</v>
      </c>
      <c r="AL2192" s="3" t="s">
        <v>49</v>
      </c>
      <c r="AM2192" s="3" t="s">
        <v>59</v>
      </c>
      <c r="AN2192" s="3" t="s">
        <v>83</v>
      </c>
      <c r="AO2192" s="3">
        <v>98.299749313285375</v>
      </c>
      <c r="AP2192" s="3">
        <v>572.01828673273769</v>
      </c>
    </row>
    <row r="2193" spans="1:42" x14ac:dyDescent="0.25">
      <c r="A2193" s="2">
        <v>2192</v>
      </c>
      <c r="B2193" s="3" t="s">
        <v>42</v>
      </c>
      <c r="C2193" s="3" t="s">
        <v>43</v>
      </c>
      <c r="D2193" s="3" t="s">
        <v>44</v>
      </c>
      <c r="E2193" s="3" t="s">
        <v>45</v>
      </c>
      <c r="F2193" s="3">
        <v>0.36</v>
      </c>
      <c r="G2193" s="3">
        <v>0.48</v>
      </c>
      <c r="H2193" s="3">
        <v>3.3674624620853098E-2</v>
      </c>
      <c r="I2193" s="3">
        <v>9.5721536123165105</v>
      </c>
      <c r="J2193" s="3">
        <v>1.4067537166061042</v>
      </c>
      <c r="K2193" s="3">
        <v>0.32233867970790148</v>
      </c>
      <c r="L2193" s="3">
        <v>4.7371903340700516E-2</v>
      </c>
      <c r="M2193" s="2">
        <v>1210</v>
      </c>
      <c r="N2193" s="3" t="s">
        <v>65</v>
      </c>
      <c r="O2193" s="3" t="s">
        <v>76</v>
      </c>
      <c r="P2193" s="3"/>
      <c r="Q2193" s="3" t="s">
        <v>42</v>
      </c>
      <c r="R2193" s="3" t="s">
        <v>55</v>
      </c>
      <c r="S2193" s="3" t="s">
        <v>77</v>
      </c>
      <c r="T2193" s="3" t="s">
        <v>51</v>
      </c>
      <c r="U2193" s="3" t="s">
        <v>78</v>
      </c>
      <c r="V2193" s="3" t="s">
        <v>79</v>
      </c>
      <c r="W2193" s="3" t="s">
        <v>80</v>
      </c>
      <c r="X2193" s="3"/>
      <c r="Y2193" s="3"/>
      <c r="Z2193" s="3" t="s">
        <v>72</v>
      </c>
      <c r="AA2193" s="7" t="s">
        <v>49</v>
      </c>
      <c r="AB2193" s="3" t="s">
        <v>49</v>
      </c>
      <c r="AC2193" s="3" t="s">
        <v>49</v>
      </c>
      <c r="AD2193" s="3" t="s">
        <v>49</v>
      </c>
      <c r="AE2193" s="3" t="s">
        <v>49</v>
      </c>
      <c r="AF2193" s="3" t="s">
        <v>55</v>
      </c>
      <c r="AG2193" s="3" t="s">
        <v>56</v>
      </c>
      <c r="AH2193" s="3" t="s">
        <v>81</v>
      </c>
      <c r="AI2193" s="3" t="s">
        <v>82</v>
      </c>
      <c r="AJ2193" s="3" t="s">
        <v>49</v>
      </c>
      <c r="AK2193" s="3" t="s">
        <v>49</v>
      </c>
      <c r="AL2193" s="3" t="s">
        <v>49</v>
      </c>
      <c r="AM2193" s="3" t="s">
        <v>59</v>
      </c>
      <c r="AN2193" s="3" t="s">
        <v>83</v>
      </c>
      <c r="AO2193" s="3">
        <v>59.351264882359885</v>
      </c>
      <c r="AP2193" s="3">
        <v>136.27637091880854</v>
      </c>
    </row>
    <row r="2194" spans="1:42" x14ac:dyDescent="0.25">
      <c r="A2194" s="2">
        <v>2193</v>
      </c>
      <c r="B2194" s="3" t="s">
        <v>42</v>
      </c>
      <c r="C2194" s="3" t="s">
        <v>43</v>
      </c>
      <c r="D2194" s="3" t="s">
        <v>44</v>
      </c>
      <c r="E2194" s="3" t="s">
        <v>45</v>
      </c>
      <c r="F2194" s="3">
        <v>0.36</v>
      </c>
      <c r="G2194" s="3">
        <v>0.48</v>
      </c>
      <c r="H2194" s="3">
        <v>9.9817819737492694E-2</v>
      </c>
      <c r="I2194" s="3">
        <v>9.5721536123165105</v>
      </c>
      <c r="J2194" s="3">
        <v>1.4067537166061042</v>
      </c>
      <c r="K2194" s="3">
        <v>0.95547150377379897</v>
      </c>
      <c r="L2194" s="3">
        <v>0.14041908889923599</v>
      </c>
      <c r="M2194" s="2">
        <v>1210</v>
      </c>
      <c r="N2194" s="3" t="s">
        <v>65</v>
      </c>
      <c r="O2194" s="3" t="s">
        <v>76</v>
      </c>
      <c r="P2194" s="3"/>
      <c r="Q2194" s="3" t="s">
        <v>42</v>
      </c>
      <c r="R2194" s="3" t="s">
        <v>55</v>
      </c>
      <c r="S2194" s="3" t="s">
        <v>77</v>
      </c>
      <c r="T2194" s="3" t="s">
        <v>51</v>
      </c>
      <c r="U2194" s="3" t="s">
        <v>78</v>
      </c>
      <c r="V2194" s="3" t="s">
        <v>79</v>
      </c>
      <c r="W2194" s="3" t="s">
        <v>80</v>
      </c>
      <c r="X2194" s="3"/>
      <c r="Y2194" s="3"/>
      <c r="Z2194" s="3" t="s">
        <v>72</v>
      </c>
      <c r="AA2194" s="7" t="s">
        <v>49</v>
      </c>
      <c r="AB2194" s="3" t="s">
        <v>49</v>
      </c>
      <c r="AC2194" s="3" t="s">
        <v>49</v>
      </c>
      <c r="AD2194" s="3" t="s">
        <v>49</v>
      </c>
      <c r="AE2194" s="3" t="s">
        <v>49</v>
      </c>
      <c r="AF2194" s="3" t="s">
        <v>55</v>
      </c>
      <c r="AG2194" s="3" t="s">
        <v>56</v>
      </c>
      <c r="AH2194" s="3" t="s">
        <v>81</v>
      </c>
      <c r="AI2194" s="3" t="s">
        <v>82</v>
      </c>
      <c r="AJ2194" s="3" t="s">
        <v>49</v>
      </c>
      <c r="AK2194" s="3" t="s">
        <v>49</v>
      </c>
      <c r="AL2194" s="3" t="s">
        <v>49</v>
      </c>
      <c r="AM2194" s="3" t="s">
        <v>59</v>
      </c>
      <c r="AN2194" s="3" t="s">
        <v>83</v>
      </c>
      <c r="AO2194" s="3">
        <v>85.376704260338187</v>
      </c>
      <c r="AP2194" s="3">
        <v>403.94838487463801</v>
      </c>
    </row>
    <row r="2195" spans="1:42" x14ac:dyDescent="0.25">
      <c r="A2195" s="2">
        <v>2194</v>
      </c>
      <c r="B2195" s="3" t="s">
        <v>42</v>
      </c>
      <c r="C2195" s="3" t="s">
        <v>43</v>
      </c>
      <c r="D2195" s="3" t="s">
        <v>44</v>
      </c>
      <c r="E2195" s="3" t="s">
        <v>45</v>
      </c>
      <c r="F2195" s="3">
        <v>0.36</v>
      </c>
      <c r="G2195" s="3">
        <v>0.48</v>
      </c>
      <c r="H2195" s="3">
        <v>0.19141126952465301</v>
      </c>
      <c r="I2195" s="3">
        <v>9.5721902011285973</v>
      </c>
      <c r="J2195" s="3">
        <v>1.4067554030589966</v>
      </c>
      <c r="K2195" s="3">
        <v>1.8322250785294685</v>
      </c>
      <c r="L2195" s="3">
        <v>0.26926883761018749</v>
      </c>
      <c r="M2195" s="2">
        <v>1200</v>
      </c>
      <c r="N2195" s="3" t="s">
        <v>61</v>
      </c>
      <c r="O2195" s="3" t="s">
        <v>76</v>
      </c>
      <c r="P2195" s="3"/>
      <c r="Q2195" s="3" t="s">
        <v>42</v>
      </c>
      <c r="R2195" s="3" t="s">
        <v>55</v>
      </c>
      <c r="S2195" s="3" t="s">
        <v>77</v>
      </c>
      <c r="T2195" s="3" t="s">
        <v>51</v>
      </c>
      <c r="U2195" s="3" t="s">
        <v>78</v>
      </c>
      <c r="V2195" s="3" t="s">
        <v>79</v>
      </c>
      <c r="W2195" s="3" t="s">
        <v>80</v>
      </c>
      <c r="X2195" s="3"/>
      <c r="Y2195" s="3"/>
      <c r="Z2195" s="3" t="s">
        <v>72</v>
      </c>
      <c r="AA2195" s="7" t="s">
        <v>49</v>
      </c>
      <c r="AB2195" s="3" t="s">
        <v>49</v>
      </c>
      <c r="AC2195" s="3" t="s">
        <v>49</v>
      </c>
      <c r="AD2195" s="3" t="s">
        <v>49</v>
      </c>
      <c r="AE2195" s="3" t="s">
        <v>49</v>
      </c>
      <c r="AF2195" s="3" t="s">
        <v>55</v>
      </c>
      <c r="AG2195" s="3" t="s">
        <v>56</v>
      </c>
      <c r="AH2195" s="3" t="s">
        <v>81</v>
      </c>
      <c r="AI2195" s="3" t="s">
        <v>82</v>
      </c>
      <c r="AJ2195" s="3" t="s">
        <v>49</v>
      </c>
      <c r="AK2195" s="3" t="s">
        <v>49</v>
      </c>
      <c r="AL2195" s="3" t="s">
        <v>49</v>
      </c>
      <c r="AM2195" s="3" t="s">
        <v>59</v>
      </c>
      <c r="AN2195" s="3" t="s">
        <v>83</v>
      </c>
      <c r="AO2195" s="3">
        <v>131.16343005392537</v>
      </c>
      <c r="AP2195" s="3">
        <v>774.61392539557914</v>
      </c>
    </row>
    <row r="2196" spans="1:42" x14ac:dyDescent="0.25">
      <c r="A2196" s="2">
        <v>2195</v>
      </c>
      <c r="B2196" s="3" t="s">
        <v>42</v>
      </c>
      <c r="C2196" s="3" t="s">
        <v>43</v>
      </c>
      <c r="D2196" s="3" t="s">
        <v>44</v>
      </c>
      <c r="E2196" s="3" t="s">
        <v>45</v>
      </c>
      <c r="F2196" s="3">
        <v>0.36</v>
      </c>
      <c r="G2196" s="3">
        <v>0.48</v>
      </c>
      <c r="H2196" s="3">
        <v>1.7206062714579001E-2</v>
      </c>
      <c r="I2196" s="3">
        <v>9.5721902011285973</v>
      </c>
      <c r="J2196" s="3">
        <v>1.4067554030589966</v>
      </c>
      <c r="K2196" s="3">
        <v>0.16469970491649724</v>
      </c>
      <c r="L2196" s="3">
        <v>2.4204721689105955E-2</v>
      </c>
      <c r="M2196" s="2">
        <v>1210</v>
      </c>
      <c r="N2196" s="3" t="s">
        <v>65</v>
      </c>
      <c r="O2196" s="3" t="s">
        <v>76</v>
      </c>
      <c r="P2196" s="3"/>
      <c r="Q2196" s="3" t="s">
        <v>42</v>
      </c>
      <c r="R2196" s="3" t="s">
        <v>55</v>
      </c>
      <c r="S2196" s="3" t="s">
        <v>77</v>
      </c>
      <c r="T2196" s="3" t="s">
        <v>51</v>
      </c>
      <c r="U2196" s="3" t="s">
        <v>78</v>
      </c>
      <c r="V2196" s="3" t="s">
        <v>79</v>
      </c>
      <c r="W2196" s="3" t="s">
        <v>80</v>
      </c>
      <c r="X2196" s="3"/>
      <c r="Y2196" s="3"/>
      <c r="Z2196" s="3" t="s">
        <v>72</v>
      </c>
      <c r="AA2196" s="7" t="s">
        <v>49</v>
      </c>
      <c r="AB2196" s="3" t="s">
        <v>49</v>
      </c>
      <c r="AC2196" s="3" t="s">
        <v>49</v>
      </c>
      <c r="AD2196" s="3" t="s">
        <v>49</v>
      </c>
      <c r="AE2196" s="3" t="s">
        <v>49</v>
      </c>
      <c r="AF2196" s="3" t="s">
        <v>55</v>
      </c>
      <c r="AG2196" s="3" t="s">
        <v>56</v>
      </c>
      <c r="AH2196" s="3" t="s">
        <v>81</v>
      </c>
      <c r="AI2196" s="3" t="s">
        <v>82</v>
      </c>
      <c r="AJ2196" s="3" t="s">
        <v>49</v>
      </c>
      <c r="AK2196" s="3" t="s">
        <v>49</v>
      </c>
      <c r="AL2196" s="3" t="s">
        <v>49</v>
      </c>
      <c r="AM2196" s="3" t="s">
        <v>59</v>
      </c>
      <c r="AN2196" s="3" t="s">
        <v>83</v>
      </c>
      <c r="AO2196" s="3">
        <v>47.829776690194578</v>
      </c>
      <c r="AP2196" s="3">
        <v>69.63046540071123</v>
      </c>
    </row>
    <row r="2197" spans="1:42" x14ac:dyDescent="0.25">
      <c r="A2197" s="2">
        <v>2196</v>
      </c>
      <c r="B2197" s="3" t="s">
        <v>42</v>
      </c>
      <c r="C2197" s="3" t="s">
        <v>43</v>
      </c>
      <c r="D2197" s="3" t="s">
        <v>44</v>
      </c>
      <c r="E2197" s="3" t="s">
        <v>45</v>
      </c>
      <c r="F2197" s="3">
        <v>0.36</v>
      </c>
      <c r="G2197" s="3">
        <v>0.48</v>
      </c>
      <c r="H2197" s="3">
        <v>0.22178016964818301</v>
      </c>
      <c r="I2197" s="3">
        <v>9.5721902011285973</v>
      </c>
      <c r="J2197" s="3">
        <v>1.4067554030589966</v>
      </c>
      <c r="K2197" s="3">
        <v>2.1229219667109751</v>
      </c>
      <c r="L2197" s="3">
        <v>0.31199045194392233</v>
      </c>
      <c r="M2197" s="2">
        <v>1210</v>
      </c>
      <c r="N2197" s="3" t="s">
        <v>65</v>
      </c>
      <c r="O2197" s="3" t="s">
        <v>76</v>
      </c>
      <c r="P2197" s="3"/>
      <c r="Q2197" s="3" t="s">
        <v>42</v>
      </c>
      <c r="R2197" s="3" t="s">
        <v>55</v>
      </c>
      <c r="S2197" s="3" t="s">
        <v>77</v>
      </c>
      <c r="T2197" s="3" t="s">
        <v>51</v>
      </c>
      <c r="U2197" s="3" t="s">
        <v>78</v>
      </c>
      <c r="V2197" s="3" t="s">
        <v>79</v>
      </c>
      <c r="W2197" s="3" t="s">
        <v>80</v>
      </c>
      <c r="X2197" s="3"/>
      <c r="Y2197" s="3"/>
      <c r="Z2197" s="3" t="s">
        <v>72</v>
      </c>
      <c r="AA2197" s="7" t="s">
        <v>49</v>
      </c>
      <c r="AB2197" s="3" t="s">
        <v>49</v>
      </c>
      <c r="AC2197" s="3" t="s">
        <v>49</v>
      </c>
      <c r="AD2197" s="3" t="s">
        <v>49</v>
      </c>
      <c r="AE2197" s="3" t="s">
        <v>49</v>
      </c>
      <c r="AF2197" s="3" t="s">
        <v>55</v>
      </c>
      <c r="AG2197" s="3" t="s">
        <v>56</v>
      </c>
      <c r="AH2197" s="3" t="s">
        <v>81</v>
      </c>
      <c r="AI2197" s="3" t="s">
        <v>82</v>
      </c>
      <c r="AJ2197" s="3" t="s">
        <v>49</v>
      </c>
      <c r="AK2197" s="3" t="s">
        <v>49</v>
      </c>
      <c r="AL2197" s="3" t="s">
        <v>49</v>
      </c>
      <c r="AM2197" s="3" t="s">
        <v>59</v>
      </c>
      <c r="AN2197" s="3" t="s">
        <v>83</v>
      </c>
      <c r="AO2197" s="3">
        <v>121.56924402070661</v>
      </c>
      <c r="AP2197" s="3">
        <v>897.51250390171117</v>
      </c>
    </row>
    <row r="2198" spans="1:42" x14ac:dyDescent="0.25">
      <c r="A2198" s="2">
        <v>2197</v>
      </c>
      <c r="B2198" s="3" t="s">
        <v>42</v>
      </c>
      <c r="C2198" s="3" t="s">
        <v>43</v>
      </c>
      <c r="D2198" s="3" t="s">
        <v>44</v>
      </c>
      <c r="E2198" s="3" t="s">
        <v>45</v>
      </c>
      <c r="F2198" s="3">
        <v>0.36</v>
      </c>
      <c r="G2198" s="3">
        <v>0.48</v>
      </c>
      <c r="H2198" s="3">
        <v>0.14242334440953999</v>
      </c>
      <c r="I2198" s="3">
        <v>9.5721902011285973</v>
      </c>
      <c r="J2198" s="3">
        <v>1.4067554030589966</v>
      </c>
      <c r="K2198" s="3">
        <v>1.3633033417689622</v>
      </c>
      <c r="L2198" s="3">
        <v>0.20035480926985272</v>
      </c>
      <c r="M2198" s="2">
        <v>1210</v>
      </c>
      <c r="N2198" s="3" t="s">
        <v>65</v>
      </c>
      <c r="O2198" s="3" t="s">
        <v>76</v>
      </c>
      <c r="P2198" s="3"/>
      <c r="Q2198" s="3" t="s">
        <v>42</v>
      </c>
      <c r="R2198" s="3" t="s">
        <v>55</v>
      </c>
      <c r="S2198" s="3" t="s">
        <v>77</v>
      </c>
      <c r="T2198" s="3" t="s">
        <v>51</v>
      </c>
      <c r="U2198" s="3" t="s">
        <v>78</v>
      </c>
      <c r="V2198" s="3" t="s">
        <v>79</v>
      </c>
      <c r="W2198" s="3" t="s">
        <v>80</v>
      </c>
      <c r="X2198" s="3"/>
      <c r="Y2198" s="3"/>
      <c r="Z2198" s="3" t="s">
        <v>72</v>
      </c>
      <c r="AA2198" s="7" t="s">
        <v>49</v>
      </c>
      <c r="AB2198" s="3" t="s">
        <v>49</v>
      </c>
      <c r="AC2198" s="3" t="s">
        <v>49</v>
      </c>
      <c r="AD2198" s="3" t="s">
        <v>49</v>
      </c>
      <c r="AE2198" s="3" t="s">
        <v>49</v>
      </c>
      <c r="AF2198" s="3" t="s">
        <v>55</v>
      </c>
      <c r="AG2198" s="3" t="s">
        <v>56</v>
      </c>
      <c r="AH2198" s="3" t="s">
        <v>81</v>
      </c>
      <c r="AI2198" s="3" t="s">
        <v>82</v>
      </c>
      <c r="AJ2198" s="3" t="s">
        <v>49</v>
      </c>
      <c r="AK2198" s="3" t="s">
        <v>49</v>
      </c>
      <c r="AL2198" s="3" t="s">
        <v>49</v>
      </c>
      <c r="AM2198" s="3" t="s">
        <v>59</v>
      </c>
      <c r="AN2198" s="3" t="s">
        <v>83</v>
      </c>
      <c r="AO2198" s="3">
        <v>95.762469831767206</v>
      </c>
      <c r="AP2198" s="3">
        <v>576.36682602343342</v>
      </c>
    </row>
    <row r="2199" spans="1:42" x14ac:dyDescent="0.25">
      <c r="A2199" s="2">
        <v>2198</v>
      </c>
      <c r="B2199" s="3" t="s">
        <v>42</v>
      </c>
      <c r="C2199" s="3" t="s">
        <v>43</v>
      </c>
      <c r="D2199" s="3" t="s">
        <v>44</v>
      </c>
      <c r="E2199" s="3" t="s">
        <v>45</v>
      </c>
      <c r="F2199" s="3">
        <v>0.36</v>
      </c>
      <c r="G2199" s="3">
        <v>0.48</v>
      </c>
      <c r="H2199" s="3">
        <v>1.8979431478443699E-2</v>
      </c>
      <c r="I2199" s="3">
        <v>9.5721902011285973</v>
      </c>
      <c r="J2199" s="3">
        <v>1.4067554030589966</v>
      </c>
      <c r="K2199" s="3">
        <v>0.18167472802095042</v>
      </c>
      <c r="L2199" s="3">
        <v>2.6699417779288675E-2</v>
      </c>
      <c r="M2199" s="2">
        <v>1210</v>
      </c>
      <c r="N2199" s="3" t="s">
        <v>65</v>
      </c>
      <c r="O2199" s="3" t="s">
        <v>76</v>
      </c>
      <c r="P2199" s="3"/>
      <c r="Q2199" s="3" t="s">
        <v>42</v>
      </c>
      <c r="R2199" s="3" t="s">
        <v>55</v>
      </c>
      <c r="S2199" s="3" t="s">
        <v>77</v>
      </c>
      <c r="T2199" s="3" t="s">
        <v>51</v>
      </c>
      <c r="U2199" s="3" t="s">
        <v>78</v>
      </c>
      <c r="V2199" s="3" t="s">
        <v>79</v>
      </c>
      <c r="W2199" s="3" t="s">
        <v>80</v>
      </c>
      <c r="X2199" s="3"/>
      <c r="Y2199" s="3"/>
      <c r="Z2199" s="3" t="s">
        <v>72</v>
      </c>
      <c r="AA2199" s="7" t="s">
        <v>49</v>
      </c>
      <c r="AB2199" s="3" t="s">
        <v>49</v>
      </c>
      <c r="AC2199" s="3" t="s">
        <v>49</v>
      </c>
      <c r="AD2199" s="3" t="s">
        <v>49</v>
      </c>
      <c r="AE2199" s="3" t="s">
        <v>49</v>
      </c>
      <c r="AF2199" s="3" t="s">
        <v>55</v>
      </c>
      <c r="AG2199" s="3" t="s">
        <v>56</v>
      </c>
      <c r="AH2199" s="3" t="s">
        <v>81</v>
      </c>
      <c r="AI2199" s="3" t="s">
        <v>82</v>
      </c>
      <c r="AJ2199" s="3" t="s">
        <v>49</v>
      </c>
      <c r="AK2199" s="3" t="s">
        <v>49</v>
      </c>
      <c r="AL2199" s="3" t="s">
        <v>49</v>
      </c>
      <c r="AM2199" s="3" t="s">
        <v>59</v>
      </c>
      <c r="AN2199" s="3" t="s">
        <v>83</v>
      </c>
      <c r="AO2199" s="3">
        <v>35.740319889213296</v>
      </c>
      <c r="AP2199" s="3">
        <v>76.807034172040488</v>
      </c>
    </row>
    <row r="2200" spans="1:42" x14ac:dyDescent="0.25">
      <c r="A2200" s="2">
        <v>2199</v>
      </c>
      <c r="B2200" s="3" t="s">
        <v>42</v>
      </c>
      <c r="C2200" s="3" t="s">
        <v>43</v>
      </c>
      <c r="D2200" s="3" t="s">
        <v>44</v>
      </c>
      <c r="E2200" s="3" t="s">
        <v>45</v>
      </c>
      <c r="F2200" s="3">
        <v>0.36</v>
      </c>
      <c r="G2200" s="3">
        <v>0.48</v>
      </c>
      <c r="H2200" s="3">
        <v>2.5963175823474401E-2</v>
      </c>
      <c r="I2200" s="3">
        <v>9.5721902011285973</v>
      </c>
      <c r="J2200" s="3">
        <v>1.4067554030589966</v>
      </c>
      <c r="K2200" s="3">
        <v>0.24852445720764058</v>
      </c>
      <c r="L2200" s="3">
        <v>3.6523837870243325E-2</v>
      </c>
      <c r="M2200" s="2">
        <v>1210</v>
      </c>
      <c r="N2200" s="3" t="s">
        <v>65</v>
      </c>
      <c r="O2200" s="3" t="s">
        <v>76</v>
      </c>
      <c r="P2200" s="3"/>
      <c r="Q2200" s="3" t="s">
        <v>42</v>
      </c>
      <c r="R2200" s="3" t="s">
        <v>55</v>
      </c>
      <c r="S2200" s="3" t="s">
        <v>77</v>
      </c>
      <c r="T2200" s="3" t="s">
        <v>51</v>
      </c>
      <c r="U2200" s="3" t="s">
        <v>78</v>
      </c>
      <c r="V2200" s="3" t="s">
        <v>79</v>
      </c>
      <c r="W2200" s="3" t="s">
        <v>80</v>
      </c>
      <c r="X2200" s="3"/>
      <c r="Y2200" s="3"/>
      <c r="Z2200" s="3" t="s">
        <v>72</v>
      </c>
      <c r="AA2200" s="7" t="s">
        <v>49</v>
      </c>
      <c r="AB2200" s="3" t="s">
        <v>49</v>
      </c>
      <c r="AC2200" s="3" t="s">
        <v>49</v>
      </c>
      <c r="AD2200" s="3" t="s">
        <v>49</v>
      </c>
      <c r="AE2200" s="3" t="s">
        <v>49</v>
      </c>
      <c r="AF2200" s="3" t="s">
        <v>55</v>
      </c>
      <c r="AG2200" s="3" t="s">
        <v>56</v>
      </c>
      <c r="AH2200" s="3" t="s">
        <v>81</v>
      </c>
      <c r="AI2200" s="3" t="s">
        <v>82</v>
      </c>
      <c r="AJ2200" s="3" t="s">
        <v>49</v>
      </c>
      <c r="AK2200" s="3" t="s">
        <v>49</v>
      </c>
      <c r="AL2200" s="3" t="s">
        <v>49</v>
      </c>
      <c r="AM2200" s="3" t="s">
        <v>59</v>
      </c>
      <c r="AN2200" s="3" t="s">
        <v>83</v>
      </c>
      <c r="AO2200" s="3">
        <v>58.628789908457179</v>
      </c>
      <c r="AP2200" s="3">
        <v>105.06924482712776</v>
      </c>
    </row>
    <row r="2201" spans="1:42" x14ac:dyDescent="0.25">
      <c r="A2201" s="2">
        <v>2200</v>
      </c>
      <c r="B2201" s="3" t="s">
        <v>42</v>
      </c>
      <c r="C2201" s="3" t="s">
        <v>43</v>
      </c>
      <c r="D2201" s="3" t="s">
        <v>44</v>
      </c>
      <c r="E2201" s="3" t="s">
        <v>45</v>
      </c>
      <c r="F2201" s="3">
        <v>0.36</v>
      </c>
      <c r="G2201" s="3">
        <v>0.48</v>
      </c>
      <c r="H2201" s="3">
        <v>0.24059540594192999</v>
      </c>
      <c r="I2201" s="3">
        <v>10.533576691254126</v>
      </c>
      <c r="J2201" s="3">
        <v>1.8561822625763844</v>
      </c>
      <c r="K2201" s="3">
        <v>2.5343301600527384</v>
      </c>
      <c r="L2201" s="3">
        <v>0.44658892496677527</v>
      </c>
      <c r="M2201" s="2">
        <v>1200</v>
      </c>
      <c r="N2201" s="3" t="s">
        <v>61</v>
      </c>
      <c r="O2201" s="3" t="s">
        <v>76</v>
      </c>
      <c r="P2201" s="3"/>
      <c r="Q2201" s="3" t="s">
        <v>42</v>
      </c>
      <c r="R2201" s="3" t="s">
        <v>55</v>
      </c>
      <c r="S2201" s="3" t="s">
        <v>77</v>
      </c>
      <c r="T2201" s="3" t="s">
        <v>51</v>
      </c>
      <c r="U2201" s="3" t="s">
        <v>78</v>
      </c>
      <c r="V2201" s="3" t="s">
        <v>79</v>
      </c>
      <c r="W2201" s="3" t="s">
        <v>80</v>
      </c>
      <c r="X2201" s="3"/>
      <c r="Y2201" s="3"/>
      <c r="Z2201" s="3" t="s">
        <v>72</v>
      </c>
      <c r="AA2201" s="7" t="s">
        <v>49</v>
      </c>
      <c r="AB2201" s="3" t="s">
        <v>49</v>
      </c>
      <c r="AC2201" s="3" t="s">
        <v>49</v>
      </c>
      <c r="AD2201" s="3" t="s">
        <v>49</v>
      </c>
      <c r="AE2201" s="3" t="s">
        <v>49</v>
      </c>
      <c r="AF2201" s="3" t="s">
        <v>55</v>
      </c>
      <c r="AG2201" s="3" t="s">
        <v>56</v>
      </c>
      <c r="AH2201" s="3" t="s">
        <v>81</v>
      </c>
      <c r="AI2201" s="3" t="s">
        <v>82</v>
      </c>
      <c r="AJ2201" s="3" t="s">
        <v>49</v>
      </c>
      <c r="AK2201" s="3" t="s">
        <v>49</v>
      </c>
      <c r="AL2201" s="3" t="s">
        <v>49</v>
      </c>
      <c r="AM2201" s="3" t="s">
        <v>59</v>
      </c>
      <c r="AN2201" s="3" t="s">
        <v>83</v>
      </c>
      <c r="AO2201" s="3">
        <v>145.36246104111541</v>
      </c>
      <c r="AP2201" s="3">
        <v>973.65506373603387</v>
      </c>
    </row>
    <row r="2202" spans="1:42" x14ac:dyDescent="0.25">
      <c r="A2202" s="2">
        <v>2201</v>
      </c>
      <c r="B2202" s="3" t="s">
        <v>42</v>
      </c>
      <c r="C2202" s="3" t="s">
        <v>43</v>
      </c>
      <c r="D2202" s="3" t="s">
        <v>44</v>
      </c>
      <c r="E2202" s="3" t="s">
        <v>45</v>
      </c>
      <c r="F2202" s="3">
        <v>0.36</v>
      </c>
      <c r="G2202" s="3">
        <v>0.48</v>
      </c>
      <c r="H2202" s="3">
        <v>1.91082880717128E-2</v>
      </c>
      <c r="I2202" s="3">
        <v>10.533576691254126</v>
      </c>
      <c r="J2202" s="3">
        <v>1.8561822625763844</v>
      </c>
      <c r="K2202" s="3">
        <v>0.20127861784196319</v>
      </c>
      <c r="L2202" s="3">
        <v>3.54684653869132E-2</v>
      </c>
      <c r="M2202" s="2">
        <v>1330</v>
      </c>
      <c r="N2202" s="3" t="s">
        <v>68</v>
      </c>
      <c r="O2202" s="3" t="s">
        <v>76</v>
      </c>
      <c r="P2202" s="3"/>
      <c r="Q2202" s="3" t="s">
        <v>42</v>
      </c>
      <c r="R2202" s="3" t="s">
        <v>55</v>
      </c>
      <c r="S2202" s="3" t="s">
        <v>77</v>
      </c>
      <c r="T2202" s="3" t="s">
        <v>51</v>
      </c>
      <c r="U2202" s="3" t="s">
        <v>78</v>
      </c>
      <c r="V2202" s="3" t="s">
        <v>79</v>
      </c>
      <c r="W2202" s="3" t="s">
        <v>80</v>
      </c>
      <c r="X2202" s="3"/>
      <c r="Y2202" s="3"/>
      <c r="Z2202" s="3" t="s">
        <v>72</v>
      </c>
      <c r="AA2202" s="7" t="s">
        <v>49</v>
      </c>
      <c r="AB2202" s="3" t="s">
        <v>49</v>
      </c>
      <c r="AC2202" s="3" t="s">
        <v>49</v>
      </c>
      <c r="AD2202" s="3" t="s">
        <v>49</v>
      </c>
      <c r="AE2202" s="3" t="s">
        <v>49</v>
      </c>
      <c r="AF2202" s="3" t="s">
        <v>55</v>
      </c>
      <c r="AG2202" s="3" t="s">
        <v>56</v>
      </c>
      <c r="AH2202" s="3" t="s">
        <v>81</v>
      </c>
      <c r="AI2202" s="3" t="s">
        <v>82</v>
      </c>
      <c r="AJ2202" s="3" t="s">
        <v>49</v>
      </c>
      <c r="AK2202" s="3" t="s">
        <v>49</v>
      </c>
      <c r="AL2202" s="3" t="s">
        <v>49</v>
      </c>
      <c r="AM2202" s="3" t="s">
        <v>59</v>
      </c>
      <c r="AN2202" s="3" t="s">
        <v>83</v>
      </c>
      <c r="AO2202" s="3">
        <v>50.141441875642769</v>
      </c>
      <c r="AP2202" s="3">
        <v>77.328498304080256</v>
      </c>
    </row>
    <row r="2203" spans="1:42" x14ac:dyDescent="0.25">
      <c r="A2203" s="2">
        <v>2202</v>
      </c>
      <c r="B2203" s="3" t="s">
        <v>42</v>
      </c>
      <c r="C2203" s="3" t="s">
        <v>43</v>
      </c>
      <c r="D2203" s="3" t="s">
        <v>44</v>
      </c>
      <c r="E2203" s="3" t="s">
        <v>45</v>
      </c>
      <c r="F2203" s="3">
        <v>0.36</v>
      </c>
      <c r="G2203" s="3">
        <v>0.48</v>
      </c>
      <c r="H2203" s="3">
        <v>6.3164194947360405E-2</v>
      </c>
      <c r="I2203" s="3">
        <v>10.533576691254126</v>
      </c>
      <c r="J2203" s="3">
        <v>1.8561822625763844</v>
      </c>
      <c r="K2203" s="3">
        <v>0.66534489161934718</v>
      </c>
      <c r="L2203" s="3">
        <v>0.11724425829120727</v>
      </c>
      <c r="M2203" s="2">
        <v>1330</v>
      </c>
      <c r="N2203" s="3" t="s">
        <v>68</v>
      </c>
      <c r="O2203" s="3" t="s">
        <v>76</v>
      </c>
      <c r="P2203" s="3"/>
      <c r="Q2203" s="3" t="s">
        <v>42</v>
      </c>
      <c r="R2203" s="3" t="s">
        <v>55</v>
      </c>
      <c r="S2203" s="3" t="s">
        <v>77</v>
      </c>
      <c r="T2203" s="3" t="s">
        <v>51</v>
      </c>
      <c r="U2203" s="3" t="s">
        <v>78</v>
      </c>
      <c r="V2203" s="3" t="s">
        <v>79</v>
      </c>
      <c r="W2203" s="3" t="s">
        <v>80</v>
      </c>
      <c r="X2203" s="3"/>
      <c r="Y2203" s="3"/>
      <c r="Z2203" s="3" t="s">
        <v>72</v>
      </c>
      <c r="AA2203" s="7" t="s">
        <v>49</v>
      </c>
      <c r="AB2203" s="3" t="s">
        <v>49</v>
      </c>
      <c r="AC2203" s="3" t="s">
        <v>49</v>
      </c>
      <c r="AD2203" s="3" t="s">
        <v>49</v>
      </c>
      <c r="AE2203" s="3" t="s">
        <v>49</v>
      </c>
      <c r="AF2203" s="3" t="s">
        <v>55</v>
      </c>
      <c r="AG2203" s="3" t="s">
        <v>56</v>
      </c>
      <c r="AH2203" s="3" t="s">
        <v>81</v>
      </c>
      <c r="AI2203" s="3" t="s">
        <v>82</v>
      </c>
      <c r="AJ2203" s="3" t="s">
        <v>49</v>
      </c>
      <c r="AK2203" s="3" t="s">
        <v>49</v>
      </c>
      <c r="AL2203" s="3" t="s">
        <v>49</v>
      </c>
      <c r="AM2203" s="3" t="s">
        <v>59</v>
      </c>
      <c r="AN2203" s="3" t="s">
        <v>83</v>
      </c>
      <c r="AO2203" s="3">
        <v>63.481722509963213</v>
      </c>
      <c r="AP2203" s="3">
        <v>255.61642798845128</v>
      </c>
    </row>
    <row r="2204" spans="1:42" x14ac:dyDescent="0.25">
      <c r="A2204" s="2">
        <v>2203</v>
      </c>
      <c r="B2204" s="3" t="s">
        <v>42</v>
      </c>
      <c r="C2204" s="3" t="s">
        <v>43</v>
      </c>
      <c r="D2204" s="3" t="s">
        <v>44</v>
      </c>
      <c r="E2204" s="3" t="s">
        <v>45</v>
      </c>
      <c r="F2204" s="3">
        <v>0.36</v>
      </c>
      <c r="G2204" s="3">
        <v>0.48</v>
      </c>
      <c r="H2204" s="3">
        <v>5.1918577865329701E-3</v>
      </c>
      <c r="I2204" s="3">
        <v>10.533576691254126</v>
      </c>
      <c r="J2204" s="3">
        <v>1.8561822625763844</v>
      </c>
      <c r="K2204" s="3">
        <v>5.4688832164529931E-2</v>
      </c>
      <c r="L2204" s="3">
        <v>9.6370343331815874E-3</v>
      </c>
      <c r="M2204" s="2">
        <v>1330</v>
      </c>
      <c r="N2204" s="3" t="s">
        <v>68</v>
      </c>
      <c r="O2204" s="3" t="s">
        <v>76</v>
      </c>
      <c r="P2204" s="3"/>
      <c r="Q2204" s="3" t="s">
        <v>42</v>
      </c>
      <c r="R2204" s="3" t="s">
        <v>55</v>
      </c>
      <c r="S2204" s="3" t="s">
        <v>77</v>
      </c>
      <c r="T2204" s="3" t="s">
        <v>51</v>
      </c>
      <c r="U2204" s="3" t="s">
        <v>78</v>
      </c>
      <c r="V2204" s="3" t="s">
        <v>79</v>
      </c>
      <c r="W2204" s="3" t="s">
        <v>80</v>
      </c>
      <c r="X2204" s="3"/>
      <c r="Y2204" s="3"/>
      <c r="Z2204" s="3" t="s">
        <v>72</v>
      </c>
      <c r="AA2204" s="7" t="s">
        <v>49</v>
      </c>
      <c r="AB2204" s="3" t="s">
        <v>49</v>
      </c>
      <c r="AC2204" s="3" t="s">
        <v>49</v>
      </c>
      <c r="AD2204" s="3" t="s">
        <v>49</v>
      </c>
      <c r="AE2204" s="3" t="s">
        <v>49</v>
      </c>
      <c r="AF2204" s="3" t="s">
        <v>55</v>
      </c>
      <c r="AG2204" s="3" t="s">
        <v>56</v>
      </c>
      <c r="AH2204" s="3" t="s">
        <v>81</v>
      </c>
      <c r="AI2204" s="3" t="s">
        <v>82</v>
      </c>
      <c r="AJ2204" s="3" t="s">
        <v>49</v>
      </c>
      <c r="AK2204" s="3" t="s">
        <v>49</v>
      </c>
      <c r="AL2204" s="3" t="s">
        <v>49</v>
      </c>
      <c r="AM2204" s="3" t="s">
        <v>59</v>
      </c>
      <c r="AN2204" s="3" t="s">
        <v>83</v>
      </c>
      <c r="AO2204" s="3">
        <v>26.519225369986685</v>
      </c>
      <c r="AP2204" s="3">
        <v>21.010703027618419</v>
      </c>
    </row>
    <row r="2205" spans="1:42" x14ac:dyDescent="0.25">
      <c r="A2205" s="2">
        <v>2204</v>
      </c>
      <c r="B2205" s="3" t="s">
        <v>42</v>
      </c>
      <c r="C2205" s="3" t="s">
        <v>43</v>
      </c>
      <c r="D2205" s="3" t="s">
        <v>44</v>
      </c>
      <c r="E2205" s="3" t="s">
        <v>45</v>
      </c>
      <c r="F2205" s="3">
        <v>0.36</v>
      </c>
      <c r="G2205" s="3">
        <v>0.48</v>
      </c>
      <c r="H2205" s="3">
        <v>4.7227587405822898E-2</v>
      </c>
      <c r="I2205" s="3">
        <v>10.533576691254126</v>
      </c>
      <c r="J2205" s="3">
        <v>1.8561822625763844</v>
      </c>
      <c r="K2205" s="3">
        <v>0.497475413882143</v>
      </c>
      <c r="L2205" s="3">
        <v>8.7663010046964307E-2</v>
      </c>
      <c r="M2205" s="2">
        <v>1330</v>
      </c>
      <c r="N2205" s="3" t="s">
        <v>68</v>
      </c>
      <c r="O2205" s="3" t="s">
        <v>76</v>
      </c>
      <c r="P2205" s="3"/>
      <c r="Q2205" s="3" t="s">
        <v>42</v>
      </c>
      <c r="R2205" s="3" t="s">
        <v>55</v>
      </c>
      <c r="S2205" s="3" t="s">
        <v>77</v>
      </c>
      <c r="T2205" s="3" t="s">
        <v>51</v>
      </c>
      <c r="U2205" s="3" t="s">
        <v>78</v>
      </c>
      <c r="V2205" s="3" t="s">
        <v>79</v>
      </c>
      <c r="W2205" s="3" t="s">
        <v>80</v>
      </c>
      <c r="X2205" s="3"/>
      <c r="Y2205" s="3"/>
      <c r="Z2205" s="3" t="s">
        <v>72</v>
      </c>
      <c r="AA2205" s="7" t="s">
        <v>49</v>
      </c>
      <c r="AB2205" s="3" t="s">
        <v>49</v>
      </c>
      <c r="AC2205" s="3" t="s">
        <v>49</v>
      </c>
      <c r="AD2205" s="3" t="s">
        <v>49</v>
      </c>
      <c r="AE2205" s="3" t="s">
        <v>49</v>
      </c>
      <c r="AF2205" s="3" t="s">
        <v>55</v>
      </c>
      <c r="AG2205" s="3" t="s">
        <v>56</v>
      </c>
      <c r="AH2205" s="3" t="s">
        <v>81</v>
      </c>
      <c r="AI2205" s="3" t="s">
        <v>82</v>
      </c>
      <c r="AJ2205" s="3" t="s">
        <v>49</v>
      </c>
      <c r="AK2205" s="3" t="s">
        <v>49</v>
      </c>
      <c r="AL2205" s="3" t="s">
        <v>49</v>
      </c>
      <c r="AM2205" s="3" t="s">
        <v>59</v>
      </c>
      <c r="AN2205" s="3" t="s">
        <v>83</v>
      </c>
      <c r="AO2205" s="3">
        <v>77.102545051484555</v>
      </c>
      <c r="AP2205" s="3">
        <v>191.12326540771159</v>
      </c>
    </row>
    <row r="2206" spans="1:42" x14ac:dyDescent="0.25">
      <c r="A2206" s="2">
        <v>2205</v>
      </c>
      <c r="B2206" s="3" t="s">
        <v>42</v>
      </c>
      <c r="C2206" s="3" t="s">
        <v>43</v>
      </c>
      <c r="D2206" s="3" t="s">
        <v>44</v>
      </c>
      <c r="E2206" s="3" t="s">
        <v>45</v>
      </c>
      <c r="F2206" s="3">
        <v>0.36</v>
      </c>
      <c r="G2206" s="3">
        <v>0.48</v>
      </c>
      <c r="H2206" s="3">
        <v>0.17272936466240299</v>
      </c>
      <c r="I2206" s="3">
        <v>10.533576691254126</v>
      </c>
      <c r="J2206" s="3">
        <v>1.8561822625763844</v>
      </c>
      <c r="K2206" s="3">
        <v>1.8194580095030222</v>
      </c>
      <c r="L2206" s="3">
        <v>0.32061718291244057</v>
      </c>
      <c r="M2206" s="2">
        <v>1330</v>
      </c>
      <c r="N2206" s="3" t="s">
        <v>68</v>
      </c>
      <c r="O2206" s="3" t="s">
        <v>76</v>
      </c>
      <c r="P2206" s="3"/>
      <c r="Q2206" s="3" t="s">
        <v>42</v>
      </c>
      <c r="R2206" s="3" t="s">
        <v>55</v>
      </c>
      <c r="S2206" s="3" t="s">
        <v>77</v>
      </c>
      <c r="T2206" s="3" t="s">
        <v>51</v>
      </c>
      <c r="U2206" s="3" t="s">
        <v>78</v>
      </c>
      <c r="V2206" s="3" t="s">
        <v>79</v>
      </c>
      <c r="W2206" s="3" t="s">
        <v>80</v>
      </c>
      <c r="X2206" s="3"/>
      <c r="Y2206" s="3"/>
      <c r="Z2206" s="3" t="s">
        <v>72</v>
      </c>
      <c r="AA2206" s="7" t="s">
        <v>49</v>
      </c>
      <c r="AB2206" s="3" t="s">
        <v>49</v>
      </c>
      <c r="AC2206" s="3" t="s">
        <v>49</v>
      </c>
      <c r="AD2206" s="3" t="s">
        <v>49</v>
      </c>
      <c r="AE2206" s="3" t="s">
        <v>49</v>
      </c>
      <c r="AF2206" s="3" t="s">
        <v>55</v>
      </c>
      <c r="AG2206" s="3" t="s">
        <v>56</v>
      </c>
      <c r="AH2206" s="3" t="s">
        <v>81</v>
      </c>
      <c r="AI2206" s="3" t="s">
        <v>82</v>
      </c>
      <c r="AJ2206" s="3" t="s">
        <v>49</v>
      </c>
      <c r="AK2206" s="3" t="s">
        <v>49</v>
      </c>
      <c r="AL2206" s="3" t="s">
        <v>49</v>
      </c>
      <c r="AM2206" s="3" t="s">
        <v>59</v>
      </c>
      <c r="AN2206" s="3" t="s">
        <v>83</v>
      </c>
      <c r="AO2206" s="3">
        <v>105.51671417880647</v>
      </c>
      <c r="AP2206" s="3">
        <v>699.01093872111915</v>
      </c>
    </row>
    <row r="2207" spans="1:42" x14ac:dyDescent="0.25">
      <c r="A2207" s="2">
        <v>2206</v>
      </c>
      <c r="B2207" s="3" t="s">
        <v>42</v>
      </c>
      <c r="C2207" s="3" t="s">
        <v>43</v>
      </c>
      <c r="D2207" s="3" t="s">
        <v>44</v>
      </c>
      <c r="E2207" s="3" t="s">
        <v>45</v>
      </c>
      <c r="F2207" s="3">
        <v>0.36</v>
      </c>
      <c r="G2207" s="3">
        <v>0.48</v>
      </c>
      <c r="H2207" s="3">
        <v>6.97467548521509E-2</v>
      </c>
      <c r="I2207" s="3">
        <v>10.533576691254126</v>
      </c>
      <c r="J2207" s="3">
        <v>1.8561822625763844</v>
      </c>
      <c r="K2207" s="3">
        <v>0.73468279120123237</v>
      </c>
      <c r="L2207" s="3">
        <v>0.12946268922882587</v>
      </c>
      <c r="M2207" s="2">
        <v>1330</v>
      </c>
      <c r="N2207" s="3" t="s">
        <v>68</v>
      </c>
      <c r="O2207" s="3" t="s">
        <v>76</v>
      </c>
      <c r="P2207" s="3"/>
      <c r="Q2207" s="3" t="s">
        <v>42</v>
      </c>
      <c r="R2207" s="3" t="s">
        <v>55</v>
      </c>
      <c r="S2207" s="3" t="s">
        <v>77</v>
      </c>
      <c r="T2207" s="3" t="s">
        <v>51</v>
      </c>
      <c r="U2207" s="3" t="s">
        <v>78</v>
      </c>
      <c r="V2207" s="3" t="s">
        <v>79</v>
      </c>
      <c r="W2207" s="3" t="s">
        <v>80</v>
      </c>
      <c r="X2207" s="3"/>
      <c r="Y2207" s="3"/>
      <c r="Z2207" s="3" t="s">
        <v>72</v>
      </c>
      <c r="AA2207" s="7" t="s">
        <v>49</v>
      </c>
      <c r="AB2207" s="3" t="s">
        <v>49</v>
      </c>
      <c r="AC2207" s="3" t="s">
        <v>49</v>
      </c>
      <c r="AD2207" s="3" t="s">
        <v>49</v>
      </c>
      <c r="AE2207" s="3" t="s">
        <v>49</v>
      </c>
      <c r="AF2207" s="3" t="s">
        <v>55</v>
      </c>
      <c r="AG2207" s="3" t="s">
        <v>56</v>
      </c>
      <c r="AH2207" s="3" t="s">
        <v>81</v>
      </c>
      <c r="AI2207" s="3" t="s">
        <v>82</v>
      </c>
      <c r="AJ2207" s="3" t="s">
        <v>49</v>
      </c>
      <c r="AK2207" s="3" t="s">
        <v>49</v>
      </c>
      <c r="AL2207" s="3" t="s">
        <v>49</v>
      </c>
      <c r="AM2207" s="3" t="s">
        <v>59</v>
      </c>
      <c r="AN2207" s="3" t="s">
        <v>83</v>
      </c>
      <c r="AO2207" s="3">
        <v>68.545305323902568</v>
      </c>
      <c r="AP2207" s="3">
        <v>282.25510281498543</v>
      </c>
    </row>
    <row r="2208" spans="1:42" x14ac:dyDescent="0.25">
      <c r="A2208" s="2">
        <v>2207</v>
      </c>
      <c r="B2208" s="3" t="s">
        <v>42</v>
      </c>
      <c r="C2208" s="3" t="s">
        <v>43</v>
      </c>
      <c r="D2208" s="3" t="s">
        <v>44</v>
      </c>
      <c r="E2208" s="3" t="s">
        <v>45</v>
      </c>
      <c r="F2208" s="3">
        <v>0.36</v>
      </c>
      <c r="G2208" s="3">
        <v>0.48</v>
      </c>
      <c r="H2208" s="3">
        <v>0.14839962057206901</v>
      </c>
      <c r="I2208" s="3">
        <v>9.5896964688606676</v>
      </c>
      <c r="J2208" s="3">
        <v>1.4092878850073658</v>
      </c>
      <c r="K2208" s="3">
        <v>1.4231073173802331</v>
      </c>
      <c r="L2208" s="3">
        <v>0.20913778741190672</v>
      </c>
      <c r="M2208" s="2">
        <v>1200</v>
      </c>
      <c r="N2208" s="3" t="s">
        <v>61</v>
      </c>
      <c r="O2208" s="3" t="s">
        <v>76</v>
      </c>
      <c r="P2208" s="3"/>
      <c r="Q2208" s="3" t="s">
        <v>42</v>
      </c>
      <c r="R2208" s="3" t="s">
        <v>55</v>
      </c>
      <c r="S2208" s="3" t="s">
        <v>77</v>
      </c>
      <c r="T2208" s="3" t="s">
        <v>51</v>
      </c>
      <c r="U2208" s="3" t="s">
        <v>78</v>
      </c>
      <c r="V2208" s="3" t="s">
        <v>79</v>
      </c>
      <c r="W2208" s="3" t="s">
        <v>80</v>
      </c>
      <c r="X2208" s="3"/>
      <c r="Y2208" s="3"/>
      <c r="Z2208" s="3" t="s">
        <v>72</v>
      </c>
      <c r="AA2208" s="7" t="s">
        <v>49</v>
      </c>
      <c r="AB2208" s="3" t="s">
        <v>49</v>
      </c>
      <c r="AC2208" s="3" t="s">
        <v>49</v>
      </c>
      <c r="AD2208" s="3" t="s">
        <v>49</v>
      </c>
      <c r="AE2208" s="3" t="s">
        <v>49</v>
      </c>
      <c r="AF2208" s="3" t="s">
        <v>55</v>
      </c>
      <c r="AG2208" s="3" t="s">
        <v>56</v>
      </c>
      <c r="AH2208" s="3" t="s">
        <v>81</v>
      </c>
      <c r="AI2208" s="3" t="s">
        <v>82</v>
      </c>
      <c r="AJ2208" s="3" t="s">
        <v>49</v>
      </c>
      <c r="AK2208" s="3" t="s">
        <v>49</v>
      </c>
      <c r="AL2208" s="3" t="s">
        <v>49</v>
      </c>
      <c r="AM2208" s="3" t="s">
        <v>59</v>
      </c>
      <c r="AN2208" s="3" t="s">
        <v>83</v>
      </c>
      <c r="AO2208" s="3">
        <v>124.82709498041095</v>
      </c>
      <c r="AP2208" s="3">
        <v>600.55195759379899</v>
      </c>
    </row>
    <row r="2209" spans="1:42" x14ac:dyDescent="0.25">
      <c r="A2209" s="2">
        <v>2208</v>
      </c>
      <c r="B2209" s="3" t="s">
        <v>42</v>
      </c>
      <c r="C2209" s="3" t="s">
        <v>43</v>
      </c>
      <c r="D2209" s="3" t="s">
        <v>44</v>
      </c>
      <c r="E2209" s="3" t="s">
        <v>45</v>
      </c>
      <c r="F2209" s="3">
        <v>0.36</v>
      </c>
      <c r="G2209" s="3">
        <v>0.48</v>
      </c>
      <c r="H2209" s="3">
        <v>3.0137926322757198E-2</v>
      </c>
      <c r="I2209" s="3">
        <v>9.5896964688606676</v>
      </c>
      <c r="J2209" s="3">
        <v>1.4092878850073658</v>
      </c>
      <c r="K2209" s="3">
        <v>0.28901356563612768</v>
      </c>
      <c r="L2209" s="3">
        <v>4.2473014445906308E-2</v>
      </c>
      <c r="M2209" s="2">
        <v>1210</v>
      </c>
      <c r="N2209" s="3" t="s">
        <v>65</v>
      </c>
      <c r="O2209" s="3" t="s">
        <v>76</v>
      </c>
      <c r="P2209" s="3"/>
      <c r="Q2209" s="3" t="s">
        <v>42</v>
      </c>
      <c r="R2209" s="3" t="s">
        <v>55</v>
      </c>
      <c r="S2209" s="3" t="s">
        <v>77</v>
      </c>
      <c r="T2209" s="3" t="s">
        <v>51</v>
      </c>
      <c r="U2209" s="3" t="s">
        <v>78</v>
      </c>
      <c r="V2209" s="3" t="s">
        <v>79</v>
      </c>
      <c r="W2209" s="3" t="s">
        <v>80</v>
      </c>
      <c r="X2209" s="3"/>
      <c r="Y2209" s="3"/>
      <c r="Z2209" s="3" t="s">
        <v>72</v>
      </c>
      <c r="AA2209" s="7" t="s">
        <v>49</v>
      </c>
      <c r="AB2209" s="3" t="s">
        <v>49</v>
      </c>
      <c r="AC2209" s="3" t="s">
        <v>49</v>
      </c>
      <c r="AD2209" s="3" t="s">
        <v>49</v>
      </c>
      <c r="AE2209" s="3" t="s">
        <v>49</v>
      </c>
      <c r="AF2209" s="3" t="s">
        <v>55</v>
      </c>
      <c r="AG2209" s="3" t="s">
        <v>56</v>
      </c>
      <c r="AH2209" s="3" t="s">
        <v>81</v>
      </c>
      <c r="AI2209" s="3" t="s">
        <v>82</v>
      </c>
      <c r="AJ2209" s="3" t="s">
        <v>49</v>
      </c>
      <c r="AK2209" s="3" t="s">
        <v>49</v>
      </c>
      <c r="AL2209" s="3" t="s">
        <v>49</v>
      </c>
      <c r="AM2209" s="3" t="s">
        <v>59</v>
      </c>
      <c r="AN2209" s="3" t="s">
        <v>83</v>
      </c>
      <c r="AO2209" s="3">
        <v>65.028954229353019</v>
      </c>
      <c r="AP2209" s="3">
        <v>121.96386069706811</v>
      </c>
    </row>
    <row r="2210" spans="1:42" x14ac:dyDescent="0.25">
      <c r="A2210" s="2">
        <v>2209</v>
      </c>
      <c r="B2210" s="3" t="s">
        <v>42</v>
      </c>
      <c r="C2210" s="3" t="s">
        <v>43</v>
      </c>
      <c r="D2210" s="3" t="s">
        <v>44</v>
      </c>
      <c r="E2210" s="3" t="s">
        <v>45</v>
      </c>
      <c r="F2210" s="3">
        <v>0.36</v>
      </c>
      <c r="G2210" s="3">
        <v>0.48</v>
      </c>
      <c r="H2210" s="3">
        <v>7.1437276995866897E-3</v>
      </c>
      <c r="I2210" s="3">
        <v>9.5896964688606676</v>
      </c>
      <c r="J2210" s="3">
        <v>1.4092878850073658</v>
      </c>
      <c r="K2210" s="3">
        <v>6.8506180295228619E-2</v>
      </c>
      <c r="L2210" s="3">
        <v>1.0067568900819061E-2</v>
      </c>
      <c r="M2210" s="2">
        <v>1210</v>
      </c>
      <c r="N2210" s="3" t="s">
        <v>65</v>
      </c>
      <c r="O2210" s="3" t="s">
        <v>76</v>
      </c>
      <c r="P2210" s="3"/>
      <c r="Q2210" s="3" t="s">
        <v>42</v>
      </c>
      <c r="R2210" s="3" t="s">
        <v>55</v>
      </c>
      <c r="S2210" s="3" t="s">
        <v>77</v>
      </c>
      <c r="T2210" s="3" t="s">
        <v>51</v>
      </c>
      <c r="U2210" s="3" t="s">
        <v>78</v>
      </c>
      <c r="V2210" s="3" t="s">
        <v>79</v>
      </c>
      <c r="W2210" s="3" t="s">
        <v>80</v>
      </c>
      <c r="X2210" s="3"/>
      <c r="Y2210" s="3"/>
      <c r="Z2210" s="3" t="s">
        <v>72</v>
      </c>
      <c r="AA2210" s="7" t="s">
        <v>49</v>
      </c>
      <c r="AB2210" s="3" t="s">
        <v>49</v>
      </c>
      <c r="AC2210" s="3" t="s">
        <v>49</v>
      </c>
      <c r="AD2210" s="3" t="s">
        <v>49</v>
      </c>
      <c r="AE2210" s="3" t="s">
        <v>49</v>
      </c>
      <c r="AF2210" s="3" t="s">
        <v>55</v>
      </c>
      <c r="AG2210" s="3" t="s">
        <v>56</v>
      </c>
      <c r="AH2210" s="3" t="s">
        <v>81</v>
      </c>
      <c r="AI2210" s="3" t="s">
        <v>82</v>
      </c>
      <c r="AJ2210" s="3" t="s">
        <v>49</v>
      </c>
      <c r="AK2210" s="3" t="s">
        <v>49</v>
      </c>
      <c r="AL2210" s="3" t="s">
        <v>49</v>
      </c>
      <c r="AM2210" s="3" t="s">
        <v>59</v>
      </c>
      <c r="AN2210" s="3" t="s">
        <v>83</v>
      </c>
      <c r="AO2210" s="3">
        <v>30.73438678234908</v>
      </c>
      <c r="AP2210" s="3">
        <v>28.909640320949169</v>
      </c>
    </row>
    <row r="2211" spans="1:42" x14ac:dyDescent="0.25">
      <c r="A2211" s="2">
        <v>2210</v>
      </c>
      <c r="B2211" s="3" t="s">
        <v>42</v>
      </c>
      <c r="C2211" s="3" t="s">
        <v>43</v>
      </c>
      <c r="D2211" s="3" t="s">
        <v>44</v>
      </c>
      <c r="E2211" s="3" t="s">
        <v>45</v>
      </c>
      <c r="F2211" s="3">
        <v>0.36</v>
      </c>
      <c r="G2211" s="3">
        <v>0.48</v>
      </c>
      <c r="H2211" s="3">
        <v>0.16188893642945501</v>
      </c>
      <c r="I2211" s="3">
        <v>9.5896964688606676</v>
      </c>
      <c r="J2211" s="3">
        <v>1.4092878850073658</v>
      </c>
      <c r="K2211" s="3">
        <v>1.5524657620251539</v>
      </c>
      <c r="L2211" s="3">
        <v>0.22814811682675853</v>
      </c>
      <c r="M2211" s="2">
        <v>1210</v>
      </c>
      <c r="N2211" s="3" t="s">
        <v>65</v>
      </c>
      <c r="O2211" s="3" t="s">
        <v>76</v>
      </c>
      <c r="P2211" s="3"/>
      <c r="Q2211" s="3" t="s">
        <v>42</v>
      </c>
      <c r="R2211" s="3" t="s">
        <v>55</v>
      </c>
      <c r="S2211" s="3" t="s">
        <v>77</v>
      </c>
      <c r="T2211" s="3" t="s">
        <v>51</v>
      </c>
      <c r="U2211" s="3" t="s">
        <v>78</v>
      </c>
      <c r="V2211" s="3" t="s">
        <v>79</v>
      </c>
      <c r="W2211" s="3" t="s">
        <v>80</v>
      </c>
      <c r="X2211" s="3"/>
      <c r="Y2211" s="3"/>
      <c r="Z2211" s="3" t="s">
        <v>72</v>
      </c>
      <c r="AA2211" s="7" t="s">
        <v>49</v>
      </c>
      <c r="AB2211" s="3" t="s">
        <v>49</v>
      </c>
      <c r="AC2211" s="3" t="s">
        <v>49</v>
      </c>
      <c r="AD2211" s="3" t="s">
        <v>49</v>
      </c>
      <c r="AE2211" s="3" t="s">
        <v>49</v>
      </c>
      <c r="AF2211" s="3" t="s">
        <v>55</v>
      </c>
      <c r="AG2211" s="3" t="s">
        <v>56</v>
      </c>
      <c r="AH2211" s="3" t="s">
        <v>81</v>
      </c>
      <c r="AI2211" s="3" t="s">
        <v>82</v>
      </c>
      <c r="AJ2211" s="3" t="s">
        <v>49</v>
      </c>
      <c r="AK2211" s="3" t="s">
        <v>49</v>
      </c>
      <c r="AL2211" s="3" t="s">
        <v>49</v>
      </c>
      <c r="AM2211" s="3" t="s">
        <v>59</v>
      </c>
      <c r="AN2211" s="3" t="s">
        <v>83</v>
      </c>
      <c r="AO2211" s="3">
        <v>114.78167388883526</v>
      </c>
      <c r="AP2211" s="3">
        <v>655.14128210504509</v>
      </c>
    </row>
    <row r="2212" spans="1:42" x14ac:dyDescent="0.25">
      <c r="A2212" s="2">
        <v>2211</v>
      </c>
      <c r="B2212" s="3" t="s">
        <v>42</v>
      </c>
      <c r="C2212" s="3" t="s">
        <v>43</v>
      </c>
      <c r="D2212" s="3" t="s">
        <v>44</v>
      </c>
      <c r="E2212" s="3" t="s">
        <v>45</v>
      </c>
      <c r="F2212" s="3">
        <v>0.36</v>
      </c>
      <c r="G2212" s="3">
        <v>0.48</v>
      </c>
      <c r="H2212" s="3">
        <v>5.5808417399145103E-3</v>
      </c>
      <c r="I2212" s="3">
        <v>9.5896964688606676</v>
      </c>
      <c r="J2212" s="3">
        <v>1.4092878850073658</v>
      </c>
      <c r="K2212" s="3">
        <v>5.3518578326528406E-2</v>
      </c>
      <c r="L2212" s="3">
        <v>7.8650126522049474E-3</v>
      </c>
      <c r="M2212" s="2">
        <v>1210</v>
      </c>
      <c r="N2212" s="3" t="s">
        <v>65</v>
      </c>
      <c r="O2212" s="3" t="s">
        <v>76</v>
      </c>
      <c r="P2212" s="3"/>
      <c r="Q2212" s="3" t="s">
        <v>42</v>
      </c>
      <c r="R2212" s="3" t="s">
        <v>55</v>
      </c>
      <c r="S2212" s="3" t="s">
        <v>77</v>
      </c>
      <c r="T2212" s="3" t="s">
        <v>51</v>
      </c>
      <c r="U2212" s="3" t="s">
        <v>78</v>
      </c>
      <c r="V2212" s="3" t="s">
        <v>79</v>
      </c>
      <c r="W2212" s="3" t="s">
        <v>80</v>
      </c>
      <c r="X2212" s="3"/>
      <c r="Y2212" s="3"/>
      <c r="Z2212" s="3" t="s">
        <v>72</v>
      </c>
      <c r="AA2212" s="7" t="s">
        <v>49</v>
      </c>
      <c r="AB2212" s="3" t="s">
        <v>49</v>
      </c>
      <c r="AC2212" s="3" t="s">
        <v>49</v>
      </c>
      <c r="AD2212" s="3" t="s">
        <v>49</v>
      </c>
      <c r="AE2212" s="3" t="s">
        <v>49</v>
      </c>
      <c r="AF2212" s="3" t="s">
        <v>55</v>
      </c>
      <c r="AG2212" s="3" t="s">
        <v>56</v>
      </c>
      <c r="AH2212" s="3" t="s">
        <v>81</v>
      </c>
      <c r="AI2212" s="3" t="s">
        <v>82</v>
      </c>
      <c r="AJ2212" s="3" t="s">
        <v>49</v>
      </c>
      <c r="AK2212" s="3" t="s">
        <v>49</v>
      </c>
      <c r="AL2212" s="3" t="s">
        <v>49</v>
      </c>
      <c r="AM2212" s="3" t="s">
        <v>59</v>
      </c>
      <c r="AN2212" s="3" t="s">
        <v>83</v>
      </c>
      <c r="AO2212" s="3">
        <v>27.09480324765391</v>
      </c>
      <c r="AP2212" s="3">
        <v>22.584865237571037</v>
      </c>
    </row>
    <row r="2213" spans="1:42" x14ac:dyDescent="0.25">
      <c r="A2213" s="2">
        <v>2212</v>
      </c>
      <c r="B2213" s="3" t="s">
        <v>42</v>
      </c>
      <c r="C2213" s="3" t="s">
        <v>43</v>
      </c>
      <c r="D2213" s="3" t="s">
        <v>44</v>
      </c>
      <c r="E2213" s="3" t="s">
        <v>45</v>
      </c>
      <c r="F2213" s="3">
        <v>0.36</v>
      </c>
      <c r="G2213" s="3">
        <v>0.48</v>
      </c>
      <c r="H2213" s="3">
        <v>0.26461240078906401</v>
      </c>
      <c r="I2213" s="3">
        <v>9.5896964688606676</v>
      </c>
      <c r="J2213" s="3">
        <v>1.4092878850073658</v>
      </c>
      <c r="K2213" s="3">
        <v>2.537552605463631</v>
      </c>
      <c r="L2213" s="3">
        <v>0.3729150506547414</v>
      </c>
      <c r="M2213" s="2">
        <v>1210</v>
      </c>
      <c r="N2213" s="3" t="s">
        <v>65</v>
      </c>
      <c r="O2213" s="3" t="s">
        <v>76</v>
      </c>
      <c r="P2213" s="3"/>
      <c r="Q2213" s="3" t="s">
        <v>42</v>
      </c>
      <c r="R2213" s="3" t="s">
        <v>55</v>
      </c>
      <c r="S2213" s="3" t="s">
        <v>77</v>
      </c>
      <c r="T2213" s="3" t="s">
        <v>51</v>
      </c>
      <c r="U2213" s="3" t="s">
        <v>78</v>
      </c>
      <c r="V2213" s="3" t="s">
        <v>79</v>
      </c>
      <c r="W2213" s="3" t="s">
        <v>80</v>
      </c>
      <c r="X2213" s="3"/>
      <c r="Y2213" s="3"/>
      <c r="Z2213" s="3" t="s">
        <v>72</v>
      </c>
      <c r="AA2213" s="7" t="s">
        <v>49</v>
      </c>
      <c r="AB2213" s="3" t="s">
        <v>49</v>
      </c>
      <c r="AC2213" s="3" t="s">
        <v>49</v>
      </c>
      <c r="AD2213" s="3" t="s">
        <v>49</v>
      </c>
      <c r="AE2213" s="3" t="s">
        <v>49</v>
      </c>
      <c r="AF2213" s="3" t="s">
        <v>55</v>
      </c>
      <c r="AG2213" s="3" t="s">
        <v>56</v>
      </c>
      <c r="AH2213" s="3" t="s">
        <v>81</v>
      </c>
      <c r="AI2213" s="3" t="s">
        <v>82</v>
      </c>
      <c r="AJ2213" s="3" t="s">
        <v>49</v>
      </c>
      <c r="AK2213" s="3" t="s">
        <v>49</v>
      </c>
      <c r="AL2213" s="3" t="s">
        <v>49</v>
      </c>
      <c r="AM2213" s="3" t="s">
        <v>59</v>
      </c>
      <c r="AN2213" s="3" t="s">
        <v>83</v>
      </c>
      <c r="AO2213" s="3">
        <v>131.30596982337198</v>
      </c>
      <c r="AP2213" s="3">
        <v>1070.8483935799063</v>
      </c>
    </row>
    <row r="2214" spans="1:42" x14ac:dyDescent="0.25">
      <c r="A2214" s="2">
        <v>2213</v>
      </c>
      <c r="B2214" s="3" t="s">
        <v>42</v>
      </c>
      <c r="C2214" s="3" t="s">
        <v>43</v>
      </c>
      <c r="D2214" s="3" t="s">
        <v>44</v>
      </c>
      <c r="E2214" s="3" t="s">
        <v>45</v>
      </c>
      <c r="F2214" s="3">
        <v>0.36</v>
      </c>
      <c r="G2214" s="3">
        <v>0.48</v>
      </c>
      <c r="H2214" s="3">
        <v>0.148911002544063</v>
      </c>
      <c r="I2214" s="3">
        <v>9.567375499216368</v>
      </c>
      <c r="J2214" s="3">
        <v>1.4060577148699405</v>
      </c>
      <c r="K2214" s="3">
        <v>1.4246874773038147</v>
      </c>
      <c r="L2214" s="3">
        <v>0.20937746395609713</v>
      </c>
      <c r="M2214" s="2">
        <v>1200</v>
      </c>
      <c r="N2214" s="3" t="s">
        <v>61</v>
      </c>
      <c r="O2214" s="3" t="s">
        <v>76</v>
      </c>
      <c r="P2214" s="3"/>
      <c r="Q2214" s="3" t="s">
        <v>42</v>
      </c>
      <c r="R2214" s="3" t="s">
        <v>55</v>
      </c>
      <c r="S2214" s="3" t="s">
        <v>77</v>
      </c>
      <c r="T2214" s="3" t="s">
        <v>51</v>
      </c>
      <c r="U2214" s="3" t="s">
        <v>78</v>
      </c>
      <c r="V2214" s="3" t="s">
        <v>79</v>
      </c>
      <c r="W2214" s="3" t="s">
        <v>80</v>
      </c>
      <c r="X2214" s="3"/>
      <c r="Y2214" s="3"/>
      <c r="Z2214" s="3" t="s">
        <v>72</v>
      </c>
      <c r="AA2214" s="7" t="s">
        <v>49</v>
      </c>
      <c r="AB2214" s="3" t="s">
        <v>49</v>
      </c>
      <c r="AC2214" s="3" t="s">
        <v>49</v>
      </c>
      <c r="AD2214" s="3" t="s">
        <v>49</v>
      </c>
      <c r="AE2214" s="3" t="s">
        <v>49</v>
      </c>
      <c r="AF2214" s="3" t="s">
        <v>55</v>
      </c>
      <c r="AG2214" s="3" t="s">
        <v>56</v>
      </c>
      <c r="AH2214" s="3" t="s">
        <v>81</v>
      </c>
      <c r="AI2214" s="3" t="s">
        <v>82</v>
      </c>
      <c r="AJ2214" s="3" t="s">
        <v>49</v>
      </c>
      <c r="AK2214" s="3" t="s">
        <v>49</v>
      </c>
      <c r="AL2214" s="3" t="s">
        <v>49</v>
      </c>
      <c r="AM2214" s="3" t="s">
        <v>59</v>
      </c>
      <c r="AN2214" s="3" t="s">
        <v>83</v>
      </c>
      <c r="AO2214" s="3">
        <v>125.42474007773689</v>
      </c>
      <c r="AP2214" s="3">
        <v>602.62144701146542</v>
      </c>
    </row>
    <row r="2215" spans="1:42" x14ac:dyDescent="0.25">
      <c r="A2215" s="2">
        <v>2214</v>
      </c>
      <c r="B2215" s="3" t="s">
        <v>42</v>
      </c>
      <c r="C2215" s="3" t="s">
        <v>43</v>
      </c>
      <c r="D2215" s="3" t="s">
        <v>44</v>
      </c>
      <c r="E2215" s="3" t="s">
        <v>45</v>
      </c>
      <c r="F2215" s="3">
        <v>0.36</v>
      </c>
      <c r="G2215" s="3">
        <v>0.48</v>
      </c>
      <c r="H2215" s="3">
        <v>0.217239542712792</v>
      </c>
      <c r="I2215" s="3">
        <v>9.567375499216368</v>
      </c>
      <c r="J2215" s="3">
        <v>1.4060577148699405</v>
      </c>
      <c r="K2215" s="3">
        <v>2.0784122784113337</v>
      </c>
      <c r="L2215" s="3">
        <v>0.30545133500613914</v>
      </c>
      <c r="M2215" s="2">
        <v>1210</v>
      </c>
      <c r="N2215" s="3" t="s">
        <v>65</v>
      </c>
      <c r="O2215" s="3" t="s">
        <v>76</v>
      </c>
      <c r="P2215" s="3"/>
      <c r="Q2215" s="3" t="s">
        <v>42</v>
      </c>
      <c r="R2215" s="3" t="s">
        <v>55</v>
      </c>
      <c r="S2215" s="3" t="s">
        <v>77</v>
      </c>
      <c r="T2215" s="3" t="s">
        <v>51</v>
      </c>
      <c r="U2215" s="3" t="s">
        <v>78</v>
      </c>
      <c r="V2215" s="3" t="s">
        <v>79</v>
      </c>
      <c r="W2215" s="3" t="s">
        <v>80</v>
      </c>
      <c r="X2215" s="3"/>
      <c r="Y2215" s="3"/>
      <c r="Z2215" s="3" t="s">
        <v>72</v>
      </c>
      <c r="AA2215" s="7" t="s">
        <v>49</v>
      </c>
      <c r="AB2215" s="3" t="s">
        <v>49</v>
      </c>
      <c r="AC2215" s="3" t="s">
        <v>49</v>
      </c>
      <c r="AD2215" s="3" t="s">
        <v>49</v>
      </c>
      <c r="AE2215" s="3" t="s">
        <v>49</v>
      </c>
      <c r="AF2215" s="3" t="s">
        <v>55</v>
      </c>
      <c r="AG2215" s="3" t="s">
        <v>56</v>
      </c>
      <c r="AH2215" s="3" t="s">
        <v>81</v>
      </c>
      <c r="AI2215" s="3" t="s">
        <v>82</v>
      </c>
      <c r="AJ2215" s="3" t="s">
        <v>49</v>
      </c>
      <c r="AK2215" s="3" t="s">
        <v>49</v>
      </c>
      <c r="AL2215" s="3" t="s">
        <v>49</v>
      </c>
      <c r="AM2215" s="3" t="s">
        <v>59</v>
      </c>
      <c r="AN2215" s="3" t="s">
        <v>83</v>
      </c>
      <c r="AO2215" s="3">
        <v>118.18588457527686</v>
      </c>
      <c r="AP2215" s="3">
        <v>879.13723862650204</v>
      </c>
    </row>
    <row r="2216" spans="1:42" x14ac:dyDescent="0.25">
      <c r="A2216" s="2">
        <v>2215</v>
      </c>
      <c r="B2216" s="3" t="s">
        <v>42</v>
      </c>
      <c r="C2216" s="3" t="s">
        <v>43</v>
      </c>
      <c r="D2216" s="3" t="s">
        <v>44</v>
      </c>
      <c r="E2216" s="3" t="s">
        <v>45</v>
      </c>
      <c r="F2216" s="3">
        <v>0.36</v>
      </c>
      <c r="G2216" s="3">
        <v>0.48</v>
      </c>
      <c r="H2216" s="3">
        <v>3.5504388241104003E-2</v>
      </c>
      <c r="I2216" s="3">
        <v>9.567375499216368</v>
      </c>
      <c r="J2216" s="3">
        <v>1.4060577148699405</v>
      </c>
      <c r="K2216" s="3">
        <v>0.33968381417260413</v>
      </c>
      <c r="L2216" s="3">
        <v>4.9921218998141878E-2</v>
      </c>
      <c r="M2216" s="2">
        <v>1210</v>
      </c>
      <c r="N2216" s="3" t="s">
        <v>65</v>
      </c>
      <c r="O2216" s="3" t="s">
        <v>76</v>
      </c>
      <c r="P2216" s="3"/>
      <c r="Q2216" s="3" t="s">
        <v>42</v>
      </c>
      <c r="R2216" s="3" t="s">
        <v>55</v>
      </c>
      <c r="S2216" s="3" t="s">
        <v>77</v>
      </c>
      <c r="T2216" s="3" t="s">
        <v>51</v>
      </c>
      <c r="U2216" s="3" t="s">
        <v>78</v>
      </c>
      <c r="V2216" s="3" t="s">
        <v>79</v>
      </c>
      <c r="W2216" s="3" t="s">
        <v>80</v>
      </c>
      <c r="X2216" s="3"/>
      <c r="Y2216" s="3"/>
      <c r="Z2216" s="3" t="s">
        <v>72</v>
      </c>
      <c r="AA2216" s="7" t="s">
        <v>49</v>
      </c>
      <c r="AB2216" s="3" t="s">
        <v>49</v>
      </c>
      <c r="AC2216" s="3" t="s">
        <v>49</v>
      </c>
      <c r="AD2216" s="3" t="s">
        <v>49</v>
      </c>
      <c r="AE2216" s="3" t="s">
        <v>49</v>
      </c>
      <c r="AF2216" s="3" t="s">
        <v>55</v>
      </c>
      <c r="AG2216" s="3" t="s">
        <v>56</v>
      </c>
      <c r="AH2216" s="3" t="s">
        <v>81</v>
      </c>
      <c r="AI2216" s="3" t="s">
        <v>82</v>
      </c>
      <c r="AJ2216" s="3" t="s">
        <v>49</v>
      </c>
      <c r="AK2216" s="3" t="s">
        <v>49</v>
      </c>
      <c r="AL2216" s="3" t="s">
        <v>49</v>
      </c>
      <c r="AM2216" s="3" t="s">
        <v>59</v>
      </c>
      <c r="AN2216" s="3" t="s">
        <v>83</v>
      </c>
      <c r="AO2216" s="3">
        <v>68.697684889926592</v>
      </c>
      <c r="AP2216" s="3">
        <v>143.68116157689462</v>
      </c>
    </row>
    <row r="2217" spans="1:42" x14ac:dyDescent="0.25">
      <c r="A2217" s="2">
        <v>2216</v>
      </c>
      <c r="B2217" s="3" t="s">
        <v>42</v>
      </c>
      <c r="C2217" s="3" t="s">
        <v>43</v>
      </c>
      <c r="D2217" s="3" t="s">
        <v>44</v>
      </c>
      <c r="E2217" s="3" t="s">
        <v>45</v>
      </c>
      <c r="F2217" s="3">
        <v>0.36</v>
      </c>
      <c r="G2217" s="3">
        <v>0.48</v>
      </c>
      <c r="H2217" s="3">
        <v>0.21504635903552499</v>
      </c>
      <c r="I2217" s="3">
        <v>9.567375499216368</v>
      </c>
      <c r="J2217" s="3">
        <v>1.4060577148699405</v>
      </c>
      <c r="K2217" s="3">
        <v>2.0574292666321683</v>
      </c>
      <c r="L2217" s="3">
        <v>0.30236759217659104</v>
      </c>
      <c r="M2217" s="2">
        <v>1210</v>
      </c>
      <c r="N2217" s="3" t="s">
        <v>65</v>
      </c>
      <c r="O2217" s="3" t="s">
        <v>76</v>
      </c>
      <c r="P2217" s="3"/>
      <c r="Q2217" s="3" t="s">
        <v>42</v>
      </c>
      <c r="R2217" s="3" t="s">
        <v>55</v>
      </c>
      <c r="S2217" s="3" t="s">
        <v>77</v>
      </c>
      <c r="T2217" s="3" t="s">
        <v>51</v>
      </c>
      <c r="U2217" s="3" t="s">
        <v>78</v>
      </c>
      <c r="V2217" s="3" t="s">
        <v>79</v>
      </c>
      <c r="W2217" s="3" t="s">
        <v>80</v>
      </c>
      <c r="X2217" s="3"/>
      <c r="Y2217" s="3"/>
      <c r="Z2217" s="3" t="s">
        <v>72</v>
      </c>
      <c r="AA2217" s="7" t="s">
        <v>49</v>
      </c>
      <c r="AB2217" s="3" t="s">
        <v>49</v>
      </c>
      <c r="AC2217" s="3" t="s">
        <v>49</v>
      </c>
      <c r="AD2217" s="3" t="s">
        <v>49</v>
      </c>
      <c r="AE2217" s="3" t="s">
        <v>49</v>
      </c>
      <c r="AF2217" s="3" t="s">
        <v>55</v>
      </c>
      <c r="AG2217" s="3" t="s">
        <v>56</v>
      </c>
      <c r="AH2217" s="3" t="s">
        <v>81</v>
      </c>
      <c r="AI2217" s="3" t="s">
        <v>82</v>
      </c>
      <c r="AJ2217" s="3" t="s">
        <v>49</v>
      </c>
      <c r="AK2217" s="3" t="s">
        <v>49</v>
      </c>
      <c r="AL2217" s="3" t="s">
        <v>49</v>
      </c>
      <c r="AM2217" s="3" t="s">
        <v>59</v>
      </c>
      <c r="AN2217" s="3" t="s">
        <v>83</v>
      </c>
      <c r="AO2217" s="3">
        <v>127.26960250631174</v>
      </c>
      <c r="AP2217" s="3">
        <v>870.26173917665187</v>
      </c>
    </row>
    <row r="2218" spans="1:42" x14ac:dyDescent="0.25">
      <c r="A2218" s="2">
        <v>2217</v>
      </c>
      <c r="B2218" s="3" t="s">
        <v>42</v>
      </c>
      <c r="C2218" s="3" t="s">
        <v>43</v>
      </c>
      <c r="D2218" s="3" t="s">
        <v>44</v>
      </c>
      <c r="E2218" s="3" t="s">
        <v>45</v>
      </c>
      <c r="F2218" s="3">
        <v>0.36</v>
      </c>
      <c r="G2218" s="3">
        <v>0.48</v>
      </c>
      <c r="H2218" s="3">
        <v>1.06216108840163E-3</v>
      </c>
      <c r="I2218" s="3">
        <v>9.567375499216368</v>
      </c>
      <c r="J2218" s="3">
        <v>1.4060577148699405</v>
      </c>
      <c r="K2218" s="3">
        <v>1.0162093973394746E-2</v>
      </c>
      <c r="L2218" s="3">
        <v>1.4934597927817646E-3</v>
      </c>
      <c r="M2218" s="2">
        <v>1210</v>
      </c>
      <c r="N2218" s="3" t="s">
        <v>65</v>
      </c>
      <c r="O2218" s="3" t="s">
        <v>76</v>
      </c>
      <c r="P2218" s="3"/>
      <c r="Q2218" s="3" t="s">
        <v>42</v>
      </c>
      <c r="R2218" s="3" t="s">
        <v>55</v>
      </c>
      <c r="S2218" s="3" t="s">
        <v>77</v>
      </c>
      <c r="T2218" s="3" t="s">
        <v>51</v>
      </c>
      <c r="U2218" s="3" t="s">
        <v>78</v>
      </c>
      <c r="V2218" s="3" t="s">
        <v>79</v>
      </c>
      <c r="W2218" s="3" t="s">
        <v>80</v>
      </c>
      <c r="X2218" s="3"/>
      <c r="Y2218" s="3"/>
      <c r="Z2218" s="3" t="s">
        <v>72</v>
      </c>
      <c r="AA2218" s="7" t="s">
        <v>49</v>
      </c>
      <c r="AB2218" s="3" t="s">
        <v>49</v>
      </c>
      <c r="AC2218" s="3" t="s">
        <v>49</v>
      </c>
      <c r="AD2218" s="3" t="s">
        <v>49</v>
      </c>
      <c r="AE2218" s="3" t="s">
        <v>49</v>
      </c>
      <c r="AF2218" s="3" t="s">
        <v>55</v>
      </c>
      <c r="AG2218" s="3" t="s">
        <v>56</v>
      </c>
      <c r="AH2218" s="3" t="s">
        <v>81</v>
      </c>
      <c r="AI2218" s="3" t="s">
        <v>82</v>
      </c>
      <c r="AJ2218" s="3" t="s">
        <v>49</v>
      </c>
      <c r="AK2218" s="3" t="s">
        <v>49</v>
      </c>
      <c r="AL2218" s="3" t="s">
        <v>49</v>
      </c>
      <c r="AM2218" s="3" t="s">
        <v>59</v>
      </c>
      <c r="AN2218" s="3" t="s">
        <v>83</v>
      </c>
      <c r="AO2218" s="3">
        <v>12.118929051653215</v>
      </c>
      <c r="AP2218" s="3">
        <v>4.2984134222214996</v>
      </c>
    </row>
    <row r="2219" spans="1:42" x14ac:dyDescent="0.25">
      <c r="A2219" s="2">
        <v>2218</v>
      </c>
      <c r="B2219" s="3" t="s">
        <v>42</v>
      </c>
      <c r="C2219" s="3" t="s">
        <v>43</v>
      </c>
      <c r="D2219" s="3" t="s">
        <v>44</v>
      </c>
      <c r="E2219" s="3" t="s">
        <v>45</v>
      </c>
      <c r="F2219" s="3">
        <v>0.36</v>
      </c>
      <c r="G2219" s="3">
        <v>0.48</v>
      </c>
      <c r="H2219" s="3">
        <v>8.2308389210646399E-2</v>
      </c>
      <c r="I2219" s="3">
        <v>9.5843984296024036</v>
      </c>
      <c r="J2219" s="3">
        <v>1.4085246429940321</v>
      </c>
      <c r="K2219" s="3">
        <v>0.78887639629362272</v>
      </c>
      <c r="L2219" s="3">
        <v>0.11593339452833956</v>
      </c>
      <c r="M2219" s="2">
        <v>1210</v>
      </c>
      <c r="N2219" s="3" t="s">
        <v>65</v>
      </c>
      <c r="O2219" s="3" t="s">
        <v>76</v>
      </c>
      <c r="P2219" s="3"/>
      <c r="Q2219" s="3" t="s">
        <v>42</v>
      </c>
      <c r="R2219" s="3" t="s">
        <v>55</v>
      </c>
      <c r="S2219" s="3" t="s">
        <v>77</v>
      </c>
      <c r="T2219" s="3" t="s">
        <v>51</v>
      </c>
      <c r="U2219" s="3" t="s">
        <v>78</v>
      </c>
      <c r="V2219" s="3" t="s">
        <v>79</v>
      </c>
      <c r="W2219" s="3" t="s">
        <v>80</v>
      </c>
      <c r="X2219" s="3"/>
      <c r="Y2219" s="3"/>
      <c r="Z2219" s="3" t="s">
        <v>72</v>
      </c>
      <c r="AA2219" s="7" t="s">
        <v>49</v>
      </c>
      <c r="AB2219" s="3" t="s">
        <v>49</v>
      </c>
      <c r="AC2219" s="3" t="s">
        <v>49</v>
      </c>
      <c r="AD2219" s="3" t="s">
        <v>49</v>
      </c>
      <c r="AE2219" s="3" t="s">
        <v>49</v>
      </c>
      <c r="AF2219" s="3" t="s">
        <v>55</v>
      </c>
      <c r="AG2219" s="3" t="s">
        <v>56</v>
      </c>
      <c r="AH2219" s="3" t="s">
        <v>81</v>
      </c>
      <c r="AI2219" s="3" t="s">
        <v>82</v>
      </c>
      <c r="AJ2219" s="3" t="s">
        <v>49</v>
      </c>
      <c r="AK2219" s="3" t="s">
        <v>49</v>
      </c>
      <c r="AL2219" s="3" t="s">
        <v>49</v>
      </c>
      <c r="AM2219" s="3" t="s">
        <v>59</v>
      </c>
      <c r="AN2219" s="3" t="s">
        <v>83</v>
      </c>
      <c r="AO2219" s="3">
        <v>76.578633331043108</v>
      </c>
      <c r="AP2219" s="3">
        <v>333.09023349450342</v>
      </c>
    </row>
    <row r="2220" spans="1:42" x14ac:dyDescent="0.25">
      <c r="A2220" s="2">
        <v>2219</v>
      </c>
      <c r="B2220" s="3" t="s">
        <v>42</v>
      </c>
      <c r="C2220" s="3" t="s">
        <v>43</v>
      </c>
      <c r="D2220" s="3" t="s">
        <v>44</v>
      </c>
      <c r="E2220" s="3" t="s">
        <v>45</v>
      </c>
      <c r="F2220" s="3">
        <v>0.36</v>
      </c>
      <c r="G2220" s="3">
        <v>0.48</v>
      </c>
      <c r="H2220" s="3">
        <v>0.15376857721387199</v>
      </c>
      <c r="I2220" s="3">
        <v>9.5843984296024036</v>
      </c>
      <c r="J2220" s="3">
        <v>1.4085246429940321</v>
      </c>
      <c r="K2220" s="3">
        <v>1.4737793099708307</v>
      </c>
      <c r="L2220" s="3">
        <v>0.2165868303238693</v>
      </c>
      <c r="M2220" s="2">
        <v>1210</v>
      </c>
      <c r="N2220" s="3" t="s">
        <v>65</v>
      </c>
      <c r="O2220" s="3" t="s">
        <v>76</v>
      </c>
      <c r="P2220" s="3"/>
      <c r="Q2220" s="3" t="s">
        <v>42</v>
      </c>
      <c r="R2220" s="3" t="s">
        <v>55</v>
      </c>
      <c r="S2220" s="3" t="s">
        <v>77</v>
      </c>
      <c r="T2220" s="3" t="s">
        <v>51</v>
      </c>
      <c r="U2220" s="3" t="s">
        <v>78</v>
      </c>
      <c r="V2220" s="3" t="s">
        <v>79</v>
      </c>
      <c r="W2220" s="3" t="s">
        <v>80</v>
      </c>
      <c r="X2220" s="3"/>
      <c r="Y2220" s="3"/>
      <c r="Z2220" s="3" t="s">
        <v>72</v>
      </c>
      <c r="AA2220" s="7" t="s">
        <v>49</v>
      </c>
      <c r="AB2220" s="3" t="s">
        <v>49</v>
      </c>
      <c r="AC2220" s="3" t="s">
        <v>49</v>
      </c>
      <c r="AD2220" s="3" t="s">
        <v>49</v>
      </c>
      <c r="AE2220" s="3" t="s">
        <v>49</v>
      </c>
      <c r="AF2220" s="3" t="s">
        <v>55</v>
      </c>
      <c r="AG2220" s="3" t="s">
        <v>56</v>
      </c>
      <c r="AH2220" s="3" t="s">
        <v>81</v>
      </c>
      <c r="AI2220" s="3" t="s">
        <v>82</v>
      </c>
      <c r="AJ2220" s="3" t="s">
        <v>49</v>
      </c>
      <c r="AK2220" s="3" t="s">
        <v>49</v>
      </c>
      <c r="AL2220" s="3" t="s">
        <v>49</v>
      </c>
      <c r="AM2220" s="3" t="s">
        <v>59</v>
      </c>
      <c r="AN2220" s="3" t="s">
        <v>83</v>
      </c>
      <c r="AO2220" s="3">
        <v>100.65048221922602</v>
      </c>
      <c r="AP2220" s="3">
        <v>622.27935426126976</v>
      </c>
    </row>
    <row r="2221" spans="1:42" x14ac:dyDescent="0.25">
      <c r="A2221" s="2">
        <v>2220</v>
      </c>
      <c r="B2221" s="3" t="s">
        <v>42</v>
      </c>
      <c r="C2221" s="3" t="s">
        <v>43</v>
      </c>
      <c r="D2221" s="3" t="s">
        <v>44</v>
      </c>
      <c r="E2221" s="3" t="s">
        <v>45</v>
      </c>
      <c r="F2221" s="3">
        <v>0.36</v>
      </c>
      <c r="G2221" s="3">
        <v>0.48</v>
      </c>
      <c r="H2221" s="3">
        <v>2.4132180513571799E-2</v>
      </c>
      <c r="I2221" s="3">
        <v>9.5843984296024036</v>
      </c>
      <c r="J2221" s="3">
        <v>1.4085246429940321</v>
      </c>
      <c r="K2221" s="3">
        <v>0.23129243301715927</v>
      </c>
      <c r="L2221" s="3">
        <v>3.399077094254626E-2</v>
      </c>
      <c r="M2221" s="2">
        <v>1210</v>
      </c>
      <c r="N2221" s="3" t="s">
        <v>65</v>
      </c>
      <c r="O2221" s="3" t="s">
        <v>76</v>
      </c>
      <c r="P2221" s="3"/>
      <c r="Q2221" s="3" t="s">
        <v>42</v>
      </c>
      <c r="R2221" s="3" t="s">
        <v>55</v>
      </c>
      <c r="S2221" s="3" t="s">
        <v>77</v>
      </c>
      <c r="T2221" s="3" t="s">
        <v>51</v>
      </c>
      <c r="U2221" s="3" t="s">
        <v>78</v>
      </c>
      <c r="V2221" s="3" t="s">
        <v>79</v>
      </c>
      <c r="W2221" s="3" t="s">
        <v>80</v>
      </c>
      <c r="X2221" s="3"/>
      <c r="Y2221" s="3"/>
      <c r="Z2221" s="3" t="s">
        <v>72</v>
      </c>
      <c r="AA2221" s="7" t="s">
        <v>49</v>
      </c>
      <c r="AB2221" s="3" t="s">
        <v>49</v>
      </c>
      <c r="AC2221" s="3" t="s">
        <v>49</v>
      </c>
      <c r="AD2221" s="3" t="s">
        <v>49</v>
      </c>
      <c r="AE2221" s="3" t="s">
        <v>49</v>
      </c>
      <c r="AF2221" s="3" t="s">
        <v>55</v>
      </c>
      <c r="AG2221" s="3" t="s">
        <v>56</v>
      </c>
      <c r="AH2221" s="3" t="s">
        <v>81</v>
      </c>
      <c r="AI2221" s="3" t="s">
        <v>82</v>
      </c>
      <c r="AJ2221" s="3" t="s">
        <v>49</v>
      </c>
      <c r="AK2221" s="3" t="s">
        <v>49</v>
      </c>
      <c r="AL2221" s="3" t="s">
        <v>49</v>
      </c>
      <c r="AM2221" s="3" t="s">
        <v>59</v>
      </c>
      <c r="AN2221" s="3" t="s">
        <v>83</v>
      </c>
      <c r="AO2221" s="3">
        <v>53.907655451888367</v>
      </c>
      <c r="AP2221" s="3">
        <v>97.659469697864182</v>
      </c>
    </row>
    <row r="2222" spans="1:42" x14ac:dyDescent="0.25">
      <c r="A2222" s="2">
        <v>2221</v>
      </c>
      <c r="B2222" s="3" t="s">
        <v>42</v>
      </c>
      <c r="C2222" s="3" t="s">
        <v>43</v>
      </c>
      <c r="D2222" s="3" t="s">
        <v>44</v>
      </c>
      <c r="E2222" s="3" t="s">
        <v>45</v>
      </c>
      <c r="F2222" s="3">
        <v>0.36</v>
      </c>
      <c r="G2222" s="3">
        <v>0.48</v>
      </c>
      <c r="H2222" s="3">
        <v>0.141688731791349</v>
      </c>
      <c r="I2222" s="3">
        <v>9.5843984296024036</v>
      </c>
      <c r="J2222" s="3">
        <v>1.4085246429940321</v>
      </c>
      <c r="K2222" s="3">
        <v>1.3580012584733614</v>
      </c>
      <c r="L2222" s="3">
        <v>0.19957207036268701</v>
      </c>
      <c r="M2222" s="2">
        <v>1210</v>
      </c>
      <c r="N2222" s="3" t="s">
        <v>65</v>
      </c>
      <c r="O2222" s="3" t="s">
        <v>76</v>
      </c>
      <c r="P2222" s="3"/>
      <c r="Q2222" s="3" t="s">
        <v>42</v>
      </c>
      <c r="R2222" s="3" t="s">
        <v>55</v>
      </c>
      <c r="S2222" s="3" t="s">
        <v>77</v>
      </c>
      <c r="T2222" s="3" t="s">
        <v>51</v>
      </c>
      <c r="U2222" s="3" t="s">
        <v>78</v>
      </c>
      <c r="V2222" s="3" t="s">
        <v>79</v>
      </c>
      <c r="W2222" s="3" t="s">
        <v>80</v>
      </c>
      <c r="X2222" s="3"/>
      <c r="Y2222" s="3"/>
      <c r="Z2222" s="3" t="s">
        <v>72</v>
      </c>
      <c r="AA2222" s="7" t="s">
        <v>49</v>
      </c>
      <c r="AB2222" s="3" t="s">
        <v>49</v>
      </c>
      <c r="AC2222" s="3" t="s">
        <v>49</v>
      </c>
      <c r="AD2222" s="3" t="s">
        <v>49</v>
      </c>
      <c r="AE2222" s="3" t="s">
        <v>49</v>
      </c>
      <c r="AF2222" s="3" t="s">
        <v>55</v>
      </c>
      <c r="AG2222" s="3" t="s">
        <v>56</v>
      </c>
      <c r="AH2222" s="3" t="s">
        <v>81</v>
      </c>
      <c r="AI2222" s="3" t="s">
        <v>82</v>
      </c>
      <c r="AJ2222" s="3" t="s">
        <v>49</v>
      </c>
      <c r="AK2222" s="3" t="s">
        <v>49</v>
      </c>
      <c r="AL2222" s="3" t="s">
        <v>49</v>
      </c>
      <c r="AM2222" s="3" t="s">
        <v>59</v>
      </c>
      <c r="AN2222" s="3" t="s">
        <v>83</v>
      </c>
      <c r="AO2222" s="3">
        <v>105.99934881348587</v>
      </c>
      <c r="AP2222" s="3">
        <v>573.39395423153155</v>
      </c>
    </row>
    <row r="2223" spans="1:42" x14ac:dyDescent="0.25">
      <c r="A2223" s="2">
        <v>2222</v>
      </c>
      <c r="B2223" s="3" t="s">
        <v>42</v>
      </c>
      <c r="C2223" s="3" t="s">
        <v>43</v>
      </c>
      <c r="D2223" s="3" t="s">
        <v>44</v>
      </c>
      <c r="E2223" s="3" t="s">
        <v>45</v>
      </c>
      <c r="F2223" s="3">
        <v>0.36</v>
      </c>
      <c r="G2223" s="3">
        <v>0.48</v>
      </c>
      <c r="H2223" s="3">
        <v>3.0248351350845802E-4</v>
      </c>
      <c r="I2223" s="3">
        <v>9.5843984296024036</v>
      </c>
      <c r="J2223" s="3">
        <v>1.4085246429940321</v>
      </c>
      <c r="K2223" s="3">
        <v>2.8991225118510824E-3</v>
      </c>
      <c r="L2223" s="3">
        <v>4.260554828760813E-4</v>
      </c>
      <c r="M2223" s="2">
        <v>1210</v>
      </c>
      <c r="N2223" s="3" t="s">
        <v>65</v>
      </c>
      <c r="O2223" s="3" t="s">
        <v>76</v>
      </c>
      <c r="P2223" s="3"/>
      <c r="Q2223" s="3" t="s">
        <v>42</v>
      </c>
      <c r="R2223" s="3" t="s">
        <v>55</v>
      </c>
      <c r="S2223" s="3" t="s">
        <v>77</v>
      </c>
      <c r="T2223" s="3" t="s">
        <v>51</v>
      </c>
      <c r="U2223" s="3" t="s">
        <v>78</v>
      </c>
      <c r="V2223" s="3" t="s">
        <v>79</v>
      </c>
      <c r="W2223" s="3" t="s">
        <v>80</v>
      </c>
      <c r="X2223" s="3"/>
      <c r="Y2223" s="3"/>
      <c r="Z2223" s="3" t="s">
        <v>72</v>
      </c>
      <c r="AA2223" s="7" t="s">
        <v>49</v>
      </c>
      <c r="AB2223" s="3" t="s">
        <v>49</v>
      </c>
      <c r="AC2223" s="3" t="s">
        <v>49</v>
      </c>
      <c r="AD2223" s="3" t="s">
        <v>49</v>
      </c>
      <c r="AE2223" s="3" t="s">
        <v>49</v>
      </c>
      <c r="AF2223" s="3" t="s">
        <v>55</v>
      </c>
      <c r="AG2223" s="3" t="s">
        <v>56</v>
      </c>
      <c r="AH2223" s="3" t="s">
        <v>81</v>
      </c>
      <c r="AI2223" s="3" t="s">
        <v>82</v>
      </c>
      <c r="AJ2223" s="3" t="s">
        <v>49</v>
      </c>
      <c r="AK2223" s="3" t="s">
        <v>49</v>
      </c>
      <c r="AL2223" s="3" t="s">
        <v>49</v>
      </c>
      <c r="AM2223" s="3" t="s">
        <v>59</v>
      </c>
      <c r="AN2223" s="3" t="s">
        <v>83</v>
      </c>
      <c r="AO2223" s="3">
        <v>6.531804805841543</v>
      </c>
      <c r="AP2223" s="3">
        <v>1.2241073493118193</v>
      </c>
    </row>
    <row r="2224" spans="1:42" x14ac:dyDescent="0.25">
      <c r="A2224" s="2">
        <v>2223</v>
      </c>
      <c r="B2224" s="3" t="s">
        <v>42</v>
      </c>
      <c r="C2224" s="3" t="s">
        <v>43</v>
      </c>
      <c r="D2224" s="3" t="s">
        <v>44</v>
      </c>
      <c r="E2224" s="3" t="s">
        <v>45</v>
      </c>
      <c r="F2224" s="3">
        <v>0.36</v>
      </c>
      <c r="G2224" s="3">
        <v>0.48</v>
      </c>
      <c r="H2224" s="3">
        <v>0.215563091355925</v>
      </c>
      <c r="I2224" s="3">
        <v>9.5843984296024036</v>
      </c>
      <c r="J2224" s="3">
        <v>1.4085246429940321</v>
      </c>
      <c r="K2224" s="3">
        <v>2.0660425542719669</v>
      </c>
      <c r="L2224" s="3">
        <v>0.30362592629479418</v>
      </c>
      <c r="M2224" s="2">
        <v>1210</v>
      </c>
      <c r="N2224" s="3" t="s">
        <v>65</v>
      </c>
      <c r="O2224" s="3" t="s">
        <v>76</v>
      </c>
      <c r="P2224" s="3"/>
      <c r="Q2224" s="3" t="s">
        <v>42</v>
      </c>
      <c r="R2224" s="3" t="s">
        <v>55</v>
      </c>
      <c r="S2224" s="3" t="s">
        <v>77</v>
      </c>
      <c r="T2224" s="3" t="s">
        <v>51</v>
      </c>
      <c r="U2224" s="3" t="s">
        <v>78</v>
      </c>
      <c r="V2224" s="3" t="s">
        <v>79</v>
      </c>
      <c r="W2224" s="3" t="s">
        <v>80</v>
      </c>
      <c r="X2224" s="3"/>
      <c r="Y2224" s="3"/>
      <c r="Z2224" s="3" t="s">
        <v>72</v>
      </c>
      <c r="AA2224" s="7" t="s">
        <v>49</v>
      </c>
      <c r="AB2224" s="3" t="s">
        <v>49</v>
      </c>
      <c r="AC2224" s="3" t="s">
        <v>49</v>
      </c>
      <c r="AD2224" s="3" t="s">
        <v>49</v>
      </c>
      <c r="AE2224" s="3" t="s">
        <v>49</v>
      </c>
      <c r="AF2224" s="3" t="s">
        <v>55</v>
      </c>
      <c r="AG2224" s="3" t="s">
        <v>56</v>
      </c>
      <c r="AH2224" s="3" t="s">
        <v>81</v>
      </c>
      <c r="AI2224" s="3" t="s">
        <v>82</v>
      </c>
      <c r="AJ2224" s="3" t="s">
        <v>49</v>
      </c>
      <c r="AK2224" s="3" t="s">
        <v>49</v>
      </c>
      <c r="AL2224" s="3" t="s">
        <v>49</v>
      </c>
      <c r="AM2224" s="3" t="s">
        <v>59</v>
      </c>
      <c r="AN2224" s="3" t="s">
        <v>83</v>
      </c>
      <c r="AO2224" s="3">
        <v>119.77358621386098</v>
      </c>
      <c r="AP2224" s="3">
        <v>872.3528806861226</v>
      </c>
    </row>
    <row r="2225" spans="1:42" x14ac:dyDescent="0.25">
      <c r="A2225" s="2">
        <v>2224</v>
      </c>
      <c r="B2225" s="3" t="s">
        <v>42</v>
      </c>
      <c r="C2225" s="3" t="s">
        <v>43</v>
      </c>
      <c r="D2225" s="3" t="s">
        <v>44</v>
      </c>
      <c r="E2225" s="3" t="s">
        <v>45</v>
      </c>
      <c r="F2225" s="3">
        <v>0.36</v>
      </c>
      <c r="G2225" s="3">
        <v>0.48</v>
      </c>
      <c r="H2225" s="3">
        <v>0.361459144559234</v>
      </c>
      <c r="I2225" s="3">
        <v>9.5673638444899858</v>
      </c>
      <c r="J2225" s="3">
        <v>1.4060581569065178</v>
      </c>
      <c r="K2225" s="3">
        <v>3.4582111509162945</v>
      </c>
      <c r="L2225" s="3">
        <v>0.50823257859596316</v>
      </c>
      <c r="M2225" s="2">
        <v>1200</v>
      </c>
      <c r="N2225" s="3" t="s">
        <v>61</v>
      </c>
      <c r="O2225" s="3" t="s">
        <v>76</v>
      </c>
      <c r="P2225" s="3"/>
      <c r="Q2225" s="3" t="s">
        <v>42</v>
      </c>
      <c r="R2225" s="3" t="s">
        <v>55</v>
      </c>
      <c r="S2225" s="3" t="s">
        <v>77</v>
      </c>
      <c r="T2225" s="3" t="s">
        <v>51</v>
      </c>
      <c r="U2225" s="3" t="s">
        <v>78</v>
      </c>
      <c r="V2225" s="3" t="s">
        <v>79</v>
      </c>
      <c r="W2225" s="3" t="s">
        <v>80</v>
      </c>
      <c r="X2225" s="3"/>
      <c r="Y2225" s="3"/>
      <c r="Z2225" s="3" t="s">
        <v>72</v>
      </c>
      <c r="AA2225" s="7" t="s">
        <v>49</v>
      </c>
      <c r="AB2225" s="3" t="s">
        <v>49</v>
      </c>
      <c r="AC2225" s="3" t="s">
        <v>49</v>
      </c>
      <c r="AD2225" s="3" t="s">
        <v>49</v>
      </c>
      <c r="AE2225" s="3" t="s">
        <v>49</v>
      </c>
      <c r="AF2225" s="3" t="s">
        <v>55</v>
      </c>
      <c r="AG2225" s="3" t="s">
        <v>56</v>
      </c>
      <c r="AH2225" s="3" t="s">
        <v>81</v>
      </c>
      <c r="AI2225" s="3" t="s">
        <v>82</v>
      </c>
      <c r="AJ2225" s="3" t="s">
        <v>49</v>
      </c>
      <c r="AK2225" s="3" t="s">
        <v>49</v>
      </c>
      <c r="AL2225" s="3" t="s">
        <v>49</v>
      </c>
      <c r="AM2225" s="3" t="s">
        <v>59</v>
      </c>
      <c r="AN2225" s="3" t="s">
        <v>83</v>
      </c>
      <c r="AO2225" s="3">
        <v>202.23610420919118</v>
      </c>
      <c r="AP2225" s="3">
        <v>1462.7732605947456</v>
      </c>
    </row>
    <row r="2226" spans="1:42" x14ac:dyDescent="0.25">
      <c r="A2226" s="2">
        <v>2225</v>
      </c>
      <c r="B2226" s="3" t="s">
        <v>42</v>
      </c>
      <c r="C2226" s="3" t="s">
        <v>43</v>
      </c>
      <c r="D2226" s="3" t="s">
        <v>44</v>
      </c>
      <c r="E2226" s="3" t="s">
        <v>45</v>
      </c>
      <c r="F2226" s="3">
        <v>0.36</v>
      </c>
      <c r="G2226" s="3">
        <v>0.48</v>
      </c>
      <c r="H2226" s="3">
        <v>8.6568020305455799E-3</v>
      </c>
      <c r="I2226" s="3">
        <v>9.5673638444899858</v>
      </c>
      <c r="J2226" s="3">
        <v>1.4060581569065178</v>
      </c>
      <c r="K2226" s="3">
        <v>8.2822774755949277E-2</v>
      </c>
      <c r="L2226" s="3">
        <v>1.2171967107773518E-2</v>
      </c>
      <c r="M2226" s="2">
        <v>1210</v>
      </c>
      <c r="N2226" s="3" t="s">
        <v>65</v>
      </c>
      <c r="O2226" s="3" t="s">
        <v>76</v>
      </c>
      <c r="P2226" s="3"/>
      <c r="Q2226" s="3" t="s">
        <v>42</v>
      </c>
      <c r="R2226" s="3" t="s">
        <v>55</v>
      </c>
      <c r="S2226" s="3" t="s">
        <v>77</v>
      </c>
      <c r="T2226" s="3" t="s">
        <v>51</v>
      </c>
      <c r="U2226" s="3" t="s">
        <v>78</v>
      </c>
      <c r="V2226" s="3" t="s">
        <v>79</v>
      </c>
      <c r="W2226" s="3" t="s">
        <v>80</v>
      </c>
      <c r="X2226" s="3"/>
      <c r="Y2226" s="3"/>
      <c r="Z2226" s="3" t="s">
        <v>72</v>
      </c>
      <c r="AA2226" s="7" t="s">
        <v>49</v>
      </c>
      <c r="AB2226" s="3" t="s">
        <v>49</v>
      </c>
      <c r="AC2226" s="3" t="s">
        <v>49</v>
      </c>
      <c r="AD2226" s="3" t="s">
        <v>49</v>
      </c>
      <c r="AE2226" s="3" t="s">
        <v>49</v>
      </c>
      <c r="AF2226" s="3" t="s">
        <v>55</v>
      </c>
      <c r="AG2226" s="3" t="s">
        <v>56</v>
      </c>
      <c r="AH2226" s="3" t="s">
        <v>81</v>
      </c>
      <c r="AI2226" s="3" t="s">
        <v>82</v>
      </c>
      <c r="AJ2226" s="3" t="s">
        <v>49</v>
      </c>
      <c r="AK2226" s="3" t="s">
        <v>49</v>
      </c>
      <c r="AL2226" s="3" t="s">
        <v>49</v>
      </c>
      <c r="AM2226" s="3" t="s">
        <v>59</v>
      </c>
      <c r="AN2226" s="3" t="s">
        <v>83</v>
      </c>
      <c r="AO2226" s="3">
        <v>35.398635508422259</v>
      </c>
      <c r="AP2226" s="3">
        <v>35.032834894758736</v>
      </c>
    </row>
    <row r="2227" spans="1:42" x14ac:dyDescent="0.25">
      <c r="A2227" s="2">
        <v>2226</v>
      </c>
      <c r="B2227" s="3" t="s">
        <v>42</v>
      </c>
      <c r="C2227" s="3" t="s">
        <v>43</v>
      </c>
      <c r="D2227" s="3" t="s">
        <v>44</v>
      </c>
      <c r="E2227" s="3" t="s">
        <v>45</v>
      </c>
      <c r="F2227" s="3">
        <v>0.36</v>
      </c>
      <c r="G2227" s="3">
        <v>0.48</v>
      </c>
      <c r="H2227" s="3">
        <v>1.22437290597794E-2</v>
      </c>
      <c r="I2227" s="3">
        <v>9.5673638444899858</v>
      </c>
      <c r="J2227" s="3">
        <v>1.4060581569065178</v>
      </c>
      <c r="K2227" s="3">
        <v>0.1171402107282648</v>
      </c>
      <c r="L2227" s="3">
        <v>1.7215395115456195E-2</v>
      </c>
      <c r="M2227" s="2">
        <v>1210</v>
      </c>
      <c r="N2227" s="3" t="s">
        <v>65</v>
      </c>
      <c r="O2227" s="3" t="s">
        <v>76</v>
      </c>
      <c r="P2227" s="3"/>
      <c r="Q2227" s="3" t="s">
        <v>42</v>
      </c>
      <c r="R2227" s="3" t="s">
        <v>55</v>
      </c>
      <c r="S2227" s="3" t="s">
        <v>77</v>
      </c>
      <c r="T2227" s="3" t="s">
        <v>51</v>
      </c>
      <c r="U2227" s="3" t="s">
        <v>78</v>
      </c>
      <c r="V2227" s="3" t="s">
        <v>79</v>
      </c>
      <c r="W2227" s="3" t="s">
        <v>80</v>
      </c>
      <c r="X2227" s="3"/>
      <c r="Y2227" s="3"/>
      <c r="Z2227" s="3" t="s">
        <v>72</v>
      </c>
      <c r="AA2227" s="7" t="s">
        <v>49</v>
      </c>
      <c r="AB2227" s="3" t="s">
        <v>49</v>
      </c>
      <c r="AC2227" s="3" t="s">
        <v>49</v>
      </c>
      <c r="AD2227" s="3" t="s">
        <v>49</v>
      </c>
      <c r="AE2227" s="3" t="s">
        <v>49</v>
      </c>
      <c r="AF2227" s="3" t="s">
        <v>55</v>
      </c>
      <c r="AG2227" s="3" t="s">
        <v>56</v>
      </c>
      <c r="AH2227" s="3" t="s">
        <v>81</v>
      </c>
      <c r="AI2227" s="3" t="s">
        <v>82</v>
      </c>
      <c r="AJ2227" s="3" t="s">
        <v>49</v>
      </c>
      <c r="AK2227" s="3" t="s">
        <v>49</v>
      </c>
      <c r="AL2227" s="3" t="s">
        <v>49</v>
      </c>
      <c r="AM2227" s="3" t="s">
        <v>59</v>
      </c>
      <c r="AN2227" s="3" t="s">
        <v>83</v>
      </c>
      <c r="AO2227" s="3">
        <v>40.508559337906405</v>
      </c>
      <c r="AP2227" s="3">
        <v>49.548613579693829</v>
      </c>
    </row>
    <row r="2228" spans="1:42" x14ac:dyDescent="0.25">
      <c r="A2228" s="2">
        <v>2227</v>
      </c>
      <c r="B2228" s="3" t="s">
        <v>42</v>
      </c>
      <c r="C2228" s="3" t="s">
        <v>43</v>
      </c>
      <c r="D2228" s="3" t="s">
        <v>44</v>
      </c>
      <c r="E2228" s="3" t="s">
        <v>45</v>
      </c>
      <c r="F2228" s="3">
        <v>0.36</v>
      </c>
      <c r="G2228" s="3">
        <v>0.48</v>
      </c>
      <c r="H2228" s="3">
        <v>5.7856023425406702E-3</v>
      </c>
      <c r="I2228" s="3">
        <v>9.5673638444899858</v>
      </c>
      <c r="J2228" s="3">
        <v>1.4060581569065178</v>
      </c>
      <c r="K2228" s="3">
        <v>5.5352962670620176E-2</v>
      </c>
      <c r="L2228" s="3">
        <v>8.1348933663467661E-3</v>
      </c>
      <c r="M2228" s="2">
        <v>1210</v>
      </c>
      <c r="N2228" s="3" t="s">
        <v>65</v>
      </c>
      <c r="O2228" s="3" t="s">
        <v>76</v>
      </c>
      <c r="P2228" s="3"/>
      <c r="Q2228" s="3" t="s">
        <v>42</v>
      </c>
      <c r="R2228" s="3" t="s">
        <v>55</v>
      </c>
      <c r="S2228" s="3" t="s">
        <v>77</v>
      </c>
      <c r="T2228" s="3" t="s">
        <v>51</v>
      </c>
      <c r="U2228" s="3" t="s">
        <v>78</v>
      </c>
      <c r="V2228" s="3" t="s">
        <v>79</v>
      </c>
      <c r="W2228" s="3" t="s">
        <v>80</v>
      </c>
      <c r="X2228" s="3"/>
      <c r="Y2228" s="3"/>
      <c r="Z2228" s="3" t="s">
        <v>72</v>
      </c>
      <c r="AA2228" s="7" t="s">
        <v>49</v>
      </c>
      <c r="AB2228" s="3" t="s">
        <v>49</v>
      </c>
      <c r="AC2228" s="3" t="s">
        <v>49</v>
      </c>
      <c r="AD2228" s="3" t="s">
        <v>49</v>
      </c>
      <c r="AE2228" s="3" t="s">
        <v>49</v>
      </c>
      <c r="AF2228" s="3" t="s">
        <v>55</v>
      </c>
      <c r="AG2228" s="3" t="s">
        <v>56</v>
      </c>
      <c r="AH2228" s="3" t="s">
        <v>81</v>
      </c>
      <c r="AI2228" s="3" t="s">
        <v>82</v>
      </c>
      <c r="AJ2228" s="3" t="s">
        <v>49</v>
      </c>
      <c r="AK2228" s="3" t="s">
        <v>49</v>
      </c>
      <c r="AL2228" s="3" t="s">
        <v>49</v>
      </c>
      <c r="AM2228" s="3" t="s">
        <v>59</v>
      </c>
      <c r="AN2228" s="3" t="s">
        <v>83</v>
      </c>
      <c r="AO2228" s="3">
        <v>29.064163112178051</v>
      </c>
      <c r="AP2228" s="3">
        <v>23.413501997363213</v>
      </c>
    </row>
    <row r="2229" spans="1:42" x14ac:dyDescent="0.25">
      <c r="A2229" s="2">
        <v>2228</v>
      </c>
      <c r="B2229" s="3" t="s">
        <v>42</v>
      </c>
      <c r="C2229" s="3" t="s">
        <v>43</v>
      </c>
      <c r="D2229" s="3" t="s">
        <v>44</v>
      </c>
      <c r="E2229" s="3" t="s">
        <v>45</v>
      </c>
      <c r="F2229" s="3">
        <v>0.36</v>
      </c>
      <c r="G2229" s="3">
        <v>0.48</v>
      </c>
      <c r="H2229" s="3">
        <v>0.21719784643370699</v>
      </c>
      <c r="I2229" s="3">
        <v>9.5673638444899858</v>
      </c>
      <c r="J2229" s="3">
        <v>1.4060581569065178</v>
      </c>
      <c r="K2229" s="3">
        <v>2.0780108230709362</v>
      </c>
      <c r="L2229" s="3">
        <v>0.30539280364064292</v>
      </c>
      <c r="M2229" s="2">
        <v>1210</v>
      </c>
      <c r="N2229" s="3" t="s">
        <v>65</v>
      </c>
      <c r="O2229" s="3" t="s">
        <v>76</v>
      </c>
      <c r="P2229" s="3"/>
      <c r="Q2229" s="3" t="s">
        <v>42</v>
      </c>
      <c r="R2229" s="3" t="s">
        <v>55</v>
      </c>
      <c r="S2229" s="3" t="s">
        <v>77</v>
      </c>
      <c r="T2229" s="3" t="s">
        <v>51</v>
      </c>
      <c r="U2229" s="3" t="s">
        <v>78</v>
      </c>
      <c r="V2229" s="3" t="s">
        <v>79</v>
      </c>
      <c r="W2229" s="3" t="s">
        <v>80</v>
      </c>
      <c r="X2229" s="3"/>
      <c r="Y2229" s="3"/>
      <c r="Z2229" s="3" t="s">
        <v>72</v>
      </c>
      <c r="AA2229" s="7" t="s">
        <v>49</v>
      </c>
      <c r="AB2229" s="3" t="s">
        <v>49</v>
      </c>
      <c r="AC2229" s="3" t="s">
        <v>49</v>
      </c>
      <c r="AD2229" s="3" t="s">
        <v>49</v>
      </c>
      <c r="AE2229" s="3" t="s">
        <v>49</v>
      </c>
      <c r="AF2229" s="3" t="s">
        <v>55</v>
      </c>
      <c r="AG2229" s="3" t="s">
        <v>56</v>
      </c>
      <c r="AH2229" s="3" t="s">
        <v>81</v>
      </c>
      <c r="AI2229" s="3" t="s">
        <v>82</v>
      </c>
      <c r="AJ2229" s="3" t="s">
        <v>49</v>
      </c>
      <c r="AK2229" s="3" t="s">
        <v>49</v>
      </c>
      <c r="AL2229" s="3" t="s">
        <v>49</v>
      </c>
      <c r="AM2229" s="3" t="s">
        <v>59</v>
      </c>
      <c r="AN2229" s="3" t="s">
        <v>83</v>
      </c>
      <c r="AO2229" s="3">
        <v>116.24698396296409</v>
      </c>
      <c r="AP2229" s="3">
        <v>878.96849977169677</v>
      </c>
    </row>
    <row r="2230" spans="1:42" x14ac:dyDescent="0.25">
      <c r="A2230" s="2">
        <v>2229</v>
      </c>
      <c r="B2230" s="3" t="s">
        <v>42</v>
      </c>
      <c r="C2230" s="3" t="s">
        <v>43</v>
      </c>
      <c r="D2230" s="3" t="s">
        <v>44</v>
      </c>
      <c r="E2230" s="3" t="s">
        <v>45</v>
      </c>
      <c r="F2230" s="3">
        <v>0.36</v>
      </c>
      <c r="G2230" s="3">
        <v>0.48</v>
      </c>
      <c r="H2230" s="3">
        <v>1.2420329449227999E-2</v>
      </c>
      <c r="I2230" s="3">
        <v>9.5673638444899858</v>
      </c>
      <c r="J2230" s="3">
        <v>1.4060581569065178</v>
      </c>
      <c r="K2230" s="3">
        <v>0.11882981090919818</v>
      </c>
      <c r="L2230" s="3">
        <v>1.7463705533553267E-2</v>
      </c>
      <c r="M2230" s="2">
        <v>1210</v>
      </c>
      <c r="N2230" s="3" t="s">
        <v>65</v>
      </c>
      <c r="O2230" s="3" t="s">
        <v>76</v>
      </c>
      <c r="P2230" s="3"/>
      <c r="Q2230" s="3" t="s">
        <v>42</v>
      </c>
      <c r="R2230" s="3" t="s">
        <v>55</v>
      </c>
      <c r="S2230" s="3" t="s">
        <v>77</v>
      </c>
      <c r="T2230" s="3" t="s">
        <v>51</v>
      </c>
      <c r="U2230" s="3" t="s">
        <v>78</v>
      </c>
      <c r="V2230" s="3" t="s">
        <v>79</v>
      </c>
      <c r="W2230" s="3" t="s">
        <v>80</v>
      </c>
      <c r="X2230" s="3"/>
      <c r="Y2230" s="3"/>
      <c r="Z2230" s="3" t="s">
        <v>72</v>
      </c>
      <c r="AA2230" s="7" t="s">
        <v>49</v>
      </c>
      <c r="AB2230" s="3" t="s">
        <v>49</v>
      </c>
      <c r="AC2230" s="3" t="s">
        <v>49</v>
      </c>
      <c r="AD2230" s="3" t="s">
        <v>49</v>
      </c>
      <c r="AE2230" s="3" t="s">
        <v>49</v>
      </c>
      <c r="AF2230" s="3" t="s">
        <v>55</v>
      </c>
      <c r="AG2230" s="3" t="s">
        <v>56</v>
      </c>
      <c r="AH2230" s="3" t="s">
        <v>81</v>
      </c>
      <c r="AI2230" s="3" t="s">
        <v>82</v>
      </c>
      <c r="AJ2230" s="3" t="s">
        <v>49</v>
      </c>
      <c r="AK2230" s="3" t="s">
        <v>49</v>
      </c>
      <c r="AL2230" s="3" t="s">
        <v>49</v>
      </c>
      <c r="AM2230" s="3" t="s">
        <v>59</v>
      </c>
      <c r="AN2230" s="3" t="s">
        <v>83</v>
      </c>
      <c r="AO2230" s="3">
        <v>40.891127059284386</v>
      </c>
      <c r="AP2230" s="3">
        <v>50.263289999932347</v>
      </c>
    </row>
    <row r="2231" spans="1:42" x14ac:dyDescent="0.25">
      <c r="A2231" s="2">
        <v>2230</v>
      </c>
      <c r="B2231" s="3" t="s">
        <v>42</v>
      </c>
      <c r="C2231" s="3" t="s">
        <v>43</v>
      </c>
      <c r="D2231" s="3" t="s">
        <v>44</v>
      </c>
      <c r="E2231" s="3" t="s">
        <v>45</v>
      </c>
      <c r="F2231" s="3">
        <v>0.36</v>
      </c>
      <c r="G2231" s="3">
        <v>0.48</v>
      </c>
      <c r="H2231" s="3">
        <v>0.100500247982903</v>
      </c>
      <c r="I2231" s="3">
        <v>9.5601531205363557</v>
      </c>
      <c r="J2231" s="3">
        <v>1.4050111376816152</v>
      </c>
      <c r="K2231" s="3">
        <v>0.96079775936842771</v>
      </c>
      <c r="L2231" s="3">
        <v>0.14120396775574298</v>
      </c>
      <c r="M2231" s="2">
        <v>1200</v>
      </c>
      <c r="N2231" s="3" t="s">
        <v>61</v>
      </c>
      <c r="O2231" s="3" t="s">
        <v>76</v>
      </c>
      <c r="P2231" s="3"/>
      <c r="Q2231" s="3" t="s">
        <v>42</v>
      </c>
      <c r="R2231" s="3" t="s">
        <v>55</v>
      </c>
      <c r="S2231" s="3" t="s">
        <v>77</v>
      </c>
      <c r="T2231" s="3" t="s">
        <v>51</v>
      </c>
      <c r="U2231" s="3" t="s">
        <v>78</v>
      </c>
      <c r="V2231" s="3" t="s">
        <v>79</v>
      </c>
      <c r="W2231" s="3" t="s">
        <v>80</v>
      </c>
      <c r="X2231" s="3"/>
      <c r="Y2231" s="3"/>
      <c r="Z2231" s="3" t="s">
        <v>72</v>
      </c>
      <c r="AA2231" s="7" t="s">
        <v>49</v>
      </c>
      <c r="AB2231" s="3" t="s">
        <v>49</v>
      </c>
      <c r="AC2231" s="3" t="s">
        <v>49</v>
      </c>
      <c r="AD2231" s="3" t="s">
        <v>49</v>
      </c>
      <c r="AE2231" s="3" t="s">
        <v>49</v>
      </c>
      <c r="AF2231" s="3" t="s">
        <v>55</v>
      </c>
      <c r="AG2231" s="3" t="s">
        <v>56</v>
      </c>
      <c r="AH2231" s="3" t="s">
        <v>81</v>
      </c>
      <c r="AI2231" s="3" t="s">
        <v>82</v>
      </c>
      <c r="AJ2231" s="3" t="s">
        <v>49</v>
      </c>
      <c r="AK2231" s="3" t="s">
        <v>49</v>
      </c>
      <c r="AL2231" s="3" t="s">
        <v>49</v>
      </c>
      <c r="AM2231" s="3" t="s">
        <v>59</v>
      </c>
      <c r="AN2231" s="3" t="s">
        <v>83</v>
      </c>
      <c r="AO2231" s="3">
        <v>113.83664059540622</v>
      </c>
      <c r="AP2231" s="3">
        <v>406.71007400240194</v>
      </c>
    </row>
    <row r="2232" spans="1:42" x14ac:dyDescent="0.25">
      <c r="A2232" s="2">
        <v>2231</v>
      </c>
      <c r="B2232" s="3" t="s">
        <v>42</v>
      </c>
      <c r="C2232" s="3" t="s">
        <v>43</v>
      </c>
      <c r="D2232" s="3" t="s">
        <v>44</v>
      </c>
      <c r="E2232" s="3" t="s">
        <v>45</v>
      </c>
      <c r="F2232" s="3">
        <v>0.36</v>
      </c>
      <c r="G2232" s="3">
        <v>0.48</v>
      </c>
      <c r="H2232" s="3">
        <v>0.10106372198078301</v>
      </c>
      <c r="I2232" s="3">
        <v>9.5601531205363557</v>
      </c>
      <c r="J2232" s="3">
        <v>1.4050111376816152</v>
      </c>
      <c r="K2232" s="3">
        <v>0.96618465706760137</v>
      </c>
      <c r="L2232" s="3">
        <v>0.1419956549985584</v>
      </c>
      <c r="M2232" s="2">
        <v>1210</v>
      </c>
      <c r="N2232" s="3" t="s">
        <v>65</v>
      </c>
      <c r="O2232" s="3" t="s">
        <v>76</v>
      </c>
      <c r="P2232" s="3"/>
      <c r="Q2232" s="3" t="s">
        <v>42</v>
      </c>
      <c r="R2232" s="3" t="s">
        <v>55</v>
      </c>
      <c r="S2232" s="3" t="s">
        <v>77</v>
      </c>
      <c r="T2232" s="3" t="s">
        <v>51</v>
      </c>
      <c r="U2232" s="3" t="s">
        <v>78</v>
      </c>
      <c r="V2232" s="3" t="s">
        <v>79</v>
      </c>
      <c r="W2232" s="3" t="s">
        <v>80</v>
      </c>
      <c r="X2232" s="3"/>
      <c r="Y2232" s="3"/>
      <c r="Z2232" s="3" t="s">
        <v>72</v>
      </c>
      <c r="AA2232" s="7" t="s">
        <v>49</v>
      </c>
      <c r="AB2232" s="3" t="s">
        <v>49</v>
      </c>
      <c r="AC2232" s="3" t="s">
        <v>49</v>
      </c>
      <c r="AD2232" s="3" t="s">
        <v>49</v>
      </c>
      <c r="AE2232" s="3" t="s">
        <v>49</v>
      </c>
      <c r="AF2232" s="3" t="s">
        <v>55</v>
      </c>
      <c r="AG2232" s="3" t="s">
        <v>56</v>
      </c>
      <c r="AH2232" s="3" t="s">
        <v>81</v>
      </c>
      <c r="AI2232" s="3" t="s">
        <v>82</v>
      </c>
      <c r="AJ2232" s="3" t="s">
        <v>49</v>
      </c>
      <c r="AK2232" s="3" t="s">
        <v>49</v>
      </c>
      <c r="AL2232" s="3" t="s">
        <v>49</v>
      </c>
      <c r="AM2232" s="3" t="s">
        <v>59</v>
      </c>
      <c r="AN2232" s="3" t="s">
        <v>83</v>
      </c>
      <c r="AO2232" s="3">
        <v>91.103461031079107</v>
      </c>
      <c r="AP2232" s="3">
        <v>408.99037236957832</v>
      </c>
    </row>
    <row r="2233" spans="1:42" x14ac:dyDescent="0.25">
      <c r="A2233" s="2">
        <v>2232</v>
      </c>
      <c r="B2233" s="3" t="s">
        <v>42</v>
      </c>
      <c r="C2233" s="3" t="s">
        <v>43</v>
      </c>
      <c r="D2233" s="3" t="s">
        <v>44</v>
      </c>
      <c r="E2233" s="3" t="s">
        <v>45</v>
      </c>
      <c r="F2233" s="3">
        <v>0.36</v>
      </c>
      <c r="G2233" s="3">
        <v>0.48</v>
      </c>
      <c r="H2233" s="3">
        <v>0.23120367116882901</v>
      </c>
      <c r="I2233" s="3">
        <v>9.5601531205363557</v>
      </c>
      <c r="J2233" s="3">
        <v>1.4050111376816152</v>
      </c>
      <c r="K2233" s="3">
        <v>2.2103424984041422</v>
      </c>
      <c r="L2233" s="3">
        <v>0.32484373306508252</v>
      </c>
      <c r="M2233" s="2">
        <v>1210</v>
      </c>
      <c r="N2233" s="3" t="s">
        <v>65</v>
      </c>
      <c r="O2233" s="3" t="s">
        <v>76</v>
      </c>
      <c r="P2233" s="3"/>
      <c r="Q2233" s="3" t="s">
        <v>42</v>
      </c>
      <c r="R2233" s="3" t="s">
        <v>55</v>
      </c>
      <c r="S2233" s="3" t="s">
        <v>77</v>
      </c>
      <c r="T2233" s="3" t="s">
        <v>51</v>
      </c>
      <c r="U2233" s="3" t="s">
        <v>78</v>
      </c>
      <c r="V2233" s="3" t="s">
        <v>79</v>
      </c>
      <c r="W2233" s="3" t="s">
        <v>80</v>
      </c>
      <c r="X2233" s="3"/>
      <c r="Y2233" s="3"/>
      <c r="Z2233" s="3" t="s">
        <v>72</v>
      </c>
      <c r="AA2233" s="7" t="s">
        <v>49</v>
      </c>
      <c r="AB2233" s="3" t="s">
        <v>49</v>
      </c>
      <c r="AC2233" s="3" t="s">
        <v>49</v>
      </c>
      <c r="AD2233" s="3" t="s">
        <v>49</v>
      </c>
      <c r="AE2233" s="3" t="s">
        <v>49</v>
      </c>
      <c r="AF2233" s="3" t="s">
        <v>55</v>
      </c>
      <c r="AG2233" s="3" t="s">
        <v>56</v>
      </c>
      <c r="AH2233" s="3" t="s">
        <v>81</v>
      </c>
      <c r="AI2233" s="3" t="s">
        <v>82</v>
      </c>
      <c r="AJ2233" s="3" t="s">
        <v>49</v>
      </c>
      <c r="AK2233" s="3" t="s">
        <v>49</v>
      </c>
      <c r="AL2233" s="3" t="s">
        <v>49</v>
      </c>
      <c r="AM2233" s="3" t="s">
        <v>59</v>
      </c>
      <c r="AN2233" s="3" t="s">
        <v>83</v>
      </c>
      <c r="AO2233" s="3">
        <v>122.54558812854121</v>
      </c>
      <c r="AP2233" s="3">
        <v>935.64806155203405</v>
      </c>
    </row>
    <row r="2234" spans="1:42" x14ac:dyDescent="0.25">
      <c r="A2234" s="2">
        <v>2233</v>
      </c>
      <c r="B2234" s="3" t="s">
        <v>42</v>
      </c>
      <c r="C2234" s="3" t="s">
        <v>43</v>
      </c>
      <c r="D2234" s="3" t="s">
        <v>44</v>
      </c>
      <c r="E2234" s="3" t="s">
        <v>45</v>
      </c>
      <c r="F2234" s="3">
        <v>0.36</v>
      </c>
      <c r="G2234" s="3">
        <v>0.48</v>
      </c>
      <c r="H2234" s="3">
        <v>8.0591783751536902E-2</v>
      </c>
      <c r="I2234" s="3">
        <v>9.5601531205363557</v>
      </c>
      <c r="J2234" s="3">
        <v>1.4050111376816152</v>
      </c>
      <c r="K2234" s="3">
        <v>0.7704697929218467</v>
      </c>
      <c r="L2234" s="3">
        <v>0.11323235377653758</v>
      </c>
      <c r="M2234" s="2">
        <v>1210</v>
      </c>
      <c r="N2234" s="3" t="s">
        <v>65</v>
      </c>
      <c r="O2234" s="3" t="s">
        <v>76</v>
      </c>
      <c r="P2234" s="3"/>
      <c r="Q2234" s="3" t="s">
        <v>42</v>
      </c>
      <c r="R2234" s="3" t="s">
        <v>55</v>
      </c>
      <c r="S2234" s="3" t="s">
        <v>77</v>
      </c>
      <c r="T2234" s="3" t="s">
        <v>51</v>
      </c>
      <c r="U2234" s="3" t="s">
        <v>78</v>
      </c>
      <c r="V2234" s="3" t="s">
        <v>79</v>
      </c>
      <c r="W2234" s="3" t="s">
        <v>80</v>
      </c>
      <c r="X2234" s="3"/>
      <c r="Y2234" s="3"/>
      <c r="Z2234" s="3" t="s">
        <v>72</v>
      </c>
      <c r="AA2234" s="7" t="s">
        <v>49</v>
      </c>
      <c r="AB2234" s="3" t="s">
        <v>49</v>
      </c>
      <c r="AC2234" s="3" t="s">
        <v>49</v>
      </c>
      <c r="AD2234" s="3" t="s">
        <v>49</v>
      </c>
      <c r="AE2234" s="3" t="s">
        <v>49</v>
      </c>
      <c r="AF2234" s="3" t="s">
        <v>55</v>
      </c>
      <c r="AG2234" s="3" t="s">
        <v>56</v>
      </c>
      <c r="AH2234" s="3" t="s">
        <v>81</v>
      </c>
      <c r="AI2234" s="3" t="s">
        <v>82</v>
      </c>
      <c r="AJ2234" s="3" t="s">
        <v>49</v>
      </c>
      <c r="AK2234" s="3" t="s">
        <v>49</v>
      </c>
      <c r="AL2234" s="3" t="s">
        <v>49</v>
      </c>
      <c r="AM2234" s="3" t="s">
        <v>59</v>
      </c>
      <c r="AN2234" s="3" t="s">
        <v>83</v>
      </c>
      <c r="AO2234" s="3">
        <v>81.466314382108422</v>
      </c>
      <c r="AP2234" s="3">
        <v>326.14337766757899</v>
      </c>
    </row>
    <row r="2235" spans="1:42" x14ac:dyDescent="0.25">
      <c r="A2235" s="2">
        <v>2234</v>
      </c>
      <c r="B2235" s="3" t="s">
        <v>42</v>
      </c>
      <c r="C2235" s="3" t="s">
        <v>43</v>
      </c>
      <c r="D2235" s="3" t="s">
        <v>44</v>
      </c>
      <c r="E2235" s="3" t="s">
        <v>45</v>
      </c>
      <c r="F2235" s="3">
        <v>0.36</v>
      </c>
      <c r="G2235" s="3">
        <v>0.48</v>
      </c>
      <c r="H2235" s="3">
        <v>1.60588300345006E-2</v>
      </c>
      <c r="I2235" s="3">
        <v>9.5601531205363557</v>
      </c>
      <c r="J2235" s="3">
        <v>1.4050111376816152</v>
      </c>
      <c r="K2235" s="3">
        <v>0.15352487406649387</v>
      </c>
      <c r="L2235" s="3">
        <v>2.256283505660938E-2</v>
      </c>
      <c r="M2235" s="2">
        <v>1210</v>
      </c>
      <c r="N2235" s="3" t="s">
        <v>65</v>
      </c>
      <c r="O2235" s="3" t="s">
        <v>76</v>
      </c>
      <c r="P2235" s="3"/>
      <c r="Q2235" s="3" t="s">
        <v>42</v>
      </c>
      <c r="R2235" s="3" t="s">
        <v>55</v>
      </c>
      <c r="S2235" s="3" t="s">
        <v>77</v>
      </c>
      <c r="T2235" s="3" t="s">
        <v>51</v>
      </c>
      <c r="U2235" s="3" t="s">
        <v>78</v>
      </c>
      <c r="V2235" s="3" t="s">
        <v>79</v>
      </c>
      <c r="W2235" s="3" t="s">
        <v>80</v>
      </c>
      <c r="X2235" s="3"/>
      <c r="Y2235" s="3"/>
      <c r="Z2235" s="3" t="s">
        <v>72</v>
      </c>
      <c r="AA2235" s="7" t="s">
        <v>49</v>
      </c>
      <c r="AB2235" s="3" t="s">
        <v>49</v>
      </c>
      <c r="AC2235" s="3" t="s">
        <v>49</v>
      </c>
      <c r="AD2235" s="3" t="s">
        <v>49</v>
      </c>
      <c r="AE2235" s="3" t="s">
        <v>49</v>
      </c>
      <c r="AF2235" s="3" t="s">
        <v>55</v>
      </c>
      <c r="AG2235" s="3" t="s">
        <v>56</v>
      </c>
      <c r="AH2235" s="3" t="s">
        <v>81</v>
      </c>
      <c r="AI2235" s="3" t="s">
        <v>82</v>
      </c>
      <c r="AJ2235" s="3" t="s">
        <v>49</v>
      </c>
      <c r="AK2235" s="3" t="s">
        <v>49</v>
      </c>
      <c r="AL2235" s="3" t="s">
        <v>49</v>
      </c>
      <c r="AM2235" s="3" t="s">
        <v>59</v>
      </c>
      <c r="AN2235" s="3" t="s">
        <v>83</v>
      </c>
      <c r="AO2235" s="3">
        <v>45.516115009076344</v>
      </c>
      <c r="AP2235" s="3">
        <v>64.987779461348879</v>
      </c>
    </row>
    <row r="2236" spans="1:42" x14ac:dyDescent="0.25">
      <c r="A2236" s="2">
        <v>2235</v>
      </c>
      <c r="B2236" s="3" t="s">
        <v>42</v>
      </c>
      <c r="C2236" s="3" t="s">
        <v>43</v>
      </c>
      <c r="D2236" s="3" t="s">
        <v>44</v>
      </c>
      <c r="E2236" s="3" t="s">
        <v>45</v>
      </c>
      <c r="F2236" s="3">
        <v>0.36</v>
      </c>
      <c r="G2236" s="3">
        <v>0.48</v>
      </c>
      <c r="H2236" s="3">
        <v>1.54828606889124E-2</v>
      </c>
      <c r="I2236" s="3">
        <v>9.5601531205363557</v>
      </c>
      <c r="J2236" s="3">
        <v>1.4050111376816152</v>
      </c>
      <c r="K2236" s="3">
        <v>0.14801851892993556</v>
      </c>
      <c r="L2236" s="3">
        <v>2.1753591711094769E-2</v>
      </c>
      <c r="M2236" s="2">
        <v>1210</v>
      </c>
      <c r="N2236" s="3" t="s">
        <v>65</v>
      </c>
      <c r="O2236" s="3" t="s">
        <v>76</v>
      </c>
      <c r="P2236" s="3"/>
      <c r="Q2236" s="3" t="s">
        <v>42</v>
      </c>
      <c r="R2236" s="3" t="s">
        <v>55</v>
      </c>
      <c r="S2236" s="3" t="s">
        <v>77</v>
      </c>
      <c r="T2236" s="3" t="s">
        <v>51</v>
      </c>
      <c r="U2236" s="3" t="s">
        <v>78</v>
      </c>
      <c r="V2236" s="3" t="s">
        <v>79</v>
      </c>
      <c r="W2236" s="3" t="s">
        <v>80</v>
      </c>
      <c r="X2236" s="3"/>
      <c r="Y2236" s="3"/>
      <c r="Z2236" s="3" t="s">
        <v>72</v>
      </c>
      <c r="AA2236" s="7" t="s">
        <v>49</v>
      </c>
      <c r="AB2236" s="3" t="s">
        <v>49</v>
      </c>
      <c r="AC2236" s="3" t="s">
        <v>49</v>
      </c>
      <c r="AD2236" s="3" t="s">
        <v>49</v>
      </c>
      <c r="AE2236" s="3" t="s">
        <v>49</v>
      </c>
      <c r="AF2236" s="3" t="s">
        <v>55</v>
      </c>
      <c r="AG2236" s="3" t="s">
        <v>56</v>
      </c>
      <c r="AH2236" s="3" t="s">
        <v>81</v>
      </c>
      <c r="AI2236" s="3" t="s">
        <v>82</v>
      </c>
      <c r="AJ2236" s="3" t="s">
        <v>49</v>
      </c>
      <c r="AK2236" s="3" t="s">
        <v>49</v>
      </c>
      <c r="AL2236" s="3" t="s">
        <v>49</v>
      </c>
      <c r="AM2236" s="3" t="s">
        <v>59</v>
      </c>
      <c r="AN2236" s="3" t="s">
        <v>83</v>
      </c>
      <c r="AO2236" s="3">
        <v>39.180088258605309</v>
      </c>
      <c r="AP2236" s="3">
        <v>62.656914216049657</v>
      </c>
    </row>
    <row r="2237" spans="1:42" x14ac:dyDescent="0.25">
      <c r="A2237" s="2">
        <v>2236</v>
      </c>
      <c r="B2237" s="3" t="s">
        <v>42</v>
      </c>
      <c r="C2237" s="3" t="s">
        <v>43</v>
      </c>
      <c r="D2237" s="3" t="s">
        <v>44</v>
      </c>
      <c r="E2237" s="3" t="s">
        <v>45</v>
      </c>
      <c r="F2237" s="3">
        <v>0.36</v>
      </c>
      <c r="G2237" s="3">
        <v>0.48</v>
      </c>
      <c r="H2237" s="3">
        <v>7.2862338129489501E-2</v>
      </c>
      <c r="I2237" s="3">
        <v>9.5601531205363557</v>
      </c>
      <c r="J2237" s="3">
        <v>1.4050111376816152</v>
      </c>
      <c r="K2237" s="3">
        <v>0.6965751092382142</v>
      </c>
      <c r="L2237" s="3">
        <v>0.10237239658945657</v>
      </c>
      <c r="M2237" s="2">
        <v>1210</v>
      </c>
      <c r="N2237" s="3" t="s">
        <v>65</v>
      </c>
      <c r="O2237" s="3" t="s">
        <v>76</v>
      </c>
      <c r="P2237" s="3"/>
      <c r="Q2237" s="3" t="s">
        <v>42</v>
      </c>
      <c r="R2237" s="3" t="s">
        <v>55</v>
      </c>
      <c r="S2237" s="3" t="s">
        <v>77</v>
      </c>
      <c r="T2237" s="3" t="s">
        <v>51</v>
      </c>
      <c r="U2237" s="3" t="s">
        <v>78</v>
      </c>
      <c r="V2237" s="3" t="s">
        <v>79</v>
      </c>
      <c r="W2237" s="3" t="s">
        <v>80</v>
      </c>
      <c r="X2237" s="3"/>
      <c r="Y2237" s="3"/>
      <c r="Z2237" s="3" t="s">
        <v>72</v>
      </c>
      <c r="AA2237" s="7" t="s">
        <v>49</v>
      </c>
      <c r="AB2237" s="3" t="s">
        <v>49</v>
      </c>
      <c r="AC2237" s="3" t="s">
        <v>49</v>
      </c>
      <c r="AD2237" s="3" t="s">
        <v>49</v>
      </c>
      <c r="AE2237" s="3" t="s">
        <v>49</v>
      </c>
      <c r="AF2237" s="3" t="s">
        <v>55</v>
      </c>
      <c r="AG2237" s="3" t="s">
        <v>56</v>
      </c>
      <c r="AH2237" s="3" t="s">
        <v>81</v>
      </c>
      <c r="AI2237" s="3" t="s">
        <v>82</v>
      </c>
      <c r="AJ2237" s="3" t="s">
        <v>49</v>
      </c>
      <c r="AK2237" s="3" t="s">
        <v>49</v>
      </c>
      <c r="AL2237" s="3" t="s">
        <v>49</v>
      </c>
      <c r="AM2237" s="3" t="s">
        <v>59</v>
      </c>
      <c r="AN2237" s="3" t="s">
        <v>83</v>
      </c>
      <c r="AO2237" s="3">
        <v>80.525688042128465</v>
      </c>
      <c r="AP2237" s="3">
        <v>294.86342101040492</v>
      </c>
    </row>
    <row r="2238" spans="1:42" x14ac:dyDescent="0.25">
      <c r="A2238" s="2">
        <v>2237</v>
      </c>
      <c r="B2238" s="3" t="s">
        <v>42</v>
      </c>
      <c r="C2238" s="3" t="s">
        <v>43</v>
      </c>
      <c r="D2238" s="3" t="s">
        <v>44</v>
      </c>
      <c r="E2238" s="3" t="s">
        <v>45</v>
      </c>
      <c r="F2238" s="3">
        <v>0.36</v>
      </c>
      <c r="G2238" s="3">
        <v>0.48</v>
      </c>
      <c r="H2238" s="3">
        <v>0.190978859421467</v>
      </c>
      <c r="I2238" s="3">
        <v>8.6399426556288326</v>
      </c>
      <c r="J2238" s="3">
        <v>1.2232827701483047</v>
      </c>
      <c r="K2238" s="3">
        <v>1.6500463938388752</v>
      </c>
      <c r="L2238" s="3">
        <v>0.23362114819285582</v>
      </c>
      <c r="M2238" s="2">
        <v>1200</v>
      </c>
      <c r="N2238" s="3" t="s">
        <v>61</v>
      </c>
      <c r="O2238" s="3" t="s">
        <v>76</v>
      </c>
      <c r="P2238" s="3"/>
      <c r="Q2238" s="3" t="s">
        <v>42</v>
      </c>
      <c r="R2238" s="3" t="s">
        <v>55</v>
      </c>
      <c r="S2238" s="3" t="s">
        <v>77</v>
      </c>
      <c r="T2238" s="3" t="s">
        <v>51</v>
      </c>
      <c r="U2238" s="3" t="s">
        <v>78</v>
      </c>
      <c r="V2238" s="3" t="s">
        <v>79</v>
      </c>
      <c r="W2238" s="3" t="s">
        <v>80</v>
      </c>
      <c r="X2238" s="3"/>
      <c r="Y2238" s="3"/>
      <c r="Z2238" s="3" t="s">
        <v>72</v>
      </c>
      <c r="AA2238" s="7" t="s">
        <v>49</v>
      </c>
      <c r="AB2238" s="3" t="s">
        <v>49</v>
      </c>
      <c r="AC2238" s="3" t="s">
        <v>49</v>
      </c>
      <c r="AD2238" s="3" t="s">
        <v>49</v>
      </c>
      <c r="AE2238" s="3" t="s">
        <v>49</v>
      </c>
      <c r="AF2238" s="3" t="s">
        <v>55</v>
      </c>
      <c r="AG2238" s="3" t="s">
        <v>56</v>
      </c>
      <c r="AH2238" s="3" t="s">
        <v>81</v>
      </c>
      <c r="AI2238" s="3" t="s">
        <v>82</v>
      </c>
      <c r="AJ2238" s="3" t="s">
        <v>49</v>
      </c>
      <c r="AK2238" s="3" t="s">
        <v>49</v>
      </c>
      <c r="AL2238" s="3" t="s">
        <v>49</v>
      </c>
      <c r="AM2238" s="3" t="s">
        <v>59</v>
      </c>
      <c r="AN2238" s="3" t="s">
        <v>83</v>
      </c>
      <c r="AO2238" s="3">
        <v>168.83794039405734</v>
      </c>
      <c r="AP2238" s="3">
        <v>772.86402379238882</v>
      </c>
    </row>
    <row r="2239" spans="1:42" x14ac:dyDescent="0.25">
      <c r="A2239" s="2">
        <v>2238</v>
      </c>
      <c r="B2239" s="3" t="s">
        <v>42</v>
      </c>
      <c r="C2239" s="3" t="s">
        <v>43</v>
      </c>
      <c r="D2239" s="3" t="s">
        <v>44</v>
      </c>
      <c r="E2239" s="3" t="s">
        <v>45</v>
      </c>
      <c r="F2239" s="3">
        <v>0.36</v>
      </c>
      <c r="G2239" s="3">
        <v>0.48</v>
      </c>
      <c r="H2239" s="3">
        <v>4.3632964693379697E-2</v>
      </c>
      <c r="I2239" s="3">
        <v>8.6399426556288326</v>
      </c>
      <c r="J2239" s="3">
        <v>1.2232827701483047</v>
      </c>
      <c r="K2239" s="3">
        <v>0.37698631284587808</v>
      </c>
      <c r="L2239" s="3">
        <v>5.3375453919900687E-2</v>
      </c>
      <c r="M2239" s="2">
        <v>1700</v>
      </c>
      <c r="N2239" s="3" t="s">
        <v>62</v>
      </c>
      <c r="O2239" s="3" t="s">
        <v>76</v>
      </c>
      <c r="P2239" s="3"/>
      <c r="Q2239" s="3" t="s">
        <v>42</v>
      </c>
      <c r="R2239" s="3" t="s">
        <v>55</v>
      </c>
      <c r="S2239" s="3" t="s">
        <v>77</v>
      </c>
      <c r="T2239" s="3" t="s">
        <v>51</v>
      </c>
      <c r="U2239" s="3" t="s">
        <v>78</v>
      </c>
      <c r="V2239" s="3" t="s">
        <v>79</v>
      </c>
      <c r="W2239" s="3" t="s">
        <v>80</v>
      </c>
      <c r="X2239" s="3"/>
      <c r="Y2239" s="3"/>
      <c r="Z2239" s="3" t="s">
        <v>72</v>
      </c>
      <c r="AA2239" s="7" t="s">
        <v>49</v>
      </c>
      <c r="AB2239" s="3" t="s">
        <v>49</v>
      </c>
      <c r="AC2239" s="3" t="s">
        <v>49</v>
      </c>
      <c r="AD2239" s="3" t="s">
        <v>49</v>
      </c>
      <c r="AE2239" s="3" t="s">
        <v>49</v>
      </c>
      <c r="AF2239" s="3" t="s">
        <v>55</v>
      </c>
      <c r="AG2239" s="3" t="s">
        <v>56</v>
      </c>
      <c r="AH2239" s="3" t="s">
        <v>81</v>
      </c>
      <c r="AI2239" s="3" t="s">
        <v>82</v>
      </c>
      <c r="AJ2239" s="3" t="s">
        <v>49</v>
      </c>
      <c r="AK2239" s="3" t="s">
        <v>49</v>
      </c>
      <c r="AL2239" s="3" t="s">
        <v>49</v>
      </c>
      <c r="AM2239" s="3" t="s">
        <v>59</v>
      </c>
      <c r="AN2239" s="3" t="s">
        <v>83</v>
      </c>
      <c r="AO2239" s="3">
        <v>110.54811474327545</v>
      </c>
      <c r="AP2239" s="3">
        <v>176.57634339775609</v>
      </c>
    </row>
    <row r="2240" spans="1:42" x14ac:dyDescent="0.25">
      <c r="A2240" s="2">
        <v>2239</v>
      </c>
      <c r="B2240" s="3" t="s">
        <v>42</v>
      </c>
      <c r="C2240" s="3" t="s">
        <v>43</v>
      </c>
      <c r="D2240" s="3" t="s">
        <v>44</v>
      </c>
      <c r="E2240" s="3" t="s">
        <v>45</v>
      </c>
      <c r="F2240" s="3">
        <v>0.36</v>
      </c>
      <c r="G2240" s="3">
        <v>0.48</v>
      </c>
      <c r="H2240" s="3">
        <v>1.6257433860022701E-3</v>
      </c>
      <c r="I2240" s="3">
        <v>8.6399426556288326</v>
      </c>
      <c r="J2240" s="3">
        <v>1.2232827701483047</v>
      </c>
      <c r="K2240" s="3">
        <v>1.4046329627827463E-2</v>
      </c>
      <c r="L2240" s="3">
        <v>1.9887438727791413E-3</v>
      </c>
      <c r="M2240" s="2">
        <v>1210</v>
      </c>
      <c r="N2240" s="3" t="s">
        <v>65</v>
      </c>
      <c r="O2240" s="3" t="s">
        <v>76</v>
      </c>
      <c r="P2240" s="3"/>
      <c r="Q2240" s="3" t="s">
        <v>42</v>
      </c>
      <c r="R2240" s="3" t="s">
        <v>55</v>
      </c>
      <c r="S2240" s="3" t="s">
        <v>77</v>
      </c>
      <c r="T2240" s="3" t="s">
        <v>51</v>
      </c>
      <c r="U2240" s="3" t="s">
        <v>78</v>
      </c>
      <c r="V2240" s="3" t="s">
        <v>79</v>
      </c>
      <c r="W2240" s="3" t="s">
        <v>80</v>
      </c>
      <c r="X2240" s="3"/>
      <c r="Y2240" s="3"/>
      <c r="Z2240" s="3" t="s">
        <v>72</v>
      </c>
      <c r="AA2240" s="7" t="s">
        <v>49</v>
      </c>
      <c r="AB2240" s="3" t="s">
        <v>49</v>
      </c>
      <c r="AC2240" s="3" t="s">
        <v>49</v>
      </c>
      <c r="AD2240" s="3" t="s">
        <v>49</v>
      </c>
      <c r="AE2240" s="3" t="s">
        <v>49</v>
      </c>
      <c r="AF2240" s="3" t="s">
        <v>55</v>
      </c>
      <c r="AG2240" s="3" t="s">
        <v>56</v>
      </c>
      <c r="AH2240" s="3" t="s">
        <v>81</v>
      </c>
      <c r="AI2240" s="3" t="s">
        <v>82</v>
      </c>
      <c r="AJ2240" s="3" t="s">
        <v>49</v>
      </c>
      <c r="AK2240" s="3" t="s">
        <v>49</v>
      </c>
      <c r="AL2240" s="3" t="s">
        <v>49</v>
      </c>
      <c r="AM2240" s="3" t="s">
        <v>59</v>
      </c>
      <c r="AN2240" s="3" t="s">
        <v>83</v>
      </c>
      <c r="AO2240" s="3">
        <v>13.90756158521938</v>
      </c>
      <c r="AP2240" s="3">
        <v>6.5791500628175923</v>
      </c>
    </row>
    <row r="2241" spans="1:42" x14ac:dyDescent="0.25">
      <c r="A2241" s="2">
        <v>2240</v>
      </c>
      <c r="B2241" s="3" t="s">
        <v>42</v>
      </c>
      <c r="C2241" s="3" t="s">
        <v>43</v>
      </c>
      <c r="D2241" s="3" t="s">
        <v>44</v>
      </c>
      <c r="E2241" s="3" t="s">
        <v>45</v>
      </c>
      <c r="F2241" s="3">
        <v>0.36</v>
      </c>
      <c r="G2241" s="3">
        <v>0.48</v>
      </c>
      <c r="H2241" s="3">
        <v>6.9740110181180398E-2</v>
      </c>
      <c r="I2241" s="3">
        <v>8.6399426556288326</v>
      </c>
      <c r="J2241" s="3">
        <v>1.2232827701483047</v>
      </c>
      <c r="K2241" s="3">
        <v>0.60255055276263514</v>
      </c>
      <c r="L2241" s="3">
        <v>8.5311875172882343E-2</v>
      </c>
      <c r="M2241" s="2">
        <v>1210</v>
      </c>
      <c r="N2241" s="3" t="s">
        <v>65</v>
      </c>
      <c r="O2241" s="3" t="s">
        <v>76</v>
      </c>
      <c r="P2241" s="3"/>
      <c r="Q2241" s="3" t="s">
        <v>42</v>
      </c>
      <c r="R2241" s="3" t="s">
        <v>55</v>
      </c>
      <c r="S2241" s="3" t="s">
        <v>77</v>
      </c>
      <c r="T2241" s="3" t="s">
        <v>51</v>
      </c>
      <c r="U2241" s="3" t="s">
        <v>78</v>
      </c>
      <c r="V2241" s="3" t="s">
        <v>79</v>
      </c>
      <c r="W2241" s="3" t="s">
        <v>80</v>
      </c>
      <c r="X2241" s="3"/>
      <c r="Y2241" s="3"/>
      <c r="Z2241" s="3" t="s">
        <v>72</v>
      </c>
      <c r="AA2241" s="7" t="s">
        <v>49</v>
      </c>
      <c r="AB2241" s="3" t="s">
        <v>49</v>
      </c>
      <c r="AC2241" s="3" t="s">
        <v>49</v>
      </c>
      <c r="AD2241" s="3" t="s">
        <v>49</v>
      </c>
      <c r="AE2241" s="3" t="s">
        <v>49</v>
      </c>
      <c r="AF2241" s="3" t="s">
        <v>55</v>
      </c>
      <c r="AG2241" s="3" t="s">
        <v>56</v>
      </c>
      <c r="AH2241" s="3" t="s">
        <v>81</v>
      </c>
      <c r="AI2241" s="3" t="s">
        <v>82</v>
      </c>
      <c r="AJ2241" s="3" t="s">
        <v>49</v>
      </c>
      <c r="AK2241" s="3" t="s">
        <v>49</v>
      </c>
      <c r="AL2241" s="3" t="s">
        <v>49</v>
      </c>
      <c r="AM2241" s="3" t="s">
        <v>59</v>
      </c>
      <c r="AN2241" s="3" t="s">
        <v>83</v>
      </c>
      <c r="AO2241" s="3">
        <v>82.507448507264428</v>
      </c>
      <c r="AP2241" s="3">
        <v>282.22821278559337</v>
      </c>
    </row>
    <row r="2242" spans="1:42" x14ac:dyDescent="0.25">
      <c r="A2242" s="2">
        <v>2241</v>
      </c>
      <c r="B2242" s="3" t="s">
        <v>42</v>
      </c>
      <c r="C2242" s="3" t="s">
        <v>43</v>
      </c>
      <c r="D2242" s="3" t="s">
        <v>44</v>
      </c>
      <c r="E2242" s="3" t="s">
        <v>45</v>
      </c>
      <c r="F2242" s="3">
        <v>0.36</v>
      </c>
      <c r="G2242" s="3">
        <v>0.48</v>
      </c>
      <c r="H2242" s="3">
        <v>0.220839665838958</v>
      </c>
      <c r="I2242" s="3">
        <v>9.5741736726301756</v>
      </c>
      <c r="J2242" s="3">
        <v>1.4070385597522579</v>
      </c>
      <c r="K2242" s="3">
        <v>2.1143573145477972</v>
      </c>
      <c r="L2242" s="3">
        <v>0.31072992535821736</v>
      </c>
      <c r="M2242" s="2">
        <v>1200</v>
      </c>
      <c r="N2242" s="3" t="s">
        <v>61</v>
      </c>
      <c r="O2242" s="3" t="s">
        <v>76</v>
      </c>
      <c r="P2242" s="3"/>
      <c r="Q2242" s="3" t="s">
        <v>42</v>
      </c>
      <c r="R2242" s="3" t="s">
        <v>55</v>
      </c>
      <c r="S2242" s="3" t="s">
        <v>77</v>
      </c>
      <c r="T2242" s="3" t="s">
        <v>51</v>
      </c>
      <c r="U2242" s="3" t="s">
        <v>78</v>
      </c>
      <c r="V2242" s="3" t="s">
        <v>79</v>
      </c>
      <c r="W2242" s="3" t="s">
        <v>80</v>
      </c>
      <c r="X2242" s="3"/>
      <c r="Y2242" s="3"/>
      <c r="Z2242" s="3" t="s">
        <v>72</v>
      </c>
      <c r="AA2242" s="7" t="s">
        <v>49</v>
      </c>
      <c r="AB2242" s="3" t="s">
        <v>49</v>
      </c>
      <c r="AC2242" s="3" t="s">
        <v>49</v>
      </c>
      <c r="AD2242" s="3" t="s">
        <v>49</v>
      </c>
      <c r="AE2242" s="3" t="s">
        <v>49</v>
      </c>
      <c r="AF2242" s="3" t="s">
        <v>55</v>
      </c>
      <c r="AG2242" s="3" t="s">
        <v>56</v>
      </c>
      <c r="AH2242" s="3" t="s">
        <v>81</v>
      </c>
      <c r="AI2242" s="3" t="s">
        <v>82</v>
      </c>
      <c r="AJ2242" s="3" t="s">
        <v>49</v>
      </c>
      <c r="AK2242" s="3" t="s">
        <v>49</v>
      </c>
      <c r="AL2242" s="3" t="s">
        <v>49</v>
      </c>
      <c r="AM2242" s="3" t="s">
        <v>59</v>
      </c>
      <c r="AN2242" s="3" t="s">
        <v>83</v>
      </c>
      <c r="AO2242" s="3">
        <v>142.30954992494117</v>
      </c>
      <c r="AP2242" s="3">
        <v>893.7064200210574</v>
      </c>
    </row>
    <row r="2243" spans="1:42" x14ac:dyDescent="0.25">
      <c r="A2243" s="2">
        <v>2242</v>
      </c>
      <c r="B2243" s="3" t="s">
        <v>42</v>
      </c>
      <c r="C2243" s="3" t="s">
        <v>43</v>
      </c>
      <c r="D2243" s="3" t="s">
        <v>44</v>
      </c>
      <c r="E2243" s="3" t="s">
        <v>45</v>
      </c>
      <c r="F2243" s="3">
        <v>0.36</v>
      </c>
      <c r="G2243" s="3">
        <v>0.48</v>
      </c>
      <c r="H2243" s="3">
        <v>4.9901937277262699E-2</v>
      </c>
      <c r="I2243" s="3">
        <v>9.5741736726301756</v>
      </c>
      <c r="J2243" s="3">
        <v>1.4070385597522579</v>
      </c>
      <c r="K2243" s="3">
        <v>0.4777698140932109</v>
      </c>
      <c r="L2243" s="3">
        <v>7.0213949955447219E-2</v>
      </c>
      <c r="M2243" s="2">
        <v>1210</v>
      </c>
      <c r="N2243" s="3" t="s">
        <v>65</v>
      </c>
      <c r="O2243" s="3" t="s">
        <v>76</v>
      </c>
      <c r="P2243" s="3"/>
      <c r="Q2243" s="3" t="s">
        <v>42</v>
      </c>
      <c r="R2243" s="3" t="s">
        <v>55</v>
      </c>
      <c r="S2243" s="3" t="s">
        <v>77</v>
      </c>
      <c r="T2243" s="3" t="s">
        <v>51</v>
      </c>
      <c r="U2243" s="3" t="s">
        <v>78</v>
      </c>
      <c r="V2243" s="3" t="s">
        <v>79</v>
      </c>
      <c r="W2243" s="3" t="s">
        <v>80</v>
      </c>
      <c r="X2243" s="3"/>
      <c r="Y2243" s="3"/>
      <c r="Z2243" s="3" t="s">
        <v>72</v>
      </c>
      <c r="AA2243" s="7" t="s">
        <v>49</v>
      </c>
      <c r="AB2243" s="3" t="s">
        <v>49</v>
      </c>
      <c r="AC2243" s="3" t="s">
        <v>49</v>
      </c>
      <c r="AD2243" s="3" t="s">
        <v>49</v>
      </c>
      <c r="AE2243" s="3" t="s">
        <v>49</v>
      </c>
      <c r="AF2243" s="3" t="s">
        <v>55</v>
      </c>
      <c r="AG2243" s="3" t="s">
        <v>56</v>
      </c>
      <c r="AH2243" s="3" t="s">
        <v>81</v>
      </c>
      <c r="AI2243" s="3" t="s">
        <v>82</v>
      </c>
      <c r="AJ2243" s="3" t="s">
        <v>49</v>
      </c>
      <c r="AK2243" s="3" t="s">
        <v>49</v>
      </c>
      <c r="AL2243" s="3" t="s">
        <v>49</v>
      </c>
      <c r="AM2243" s="3" t="s">
        <v>59</v>
      </c>
      <c r="AN2243" s="3" t="s">
        <v>83</v>
      </c>
      <c r="AO2243" s="3">
        <v>74.833235710736432</v>
      </c>
      <c r="AP2243" s="3">
        <v>201.94597536069253</v>
      </c>
    </row>
    <row r="2244" spans="1:42" x14ac:dyDescent="0.25">
      <c r="A2244" s="2">
        <v>2243</v>
      </c>
      <c r="B2244" s="3" t="s">
        <v>42</v>
      </c>
      <c r="C2244" s="3" t="s">
        <v>43</v>
      </c>
      <c r="D2244" s="3" t="s">
        <v>44</v>
      </c>
      <c r="E2244" s="3" t="s">
        <v>45</v>
      </c>
      <c r="F2244" s="3">
        <v>0.36</v>
      </c>
      <c r="G2244" s="3">
        <v>0.48</v>
      </c>
      <c r="H2244" s="3">
        <v>0.12379948182683299</v>
      </c>
      <c r="I2244" s="3">
        <v>9.5741736726301756</v>
      </c>
      <c r="J2244" s="3">
        <v>1.4070385597522579</v>
      </c>
      <c r="K2244" s="3">
        <v>1.1852777395917222</v>
      </c>
      <c r="L2244" s="3">
        <v>0.17419064460770292</v>
      </c>
      <c r="M2244" s="2">
        <v>1210</v>
      </c>
      <c r="N2244" s="3" t="s">
        <v>65</v>
      </c>
      <c r="O2244" s="3" t="s">
        <v>76</v>
      </c>
      <c r="P2244" s="3"/>
      <c r="Q2244" s="3" t="s">
        <v>42</v>
      </c>
      <c r="R2244" s="3" t="s">
        <v>55</v>
      </c>
      <c r="S2244" s="3" t="s">
        <v>77</v>
      </c>
      <c r="T2244" s="3" t="s">
        <v>51</v>
      </c>
      <c r="U2244" s="3" t="s">
        <v>78</v>
      </c>
      <c r="V2244" s="3" t="s">
        <v>79</v>
      </c>
      <c r="W2244" s="3" t="s">
        <v>80</v>
      </c>
      <c r="X2244" s="3"/>
      <c r="Y2244" s="3"/>
      <c r="Z2244" s="3" t="s">
        <v>72</v>
      </c>
      <c r="AA2244" s="7" t="s">
        <v>49</v>
      </c>
      <c r="AB2244" s="3" t="s">
        <v>49</v>
      </c>
      <c r="AC2244" s="3" t="s">
        <v>49</v>
      </c>
      <c r="AD2244" s="3" t="s">
        <v>49</v>
      </c>
      <c r="AE2244" s="3" t="s">
        <v>49</v>
      </c>
      <c r="AF2244" s="3" t="s">
        <v>55</v>
      </c>
      <c r="AG2244" s="3" t="s">
        <v>56</v>
      </c>
      <c r="AH2244" s="3" t="s">
        <v>81</v>
      </c>
      <c r="AI2244" s="3" t="s">
        <v>82</v>
      </c>
      <c r="AJ2244" s="3" t="s">
        <v>49</v>
      </c>
      <c r="AK2244" s="3" t="s">
        <v>49</v>
      </c>
      <c r="AL2244" s="3" t="s">
        <v>49</v>
      </c>
      <c r="AM2244" s="3" t="s">
        <v>59</v>
      </c>
      <c r="AN2244" s="3" t="s">
        <v>83</v>
      </c>
      <c r="AO2244" s="3">
        <v>92.434814216083055</v>
      </c>
      <c r="AP2244" s="3">
        <v>500.99872812071123</v>
      </c>
    </row>
    <row r="2245" spans="1:42" x14ac:dyDescent="0.25">
      <c r="A2245" s="2">
        <v>2244</v>
      </c>
      <c r="B2245" s="3" t="s">
        <v>42</v>
      </c>
      <c r="C2245" s="3" t="s">
        <v>43</v>
      </c>
      <c r="D2245" s="3" t="s">
        <v>44</v>
      </c>
      <c r="E2245" s="3" t="s">
        <v>45</v>
      </c>
      <c r="F2245" s="3">
        <v>0.36</v>
      </c>
      <c r="G2245" s="3">
        <v>0.48</v>
      </c>
      <c r="H2245" s="3">
        <v>0.138213919853933</v>
      </c>
      <c r="I2245" s="3">
        <v>9.5741736726301756</v>
      </c>
      <c r="J2245" s="3">
        <v>1.4070385597522579</v>
      </c>
      <c r="K2245" s="3">
        <v>1.3232840726565425</v>
      </c>
      <c r="L2245" s="3">
        <v>0.1944723147289919</v>
      </c>
      <c r="M2245" s="2">
        <v>1210</v>
      </c>
      <c r="N2245" s="3" t="s">
        <v>65</v>
      </c>
      <c r="O2245" s="3" t="s">
        <v>76</v>
      </c>
      <c r="P2245" s="3"/>
      <c r="Q2245" s="3" t="s">
        <v>42</v>
      </c>
      <c r="R2245" s="3" t="s">
        <v>55</v>
      </c>
      <c r="S2245" s="3" t="s">
        <v>77</v>
      </c>
      <c r="T2245" s="3" t="s">
        <v>51</v>
      </c>
      <c r="U2245" s="3" t="s">
        <v>78</v>
      </c>
      <c r="V2245" s="3" t="s">
        <v>79</v>
      </c>
      <c r="W2245" s="3" t="s">
        <v>80</v>
      </c>
      <c r="X2245" s="3"/>
      <c r="Y2245" s="3"/>
      <c r="Z2245" s="3" t="s">
        <v>72</v>
      </c>
      <c r="AA2245" s="7" t="s">
        <v>49</v>
      </c>
      <c r="AB2245" s="3" t="s">
        <v>49</v>
      </c>
      <c r="AC2245" s="3" t="s">
        <v>49</v>
      </c>
      <c r="AD2245" s="3" t="s">
        <v>49</v>
      </c>
      <c r="AE2245" s="3" t="s">
        <v>49</v>
      </c>
      <c r="AF2245" s="3" t="s">
        <v>55</v>
      </c>
      <c r="AG2245" s="3" t="s">
        <v>56</v>
      </c>
      <c r="AH2245" s="3" t="s">
        <v>81</v>
      </c>
      <c r="AI2245" s="3" t="s">
        <v>82</v>
      </c>
      <c r="AJ2245" s="3" t="s">
        <v>49</v>
      </c>
      <c r="AK2245" s="3" t="s">
        <v>49</v>
      </c>
      <c r="AL2245" s="3" t="s">
        <v>49</v>
      </c>
      <c r="AM2245" s="3" t="s">
        <v>59</v>
      </c>
      <c r="AN2245" s="3" t="s">
        <v>83</v>
      </c>
      <c r="AO2245" s="3">
        <v>98.964031512201345</v>
      </c>
      <c r="AP2245" s="3">
        <v>559.33188922596764</v>
      </c>
    </row>
    <row r="2246" spans="1:42" x14ac:dyDescent="0.25">
      <c r="A2246" s="2">
        <v>2245</v>
      </c>
      <c r="B2246" s="3" t="s">
        <v>42</v>
      </c>
      <c r="C2246" s="3" t="s">
        <v>43</v>
      </c>
      <c r="D2246" s="3" t="s">
        <v>44</v>
      </c>
      <c r="E2246" s="3" t="s">
        <v>45</v>
      </c>
      <c r="F2246" s="3">
        <v>0.36</v>
      </c>
      <c r="G2246" s="3">
        <v>0.48</v>
      </c>
      <c r="H2246" s="3">
        <v>8.1075972526951104E-2</v>
      </c>
      <c r="I2246" s="3">
        <v>9.5741736726301756</v>
      </c>
      <c r="J2246" s="3">
        <v>1.4070385597522579</v>
      </c>
      <c r="K2246" s="3">
        <v>0.77623544165042269</v>
      </c>
      <c r="L2246" s="3">
        <v>0.11407701961483491</v>
      </c>
      <c r="M2246" s="2">
        <v>1210</v>
      </c>
      <c r="N2246" s="3" t="s">
        <v>65</v>
      </c>
      <c r="O2246" s="3" t="s">
        <v>76</v>
      </c>
      <c r="P2246" s="3"/>
      <c r="Q2246" s="3" t="s">
        <v>42</v>
      </c>
      <c r="R2246" s="3" t="s">
        <v>55</v>
      </c>
      <c r="S2246" s="3" t="s">
        <v>77</v>
      </c>
      <c r="T2246" s="3" t="s">
        <v>51</v>
      </c>
      <c r="U2246" s="3" t="s">
        <v>78</v>
      </c>
      <c r="V2246" s="3" t="s">
        <v>79</v>
      </c>
      <c r="W2246" s="3" t="s">
        <v>80</v>
      </c>
      <c r="X2246" s="3"/>
      <c r="Y2246" s="3"/>
      <c r="Z2246" s="3" t="s">
        <v>72</v>
      </c>
      <c r="AA2246" s="7" t="s">
        <v>49</v>
      </c>
      <c r="AB2246" s="3" t="s">
        <v>49</v>
      </c>
      <c r="AC2246" s="3" t="s">
        <v>49</v>
      </c>
      <c r="AD2246" s="3" t="s">
        <v>49</v>
      </c>
      <c r="AE2246" s="3" t="s">
        <v>49</v>
      </c>
      <c r="AF2246" s="3" t="s">
        <v>55</v>
      </c>
      <c r="AG2246" s="3" t="s">
        <v>56</v>
      </c>
      <c r="AH2246" s="3" t="s">
        <v>81</v>
      </c>
      <c r="AI2246" s="3" t="s">
        <v>82</v>
      </c>
      <c r="AJ2246" s="3" t="s">
        <v>49</v>
      </c>
      <c r="AK2246" s="3" t="s">
        <v>49</v>
      </c>
      <c r="AL2246" s="3" t="s">
        <v>49</v>
      </c>
      <c r="AM2246" s="3" t="s">
        <v>59</v>
      </c>
      <c r="AN2246" s="3" t="s">
        <v>83</v>
      </c>
      <c r="AO2246" s="3">
        <v>74.256712453178352</v>
      </c>
      <c r="AP2246" s="3">
        <v>328.10282012301815</v>
      </c>
    </row>
    <row r="2247" spans="1:42" x14ac:dyDescent="0.25">
      <c r="A2247" s="2">
        <v>2246</v>
      </c>
      <c r="B2247" s="3" t="s">
        <v>42</v>
      </c>
      <c r="C2247" s="3" t="s">
        <v>43</v>
      </c>
      <c r="D2247" s="3" t="s">
        <v>44</v>
      </c>
      <c r="E2247" s="3" t="s">
        <v>45</v>
      </c>
      <c r="F2247" s="3">
        <v>0.36</v>
      </c>
      <c r="G2247" s="3">
        <v>0.48</v>
      </c>
      <c r="H2247" s="3">
        <v>3.9324763669889096E-3</v>
      </c>
      <c r="I2247" s="3">
        <v>9.5741736726301756</v>
      </c>
      <c r="J2247" s="3">
        <v>1.4070385597522579</v>
      </c>
      <c r="K2247" s="3">
        <v>3.7650211701065577E-2</v>
      </c>
      <c r="L2247" s="3">
        <v>5.5331458836678669E-3</v>
      </c>
      <c r="M2247" s="2">
        <v>1210</v>
      </c>
      <c r="N2247" s="3" t="s">
        <v>65</v>
      </c>
      <c r="O2247" s="3" t="s">
        <v>76</v>
      </c>
      <c r="P2247" s="3"/>
      <c r="Q2247" s="3" t="s">
        <v>42</v>
      </c>
      <c r="R2247" s="3" t="s">
        <v>55</v>
      </c>
      <c r="S2247" s="3" t="s">
        <v>77</v>
      </c>
      <c r="T2247" s="3" t="s">
        <v>51</v>
      </c>
      <c r="U2247" s="3" t="s">
        <v>78</v>
      </c>
      <c r="V2247" s="3" t="s">
        <v>79</v>
      </c>
      <c r="W2247" s="3" t="s">
        <v>80</v>
      </c>
      <c r="X2247" s="3"/>
      <c r="Y2247" s="3"/>
      <c r="Z2247" s="3" t="s">
        <v>72</v>
      </c>
      <c r="AA2247" s="7" t="s">
        <v>49</v>
      </c>
      <c r="AB2247" s="3" t="s">
        <v>49</v>
      </c>
      <c r="AC2247" s="3" t="s">
        <v>49</v>
      </c>
      <c r="AD2247" s="3" t="s">
        <v>49</v>
      </c>
      <c r="AE2247" s="3" t="s">
        <v>49</v>
      </c>
      <c r="AF2247" s="3" t="s">
        <v>55</v>
      </c>
      <c r="AG2247" s="3" t="s">
        <v>56</v>
      </c>
      <c r="AH2247" s="3" t="s">
        <v>81</v>
      </c>
      <c r="AI2247" s="3" t="s">
        <v>82</v>
      </c>
      <c r="AJ2247" s="3" t="s">
        <v>49</v>
      </c>
      <c r="AK2247" s="3" t="s">
        <v>49</v>
      </c>
      <c r="AL2247" s="3" t="s">
        <v>49</v>
      </c>
      <c r="AM2247" s="3" t="s">
        <v>59</v>
      </c>
      <c r="AN2247" s="3" t="s">
        <v>83</v>
      </c>
      <c r="AO2247" s="3">
        <v>23.894707218851341</v>
      </c>
      <c r="AP2247" s="3">
        <v>15.914167241685311</v>
      </c>
    </row>
    <row r="2248" spans="1:42" x14ac:dyDescent="0.25">
      <c r="A2248" s="2">
        <v>2247</v>
      </c>
      <c r="B2248" s="3" t="s">
        <v>42</v>
      </c>
      <c r="C2248" s="3" t="s">
        <v>43</v>
      </c>
      <c r="D2248" s="3" t="s">
        <v>44</v>
      </c>
      <c r="E2248" s="3" t="s">
        <v>45</v>
      </c>
      <c r="F2248" s="3">
        <v>0.36</v>
      </c>
      <c r="G2248" s="3">
        <v>0.48</v>
      </c>
      <c r="H2248" s="3">
        <v>0.11943454590680699</v>
      </c>
      <c r="I2248" s="3">
        <v>9.6438943856363171</v>
      </c>
      <c r="J2248" s="3">
        <v>1.4373792507110734</v>
      </c>
      <c r="K2248" s="3">
        <v>1.1518141467216789</v>
      </c>
      <c r="L2248" s="3">
        <v>0.17167273810454353</v>
      </c>
      <c r="M2248" s="2">
        <v>1200</v>
      </c>
      <c r="N2248" s="3" t="s">
        <v>61</v>
      </c>
      <c r="O2248" s="3" t="s">
        <v>76</v>
      </c>
      <c r="P2248" s="3"/>
      <c r="Q2248" s="3" t="s">
        <v>42</v>
      </c>
      <c r="R2248" s="3" t="s">
        <v>55</v>
      </c>
      <c r="S2248" s="3" t="s">
        <v>77</v>
      </c>
      <c r="T2248" s="3" t="s">
        <v>51</v>
      </c>
      <c r="U2248" s="3" t="s">
        <v>78</v>
      </c>
      <c r="V2248" s="3" t="s">
        <v>79</v>
      </c>
      <c r="W2248" s="3" t="s">
        <v>80</v>
      </c>
      <c r="X2248" s="3"/>
      <c r="Y2248" s="3"/>
      <c r="Z2248" s="3" t="s">
        <v>72</v>
      </c>
      <c r="AA2248" s="7" t="s">
        <v>49</v>
      </c>
      <c r="AB2248" s="3" t="s">
        <v>49</v>
      </c>
      <c r="AC2248" s="3" t="s">
        <v>49</v>
      </c>
      <c r="AD2248" s="3" t="s">
        <v>49</v>
      </c>
      <c r="AE2248" s="3" t="s">
        <v>49</v>
      </c>
      <c r="AF2248" s="3" t="s">
        <v>55</v>
      </c>
      <c r="AG2248" s="3" t="s">
        <v>56</v>
      </c>
      <c r="AH2248" s="3" t="s">
        <v>81</v>
      </c>
      <c r="AI2248" s="3" t="s">
        <v>82</v>
      </c>
      <c r="AJ2248" s="3" t="s">
        <v>49</v>
      </c>
      <c r="AK2248" s="3" t="s">
        <v>49</v>
      </c>
      <c r="AL2248" s="3" t="s">
        <v>49</v>
      </c>
      <c r="AM2248" s="3" t="s">
        <v>59</v>
      </c>
      <c r="AN2248" s="3" t="s">
        <v>83</v>
      </c>
      <c r="AO2248" s="3">
        <v>122.25662917589574</v>
      </c>
      <c r="AP2248" s="3">
        <v>483.33445915938876</v>
      </c>
    </row>
    <row r="2249" spans="1:42" x14ac:dyDescent="0.25">
      <c r="A2249" s="2">
        <v>2248</v>
      </c>
      <c r="B2249" s="3" t="s">
        <v>42</v>
      </c>
      <c r="C2249" s="3" t="s">
        <v>43</v>
      </c>
      <c r="D2249" s="3" t="s">
        <v>44</v>
      </c>
      <c r="E2249" s="3" t="s">
        <v>45</v>
      </c>
      <c r="F2249" s="3">
        <v>0.36</v>
      </c>
      <c r="G2249" s="3">
        <v>0.48</v>
      </c>
      <c r="H2249" s="3">
        <v>2.45567957945187E-2</v>
      </c>
      <c r="I2249" s="3">
        <v>9.6438943856363171</v>
      </c>
      <c r="J2249" s="3">
        <v>1.4373792507110734</v>
      </c>
      <c r="K2249" s="3">
        <v>0.23682314509197641</v>
      </c>
      <c r="L2249" s="3">
        <v>3.5297428738990125E-2</v>
      </c>
      <c r="M2249" s="2">
        <v>1330</v>
      </c>
      <c r="N2249" s="3" t="s">
        <v>68</v>
      </c>
      <c r="O2249" s="3" t="s">
        <v>76</v>
      </c>
      <c r="P2249" s="3"/>
      <c r="Q2249" s="3" t="s">
        <v>42</v>
      </c>
      <c r="R2249" s="3" t="s">
        <v>55</v>
      </c>
      <c r="S2249" s="3" t="s">
        <v>77</v>
      </c>
      <c r="T2249" s="3" t="s">
        <v>51</v>
      </c>
      <c r="U2249" s="3" t="s">
        <v>78</v>
      </c>
      <c r="V2249" s="3" t="s">
        <v>79</v>
      </c>
      <c r="W2249" s="3" t="s">
        <v>80</v>
      </c>
      <c r="X2249" s="3"/>
      <c r="Y2249" s="3"/>
      <c r="Z2249" s="3" t="s">
        <v>72</v>
      </c>
      <c r="AA2249" s="7" t="s">
        <v>49</v>
      </c>
      <c r="AB2249" s="3" t="s">
        <v>49</v>
      </c>
      <c r="AC2249" s="3" t="s">
        <v>49</v>
      </c>
      <c r="AD2249" s="3" t="s">
        <v>49</v>
      </c>
      <c r="AE2249" s="3" t="s">
        <v>49</v>
      </c>
      <c r="AF2249" s="3" t="s">
        <v>55</v>
      </c>
      <c r="AG2249" s="3" t="s">
        <v>56</v>
      </c>
      <c r="AH2249" s="3" t="s">
        <v>81</v>
      </c>
      <c r="AI2249" s="3" t="s">
        <v>82</v>
      </c>
      <c r="AJ2249" s="3" t="s">
        <v>49</v>
      </c>
      <c r="AK2249" s="3" t="s">
        <v>49</v>
      </c>
      <c r="AL2249" s="3" t="s">
        <v>49</v>
      </c>
      <c r="AM2249" s="3" t="s">
        <v>59</v>
      </c>
      <c r="AN2249" s="3" t="s">
        <v>83</v>
      </c>
      <c r="AO2249" s="3">
        <v>58.369515210445492</v>
      </c>
      <c r="AP2249" s="3">
        <v>99.377826774613453</v>
      </c>
    </row>
    <row r="2250" spans="1:42" x14ac:dyDescent="0.25">
      <c r="A2250" s="2">
        <v>2249</v>
      </c>
      <c r="B2250" s="3" t="s">
        <v>42</v>
      </c>
      <c r="C2250" s="3" t="s">
        <v>43</v>
      </c>
      <c r="D2250" s="3" t="s">
        <v>44</v>
      </c>
      <c r="E2250" s="3" t="s">
        <v>45</v>
      </c>
      <c r="F2250" s="3">
        <v>0.36</v>
      </c>
      <c r="G2250" s="3">
        <v>0.48</v>
      </c>
      <c r="H2250" s="3">
        <v>6.0786771255232103E-2</v>
      </c>
      <c r="I2250" s="3">
        <v>9.6438943856363171</v>
      </c>
      <c r="J2250" s="3">
        <v>1.4373792507110734</v>
      </c>
      <c r="K2250" s="3">
        <v>0.58622120202929195</v>
      </c>
      <c r="L2250" s="3">
        <v>8.7373643719990929E-2</v>
      </c>
      <c r="M2250" s="2">
        <v>1210</v>
      </c>
      <c r="N2250" s="3" t="s">
        <v>65</v>
      </c>
      <c r="O2250" s="3" t="s">
        <v>76</v>
      </c>
      <c r="P2250" s="3"/>
      <c r="Q2250" s="3" t="s">
        <v>42</v>
      </c>
      <c r="R2250" s="3" t="s">
        <v>55</v>
      </c>
      <c r="S2250" s="3" t="s">
        <v>77</v>
      </c>
      <c r="T2250" s="3" t="s">
        <v>51</v>
      </c>
      <c r="U2250" s="3" t="s">
        <v>78</v>
      </c>
      <c r="V2250" s="3" t="s">
        <v>79</v>
      </c>
      <c r="W2250" s="3" t="s">
        <v>80</v>
      </c>
      <c r="X2250" s="3"/>
      <c r="Y2250" s="3"/>
      <c r="Z2250" s="3" t="s">
        <v>72</v>
      </c>
      <c r="AA2250" s="7" t="s">
        <v>49</v>
      </c>
      <c r="AB2250" s="3" t="s">
        <v>49</v>
      </c>
      <c r="AC2250" s="3" t="s">
        <v>49</v>
      </c>
      <c r="AD2250" s="3" t="s">
        <v>49</v>
      </c>
      <c r="AE2250" s="3" t="s">
        <v>49</v>
      </c>
      <c r="AF2250" s="3" t="s">
        <v>55</v>
      </c>
      <c r="AG2250" s="3" t="s">
        <v>56</v>
      </c>
      <c r="AH2250" s="3" t="s">
        <v>81</v>
      </c>
      <c r="AI2250" s="3" t="s">
        <v>82</v>
      </c>
      <c r="AJ2250" s="3" t="s">
        <v>49</v>
      </c>
      <c r="AK2250" s="3" t="s">
        <v>49</v>
      </c>
      <c r="AL2250" s="3" t="s">
        <v>49</v>
      </c>
      <c r="AM2250" s="3" t="s">
        <v>59</v>
      </c>
      <c r="AN2250" s="3" t="s">
        <v>83</v>
      </c>
      <c r="AO2250" s="3">
        <v>78.242260732441622</v>
      </c>
      <c r="AP2250" s="3">
        <v>245.99533565119583</v>
      </c>
    </row>
    <row r="2251" spans="1:42" x14ac:dyDescent="0.25">
      <c r="A2251" s="2">
        <v>2250</v>
      </c>
      <c r="B2251" s="3" t="s">
        <v>42</v>
      </c>
      <c r="C2251" s="3" t="s">
        <v>43</v>
      </c>
      <c r="D2251" s="3" t="s">
        <v>44</v>
      </c>
      <c r="E2251" s="3" t="s">
        <v>45</v>
      </c>
      <c r="F2251" s="3">
        <v>0.36</v>
      </c>
      <c r="G2251" s="3">
        <v>0.48</v>
      </c>
      <c r="H2251" s="3">
        <v>0.22930052417218799</v>
      </c>
      <c r="I2251" s="3">
        <v>9.6438943856363171</v>
      </c>
      <c r="J2251" s="3">
        <v>1.4373792507110734</v>
      </c>
      <c r="K2251" s="3">
        <v>2.2113500376876285</v>
      </c>
      <c r="L2251" s="3">
        <v>0.32959181562227596</v>
      </c>
      <c r="M2251" s="2">
        <v>1210</v>
      </c>
      <c r="N2251" s="3" t="s">
        <v>65</v>
      </c>
      <c r="O2251" s="3" t="s">
        <v>76</v>
      </c>
      <c r="P2251" s="3"/>
      <c r="Q2251" s="3" t="s">
        <v>42</v>
      </c>
      <c r="R2251" s="3" t="s">
        <v>55</v>
      </c>
      <c r="S2251" s="3" t="s">
        <v>77</v>
      </c>
      <c r="T2251" s="3" t="s">
        <v>51</v>
      </c>
      <c r="U2251" s="3" t="s">
        <v>78</v>
      </c>
      <c r="V2251" s="3" t="s">
        <v>79</v>
      </c>
      <c r="W2251" s="3" t="s">
        <v>80</v>
      </c>
      <c r="X2251" s="3"/>
      <c r="Y2251" s="3"/>
      <c r="Z2251" s="3" t="s">
        <v>72</v>
      </c>
      <c r="AA2251" s="7" t="s">
        <v>49</v>
      </c>
      <c r="AB2251" s="3" t="s">
        <v>49</v>
      </c>
      <c r="AC2251" s="3" t="s">
        <v>49</v>
      </c>
      <c r="AD2251" s="3" t="s">
        <v>49</v>
      </c>
      <c r="AE2251" s="3" t="s">
        <v>49</v>
      </c>
      <c r="AF2251" s="3" t="s">
        <v>55</v>
      </c>
      <c r="AG2251" s="3" t="s">
        <v>56</v>
      </c>
      <c r="AH2251" s="3" t="s">
        <v>81</v>
      </c>
      <c r="AI2251" s="3" t="s">
        <v>82</v>
      </c>
      <c r="AJ2251" s="3" t="s">
        <v>49</v>
      </c>
      <c r="AK2251" s="3" t="s">
        <v>49</v>
      </c>
      <c r="AL2251" s="3" t="s">
        <v>49</v>
      </c>
      <c r="AM2251" s="3" t="s">
        <v>59</v>
      </c>
      <c r="AN2251" s="3" t="s">
        <v>83</v>
      </c>
      <c r="AO2251" s="3">
        <v>121.69618988686676</v>
      </c>
      <c r="AP2251" s="3">
        <v>927.94629890590545</v>
      </c>
    </row>
    <row r="2252" spans="1:42" x14ac:dyDescent="0.25">
      <c r="A2252" s="2">
        <v>2251</v>
      </c>
      <c r="B2252" s="3" t="s">
        <v>42</v>
      </c>
      <c r="C2252" s="3" t="s">
        <v>43</v>
      </c>
      <c r="D2252" s="3" t="s">
        <v>44</v>
      </c>
      <c r="E2252" s="3" t="s">
        <v>45</v>
      </c>
      <c r="F2252" s="3">
        <v>0.36</v>
      </c>
      <c r="G2252" s="3">
        <v>0.48</v>
      </c>
      <c r="H2252" s="3">
        <v>0.111177020242891</v>
      </c>
      <c r="I2252" s="3">
        <v>9.6438943856363171</v>
      </c>
      <c r="J2252" s="3">
        <v>1.4373792507110734</v>
      </c>
      <c r="K2252" s="3">
        <v>1.0721794413321917</v>
      </c>
      <c r="L2252" s="3">
        <v>0.1598035420530165</v>
      </c>
      <c r="M2252" s="2">
        <v>1210</v>
      </c>
      <c r="N2252" s="3" t="s">
        <v>65</v>
      </c>
      <c r="O2252" s="3" t="s">
        <v>76</v>
      </c>
      <c r="P2252" s="3"/>
      <c r="Q2252" s="3" t="s">
        <v>42</v>
      </c>
      <c r="R2252" s="3" t="s">
        <v>55</v>
      </c>
      <c r="S2252" s="3" t="s">
        <v>77</v>
      </c>
      <c r="T2252" s="3" t="s">
        <v>51</v>
      </c>
      <c r="U2252" s="3" t="s">
        <v>78</v>
      </c>
      <c r="V2252" s="3" t="s">
        <v>79</v>
      </c>
      <c r="W2252" s="3" t="s">
        <v>80</v>
      </c>
      <c r="X2252" s="3"/>
      <c r="Y2252" s="3"/>
      <c r="Z2252" s="3" t="s">
        <v>72</v>
      </c>
      <c r="AA2252" s="7" t="s">
        <v>49</v>
      </c>
      <c r="AB2252" s="3" t="s">
        <v>49</v>
      </c>
      <c r="AC2252" s="3" t="s">
        <v>49</v>
      </c>
      <c r="AD2252" s="3" t="s">
        <v>49</v>
      </c>
      <c r="AE2252" s="3" t="s">
        <v>49</v>
      </c>
      <c r="AF2252" s="3" t="s">
        <v>55</v>
      </c>
      <c r="AG2252" s="3" t="s">
        <v>56</v>
      </c>
      <c r="AH2252" s="3" t="s">
        <v>81</v>
      </c>
      <c r="AI2252" s="3" t="s">
        <v>82</v>
      </c>
      <c r="AJ2252" s="3" t="s">
        <v>49</v>
      </c>
      <c r="AK2252" s="3" t="s">
        <v>49</v>
      </c>
      <c r="AL2252" s="3" t="s">
        <v>49</v>
      </c>
      <c r="AM2252" s="3" t="s">
        <v>59</v>
      </c>
      <c r="AN2252" s="3" t="s">
        <v>83</v>
      </c>
      <c r="AO2252" s="3">
        <v>92.487974524264118</v>
      </c>
      <c r="AP2252" s="3">
        <v>449.91743839323993</v>
      </c>
    </row>
    <row r="2253" spans="1:42" x14ac:dyDescent="0.25">
      <c r="A2253" s="2">
        <v>2252</v>
      </c>
      <c r="B2253" s="3" t="s">
        <v>42</v>
      </c>
      <c r="C2253" s="3" t="s">
        <v>43</v>
      </c>
      <c r="D2253" s="3" t="s">
        <v>44</v>
      </c>
      <c r="E2253" s="3" t="s">
        <v>45</v>
      </c>
      <c r="F2253" s="3">
        <v>0.36</v>
      </c>
      <c r="G2253" s="3">
        <v>0.48</v>
      </c>
      <c r="H2253" s="3">
        <v>7.2507796227235799E-2</v>
      </c>
      <c r="I2253" s="3">
        <v>9.6438943856363171</v>
      </c>
      <c r="J2253" s="3">
        <v>1.4373792507110734</v>
      </c>
      <c r="K2253" s="3">
        <v>0.69925752895070148</v>
      </c>
      <c r="L2253" s="3">
        <v>0.10422120181181539</v>
      </c>
      <c r="M2253" s="2">
        <v>1210</v>
      </c>
      <c r="N2253" s="3" t="s">
        <v>65</v>
      </c>
      <c r="O2253" s="3" t="s">
        <v>76</v>
      </c>
      <c r="P2253" s="3"/>
      <c r="Q2253" s="3" t="s">
        <v>42</v>
      </c>
      <c r="R2253" s="3" t="s">
        <v>55</v>
      </c>
      <c r="S2253" s="3" t="s">
        <v>77</v>
      </c>
      <c r="T2253" s="3" t="s">
        <v>51</v>
      </c>
      <c r="U2253" s="3" t="s">
        <v>78</v>
      </c>
      <c r="V2253" s="3" t="s">
        <v>79</v>
      </c>
      <c r="W2253" s="3" t="s">
        <v>80</v>
      </c>
      <c r="X2253" s="3"/>
      <c r="Y2253" s="3"/>
      <c r="Z2253" s="3" t="s">
        <v>72</v>
      </c>
      <c r="AA2253" s="7" t="s">
        <v>49</v>
      </c>
      <c r="AB2253" s="3" t="s">
        <v>49</v>
      </c>
      <c r="AC2253" s="3" t="s">
        <v>49</v>
      </c>
      <c r="AD2253" s="3" t="s">
        <v>49</v>
      </c>
      <c r="AE2253" s="3" t="s">
        <v>49</v>
      </c>
      <c r="AF2253" s="3" t="s">
        <v>55</v>
      </c>
      <c r="AG2253" s="3" t="s">
        <v>56</v>
      </c>
      <c r="AH2253" s="3" t="s">
        <v>81</v>
      </c>
      <c r="AI2253" s="3" t="s">
        <v>82</v>
      </c>
      <c r="AJ2253" s="3" t="s">
        <v>49</v>
      </c>
      <c r="AK2253" s="3" t="s">
        <v>49</v>
      </c>
      <c r="AL2253" s="3" t="s">
        <v>49</v>
      </c>
      <c r="AM2253" s="3" t="s">
        <v>59</v>
      </c>
      <c r="AN2253" s="3" t="s">
        <v>83</v>
      </c>
      <c r="AO2253" s="3">
        <v>72.911814525432675</v>
      </c>
      <c r="AP2253" s="3">
        <v>293.42864083625989</v>
      </c>
    </row>
    <row r="2254" spans="1:42" x14ac:dyDescent="0.25">
      <c r="A2254" s="2">
        <v>2253</v>
      </c>
      <c r="B2254" s="3" t="s">
        <v>42</v>
      </c>
      <c r="C2254" s="3" t="s">
        <v>43</v>
      </c>
      <c r="D2254" s="3" t="s">
        <v>44</v>
      </c>
      <c r="E2254" s="3" t="s">
        <v>45</v>
      </c>
      <c r="F2254" s="3">
        <v>0.36</v>
      </c>
      <c r="G2254" s="3">
        <v>0.48</v>
      </c>
      <c r="H2254" s="3">
        <v>0.23692633775397501</v>
      </c>
      <c r="I2254" s="3">
        <v>9.5721902004154131</v>
      </c>
      <c r="J2254" s="3">
        <v>1.4067554029541851</v>
      </c>
      <c r="K2254" s="3">
        <v>2.2679039684689117</v>
      </c>
      <c r="L2254" s="3">
        <v>0.33329740573755245</v>
      </c>
      <c r="M2254" s="2">
        <v>1200</v>
      </c>
      <c r="N2254" s="3" t="s">
        <v>61</v>
      </c>
      <c r="O2254" s="3" t="s">
        <v>76</v>
      </c>
      <c r="P2254" s="3"/>
      <c r="Q2254" s="3" t="s">
        <v>42</v>
      </c>
      <c r="R2254" s="3" t="s">
        <v>55</v>
      </c>
      <c r="S2254" s="3" t="s">
        <v>77</v>
      </c>
      <c r="T2254" s="3" t="s">
        <v>51</v>
      </c>
      <c r="U2254" s="3" t="s">
        <v>78</v>
      </c>
      <c r="V2254" s="3" t="s">
        <v>79</v>
      </c>
      <c r="W2254" s="3" t="s">
        <v>80</v>
      </c>
      <c r="X2254" s="3"/>
      <c r="Y2254" s="3"/>
      <c r="Z2254" s="3" t="s">
        <v>72</v>
      </c>
      <c r="AA2254" s="7" t="s">
        <v>49</v>
      </c>
      <c r="AB2254" s="3" t="s">
        <v>49</v>
      </c>
      <c r="AC2254" s="3" t="s">
        <v>49</v>
      </c>
      <c r="AD2254" s="3" t="s">
        <v>49</v>
      </c>
      <c r="AE2254" s="3" t="s">
        <v>49</v>
      </c>
      <c r="AF2254" s="3" t="s">
        <v>55</v>
      </c>
      <c r="AG2254" s="3" t="s">
        <v>56</v>
      </c>
      <c r="AH2254" s="3" t="s">
        <v>81</v>
      </c>
      <c r="AI2254" s="3" t="s">
        <v>82</v>
      </c>
      <c r="AJ2254" s="3" t="s">
        <v>49</v>
      </c>
      <c r="AK2254" s="3" t="s">
        <v>49</v>
      </c>
      <c r="AL2254" s="3" t="s">
        <v>49</v>
      </c>
      <c r="AM2254" s="3" t="s">
        <v>59</v>
      </c>
      <c r="AN2254" s="3" t="s">
        <v>83</v>
      </c>
      <c r="AO2254" s="3">
        <v>144.65164236465091</v>
      </c>
      <c r="AP2254" s="3">
        <v>958.80687157538603</v>
      </c>
    </row>
    <row r="2255" spans="1:42" x14ac:dyDescent="0.25">
      <c r="A2255" s="2">
        <v>2254</v>
      </c>
      <c r="B2255" s="3" t="s">
        <v>42</v>
      </c>
      <c r="C2255" s="3" t="s">
        <v>43</v>
      </c>
      <c r="D2255" s="3" t="s">
        <v>44</v>
      </c>
      <c r="E2255" s="3" t="s">
        <v>45</v>
      </c>
      <c r="F2255" s="3">
        <v>0.36</v>
      </c>
      <c r="G2255" s="3">
        <v>0.48</v>
      </c>
      <c r="H2255" s="3">
        <v>1.57673064246386E-2</v>
      </c>
      <c r="I2255" s="3">
        <v>9.5721902004154131</v>
      </c>
      <c r="J2255" s="3">
        <v>1.4067554029541851</v>
      </c>
      <c r="K2255" s="3">
        <v>0.1509276560448726</v>
      </c>
      <c r="L2255" s="3">
        <v>2.2180743502894586E-2</v>
      </c>
      <c r="M2255" s="2">
        <v>1210</v>
      </c>
      <c r="N2255" s="3" t="s">
        <v>65</v>
      </c>
      <c r="O2255" s="3" t="s">
        <v>76</v>
      </c>
      <c r="P2255" s="3"/>
      <c r="Q2255" s="3" t="s">
        <v>42</v>
      </c>
      <c r="R2255" s="3" t="s">
        <v>55</v>
      </c>
      <c r="S2255" s="3" t="s">
        <v>77</v>
      </c>
      <c r="T2255" s="3" t="s">
        <v>51</v>
      </c>
      <c r="U2255" s="3" t="s">
        <v>78</v>
      </c>
      <c r="V2255" s="3" t="s">
        <v>79</v>
      </c>
      <c r="W2255" s="3" t="s">
        <v>80</v>
      </c>
      <c r="X2255" s="3"/>
      <c r="Y2255" s="3"/>
      <c r="Z2255" s="3" t="s">
        <v>72</v>
      </c>
      <c r="AA2255" s="7" t="s">
        <v>49</v>
      </c>
      <c r="AB2255" s="3" t="s">
        <v>49</v>
      </c>
      <c r="AC2255" s="3" t="s">
        <v>49</v>
      </c>
      <c r="AD2255" s="3" t="s">
        <v>49</v>
      </c>
      <c r="AE2255" s="3" t="s">
        <v>49</v>
      </c>
      <c r="AF2255" s="3" t="s">
        <v>55</v>
      </c>
      <c r="AG2255" s="3" t="s">
        <v>56</v>
      </c>
      <c r="AH2255" s="3" t="s">
        <v>81</v>
      </c>
      <c r="AI2255" s="3" t="s">
        <v>82</v>
      </c>
      <c r="AJ2255" s="3" t="s">
        <v>49</v>
      </c>
      <c r="AK2255" s="3" t="s">
        <v>49</v>
      </c>
      <c r="AL2255" s="3" t="s">
        <v>49</v>
      </c>
      <c r="AM2255" s="3" t="s">
        <v>59</v>
      </c>
      <c r="AN2255" s="3" t="s">
        <v>83</v>
      </c>
      <c r="AO2255" s="3">
        <v>32.416210930647871</v>
      </c>
      <c r="AP2255" s="3">
        <v>63.808025268497573</v>
      </c>
    </row>
    <row r="2256" spans="1:42" x14ac:dyDescent="0.25">
      <c r="A2256" s="2">
        <v>2255</v>
      </c>
      <c r="B2256" s="3" t="s">
        <v>42</v>
      </c>
      <c r="C2256" s="3" t="s">
        <v>43</v>
      </c>
      <c r="D2256" s="3" t="s">
        <v>44</v>
      </c>
      <c r="E2256" s="3" t="s">
        <v>45</v>
      </c>
      <c r="F2256" s="3">
        <v>0.36</v>
      </c>
      <c r="G2256" s="3">
        <v>0.48</v>
      </c>
      <c r="H2256" s="3">
        <v>6.0938771231338097E-2</v>
      </c>
      <c r="I2256" s="3">
        <v>9.5721902004154131</v>
      </c>
      <c r="J2256" s="3">
        <v>1.4067554029541851</v>
      </c>
      <c r="K2256" s="3">
        <v>0.58331750880597122</v>
      </c>
      <c r="L2256" s="3">
        <v>8.5725945679073934E-2</v>
      </c>
      <c r="M2256" s="2">
        <v>1210</v>
      </c>
      <c r="N2256" s="3" t="s">
        <v>65</v>
      </c>
      <c r="O2256" s="3" t="s">
        <v>76</v>
      </c>
      <c r="P2256" s="3"/>
      <c r="Q2256" s="3" t="s">
        <v>42</v>
      </c>
      <c r="R2256" s="3" t="s">
        <v>55</v>
      </c>
      <c r="S2256" s="3" t="s">
        <v>77</v>
      </c>
      <c r="T2256" s="3" t="s">
        <v>51</v>
      </c>
      <c r="U2256" s="3" t="s">
        <v>78</v>
      </c>
      <c r="V2256" s="3" t="s">
        <v>79</v>
      </c>
      <c r="W2256" s="3" t="s">
        <v>80</v>
      </c>
      <c r="X2256" s="3"/>
      <c r="Y2256" s="3"/>
      <c r="Z2256" s="3" t="s">
        <v>72</v>
      </c>
      <c r="AA2256" s="7" t="s">
        <v>49</v>
      </c>
      <c r="AB2256" s="3" t="s">
        <v>49</v>
      </c>
      <c r="AC2256" s="3" t="s">
        <v>49</v>
      </c>
      <c r="AD2256" s="3" t="s">
        <v>49</v>
      </c>
      <c r="AE2256" s="3" t="s">
        <v>49</v>
      </c>
      <c r="AF2256" s="3" t="s">
        <v>55</v>
      </c>
      <c r="AG2256" s="3" t="s">
        <v>56</v>
      </c>
      <c r="AH2256" s="3" t="s">
        <v>81</v>
      </c>
      <c r="AI2256" s="3" t="s">
        <v>82</v>
      </c>
      <c r="AJ2256" s="3" t="s">
        <v>49</v>
      </c>
      <c r="AK2256" s="3" t="s">
        <v>49</v>
      </c>
      <c r="AL2256" s="3" t="s">
        <v>49</v>
      </c>
      <c r="AM2256" s="3" t="s">
        <v>59</v>
      </c>
      <c r="AN2256" s="3" t="s">
        <v>83</v>
      </c>
      <c r="AO2256" s="3">
        <v>67.001539393637628</v>
      </c>
      <c r="AP2256" s="3">
        <v>246.61045773070484</v>
      </c>
    </row>
    <row r="2257" spans="1:42" x14ac:dyDescent="0.25">
      <c r="A2257" s="2">
        <v>2256</v>
      </c>
      <c r="B2257" s="3" t="s">
        <v>42</v>
      </c>
      <c r="C2257" s="3" t="s">
        <v>43</v>
      </c>
      <c r="D2257" s="3" t="s">
        <v>44</v>
      </c>
      <c r="E2257" s="3" t="s">
        <v>45</v>
      </c>
      <c r="F2257" s="3">
        <v>0.36</v>
      </c>
      <c r="G2257" s="3">
        <v>0.48</v>
      </c>
      <c r="H2257" s="3">
        <v>0.112683360774278</v>
      </c>
      <c r="I2257" s="3">
        <v>9.5721902004154131</v>
      </c>
      <c r="J2257" s="3">
        <v>1.4067554029541851</v>
      </c>
      <c r="K2257" s="3">
        <v>1.0786265617534185</v>
      </c>
      <c r="L2257" s="3">
        <v>0.15851792659225125</v>
      </c>
      <c r="M2257" s="2">
        <v>1210</v>
      </c>
      <c r="N2257" s="3" t="s">
        <v>65</v>
      </c>
      <c r="O2257" s="3" t="s">
        <v>76</v>
      </c>
      <c r="P2257" s="3"/>
      <c r="Q2257" s="3" t="s">
        <v>42</v>
      </c>
      <c r="R2257" s="3" t="s">
        <v>55</v>
      </c>
      <c r="S2257" s="3" t="s">
        <v>77</v>
      </c>
      <c r="T2257" s="3" t="s">
        <v>51</v>
      </c>
      <c r="U2257" s="3" t="s">
        <v>78</v>
      </c>
      <c r="V2257" s="3" t="s">
        <v>79</v>
      </c>
      <c r="W2257" s="3" t="s">
        <v>80</v>
      </c>
      <c r="X2257" s="3"/>
      <c r="Y2257" s="3"/>
      <c r="Z2257" s="3" t="s">
        <v>72</v>
      </c>
      <c r="AA2257" s="7" t="s">
        <v>49</v>
      </c>
      <c r="AB2257" s="3" t="s">
        <v>49</v>
      </c>
      <c r="AC2257" s="3" t="s">
        <v>49</v>
      </c>
      <c r="AD2257" s="3" t="s">
        <v>49</v>
      </c>
      <c r="AE2257" s="3" t="s">
        <v>49</v>
      </c>
      <c r="AF2257" s="3" t="s">
        <v>55</v>
      </c>
      <c r="AG2257" s="3" t="s">
        <v>56</v>
      </c>
      <c r="AH2257" s="3" t="s">
        <v>81</v>
      </c>
      <c r="AI2257" s="3" t="s">
        <v>82</v>
      </c>
      <c r="AJ2257" s="3" t="s">
        <v>49</v>
      </c>
      <c r="AK2257" s="3" t="s">
        <v>49</v>
      </c>
      <c r="AL2257" s="3" t="s">
        <v>49</v>
      </c>
      <c r="AM2257" s="3" t="s">
        <v>59</v>
      </c>
      <c r="AN2257" s="3" t="s">
        <v>83</v>
      </c>
      <c r="AO2257" s="3">
        <v>92.303168724068541</v>
      </c>
      <c r="AP2257" s="3">
        <v>456.01338224700226</v>
      </c>
    </row>
    <row r="2258" spans="1:42" x14ac:dyDescent="0.25">
      <c r="A2258" s="2">
        <v>2257</v>
      </c>
      <c r="B2258" s="3" t="s">
        <v>42</v>
      </c>
      <c r="C2258" s="3" t="s">
        <v>43</v>
      </c>
      <c r="D2258" s="3" t="s">
        <v>44</v>
      </c>
      <c r="E2258" s="3" t="s">
        <v>45</v>
      </c>
      <c r="F2258" s="3">
        <v>0.36</v>
      </c>
      <c r="G2258" s="3">
        <v>0.48</v>
      </c>
      <c r="H2258" s="3">
        <v>6.8346914167961903E-2</v>
      </c>
      <c r="I2258" s="3">
        <v>9.5721902004154131</v>
      </c>
      <c r="J2258" s="3">
        <v>1.4067554029541851</v>
      </c>
      <c r="K2258" s="3">
        <v>0.65422966202719823</v>
      </c>
      <c r="L2258" s="3">
        <v>9.6147390781026354E-2</v>
      </c>
      <c r="M2258" s="2">
        <v>1210</v>
      </c>
      <c r="N2258" s="3" t="s">
        <v>65</v>
      </c>
      <c r="O2258" s="3" t="s">
        <v>76</v>
      </c>
      <c r="P2258" s="3"/>
      <c r="Q2258" s="3" t="s">
        <v>42</v>
      </c>
      <c r="R2258" s="3" t="s">
        <v>55</v>
      </c>
      <c r="S2258" s="3" t="s">
        <v>77</v>
      </c>
      <c r="T2258" s="3" t="s">
        <v>51</v>
      </c>
      <c r="U2258" s="3" t="s">
        <v>78</v>
      </c>
      <c r="V2258" s="3" t="s">
        <v>79</v>
      </c>
      <c r="W2258" s="3" t="s">
        <v>80</v>
      </c>
      <c r="X2258" s="3"/>
      <c r="Y2258" s="3"/>
      <c r="Z2258" s="3" t="s">
        <v>72</v>
      </c>
      <c r="AA2258" s="7" t="s">
        <v>49</v>
      </c>
      <c r="AB2258" s="3" t="s">
        <v>49</v>
      </c>
      <c r="AC2258" s="3" t="s">
        <v>49</v>
      </c>
      <c r="AD2258" s="3" t="s">
        <v>49</v>
      </c>
      <c r="AE2258" s="3" t="s">
        <v>49</v>
      </c>
      <c r="AF2258" s="3" t="s">
        <v>55</v>
      </c>
      <c r="AG2258" s="3" t="s">
        <v>56</v>
      </c>
      <c r="AH2258" s="3" t="s">
        <v>81</v>
      </c>
      <c r="AI2258" s="3" t="s">
        <v>82</v>
      </c>
      <c r="AJ2258" s="3" t="s">
        <v>49</v>
      </c>
      <c r="AK2258" s="3" t="s">
        <v>49</v>
      </c>
      <c r="AL2258" s="3" t="s">
        <v>49</v>
      </c>
      <c r="AM2258" s="3" t="s">
        <v>59</v>
      </c>
      <c r="AN2258" s="3" t="s">
        <v>83</v>
      </c>
      <c r="AO2258" s="3">
        <v>70.429611827046287</v>
      </c>
      <c r="AP2258" s="3">
        <v>276.59014855183835</v>
      </c>
    </row>
    <row r="2259" spans="1:42" x14ac:dyDescent="0.25">
      <c r="A2259" s="2">
        <v>2258</v>
      </c>
      <c r="B2259" s="3" t="s">
        <v>42</v>
      </c>
      <c r="C2259" s="3" t="s">
        <v>43</v>
      </c>
      <c r="D2259" s="3" t="s">
        <v>44</v>
      </c>
      <c r="E2259" s="3" t="s">
        <v>45</v>
      </c>
      <c r="F2259" s="3">
        <v>0.36</v>
      </c>
      <c r="G2259" s="3">
        <v>0.48</v>
      </c>
      <c r="H2259" s="3">
        <v>0.123100763430789</v>
      </c>
      <c r="I2259" s="3">
        <v>9.5721902004154131</v>
      </c>
      <c r="J2259" s="3">
        <v>1.4067554029541851</v>
      </c>
      <c r="K2259" s="3">
        <v>1.1783439213758546</v>
      </c>
      <c r="L2259" s="3">
        <v>0.17317266406404741</v>
      </c>
      <c r="M2259" s="2">
        <v>1210</v>
      </c>
      <c r="N2259" s="3" t="s">
        <v>65</v>
      </c>
      <c r="O2259" s="3" t="s">
        <v>76</v>
      </c>
      <c r="P2259" s="3"/>
      <c r="Q2259" s="3" t="s">
        <v>42</v>
      </c>
      <c r="R2259" s="3" t="s">
        <v>55</v>
      </c>
      <c r="S2259" s="3" t="s">
        <v>77</v>
      </c>
      <c r="T2259" s="3" t="s">
        <v>51</v>
      </c>
      <c r="U2259" s="3" t="s">
        <v>78</v>
      </c>
      <c r="V2259" s="3" t="s">
        <v>79</v>
      </c>
      <c r="W2259" s="3" t="s">
        <v>80</v>
      </c>
      <c r="X2259" s="3"/>
      <c r="Y2259" s="3"/>
      <c r="Z2259" s="3" t="s">
        <v>72</v>
      </c>
      <c r="AA2259" s="7" t="s">
        <v>49</v>
      </c>
      <c r="AB2259" s="3" t="s">
        <v>49</v>
      </c>
      <c r="AC2259" s="3" t="s">
        <v>49</v>
      </c>
      <c r="AD2259" s="3" t="s">
        <v>49</v>
      </c>
      <c r="AE2259" s="3" t="s">
        <v>49</v>
      </c>
      <c r="AF2259" s="3" t="s">
        <v>55</v>
      </c>
      <c r="AG2259" s="3" t="s">
        <v>56</v>
      </c>
      <c r="AH2259" s="3" t="s">
        <v>81</v>
      </c>
      <c r="AI2259" s="3" t="s">
        <v>82</v>
      </c>
      <c r="AJ2259" s="3" t="s">
        <v>49</v>
      </c>
      <c r="AK2259" s="3" t="s">
        <v>49</v>
      </c>
      <c r="AL2259" s="3" t="s">
        <v>49</v>
      </c>
      <c r="AM2259" s="3" t="s">
        <v>59</v>
      </c>
      <c r="AN2259" s="3" t="s">
        <v>83</v>
      </c>
      <c r="AO2259" s="3">
        <v>105.6024849476758</v>
      </c>
      <c r="AP2259" s="3">
        <v>498.17111509223224</v>
      </c>
    </row>
    <row r="2260" spans="1:42" x14ac:dyDescent="0.25">
      <c r="A2260" s="2">
        <v>2259</v>
      </c>
      <c r="B2260" s="3" t="s">
        <v>42</v>
      </c>
      <c r="C2260" s="3" t="s">
        <v>43</v>
      </c>
      <c r="D2260" s="3" t="s">
        <v>44</v>
      </c>
      <c r="E2260" s="3" t="s">
        <v>45</v>
      </c>
      <c r="F2260" s="3">
        <v>0.36</v>
      </c>
      <c r="G2260" s="3">
        <v>0.48</v>
      </c>
      <c r="H2260" s="3">
        <v>0.243019172008969</v>
      </c>
      <c r="I2260" s="3">
        <v>10.52466968096002</v>
      </c>
      <c r="J2260" s="3">
        <v>1.8429092526078203</v>
      </c>
      <c r="K2260" s="3">
        <v>2.5576965115348038</v>
      </c>
      <c r="L2260" s="3">
        <v>0.44786228065642036</v>
      </c>
      <c r="M2260" s="2">
        <v>1200</v>
      </c>
      <c r="N2260" s="3" t="s">
        <v>61</v>
      </c>
      <c r="O2260" s="3" t="s">
        <v>76</v>
      </c>
      <c r="P2260" s="3"/>
      <c r="Q2260" s="3" t="s">
        <v>42</v>
      </c>
      <c r="R2260" s="3" t="s">
        <v>55</v>
      </c>
      <c r="S2260" s="3" t="s">
        <v>77</v>
      </c>
      <c r="T2260" s="3" t="s">
        <v>51</v>
      </c>
      <c r="U2260" s="3" t="s">
        <v>78</v>
      </c>
      <c r="V2260" s="3" t="s">
        <v>79</v>
      </c>
      <c r="W2260" s="3" t="s">
        <v>80</v>
      </c>
      <c r="X2260" s="3"/>
      <c r="Y2260" s="3"/>
      <c r="Z2260" s="3" t="s">
        <v>72</v>
      </c>
      <c r="AA2260" s="7" t="s">
        <v>49</v>
      </c>
      <c r="AB2260" s="3" t="s">
        <v>49</v>
      </c>
      <c r="AC2260" s="3" t="s">
        <v>49</v>
      </c>
      <c r="AD2260" s="3" t="s">
        <v>49</v>
      </c>
      <c r="AE2260" s="3" t="s">
        <v>49</v>
      </c>
      <c r="AF2260" s="3" t="s">
        <v>55</v>
      </c>
      <c r="AG2260" s="3" t="s">
        <v>56</v>
      </c>
      <c r="AH2260" s="3" t="s">
        <v>81</v>
      </c>
      <c r="AI2260" s="3" t="s">
        <v>82</v>
      </c>
      <c r="AJ2260" s="3" t="s">
        <v>49</v>
      </c>
      <c r="AK2260" s="3" t="s">
        <v>49</v>
      </c>
      <c r="AL2260" s="3" t="s">
        <v>49</v>
      </c>
      <c r="AM2260" s="3" t="s">
        <v>59</v>
      </c>
      <c r="AN2260" s="3" t="s">
        <v>83</v>
      </c>
      <c r="AO2260" s="3">
        <v>145.87952278897041</v>
      </c>
      <c r="AP2260" s="3">
        <v>983.46369701082779</v>
      </c>
    </row>
    <row r="2261" spans="1:42" x14ac:dyDescent="0.25">
      <c r="A2261" s="2">
        <v>2260</v>
      </c>
      <c r="B2261" s="3" t="s">
        <v>42</v>
      </c>
      <c r="C2261" s="3" t="s">
        <v>43</v>
      </c>
      <c r="D2261" s="3" t="s">
        <v>44</v>
      </c>
      <c r="E2261" s="3" t="s">
        <v>45</v>
      </c>
      <c r="F2261" s="3">
        <v>0.36</v>
      </c>
      <c r="G2261" s="3">
        <v>0.48</v>
      </c>
      <c r="H2261" s="3">
        <v>4.0925563383546602E-2</v>
      </c>
      <c r="I2261" s="3">
        <v>10.52466968096002</v>
      </c>
      <c r="J2261" s="3">
        <v>1.8429092526078203</v>
      </c>
      <c r="K2261" s="3">
        <v>0.4307280361190205</v>
      </c>
      <c r="L2261" s="3">
        <v>7.5422099427725847E-2</v>
      </c>
      <c r="M2261" s="2">
        <v>1330</v>
      </c>
      <c r="N2261" s="3" t="s">
        <v>68</v>
      </c>
      <c r="O2261" s="3" t="s">
        <v>76</v>
      </c>
      <c r="P2261" s="3"/>
      <c r="Q2261" s="3" t="s">
        <v>42</v>
      </c>
      <c r="R2261" s="3" t="s">
        <v>55</v>
      </c>
      <c r="S2261" s="3" t="s">
        <v>77</v>
      </c>
      <c r="T2261" s="3" t="s">
        <v>51</v>
      </c>
      <c r="U2261" s="3" t="s">
        <v>78</v>
      </c>
      <c r="V2261" s="3" t="s">
        <v>79</v>
      </c>
      <c r="W2261" s="3" t="s">
        <v>80</v>
      </c>
      <c r="X2261" s="3"/>
      <c r="Y2261" s="3"/>
      <c r="Z2261" s="3" t="s">
        <v>72</v>
      </c>
      <c r="AA2261" s="7" t="s">
        <v>49</v>
      </c>
      <c r="AB2261" s="3" t="s">
        <v>49</v>
      </c>
      <c r="AC2261" s="3" t="s">
        <v>49</v>
      </c>
      <c r="AD2261" s="3" t="s">
        <v>49</v>
      </c>
      <c r="AE2261" s="3" t="s">
        <v>49</v>
      </c>
      <c r="AF2261" s="3" t="s">
        <v>55</v>
      </c>
      <c r="AG2261" s="3" t="s">
        <v>56</v>
      </c>
      <c r="AH2261" s="3" t="s">
        <v>81</v>
      </c>
      <c r="AI2261" s="3" t="s">
        <v>82</v>
      </c>
      <c r="AJ2261" s="3" t="s">
        <v>49</v>
      </c>
      <c r="AK2261" s="3" t="s">
        <v>49</v>
      </c>
      <c r="AL2261" s="3" t="s">
        <v>49</v>
      </c>
      <c r="AM2261" s="3" t="s">
        <v>59</v>
      </c>
      <c r="AN2261" s="3" t="s">
        <v>83</v>
      </c>
      <c r="AO2261" s="3">
        <v>66.064210011410353</v>
      </c>
      <c r="AP2261" s="3">
        <v>165.61987901904394</v>
      </c>
    </row>
    <row r="2262" spans="1:42" x14ac:dyDescent="0.25">
      <c r="A2262" s="2">
        <v>2261</v>
      </c>
      <c r="B2262" s="3" t="s">
        <v>42</v>
      </c>
      <c r="C2262" s="3" t="s">
        <v>43</v>
      </c>
      <c r="D2262" s="3" t="s">
        <v>44</v>
      </c>
      <c r="E2262" s="3" t="s">
        <v>45</v>
      </c>
      <c r="F2262" s="3">
        <v>0.36</v>
      </c>
      <c r="G2262" s="3">
        <v>0.48</v>
      </c>
      <c r="H2262" s="3">
        <v>6.8103934274980002E-3</v>
      </c>
      <c r="I2262" s="3">
        <v>10.52466968096002</v>
      </c>
      <c r="J2262" s="3">
        <v>1.8429092526078203</v>
      </c>
      <c r="K2262" s="3">
        <v>7.1677141221797594E-2</v>
      </c>
      <c r="L2262" s="3">
        <v>1.2550937061435551E-2</v>
      </c>
      <c r="M2262" s="2">
        <v>1410</v>
      </c>
      <c r="N2262" s="3" t="s">
        <v>63</v>
      </c>
      <c r="O2262" s="3" t="s">
        <v>76</v>
      </c>
      <c r="P2262" s="3"/>
      <c r="Q2262" s="3" t="s">
        <v>42</v>
      </c>
      <c r="R2262" s="3" t="s">
        <v>55</v>
      </c>
      <c r="S2262" s="3" t="s">
        <v>77</v>
      </c>
      <c r="T2262" s="3" t="s">
        <v>51</v>
      </c>
      <c r="U2262" s="3" t="s">
        <v>78</v>
      </c>
      <c r="V2262" s="3" t="s">
        <v>79</v>
      </c>
      <c r="W2262" s="3" t="s">
        <v>80</v>
      </c>
      <c r="X2262" s="3"/>
      <c r="Y2262" s="3"/>
      <c r="Z2262" s="3" t="s">
        <v>72</v>
      </c>
      <c r="AA2262" s="7" t="s">
        <v>49</v>
      </c>
      <c r="AB2262" s="3" t="s">
        <v>49</v>
      </c>
      <c r="AC2262" s="3" t="s">
        <v>49</v>
      </c>
      <c r="AD2262" s="3" t="s">
        <v>49</v>
      </c>
      <c r="AE2262" s="3" t="s">
        <v>49</v>
      </c>
      <c r="AF2262" s="3" t="s">
        <v>55</v>
      </c>
      <c r="AG2262" s="3" t="s">
        <v>56</v>
      </c>
      <c r="AH2262" s="3" t="s">
        <v>81</v>
      </c>
      <c r="AI2262" s="3" t="s">
        <v>82</v>
      </c>
      <c r="AJ2262" s="3" t="s">
        <v>49</v>
      </c>
      <c r="AK2262" s="3" t="s">
        <v>49</v>
      </c>
      <c r="AL2262" s="3" t="s">
        <v>49</v>
      </c>
      <c r="AM2262" s="3" t="s">
        <v>59</v>
      </c>
      <c r="AN2262" s="3" t="s">
        <v>83</v>
      </c>
      <c r="AO2262" s="3">
        <v>27.194938934535266</v>
      </c>
      <c r="AP2262" s="3">
        <v>27.560684381141037</v>
      </c>
    </row>
    <row r="2263" spans="1:42" x14ac:dyDescent="0.25">
      <c r="A2263" s="2">
        <v>2262</v>
      </c>
      <c r="B2263" s="3" t="s">
        <v>42</v>
      </c>
      <c r="C2263" s="3" t="s">
        <v>43</v>
      </c>
      <c r="D2263" s="3" t="s">
        <v>44</v>
      </c>
      <c r="E2263" s="3" t="s">
        <v>45</v>
      </c>
      <c r="F2263" s="3">
        <v>0.36</v>
      </c>
      <c r="G2263" s="3">
        <v>0.48</v>
      </c>
      <c r="H2263" s="3">
        <v>9.2642332407490494E-2</v>
      </c>
      <c r="I2263" s="3">
        <v>10.52466968096002</v>
      </c>
      <c r="J2263" s="3">
        <v>1.8429092526078203</v>
      </c>
      <c r="K2263" s="3">
        <v>0.9750299470625351</v>
      </c>
      <c r="L2263" s="3">
        <v>0.17073141157693356</v>
      </c>
      <c r="M2263" s="2">
        <v>1330</v>
      </c>
      <c r="N2263" s="3" t="s">
        <v>68</v>
      </c>
      <c r="O2263" s="3" t="s">
        <v>76</v>
      </c>
      <c r="P2263" s="3"/>
      <c r="Q2263" s="3" t="s">
        <v>42</v>
      </c>
      <c r="R2263" s="3" t="s">
        <v>55</v>
      </c>
      <c r="S2263" s="3" t="s">
        <v>77</v>
      </c>
      <c r="T2263" s="3" t="s">
        <v>51</v>
      </c>
      <c r="U2263" s="3" t="s">
        <v>78</v>
      </c>
      <c r="V2263" s="3" t="s">
        <v>79</v>
      </c>
      <c r="W2263" s="3" t="s">
        <v>80</v>
      </c>
      <c r="X2263" s="3"/>
      <c r="Y2263" s="3"/>
      <c r="Z2263" s="3" t="s">
        <v>72</v>
      </c>
      <c r="AA2263" s="7" t="s">
        <v>49</v>
      </c>
      <c r="AB2263" s="3" t="s">
        <v>49</v>
      </c>
      <c r="AC2263" s="3" t="s">
        <v>49</v>
      </c>
      <c r="AD2263" s="3" t="s">
        <v>49</v>
      </c>
      <c r="AE2263" s="3" t="s">
        <v>49</v>
      </c>
      <c r="AF2263" s="3" t="s">
        <v>55</v>
      </c>
      <c r="AG2263" s="3" t="s">
        <v>56</v>
      </c>
      <c r="AH2263" s="3" t="s">
        <v>81</v>
      </c>
      <c r="AI2263" s="3" t="s">
        <v>82</v>
      </c>
      <c r="AJ2263" s="3" t="s">
        <v>49</v>
      </c>
      <c r="AK2263" s="3" t="s">
        <v>49</v>
      </c>
      <c r="AL2263" s="3" t="s">
        <v>49</v>
      </c>
      <c r="AM2263" s="3" t="s">
        <v>59</v>
      </c>
      <c r="AN2263" s="3" t="s">
        <v>83</v>
      </c>
      <c r="AO2263" s="3">
        <v>80.859690138242286</v>
      </c>
      <c r="AP2263" s="3">
        <v>374.9102178893686</v>
      </c>
    </row>
    <row r="2264" spans="1:42" x14ac:dyDescent="0.25">
      <c r="A2264" s="2">
        <v>2263</v>
      </c>
      <c r="B2264" s="3" t="s">
        <v>42</v>
      </c>
      <c r="C2264" s="3" t="s">
        <v>43</v>
      </c>
      <c r="D2264" s="3" t="s">
        <v>44</v>
      </c>
      <c r="E2264" s="3" t="s">
        <v>45</v>
      </c>
      <c r="F2264" s="3">
        <v>0.36</v>
      </c>
      <c r="G2264" s="3">
        <v>0.48</v>
      </c>
      <c r="H2264" s="3">
        <v>9.8079942258999603E-2</v>
      </c>
      <c r="I2264" s="3">
        <v>10.52466968096002</v>
      </c>
      <c r="J2264" s="3">
        <v>1.8429092526078203</v>
      </c>
      <c r="K2264" s="3">
        <v>1.0322589946036025</v>
      </c>
      <c r="L2264" s="3">
        <v>0.18075243308435113</v>
      </c>
      <c r="M2264" s="2">
        <v>1330</v>
      </c>
      <c r="N2264" s="3" t="s">
        <v>68</v>
      </c>
      <c r="O2264" s="3" t="s">
        <v>76</v>
      </c>
      <c r="P2264" s="3"/>
      <c r="Q2264" s="3" t="s">
        <v>42</v>
      </c>
      <c r="R2264" s="3" t="s">
        <v>55</v>
      </c>
      <c r="S2264" s="3" t="s">
        <v>77</v>
      </c>
      <c r="T2264" s="3" t="s">
        <v>51</v>
      </c>
      <c r="U2264" s="3" t="s">
        <v>78</v>
      </c>
      <c r="V2264" s="3" t="s">
        <v>79</v>
      </c>
      <c r="W2264" s="3" t="s">
        <v>80</v>
      </c>
      <c r="X2264" s="3"/>
      <c r="Y2264" s="3"/>
      <c r="Z2264" s="3" t="s">
        <v>72</v>
      </c>
      <c r="AA2264" s="7" t="s">
        <v>49</v>
      </c>
      <c r="AB2264" s="3" t="s">
        <v>49</v>
      </c>
      <c r="AC2264" s="3" t="s">
        <v>49</v>
      </c>
      <c r="AD2264" s="3" t="s">
        <v>49</v>
      </c>
      <c r="AE2264" s="3" t="s">
        <v>49</v>
      </c>
      <c r="AF2264" s="3" t="s">
        <v>55</v>
      </c>
      <c r="AG2264" s="3" t="s">
        <v>56</v>
      </c>
      <c r="AH2264" s="3" t="s">
        <v>81</v>
      </c>
      <c r="AI2264" s="3" t="s">
        <v>82</v>
      </c>
      <c r="AJ2264" s="3" t="s">
        <v>49</v>
      </c>
      <c r="AK2264" s="3" t="s">
        <v>49</v>
      </c>
      <c r="AL2264" s="3" t="s">
        <v>49</v>
      </c>
      <c r="AM2264" s="3" t="s">
        <v>59</v>
      </c>
      <c r="AN2264" s="3" t="s">
        <v>83</v>
      </c>
      <c r="AO2264" s="3">
        <v>83.370029709226515</v>
      </c>
      <c r="AP2264" s="3">
        <v>396.91544423945362</v>
      </c>
    </row>
    <row r="2265" spans="1:42" x14ac:dyDescent="0.25">
      <c r="A2265" s="2">
        <v>2264</v>
      </c>
      <c r="B2265" s="3" t="s">
        <v>42</v>
      </c>
      <c r="C2265" s="3" t="s">
        <v>43</v>
      </c>
      <c r="D2265" s="3" t="s">
        <v>44</v>
      </c>
      <c r="E2265" s="3" t="s">
        <v>45</v>
      </c>
      <c r="F2265" s="3">
        <v>0.36</v>
      </c>
      <c r="G2265" s="3">
        <v>0.48</v>
      </c>
      <c r="H2265" s="3">
        <v>0.13228389512021299</v>
      </c>
      <c r="I2265" s="3">
        <v>10.52466968096002</v>
      </c>
      <c r="J2265" s="3">
        <v>1.8429092526078203</v>
      </c>
      <c r="K2265" s="3">
        <v>1.3922443002510008</v>
      </c>
      <c r="L2265" s="3">
        <v>0.24378721428804301</v>
      </c>
      <c r="M2265" s="2">
        <v>1330</v>
      </c>
      <c r="N2265" s="3" t="s">
        <v>68</v>
      </c>
      <c r="O2265" s="3" t="s">
        <v>76</v>
      </c>
      <c r="P2265" s="3"/>
      <c r="Q2265" s="3" t="s">
        <v>42</v>
      </c>
      <c r="R2265" s="3" t="s">
        <v>55</v>
      </c>
      <c r="S2265" s="3" t="s">
        <v>77</v>
      </c>
      <c r="T2265" s="3" t="s">
        <v>51</v>
      </c>
      <c r="U2265" s="3" t="s">
        <v>78</v>
      </c>
      <c r="V2265" s="3" t="s">
        <v>79</v>
      </c>
      <c r="W2265" s="3" t="s">
        <v>80</v>
      </c>
      <c r="X2265" s="3"/>
      <c r="Y2265" s="3"/>
      <c r="Z2265" s="3" t="s">
        <v>72</v>
      </c>
      <c r="AA2265" s="7" t="s">
        <v>49</v>
      </c>
      <c r="AB2265" s="3" t="s">
        <v>49</v>
      </c>
      <c r="AC2265" s="3" t="s">
        <v>49</v>
      </c>
      <c r="AD2265" s="3" t="s">
        <v>49</v>
      </c>
      <c r="AE2265" s="3" t="s">
        <v>49</v>
      </c>
      <c r="AF2265" s="3" t="s">
        <v>55</v>
      </c>
      <c r="AG2265" s="3" t="s">
        <v>56</v>
      </c>
      <c r="AH2265" s="3" t="s">
        <v>81</v>
      </c>
      <c r="AI2265" s="3" t="s">
        <v>82</v>
      </c>
      <c r="AJ2265" s="3" t="s">
        <v>49</v>
      </c>
      <c r="AK2265" s="3" t="s">
        <v>49</v>
      </c>
      <c r="AL2265" s="3" t="s">
        <v>49</v>
      </c>
      <c r="AM2265" s="3" t="s">
        <v>59</v>
      </c>
      <c r="AN2265" s="3" t="s">
        <v>83</v>
      </c>
      <c r="AO2265" s="3">
        <v>98.104566012602248</v>
      </c>
      <c r="AP2265" s="3">
        <v>535.33393054732346</v>
      </c>
    </row>
    <row r="2266" spans="1:42" x14ac:dyDescent="0.25">
      <c r="A2266" s="2">
        <v>2265</v>
      </c>
      <c r="B2266" s="3" t="s">
        <v>42</v>
      </c>
      <c r="C2266" s="3" t="s">
        <v>43</v>
      </c>
      <c r="D2266" s="3" t="s">
        <v>44</v>
      </c>
      <c r="E2266" s="3" t="s">
        <v>45</v>
      </c>
      <c r="F2266" s="3">
        <v>0.36</v>
      </c>
      <c r="G2266" s="3">
        <v>0.48</v>
      </c>
      <c r="H2266" s="3">
        <v>0.25107818743497001</v>
      </c>
      <c r="I2266" s="3">
        <v>9.5843984296024036</v>
      </c>
      <c r="J2266" s="3">
        <v>1.4085246429940321</v>
      </c>
      <c r="K2266" s="3">
        <v>2.4064333853591444</v>
      </c>
      <c r="L2266" s="3">
        <v>0.3536498143204298</v>
      </c>
      <c r="M2266" s="2">
        <v>1200</v>
      </c>
      <c r="N2266" s="3" t="s">
        <v>61</v>
      </c>
      <c r="O2266" s="3" t="s">
        <v>76</v>
      </c>
      <c r="P2266" s="3"/>
      <c r="Q2266" s="3" t="s">
        <v>42</v>
      </c>
      <c r="R2266" s="3" t="s">
        <v>55</v>
      </c>
      <c r="S2266" s="3" t="s">
        <v>77</v>
      </c>
      <c r="T2266" s="3" t="s">
        <v>51</v>
      </c>
      <c r="U2266" s="3" t="s">
        <v>78</v>
      </c>
      <c r="V2266" s="3" t="s">
        <v>79</v>
      </c>
      <c r="W2266" s="3" t="s">
        <v>80</v>
      </c>
      <c r="X2266" s="3"/>
      <c r="Y2266" s="3"/>
      <c r="Z2266" s="3" t="s">
        <v>72</v>
      </c>
      <c r="AA2266" s="7" t="s">
        <v>49</v>
      </c>
      <c r="AB2266" s="3" t="s">
        <v>49</v>
      </c>
      <c r="AC2266" s="3" t="s">
        <v>49</v>
      </c>
      <c r="AD2266" s="3" t="s">
        <v>49</v>
      </c>
      <c r="AE2266" s="3" t="s">
        <v>49</v>
      </c>
      <c r="AF2266" s="3" t="s">
        <v>55</v>
      </c>
      <c r="AG2266" s="3" t="s">
        <v>56</v>
      </c>
      <c r="AH2266" s="3" t="s">
        <v>81</v>
      </c>
      <c r="AI2266" s="3" t="s">
        <v>82</v>
      </c>
      <c r="AJ2266" s="3" t="s">
        <v>49</v>
      </c>
      <c r="AK2266" s="3" t="s">
        <v>49</v>
      </c>
      <c r="AL2266" s="3" t="s">
        <v>49</v>
      </c>
      <c r="AM2266" s="3" t="s">
        <v>59</v>
      </c>
      <c r="AN2266" s="3" t="s">
        <v>83</v>
      </c>
      <c r="AO2266" s="3">
        <v>185.734583690199</v>
      </c>
      <c r="AP2266" s="3">
        <v>1016.0773753457592</v>
      </c>
    </row>
    <row r="2267" spans="1:42" x14ac:dyDescent="0.25">
      <c r="A2267" s="2">
        <v>2266</v>
      </c>
      <c r="B2267" s="3" t="s">
        <v>42</v>
      </c>
      <c r="C2267" s="3" t="s">
        <v>43</v>
      </c>
      <c r="D2267" s="3" t="s">
        <v>44</v>
      </c>
      <c r="E2267" s="3" t="s">
        <v>45</v>
      </c>
      <c r="F2267" s="3">
        <v>0.36</v>
      </c>
      <c r="G2267" s="3">
        <v>0.48</v>
      </c>
      <c r="H2267" s="3">
        <v>0.28467732035832599</v>
      </c>
      <c r="I2267" s="3">
        <v>9.5843984296024036</v>
      </c>
      <c r="J2267" s="3">
        <v>1.4085246429940321</v>
      </c>
      <c r="K2267" s="3">
        <v>2.7284608621857598</v>
      </c>
      <c r="L2267" s="3">
        <v>0.40097502102620886</v>
      </c>
      <c r="M2267" s="2">
        <v>1210</v>
      </c>
      <c r="N2267" s="3" t="s">
        <v>65</v>
      </c>
      <c r="O2267" s="3" t="s">
        <v>76</v>
      </c>
      <c r="P2267" s="3"/>
      <c r="Q2267" s="3" t="s">
        <v>42</v>
      </c>
      <c r="R2267" s="3" t="s">
        <v>55</v>
      </c>
      <c r="S2267" s="3" t="s">
        <v>77</v>
      </c>
      <c r="T2267" s="3" t="s">
        <v>51</v>
      </c>
      <c r="U2267" s="3" t="s">
        <v>78</v>
      </c>
      <c r="V2267" s="3" t="s">
        <v>79</v>
      </c>
      <c r="W2267" s="3" t="s">
        <v>80</v>
      </c>
      <c r="X2267" s="3"/>
      <c r="Y2267" s="3"/>
      <c r="Z2267" s="3" t="s">
        <v>72</v>
      </c>
      <c r="AA2267" s="7" t="s">
        <v>49</v>
      </c>
      <c r="AB2267" s="3" t="s">
        <v>49</v>
      </c>
      <c r="AC2267" s="3" t="s">
        <v>49</v>
      </c>
      <c r="AD2267" s="3" t="s">
        <v>49</v>
      </c>
      <c r="AE2267" s="3" t="s">
        <v>49</v>
      </c>
      <c r="AF2267" s="3" t="s">
        <v>55</v>
      </c>
      <c r="AG2267" s="3" t="s">
        <v>56</v>
      </c>
      <c r="AH2267" s="3" t="s">
        <v>81</v>
      </c>
      <c r="AI2267" s="3" t="s">
        <v>82</v>
      </c>
      <c r="AJ2267" s="3" t="s">
        <v>49</v>
      </c>
      <c r="AK2267" s="3" t="s">
        <v>49</v>
      </c>
      <c r="AL2267" s="3" t="s">
        <v>49</v>
      </c>
      <c r="AM2267" s="3" t="s">
        <v>59</v>
      </c>
      <c r="AN2267" s="3" t="s">
        <v>83</v>
      </c>
      <c r="AO2267" s="3">
        <v>142.23494588651425</v>
      </c>
      <c r="AP2267" s="3">
        <v>1152.0482422037128</v>
      </c>
    </row>
    <row r="2268" spans="1:42" x14ac:dyDescent="0.25">
      <c r="A2268" s="2">
        <v>2267</v>
      </c>
      <c r="B2268" s="3" t="s">
        <v>42</v>
      </c>
      <c r="C2268" s="3" t="s">
        <v>43</v>
      </c>
      <c r="D2268" s="3" t="s">
        <v>44</v>
      </c>
      <c r="E2268" s="3" t="s">
        <v>45</v>
      </c>
      <c r="F2268" s="3">
        <v>0.36</v>
      </c>
      <c r="G2268" s="3">
        <v>0.48</v>
      </c>
      <c r="H2268" s="3">
        <v>7.6458340651937001E-3</v>
      </c>
      <c r="I2268" s="3">
        <v>9.5843984296024036</v>
      </c>
      <c r="J2268" s="3">
        <v>1.4085246429940321</v>
      </c>
      <c r="K2268" s="3">
        <v>7.3280720007443054E-2</v>
      </c>
      <c r="L2268" s="3">
        <v>1.0769345697068566E-2</v>
      </c>
      <c r="M2268" s="2">
        <v>1210</v>
      </c>
      <c r="N2268" s="3" t="s">
        <v>65</v>
      </c>
      <c r="O2268" s="3" t="s">
        <v>76</v>
      </c>
      <c r="P2268" s="3"/>
      <c r="Q2268" s="3" t="s">
        <v>42</v>
      </c>
      <c r="R2268" s="3" t="s">
        <v>55</v>
      </c>
      <c r="S2268" s="3" t="s">
        <v>77</v>
      </c>
      <c r="T2268" s="3" t="s">
        <v>51</v>
      </c>
      <c r="U2268" s="3" t="s">
        <v>78</v>
      </c>
      <c r="V2268" s="3" t="s">
        <v>79</v>
      </c>
      <c r="W2268" s="3" t="s">
        <v>80</v>
      </c>
      <c r="X2268" s="3"/>
      <c r="Y2268" s="3"/>
      <c r="Z2268" s="3" t="s">
        <v>72</v>
      </c>
      <c r="AA2268" s="7" t="s">
        <v>49</v>
      </c>
      <c r="AB2268" s="3" t="s">
        <v>49</v>
      </c>
      <c r="AC2268" s="3" t="s">
        <v>49</v>
      </c>
      <c r="AD2268" s="3" t="s">
        <v>49</v>
      </c>
      <c r="AE2268" s="3" t="s">
        <v>49</v>
      </c>
      <c r="AF2268" s="3" t="s">
        <v>55</v>
      </c>
      <c r="AG2268" s="3" t="s">
        <v>56</v>
      </c>
      <c r="AH2268" s="3" t="s">
        <v>81</v>
      </c>
      <c r="AI2268" s="3" t="s">
        <v>82</v>
      </c>
      <c r="AJ2268" s="3" t="s">
        <v>49</v>
      </c>
      <c r="AK2268" s="3" t="s">
        <v>49</v>
      </c>
      <c r="AL2268" s="3" t="s">
        <v>49</v>
      </c>
      <c r="AM2268" s="3" t="s">
        <v>59</v>
      </c>
      <c r="AN2268" s="3" t="s">
        <v>83</v>
      </c>
      <c r="AO2268" s="3">
        <v>30.201068656503125</v>
      </c>
      <c r="AP2268" s="3">
        <v>30.941592691333842</v>
      </c>
    </row>
    <row r="2269" spans="1:42" x14ac:dyDescent="0.25">
      <c r="A2269" s="2">
        <v>2268</v>
      </c>
      <c r="B2269" s="3" t="s">
        <v>42</v>
      </c>
      <c r="C2269" s="3" t="s">
        <v>43</v>
      </c>
      <c r="D2269" s="3" t="s">
        <v>44</v>
      </c>
      <c r="E2269" s="3" t="s">
        <v>45</v>
      </c>
      <c r="F2269" s="3">
        <v>0.36</v>
      </c>
      <c r="G2269" s="3">
        <v>0.48</v>
      </c>
      <c r="H2269" s="3">
        <v>7.4362111740383499E-2</v>
      </c>
      <c r="I2269" s="3">
        <v>9.5843984296024036</v>
      </c>
      <c r="J2269" s="3">
        <v>1.4085246429940321</v>
      </c>
      <c r="K2269" s="3">
        <v>0.71271610698645005</v>
      </c>
      <c r="L2269" s="3">
        <v>0.10474086689140599</v>
      </c>
      <c r="M2269" s="2">
        <v>1210</v>
      </c>
      <c r="N2269" s="3" t="s">
        <v>65</v>
      </c>
      <c r="O2269" s="3" t="s">
        <v>76</v>
      </c>
      <c r="P2269" s="3"/>
      <c r="Q2269" s="3" t="s">
        <v>42</v>
      </c>
      <c r="R2269" s="3" t="s">
        <v>55</v>
      </c>
      <c r="S2269" s="3" t="s">
        <v>77</v>
      </c>
      <c r="T2269" s="3" t="s">
        <v>51</v>
      </c>
      <c r="U2269" s="3" t="s">
        <v>78</v>
      </c>
      <c r="V2269" s="3" t="s">
        <v>79</v>
      </c>
      <c r="W2269" s="3" t="s">
        <v>80</v>
      </c>
      <c r="X2269" s="3"/>
      <c r="Y2269" s="3"/>
      <c r="Z2269" s="3" t="s">
        <v>72</v>
      </c>
      <c r="AA2269" s="7" t="s">
        <v>49</v>
      </c>
      <c r="AB2269" s="3" t="s">
        <v>49</v>
      </c>
      <c r="AC2269" s="3" t="s">
        <v>49</v>
      </c>
      <c r="AD2269" s="3" t="s">
        <v>49</v>
      </c>
      <c r="AE2269" s="3" t="s">
        <v>49</v>
      </c>
      <c r="AF2269" s="3" t="s">
        <v>55</v>
      </c>
      <c r="AG2269" s="3" t="s">
        <v>56</v>
      </c>
      <c r="AH2269" s="3" t="s">
        <v>81</v>
      </c>
      <c r="AI2269" s="3" t="s">
        <v>82</v>
      </c>
      <c r="AJ2269" s="3" t="s">
        <v>49</v>
      </c>
      <c r="AK2269" s="3" t="s">
        <v>49</v>
      </c>
      <c r="AL2269" s="3" t="s">
        <v>49</v>
      </c>
      <c r="AM2269" s="3" t="s">
        <v>59</v>
      </c>
      <c r="AN2269" s="3" t="s">
        <v>83</v>
      </c>
      <c r="AO2269" s="3">
        <v>81.870350703206725</v>
      </c>
      <c r="AP2269" s="3">
        <v>300.93278947979752</v>
      </c>
    </row>
    <row r="2270" spans="1:42" x14ac:dyDescent="0.25">
      <c r="A2270" s="2">
        <v>2269</v>
      </c>
      <c r="B2270" s="3" t="s">
        <v>42</v>
      </c>
      <c r="C2270" s="3" t="s">
        <v>43</v>
      </c>
      <c r="D2270" s="3" t="s">
        <v>44</v>
      </c>
      <c r="E2270" s="3" t="s">
        <v>45</v>
      </c>
      <c r="F2270" s="3">
        <v>0.36</v>
      </c>
      <c r="G2270" s="3">
        <v>0.48</v>
      </c>
      <c r="H2270" s="3">
        <v>3.2407931165411297E-2</v>
      </c>
      <c r="I2270" s="3">
        <v>9.5721902011285973</v>
      </c>
      <c r="J2270" s="3">
        <v>1.4067554030589966</v>
      </c>
      <c r="K2270" s="3">
        <v>0.31021488114040008</v>
      </c>
      <c r="L2270" s="3">
        <v>4.5590032268906386E-2</v>
      </c>
      <c r="M2270" s="2">
        <v>1200</v>
      </c>
      <c r="N2270" s="3" t="s">
        <v>61</v>
      </c>
      <c r="O2270" s="3" t="s">
        <v>76</v>
      </c>
      <c r="P2270" s="3"/>
      <c r="Q2270" s="3" t="s">
        <v>42</v>
      </c>
      <c r="R2270" s="3" t="s">
        <v>55</v>
      </c>
      <c r="S2270" s="3" t="s">
        <v>77</v>
      </c>
      <c r="T2270" s="3" t="s">
        <v>51</v>
      </c>
      <c r="U2270" s="3" t="s">
        <v>78</v>
      </c>
      <c r="V2270" s="3" t="s">
        <v>79</v>
      </c>
      <c r="W2270" s="3" t="s">
        <v>80</v>
      </c>
      <c r="X2270" s="3"/>
      <c r="Y2270" s="3"/>
      <c r="Z2270" s="3" t="s">
        <v>72</v>
      </c>
      <c r="AA2270" s="7" t="s">
        <v>49</v>
      </c>
      <c r="AB2270" s="3" t="s">
        <v>49</v>
      </c>
      <c r="AC2270" s="3" t="s">
        <v>49</v>
      </c>
      <c r="AD2270" s="3" t="s">
        <v>49</v>
      </c>
      <c r="AE2270" s="3" t="s">
        <v>49</v>
      </c>
      <c r="AF2270" s="3" t="s">
        <v>55</v>
      </c>
      <c r="AG2270" s="3" t="s">
        <v>56</v>
      </c>
      <c r="AH2270" s="3" t="s">
        <v>81</v>
      </c>
      <c r="AI2270" s="3" t="s">
        <v>82</v>
      </c>
      <c r="AJ2270" s="3" t="s">
        <v>49</v>
      </c>
      <c r="AK2270" s="3" t="s">
        <v>49</v>
      </c>
      <c r="AL2270" s="3" t="s">
        <v>49</v>
      </c>
      <c r="AM2270" s="3" t="s">
        <v>59</v>
      </c>
      <c r="AN2270" s="3" t="s">
        <v>83</v>
      </c>
      <c r="AO2270" s="3">
        <v>65.116449545272189</v>
      </c>
      <c r="AP2270" s="3">
        <v>131.15024437344175</v>
      </c>
    </row>
    <row r="2271" spans="1:42" x14ac:dyDescent="0.25">
      <c r="A2271" s="2">
        <v>2270</v>
      </c>
      <c r="B2271" s="3" t="s">
        <v>42</v>
      </c>
      <c r="C2271" s="3" t="s">
        <v>43</v>
      </c>
      <c r="D2271" s="3" t="s">
        <v>44</v>
      </c>
      <c r="E2271" s="3" t="s">
        <v>45</v>
      </c>
      <c r="F2271" s="3">
        <v>0.36</v>
      </c>
      <c r="G2271" s="3">
        <v>0.48</v>
      </c>
      <c r="H2271" s="3">
        <v>0.10832385710942199</v>
      </c>
      <c r="I2271" s="3">
        <v>9.5721902011285973</v>
      </c>
      <c r="J2271" s="3">
        <v>1.4067554030589966</v>
      </c>
      <c r="K2271" s="3">
        <v>1.0368965635712635</v>
      </c>
      <c r="L2271" s="3">
        <v>0.15238517126887011</v>
      </c>
      <c r="M2271" s="2">
        <v>1210</v>
      </c>
      <c r="N2271" s="3" t="s">
        <v>65</v>
      </c>
      <c r="O2271" s="3" t="s">
        <v>76</v>
      </c>
      <c r="P2271" s="3"/>
      <c r="Q2271" s="3" t="s">
        <v>42</v>
      </c>
      <c r="R2271" s="3" t="s">
        <v>55</v>
      </c>
      <c r="S2271" s="3" t="s">
        <v>77</v>
      </c>
      <c r="T2271" s="3" t="s">
        <v>51</v>
      </c>
      <c r="U2271" s="3" t="s">
        <v>78</v>
      </c>
      <c r="V2271" s="3" t="s">
        <v>79</v>
      </c>
      <c r="W2271" s="3" t="s">
        <v>80</v>
      </c>
      <c r="X2271" s="3"/>
      <c r="Y2271" s="3"/>
      <c r="Z2271" s="3" t="s">
        <v>72</v>
      </c>
      <c r="AA2271" s="7" t="s">
        <v>49</v>
      </c>
      <c r="AB2271" s="3" t="s">
        <v>49</v>
      </c>
      <c r="AC2271" s="3" t="s">
        <v>49</v>
      </c>
      <c r="AD2271" s="3" t="s">
        <v>49</v>
      </c>
      <c r="AE2271" s="3" t="s">
        <v>49</v>
      </c>
      <c r="AF2271" s="3" t="s">
        <v>55</v>
      </c>
      <c r="AG2271" s="3" t="s">
        <v>56</v>
      </c>
      <c r="AH2271" s="3" t="s">
        <v>81</v>
      </c>
      <c r="AI2271" s="3" t="s">
        <v>82</v>
      </c>
      <c r="AJ2271" s="3" t="s">
        <v>49</v>
      </c>
      <c r="AK2271" s="3" t="s">
        <v>49</v>
      </c>
      <c r="AL2271" s="3" t="s">
        <v>49</v>
      </c>
      <c r="AM2271" s="3" t="s">
        <v>59</v>
      </c>
      <c r="AN2271" s="3" t="s">
        <v>83</v>
      </c>
      <c r="AO2271" s="3">
        <v>95.04781383999898</v>
      </c>
      <c r="AP2271" s="3">
        <v>438.37109684240437</v>
      </c>
    </row>
    <row r="2272" spans="1:42" x14ac:dyDescent="0.25">
      <c r="A2272" s="2">
        <v>2271</v>
      </c>
      <c r="B2272" s="3" t="s">
        <v>42</v>
      </c>
      <c r="C2272" s="3" t="s">
        <v>43</v>
      </c>
      <c r="D2272" s="3" t="s">
        <v>44</v>
      </c>
      <c r="E2272" s="3" t="s">
        <v>45</v>
      </c>
      <c r="F2272" s="3">
        <v>0.36</v>
      </c>
      <c r="G2272" s="3">
        <v>0.48</v>
      </c>
      <c r="H2272" s="3">
        <v>7.8796492851271896E-2</v>
      </c>
      <c r="I2272" s="3">
        <v>9.5721902011285973</v>
      </c>
      <c r="J2272" s="3">
        <v>1.4067554030589966</v>
      </c>
      <c r="K2272" s="3">
        <v>0.75425501675424445</v>
      </c>
      <c r="L2272" s="3">
        <v>0.11084739206062634</v>
      </c>
      <c r="M2272" s="2">
        <v>1210</v>
      </c>
      <c r="N2272" s="3" t="s">
        <v>65</v>
      </c>
      <c r="O2272" s="3" t="s">
        <v>76</v>
      </c>
      <c r="P2272" s="3"/>
      <c r="Q2272" s="3" t="s">
        <v>42</v>
      </c>
      <c r="R2272" s="3" t="s">
        <v>55</v>
      </c>
      <c r="S2272" s="3" t="s">
        <v>77</v>
      </c>
      <c r="T2272" s="3" t="s">
        <v>51</v>
      </c>
      <c r="U2272" s="3" t="s">
        <v>78</v>
      </c>
      <c r="V2272" s="3" t="s">
        <v>79</v>
      </c>
      <c r="W2272" s="3" t="s">
        <v>80</v>
      </c>
      <c r="X2272" s="3"/>
      <c r="Y2272" s="3"/>
      <c r="Z2272" s="3" t="s">
        <v>72</v>
      </c>
      <c r="AA2272" s="7" t="s">
        <v>49</v>
      </c>
      <c r="AB2272" s="3" t="s">
        <v>49</v>
      </c>
      <c r="AC2272" s="3" t="s">
        <v>49</v>
      </c>
      <c r="AD2272" s="3" t="s">
        <v>49</v>
      </c>
      <c r="AE2272" s="3" t="s">
        <v>49</v>
      </c>
      <c r="AF2272" s="3" t="s">
        <v>55</v>
      </c>
      <c r="AG2272" s="3" t="s">
        <v>56</v>
      </c>
      <c r="AH2272" s="3" t="s">
        <v>81</v>
      </c>
      <c r="AI2272" s="3" t="s">
        <v>82</v>
      </c>
      <c r="AJ2272" s="3" t="s">
        <v>49</v>
      </c>
      <c r="AK2272" s="3" t="s">
        <v>49</v>
      </c>
      <c r="AL2272" s="3" t="s">
        <v>49</v>
      </c>
      <c r="AM2272" s="3" t="s">
        <v>59</v>
      </c>
      <c r="AN2272" s="3" t="s">
        <v>83</v>
      </c>
      <c r="AO2272" s="3">
        <v>84.341331991461701</v>
      </c>
      <c r="AP2272" s="3">
        <v>318.87809315776536</v>
      </c>
    </row>
    <row r="2273" spans="1:42" x14ac:dyDescent="0.25">
      <c r="A2273" s="2">
        <v>2272</v>
      </c>
      <c r="B2273" s="3" t="s">
        <v>42</v>
      </c>
      <c r="C2273" s="3" t="s">
        <v>43</v>
      </c>
      <c r="D2273" s="3" t="s">
        <v>44</v>
      </c>
      <c r="E2273" s="3" t="s">
        <v>45</v>
      </c>
      <c r="F2273" s="3">
        <v>0.36</v>
      </c>
      <c r="G2273" s="3">
        <v>0.48</v>
      </c>
      <c r="H2273" s="3">
        <v>0.30447034662891698</v>
      </c>
      <c r="I2273" s="3">
        <v>9.5721902011285973</v>
      </c>
      <c r="J2273" s="3">
        <v>1.4067554030589966</v>
      </c>
      <c r="K2273" s="3">
        <v>2.9144480685355467</v>
      </c>
      <c r="L2273" s="3">
        <v>0.42831530519147448</v>
      </c>
      <c r="M2273" s="2">
        <v>1210</v>
      </c>
      <c r="N2273" s="3" t="s">
        <v>65</v>
      </c>
      <c r="O2273" s="3" t="s">
        <v>76</v>
      </c>
      <c r="P2273" s="3"/>
      <c r="Q2273" s="3" t="s">
        <v>42</v>
      </c>
      <c r="R2273" s="3" t="s">
        <v>55</v>
      </c>
      <c r="S2273" s="3" t="s">
        <v>77</v>
      </c>
      <c r="T2273" s="3" t="s">
        <v>51</v>
      </c>
      <c r="U2273" s="3" t="s">
        <v>78</v>
      </c>
      <c r="V2273" s="3" t="s">
        <v>79</v>
      </c>
      <c r="W2273" s="3" t="s">
        <v>80</v>
      </c>
      <c r="X2273" s="3"/>
      <c r="Y2273" s="3"/>
      <c r="Z2273" s="3" t="s">
        <v>72</v>
      </c>
      <c r="AA2273" s="7" t="s">
        <v>49</v>
      </c>
      <c r="AB2273" s="3" t="s">
        <v>49</v>
      </c>
      <c r="AC2273" s="3" t="s">
        <v>49</v>
      </c>
      <c r="AD2273" s="3" t="s">
        <v>49</v>
      </c>
      <c r="AE2273" s="3" t="s">
        <v>49</v>
      </c>
      <c r="AF2273" s="3" t="s">
        <v>55</v>
      </c>
      <c r="AG2273" s="3" t="s">
        <v>56</v>
      </c>
      <c r="AH2273" s="3" t="s">
        <v>81</v>
      </c>
      <c r="AI2273" s="3" t="s">
        <v>82</v>
      </c>
      <c r="AJ2273" s="3" t="s">
        <v>49</v>
      </c>
      <c r="AK2273" s="3" t="s">
        <v>49</v>
      </c>
      <c r="AL2273" s="3" t="s">
        <v>49</v>
      </c>
      <c r="AM2273" s="3" t="s">
        <v>59</v>
      </c>
      <c r="AN2273" s="3" t="s">
        <v>83</v>
      </c>
      <c r="AO2273" s="3">
        <v>139.45205096535483</v>
      </c>
      <c r="AP2273" s="3">
        <v>1232.1477776855861</v>
      </c>
    </row>
    <row r="2274" spans="1:42" x14ac:dyDescent="0.25">
      <c r="A2274" s="2">
        <v>2273</v>
      </c>
      <c r="B2274" s="3" t="s">
        <v>42</v>
      </c>
      <c r="C2274" s="3" t="s">
        <v>43</v>
      </c>
      <c r="D2274" s="3" t="s">
        <v>44</v>
      </c>
      <c r="E2274" s="3" t="s">
        <v>45</v>
      </c>
      <c r="F2274" s="3">
        <v>0.36</v>
      </c>
      <c r="G2274" s="3">
        <v>0.48</v>
      </c>
      <c r="H2274" s="3">
        <v>6.6463294389457195E-2</v>
      </c>
      <c r="I2274" s="3">
        <v>9.5721902011285973</v>
      </c>
      <c r="J2274" s="3">
        <v>1.4067554030589966</v>
      </c>
      <c r="K2274" s="3">
        <v>0.63619929528948749</v>
      </c>
      <c r="L2274" s="3">
        <v>9.3497598487469608E-2</v>
      </c>
      <c r="M2274" s="2">
        <v>1210</v>
      </c>
      <c r="N2274" s="3" t="s">
        <v>65</v>
      </c>
      <c r="O2274" s="3" t="s">
        <v>76</v>
      </c>
      <c r="P2274" s="3"/>
      <c r="Q2274" s="3" t="s">
        <v>42</v>
      </c>
      <c r="R2274" s="3" t="s">
        <v>55</v>
      </c>
      <c r="S2274" s="3" t="s">
        <v>77</v>
      </c>
      <c r="T2274" s="3" t="s">
        <v>51</v>
      </c>
      <c r="U2274" s="3" t="s">
        <v>78</v>
      </c>
      <c r="V2274" s="3" t="s">
        <v>79</v>
      </c>
      <c r="W2274" s="3" t="s">
        <v>80</v>
      </c>
      <c r="X2274" s="3"/>
      <c r="Y2274" s="3"/>
      <c r="Z2274" s="3" t="s">
        <v>72</v>
      </c>
      <c r="AA2274" s="7" t="s">
        <v>49</v>
      </c>
      <c r="AB2274" s="3" t="s">
        <v>49</v>
      </c>
      <c r="AC2274" s="3" t="s">
        <v>49</v>
      </c>
      <c r="AD2274" s="3" t="s">
        <v>49</v>
      </c>
      <c r="AE2274" s="3" t="s">
        <v>49</v>
      </c>
      <c r="AF2274" s="3" t="s">
        <v>55</v>
      </c>
      <c r="AG2274" s="3" t="s">
        <v>56</v>
      </c>
      <c r="AH2274" s="3" t="s">
        <v>81</v>
      </c>
      <c r="AI2274" s="3" t="s">
        <v>82</v>
      </c>
      <c r="AJ2274" s="3" t="s">
        <v>49</v>
      </c>
      <c r="AK2274" s="3" t="s">
        <v>49</v>
      </c>
      <c r="AL2274" s="3" t="s">
        <v>49</v>
      </c>
      <c r="AM2274" s="3" t="s">
        <v>59</v>
      </c>
      <c r="AN2274" s="3" t="s">
        <v>83</v>
      </c>
      <c r="AO2274" s="3">
        <v>90.753315492523171</v>
      </c>
      <c r="AP2274" s="3">
        <v>268.96740975383659</v>
      </c>
    </row>
    <row r="2275" spans="1:42" x14ac:dyDescent="0.25">
      <c r="A2275" s="2">
        <v>2274</v>
      </c>
      <c r="B2275" s="3" t="s">
        <v>42</v>
      </c>
      <c r="C2275" s="3" t="s">
        <v>43</v>
      </c>
      <c r="D2275" s="3" t="s">
        <v>44</v>
      </c>
      <c r="E2275" s="3" t="s">
        <v>45</v>
      </c>
      <c r="F2275" s="3">
        <v>0.36</v>
      </c>
      <c r="G2275" s="3">
        <v>0.48</v>
      </c>
      <c r="H2275" s="3">
        <v>2.01267372558953E-2</v>
      </c>
      <c r="I2275" s="3">
        <v>9.5721902011285973</v>
      </c>
      <c r="J2275" s="3">
        <v>1.4067554030589966</v>
      </c>
      <c r="K2275" s="3">
        <v>0.19265695714157086</v>
      </c>
      <c r="L2275" s="3">
        <v>2.8313396380679517E-2</v>
      </c>
      <c r="M2275" s="2">
        <v>1210</v>
      </c>
      <c r="N2275" s="3" t="s">
        <v>65</v>
      </c>
      <c r="O2275" s="3" t="s">
        <v>76</v>
      </c>
      <c r="P2275" s="3"/>
      <c r="Q2275" s="3" t="s">
        <v>42</v>
      </c>
      <c r="R2275" s="3" t="s">
        <v>55</v>
      </c>
      <c r="S2275" s="3" t="s">
        <v>77</v>
      </c>
      <c r="T2275" s="3" t="s">
        <v>51</v>
      </c>
      <c r="U2275" s="3" t="s">
        <v>78</v>
      </c>
      <c r="V2275" s="3" t="s">
        <v>79</v>
      </c>
      <c r="W2275" s="3" t="s">
        <v>80</v>
      </c>
      <c r="X2275" s="3"/>
      <c r="Y2275" s="3"/>
      <c r="Z2275" s="3" t="s">
        <v>72</v>
      </c>
      <c r="AA2275" s="7" t="s">
        <v>49</v>
      </c>
      <c r="AB2275" s="3" t="s">
        <v>49</v>
      </c>
      <c r="AC2275" s="3" t="s">
        <v>49</v>
      </c>
      <c r="AD2275" s="3" t="s">
        <v>49</v>
      </c>
      <c r="AE2275" s="3" t="s">
        <v>49</v>
      </c>
      <c r="AF2275" s="3" t="s">
        <v>55</v>
      </c>
      <c r="AG2275" s="3" t="s">
        <v>56</v>
      </c>
      <c r="AH2275" s="3" t="s">
        <v>81</v>
      </c>
      <c r="AI2275" s="3" t="s">
        <v>82</v>
      </c>
      <c r="AJ2275" s="3" t="s">
        <v>49</v>
      </c>
      <c r="AK2275" s="3" t="s">
        <v>49</v>
      </c>
      <c r="AL2275" s="3" t="s">
        <v>49</v>
      </c>
      <c r="AM2275" s="3" t="s">
        <v>59</v>
      </c>
      <c r="AN2275" s="3" t="s">
        <v>83</v>
      </c>
      <c r="AO2275" s="3">
        <v>43.628523158686896</v>
      </c>
      <c r="AP2275" s="3">
        <v>81.450015925977269</v>
      </c>
    </row>
    <row r="2276" spans="1:42" x14ac:dyDescent="0.25">
      <c r="A2276" s="2">
        <v>2275</v>
      </c>
      <c r="B2276" s="3" t="s">
        <v>42</v>
      </c>
      <c r="C2276" s="3" t="s">
        <v>43</v>
      </c>
      <c r="D2276" s="3" t="s">
        <v>44</v>
      </c>
      <c r="E2276" s="3" t="s">
        <v>45</v>
      </c>
      <c r="F2276" s="3">
        <v>0.36</v>
      </c>
      <c r="G2276" s="3">
        <v>0.48</v>
      </c>
      <c r="H2276" s="3">
        <v>7.1747941984984902E-3</v>
      </c>
      <c r="I2276" s="3">
        <v>9.5721902011285973</v>
      </c>
      <c r="J2276" s="3">
        <v>1.4067554030589966</v>
      </c>
      <c r="K2276" s="3">
        <v>6.8678494721981551E-2</v>
      </c>
      <c r="L2276" s="3">
        <v>1.0093180504574095E-2</v>
      </c>
      <c r="M2276" s="2">
        <v>1210</v>
      </c>
      <c r="N2276" s="3" t="s">
        <v>65</v>
      </c>
      <c r="O2276" s="3" t="s">
        <v>76</v>
      </c>
      <c r="P2276" s="3"/>
      <c r="Q2276" s="3" t="s">
        <v>42</v>
      </c>
      <c r="R2276" s="3" t="s">
        <v>55</v>
      </c>
      <c r="S2276" s="3" t="s">
        <v>77</v>
      </c>
      <c r="T2276" s="3" t="s">
        <v>51</v>
      </c>
      <c r="U2276" s="3" t="s">
        <v>78</v>
      </c>
      <c r="V2276" s="3" t="s">
        <v>79</v>
      </c>
      <c r="W2276" s="3" t="s">
        <v>80</v>
      </c>
      <c r="X2276" s="3"/>
      <c r="Y2276" s="3"/>
      <c r="Z2276" s="3" t="s">
        <v>72</v>
      </c>
      <c r="AA2276" s="7" t="s">
        <v>49</v>
      </c>
      <c r="AB2276" s="3" t="s">
        <v>49</v>
      </c>
      <c r="AC2276" s="3" t="s">
        <v>49</v>
      </c>
      <c r="AD2276" s="3" t="s">
        <v>49</v>
      </c>
      <c r="AE2276" s="3" t="s">
        <v>49</v>
      </c>
      <c r="AF2276" s="3" t="s">
        <v>55</v>
      </c>
      <c r="AG2276" s="3" t="s">
        <v>56</v>
      </c>
      <c r="AH2276" s="3" t="s">
        <v>81</v>
      </c>
      <c r="AI2276" s="3" t="s">
        <v>82</v>
      </c>
      <c r="AJ2276" s="3" t="s">
        <v>49</v>
      </c>
      <c r="AK2276" s="3" t="s">
        <v>49</v>
      </c>
      <c r="AL2276" s="3" t="s">
        <v>49</v>
      </c>
      <c r="AM2276" s="3" t="s">
        <v>59</v>
      </c>
      <c r="AN2276" s="3" t="s">
        <v>83</v>
      </c>
      <c r="AO2276" s="3">
        <v>30.599369945090874</v>
      </c>
      <c r="AP2276" s="3">
        <v>29.035361981591894</v>
      </c>
    </row>
    <row r="2277" spans="1:42" x14ac:dyDescent="0.25">
      <c r="A2277" s="2">
        <v>2276</v>
      </c>
      <c r="B2277" s="3" t="s">
        <v>42</v>
      </c>
      <c r="C2277" s="3" t="s">
        <v>43</v>
      </c>
      <c r="D2277" s="3" t="s">
        <v>44</v>
      </c>
      <c r="E2277" s="3" t="s">
        <v>45</v>
      </c>
      <c r="F2277" s="3">
        <v>0.36</v>
      </c>
      <c r="G2277" s="3">
        <v>0.48</v>
      </c>
      <c r="H2277" s="3">
        <v>0.23712644810834499</v>
      </c>
      <c r="I2277" s="3">
        <v>10.342245210362119</v>
      </c>
      <c r="J2277" s="3">
        <v>1.7685344822444842</v>
      </c>
      <c r="K2277" s="3">
        <v>2.4524198721987127</v>
      </c>
      <c r="L2277" s="3">
        <v>0.41936630013176546</v>
      </c>
      <c r="M2277" s="2">
        <v>1200</v>
      </c>
      <c r="N2277" s="3" t="s">
        <v>61</v>
      </c>
      <c r="O2277" s="3" t="s">
        <v>76</v>
      </c>
      <c r="P2277" s="3"/>
      <c r="Q2277" s="3" t="s">
        <v>42</v>
      </c>
      <c r="R2277" s="3" t="s">
        <v>55</v>
      </c>
      <c r="S2277" s="3" t="s">
        <v>77</v>
      </c>
      <c r="T2277" s="3" t="s">
        <v>51</v>
      </c>
      <c r="U2277" s="3" t="s">
        <v>78</v>
      </c>
      <c r="V2277" s="3" t="s">
        <v>79</v>
      </c>
      <c r="W2277" s="3" t="s">
        <v>80</v>
      </c>
      <c r="X2277" s="3"/>
      <c r="Y2277" s="3"/>
      <c r="Z2277" s="3" t="s">
        <v>72</v>
      </c>
      <c r="AA2277" s="7" t="s">
        <v>49</v>
      </c>
      <c r="AB2277" s="3" t="s">
        <v>49</v>
      </c>
      <c r="AC2277" s="3" t="s">
        <v>49</v>
      </c>
      <c r="AD2277" s="3" t="s">
        <v>49</v>
      </c>
      <c r="AE2277" s="3" t="s">
        <v>49</v>
      </c>
      <c r="AF2277" s="3" t="s">
        <v>55</v>
      </c>
      <c r="AG2277" s="3" t="s">
        <v>56</v>
      </c>
      <c r="AH2277" s="3" t="s">
        <v>81</v>
      </c>
      <c r="AI2277" s="3" t="s">
        <v>82</v>
      </c>
      <c r="AJ2277" s="3" t="s">
        <v>49</v>
      </c>
      <c r="AK2277" s="3" t="s">
        <v>49</v>
      </c>
      <c r="AL2277" s="3" t="s">
        <v>49</v>
      </c>
      <c r="AM2277" s="3" t="s">
        <v>59</v>
      </c>
      <c r="AN2277" s="3" t="s">
        <v>83</v>
      </c>
      <c r="AO2277" s="3">
        <v>148.88193305683731</v>
      </c>
      <c r="AP2277" s="3">
        <v>959.61668944815528</v>
      </c>
    </row>
    <row r="2278" spans="1:42" x14ac:dyDescent="0.25">
      <c r="A2278" s="2">
        <v>2277</v>
      </c>
      <c r="B2278" s="3" t="s">
        <v>42</v>
      </c>
      <c r="C2278" s="3" t="s">
        <v>43</v>
      </c>
      <c r="D2278" s="3" t="s">
        <v>44</v>
      </c>
      <c r="E2278" s="3" t="s">
        <v>45</v>
      </c>
      <c r="F2278" s="3">
        <v>0.36</v>
      </c>
      <c r="G2278" s="3">
        <v>0.48</v>
      </c>
      <c r="H2278" s="3">
        <v>2.2430800109693099E-2</v>
      </c>
      <c r="I2278" s="3">
        <v>10.342245210362119</v>
      </c>
      <c r="J2278" s="3">
        <v>1.7685344822444842</v>
      </c>
      <c r="K2278" s="3">
        <v>0.23198483499906355</v>
      </c>
      <c r="L2278" s="3">
        <v>3.9669643458325604E-2</v>
      </c>
      <c r="M2278" s="2">
        <v>1210</v>
      </c>
      <c r="N2278" s="3" t="s">
        <v>65</v>
      </c>
      <c r="O2278" s="3" t="s">
        <v>76</v>
      </c>
      <c r="P2278" s="3"/>
      <c r="Q2278" s="3" t="s">
        <v>42</v>
      </c>
      <c r="R2278" s="3" t="s">
        <v>55</v>
      </c>
      <c r="S2278" s="3" t="s">
        <v>77</v>
      </c>
      <c r="T2278" s="3" t="s">
        <v>51</v>
      </c>
      <c r="U2278" s="3" t="s">
        <v>78</v>
      </c>
      <c r="V2278" s="3" t="s">
        <v>79</v>
      </c>
      <c r="W2278" s="3" t="s">
        <v>80</v>
      </c>
      <c r="X2278" s="3"/>
      <c r="Y2278" s="3"/>
      <c r="Z2278" s="3" t="s">
        <v>72</v>
      </c>
      <c r="AA2278" s="7" t="s">
        <v>49</v>
      </c>
      <c r="AB2278" s="3" t="s">
        <v>49</v>
      </c>
      <c r="AC2278" s="3" t="s">
        <v>49</v>
      </c>
      <c r="AD2278" s="3" t="s">
        <v>49</v>
      </c>
      <c r="AE2278" s="3" t="s">
        <v>49</v>
      </c>
      <c r="AF2278" s="3" t="s">
        <v>55</v>
      </c>
      <c r="AG2278" s="3" t="s">
        <v>56</v>
      </c>
      <c r="AH2278" s="3" t="s">
        <v>81</v>
      </c>
      <c r="AI2278" s="3" t="s">
        <v>82</v>
      </c>
      <c r="AJ2278" s="3" t="s">
        <v>49</v>
      </c>
      <c r="AK2278" s="3" t="s">
        <v>49</v>
      </c>
      <c r="AL2278" s="3" t="s">
        <v>49</v>
      </c>
      <c r="AM2278" s="3" t="s">
        <v>59</v>
      </c>
      <c r="AN2278" s="3" t="s">
        <v>83</v>
      </c>
      <c r="AO2278" s="3">
        <v>54.633992269337512</v>
      </c>
      <c r="AP2278" s="3">
        <v>90.774227483482164</v>
      </c>
    </row>
    <row r="2279" spans="1:42" x14ac:dyDescent="0.25">
      <c r="A2279" s="2">
        <v>2278</v>
      </c>
      <c r="B2279" s="3" t="s">
        <v>42</v>
      </c>
      <c r="C2279" s="3" t="s">
        <v>43</v>
      </c>
      <c r="D2279" s="3" t="s">
        <v>44</v>
      </c>
      <c r="E2279" s="3" t="s">
        <v>45</v>
      </c>
      <c r="F2279" s="3">
        <v>0.36</v>
      </c>
      <c r="G2279" s="3">
        <v>0.48</v>
      </c>
      <c r="H2279" s="3">
        <v>4.1669812584941998E-2</v>
      </c>
      <c r="I2279" s="3">
        <v>10.342245210362119</v>
      </c>
      <c r="J2279" s="3">
        <v>1.7685344822444842</v>
      </c>
      <c r="K2279" s="3">
        <v>0.43095941962330353</v>
      </c>
      <c r="L2279" s="3">
        <v>7.369450042513509E-2</v>
      </c>
      <c r="M2279" s="2">
        <v>1330</v>
      </c>
      <c r="N2279" s="3" t="s">
        <v>68</v>
      </c>
      <c r="O2279" s="3" t="s">
        <v>76</v>
      </c>
      <c r="P2279" s="3"/>
      <c r="Q2279" s="3" t="s">
        <v>42</v>
      </c>
      <c r="R2279" s="3" t="s">
        <v>55</v>
      </c>
      <c r="S2279" s="3" t="s">
        <v>77</v>
      </c>
      <c r="T2279" s="3" t="s">
        <v>51</v>
      </c>
      <c r="U2279" s="3" t="s">
        <v>78</v>
      </c>
      <c r="V2279" s="3" t="s">
        <v>79</v>
      </c>
      <c r="W2279" s="3" t="s">
        <v>80</v>
      </c>
      <c r="X2279" s="3"/>
      <c r="Y2279" s="3"/>
      <c r="Z2279" s="3" t="s">
        <v>72</v>
      </c>
      <c r="AA2279" s="7" t="s">
        <v>49</v>
      </c>
      <c r="AB2279" s="3" t="s">
        <v>49</v>
      </c>
      <c r="AC2279" s="3" t="s">
        <v>49</v>
      </c>
      <c r="AD2279" s="3" t="s">
        <v>49</v>
      </c>
      <c r="AE2279" s="3" t="s">
        <v>49</v>
      </c>
      <c r="AF2279" s="3" t="s">
        <v>55</v>
      </c>
      <c r="AG2279" s="3" t="s">
        <v>56</v>
      </c>
      <c r="AH2279" s="3" t="s">
        <v>81</v>
      </c>
      <c r="AI2279" s="3" t="s">
        <v>82</v>
      </c>
      <c r="AJ2279" s="3" t="s">
        <v>49</v>
      </c>
      <c r="AK2279" s="3" t="s">
        <v>49</v>
      </c>
      <c r="AL2279" s="3" t="s">
        <v>49</v>
      </c>
      <c r="AM2279" s="3" t="s">
        <v>59</v>
      </c>
      <c r="AN2279" s="3" t="s">
        <v>83</v>
      </c>
      <c r="AO2279" s="3">
        <v>73.621251035591598</v>
      </c>
      <c r="AP2279" s="3">
        <v>168.6317486795767</v>
      </c>
    </row>
    <row r="2280" spans="1:42" x14ac:dyDescent="0.25">
      <c r="A2280" s="2">
        <v>2279</v>
      </c>
      <c r="B2280" s="3" t="s">
        <v>42</v>
      </c>
      <c r="C2280" s="3" t="s">
        <v>43</v>
      </c>
      <c r="D2280" s="3" t="s">
        <v>44</v>
      </c>
      <c r="E2280" s="3" t="s">
        <v>45</v>
      </c>
      <c r="F2280" s="3">
        <v>0.36</v>
      </c>
      <c r="G2280" s="3">
        <v>0.48</v>
      </c>
      <c r="H2280" s="3">
        <v>0.26201485518984002</v>
      </c>
      <c r="I2280" s="3">
        <v>10.342245210362119</v>
      </c>
      <c r="J2280" s="3">
        <v>1.7685344822444842</v>
      </c>
      <c r="K2280" s="3">
        <v>2.7098218811308472</v>
      </c>
      <c r="L2280" s="3">
        <v>0.46338230626352722</v>
      </c>
      <c r="M2280" s="2">
        <v>1330</v>
      </c>
      <c r="N2280" s="3" t="s">
        <v>68</v>
      </c>
      <c r="O2280" s="3" t="s">
        <v>76</v>
      </c>
      <c r="P2280" s="3"/>
      <c r="Q2280" s="3" t="s">
        <v>42</v>
      </c>
      <c r="R2280" s="3" t="s">
        <v>55</v>
      </c>
      <c r="S2280" s="3" t="s">
        <v>77</v>
      </c>
      <c r="T2280" s="3" t="s">
        <v>51</v>
      </c>
      <c r="U2280" s="3" t="s">
        <v>78</v>
      </c>
      <c r="V2280" s="3" t="s">
        <v>79</v>
      </c>
      <c r="W2280" s="3" t="s">
        <v>80</v>
      </c>
      <c r="X2280" s="3"/>
      <c r="Y2280" s="3"/>
      <c r="Z2280" s="3" t="s">
        <v>72</v>
      </c>
      <c r="AA2280" s="7" t="s">
        <v>49</v>
      </c>
      <c r="AB2280" s="3" t="s">
        <v>49</v>
      </c>
      <c r="AC2280" s="3" t="s">
        <v>49</v>
      </c>
      <c r="AD2280" s="3" t="s">
        <v>49</v>
      </c>
      <c r="AE2280" s="3" t="s">
        <v>49</v>
      </c>
      <c r="AF2280" s="3" t="s">
        <v>55</v>
      </c>
      <c r="AG2280" s="3" t="s">
        <v>56</v>
      </c>
      <c r="AH2280" s="3" t="s">
        <v>81</v>
      </c>
      <c r="AI2280" s="3" t="s">
        <v>82</v>
      </c>
      <c r="AJ2280" s="3" t="s">
        <v>49</v>
      </c>
      <c r="AK2280" s="3" t="s">
        <v>49</v>
      </c>
      <c r="AL2280" s="3" t="s">
        <v>49</v>
      </c>
      <c r="AM2280" s="3" t="s">
        <v>59</v>
      </c>
      <c r="AN2280" s="3" t="s">
        <v>83</v>
      </c>
      <c r="AO2280" s="3">
        <v>137.42397383252722</v>
      </c>
      <c r="AP2280" s="3">
        <v>1060.3364994892108</v>
      </c>
    </row>
    <row r="2281" spans="1:42" x14ac:dyDescent="0.25">
      <c r="A2281" s="2">
        <v>2280</v>
      </c>
      <c r="B2281" s="3" t="s">
        <v>42</v>
      </c>
      <c r="C2281" s="3" t="s">
        <v>43</v>
      </c>
      <c r="D2281" s="3" t="s">
        <v>44</v>
      </c>
      <c r="E2281" s="3" t="s">
        <v>45</v>
      </c>
      <c r="F2281" s="3">
        <v>0.36</v>
      </c>
      <c r="G2281" s="3">
        <v>0.48</v>
      </c>
      <c r="H2281" s="3">
        <v>6.8754023866419902E-4</v>
      </c>
      <c r="I2281" s="3">
        <v>10.342245210362119</v>
      </c>
      <c r="J2281" s="3">
        <v>1.7685344822444842</v>
      </c>
      <c r="K2281" s="3">
        <v>7.1107097402560403E-3</v>
      </c>
      <c r="L2281" s="3">
        <v>1.2159386200082383E-3</v>
      </c>
      <c r="M2281" s="2">
        <v>1330</v>
      </c>
      <c r="N2281" s="3" t="s">
        <v>68</v>
      </c>
      <c r="O2281" s="3" t="s">
        <v>76</v>
      </c>
      <c r="P2281" s="3"/>
      <c r="Q2281" s="3" t="s">
        <v>42</v>
      </c>
      <c r="R2281" s="3" t="s">
        <v>55</v>
      </c>
      <c r="S2281" s="3" t="s">
        <v>77</v>
      </c>
      <c r="T2281" s="3" t="s">
        <v>51</v>
      </c>
      <c r="U2281" s="3" t="s">
        <v>78</v>
      </c>
      <c r="V2281" s="3" t="s">
        <v>79</v>
      </c>
      <c r="W2281" s="3" t="s">
        <v>80</v>
      </c>
      <c r="X2281" s="3"/>
      <c r="Y2281" s="3"/>
      <c r="Z2281" s="3" t="s">
        <v>72</v>
      </c>
      <c r="AA2281" s="7" t="s">
        <v>49</v>
      </c>
      <c r="AB2281" s="3" t="s">
        <v>49</v>
      </c>
      <c r="AC2281" s="3" t="s">
        <v>49</v>
      </c>
      <c r="AD2281" s="3" t="s">
        <v>49</v>
      </c>
      <c r="AE2281" s="3" t="s">
        <v>49</v>
      </c>
      <c r="AF2281" s="3" t="s">
        <v>55</v>
      </c>
      <c r="AG2281" s="3" t="s">
        <v>56</v>
      </c>
      <c r="AH2281" s="3" t="s">
        <v>81</v>
      </c>
      <c r="AI2281" s="3" t="s">
        <v>82</v>
      </c>
      <c r="AJ2281" s="3" t="s">
        <v>49</v>
      </c>
      <c r="AK2281" s="3" t="s">
        <v>49</v>
      </c>
      <c r="AL2281" s="3" t="s">
        <v>49</v>
      </c>
      <c r="AM2281" s="3" t="s">
        <v>59</v>
      </c>
      <c r="AN2281" s="3" t="s">
        <v>83</v>
      </c>
      <c r="AO2281" s="3">
        <v>9.389560602880163</v>
      </c>
      <c r="AP2281" s="3">
        <v>2.7823766304966431</v>
      </c>
    </row>
    <row r="2282" spans="1:42" x14ac:dyDescent="0.25">
      <c r="A2282" s="2">
        <v>2281</v>
      </c>
      <c r="B2282" s="3" t="s">
        <v>42</v>
      </c>
      <c r="C2282" s="3" t="s">
        <v>43</v>
      </c>
      <c r="D2282" s="3" t="s">
        <v>44</v>
      </c>
      <c r="E2282" s="3" t="s">
        <v>45</v>
      </c>
      <c r="F2282" s="3">
        <v>0.36</v>
      </c>
      <c r="G2282" s="3">
        <v>0.48</v>
      </c>
      <c r="H2282" s="3">
        <v>5.3833997505469598E-2</v>
      </c>
      <c r="I2282" s="3">
        <v>10.342245210362119</v>
      </c>
      <c r="J2282" s="3">
        <v>1.7685344822444842</v>
      </c>
      <c r="K2282" s="3">
        <v>0.55676440285558926</v>
      </c>
      <c r="L2282" s="3">
        <v>9.5207280905486524E-2</v>
      </c>
      <c r="M2282" s="2">
        <v>1210</v>
      </c>
      <c r="N2282" s="3" t="s">
        <v>65</v>
      </c>
      <c r="O2282" s="3" t="s">
        <v>76</v>
      </c>
      <c r="P2282" s="3"/>
      <c r="Q2282" s="3" t="s">
        <v>42</v>
      </c>
      <c r="R2282" s="3" t="s">
        <v>55</v>
      </c>
      <c r="S2282" s="3" t="s">
        <v>77</v>
      </c>
      <c r="T2282" s="3" t="s">
        <v>51</v>
      </c>
      <c r="U2282" s="3" t="s">
        <v>78</v>
      </c>
      <c r="V2282" s="3" t="s">
        <v>79</v>
      </c>
      <c r="W2282" s="3" t="s">
        <v>80</v>
      </c>
      <c r="X2282" s="3"/>
      <c r="Y2282" s="3"/>
      <c r="Z2282" s="3" t="s">
        <v>72</v>
      </c>
      <c r="AA2282" s="7" t="s">
        <v>49</v>
      </c>
      <c r="AB2282" s="3" t="s">
        <v>49</v>
      </c>
      <c r="AC2282" s="3" t="s">
        <v>49</v>
      </c>
      <c r="AD2282" s="3" t="s">
        <v>49</v>
      </c>
      <c r="AE2282" s="3" t="s">
        <v>49</v>
      </c>
      <c r="AF2282" s="3" t="s">
        <v>55</v>
      </c>
      <c r="AG2282" s="3" t="s">
        <v>56</v>
      </c>
      <c r="AH2282" s="3" t="s">
        <v>81</v>
      </c>
      <c r="AI2282" s="3" t="s">
        <v>82</v>
      </c>
      <c r="AJ2282" s="3" t="s">
        <v>49</v>
      </c>
      <c r="AK2282" s="3" t="s">
        <v>49</v>
      </c>
      <c r="AL2282" s="3" t="s">
        <v>49</v>
      </c>
      <c r="AM2282" s="3" t="s">
        <v>59</v>
      </c>
      <c r="AN2282" s="3" t="s">
        <v>83</v>
      </c>
      <c r="AO2282" s="3">
        <v>62.31826796086537</v>
      </c>
      <c r="AP2282" s="3">
        <v>217.85845854847514</v>
      </c>
    </row>
    <row r="2283" spans="1:42" x14ac:dyDescent="0.25">
      <c r="A2283" s="2">
        <v>2282</v>
      </c>
      <c r="B2283" s="3" t="s">
        <v>42</v>
      </c>
      <c r="C2283" s="3" t="s">
        <v>71</v>
      </c>
      <c r="D2283" s="3" t="s">
        <v>72</v>
      </c>
      <c r="E2283" s="3" t="s">
        <v>73</v>
      </c>
      <c r="F2283" s="3">
        <v>0.56000000000000005</v>
      </c>
      <c r="G2283" s="3">
        <v>0.48</v>
      </c>
      <c r="H2283" s="3">
        <v>2.7574038259603601E-2</v>
      </c>
      <c r="I2283" s="3">
        <v>10.46216464265866</v>
      </c>
      <c r="J2283" s="3">
        <v>1.3832439484588583</v>
      </c>
      <c r="K2283" s="3">
        <v>0.28848412813494195</v>
      </c>
      <c r="L2283" s="3">
        <v>3.8141621557169714E-2</v>
      </c>
      <c r="M2283" s="2">
        <v>1400</v>
      </c>
      <c r="N2283" s="3" t="s">
        <v>46</v>
      </c>
      <c r="O2283" s="3" t="s">
        <v>76</v>
      </c>
      <c r="P2283" s="3"/>
      <c r="Q2283" s="3" t="s">
        <v>42</v>
      </c>
      <c r="R2283" s="3" t="s">
        <v>55</v>
      </c>
      <c r="S2283" s="3" t="s">
        <v>77</v>
      </c>
      <c r="T2283" s="3" t="s">
        <v>51</v>
      </c>
      <c r="U2283" s="3" t="s">
        <v>78</v>
      </c>
      <c r="V2283" s="3" t="s">
        <v>79</v>
      </c>
      <c r="W2283" s="3" t="s">
        <v>80</v>
      </c>
      <c r="X2283" s="3"/>
      <c r="Y2283" s="3"/>
      <c r="Z2283" s="3" t="s">
        <v>72</v>
      </c>
      <c r="AA2283" s="7" t="s">
        <v>49</v>
      </c>
      <c r="AB2283" s="3" t="s">
        <v>49</v>
      </c>
      <c r="AC2283" s="3" t="s">
        <v>49</v>
      </c>
      <c r="AD2283" s="3" t="s">
        <v>49</v>
      </c>
      <c r="AE2283" s="3" t="s">
        <v>49</v>
      </c>
      <c r="AF2283" s="3" t="s">
        <v>55</v>
      </c>
      <c r="AG2283" s="3" t="s">
        <v>56</v>
      </c>
      <c r="AH2283" s="3" t="s">
        <v>81</v>
      </c>
      <c r="AI2283" s="3" t="s">
        <v>82</v>
      </c>
      <c r="AJ2283" s="3" t="s">
        <v>49</v>
      </c>
      <c r="AK2283" s="3" t="s">
        <v>49</v>
      </c>
      <c r="AL2283" s="3" t="s">
        <v>49</v>
      </c>
      <c r="AM2283" s="3" t="s">
        <v>59</v>
      </c>
      <c r="AN2283" s="3" t="s">
        <v>83</v>
      </c>
      <c r="AO2283" s="3">
        <v>108.0231165841101</v>
      </c>
      <c r="AP2283" s="3">
        <v>111.58817382237996</v>
      </c>
    </row>
    <row r="2284" spans="1:42" x14ac:dyDescent="0.25">
      <c r="A2284" s="2">
        <v>2283</v>
      </c>
      <c r="B2284" s="3" t="s">
        <v>42</v>
      </c>
      <c r="C2284" s="3" t="s">
        <v>71</v>
      </c>
      <c r="D2284" s="3" t="s">
        <v>72</v>
      </c>
      <c r="E2284" s="3" t="s">
        <v>73</v>
      </c>
      <c r="F2284" s="3">
        <v>0.56000000000000005</v>
      </c>
      <c r="G2284" s="3">
        <v>0.48</v>
      </c>
      <c r="H2284" s="3">
        <v>8.3399170849919393E-3</v>
      </c>
      <c r="I2284" s="3">
        <v>10.46216464265866</v>
      </c>
      <c r="J2284" s="3">
        <v>1.3832439484588583</v>
      </c>
      <c r="K2284" s="3">
        <v>8.7253585649307547E-2</v>
      </c>
      <c r="L2284" s="3">
        <v>1.1536139838463742E-2</v>
      </c>
      <c r="M2284" s="2">
        <v>8140</v>
      </c>
      <c r="N2284" s="3" t="s">
        <v>69</v>
      </c>
      <c r="O2284" s="3" t="s">
        <v>76</v>
      </c>
      <c r="P2284" s="3"/>
      <c r="Q2284" s="3" t="s">
        <v>42</v>
      </c>
      <c r="R2284" s="3" t="s">
        <v>55</v>
      </c>
      <c r="S2284" s="3" t="s">
        <v>77</v>
      </c>
      <c r="T2284" s="3" t="s">
        <v>51</v>
      </c>
      <c r="U2284" s="3" t="s">
        <v>78</v>
      </c>
      <c r="V2284" s="3" t="s">
        <v>79</v>
      </c>
      <c r="W2284" s="3" t="s">
        <v>80</v>
      </c>
      <c r="X2284" s="3"/>
      <c r="Y2284" s="3"/>
      <c r="Z2284" s="3" t="s">
        <v>72</v>
      </c>
      <c r="AA2284" s="7" t="s">
        <v>49</v>
      </c>
      <c r="AB2284" s="3" t="s">
        <v>49</v>
      </c>
      <c r="AC2284" s="3" t="s">
        <v>49</v>
      </c>
      <c r="AD2284" s="3" t="s">
        <v>49</v>
      </c>
      <c r="AE2284" s="3" t="s">
        <v>49</v>
      </c>
      <c r="AF2284" s="3" t="s">
        <v>55</v>
      </c>
      <c r="AG2284" s="3" t="s">
        <v>56</v>
      </c>
      <c r="AH2284" s="3" t="s">
        <v>81</v>
      </c>
      <c r="AI2284" s="3" t="s">
        <v>82</v>
      </c>
      <c r="AJ2284" s="3" t="s">
        <v>49</v>
      </c>
      <c r="AK2284" s="3" t="s">
        <v>49</v>
      </c>
      <c r="AL2284" s="3" t="s">
        <v>49</v>
      </c>
      <c r="AM2284" s="3" t="s">
        <v>59</v>
      </c>
      <c r="AN2284" s="3" t="s">
        <v>83</v>
      </c>
      <c r="AO2284" s="3">
        <v>106.88874062074245</v>
      </c>
      <c r="AP2284" s="3">
        <v>33.750447017683122</v>
      </c>
    </row>
    <row r="2285" spans="1:42" x14ac:dyDescent="0.25">
      <c r="A2285" s="2">
        <v>2284</v>
      </c>
      <c r="B2285" s="3" t="s">
        <v>42</v>
      </c>
      <c r="C2285" s="3" t="s">
        <v>71</v>
      </c>
      <c r="D2285" s="3" t="s">
        <v>72</v>
      </c>
      <c r="E2285" s="3" t="s">
        <v>73</v>
      </c>
      <c r="F2285" s="3">
        <v>0.56000000000000005</v>
      </c>
      <c r="G2285" s="3">
        <v>0.48</v>
      </c>
      <c r="H2285" s="3">
        <v>6.8624840965992306E-2</v>
      </c>
      <c r="I2285" s="3">
        <v>10.46216464265866</v>
      </c>
      <c r="J2285" s="3">
        <v>1.3832439484588583</v>
      </c>
      <c r="K2285" s="3">
        <v>0.71796438476247826</v>
      </c>
      <c r="L2285" s="3">
        <v>9.4924895980160406E-2</v>
      </c>
      <c r="M2285" s="2">
        <v>1410</v>
      </c>
      <c r="N2285" s="3" t="s">
        <v>63</v>
      </c>
      <c r="O2285" s="3" t="s">
        <v>76</v>
      </c>
      <c r="P2285" s="3"/>
      <c r="Q2285" s="3" t="s">
        <v>42</v>
      </c>
      <c r="R2285" s="3" t="s">
        <v>55</v>
      </c>
      <c r="S2285" s="3" t="s">
        <v>77</v>
      </c>
      <c r="T2285" s="3" t="s">
        <v>51</v>
      </c>
      <c r="U2285" s="3" t="s">
        <v>78</v>
      </c>
      <c r="V2285" s="3" t="s">
        <v>79</v>
      </c>
      <c r="W2285" s="3" t="s">
        <v>80</v>
      </c>
      <c r="X2285" s="3"/>
      <c r="Y2285" s="3"/>
      <c r="Z2285" s="3" t="s">
        <v>72</v>
      </c>
      <c r="AA2285" s="7" t="s">
        <v>49</v>
      </c>
      <c r="AB2285" s="3" t="s">
        <v>49</v>
      </c>
      <c r="AC2285" s="3" t="s">
        <v>49</v>
      </c>
      <c r="AD2285" s="3" t="s">
        <v>49</v>
      </c>
      <c r="AE2285" s="3" t="s">
        <v>49</v>
      </c>
      <c r="AF2285" s="3" t="s">
        <v>55</v>
      </c>
      <c r="AG2285" s="3" t="s">
        <v>56</v>
      </c>
      <c r="AH2285" s="3" t="s">
        <v>81</v>
      </c>
      <c r="AI2285" s="3" t="s">
        <v>82</v>
      </c>
      <c r="AJ2285" s="3" t="s">
        <v>49</v>
      </c>
      <c r="AK2285" s="3" t="s">
        <v>49</v>
      </c>
      <c r="AL2285" s="3" t="s">
        <v>49</v>
      </c>
      <c r="AM2285" s="3" t="s">
        <v>59</v>
      </c>
      <c r="AN2285" s="3" t="s">
        <v>83</v>
      </c>
      <c r="AO2285" s="3">
        <v>78.240725722442619</v>
      </c>
      <c r="AP2285" s="3">
        <v>277.7148783994046</v>
      </c>
    </row>
    <row r="2286" spans="1:42" x14ac:dyDescent="0.25">
      <c r="A2286" s="2">
        <v>2285</v>
      </c>
      <c r="B2286" s="3" t="s">
        <v>42</v>
      </c>
      <c r="C2286" s="3" t="s">
        <v>71</v>
      </c>
      <c r="D2286" s="3" t="s">
        <v>72</v>
      </c>
      <c r="E2286" s="3" t="s">
        <v>73</v>
      </c>
      <c r="F2286" s="3">
        <v>0.56000000000000005</v>
      </c>
      <c r="G2286" s="3">
        <v>0.48</v>
      </c>
      <c r="H2286" s="3">
        <v>7.3006866409978301E-3</v>
      </c>
      <c r="I2286" s="3">
        <v>10.46216464265866</v>
      </c>
      <c r="J2286" s="3">
        <v>1.3832439484588583</v>
      </c>
      <c r="K2286" s="3">
        <v>7.638098564257792E-2</v>
      </c>
      <c r="L2286" s="3">
        <v>1.0098630615754679E-2</v>
      </c>
      <c r="M2286" s="2">
        <v>1410</v>
      </c>
      <c r="N2286" s="3" t="s">
        <v>63</v>
      </c>
      <c r="O2286" s="3" t="s">
        <v>76</v>
      </c>
      <c r="P2286" s="3"/>
      <c r="Q2286" s="3" t="s">
        <v>42</v>
      </c>
      <c r="R2286" s="3" t="s">
        <v>55</v>
      </c>
      <c r="S2286" s="3" t="s">
        <v>77</v>
      </c>
      <c r="T2286" s="3" t="s">
        <v>51</v>
      </c>
      <c r="U2286" s="3" t="s">
        <v>78</v>
      </c>
      <c r="V2286" s="3" t="s">
        <v>79</v>
      </c>
      <c r="W2286" s="3" t="s">
        <v>80</v>
      </c>
      <c r="X2286" s="3"/>
      <c r="Y2286" s="3"/>
      <c r="Z2286" s="3" t="s">
        <v>72</v>
      </c>
      <c r="AA2286" s="7" t="s">
        <v>49</v>
      </c>
      <c r="AB2286" s="3" t="s">
        <v>49</v>
      </c>
      <c r="AC2286" s="3" t="s">
        <v>49</v>
      </c>
      <c r="AD2286" s="3" t="s">
        <v>49</v>
      </c>
      <c r="AE2286" s="3" t="s">
        <v>49</v>
      </c>
      <c r="AF2286" s="3" t="s">
        <v>55</v>
      </c>
      <c r="AG2286" s="3" t="s">
        <v>56</v>
      </c>
      <c r="AH2286" s="3" t="s">
        <v>81</v>
      </c>
      <c r="AI2286" s="3" t="s">
        <v>82</v>
      </c>
      <c r="AJ2286" s="3" t="s">
        <v>49</v>
      </c>
      <c r="AK2286" s="3" t="s">
        <v>49</v>
      </c>
      <c r="AL2286" s="3" t="s">
        <v>49</v>
      </c>
      <c r="AM2286" s="3" t="s">
        <v>59</v>
      </c>
      <c r="AN2286" s="3" t="s">
        <v>83</v>
      </c>
      <c r="AO2286" s="3">
        <v>31.352897352169649</v>
      </c>
      <c r="AP2286" s="3">
        <v>29.544830621051961</v>
      </c>
    </row>
    <row r="2287" spans="1:42" x14ac:dyDescent="0.25">
      <c r="A2287" s="2">
        <v>2286</v>
      </c>
      <c r="B2287" s="3" t="s">
        <v>42</v>
      </c>
      <c r="C2287" s="3" t="s">
        <v>71</v>
      </c>
      <c r="D2287" s="3" t="s">
        <v>72</v>
      </c>
      <c r="E2287" s="3" t="s">
        <v>73</v>
      </c>
      <c r="F2287" s="3">
        <v>0.56000000000000005</v>
      </c>
      <c r="G2287" s="3">
        <v>0.48</v>
      </c>
      <c r="H2287" s="3">
        <v>6.8313466573766803E-3</v>
      </c>
      <c r="I2287" s="3">
        <v>10.46216464265866</v>
      </c>
      <c r="J2287" s="3">
        <v>1.3832439484588583</v>
      </c>
      <c r="K2287" s="3">
        <v>7.1470673460550735E-2</v>
      </c>
      <c r="L2287" s="3">
        <v>9.4494189236409426E-3</v>
      </c>
      <c r="M2287" s="2">
        <v>1300</v>
      </c>
      <c r="N2287" s="3" t="s">
        <v>70</v>
      </c>
      <c r="O2287" s="3" t="s">
        <v>76</v>
      </c>
      <c r="P2287" s="3"/>
      <c r="Q2287" s="3" t="s">
        <v>42</v>
      </c>
      <c r="R2287" s="3" t="s">
        <v>55</v>
      </c>
      <c r="S2287" s="3" t="s">
        <v>77</v>
      </c>
      <c r="T2287" s="3" t="s">
        <v>51</v>
      </c>
      <c r="U2287" s="3" t="s">
        <v>78</v>
      </c>
      <c r="V2287" s="3" t="s">
        <v>79</v>
      </c>
      <c r="W2287" s="3" t="s">
        <v>80</v>
      </c>
      <c r="X2287" s="3"/>
      <c r="Y2287" s="3"/>
      <c r="Z2287" s="3" t="s">
        <v>72</v>
      </c>
      <c r="AA2287" s="7" t="s">
        <v>49</v>
      </c>
      <c r="AB2287" s="3" t="s">
        <v>49</v>
      </c>
      <c r="AC2287" s="3" t="s">
        <v>49</v>
      </c>
      <c r="AD2287" s="3" t="s">
        <v>49</v>
      </c>
      <c r="AE2287" s="3" t="s">
        <v>49</v>
      </c>
      <c r="AF2287" s="3" t="s">
        <v>55</v>
      </c>
      <c r="AG2287" s="3" t="s">
        <v>56</v>
      </c>
      <c r="AH2287" s="3" t="s">
        <v>81</v>
      </c>
      <c r="AI2287" s="3" t="s">
        <v>82</v>
      </c>
      <c r="AJ2287" s="3" t="s">
        <v>49</v>
      </c>
      <c r="AK2287" s="3" t="s">
        <v>49</v>
      </c>
      <c r="AL2287" s="3" t="s">
        <v>49</v>
      </c>
      <c r="AM2287" s="3" t="s">
        <v>59</v>
      </c>
      <c r="AN2287" s="3" t="s">
        <v>83</v>
      </c>
      <c r="AO2287" s="3">
        <v>30.580293211298969</v>
      </c>
      <c r="AP2287" s="3">
        <v>27.645479094045584</v>
      </c>
    </row>
    <row r="2288" spans="1:42" x14ac:dyDescent="0.25">
      <c r="A2288" s="2">
        <v>2287</v>
      </c>
      <c r="B2288" s="3" t="s">
        <v>42</v>
      </c>
      <c r="C2288" s="3" t="s">
        <v>43</v>
      </c>
      <c r="D2288" s="3" t="s">
        <v>44</v>
      </c>
      <c r="E2288" s="3" t="s">
        <v>45</v>
      </c>
      <c r="F2288" s="3">
        <v>0.36</v>
      </c>
      <c r="G2288" s="3">
        <v>0.48</v>
      </c>
      <c r="H2288" s="3">
        <v>2.0822744997333199E-2</v>
      </c>
      <c r="I2288" s="3">
        <v>10.290256448487099</v>
      </c>
      <c r="J2288" s="3">
        <v>1.4553658551809672</v>
      </c>
      <c r="K2288" s="3">
        <v>0.21427138598401044</v>
      </c>
      <c r="L2288" s="3">
        <v>3.0304712080259037E-2</v>
      </c>
      <c r="M2288" s="2">
        <v>8140</v>
      </c>
      <c r="N2288" s="3" t="s">
        <v>69</v>
      </c>
      <c r="O2288" s="3" t="s">
        <v>76</v>
      </c>
      <c r="P2288" s="3"/>
      <c r="Q2288" s="3" t="s">
        <v>42</v>
      </c>
      <c r="R2288" s="3" t="s">
        <v>55</v>
      </c>
      <c r="S2288" s="3" t="s">
        <v>77</v>
      </c>
      <c r="T2288" s="3" t="s">
        <v>51</v>
      </c>
      <c r="U2288" s="3" t="s">
        <v>78</v>
      </c>
      <c r="V2288" s="3" t="s">
        <v>79</v>
      </c>
      <c r="W2288" s="3" t="s">
        <v>80</v>
      </c>
      <c r="X2288" s="3"/>
      <c r="Y2288" s="3"/>
      <c r="Z2288" s="3" t="s">
        <v>72</v>
      </c>
      <c r="AA2288" s="7" t="s">
        <v>49</v>
      </c>
      <c r="AB2288" s="3" t="s">
        <v>49</v>
      </c>
      <c r="AC2288" s="3" t="s">
        <v>49</v>
      </c>
      <c r="AD2288" s="3" t="s">
        <v>49</v>
      </c>
      <c r="AE2288" s="3" t="s">
        <v>49</v>
      </c>
      <c r="AF2288" s="3" t="s">
        <v>55</v>
      </c>
      <c r="AG2288" s="3" t="s">
        <v>56</v>
      </c>
      <c r="AH2288" s="3" t="s">
        <v>81</v>
      </c>
      <c r="AI2288" s="3" t="s">
        <v>82</v>
      </c>
      <c r="AJ2288" s="3" t="s">
        <v>49</v>
      </c>
      <c r="AK2288" s="3" t="s">
        <v>49</v>
      </c>
      <c r="AL2288" s="3" t="s">
        <v>49</v>
      </c>
      <c r="AM2288" s="3" t="s">
        <v>59</v>
      </c>
      <c r="AN2288" s="3" t="s">
        <v>83</v>
      </c>
      <c r="AO2288" s="3">
        <v>109.39596685822252</v>
      </c>
      <c r="AP2288" s="3">
        <v>84.266659324455475</v>
      </c>
    </row>
    <row r="2289" spans="1:42" x14ac:dyDescent="0.25">
      <c r="A2289" s="2">
        <v>2288</v>
      </c>
      <c r="B2289" s="3" t="s">
        <v>42</v>
      </c>
      <c r="C2289" s="3" t="s">
        <v>43</v>
      </c>
      <c r="D2289" s="3" t="s">
        <v>44</v>
      </c>
      <c r="E2289" s="3" t="s">
        <v>45</v>
      </c>
      <c r="F2289" s="3">
        <v>0.36</v>
      </c>
      <c r="G2289" s="3">
        <v>0.48</v>
      </c>
      <c r="H2289" s="3">
        <v>0.118435397393592</v>
      </c>
      <c r="I2289" s="3">
        <v>10.290256448487099</v>
      </c>
      <c r="J2289" s="3">
        <v>1.4553658551809672</v>
      </c>
      <c r="K2289" s="3">
        <v>1.2187306117585424</v>
      </c>
      <c r="L2289" s="3">
        <v>0.17236683341142273</v>
      </c>
      <c r="M2289" s="2">
        <v>1410</v>
      </c>
      <c r="N2289" s="3" t="s">
        <v>63</v>
      </c>
      <c r="O2289" s="3" t="s">
        <v>76</v>
      </c>
      <c r="P2289" s="3"/>
      <c r="Q2289" s="3" t="s">
        <v>42</v>
      </c>
      <c r="R2289" s="3" t="s">
        <v>55</v>
      </c>
      <c r="S2289" s="3" t="s">
        <v>77</v>
      </c>
      <c r="T2289" s="3" t="s">
        <v>51</v>
      </c>
      <c r="U2289" s="3" t="s">
        <v>78</v>
      </c>
      <c r="V2289" s="3" t="s">
        <v>79</v>
      </c>
      <c r="W2289" s="3" t="s">
        <v>80</v>
      </c>
      <c r="X2289" s="3"/>
      <c r="Y2289" s="3"/>
      <c r="Z2289" s="3" t="s">
        <v>72</v>
      </c>
      <c r="AA2289" s="7" t="s">
        <v>49</v>
      </c>
      <c r="AB2289" s="3" t="s">
        <v>49</v>
      </c>
      <c r="AC2289" s="3" t="s">
        <v>49</v>
      </c>
      <c r="AD2289" s="3" t="s">
        <v>49</v>
      </c>
      <c r="AE2289" s="3" t="s">
        <v>49</v>
      </c>
      <c r="AF2289" s="3" t="s">
        <v>55</v>
      </c>
      <c r="AG2289" s="3" t="s">
        <v>56</v>
      </c>
      <c r="AH2289" s="3" t="s">
        <v>81</v>
      </c>
      <c r="AI2289" s="3" t="s">
        <v>82</v>
      </c>
      <c r="AJ2289" s="3" t="s">
        <v>49</v>
      </c>
      <c r="AK2289" s="3" t="s">
        <v>49</v>
      </c>
      <c r="AL2289" s="3" t="s">
        <v>49</v>
      </c>
      <c r="AM2289" s="3" t="s">
        <v>59</v>
      </c>
      <c r="AN2289" s="3" t="s">
        <v>83</v>
      </c>
      <c r="AO2289" s="3">
        <v>88.896071859893198</v>
      </c>
      <c r="AP2289" s="3">
        <v>479.29104858175202</v>
      </c>
    </row>
    <row r="2290" spans="1:42" x14ac:dyDescent="0.25">
      <c r="A2290" s="2">
        <v>2289</v>
      </c>
      <c r="B2290" s="3" t="s">
        <v>42</v>
      </c>
      <c r="C2290" s="3" t="s">
        <v>43</v>
      </c>
      <c r="D2290" s="3" t="s">
        <v>44</v>
      </c>
      <c r="E2290" s="3" t="s">
        <v>45</v>
      </c>
      <c r="F2290" s="3">
        <v>0.36</v>
      </c>
      <c r="G2290" s="3">
        <v>0.48</v>
      </c>
      <c r="H2290" s="3">
        <v>9.4380948965666303E-2</v>
      </c>
      <c r="I2290" s="3">
        <v>10.290256448487099</v>
      </c>
      <c r="J2290" s="3">
        <v>1.4553658551809672</v>
      </c>
      <c r="K2290" s="3">
        <v>0.97120416870827952</v>
      </c>
      <c r="L2290" s="3">
        <v>0.13735881050420815</v>
      </c>
      <c r="M2290" s="2">
        <v>1300</v>
      </c>
      <c r="N2290" s="3" t="s">
        <v>70</v>
      </c>
      <c r="O2290" s="3" t="s">
        <v>76</v>
      </c>
      <c r="P2290" s="3"/>
      <c r="Q2290" s="3" t="s">
        <v>42</v>
      </c>
      <c r="R2290" s="3" t="s">
        <v>55</v>
      </c>
      <c r="S2290" s="3" t="s">
        <v>77</v>
      </c>
      <c r="T2290" s="3" t="s">
        <v>51</v>
      </c>
      <c r="U2290" s="3" t="s">
        <v>78</v>
      </c>
      <c r="V2290" s="3" t="s">
        <v>79</v>
      </c>
      <c r="W2290" s="3" t="s">
        <v>80</v>
      </c>
      <c r="X2290" s="3"/>
      <c r="Y2290" s="3"/>
      <c r="Z2290" s="3" t="s">
        <v>72</v>
      </c>
      <c r="AA2290" s="7" t="s">
        <v>49</v>
      </c>
      <c r="AB2290" s="3" t="s">
        <v>49</v>
      </c>
      <c r="AC2290" s="3" t="s">
        <v>49</v>
      </c>
      <c r="AD2290" s="3" t="s">
        <v>49</v>
      </c>
      <c r="AE2290" s="3" t="s">
        <v>49</v>
      </c>
      <c r="AF2290" s="3" t="s">
        <v>55</v>
      </c>
      <c r="AG2290" s="3" t="s">
        <v>56</v>
      </c>
      <c r="AH2290" s="3" t="s">
        <v>81</v>
      </c>
      <c r="AI2290" s="3" t="s">
        <v>82</v>
      </c>
      <c r="AJ2290" s="3" t="s">
        <v>49</v>
      </c>
      <c r="AK2290" s="3" t="s">
        <v>49</v>
      </c>
      <c r="AL2290" s="3" t="s">
        <v>49</v>
      </c>
      <c r="AM2290" s="3" t="s">
        <v>59</v>
      </c>
      <c r="AN2290" s="3" t="s">
        <v>83</v>
      </c>
      <c r="AO2290" s="3">
        <v>85.53616702803636</v>
      </c>
      <c r="AP2290" s="3">
        <v>381.94614947391324</v>
      </c>
    </row>
    <row r="2291" spans="1:42" x14ac:dyDescent="0.25">
      <c r="A2291" s="2">
        <v>2290</v>
      </c>
      <c r="B2291" s="3" t="s">
        <v>42</v>
      </c>
      <c r="C2291" s="3" t="s">
        <v>43</v>
      </c>
      <c r="D2291" s="3" t="s">
        <v>44</v>
      </c>
      <c r="E2291" s="3" t="s">
        <v>45</v>
      </c>
      <c r="F2291" s="3">
        <v>0.36</v>
      </c>
      <c r="G2291" s="3">
        <v>0.48</v>
      </c>
      <c r="H2291" s="3">
        <v>0.108857294623507</v>
      </c>
      <c r="I2291" s="3">
        <v>11.318559597646676</v>
      </c>
      <c r="J2291" s="3">
        <v>1.7079365940152331</v>
      </c>
      <c r="K2291" s="3">
        <v>1.232107776834747</v>
      </c>
      <c r="L2291" s="3">
        <v>0.18592135701298529</v>
      </c>
      <c r="M2291" s="2">
        <v>1400</v>
      </c>
      <c r="N2291" s="3" t="s">
        <v>46</v>
      </c>
      <c r="O2291" s="3" t="s">
        <v>76</v>
      </c>
      <c r="P2291" s="3"/>
      <c r="Q2291" s="3" t="s">
        <v>42</v>
      </c>
      <c r="R2291" s="3" t="s">
        <v>55</v>
      </c>
      <c r="S2291" s="3" t="s">
        <v>77</v>
      </c>
      <c r="T2291" s="3" t="s">
        <v>51</v>
      </c>
      <c r="U2291" s="3" t="s">
        <v>78</v>
      </c>
      <c r="V2291" s="3" t="s">
        <v>79</v>
      </c>
      <c r="W2291" s="3" t="s">
        <v>80</v>
      </c>
      <c r="X2291" s="3"/>
      <c r="Y2291" s="3"/>
      <c r="Z2291" s="3" t="s">
        <v>72</v>
      </c>
      <c r="AA2291" s="7" t="s">
        <v>49</v>
      </c>
      <c r="AB2291" s="3" t="s">
        <v>49</v>
      </c>
      <c r="AC2291" s="3" t="s">
        <v>49</v>
      </c>
      <c r="AD2291" s="3" t="s">
        <v>49</v>
      </c>
      <c r="AE2291" s="3" t="s">
        <v>49</v>
      </c>
      <c r="AF2291" s="3" t="s">
        <v>55</v>
      </c>
      <c r="AG2291" s="3" t="s">
        <v>56</v>
      </c>
      <c r="AH2291" s="3" t="s">
        <v>81</v>
      </c>
      <c r="AI2291" s="3" t="s">
        <v>82</v>
      </c>
      <c r="AJ2291" s="3" t="s">
        <v>49</v>
      </c>
      <c r="AK2291" s="3" t="s">
        <v>49</v>
      </c>
      <c r="AL2291" s="3" t="s">
        <v>49</v>
      </c>
      <c r="AM2291" s="3" t="s">
        <v>59</v>
      </c>
      <c r="AN2291" s="3" t="s">
        <v>83</v>
      </c>
      <c r="AO2291" s="3">
        <v>117.6636006499695</v>
      </c>
      <c r="AP2291" s="3">
        <v>440.52984187222989</v>
      </c>
    </row>
    <row r="2292" spans="1:42" x14ac:dyDescent="0.25">
      <c r="A2292" s="2">
        <v>2291</v>
      </c>
      <c r="B2292" s="3" t="s">
        <v>42</v>
      </c>
      <c r="C2292" s="3" t="s">
        <v>43</v>
      </c>
      <c r="D2292" s="3" t="s">
        <v>44</v>
      </c>
      <c r="E2292" s="3" t="s">
        <v>45</v>
      </c>
      <c r="F2292" s="3">
        <v>0.36</v>
      </c>
      <c r="G2292" s="3">
        <v>0.48</v>
      </c>
      <c r="H2292" s="3">
        <v>3.2840900058622897E-2</v>
      </c>
      <c r="I2292" s="3">
        <v>11.318559597646676</v>
      </c>
      <c r="J2292" s="3">
        <v>1.7079365940152331</v>
      </c>
      <c r="K2292" s="3">
        <v>0.37171168455388148</v>
      </c>
      <c r="L2292" s="3">
        <v>5.6090174990519062E-2</v>
      </c>
      <c r="M2292" s="2">
        <v>1200</v>
      </c>
      <c r="N2292" s="3" t="s">
        <v>61</v>
      </c>
      <c r="O2292" s="3" t="s">
        <v>76</v>
      </c>
      <c r="P2292" s="3"/>
      <c r="Q2292" s="3" t="s">
        <v>42</v>
      </c>
      <c r="R2292" s="3" t="s">
        <v>55</v>
      </c>
      <c r="S2292" s="3" t="s">
        <v>77</v>
      </c>
      <c r="T2292" s="3" t="s">
        <v>51</v>
      </c>
      <c r="U2292" s="3" t="s">
        <v>78</v>
      </c>
      <c r="V2292" s="3" t="s">
        <v>79</v>
      </c>
      <c r="W2292" s="3" t="s">
        <v>80</v>
      </c>
      <c r="X2292" s="3"/>
      <c r="Y2292" s="3"/>
      <c r="Z2292" s="3" t="s">
        <v>72</v>
      </c>
      <c r="AA2292" s="7" t="s">
        <v>49</v>
      </c>
      <c r="AB2292" s="3" t="s">
        <v>49</v>
      </c>
      <c r="AC2292" s="3" t="s">
        <v>49</v>
      </c>
      <c r="AD2292" s="3" t="s">
        <v>49</v>
      </c>
      <c r="AE2292" s="3" t="s">
        <v>49</v>
      </c>
      <c r="AF2292" s="3" t="s">
        <v>55</v>
      </c>
      <c r="AG2292" s="3" t="s">
        <v>56</v>
      </c>
      <c r="AH2292" s="3" t="s">
        <v>81</v>
      </c>
      <c r="AI2292" s="3" t="s">
        <v>82</v>
      </c>
      <c r="AJ2292" s="3" t="s">
        <v>49</v>
      </c>
      <c r="AK2292" s="3" t="s">
        <v>49</v>
      </c>
      <c r="AL2292" s="3" t="s">
        <v>49</v>
      </c>
      <c r="AM2292" s="3" t="s">
        <v>59</v>
      </c>
      <c r="AN2292" s="3" t="s">
        <v>83</v>
      </c>
      <c r="AO2292" s="3">
        <v>111.45124059350057</v>
      </c>
      <c r="AP2292" s="3">
        <v>132.90240731963468</v>
      </c>
    </row>
    <row r="2293" spans="1:42" x14ac:dyDescent="0.25">
      <c r="A2293" s="2">
        <v>2292</v>
      </c>
      <c r="B2293" s="3" t="s">
        <v>42</v>
      </c>
      <c r="C2293" s="3" t="s">
        <v>43</v>
      </c>
      <c r="D2293" s="3" t="s">
        <v>44</v>
      </c>
      <c r="E2293" s="3" t="s">
        <v>45</v>
      </c>
      <c r="F2293" s="3">
        <v>0.36</v>
      </c>
      <c r="G2293" s="3">
        <v>0.48</v>
      </c>
      <c r="H2293" s="3">
        <v>6.5832887121274997E-2</v>
      </c>
      <c r="I2293" s="3">
        <v>11.318559597646676</v>
      </c>
      <c r="J2293" s="3">
        <v>1.7079365940152331</v>
      </c>
      <c r="K2293" s="3">
        <v>0.74513345636729733</v>
      </c>
      <c r="L2293" s="3">
        <v>0.11243839700409973</v>
      </c>
      <c r="M2293" s="2">
        <v>1210</v>
      </c>
      <c r="N2293" s="3" t="s">
        <v>65</v>
      </c>
      <c r="O2293" s="3" t="s">
        <v>76</v>
      </c>
      <c r="P2293" s="3"/>
      <c r="Q2293" s="3" t="s">
        <v>42</v>
      </c>
      <c r="R2293" s="3" t="s">
        <v>55</v>
      </c>
      <c r="S2293" s="3" t="s">
        <v>77</v>
      </c>
      <c r="T2293" s="3" t="s">
        <v>51</v>
      </c>
      <c r="U2293" s="3" t="s">
        <v>78</v>
      </c>
      <c r="V2293" s="3" t="s">
        <v>79</v>
      </c>
      <c r="W2293" s="3" t="s">
        <v>80</v>
      </c>
      <c r="X2293" s="3"/>
      <c r="Y2293" s="3"/>
      <c r="Z2293" s="3" t="s">
        <v>72</v>
      </c>
      <c r="AA2293" s="7" t="s">
        <v>49</v>
      </c>
      <c r="AB2293" s="3" t="s">
        <v>49</v>
      </c>
      <c r="AC2293" s="3" t="s">
        <v>49</v>
      </c>
      <c r="AD2293" s="3" t="s">
        <v>49</v>
      </c>
      <c r="AE2293" s="3" t="s">
        <v>49</v>
      </c>
      <c r="AF2293" s="3" t="s">
        <v>55</v>
      </c>
      <c r="AG2293" s="3" t="s">
        <v>56</v>
      </c>
      <c r="AH2293" s="3" t="s">
        <v>81</v>
      </c>
      <c r="AI2293" s="3" t="s">
        <v>82</v>
      </c>
      <c r="AJ2293" s="3" t="s">
        <v>49</v>
      </c>
      <c r="AK2293" s="3" t="s">
        <v>49</v>
      </c>
      <c r="AL2293" s="3" t="s">
        <v>49</v>
      </c>
      <c r="AM2293" s="3" t="s">
        <v>59</v>
      </c>
      <c r="AN2293" s="3" t="s">
        <v>83</v>
      </c>
      <c r="AO2293" s="3">
        <v>71.391092556707306</v>
      </c>
      <c r="AP2293" s="3">
        <v>266.41624205186599</v>
      </c>
    </row>
    <row r="2294" spans="1:42" x14ac:dyDescent="0.25">
      <c r="A2294" s="2">
        <v>2293</v>
      </c>
      <c r="B2294" s="3" t="s">
        <v>42</v>
      </c>
      <c r="C2294" s="3" t="s">
        <v>43</v>
      </c>
      <c r="D2294" s="3" t="s">
        <v>44</v>
      </c>
      <c r="E2294" s="3" t="s">
        <v>45</v>
      </c>
      <c r="F2294" s="3">
        <v>0.36</v>
      </c>
      <c r="G2294" s="3">
        <v>0.48</v>
      </c>
      <c r="H2294" s="3">
        <v>1.63207394510845E-2</v>
      </c>
      <c r="I2294" s="3">
        <v>11.318559597646676</v>
      </c>
      <c r="J2294" s="3">
        <v>1.7079365940152331</v>
      </c>
      <c r="K2294" s="3">
        <v>0.18472726215476321</v>
      </c>
      <c r="L2294" s="3">
        <v>2.7874788149895306E-2</v>
      </c>
      <c r="M2294" s="2">
        <v>1210</v>
      </c>
      <c r="N2294" s="3" t="s">
        <v>65</v>
      </c>
      <c r="O2294" s="3" t="s">
        <v>76</v>
      </c>
      <c r="P2294" s="3"/>
      <c r="Q2294" s="3" t="s">
        <v>42</v>
      </c>
      <c r="R2294" s="3" t="s">
        <v>55</v>
      </c>
      <c r="S2294" s="3" t="s">
        <v>77</v>
      </c>
      <c r="T2294" s="3" t="s">
        <v>51</v>
      </c>
      <c r="U2294" s="3" t="s">
        <v>78</v>
      </c>
      <c r="V2294" s="3" t="s">
        <v>79</v>
      </c>
      <c r="W2294" s="3" t="s">
        <v>80</v>
      </c>
      <c r="X2294" s="3"/>
      <c r="Y2294" s="3"/>
      <c r="Z2294" s="3" t="s">
        <v>72</v>
      </c>
      <c r="AA2294" s="7" t="s">
        <v>49</v>
      </c>
      <c r="AB2294" s="3" t="s">
        <v>49</v>
      </c>
      <c r="AC2294" s="3" t="s">
        <v>49</v>
      </c>
      <c r="AD2294" s="3" t="s">
        <v>49</v>
      </c>
      <c r="AE2294" s="3" t="s">
        <v>49</v>
      </c>
      <c r="AF2294" s="3" t="s">
        <v>55</v>
      </c>
      <c r="AG2294" s="3" t="s">
        <v>56</v>
      </c>
      <c r="AH2294" s="3" t="s">
        <v>81</v>
      </c>
      <c r="AI2294" s="3" t="s">
        <v>82</v>
      </c>
      <c r="AJ2294" s="3" t="s">
        <v>49</v>
      </c>
      <c r="AK2294" s="3" t="s">
        <v>49</v>
      </c>
      <c r="AL2294" s="3" t="s">
        <v>49</v>
      </c>
      <c r="AM2294" s="3" t="s">
        <v>59</v>
      </c>
      <c r="AN2294" s="3" t="s">
        <v>83</v>
      </c>
      <c r="AO2294" s="3">
        <v>46.344231273117849</v>
      </c>
      <c r="AP2294" s="3">
        <v>66.047689265938246</v>
      </c>
    </row>
    <row r="2295" spans="1:42" x14ac:dyDescent="0.25">
      <c r="A2295" s="2">
        <v>2294</v>
      </c>
      <c r="B2295" s="3" t="s">
        <v>42</v>
      </c>
      <c r="C2295" s="3" t="s">
        <v>43</v>
      </c>
      <c r="D2295" s="3" t="s">
        <v>44</v>
      </c>
      <c r="E2295" s="3" t="s">
        <v>45</v>
      </c>
      <c r="F2295" s="3">
        <v>0.36</v>
      </c>
      <c r="G2295" s="3">
        <v>0.48</v>
      </c>
      <c r="H2295" s="3">
        <v>1.10537051170324E-2</v>
      </c>
      <c r="I2295" s="3">
        <v>11.318559597646676</v>
      </c>
      <c r="J2295" s="3">
        <v>1.7079365940152331</v>
      </c>
      <c r="K2295" s="3">
        <v>0.12511202014194325</v>
      </c>
      <c r="L2295" s="3">
        <v>1.8879027468833069E-2</v>
      </c>
      <c r="M2295" s="2">
        <v>1430</v>
      </c>
      <c r="N2295" s="3" t="s">
        <v>64</v>
      </c>
      <c r="O2295" s="3" t="s">
        <v>76</v>
      </c>
      <c r="P2295" s="3"/>
      <c r="Q2295" s="3" t="s">
        <v>42</v>
      </c>
      <c r="R2295" s="3" t="s">
        <v>55</v>
      </c>
      <c r="S2295" s="3" t="s">
        <v>77</v>
      </c>
      <c r="T2295" s="3" t="s">
        <v>51</v>
      </c>
      <c r="U2295" s="3" t="s">
        <v>78</v>
      </c>
      <c r="V2295" s="3" t="s">
        <v>79</v>
      </c>
      <c r="W2295" s="3" t="s">
        <v>80</v>
      </c>
      <c r="X2295" s="3"/>
      <c r="Y2295" s="3"/>
      <c r="Z2295" s="3" t="s">
        <v>72</v>
      </c>
      <c r="AA2295" s="7" t="s">
        <v>49</v>
      </c>
      <c r="AB2295" s="3" t="s">
        <v>49</v>
      </c>
      <c r="AC2295" s="3" t="s">
        <v>49</v>
      </c>
      <c r="AD2295" s="3" t="s">
        <v>49</v>
      </c>
      <c r="AE2295" s="3" t="s">
        <v>49</v>
      </c>
      <c r="AF2295" s="3" t="s">
        <v>55</v>
      </c>
      <c r="AG2295" s="3" t="s">
        <v>56</v>
      </c>
      <c r="AH2295" s="3" t="s">
        <v>81</v>
      </c>
      <c r="AI2295" s="3" t="s">
        <v>82</v>
      </c>
      <c r="AJ2295" s="3" t="s">
        <v>49</v>
      </c>
      <c r="AK2295" s="3" t="s">
        <v>49</v>
      </c>
      <c r="AL2295" s="3" t="s">
        <v>49</v>
      </c>
      <c r="AM2295" s="3" t="s">
        <v>59</v>
      </c>
      <c r="AN2295" s="3" t="s">
        <v>83</v>
      </c>
      <c r="AO2295" s="3">
        <v>39.882631873205831</v>
      </c>
      <c r="AP2295" s="3">
        <v>44.732757544178284</v>
      </c>
    </row>
    <row r="2296" spans="1:42" x14ac:dyDescent="0.25">
      <c r="A2296" s="2">
        <v>2295</v>
      </c>
      <c r="B2296" s="3" t="s">
        <v>42</v>
      </c>
      <c r="C2296" s="3" t="s">
        <v>43</v>
      </c>
      <c r="D2296" s="3" t="s">
        <v>44</v>
      </c>
      <c r="E2296" s="3" t="s">
        <v>45</v>
      </c>
      <c r="F2296" s="3">
        <v>0.36</v>
      </c>
      <c r="G2296" s="3">
        <v>0.48</v>
      </c>
      <c r="H2296" s="3">
        <v>0.211046416710572</v>
      </c>
      <c r="I2296" s="3">
        <v>11.318559597646676</v>
      </c>
      <c r="J2296" s="3">
        <v>1.7079365940152331</v>
      </c>
      <c r="K2296" s="3">
        <v>2.3887414454083844</v>
      </c>
      <c r="L2296" s="3">
        <v>0.36045389813577394</v>
      </c>
      <c r="M2296" s="2">
        <v>1430</v>
      </c>
      <c r="N2296" s="3" t="s">
        <v>64</v>
      </c>
      <c r="O2296" s="3" t="s">
        <v>76</v>
      </c>
      <c r="P2296" s="3"/>
      <c r="Q2296" s="3" t="s">
        <v>42</v>
      </c>
      <c r="R2296" s="3" t="s">
        <v>55</v>
      </c>
      <c r="S2296" s="3" t="s">
        <v>77</v>
      </c>
      <c r="T2296" s="3" t="s">
        <v>51</v>
      </c>
      <c r="U2296" s="3" t="s">
        <v>78</v>
      </c>
      <c r="V2296" s="3" t="s">
        <v>79</v>
      </c>
      <c r="W2296" s="3" t="s">
        <v>80</v>
      </c>
      <c r="X2296" s="3"/>
      <c r="Y2296" s="3"/>
      <c r="Z2296" s="3" t="s">
        <v>72</v>
      </c>
      <c r="AA2296" s="7" t="s">
        <v>49</v>
      </c>
      <c r="AB2296" s="3" t="s">
        <v>49</v>
      </c>
      <c r="AC2296" s="3" t="s">
        <v>49</v>
      </c>
      <c r="AD2296" s="3" t="s">
        <v>49</v>
      </c>
      <c r="AE2296" s="3" t="s">
        <v>49</v>
      </c>
      <c r="AF2296" s="3" t="s">
        <v>55</v>
      </c>
      <c r="AG2296" s="3" t="s">
        <v>56</v>
      </c>
      <c r="AH2296" s="3" t="s">
        <v>81</v>
      </c>
      <c r="AI2296" s="3" t="s">
        <v>82</v>
      </c>
      <c r="AJ2296" s="3" t="s">
        <v>49</v>
      </c>
      <c r="AK2296" s="3" t="s">
        <v>49</v>
      </c>
      <c r="AL2296" s="3" t="s">
        <v>49</v>
      </c>
      <c r="AM2296" s="3" t="s">
        <v>59</v>
      </c>
      <c r="AN2296" s="3" t="s">
        <v>83</v>
      </c>
      <c r="AO2296" s="3">
        <v>115.4556887501801</v>
      </c>
      <c r="AP2296" s="3">
        <v>854.07454688968551</v>
      </c>
    </row>
    <row r="2297" spans="1:42" x14ac:dyDescent="0.25">
      <c r="A2297" s="2">
        <v>2296</v>
      </c>
      <c r="B2297" s="3" t="s">
        <v>42</v>
      </c>
      <c r="C2297" s="3" t="s">
        <v>43</v>
      </c>
      <c r="D2297" s="3" t="s">
        <v>44</v>
      </c>
      <c r="E2297" s="3" t="s">
        <v>45</v>
      </c>
      <c r="F2297" s="3">
        <v>0.36</v>
      </c>
      <c r="G2297" s="3">
        <v>0.48</v>
      </c>
      <c r="H2297" s="3">
        <v>0.15725905673572499</v>
      </c>
      <c r="I2297" s="3">
        <v>11.318559597646676</v>
      </c>
      <c r="J2297" s="3">
        <v>1.7079365940152331</v>
      </c>
      <c r="K2297" s="3">
        <v>1.7799460059330032</v>
      </c>
      <c r="L2297" s="3">
        <v>0.26858849773926247</v>
      </c>
      <c r="M2297" s="2">
        <v>1330</v>
      </c>
      <c r="N2297" s="3" t="s">
        <v>68</v>
      </c>
      <c r="O2297" s="3" t="s">
        <v>76</v>
      </c>
      <c r="P2297" s="3"/>
      <c r="Q2297" s="3" t="s">
        <v>42</v>
      </c>
      <c r="R2297" s="3" t="s">
        <v>55</v>
      </c>
      <c r="S2297" s="3" t="s">
        <v>77</v>
      </c>
      <c r="T2297" s="3" t="s">
        <v>51</v>
      </c>
      <c r="U2297" s="3" t="s">
        <v>78</v>
      </c>
      <c r="V2297" s="3" t="s">
        <v>79</v>
      </c>
      <c r="W2297" s="3" t="s">
        <v>80</v>
      </c>
      <c r="X2297" s="3"/>
      <c r="Y2297" s="3"/>
      <c r="Z2297" s="3" t="s">
        <v>72</v>
      </c>
      <c r="AA2297" s="7" t="s">
        <v>49</v>
      </c>
      <c r="AB2297" s="3" t="s">
        <v>49</v>
      </c>
      <c r="AC2297" s="3" t="s">
        <v>49</v>
      </c>
      <c r="AD2297" s="3" t="s">
        <v>49</v>
      </c>
      <c r="AE2297" s="3" t="s">
        <v>49</v>
      </c>
      <c r="AF2297" s="3" t="s">
        <v>55</v>
      </c>
      <c r="AG2297" s="3" t="s">
        <v>56</v>
      </c>
      <c r="AH2297" s="3" t="s">
        <v>81</v>
      </c>
      <c r="AI2297" s="3" t="s">
        <v>82</v>
      </c>
      <c r="AJ2297" s="3" t="s">
        <v>49</v>
      </c>
      <c r="AK2297" s="3" t="s">
        <v>49</v>
      </c>
      <c r="AL2297" s="3" t="s">
        <v>49</v>
      </c>
      <c r="AM2297" s="3" t="s">
        <v>59</v>
      </c>
      <c r="AN2297" s="3" t="s">
        <v>83</v>
      </c>
      <c r="AO2297" s="3">
        <v>101.4768610389489</v>
      </c>
      <c r="AP2297" s="3">
        <v>636.40482373153282</v>
      </c>
    </row>
    <row r="2298" spans="1:42" x14ac:dyDescent="0.25">
      <c r="A2298" s="2">
        <v>2297</v>
      </c>
      <c r="B2298" s="3" t="s">
        <v>42</v>
      </c>
      <c r="C2298" s="3" t="s">
        <v>43</v>
      </c>
      <c r="D2298" s="3" t="s">
        <v>44</v>
      </c>
      <c r="E2298" s="3" t="s">
        <v>45</v>
      </c>
      <c r="F2298" s="3">
        <v>0.36</v>
      </c>
      <c r="G2298" s="3">
        <v>0.48</v>
      </c>
      <c r="H2298" s="3">
        <v>1.4552453873108001E-2</v>
      </c>
      <c r="I2298" s="3">
        <v>11.318559597646676</v>
      </c>
      <c r="J2298" s="3">
        <v>1.7079365940152331</v>
      </c>
      <c r="K2298" s="3">
        <v>0.16471281645477709</v>
      </c>
      <c r="L2298" s="3">
        <v>2.4854668502599868E-2</v>
      </c>
      <c r="M2298" s="2">
        <v>1300</v>
      </c>
      <c r="N2298" s="3" t="s">
        <v>70</v>
      </c>
      <c r="O2298" s="3" t="s">
        <v>76</v>
      </c>
      <c r="P2298" s="3"/>
      <c r="Q2298" s="3" t="s">
        <v>42</v>
      </c>
      <c r="R2298" s="3" t="s">
        <v>55</v>
      </c>
      <c r="S2298" s="3" t="s">
        <v>77</v>
      </c>
      <c r="T2298" s="3" t="s">
        <v>51</v>
      </c>
      <c r="U2298" s="3" t="s">
        <v>78</v>
      </c>
      <c r="V2298" s="3" t="s">
        <v>79</v>
      </c>
      <c r="W2298" s="3" t="s">
        <v>80</v>
      </c>
      <c r="X2298" s="3"/>
      <c r="Y2298" s="3"/>
      <c r="Z2298" s="3" t="s">
        <v>72</v>
      </c>
      <c r="AA2298" s="7" t="s">
        <v>49</v>
      </c>
      <c r="AB2298" s="3" t="s">
        <v>49</v>
      </c>
      <c r="AC2298" s="3" t="s">
        <v>49</v>
      </c>
      <c r="AD2298" s="3" t="s">
        <v>49</v>
      </c>
      <c r="AE2298" s="3" t="s">
        <v>49</v>
      </c>
      <c r="AF2298" s="3" t="s">
        <v>55</v>
      </c>
      <c r="AG2298" s="3" t="s">
        <v>56</v>
      </c>
      <c r="AH2298" s="3" t="s">
        <v>81</v>
      </c>
      <c r="AI2298" s="3" t="s">
        <v>82</v>
      </c>
      <c r="AJ2298" s="3" t="s">
        <v>49</v>
      </c>
      <c r="AK2298" s="3" t="s">
        <v>49</v>
      </c>
      <c r="AL2298" s="3" t="s">
        <v>49</v>
      </c>
      <c r="AM2298" s="3" t="s">
        <v>59</v>
      </c>
      <c r="AN2298" s="3" t="s">
        <v>83</v>
      </c>
      <c r="AO2298" s="3">
        <v>43.994266321639323</v>
      </c>
      <c r="AP2298" s="3">
        <v>58.891691418066856</v>
      </c>
    </row>
    <row r="2299" spans="1:42" x14ac:dyDescent="0.25">
      <c r="A2299" s="2">
        <v>2298</v>
      </c>
      <c r="B2299" s="3" t="s">
        <v>42</v>
      </c>
      <c r="C2299" s="3" t="s">
        <v>43</v>
      </c>
      <c r="D2299" s="3" t="s">
        <v>44</v>
      </c>
      <c r="E2299" s="3" t="s">
        <v>45</v>
      </c>
      <c r="F2299" s="3">
        <v>0.36</v>
      </c>
      <c r="G2299" s="3">
        <v>0.48</v>
      </c>
      <c r="H2299" s="3">
        <v>2.5309124175685802E-2</v>
      </c>
      <c r="I2299" s="3">
        <v>10.417003625548402</v>
      </c>
      <c r="J2299" s="3">
        <v>1.4066543137758354</v>
      </c>
      <c r="K2299" s="3">
        <v>0.26364523829757369</v>
      </c>
      <c r="L2299" s="3">
        <v>3.5601188699616718E-2</v>
      </c>
      <c r="M2299" s="2">
        <v>1400</v>
      </c>
      <c r="N2299" s="3" t="s">
        <v>46</v>
      </c>
      <c r="O2299" s="3" t="s">
        <v>76</v>
      </c>
      <c r="P2299" s="3"/>
      <c r="Q2299" s="3" t="s">
        <v>42</v>
      </c>
      <c r="R2299" s="3" t="s">
        <v>55</v>
      </c>
      <c r="S2299" s="3" t="s">
        <v>77</v>
      </c>
      <c r="T2299" s="3" t="s">
        <v>51</v>
      </c>
      <c r="U2299" s="3" t="s">
        <v>78</v>
      </c>
      <c r="V2299" s="3" t="s">
        <v>79</v>
      </c>
      <c r="W2299" s="3" t="s">
        <v>80</v>
      </c>
      <c r="X2299" s="3"/>
      <c r="Y2299" s="3"/>
      <c r="Z2299" s="3" t="s">
        <v>72</v>
      </c>
      <c r="AA2299" s="7" t="s">
        <v>49</v>
      </c>
      <c r="AB2299" s="3" t="s">
        <v>49</v>
      </c>
      <c r="AC2299" s="3" t="s">
        <v>49</v>
      </c>
      <c r="AD2299" s="3" t="s">
        <v>49</v>
      </c>
      <c r="AE2299" s="3" t="s">
        <v>49</v>
      </c>
      <c r="AF2299" s="3" t="s">
        <v>55</v>
      </c>
      <c r="AG2299" s="3" t="s">
        <v>56</v>
      </c>
      <c r="AH2299" s="3" t="s">
        <v>81</v>
      </c>
      <c r="AI2299" s="3" t="s">
        <v>82</v>
      </c>
      <c r="AJ2299" s="3" t="s">
        <v>49</v>
      </c>
      <c r="AK2299" s="3" t="s">
        <v>49</v>
      </c>
      <c r="AL2299" s="3" t="s">
        <v>49</v>
      </c>
      <c r="AM2299" s="3" t="s">
        <v>59</v>
      </c>
      <c r="AN2299" s="3" t="s">
        <v>83</v>
      </c>
      <c r="AO2299" s="3">
        <v>43.693336426409601</v>
      </c>
      <c r="AP2299" s="3">
        <v>102.42239171569324</v>
      </c>
    </row>
    <row r="2300" spans="1:42" x14ac:dyDescent="0.25">
      <c r="A2300" s="2">
        <v>2299</v>
      </c>
      <c r="B2300" s="3" t="s">
        <v>42</v>
      </c>
      <c r="C2300" s="3" t="s">
        <v>43</v>
      </c>
      <c r="D2300" s="3" t="s">
        <v>44</v>
      </c>
      <c r="E2300" s="3" t="s">
        <v>45</v>
      </c>
      <c r="F2300" s="3">
        <v>0.36</v>
      </c>
      <c r="G2300" s="3">
        <v>0.48</v>
      </c>
      <c r="H2300" s="3">
        <v>2.9757593348736198E-3</v>
      </c>
      <c r="I2300" s="3">
        <v>10.417003625548402</v>
      </c>
      <c r="J2300" s="3">
        <v>1.4066543137758354</v>
      </c>
      <c r="K2300" s="3">
        <v>3.0998495780138E-2</v>
      </c>
      <c r="L2300" s="3">
        <v>4.1858647051586885E-3</v>
      </c>
      <c r="M2300" s="2">
        <v>1200</v>
      </c>
      <c r="N2300" s="3" t="s">
        <v>61</v>
      </c>
      <c r="O2300" s="3" t="s">
        <v>76</v>
      </c>
      <c r="P2300" s="3"/>
      <c r="Q2300" s="3" t="s">
        <v>42</v>
      </c>
      <c r="R2300" s="3" t="s">
        <v>55</v>
      </c>
      <c r="S2300" s="3" t="s">
        <v>77</v>
      </c>
      <c r="T2300" s="3" t="s">
        <v>51</v>
      </c>
      <c r="U2300" s="3" t="s">
        <v>78</v>
      </c>
      <c r="V2300" s="3" t="s">
        <v>79</v>
      </c>
      <c r="W2300" s="3" t="s">
        <v>80</v>
      </c>
      <c r="X2300" s="3"/>
      <c r="Y2300" s="3"/>
      <c r="Z2300" s="3" t="s">
        <v>72</v>
      </c>
      <c r="AA2300" s="7" t="s">
        <v>49</v>
      </c>
      <c r="AB2300" s="3" t="s">
        <v>49</v>
      </c>
      <c r="AC2300" s="3" t="s">
        <v>49</v>
      </c>
      <c r="AD2300" s="3" t="s">
        <v>49</v>
      </c>
      <c r="AE2300" s="3" t="s">
        <v>49</v>
      </c>
      <c r="AF2300" s="3" t="s">
        <v>55</v>
      </c>
      <c r="AG2300" s="3" t="s">
        <v>56</v>
      </c>
      <c r="AH2300" s="3" t="s">
        <v>81</v>
      </c>
      <c r="AI2300" s="3" t="s">
        <v>82</v>
      </c>
      <c r="AJ2300" s="3" t="s">
        <v>49</v>
      </c>
      <c r="AK2300" s="3" t="s">
        <v>49</v>
      </c>
      <c r="AL2300" s="3" t="s">
        <v>49</v>
      </c>
      <c r="AM2300" s="3" t="s">
        <v>59</v>
      </c>
      <c r="AN2300" s="3" t="s">
        <v>83</v>
      </c>
      <c r="AO2300" s="3">
        <v>16.075701258924603</v>
      </c>
      <c r="AP2300" s="3">
        <v>12.042470775850054</v>
      </c>
    </row>
    <row r="2301" spans="1:42" x14ac:dyDescent="0.25">
      <c r="A2301" s="2">
        <v>2300</v>
      </c>
      <c r="B2301" s="3" t="s">
        <v>42</v>
      </c>
      <c r="C2301" s="3" t="s">
        <v>43</v>
      </c>
      <c r="D2301" s="3" t="s">
        <v>44</v>
      </c>
      <c r="E2301" s="3" t="s">
        <v>45</v>
      </c>
      <c r="F2301" s="3">
        <v>0.36</v>
      </c>
      <c r="G2301" s="3">
        <v>0.48</v>
      </c>
      <c r="H2301" s="3">
        <v>2.1942611002963801E-4</v>
      </c>
      <c r="I2301" s="3">
        <v>10.417003625548402</v>
      </c>
      <c r="J2301" s="3">
        <v>1.4066543137758354</v>
      </c>
      <c r="K2301" s="3">
        <v>2.2857625837187216E-3</v>
      </c>
      <c r="L2301" s="3">
        <v>3.0865668422824143E-4</v>
      </c>
      <c r="M2301" s="2">
        <v>1410</v>
      </c>
      <c r="N2301" s="3" t="s">
        <v>63</v>
      </c>
      <c r="O2301" s="3" t="s">
        <v>76</v>
      </c>
      <c r="P2301" s="3"/>
      <c r="Q2301" s="3" t="s">
        <v>42</v>
      </c>
      <c r="R2301" s="3" t="s">
        <v>55</v>
      </c>
      <c r="S2301" s="3" t="s">
        <v>77</v>
      </c>
      <c r="T2301" s="3" t="s">
        <v>51</v>
      </c>
      <c r="U2301" s="3" t="s">
        <v>78</v>
      </c>
      <c r="V2301" s="3" t="s">
        <v>79</v>
      </c>
      <c r="W2301" s="3" t="s">
        <v>80</v>
      </c>
      <c r="X2301" s="3"/>
      <c r="Y2301" s="3"/>
      <c r="Z2301" s="3" t="s">
        <v>72</v>
      </c>
      <c r="AA2301" s="7" t="s">
        <v>49</v>
      </c>
      <c r="AB2301" s="3" t="s">
        <v>49</v>
      </c>
      <c r="AC2301" s="3" t="s">
        <v>49</v>
      </c>
      <c r="AD2301" s="3" t="s">
        <v>49</v>
      </c>
      <c r="AE2301" s="3" t="s">
        <v>49</v>
      </c>
      <c r="AF2301" s="3" t="s">
        <v>55</v>
      </c>
      <c r="AG2301" s="3" t="s">
        <v>56</v>
      </c>
      <c r="AH2301" s="3" t="s">
        <v>81</v>
      </c>
      <c r="AI2301" s="3" t="s">
        <v>82</v>
      </c>
      <c r="AJ2301" s="3" t="s">
        <v>49</v>
      </c>
      <c r="AK2301" s="3" t="s">
        <v>49</v>
      </c>
      <c r="AL2301" s="3" t="s">
        <v>49</v>
      </c>
      <c r="AM2301" s="3" t="s">
        <v>59</v>
      </c>
      <c r="AN2301" s="3" t="s">
        <v>83</v>
      </c>
      <c r="AO2301" s="3">
        <v>5.0488267224604426</v>
      </c>
      <c r="AP2301" s="3">
        <v>0.88798596261568796</v>
      </c>
    </row>
    <row r="2302" spans="1:42" x14ac:dyDescent="0.25">
      <c r="A2302" s="2">
        <v>2301</v>
      </c>
      <c r="B2302" s="3" t="s">
        <v>42</v>
      </c>
      <c r="C2302" s="3" t="s">
        <v>43</v>
      </c>
      <c r="D2302" s="3" t="s">
        <v>44</v>
      </c>
      <c r="E2302" s="3" t="s">
        <v>45</v>
      </c>
      <c r="F2302" s="3">
        <v>0.36</v>
      </c>
      <c r="G2302" s="3">
        <v>0.48</v>
      </c>
      <c r="H2302" s="3">
        <v>8.7104697575077605E-2</v>
      </c>
      <c r="I2302" s="3">
        <v>10.417003625548402</v>
      </c>
      <c r="J2302" s="3">
        <v>1.4066543137758354</v>
      </c>
      <c r="K2302" s="3">
        <v>0.90736995044188051</v>
      </c>
      <c r="L2302" s="3">
        <v>0.12252619859412246</v>
      </c>
      <c r="M2302" s="2">
        <v>1410</v>
      </c>
      <c r="N2302" s="3" t="s">
        <v>63</v>
      </c>
      <c r="O2302" s="3" t="s">
        <v>76</v>
      </c>
      <c r="P2302" s="3"/>
      <c r="Q2302" s="3" t="s">
        <v>42</v>
      </c>
      <c r="R2302" s="3" t="s">
        <v>55</v>
      </c>
      <c r="S2302" s="3" t="s">
        <v>77</v>
      </c>
      <c r="T2302" s="3" t="s">
        <v>51</v>
      </c>
      <c r="U2302" s="3" t="s">
        <v>78</v>
      </c>
      <c r="V2302" s="3" t="s">
        <v>79</v>
      </c>
      <c r="W2302" s="3" t="s">
        <v>80</v>
      </c>
      <c r="X2302" s="3"/>
      <c r="Y2302" s="3"/>
      <c r="Z2302" s="3" t="s">
        <v>72</v>
      </c>
      <c r="AA2302" s="7" t="s">
        <v>49</v>
      </c>
      <c r="AB2302" s="3" t="s">
        <v>49</v>
      </c>
      <c r="AC2302" s="3" t="s">
        <v>49</v>
      </c>
      <c r="AD2302" s="3" t="s">
        <v>49</v>
      </c>
      <c r="AE2302" s="3" t="s">
        <v>49</v>
      </c>
      <c r="AF2302" s="3" t="s">
        <v>55</v>
      </c>
      <c r="AG2302" s="3" t="s">
        <v>56</v>
      </c>
      <c r="AH2302" s="3" t="s">
        <v>81</v>
      </c>
      <c r="AI2302" s="3" t="s">
        <v>82</v>
      </c>
      <c r="AJ2302" s="3" t="s">
        <v>49</v>
      </c>
      <c r="AK2302" s="3" t="s">
        <v>49</v>
      </c>
      <c r="AL2302" s="3" t="s">
        <v>49</v>
      </c>
      <c r="AM2302" s="3" t="s">
        <v>59</v>
      </c>
      <c r="AN2302" s="3" t="s">
        <v>83</v>
      </c>
      <c r="AO2302" s="3">
        <v>80.005815632725515</v>
      </c>
      <c r="AP2302" s="3">
        <v>352.50020480291249</v>
      </c>
    </row>
    <row r="2303" spans="1:42" x14ac:dyDescent="0.25">
      <c r="A2303" s="2">
        <v>2302</v>
      </c>
      <c r="B2303" s="3" t="s">
        <v>42</v>
      </c>
      <c r="C2303" s="3" t="s">
        <v>43</v>
      </c>
      <c r="D2303" s="3" t="s">
        <v>44</v>
      </c>
      <c r="E2303" s="3" t="s">
        <v>45</v>
      </c>
      <c r="F2303" s="3">
        <v>0.36</v>
      </c>
      <c r="G2303" s="3">
        <v>0.48</v>
      </c>
      <c r="H2303" s="3">
        <v>9.1040130838811704E-3</v>
      </c>
      <c r="I2303" s="3">
        <v>9.5601531205363575</v>
      </c>
      <c r="J2303" s="3">
        <v>1.4050111376816155</v>
      </c>
      <c r="K2303" s="3">
        <v>8.7035759093270396E-2</v>
      </c>
      <c r="L2303" s="3">
        <v>1.2791239780452195E-2</v>
      </c>
      <c r="M2303" s="2">
        <v>1200</v>
      </c>
      <c r="N2303" s="3" t="s">
        <v>61</v>
      </c>
      <c r="O2303" s="3" t="s">
        <v>76</v>
      </c>
      <c r="P2303" s="3"/>
      <c r="Q2303" s="3" t="s">
        <v>42</v>
      </c>
      <c r="R2303" s="3" t="s">
        <v>55</v>
      </c>
      <c r="S2303" s="3" t="s">
        <v>77</v>
      </c>
      <c r="T2303" s="3" t="s">
        <v>51</v>
      </c>
      <c r="U2303" s="3" t="s">
        <v>78</v>
      </c>
      <c r="V2303" s="3" t="s">
        <v>79</v>
      </c>
      <c r="W2303" s="3" t="s">
        <v>80</v>
      </c>
      <c r="X2303" s="3"/>
      <c r="Y2303" s="3"/>
      <c r="Z2303" s="3" t="s">
        <v>72</v>
      </c>
      <c r="AA2303" s="7" t="s">
        <v>49</v>
      </c>
      <c r="AB2303" s="3" t="s">
        <v>49</v>
      </c>
      <c r="AC2303" s="3" t="s">
        <v>49</v>
      </c>
      <c r="AD2303" s="3" t="s">
        <v>49</v>
      </c>
      <c r="AE2303" s="3" t="s">
        <v>49</v>
      </c>
      <c r="AF2303" s="3" t="s">
        <v>55</v>
      </c>
      <c r="AG2303" s="3" t="s">
        <v>56</v>
      </c>
      <c r="AH2303" s="3" t="s">
        <v>81</v>
      </c>
      <c r="AI2303" s="3" t="s">
        <v>82</v>
      </c>
      <c r="AJ2303" s="3" t="s">
        <v>49</v>
      </c>
      <c r="AK2303" s="3" t="s">
        <v>49</v>
      </c>
      <c r="AL2303" s="3" t="s">
        <v>49</v>
      </c>
      <c r="AM2303" s="3" t="s">
        <v>59</v>
      </c>
      <c r="AN2303" s="3" t="s">
        <v>83</v>
      </c>
      <c r="AO2303" s="3">
        <v>34.500964006708664</v>
      </c>
      <c r="AP2303" s="3">
        <v>36.842633818118159</v>
      </c>
    </row>
    <row r="2304" spans="1:42" x14ac:dyDescent="0.25">
      <c r="A2304" s="2">
        <v>2303</v>
      </c>
      <c r="B2304" s="3" t="s">
        <v>42</v>
      </c>
      <c r="C2304" s="3" t="s">
        <v>43</v>
      </c>
      <c r="D2304" s="3" t="s">
        <v>44</v>
      </c>
      <c r="E2304" s="3" t="s">
        <v>45</v>
      </c>
      <c r="F2304" s="3">
        <v>0.36</v>
      </c>
      <c r="G2304" s="3">
        <v>0.48</v>
      </c>
      <c r="H2304" s="3">
        <v>0.13331992049006799</v>
      </c>
      <c r="I2304" s="3">
        <v>9.5601531205363575</v>
      </c>
      <c r="J2304" s="3">
        <v>1.4050111376816155</v>
      </c>
      <c r="K2304" s="3">
        <v>1.2745588539027826</v>
      </c>
      <c r="L2304" s="3">
        <v>0.18731597316337295</v>
      </c>
      <c r="M2304" s="2">
        <v>1210</v>
      </c>
      <c r="N2304" s="3" t="s">
        <v>65</v>
      </c>
      <c r="O2304" s="3" t="s">
        <v>76</v>
      </c>
      <c r="P2304" s="3"/>
      <c r="Q2304" s="3" t="s">
        <v>42</v>
      </c>
      <c r="R2304" s="3" t="s">
        <v>55</v>
      </c>
      <c r="S2304" s="3" t="s">
        <v>77</v>
      </c>
      <c r="T2304" s="3" t="s">
        <v>51</v>
      </c>
      <c r="U2304" s="3" t="s">
        <v>78</v>
      </c>
      <c r="V2304" s="3" t="s">
        <v>79</v>
      </c>
      <c r="W2304" s="3" t="s">
        <v>80</v>
      </c>
      <c r="X2304" s="3"/>
      <c r="Y2304" s="3"/>
      <c r="Z2304" s="3" t="s">
        <v>72</v>
      </c>
      <c r="AA2304" s="7" t="s">
        <v>49</v>
      </c>
      <c r="AB2304" s="3" t="s">
        <v>49</v>
      </c>
      <c r="AC2304" s="3" t="s">
        <v>49</v>
      </c>
      <c r="AD2304" s="3" t="s">
        <v>49</v>
      </c>
      <c r="AE2304" s="3" t="s">
        <v>49</v>
      </c>
      <c r="AF2304" s="3" t="s">
        <v>55</v>
      </c>
      <c r="AG2304" s="3" t="s">
        <v>56</v>
      </c>
      <c r="AH2304" s="3" t="s">
        <v>81</v>
      </c>
      <c r="AI2304" s="3" t="s">
        <v>82</v>
      </c>
      <c r="AJ2304" s="3" t="s">
        <v>49</v>
      </c>
      <c r="AK2304" s="3" t="s">
        <v>49</v>
      </c>
      <c r="AL2304" s="3" t="s">
        <v>49</v>
      </c>
      <c r="AM2304" s="3" t="s">
        <v>59</v>
      </c>
      <c r="AN2304" s="3" t="s">
        <v>83</v>
      </c>
      <c r="AO2304" s="3">
        <v>98.132699699052466</v>
      </c>
      <c r="AP2304" s="3">
        <v>539.52657646908744</v>
      </c>
    </row>
    <row r="2305" spans="1:42" x14ac:dyDescent="0.25">
      <c r="A2305" s="2">
        <v>2304</v>
      </c>
      <c r="B2305" s="3" t="s">
        <v>42</v>
      </c>
      <c r="C2305" s="3" t="s">
        <v>43</v>
      </c>
      <c r="D2305" s="3" t="s">
        <v>44</v>
      </c>
      <c r="E2305" s="3" t="s">
        <v>45</v>
      </c>
      <c r="F2305" s="3">
        <v>0.36</v>
      </c>
      <c r="G2305" s="3">
        <v>0.48</v>
      </c>
      <c r="H2305" s="3">
        <v>6.1603264373121898E-3</v>
      </c>
      <c r="I2305" s="3">
        <v>9.5601531205363575</v>
      </c>
      <c r="J2305" s="3">
        <v>1.4050111376816155</v>
      </c>
      <c r="K2305" s="3">
        <v>5.8893664013192751E-2</v>
      </c>
      <c r="L2305" s="3">
        <v>8.6553272561781334E-3</v>
      </c>
      <c r="M2305" s="2">
        <v>1210</v>
      </c>
      <c r="N2305" s="3" t="s">
        <v>65</v>
      </c>
      <c r="O2305" s="3" t="s">
        <v>76</v>
      </c>
      <c r="P2305" s="3"/>
      <c r="Q2305" s="3" t="s">
        <v>42</v>
      </c>
      <c r="R2305" s="3" t="s">
        <v>55</v>
      </c>
      <c r="S2305" s="3" t="s">
        <v>77</v>
      </c>
      <c r="T2305" s="3" t="s">
        <v>51</v>
      </c>
      <c r="U2305" s="3" t="s">
        <v>78</v>
      </c>
      <c r="V2305" s="3" t="s">
        <v>79</v>
      </c>
      <c r="W2305" s="3" t="s">
        <v>80</v>
      </c>
      <c r="X2305" s="3"/>
      <c r="Y2305" s="3"/>
      <c r="Z2305" s="3" t="s">
        <v>72</v>
      </c>
      <c r="AA2305" s="7" t="s">
        <v>49</v>
      </c>
      <c r="AB2305" s="3" t="s">
        <v>49</v>
      </c>
      <c r="AC2305" s="3" t="s">
        <v>49</v>
      </c>
      <c r="AD2305" s="3" t="s">
        <v>49</v>
      </c>
      <c r="AE2305" s="3" t="s">
        <v>49</v>
      </c>
      <c r="AF2305" s="3" t="s">
        <v>55</v>
      </c>
      <c r="AG2305" s="3" t="s">
        <v>56</v>
      </c>
      <c r="AH2305" s="3" t="s">
        <v>81</v>
      </c>
      <c r="AI2305" s="3" t="s">
        <v>82</v>
      </c>
      <c r="AJ2305" s="3" t="s">
        <v>49</v>
      </c>
      <c r="AK2305" s="3" t="s">
        <v>49</v>
      </c>
      <c r="AL2305" s="3" t="s">
        <v>49</v>
      </c>
      <c r="AM2305" s="3" t="s">
        <v>59</v>
      </c>
      <c r="AN2305" s="3" t="s">
        <v>83</v>
      </c>
      <c r="AO2305" s="3">
        <v>28.1641814183081</v>
      </c>
      <c r="AP2305" s="3">
        <v>24.929956606917365</v>
      </c>
    </row>
    <row r="2306" spans="1:42" x14ac:dyDescent="0.25">
      <c r="A2306" s="2">
        <v>2305</v>
      </c>
      <c r="B2306" s="3" t="s">
        <v>42</v>
      </c>
      <c r="C2306" s="3" t="s">
        <v>43</v>
      </c>
      <c r="D2306" s="3" t="s">
        <v>44</v>
      </c>
      <c r="E2306" s="3" t="s">
        <v>45</v>
      </c>
      <c r="F2306" s="3">
        <v>0.36</v>
      </c>
      <c r="G2306" s="3">
        <v>0.48</v>
      </c>
      <c r="H2306" s="3">
        <v>0.117048545705236</v>
      </c>
      <c r="I2306" s="3">
        <v>9.5601531205363575</v>
      </c>
      <c r="J2306" s="3">
        <v>1.4050111376816155</v>
      </c>
      <c r="K2306" s="3">
        <v>1.1190020194781545</v>
      </c>
      <c r="L2306" s="3">
        <v>0.16445451036529218</v>
      </c>
      <c r="M2306" s="2">
        <v>1210</v>
      </c>
      <c r="N2306" s="3" t="s">
        <v>65</v>
      </c>
      <c r="O2306" s="3" t="s">
        <v>76</v>
      </c>
      <c r="P2306" s="3"/>
      <c r="Q2306" s="3" t="s">
        <v>42</v>
      </c>
      <c r="R2306" s="3" t="s">
        <v>55</v>
      </c>
      <c r="S2306" s="3" t="s">
        <v>77</v>
      </c>
      <c r="T2306" s="3" t="s">
        <v>51</v>
      </c>
      <c r="U2306" s="3" t="s">
        <v>78</v>
      </c>
      <c r="V2306" s="3" t="s">
        <v>79</v>
      </c>
      <c r="W2306" s="3" t="s">
        <v>80</v>
      </c>
      <c r="X2306" s="3"/>
      <c r="Y2306" s="3"/>
      <c r="Z2306" s="3" t="s">
        <v>72</v>
      </c>
      <c r="AA2306" s="7" t="s">
        <v>49</v>
      </c>
      <c r="AB2306" s="3" t="s">
        <v>49</v>
      </c>
      <c r="AC2306" s="3" t="s">
        <v>49</v>
      </c>
      <c r="AD2306" s="3" t="s">
        <v>49</v>
      </c>
      <c r="AE2306" s="3" t="s">
        <v>49</v>
      </c>
      <c r="AF2306" s="3" t="s">
        <v>55</v>
      </c>
      <c r="AG2306" s="3" t="s">
        <v>56</v>
      </c>
      <c r="AH2306" s="3" t="s">
        <v>81</v>
      </c>
      <c r="AI2306" s="3" t="s">
        <v>82</v>
      </c>
      <c r="AJ2306" s="3" t="s">
        <v>49</v>
      </c>
      <c r="AK2306" s="3" t="s">
        <v>49</v>
      </c>
      <c r="AL2306" s="3" t="s">
        <v>49</v>
      </c>
      <c r="AM2306" s="3" t="s">
        <v>59</v>
      </c>
      <c r="AN2306" s="3" t="s">
        <v>83</v>
      </c>
      <c r="AO2306" s="3">
        <v>89.992333361216041</v>
      </c>
      <c r="AP2306" s="3">
        <v>473.67865891981546</v>
      </c>
    </row>
    <row r="2307" spans="1:42" x14ac:dyDescent="0.25">
      <c r="A2307" s="2">
        <v>2306</v>
      </c>
      <c r="B2307" s="3" t="s">
        <v>42</v>
      </c>
      <c r="C2307" s="3" t="s">
        <v>43</v>
      </c>
      <c r="D2307" s="3" t="s">
        <v>44</v>
      </c>
      <c r="E2307" s="3" t="s">
        <v>45</v>
      </c>
      <c r="F2307" s="3">
        <v>0.36</v>
      </c>
      <c r="G2307" s="3">
        <v>0.48</v>
      </c>
      <c r="H2307" s="3">
        <v>3.4294915319627297E-5</v>
      </c>
      <c r="I2307" s="3">
        <v>9.5601531205363575</v>
      </c>
      <c r="J2307" s="3">
        <v>1.4050111376816155</v>
      </c>
      <c r="K2307" s="3">
        <v>3.2786464171146503E-4</v>
      </c>
      <c r="L2307" s="3">
        <v>4.8184737989924208E-5</v>
      </c>
      <c r="M2307" s="2">
        <v>1210</v>
      </c>
      <c r="N2307" s="3" t="s">
        <v>65</v>
      </c>
      <c r="O2307" s="3" t="s">
        <v>76</v>
      </c>
      <c r="P2307" s="3"/>
      <c r="Q2307" s="3" t="s">
        <v>42</v>
      </c>
      <c r="R2307" s="3" t="s">
        <v>55</v>
      </c>
      <c r="S2307" s="3" t="s">
        <v>77</v>
      </c>
      <c r="T2307" s="3" t="s">
        <v>51</v>
      </c>
      <c r="U2307" s="3" t="s">
        <v>78</v>
      </c>
      <c r="V2307" s="3" t="s">
        <v>79</v>
      </c>
      <c r="W2307" s="3" t="s">
        <v>80</v>
      </c>
      <c r="X2307" s="3"/>
      <c r="Y2307" s="3"/>
      <c r="Z2307" s="3" t="s">
        <v>72</v>
      </c>
      <c r="AA2307" s="7" t="s">
        <v>49</v>
      </c>
      <c r="AB2307" s="3" t="s">
        <v>49</v>
      </c>
      <c r="AC2307" s="3" t="s">
        <v>49</v>
      </c>
      <c r="AD2307" s="3" t="s">
        <v>49</v>
      </c>
      <c r="AE2307" s="3" t="s">
        <v>49</v>
      </c>
      <c r="AF2307" s="3" t="s">
        <v>55</v>
      </c>
      <c r="AG2307" s="3" t="s">
        <v>56</v>
      </c>
      <c r="AH2307" s="3" t="s">
        <v>81</v>
      </c>
      <c r="AI2307" s="3" t="s">
        <v>82</v>
      </c>
      <c r="AJ2307" s="3" t="s">
        <v>49</v>
      </c>
      <c r="AK2307" s="3" t="s">
        <v>49</v>
      </c>
      <c r="AL2307" s="3" t="s">
        <v>49</v>
      </c>
      <c r="AM2307" s="3" t="s">
        <v>59</v>
      </c>
      <c r="AN2307" s="3" t="s">
        <v>83</v>
      </c>
      <c r="AO2307" s="3">
        <v>2.2072029188404101</v>
      </c>
      <c r="AP2307" s="3">
        <v>0.13878659831689802</v>
      </c>
    </row>
    <row r="2308" spans="1:42" x14ac:dyDescent="0.25">
      <c r="A2308" s="2">
        <v>2307</v>
      </c>
      <c r="B2308" s="3" t="s">
        <v>42</v>
      </c>
      <c r="C2308" s="3" t="s">
        <v>43</v>
      </c>
      <c r="D2308" s="3" t="s">
        <v>44</v>
      </c>
      <c r="E2308" s="3" t="s">
        <v>45</v>
      </c>
      <c r="F2308" s="3">
        <v>0.36</v>
      </c>
      <c r="G2308" s="3">
        <v>0.48</v>
      </c>
      <c r="H2308" s="3">
        <v>0.15932016570181901</v>
      </c>
      <c r="I2308" s="3">
        <v>9.5601531205363575</v>
      </c>
      <c r="J2308" s="3">
        <v>1.4050111376816155</v>
      </c>
      <c r="K2308" s="3">
        <v>1.5231251792986145</v>
      </c>
      <c r="L2308" s="3">
        <v>0.22384660726833622</v>
      </c>
      <c r="M2308" s="2">
        <v>1210</v>
      </c>
      <c r="N2308" s="3" t="s">
        <v>65</v>
      </c>
      <c r="O2308" s="3" t="s">
        <v>76</v>
      </c>
      <c r="P2308" s="3"/>
      <c r="Q2308" s="3" t="s">
        <v>42</v>
      </c>
      <c r="R2308" s="3" t="s">
        <v>55</v>
      </c>
      <c r="S2308" s="3" t="s">
        <v>77</v>
      </c>
      <c r="T2308" s="3" t="s">
        <v>51</v>
      </c>
      <c r="U2308" s="3" t="s">
        <v>78</v>
      </c>
      <c r="V2308" s="3" t="s">
        <v>79</v>
      </c>
      <c r="W2308" s="3" t="s">
        <v>80</v>
      </c>
      <c r="X2308" s="3"/>
      <c r="Y2308" s="3"/>
      <c r="Z2308" s="3" t="s">
        <v>72</v>
      </c>
      <c r="AA2308" s="7" t="s">
        <v>49</v>
      </c>
      <c r="AB2308" s="3" t="s">
        <v>49</v>
      </c>
      <c r="AC2308" s="3" t="s">
        <v>49</v>
      </c>
      <c r="AD2308" s="3" t="s">
        <v>49</v>
      </c>
      <c r="AE2308" s="3" t="s">
        <v>49</v>
      </c>
      <c r="AF2308" s="3" t="s">
        <v>55</v>
      </c>
      <c r="AG2308" s="3" t="s">
        <v>56</v>
      </c>
      <c r="AH2308" s="3" t="s">
        <v>81</v>
      </c>
      <c r="AI2308" s="3" t="s">
        <v>82</v>
      </c>
      <c r="AJ2308" s="3" t="s">
        <v>49</v>
      </c>
      <c r="AK2308" s="3" t="s">
        <v>49</v>
      </c>
      <c r="AL2308" s="3" t="s">
        <v>49</v>
      </c>
      <c r="AM2308" s="3" t="s">
        <v>59</v>
      </c>
      <c r="AN2308" s="3" t="s">
        <v>83</v>
      </c>
      <c r="AO2308" s="3">
        <v>103.17579542968781</v>
      </c>
      <c r="AP2308" s="3">
        <v>644.74583578823922</v>
      </c>
    </row>
    <row r="2309" spans="1:42" x14ac:dyDescent="0.25">
      <c r="A2309" s="2">
        <v>2308</v>
      </c>
      <c r="B2309" s="3" t="s">
        <v>42</v>
      </c>
      <c r="C2309" s="3" t="s">
        <v>43</v>
      </c>
      <c r="D2309" s="3" t="s">
        <v>44</v>
      </c>
      <c r="E2309" s="3" t="s">
        <v>45</v>
      </c>
      <c r="F2309" s="3">
        <v>0.36</v>
      </c>
      <c r="G2309" s="3">
        <v>0.48</v>
      </c>
      <c r="H2309" s="3">
        <v>0.19277618740331801</v>
      </c>
      <c r="I2309" s="3">
        <v>9.5601531205363575</v>
      </c>
      <c r="J2309" s="3">
        <v>1.4050111376816155</v>
      </c>
      <c r="K2309" s="3">
        <v>1.8429698695689323</v>
      </c>
      <c r="L2309" s="3">
        <v>0.27085269038146015</v>
      </c>
      <c r="M2309" s="2">
        <v>1210</v>
      </c>
      <c r="N2309" s="3" t="s">
        <v>65</v>
      </c>
      <c r="O2309" s="3" t="s">
        <v>76</v>
      </c>
      <c r="P2309" s="3"/>
      <c r="Q2309" s="3" t="s">
        <v>42</v>
      </c>
      <c r="R2309" s="3" t="s">
        <v>55</v>
      </c>
      <c r="S2309" s="3" t="s">
        <v>77</v>
      </c>
      <c r="T2309" s="3" t="s">
        <v>51</v>
      </c>
      <c r="U2309" s="3" t="s">
        <v>78</v>
      </c>
      <c r="V2309" s="3" t="s">
        <v>79</v>
      </c>
      <c r="W2309" s="3" t="s">
        <v>80</v>
      </c>
      <c r="X2309" s="3"/>
      <c r="Y2309" s="3"/>
      <c r="Z2309" s="3" t="s">
        <v>72</v>
      </c>
      <c r="AA2309" s="7" t="s">
        <v>49</v>
      </c>
      <c r="AB2309" s="3" t="s">
        <v>49</v>
      </c>
      <c r="AC2309" s="3" t="s">
        <v>49</v>
      </c>
      <c r="AD2309" s="3" t="s">
        <v>49</v>
      </c>
      <c r="AE2309" s="3" t="s">
        <v>49</v>
      </c>
      <c r="AF2309" s="3" t="s">
        <v>55</v>
      </c>
      <c r="AG2309" s="3" t="s">
        <v>56</v>
      </c>
      <c r="AH2309" s="3" t="s">
        <v>81</v>
      </c>
      <c r="AI2309" s="3" t="s">
        <v>82</v>
      </c>
      <c r="AJ2309" s="3" t="s">
        <v>49</v>
      </c>
      <c r="AK2309" s="3" t="s">
        <v>49</v>
      </c>
      <c r="AL2309" s="3" t="s">
        <v>49</v>
      </c>
      <c r="AM2309" s="3" t="s">
        <v>59</v>
      </c>
      <c r="AN2309" s="3" t="s">
        <v>83</v>
      </c>
      <c r="AO2309" s="3">
        <v>112.74027131098794</v>
      </c>
      <c r="AP2309" s="3">
        <v>780.13755207890222</v>
      </c>
    </row>
    <row r="2310" spans="1:42" x14ac:dyDescent="0.25">
      <c r="A2310" s="2">
        <v>2309</v>
      </c>
      <c r="B2310" s="3" t="s">
        <v>42</v>
      </c>
      <c r="C2310" s="3" t="s">
        <v>43</v>
      </c>
      <c r="D2310" s="3" t="s">
        <v>44</v>
      </c>
      <c r="E2310" s="3" t="s">
        <v>45</v>
      </c>
      <c r="F2310" s="3">
        <v>0.36</v>
      </c>
      <c r="G2310" s="3">
        <v>0.48</v>
      </c>
      <c r="H2310" s="3">
        <v>6.3710434110678098E-3</v>
      </c>
      <c r="I2310" s="3">
        <v>10.318874562253567</v>
      </c>
      <c r="J2310" s="3">
        <v>1.4354386428503179</v>
      </c>
      <c r="K2310" s="3">
        <v>6.5741997789480824E-2</v>
      </c>
      <c r="L2310" s="3">
        <v>9.1452419075236362E-3</v>
      </c>
      <c r="M2310" s="2">
        <v>1400</v>
      </c>
      <c r="N2310" s="3" t="s">
        <v>46</v>
      </c>
      <c r="O2310" s="3" t="s">
        <v>76</v>
      </c>
      <c r="P2310" s="3"/>
      <c r="Q2310" s="3" t="s">
        <v>42</v>
      </c>
      <c r="R2310" s="3" t="s">
        <v>55</v>
      </c>
      <c r="S2310" s="3" t="s">
        <v>77</v>
      </c>
      <c r="T2310" s="3" t="s">
        <v>51</v>
      </c>
      <c r="U2310" s="3" t="s">
        <v>78</v>
      </c>
      <c r="V2310" s="3" t="s">
        <v>79</v>
      </c>
      <c r="W2310" s="3" t="s">
        <v>80</v>
      </c>
      <c r="X2310" s="3"/>
      <c r="Y2310" s="3"/>
      <c r="Z2310" s="3" t="s">
        <v>72</v>
      </c>
      <c r="AA2310" s="7" t="s">
        <v>49</v>
      </c>
      <c r="AB2310" s="3" t="s">
        <v>49</v>
      </c>
      <c r="AC2310" s="3" t="s">
        <v>49</v>
      </c>
      <c r="AD2310" s="3" t="s">
        <v>49</v>
      </c>
      <c r="AE2310" s="3" t="s">
        <v>49</v>
      </c>
      <c r="AF2310" s="3" t="s">
        <v>55</v>
      </c>
      <c r="AG2310" s="3" t="s">
        <v>56</v>
      </c>
      <c r="AH2310" s="3" t="s">
        <v>81</v>
      </c>
      <c r="AI2310" s="3" t="s">
        <v>82</v>
      </c>
      <c r="AJ2310" s="3" t="s">
        <v>49</v>
      </c>
      <c r="AK2310" s="3" t="s">
        <v>49</v>
      </c>
      <c r="AL2310" s="3" t="s">
        <v>49</v>
      </c>
      <c r="AM2310" s="3" t="s">
        <v>59</v>
      </c>
      <c r="AN2310" s="3" t="s">
        <v>83</v>
      </c>
      <c r="AO2310" s="3">
        <v>29.112169549679514</v>
      </c>
      <c r="AP2310" s="3">
        <v>25.782697945468975</v>
      </c>
    </row>
    <row r="2311" spans="1:42" x14ac:dyDescent="0.25">
      <c r="A2311" s="2">
        <v>2310</v>
      </c>
      <c r="B2311" s="3" t="s">
        <v>42</v>
      </c>
      <c r="C2311" s="3" t="s">
        <v>43</v>
      </c>
      <c r="D2311" s="3" t="s">
        <v>44</v>
      </c>
      <c r="E2311" s="3" t="s">
        <v>45</v>
      </c>
      <c r="F2311" s="3">
        <v>0.36</v>
      </c>
      <c r="G2311" s="3">
        <v>0.48</v>
      </c>
      <c r="H2311" s="3">
        <v>4.6704659724327698E-2</v>
      </c>
      <c r="I2311" s="3">
        <v>10.318874562253567</v>
      </c>
      <c r="J2311" s="3">
        <v>1.4354386428503179</v>
      </c>
      <c r="K2311" s="3">
        <v>0.48193952516807381</v>
      </c>
      <c r="L2311" s="3">
        <v>6.704167336947485E-2</v>
      </c>
      <c r="M2311" s="2">
        <v>1200</v>
      </c>
      <c r="N2311" s="3" t="s">
        <v>61</v>
      </c>
      <c r="O2311" s="3" t="s">
        <v>76</v>
      </c>
      <c r="P2311" s="3"/>
      <c r="Q2311" s="3" t="s">
        <v>42</v>
      </c>
      <c r="R2311" s="3" t="s">
        <v>55</v>
      </c>
      <c r="S2311" s="3" t="s">
        <v>77</v>
      </c>
      <c r="T2311" s="3" t="s">
        <v>51</v>
      </c>
      <c r="U2311" s="3" t="s">
        <v>78</v>
      </c>
      <c r="V2311" s="3" t="s">
        <v>79</v>
      </c>
      <c r="W2311" s="3" t="s">
        <v>80</v>
      </c>
      <c r="X2311" s="3"/>
      <c r="Y2311" s="3"/>
      <c r="Z2311" s="3" t="s">
        <v>72</v>
      </c>
      <c r="AA2311" s="7" t="s">
        <v>49</v>
      </c>
      <c r="AB2311" s="3" t="s">
        <v>49</v>
      </c>
      <c r="AC2311" s="3" t="s">
        <v>49</v>
      </c>
      <c r="AD2311" s="3" t="s">
        <v>49</v>
      </c>
      <c r="AE2311" s="3" t="s">
        <v>49</v>
      </c>
      <c r="AF2311" s="3" t="s">
        <v>55</v>
      </c>
      <c r="AG2311" s="3" t="s">
        <v>56</v>
      </c>
      <c r="AH2311" s="3" t="s">
        <v>81</v>
      </c>
      <c r="AI2311" s="3" t="s">
        <v>82</v>
      </c>
      <c r="AJ2311" s="3" t="s">
        <v>49</v>
      </c>
      <c r="AK2311" s="3" t="s">
        <v>49</v>
      </c>
      <c r="AL2311" s="3" t="s">
        <v>49</v>
      </c>
      <c r="AM2311" s="3" t="s">
        <v>59</v>
      </c>
      <c r="AN2311" s="3" t="s">
        <v>83</v>
      </c>
      <c r="AO2311" s="3">
        <v>115.54989756061862</v>
      </c>
      <c r="AP2311" s="3">
        <v>189.0070521614021</v>
      </c>
    </row>
    <row r="2312" spans="1:42" x14ac:dyDescent="0.25">
      <c r="A2312" s="2">
        <v>2311</v>
      </c>
      <c r="B2312" s="3" t="s">
        <v>42</v>
      </c>
      <c r="C2312" s="3" t="s">
        <v>43</v>
      </c>
      <c r="D2312" s="3" t="s">
        <v>44</v>
      </c>
      <c r="E2312" s="3" t="s">
        <v>45</v>
      </c>
      <c r="F2312" s="3">
        <v>0.36</v>
      </c>
      <c r="G2312" s="3">
        <v>0.48</v>
      </c>
      <c r="H2312" s="3">
        <v>0.210770735819202</v>
      </c>
      <c r="I2312" s="3">
        <v>10.318874562253567</v>
      </c>
      <c r="J2312" s="3">
        <v>1.4354386428503179</v>
      </c>
      <c r="K2312" s="3">
        <v>2.1749167843122303</v>
      </c>
      <c r="L2312" s="3">
        <v>0.30254845897687821</v>
      </c>
      <c r="M2312" s="2">
        <v>1410</v>
      </c>
      <c r="N2312" s="3" t="s">
        <v>63</v>
      </c>
      <c r="O2312" s="3" t="s">
        <v>76</v>
      </c>
      <c r="P2312" s="3"/>
      <c r="Q2312" s="3" t="s">
        <v>42</v>
      </c>
      <c r="R2312" s="3" t="s">
        <v>55</v>
      </c>
      <c r="S2312" s="3" t="s">
        <v>77</v>
      </c>
      <c r="T2312" s="3" t="s">
        <v>51</v>
      </c>
      <c r="U2312" s="3" t="s">
        <v>78</v>
      </c>
      <c r="V2312" s="3" t="s">
        <v>79</v>
      </c>
      <c r="W2312" s="3" t="s">
        <v>80</v>
      </c>
      <c r="X2312" s="3"/>
      <c r="Y2312" s="3"/>
      <c r="Z2312" s="3" t="s">
        <v>72</v>
      </c>
      <c r="AA2312" s="7" t="s">
        <v>49</v>
      </c>
      <c r="AB2312" s="3" t="s">
        <v>49</v>
      </c>
      <c r="AC2312" s="3" t="s">
        <v>49</v>
      </c>
      <c r="AD2312" s="3" t="s">
        <v>49</v>
      </c>
      <c r="AE2312" s="3" t="s">
        <v>49</v>
      </c>
      <c r="AF2312" s="3" t="s">
        <v>55</v>
      </c>
      <c r="AG2312" s="3" t="s">
        <v>56</v>
      </c>
      <c r="AH2312" s="3" t="s">
        <v>81</v>
      </c>
      <c r="AI2312" s="3" t="s">
        <v>82</v>
      </c>
      <c r="AJ2312" s="3" t="s">
        <v>49</v>
      </c>
      <c r="AK2312" s="3" t="s">
        <v>49</v>
      </c>
      <c r="AL2312" s="3" t="s">
        <v>49</v>
      </c>
      <c r="AM2312" s="3" t="s">
        <v>59</v>
      </c>
      <c r="AN2312" s="3" t="s">
        <v>83</v>
      </c>
      <c r="AO2312" s="3">
        <v>115.23676055854571</v>
      </c>
      <c r="AP2312" s="3">
        <v>852.95890590391059</v>
      </c>
    </row>
    <row r="2313" spans="1:42" x14ac:dyDescent="0.25">
      <c r="A2313" s="2">
        <v>2312</v>
      </c>
      <c r="B2313" s="3" t="s">
        <v>42</v>
      </c>
      <c r="C2313" s="3" t="s">
        <v>43</v>
      </c>
      <c r="D2313" s="3" t="s">
        <v>44</v>
      </c>
      <c r="E2313" s="3" t="s">
        <v>45</v>
      </c>
      <c r="F2313" s="3">
        <v>0.36</v>
      </c>
      <c r="G2313" s="3">
        <v>0.48</v>
      </c>
      <c r="H2313" s="3">
        <v>7.9689810120452204E-2</v>
      </c>
      <c r="I2313" s="3">
        <v>10.318874562253567</v>
      </c>
      <c r="J2313" s="3">
        <v>1.4354386428503179</v>
      </c>
      <c r="K2313" s="3">
        <v>0.82230915452275111</v>
      </c>
      <c r="L2313" s="3">
        <v>0.11438983288830144</v>
      </c>
      <c r="M2313" s="2">
        <v>1210</v>
      </c>
      <c r="N2313" s="3" t="s">
        <v>65</v>
      </c>
      <c r="O2313" s="3" t="s">
        <v>76</v>
      </c>
      <c r="P2313" s="3"/>
      <c r="Q2313" s="3" t="s">
        <v>42</v>
      </c>
      <c r="R2313" s="3" t="s">
        <v>55</v>
      </c>
      <c r="S2313" s="3" t="s">
        <v>77</v>
      </c>
      <c r="T2313" s="3" t="s">
        <v>51</v>
      </c>
      <c r="U2313" s="3" t="s">
        <v>78</v>
      </c>
      <c r="V2313" s="3" t="s">
        <v>79</v>
      </c>
      <c r="W2313" s="3" t="s">
        <v>80</v>
      </c>
      <c r="X2313" s="3"/>
      <c r="Y2313" s="3"/>
      <c r="Z2313" s="3" t="s">
        <v>72</v>
      </c>
      <c r="AA2313" s="7" t="s">
        <v>49</v>
      </c>
      <c r="AB2313" s="3" t="s">
        <v>49</v>
      </c>
      <c r="AC2313" s="3" t="s">
        <v>49</v>
      </c>
      <c r="AD2313" s="3" t="s">
        <v>49</v>
      </c>
      <c r="AE2313" s="3" t="s">
        <v>49</v>
      </c>
      <c r="AF2313" s="3" t="s">
        <v>55</v>
      </c>
      <c r="AG2313" s="3" t="s">
        <v>56</v>
      </c>
      <c r="AH2313" s="3" t="s">
        <v>81</v>
      </c>
      <c r="AI2313" s="3" t="s">
        <v>82</v>
      </c>
      <c r="AJ2313" s="3" t="s">
        <v>49</v>
      </c>
      <c r="AK2313" s="3" t="s">
        <v>49</v>
      </c>
      <c r="AL2313" s="3" t="s">
        <v>49</v>
      </c>
      <c r="AM2313" s="3" t="s">
        <v>59</v>
      </c>
      <c r="AN2313" s="3" t="s">
        <v>83</v>
      </c>
      <c r="AO2313" s="3">
        <v>76.055800054578341</v>
      </c>
      <c r="AP2313" s="3">
        <v>322.49321988578845</v>
      </c>
    </row>
    <row r="2314" spans="1:42" x14ac:dyDescent="0.25">
      <c r="A2314" s="2">
        <v>2313</v>
      </c>
      <c r="B2314" s="3" t="s">
        <v>42</v>
      </c>
      <c r="C2314" s="3" t="s">
        <v>43</v>
      </c>
      <c r="D2314" s="3" t="s">
        <v>44</v>
      </c>
      <c r="E2314" s="3" t="s">
        <v>45</v>
      </c>
      <c r="F2314" s="3">
        <v>0.36</v>
      </c>
      <c r="G2314" s="3">
        <v>0.48</v>
      </c>
      <c r="H2314" s="3">
        <v>0.111820353399783</v>
      </c>
      <c r="I2314" s="3">
        <v>10.318874562253567</v>
      </c>
      <c r="J2314" s="3">
        <v>1.4354386428503179</v>
      </c>
      <c r="K2314" s="3">
        <v>1.1538602002392249</v>
      </c>
      <c r="L2314" s="3">
        <v>0.16051125632722743</v>
      </c>
      <c r="M2314" s="2">
        <v>1430</v>
      </c>
      <c r="N2314" s="3" t="s">
        <v>64</v>
      </c>
      <c r="O2314" s="3" t="s">
        <v>76</v>
      </c>
      <c r="P2314" s="3"/>
      <c r="Q2314" s="3" t="s">
        <v>42</v>
      </c>
      <c r="R2314" s="3" t="s">
        <v>55</v>
      </c>
      <c r="S2314" s="3" t="s">
        <v>77</v>
      </c>
      <c r="T2314" s="3" t="s">
        <v>51</v>
      </c>
      <c r="U2314" s="3" t="s">
        <v>78</v>
      </c>
      <c r="V2314" s="3" t="s">
        <v>79</v>
      </c>
      <c r="W2314" s="3" t="s">
        <v>80</v>
      </c>
      <c r="X2314" s="3"/>
      <c r="Y2314" s="3"/>
      <c r="Z2314" s="3" t="s">
        <v>72</v>
      </c>
      <c r="AA2314" s="7" t="s">
        <v>49</v>
      </c>
      <c r="AB2314" s="3" t="s">
        <v>49</v>
      </c>
      <c r="AC2314" s="3" t="s">
        <v>49</v>
      </c>
      <c r="AD2314" s="3" t="s">
        <v>49</v>
      </c>
      <c r="AE2314" s="3" t="s">
        <v>49</v>
      </c>
      <c r="AF2314" s="3" t="s">
        <v>55</v>
      </c>
      <c r="AG2314" s="3" t="s">
        <v>56</v>
      </c>
      <c r="AH2314" s="3" t="s">
        <v>81</v>
      </c>
      <c r="AI2314" s="3" t="s">
        <v>82</v>
      </c>
      <c r="AJ2314" s="3" t="s">
        <v>49</v>
      </c>
      <c r="AK2314" s="3" t="s">
        <v>49</v>
      </c>
      <c r="AL2314" s="3" t="s">
        <v>49</v>
      </c>
      <c r="AM2314" s="3" t="s">
        <v>59</v>
      </c>
      <c r="AN2314" s="3" t="s">
        <v>83</v>
      </c>
      <c r="AO2314" s="3">
        <v>91.631222353015019</v>
      </c>
      <c r="AP2314" s="3">
        <v>452.5209153109513</v>
      </c>
    </row>
    <row r="2315" spans="1:42" x14ac:dyDescent="0.25">
      <c r="A2315" s="2">
        <v>2314</v>
      </c>
      <c r="B2315" s="3" t="s">
        <v>42</v>
      </c>
      <c r="C2315" s="3" t="s">
        <v>43</v>
      </c>
      <c r="D2315" s="3" t="s">
        <v>44</v>
      </c>
      <c r="E2315" s="3" t="s">
        <v>45</v>
      </c>
      <c r="F2315" s="3">
        <v>0.36</v>
      </c>
      <c r="G2315" s="3">
        <v>0.48</v>
      </c>
      <c r="H2315" s="3">
        <v>8.2605084609646606E-2</v>
      </c>
      <c r="I2315" s="3">
        <v>10.318874562253567</v>
      </c>
      <c r="J2315" s="3">
        <v>1.4354386428503179</v>
      </c>
      <c r="K2315" s="3">
        <v>0.85239150629128602</v>
      </c>
      <c r="L2315" s="3">
        <v>0.1185745305446068</v>
      </c>
      <c r="M2315" s="2">
        <v>1210</v>
      </c>
      <c r="N2315" s="3" t="s">
        <v>65</v>
      </c>
      <c r="O2315" s="3" t="s">
        <v>76</v>
      </c>
      <c r="P2315" s="3"/>
      <c r="Q2315" s="3" t="s">
        <v>42</v>
      </c>
      <c r="R2315" s="3" t="s">
        <v>55</v>
      </c>
      <c r="S2315" s="3" t="s">
        <v>77</v>
      </c>
      <c r="T2315" s="3" t="s">
        <v>51</v>
      </c>
      <c r="U2315" s="3" t="s">
        <v>78</v>
      </c>
      <c r="V2315" s="3" t="s">
        <v>79</v>
      </c>
      <c r="W2315" s="3" t="s">
        <v>80</v>
      </c>
      <c r="X2315" s="3"/>
      <c r="Y2315" s="3"/>
      <c r="Z2315" s="3" t="s">
        <v>72</v>
      </c>
      <c r="AA2315" s="7" t="s">
        <v>49</v>
      </c>
      <c r="AB2315" s="3" t="s">
        <v>49</v>
      </c>
      <c r="AC2315" s="3" t="s">
        <v>49</v>
      </c>
      <c r="AD2315" s="3" t="s">
        <v>49</v>
      </c>
      <c r="AE2315" s="3" t="s">
        <v>49</v>
      </c>
      <c r="AF2315" s="3" t="s">
        <v>55</v>
      </c>
      <c r="AG2315" s="3" t="s">
        <v>56</v>
      </c>
      <c r="AH2315" s="3" t="s">
        <v>81</v>
      </c>
      <c r="AI2315" s="3" t="s">
        <v>82</v>
      </c>
      <c r="AJ2315" s="3" t="s">
        <v>49</v>
      </c>
      <c r="AK2315" s="3" t="s">
        <v>49</v>
      </c>
      <c r="AL2315" s="3" t="s">
        <v>49</v>
      </c>
      <c r="AM2315" s="3" t="s">
        <v>59</v>
      </c>
      <c r="AN2315" s="3" t="s">
        <v>83</v>
      </c>
      <c r="AO2315" s="3">
        <v>74.855469314258656</v>
      </c>
      <c r="AP2315" s="3">
        <v>334.29091717544384</v>
      </c>
    </row>
    <row r="2316" spans="1:42" x14ac:dyDescent="0.25">
      <c r="A2316" s="2">
        <v>2315</v>
      </c>
      <c r="B2316" s="3" t="s">
        <v>42</v>
      </c>
      <c r="C2316" s="3" t="s">
        <v>43</v>
      </c>
      <c r="D2316" s="3" t="s">
        <v>44</v>
      </c>
      <c r="E2316" s="3" t="s">
        <v>45</v>
      </c>
      <c r="F2316" s="3">
        <v>0.36</v>
      </c>
      <c r="G2316" s="3">
        <v>0.48</v>
      </c>
      <c r="H2316" s="3">
        <v>7.9801766376312505E-2</v>
      </c>
      <c r="I2316" s="3">
        <v>10.318874562253567</v>
      </c>
      <c r="J2316" s="3">
        <v>1.4354386428503179</v>
      </c>
      <c r="K2316" s="3">
        <v>0.8234644170834331</v>
      </c>
      <c r="L2316" s="3">
        <v>0.11455053922427215</v>
      </c>
      <c r="M2316" s="2">
        <v>1210</v>
      </c>
      <c r="N2316" s="3" t="s">
        <v>65</v>
      </c>
      <c r="O2316" s="3" t="s">
        <v>76</v>
      </c>
      <c r="P2316" s="3"/>
      <c r="Q2316" s="3" t="s">
        <v>42</v>
      </c>
      <c r="R2316" s="3" t="s">
        <v>55</v>
      </c>
      <c r="S2316" s="3" t="s">
        <v>77</v>
      </c>
      <c r="T2316" s="3" t="s">
        <v>51</v>
      </c>
      <c r="U2316" s="3" t="s">
        <v>78</v>
      </c>
      <c r="V2316" s="3" t="s">
        <v>79</v>
      </c>
      <c r="W2316" s="3" t="s">
        <v>80</v>
      </c>
      <c r="X2316" s="3"/>
      <c r="Y2316" s="3"/>
      <c r="Z2316" s="3" t="s">
        <v>72</v>
      </c>
      <c r="AA2316" s="7" t="s">
        <v>49</v>
      </c>
      <c r="AB2316" s="3" t="s">
        <v>49</v>
      </c>
      <c r="AC2316" s="3" t="s">
        <v>49</v>
      </c>
      <c r="AD2316" s="3" t="s">
        <v>49</v>
      </c>
      <c r="AE2316" s="3" t="s">
        <v>49</v>
      </c>
      <c r="AF2316" s="3" t="s">
        <v>55</v>
      </c>
      <c r="AG2316" s="3" t="s">
        <v>56</v>
      </c>
      <c r="AH2316" s="3" t="s">
        <v>81</v>
      </c>
      <c r="AI2316" s="3" t="s">
        <v>82</v>
      </c>
      <c r="AJ2316" s="3" t="s">
        <v>49</v>
      </c>
      <c r="AK2316" s="3" t="s">
        <v>49</v>
      </c>
      <c r="AL2316" s="3" t="s">
        <v>49</v>
      </c>
      <c r="AM2316" s="3" t="s">
        <v>59</v>
      </c>
      <c r="AN2316" s="3" t="s">
        <v>83</v>
      </c>
      <c r="AO2316" s="3">
        <v>74.60610630273024</v>
      </c>
      <c r="AP2316" s="3">
        <v>322.94629077884446</v>
      </c>
    </row>
    <row r="2317" spans="1:42" x14ac:dyDescent="0.25">
      <c r="A2317" s="2">
        <v>2316</v>
      </c>
      <c r="B2317" s="3" t="s">
        <v>42</v>
      </c>
      <c r="C2317" s="3" t="s">
        <v>43</v>
      </c>
      <c r="D2317" s="3" t="s">
        <v>44</v>
      </c>
      <c r="E2317" s="3" t="s">
        <v>45</v>
      </c>
      <c r="F2317" s="3">
        <v>0.36</v>
      </c>
      <c r="G2317" s="3">
        <v>0.48</v>
      </c>
      <c r="H2317" s="3">
        <v>0.14019559786913999</v>
      </c>
      <c r="I2317" s="3">
        <v>9.6080133997026103</v>
      </c>
      <c r="J2317" s="3">
        <v>1.2948386304649819</v>
      </c>
      <c r="K2317" s="3">
        <v>1.3470011829060158</v>
      </c>
      <c r="L2317" s="3">
        <v>0.18153067594209657</v>
      </c>
      <c r="M2317" s="2">
        <v>1400</v>
      </c>
      <c r="N2317" s="3" t="s">
        <v>46</v>
      </c>
      <c r="O2317" s="3" t="s">
        <v>76</v>
      </c>
      <c r="P2317" s="3"/>
      <c r="Q2317" s="3" t="s">
        <v>42</v>
      </c>
      <c r="R2317" s="3" t="s">
        <v>55</v>
      </c>
      <c r="S2317" s="3" t="s">
        <v>77</v>
      </c>
      <c r="T2317" s="3" t="s">
        <v>51</v>
      </c>
      <c r="U2317" s="3" t="s">
        <v>78</v>
      </c>
      <c r="V2317" s="3" t="s">
        <v>79</v>
      </c>
      <c r="W2317" s="3" t="s">
        <v>80</v>
      </c>
      <c r="X2317" s="3"/>
      <c r="Y2317" s="3"/>
      <c r="Z2317" s="3" t="s">
        <v>72</v>
      </c>
      <c r="AA2317" s="7" t="s">
        <v>49</v>
      </c>
      <c r="AB2317" s="3" t="s">
        <v>49</v>
      </c>
      <c r="AC2317" s="3" t="s">
        <v>49</v>
      </c>
      <c r="AD2317" s="3" t="s">
        <v>49</v>
      </c>
      <c r="AE2317" s="3" t="s">
        <v>49</v>
      </c>
      <c r="AF2317" s="3" t="s">
        <v>55</v>
      </c>
      <c r="AG2317" s="3" t="s">
        <v>56</v>
      </c>
      <c r="AH2317" s="3" t="s">
        <v>81</v>
      </c>
      <c r="AI2317" s="3" t="s">
        <v>82</v>
      </c>
      <c r="AJ2317" s="3" t="s">
        <v>49</v>
      </c>
      <c r="AK2317" s="3" t="s">
        <v>49</v>
      </c>
      <c r="AL2317" s="3" t="s">
        <v>49</v>
      </c>
      <c r="AM2317" s="3" t="s">
        <v>59</v>
      </c>
      <c r="AN2317" s="3" t="s">
        <v>83</v>
      </c>
      <c r="AO2317" s="3">
        <v>113.42310833134499</v>
      </c>
      <c r="AP2317" s="3">
        <v>567.35145562893501</v>
      </c>
    </row>
    <row r="2318" spans="1:42" x14ac:dyDescent="0.25">
      <c r="A2318" s="2">
        <v>2317</v>
      </c>
      <c r="B2318" s="3" t="s">
        <v>42</v>
      </c>
      <c r="C2318" s="3" t="s">
        <v>43</v>
      </c>
      <c r="D2318" s="3" t="s">
        <v>44</v>
      </c>
      <c r="E2318" s="3" t="s">
        <v>45</v>
      </c>
      <c r="F2318" s="3">
        <v>0.36</v>
      </c>
      <c r="G2318" s="3">
        <v>0.48</v>
      </c>
      <c r="H2318" s="3">
        <v>0.13497506277961699</v>
      </c>
      <c r="I2318" s="3">
        <v>9.6080133997026103</v>
      </c>
      <c r="J2318" s="3">
        <v>1.2948386304649819</v>
      </c>
      <c r="K2318" s="3">
        <v>1.2968422118122611</v>
      </c>
      <c r="L2318" s="3">
        <v>0.17477092543648423</v>
      </c>
      <c r="M2318" s="2">
        <v>1410</v>
      </c>
      <c r="N2318" s="3" t="s">
        <v>63</v>
      </c>
      <c r="O2318" s="3" t="s">
        <v>76</v>
      </c>
      <c r="P2318" s="3"/>
      <c r="Q2318" s="3" t="s">
        <v>42</v>
      </c>
      <c r="R2318" s="3" t="s">
        <v>55</v>
      </c>
      <c r="S2318" s="3" t="s">
        <v>77</v>
      </c>
      <c r="T2318" s="3" t="s">
        <v>51</v>
      </c>
      <c r="U2318" s="3" t="s">
        <v>78</v>
      </c>
      <c r="V2318" s="3" t="s">
        <v>79</v>
      </c>
      <c r="W2318" s="3" t="s">
        <v>80</v>
      </c>
      <c r="X2318" s="3"/>
      <c r="Y2318" s="3"/>
      <c r="Z2318" s="3" t="s">
        <v>72</v>
      </c>
      <c r="AA2318" s="7" t="s">
        <v>49</v>
      </c>
      <c r="AB2318" s="3" t="s">
        <v>49</v>
      </c>
      <c r="AC2318" s="3" t="s">
        <v>49</v>
      </c>
      <c r="AD2318" s="3" t="s">
        <v>49</v>
      </c>
      <c r="AE2318" s="3" t="s">
        <v>49</v>
      </c>
      <c r="AF2318" s="3" t="s">
        <v>55</v>
      </c>
      <c r="AG2318" s="3" t="s">
        <v>56</v>
      </c>
      <c r="AH2318" s="3" t="s">
        <v>81</v>
      </c>
      <c r="AI2318" s="3" t="s">
        <v>82</v>
      </c>
      <c r="AJ2318" s="3" t="s">
        <v>49</v>
      </c>
      <c r="AK2318" s="3" t="s">
        <v>49</v>
      </c>
      <c r="AL2318" s="3" t="s">
        <v>49</v>
      </c>
      <c r="AM2318" s="3" t="s">
        <v>59</v>
      </c>
      <c r="AN2318" s="3" t="s">
        <v>83</v>
      </c>
      <c r="AO2318" s="3">
        <v>95.542171148818696</v>
      </c>
      <c r="AP2318" s="3">
        <v>546.22469967353743</v>
      </c>
    </row>
    <row r="2319" spans="1:42" x14ac:dyDescent="0.25">
      <c r="A2319" s="2">
        <v>2318</v>
      </c>
      <c r="B2319" s="3" t="s">
        <v>42</v>
      </c>
      <c r="C2319" s="3" t="s">
        <v>43</v>
      </c>
      <c r="D2319" s="3" t="s">
        <v>44</v>
      </c>
      <c r="E2319" s="3" t="s">
        <v>45</v>
      </c>
      <c r="F2319" s="3">
        <v>0.36</v>
      </c>
      <c r="G2319" s="3">
        <v>0.48</v>
      </c>
      <c r="H2319" s="3">
        <v>0.34259279308819701</v>
      </c>
      <c r="I2319" s="3">
        <v>9.6080133997026103</v>
      </c>
      <c r="J2319" s="3">
        <v>1.2948386304649819</v>
      </c>
      <c r="K2319" s="3">
        <v>3.2916361466329409</v>
      </c>
      <c r="L2319" s="3">
        <v>0.44360238300949395</v>
      </c>
      <c r="M2319" s="2">
        <v>1410</v>
      </c>
      <c r="N2319" s="3" t="s">
        <v>63</v>
      </c>
      <c r="O2319" s="3" t="s">
        <v>76</v>
      </c>
      <c r="P2319" s="3"/>
      <c r="Q2319" s="3" t="s">
        <v>42</v>
      </c>
      <c r="R2319" s="3" t="s">
        <v>55</v>
      </c>
      <c r="S2319" s="3" t="s">
        <v>77</v>
      </c>
      <c r="T2319" s="3" t="s">
        <v>51</v>
      </c>
      <c r="U2319" s="3" t="s">
        <v>78</v>
      </c>
      <c r="V2319" s="3" t="s">
        <v>79</v>
      </c>
      <c r="W2319" s="3" t="s">
        <v>80</v>
      </c>
      <c r="X2319" s="3"/>
      <c r="Y2319" s="3"/>
      <c r="Z2319" s="3" t="s">
        <v>72</v>
      </c>
      <c r="AA2319" s="7" t="s">
        <v>49</v>
      </c>
      <c r="AB2319" s="3" t="s">
        <v>49</v>
      </c>
      <c r="AC2319" s="3" t="s">
        <v>49</v>
      </c>
      <c r="AD2319" s="3" t="s">
        <v>49</v>
      </c>
      <c r="AE2319" s="3" t="s">
        <v>49</v>
      </c>
      <c r="AF2319" s="3" t="s">
        <v>55</v>
      </c>
      <c r="AG2319" s="3" t="s">
        <v>56</v>
      </c>
      <c r="AH2319" s="3" t="s">
        <v>81</v>
      </c>
      <c r="AI2319" s="3" t="s">
        <v>82</v>
      </c>
      <c r="AJ2319" s="3" t="s">
        <v>49</v>
      </c>
      <c r="AK2319" s="3" t="s">
        <v>49</v>
      </c>
      <c r="AL2319" s="3" t="s">
        <v>49</v>
      </c>
      <c r="AM2319" s="3" t="s">
        <v>59</v>
      </c>
      <c r="AN2319" s="3" t="s">
        <v>83</v>
      </c>
      <c r="AO2319" s="3">
        <v>156.31328183641529</v>
      </c>
      <c r="AP2319" s="3">
        <v>1386.4238449769241</v>
      </c>
    </row>
    <row r="2320" spans="1:42" x14ac:dyDescent="0.25">
      <c r="A2320" s="2">
        <v>2319</v>
      </c>
      <c r="B2320" s="3" t="s">
        <v>42</v>
      </c>
      <c r="C2320" s="3" t="s">
        <v>43</v>
      </c>
      <c r="D2320" s="3" t="s">
        <v>44</v>
      </c>
      <c r="E2320" s="3" t="s">
        <v>45</v>
      </c>
      <c r="F2320" s="3">
        <v>0.36</v>
      </c>
      <c r="G2320" s="3">
        <v>0.48</v>
      </c>
      <c r="H2320" s="3">
        <v>0.326714961945269</v>
      </c>
      <c r="I2320" s="3">
        <v>9.5774916629202611</v>
      </c>
      <c r="J2320" s="3">
        <v>1.4075272860969117</v>
      </c>
      <c r="K2320" s="3">
        <v>3.129109824182124</v>
      </c>
      <c r="L2320" s="3">
        <v>0.45986022371408025</v>
      </c>
      <c r="M2320" s="2">
        <v>1200</v>
      </c>
      <c r="N2320" s="3" t="s">
        <v>61</v>
      </c>
      <c r="O2320" s="3" t="s">
        <v>76</v>
      </c>
      <c r="P2320" s="3"/>
      <c r="Q2320" s="3" t="s">
        <v>42</v>
      </c>
      <c r="R2320" s="3" t="s">
        <v>55</v>
      </c>
      <c r="S2320" s="3" t="s">
        <v>77</v>
      </c>
      <c r="T2320" s="3" t="s">
        <v>51</v>
      </c>
      <c r="U2320" s="3" t="s">
        <v>78</v>
      </c>
      <c r="V2320" s="3" t="s">
        <v>79</v>
      </c>
      <c r="W2320" s="3" t="s">
        <v>80</v>
      </c>
      <c r="X2320" s="3"/>
      <c r="Y2320" s="3"/>
      <c r="Z2320" s="3" t="s">
        <v>72</v>
      </c>
      <c r="AA2320" s="7" t="s">
        <v>49</v>
      </c>
      <c r="AB2320" s="3" t="s">
        <v>49</v>
      </c>
      <c r="AC2320" s="3" t="s">
        <v>49</v>
      </c>
      <c r="AD2320" s="3" t="s">
        <v>49</v>
      </c>
      <c r="AE2320" s="3" t="s">
        <v>49</v>
      </c>
      <c r="AF2320" s="3" t="s">
        <v>55</v>
      </c>
      <c r="AG2320" s="3" t="s">
        <v>56</v>
      </c>
      <c r="AH2320" s="3" t="s">
        <v>81</v>
      </c>
      <c r="AI2320" s="3" t="s">
        <v>82</v>
      </c>
      <c r="AJ2320" s="3" t="s">
        <v>49</v>
      </c>
      <c r="AK2320" s="3" t="s">
        <v>49</v>
      </c>
      <c r="AL2320" s="3" t="s">
        <v>49</v>
      </c>
      <c r="AM2320" s="3" t="s">
        <v>59</v>
      </c>
      <c r="AN2320" s="3" t="s">
        <v>83</v>
      </c>
      <c r="AO2320" s="3">
        <v>196.49486557192949</v>
      </c>
      <c r="AP2320" s="3">
        <v>1322.1685420423848</v>
      </c>
    </row>
    <row r="2321" spans="1:42" x14ac:dyDescent="0.25">
      <c r="A2321" s="2">
        <v>2320</v>
      </c>
      <c r="B2321" s="3" t="s">
        <v>42</v>
      </c>
      <c r="C2321" s="3" t="s">
        <v>43</v>
      </c>
      <c r="D2321" s="3" t="s">
        <v>44</v>
      </c>
      <c r="E2321" s="3" t="s">
        <v>45</v>
      </c>
      <c r="F2321" s="3">
        <v>0.36</v>
      </c>
      <c r="G2321" s="3">
        <v>0.48</v>
      </c>
      <c r="H2321" s="3">
        <v>3.3222784846591602E-5</v>
      </c>
      <c r="I2321" s="3">
        <v>9.5774916629202611</v>
      </c>
      <c r="J2321" s="3">
        <v>1.4075272860969117</v>
      </c>
      <c r="K2321" s="3">
        <v>3.1819094488722466E-4</v>
      </c>
      <c r="L2321" s="3">
        <v>4.6761976191704683E-5</v>
      </c>
      <c r="M2321" s="2">
        <v>1210</v>
      </c>
      <c r="N2321" s="3" t="s">
        <v>65</v>
      </c>
      <c r="O2321" s="3" t="s">
        <v>76</v>
      </c>
      <c r="P2321" s="3"/>
      <c r="Q2321" s="3" t="s">
        <v>42</v>
      </c>
      <c r="R2321" s="3" t="s">
        <v>55</v>
      </c>
      <c r="S2321" s="3" t="s">
        <v>77</v>
      </c>
      <c r="T2321" s="3" t="s">
        <v>51</v>
      </c>
      <c r="U2321" s="3" t="s">
        <v>78</v>
      </c>
      <c r="V2321" s="3" t="s">
        <v>79</v>
      </c>
      <c r="W2321" s="3" t="s">
        <v>80</v>
      </c>
      <c r="X2321" s="3"/>
      <c r="Y2321" s="3"/>
      <c r="Z2321" s="3" t="s">
        <v>72</v>
      </c>
      <c r="AA2321" s="7" t="s">
        <v>49</v>
      </c>
      <c r="AB2321" s="3" t="s">
        <v>49</v>
      </c>
      <c r="AC2321" s="3" t="s">
        <v>49</v>
      </c>
      <c r="AD2321" s="3" t="s">
        <v>49</v>
      </c>
      <c r="AE2321" s="3" t="s">
        <v>49</v>
      </c>
      <c r="AF2321" s="3" t="s">
        <v>55</v>
      </c>
      <c r="AG2321" s="3" t="s">
        <v>56</v>
      </c>
      <c r="AH2321" s="3" t="s">
        <v>81</v>
      </c>
      <c r="AI2321" s="3" t="s">
        <v>82</v>
      </c>
      <c r="AJ2321" s="3" t="s">
        <v>49</v>
      </c>
      <c r="AK2321" s="3" t="s">
        <v>49</v>
      </c>
      <c r="AL2321" s="3" t="s">
        <v>49</v>
      </c>
      <c r="AM2321" s="3" t="s">
        <v>59</v>
      </c>
      <c r="AN2321" s="3" t="s">
        <v>83</v>
      </c>
      <c r="AO2321" s="3">
        <v>2.116290404604642</v>
      </c>
      <c r="AP2321" s="3">
        <v>0.13444784022644274</v>
      </c>
    </row>
    <row r="2322" spans="1:42" x14ac:dyDescent="0.25">
      <c r="A2322" s="2">
        <v>2321</v>
      </c>
      <c r="B2322" s="3" t="s">
        <v>42</v>
      </c>
      <c r="C2322" s="3" t="s">
        <v>43</v>
      </c>
      <c r="D2322" s="3" t="s">
        <v>44</v>
      </c>
      <c r="E2322" s="3" t="s">
        <v>45</v>
      </c>
      <c r="F2322" s="3">
        <v>0.36</v>
      </c>
      <c r="G2322" s="3">
        <v>0.48</v>
      </c>
      <c r="H2322" s="3">
        <v>3.0915378496786002E-2</v>
      </c>
      <c r="I2322" s="3">
        <v>9.5774916629202611</v>
      </c>
      <c r="J2322" s="3">
        <v>1.4075272860969117</v>
      </c>
      <c r="K2322" s="3">
        <v>0.29609177980899226</v>
      </c>
      <c r="L2322" s="3">
        <v>4.3514238794240025E-2</v>
      </c>
      <c r="M2322" s="2">
        <v>1210</v>
      </c>
      <c r="N2322" s="3" t="s">
        <v>65</v>
      </c>
      <c r="O2322" s="3" t="s">
        <v>76</v>
      </c>
      <c r="P2322" s="3"/>
      <c r="Q2322" s="3" t="s">
        <v>42</v>
      </c>
      <c r="R2322" s="3" t="s">
        <v>55</v>
      </c>
      <c r="S2322" s="3" t="s">
        <v>77</v>
      </c>
      <c r="T2322" s="3" t="s">
        <v>51</v>
      </c>
      <c r="U2322" s="3" t="s">
        <v>78</v>
      </c>
      <c r="V2322" s="3" t="s">
        <v>79</v>
      </c>
      <c r="W2322" s="3" t="s">
        <v>80</v>
      </c>
      <c r="X2322" s="3"/>
      <c r="Y2322" s="3"/>
      <c r="Z2322" s="3" t="s">
        <v>72</v>
      </c>
      <c r="AA2322" s="7" t="s">
        <v>49</v>
      </c>
      <c r="AB2322" s="3" t="s">
        <v>49</v>
      </c>
      <c r="AC2322" s="3" t="s">
        <v>49</v>
      </c>
      <c r="AD2322" s="3" t="s">
        <v>49</v>
      </c>
      <c r="AE2322" s="3" t="s">
        <v>49</v>
      </c>
      <c r="AF2322" s="3" t="s">
        <v>55</v>
      </c>
      <c r="AG2322" s="3" t="s">
        <v>56</v>
      </c>
      <c r="AH2322" s="3" t="s">
        <v>81</v>
      </c>
      <c r="AI2322" s="3" t="s">
        <v>82</v>
      </c>
      <c r="AJ2322" s="3" t="s">
        <v>49</v>
      </c>
      <c r="AK2322" s="3" t="s">
        <v>49</v>
      </c>
      <c r="AL2322" s="3" t="s">
        <v>49</v>
      </c>
      <c r="AM2322" s="3" t="s">
        <v>59</v>
      </c>
      <c r="AN2322" s="3" t="s">
        <v>83</v>
      </c>
      <c r="AO2322" s="3">
        <v>64.44502761963912</v>
      </c>
      <c r="AP2322" s="3">
        <v>125.11009802064527</v>
      </c>
    </row>
    <row r="2323" spans="1:42" x14ac:dyDescent="0.25">
      <c r="A2323" s="2">
        <v>2322</v>
      </c>
      <c r="B2323" s="3" t="s">
        <v>42</v>
      </c>
      <c r="C2323" s="3" t="s">
        <v>43</v>
      </c>
      <c r="D2323" s="3" t="s">
        <v>44</v>
      </c>
      <c r="E2323" s="3" t="s">
        <v>45</v>
      </c>
      <c r="F2323" s="3">
        <v>0.36</v>
      </c>
      <c r="G2323" s="3">
        <v>0.48</v>
      </c>
      <c r="H2323" s="3">
        <v>8.1615577833727498E-2</v>
      </c>
      <c r="I2323" s="3">
        <v>9.5774916629202611</v>
      </c>
      <c r="J2323" s="3">
        <v>1.4075272860969117</v>
      </c>
      <c r="K2323" s="3">
        <v>0.78167251626694478</v>
      </c>
      <c r="L2323" s="3">
        <v>0.11487615277153773</v>
      </c>
      <c r="M2323" s="2">
        <v>1210</v>
      </c>
      <c r="N2323" s="3" t="s">
        <v>65</v>
      </c>
      <c r="O2323" s="3" t="s">
        <v>76</v>
      </c>
      <c r="P2323" s="3"/>
      <c r="Q2323" s="3" t="s">
        <v>42</v>
      </c>
      <c r="R2323" s="3" t="s">
        <v>55</v>
      </c>
      <c r="S2323" s="3" t="s">
        <v>77</v>
      </c>
      <c r="T2323" s="3" t="s">
        <v>51</v>
      </c>
      <c r="U2323" s="3" t="s">
        <v>78</v>
      </c>
      <c r="V2323" s="3" t="s">
        <v>79</v>
      </c>
      <c r="W2323" s="3" t="s">
        <v>80</v>
      </c>
      <c r="X2323" s="3"/>
      <c r="Y2323" s="3"/>
      <c r="Z2323" s="3" t="s">
        <v>72</v>
      </c>
      <c r="AA2323" s="7" t="s">
        <v>49</v>
      </c>
      <c r="AB2323" s="3" t="s">
        <v>49</v>
      </c>
      <c r="AC2323" s="3" t="s">
        <v>49</v>
      </c>
      <c r="AD2323" s="3" t="s">
        <v>49</v>
      </c>
      <c r="AE2323" s="3" t="s">
        <v>49</v>
      </c>
      <c r="AF2323" s="3" t="s">
        <v>55</v>
      </c>
      <c r="AG2323" s="3" t="s">
        <v>56</v>
      </c>
      <c r="AH2323" s="3" t="s">
        <v>81</v>
      </c>
      <c r="AI2323" s="3" t="s">
        <v>82</v>
      </c>
      <c r="AJ2323" s="3" t="s">
        <v>49</v>
      </c>
      <c r="AK2323" s="3" t="s">
        <v>49</v>
      </c>
      <c r="AL2323" s="3" t="s">
        <v>49</v>
      </c>
      <c r="AM2323" s="3" t="s">
        <v>59</v>
      </c>
      <c r="AN2323" s="3" t="s">
        <v>83</v>
      </c>
      <c r="AO2323" s="3">
        <v>82.902436604314417</v>
      </c>
      <c r="AP2323" s="3">
        <v>330.28652532430738</v>
      </c>
    </row>
    <row r="2324" spans="1:42" x14ac:dyDescent="0.25">
      <c r="A2324" s="2">
        <v>2323</v>
      </c>
      <c r="B2324" s="3" t="s">
        <v>42</v>
      </c>
      <c r="C2324" s="3" t="s">
        <v>43</v>
      </c>
      <c r="D2324" s="3" t="s">
        <v>44</v>
      </c>
      <c r="E2324" s="3" t="s">
        <v>45</v>
      </c>
      <c r="F2324" s="3">
        <v>0.36</v>
      </c>
      <c r="G2324" s="3">
        <v>0.48</v>
      </c>
      <c r="H2324" s="3">
        <v>0.13372464376432699</v>
      </c>
      <c r="I2324" s="3">
        <v>9.5774916629202611</v>
      </c>
      <c r="J2324" s="3">
        <v>1.4075272860969117</v>
      </c>
      <c r="K2324" s="3">
        <v>1.2807466607798237</v>
      </c>
      <c r="L2324" s="3">
        <v>0.18822108492187947</v>
      </c>
      <c r="M2324" s="2">
        <v>1210</v>
      </c>
      <c r="N2324" s="3" t="s">
        <v>65</v>
      </c>
      <c r="O2324" s="3" t="s">
        <v>76</v>
      </c>
      <c r="P2324" s="3"/>
      <c r="Q2324" s="3" t="s">
        <v>42</v>
      </c>
      <c r="R2324" s="3" t="s">
        <v>55</v>
      </c>
      <c r="S2324" s="3" t="s">
        <v>77</v>
      </c>
      <c r="T2324" s="3" t="s">
        <v>51</v>
      </c>
      <c r="U2324" s="3" t="s">
        <v>78</v>
      </c>
      <c r="V2324" s="3" t="s">
        <v>79</v>
      </c>
      <c r="W2324" s="3" t="s">
        <v>80</v>
      </c>
      <c r="X2324" s="3"/>
      <c r="Y2324" s="3"/>
      <c r="Z2324" s="3" t="s">
        <v>72</v>
      </c>
      <c r="AA2324" s="7" t="s">
        <v>49</v>
      </c>
      <c r="AB2324" s="3" t="s">
        <v>49</v>
      </c>
      <c r="AC2324" s="3" t="s">
        <v>49</v>
      </c>
      <c r="AD2324" s="3" t="s">
        <v>49</v>
      </c>
      <c r="AE2324" s="3" t="s">
        <v>49</v>
      </c>
      <c r="AF2324" s="3" t="s">
        <v>55</v>
      </c>
      <c r="AG2324" s="3" t="s">
        <v>56</v>
      </c>
      <c r="AH2324" s="3" t="s">
        <v>81</v>
      </c>
      <c r="AI2324" s="3" t="s">
        <v>82</v>
      </c>
      <c r="AJ2324" s="3" t="s">
        <v>49</v>
      </c>
      <c r="AK2324" s="3" t="s">
        <v>49</v>
      </c>
      <c r="AL2324" s="3" t="s">
        <v>49</v>
      </c>
      <c r="AM2324" s="3" t="s">
        <v>59</v>
      </c>
      <c r="AN2324" s="3" t="s">
        <v>83</v>
      </c>
      <c r="AO2324" s="3">
        <v>94.476483586593105</v>
      </c>
      <c r="AP2324" s="3">
        <v>541.16443345081871</v>
      </c>
    </row>
    <row r="2325" spans="1:42" x14ac:dyDescent="0.25">
      <c r="A2325" s="2">
        <v>2324</v>
      </c>
      <c r="B2325" s="3" t="s">
        <v>42</v>
      </c>
      <c r="C2325" s="3" t="s">
        <v>43</v>
      </c>
      <c r="D2325" s="3" t="s">
        <v>44</v>
      </c>
      <c r="E2325" s="3" t="s">
        <v>45</v>
      </c>
      <c r="F2325" s="3">
        <v>0.36</v>
      </c>
      <c r="G2325" s="3">
        <v>0.48</v>
      </c>
      <c r="H2325" s="3">
        <v>2.0497915730639002E-3</v>
      </c>
      <c r="I2325" s="3">
        <v>9.5774916629202611</v>
      </c>
      <c r="J2325" s="3">
        <v>1.4075272860969117</v>
      </c>
      <c r="K2325" s="3">
        <v>1.9631861701743712E-2</v>
      </c>
      <c r="L2325" s="3">
        <v>2.8851375698989508E-3</v>
      </c>
      <c r="M2325" s="2">
        <v>1210</v>
      </c>
      <c r="N2325" s="3" t="s">
        <v>65</v>
      </c>
      <c r="O2325" s="3" t="s">
        <v>76</v>
      </c>
      <c r="P2325" s="3"/>
      <c r="Q2325" s="3" t="s">
        <v>42</v>
      </c>
      <c r="R2325" s="3" t="s">
        <v>55</v>
      </c>
      <c r="S2325" s="3" t="s">
        <v>77</v>
      </c>
      <c r="T2325" s="3" t="s">
        <v>51</v>
      </c>
      <c r="U2325" s="3" t="s">
        <v>78</v>
      </c>
      <c r="V2325" s="3" t="s">
        <v>79</v>
      </c>
      <c r="W2325" s="3" t="s">
        <v>80</v>
      </c>
      <c r="X2325" s="3"/>
      <c r="Y2325" s="3"/>
      <c r="Z2325" s="3" t="s">
        <v>72</v>
      </c>
      <c r="AA2325" s="7" t="s">
        <v>49</v>
      </c>
      <c r="AB2325" s="3" t="s">
        <v>49</v>
      </c>
      <c r="AC2325" s="3" t="s">
        <v>49</v>
      </c>
      <c r="AD2325" s="3" t="s">
        <v>49</v>
      </c>
      <c r="AE2325" s="3" t="s">
        <v>49</v>
      </c>
      <c r="AF2325" s="3" t="s">
        <v>55</v>
      </c>
      <c r="AG2325" s="3" t="s">
        <v>56</v>
      </c>
      <c r="AH2325" s="3" t="s">
        <v>81</v>
      </c>
      <c r="AI2325" s="3" t="s">
        <v>82</v>
      </c>
      <c r="AJ2325" s="3" t="s">
        <v>49</v>
      </c>
      <c r="AK2325" s="3" t="s">
        <v>49</v>
      </c>
      <c r="AL2325" s="3" t="s">
        <v>49</v>
      </c>
      <c r="AM2325" s="3" t="s">
        <v>59</v>
      </c>
      <c r="AN2325" s="3" t="s">
        <v>83</v>
      </c>
      <c r="AO2325" s="3">
        <v>16.71579574789941</v>
      </c>
      <c r="AP2325" s="3">
        <v>8.2952121920350486</v>
      </c>
    </row>
    <row r="2326" spans="1:42" x14ac:dyDescent="0.25">
      <c r="A2326" s="2">
        <v>2325</v>
      </c>
      <c r="B2326" s="3" t="s">
        <v>42</v>
      </c>
      <c r="C2326" s="3" t="s">
        <v>43</v>
      </c>
      <c r="D2326" s="3" t="s">
        <v>44</v>
      </c>
      <c r="E2326" s="3" t="s">
        <v>45</v>
      </c>
      <c r="F2326" s="3">
        <v>0.36</v>
      </c>
      <c r="G2326" s="3">
        <v>0.48</v>
      </c>
      <c r="H2326" s="3">
        <v>1.5482505784784901E-3</v>
      </c>
      <c r="I2326" s="3">
        <v>9.5774916629202611</v>
      </c>
      <c r="J2326" s="3">
        <v>1.4075272860969117</v>
      </c>
      <c r="K2326" s="3">
        <v>1.4828357007489211E-2</v>
      </c>
      <c r="L2326" s="3">
        <v>2.1792049349238026E-3</v>
      </c>
      <c r="M2326" s="2">
        <v>1210</v>
      </c>
      <c r="N2326" s="3" t="s">
        <v>65</v>
      </c>
      <c r="O2326" s="3" t="s">
        <v>76</v>
      </c>
      <c r="P2326" s="3"/>
      <c r="Q2326" s="3" t="s">
        <v>42</v>
      </c>
      <c r="R2326" s="3" t="s">
        <v>55</v>
      </c>
      <c r="S2326" s="3" t="s">
        <v>77</v>
      </c>
      <c r="T2326" s="3" t="s">
        <v>51</v>
      </c>
      <c r="U2326" s="3" t="s">
        <v>78</v>
      </c>
      <c r="V2326" s="3" t="s">
        <v>79</v>
      </c>
      <c r="W2326" s="3" t="s">
        <v>80</v>
      </c>
      <c r="X2326" s="3"/>
      <c r="Y2326" s="3"/>
      <c r="Z2326" s="3" t="s">
        <v>72</v>
      </c>
      <c r="AA2326" s="7" t="s">
        <v>49</v>
      </c>
      <c r="AB2326" s="3" t="s">
        <v>49</v>
      </c>
      <c r="AC2326" s="3" t="s">
        <v>49</v>
      </c>
      <c r="AD2326" s="3" t="s">
        <v>49</v>
      </c>
      <c r="AE2326" s="3" t="s">
        <v>49</v>
      </c>
      <c r="AF2326" s="3" t="s">
        <v>55</v>
      </c>
      <c r="AG2326" s="3" t="s">
        <v>56</v>
      </c>
      <c r="AH2326" s="3" t="s">
        <v>81</v>
      </c>
      <c r="AI2326" s="3" t="s">
        <v>82</v>
      </c>
      <c r="AJ2326" s="3" t="s">
        <v>49</v>
      </c>
      <c r="AK2326" s="3" t="s">
        <v>49</v>
      </c>
      <c r="AL2326" s="3" t="s">
        <v>49</v>
      </c>
      <c r="AM2326" s="3" t="s">
        <v>59</v>
      </c>
      <c r="AN2326" s="3" t="s">
        <v>83</v>
      </c>
      <c r="AO2326" s="3">
        <v>13.322580504223327</v>
      </c>
      <c r="AP2326" s="3">
        <v>6.2655477970001829</v>
      </c>
    </row>
    <row r="2327" spans="1:42" x14ac:dyDescent="0.25">
      <c r="A2327" s="2">
        <v>2326</v>
      </c>
      <c r="B2327" s="3" t="s">
        <v>42</v>
      </c>
      <c r="C2327" s="3" t="s">
        <v>43</v>
      </c>
      <c r="D2327" s="3" t="s">
        <v>44</v>
      </c>
      <c r="E2327" s="3" t="s">
        <v>45</v>
      </c>
      <c r="F2327" s="3">
        <v>0.36</v>
      </c>
      <c r="G2327" s="3">
        <v>0.48</v>
      </c>
      <c r="H2327" s="3">
        <v>4.1161626691414502E-2</v>
      </c>
      <c r="I2327" s="3">
        <v>9.5774916629202611</v>
      </c>
      <c r="J2327" s="3">
        <v>1.4075272860969117</v>
      </c>
      <c r="K2327" s="3">
        <v>0.3942251364692585</v>
      </c>
      <c r="L2327" s="3">
        <v>5.7936112708300853E-2</v>
      </c>
      <c r="M2327" s="2">
        <v>1210</v>
      </c>
      <c r="N2327" s="3" t="s">
        <v>65</v>
      </c>
      <c r="O2327" s="3" t="s">
        <v>76</v>
      </c>
      <c r="P2327" s="3"/>
      <c r="Q2327" s="3" t="s">
        <v>42</v>
      </c>
      <c r="R2327" s="3" t="s">
        <v>55</v>
      </c>
      <c r="S2327" s="3" t="s">
        <v>77</v>
      </c>
      <c r="T2327" s="3" t="s">
        <v>51</v>
      </c>
      <c r="U2327" s="3" t="s">
        <v>78</v>
      </c>
      <c r="V2327" s="3" t="s">
        <v>79</v>
      </c>
      <c r="W2327" s="3" t="s">
        <v>80</v>
      </c>
      <c r="X2327" s="3"/>
      <c r="Y2327" s="3"/>
      <c r="Z2327" s="3" t="s">
        <v>72</v>
      </c>
      <c r="AA2327" s="7" t="s">
        <v>49</v>
      </c>
      <c r="AB2327" s="3" t="s">
        <v>49</v>
      </c>
      <c r="AC2327" s="3" t="s">
        <v>49</v>
      </c>
      <c r="AD2327" s="3" t="s">
        <v>49</v>
      </c>
      <c r="AE2327" s="3" t="s">
        <v>49</v>
      </c>
      <c r="AF2327" s="3" t="s">
        <v>55</v>
      </c>
      <c r="AG2327" s="3" t="s">
        <v>56</v>
      </c>
      <c r="AH2327" s="3" t="s">
        <v>81</v>
      </c>
      <c r="AI2327" s="3" t="s">
        <v>82</v>
      </c>
      <c r="AJ2327" s="3" t="s">
        <v>49</v>
      </c>
      <c r="AK2327" s="3" t="s">
        <v>49</v>
      </c>
      <c r="AL2327" s="3" t="s">
        <v>49</v>
      </c>
      <c r="AM2327" s="3" t="s">
        <v>59</v>
      </c>
      <c r="AN2327" s="3" t="s">
        <v>83</v>
      </c>
      <c r="AO2327" s="3">
        <v>52.74301580996098</v>
      </c>
      <c r="AP2327" s="3">
        <v>166.57519333258222</v>
      </c>
    </row>
    <row r="2328" spans="1:42" x14ac:dyDescent="0.25">
      <c r="A2328" s="2">
        <v>2327</v>
      </c>
      <c r="B2328" s="3" t="s">
        <v>42</v>
      </c>
      <c r="C2328" s="3" t="s">
        <v>71</v>
      </c>
      <c r="D2328" s="3" t="s">
        <v>72</v>
      </c>
      <c r="E2328" s="3" t="s">
        <v>73</v>
      </c>
      <c r="F2328" s="3">
        <v>0.56000000000000005</v>
      </c>
      <c r="G2328" s="3">
        <v>0.48</v>
      </c>
      <c r="H2328" s="3">
        <v>1.1153980586364001E-3</v>
      </c>
      <c r="I2328" s="3">
        <v>9.9649694632008696</v>
      </c>
      <c r="J2328" s="3">
        <v>1.3206476774229527</v>
      </c>
      <c r="K2328" s="3">
        <v>1.111490759362526E-2</v>
      </c>
      <c r="L2328" s="3">
        <v>1.4730478555402323E-3</v>
      </c>
      <c r="M2328" s="2">
        <v>1400</v>
      </c>
      <c r="N2328" s="3" t="s">
        <v>46</v>
      </c>
      <c r="O2328" s="3" t="s">
        <v>76</v>
      </c>
      <c r="P2328" s="3"/>
      <c r="Q2328" s="3" t="s">
        <v>42</v>
      </c>
      <c r="R2328" s="3" t="s">
        <v>55</v>
      </c>
      <c r="S2328" s="3" t="s">
        <v>77</v>
      </c>
      <c r="T2328" s="3" t="s">
        <v>51</v>
      </c>
      <c r="U2328" s="3" t="s">
        <v>78</v>
      </c>
      <c r="V2328" s="3" t="s">
        <v>79</v>
      </c>
      <c r="W2328" s="3" t="s">
        <v>80</v>
      </c>
      <c r="X2328" s="3"/>
      <c r="Y2328" s="3"/>
      <c r="Z2328" s="3" t="s">
        <v>72</v>
      </c>
      <c r="AA2328" s="7" t="s">
        <v>49</v>
      </c>
      <c r="AB2328" s="3" t="s">
        <v>49</v>
      </c>
      <c r="AC2328" s="3" t="s">
        <v>49</v>
      </c>
      <c r="AD2328" s="3" t="s">
        <v>49</v>
      </c>
      <c r="AE2328" s="3" t="s">
        <v>49</v>
      </c>
      <c r="AF2328" s="3" t="s">
        <v>55</v>
      </c>
      <c r="AG2328" s="3" t="s">
        <v>56</v>
      </c>
      <c r="AH2328" s="3" t="s">
        <v>81</v>
      </c>
      <c r="AI2328" s="3" t="s">
        <v>82</v>
      </c>
      <c r="AJ2328" s="3" t="s">
        <v>49</v>
      </c>
      <c r="AK2328" s="3" t="s">
        <v>49</v>
      </c>
      <c r="AL2328" s="3" t="s">
        <v>49</v>
      </c>
      <c r="AM2328" s="3" t="s">
        <v>59</v>
      </c>
      <c r="AN2328" s="3" t="s">
        <v>83</v>
      </c>
      <c r="AO2328" s="3">
        <v>12.317783319269303</v>
      </c>
      <c r="AP2328" s="3">
        <v>4.5138557971252222</v>
      </c>
    </row>
    <row r="2329" spans="1:42" x14ac:dyDescent="0.25">
      <c r="A2329" s="2">
        <v>2328</v>
      </c>
      <c r="B2329" s="3" t="s">
        <v>42</v>
      </c>
      <c r="C2329" s="3" t="s">
        <v>71</v>
      </c>
      <c r="D2329" s="3" t="s">
        <v>72</v>
      </c>
      <c r="E2329" s="3" t="s">
        <v>73</v>
      </c>
      <c r="F2329" s="3">
        <v>0.56000000000000005</v>
      </c>
      <c r="G2329" s="3">
        <v>0.48</v>
      </c>
      <c r="H2329" s="3">
        <v>1.20047905176723E-3</v>
      </c>
      <c r="I2329" s="3">
        <v>9.9649694632008696</v>
      </c>
      <c r="J2329" s="3">
        <v>1.3206476774229527</v>
      </c>
      <c r="K2329" s="3">
        <v>1.1962737092072783E-2</v>
      </c>
      <c r="L2329" s="3">
        <v>1.5854098715113009E-3</v>
      </c>
      <c r="M2329" s="2">
        <v>8140</v>
      </c>
      <c r="N2329" s="3" t="s">
        <v>69</v>
      </c>
      <c r="O2329" s="3" t="s">
        <v>76</v>
      </c>
      <c r="P2329" s="3"/>
      <c r="Q2329" s="3" t="s">
        <v>42</v>
      </c>
      <c r="R2329" s="3" t="s">
        <v>55</v>
      </c>
      <c r="S2329" s="3" t="s">
        <v>77</v>
      </c>
      <c r="T2329" s="3" t="s">
        <v>51</v>
      </c>
      <c r="U2329" s="3" t="s">
        <v>78</v>
      </c>
      <c r="V2329" s="3" t="s">
        <v>79</v>
      </c>
      <c r="W2329" s="3" t="s">
        <v>80</v>
      </c>
      <c r="X2329" s="3"/>
      <c r="Y2329" s="3"/>
      <c r="Z2329" s="3" t="s">
        <v>72</v>
      </c>
      <c r="AA2329" s="7" t="s">
        <v>49</v>
      </c>
      <c r="AB2329" s="3" t="s">
        <v>49</v>
      </c>
      <c r="AC2329" s="3" t="s">
        <v>49</v>
      </c>
      <c r="AD2329" s="3" t="s">
        <v>49</v>
      </c>
      <c r="AE2329" s="3" t="s">
        <v>49</v>
      </c>
      <c r="AF2329" s="3" t="s">
        <v>55</v>
      </c>
      <c r="AG2329" s="3" t="s">
        <v>56</v>
      </c>
      <c r="AH2329" s="3" t="s">
        <v>81</v>
      </c>
      <c r="AI2329" s="3" t="s">
        <v>82</v>
      </c>
      <c r="AJ2329" s="3" t="s">
        <v>49</v>
      </c>
      <c r="AK2329" s="3" t="s">
        <v>49</v>
      </c>
      <c r="AL2329" s="3" t="s">
        <v>49</v>
      </c>
      <c r="AM2329" s="3" t="s">
        <v>59</v>
      </c>
      <c r="AN2329" s="3" t="s">
        <v>83</v>
      </c>
      <c r="AO2329" s="3">
        <v>16.246827421534274</v>
      </c>
      <c r="AP2329" s="3">
        <v>4.8581663606008894</v>
      </c>
    </row>
    <row r="2330" spans="1:42" x14ac:dyDescent="0.25">
      <c r="A2330" s="2">
        <v>2329</v>
      </c>
      <c r="B2330" s="3" t="s">
        <v>42</v>
      </c>
      <c r="C2330" s="3" t="s">
        <v>43</v>
      </c>
      <c r="D2330" s="3" t="s">
        <v>44</v>
      </c>
      <c r="E2330" s="3" t="s">
        <v>45</v>
      </c>
      <c r="F2330" s="3">
        <v>0.36</v>
      </c>
      <c r="G2330" s="3">
        <v>0.48</v>
      </c>
      <c r="H2330" s="3">
        <v>0.36922353728539498</v>
      </c>
      <c r="I2330" s="3">
        <v>9.5447872576944821</v>
      </c>
      <c r="J2330" s="3">
        <v>1.4004016603049112</v>
      </c>
      <c r="K2330" s="3">
        <v>3.5241601139225214</v>
      </c>
      <c r="L2330" s="3">
        <v>0.51706125463811936</v>
      </c>
      <c r="M2330" s="2">
        <v>1200</v>
      </c>
      <c r="N2330" s="3" t="s">
        <v>61</v>
      </c>
      <c r="O2330" s="3" t="s">
        <v>76</v>
      </c>
      <c r="P2330" s="3"/>
      <c r="Q2330" s="3" t="s">
        <v>42</v>
      </c>
      <c r="R2330" s="3" t="s">
        <v>55</v>
      </c>
      <c r="S2330" s="3" t="s">
        <v>77</v>
      </c>
      <c r="T2330" s="3" t="s">
        <v>51</v>
      </c>
      <c r="U2330" s="3" t="s">
        <v>78</v>
      </c>
      <c r="V2330" s="3" t="s">
        <v>79</v>
      </c>
      <c r="W2330" s="3" t="s">
        <v>80</v>
      </c>
      <c r="X2330" s="3"/>
      <c r="Y2330" s="3"/>
      <c r="Z2330" s="3" t="s">
        <v>72</v>
      </c>
      <c r="AA2330" s="7" t="s">
        <v>49</v>
      </c>
      <c r="AB2330" s="3" t="s">
        <v>49</v>
      </c>
      <c r="AC2330" s="3" t="s">
        <v>49</v>
      </c>
      <c r="AD2330" s="3" t="s">
        <v>49</v>
      </c>
      <c r="AE2330" s="3" t="s">
        <v>49</v>
      </c>
      <c r="AF2330" s="3" t="s">
        <v>55</v>
      </c>
      <c r="AG2330" s="3" t="s">
        <v>56</v>
      </c>
      <c r="AH2330" s="3" t="s">
        <v>81</v>
      </c>
      <c r="AI2330" s="3" t="s">
        <v>82</v>
      </c>
      <c r="AJ2330" s="3" t="s">
        <v>49</v>
      </c>
      <c r="AK2330" s="3" t="s">
        <v>49</v>
      </c>
      <c r="AL2330" s="3" t="s">
        <v>49</v>
      </c>
      <c r="AM2330" s="3" t="s">
        <v>59</v>
      </c>
      <c r="AN2330" s="3" t="s">
        <v>83</v>
      </c>
      <c r="AO2330" s="3">
        <v>199.07927579265538</v>
      </c>
      <c r="AP2330" s="3">
        <v>1494.1946431646456</v>
      </c>
    </row>
    <row r="2331" spans="1:42" x14ac:dyDescent="0.25">
      <c r="A2331" s="2">
        <v>2330</v>
      </c>
      <c r="B2331" s="3" t="s">
        <v>42</v>
      </c>
      <c r="C2331" s="3" t="s">
        <v>43</v>
      </c>
      <c r="D2331" s="3" t="s">
        <v>44</v>
      </c>
      <c r="E2331" s="3" t="s">
        <v>45</v>
      </c>
      <c r="F2331" s="3">
        <v>0.36</v>
      </c>
      <c r="G2331" s="3">
        <v>0.48</v>
      </c>
      <c r="H2331" s="3">
        <v>2.84288797843411E-2</v>
      </c>
      <c r="I2331" s="3">
        <v>9.5447872576944821</v>
      </c>
      <c r="J2331" s="3">
        <v>1.4004016603049112</v>
      </c>
      <c r="K2331" s="3">
        <v>0.2713476095161072</v>
      </c>
      <c r="L2331" s="3">
        <v>3.9811850450600005E-2</v>
      </c>
      <c r="M2331" s="2">
        <v>1210</v>
      </c>
      <c r="N2331" s="3" t="s">
        <v>65</v>
      </c>
      <c r="O2331" s="3" t="s">
        <v>76</v>
      </c>
      <c r="P2331" s="3"/>
      <c r="Q2331" s="3" t="s">
        <v>42</v>
      </c>
      <c r="R2331" s="3" t="s">
        <v>55</v>
      </c>
      <c r="S2331" s="3" t="s">
        <v>77</v>
      </c>
      <c r="T2331" s="3" t="s">
        <v>51</v>
      </c>
      <c r="U2331" s="3" t="s">
        <v>78</v>
      </c>
      <c r="V2331" s="3" t="s">
        <v>79</v>
      </c>
      <c r="W2331" s="3" t="s">
        <v>80</v>
      </c>
      <c r="X2331" s="3"/>
      <c r="Y2331" s="3"/>
      <c r="Z2331" s="3" t="s">
        <v>72</v>
      </c>
      <c r="AA2331" s="7" t="s">
        <v>49</v>
      </c>
      <c r="AB2331" s="3" t="s">
        <v>49</v>
      </c>
      <c r="AC2331" s="3" t="s">
        <v>49</v>
      </c>
      <c r="AD2331" s="3" t="s">
        <v>49</v>
      </c>
      <c r="AE2331" s="3" t="s">
        <v>49</v>
      </c>
      <c r="AF2331" s="3" t="s">
        <v>55</v>
      </c>
      <c r="AG2331" s="3" t="s">
        <v>56</v>
      </c>
      <c r="AH2331" s="3" t="s">
        <v>81</v>
      </c>
      <c r="AI2331" s="3" t="s">
        <v>82</v>
      </c>
      <c r="AJ2331" s="3" t="s">
        <v>49</v>
      </c>
      <c r="AK2331" s="3" t="s">
        <v>49</v>
      </c>
      <c r="AL2331" s="3" t="s">
        <v>49</v>
      </c>
      <c r="AM2331" s="3" t="s">
        <v>59</v>
      </c>
      <c r="AN2331" s="3" t="s">
        <v>83</v>
      </c>
      <c r="AO2331" s="3">
        <v>59.704922088724274</v>
      </c>
      <c r="AP2331" s="3">
        <v>115.04759473689838</v>
      </c>
    </row>
    <row r="2332" spans="1:42" x14ac:dyDescent="0.25">
      <c r="A2332" s="2">
        <v>2331</v>
      </c>
      <c r="B2332" s="3" t="s">
        <v>42</v>
      </c>
      <c r="C2332" s="3" t="s">
        <v>43</v>
      </c>
      <c r="D2332" s="3" t="s">
        <v>44</v>
      </c>
      <c r="E2332" s="3" t="s">
        <v>45</v>
      </c>
      <c r="F2332" s="3">
        <v>0.36</v>
      </c>
      <c r="G2332" s="3">
        <v>0.48</v>
      </c>
      <c r="H2332" s="3">
        <v>6.1647745123163997E-2</v>
      </c>
      <c r="I2332" s="3">
        <v>9.5447872576944821</v>
      </c>
      <c r="J2332" s="3">
        <v>1.4004016603049112</v>
      </c>
      <c r="K2332" s="3">
        <v>0.58841461211717283</v>
      </c>
      <c r="L2332" s="3">
        <v>8.6331604624532848E-2</v>
      </c>
      <c r="M2332" s="2">
        <v>1210</v>
      </c>
      <c r="N2332" s="3" t="s">
        <v>65</v>
      </c>
      <c r="O2332" s="3" t="s">
        <v>76</v>
      </c>
      <c r="P2332" s="3"/>
      <c r="Q2332" s="3" t="s">
        <v>42</v>
      </c>
      <c r="R2332" s="3" t="s">
        <v>55</v>
      </c>
      <c r="S2332" s="3" t="s">
        <v>77</v>
      </c>
      <c r="T2332" s="3" t="s">
        <v>51</v>
      </c>
      <c r="U2332" s="3" t="s">
        <v>78</v>
      </c>
      <c r="V2332" s="3" t="s">
        <v>79</v>
      </c>
      <c r="W2332" s="3" t="s">
        <v>80</v>
      </c>
      <c r="X2332" s="3"/>
      <c r="Y2332" s="3"/>
      <c r="Z2332" s="3" t="s">
        <v>72</v>
      </c>
      <c r="AA2332" s="7" t="s">
        <v>49</v>
      </c>
      <c r="AB2332" s="3" t="s">
        <v>49</v>
      </c>
      <c r="AC2332" s="3" t="s">
        <v>49</v>
      </c>
      <c r="AD2332" s="3" t="s">
        <v>49</v>
      </c>
      <c r="AE2332" s="3" t="s">
        <v>49</v>
      </c>
      <c r="AF2332" s="3" t="s">
        <v>55</v>
      </c>
      <c r="AG2332" s="3" t="s">
        <v>56</v>
      </c>
      <c r="AH2332" s="3" t="s">
        <v>81</v>
      </c>
      <c r="AI2332" s="3" t="s">
        <v>82</v>
      </c>
      <c r="AJ2332" s="3" t="s">
        <v>49</v>
      </c>
      <c r="AK2332" s="3" t="s">
        <v>49</v>
      </c>
      <c r="AL2332" s="3" t="s">
        <v>49</v>
      </c>
      <c r="AM2332" s="3" t="s">
        <v>59</v>
      </c>
      <c r="AN2332" s="3" t="s">
        <v>83</v>
      </c>
      <c r="AO2332" s="3">
        <v>78.707613245539591</v>
      </c>
      <c r="AP2332" s="3">
        <v>249.47957327815445</v>
      </c>
    </row>
    <row r="2333" spans="1:42" x14ac:dyDescent="0.25">
      <c r="A2333" s="2">
        <v>2332</v>
      </c>
      <c r="B2333" s="3" t="s">
        <v>42</v>
      </c>
      <c r="C2333" s="3" t="s">
        <v>43</v>
      </c>
      <c r="D2333" s="3" t="s">
        <v>44</v>
      </c>
      <c r="E2333" s="3" t="s">
        <v>45</v>
      </c>
      <c r="F2333" s="3">
        <v>0.36</v>
      </c>
      <c r="G2333" s="3">
        <v>0.48</v>
      </c>
      <c r="H2333" s="3">
        <v>0.24979756886027699</v>
      </c>
      <c r="I2333" s="3">
        <v>9.5868834233430853</v>
      </c>
      <c r="J2333" s="3">
        <v>1.4135698430704722</v>
      </c>
      <c r="K2333" s="3">
        <v>2.3947801720979922</v>
      </c>
      <c r="L2333" s="3">
        <v>0.35310631021320721</v>
      </c>
      <c r="M2333" s="2">
        <v>1200</v>
      </c>
      <c r="N2333" s="3" t="s">
        <v>61</v>
      </c>
      <c r="O2333" s="3" t="s">
        <v>76</v>
      </c>
      <c r="P2333" s="3"/>
      <c r="Q2333" s="3" t="s">
        <v>42</v>
      </c>
      <c r="R2333" s="3" t="s">
        <v>55</v>
      </c>
      <c r="S2333" s="3" t="s">
        <v>77</v>
      </c>
      <c r="T2333" s="3" t="s">
        <v>51</v>
      </c>
      <c r="U2333" s="3" t="s">
        <v>78</v>
      </c>
      <c r="V2333" s="3" t="s">
        <v>79</v>
      </c>
      <c r="W2333" s="3" t="s">
        <v>80</v>
      </c>
      <c r="X2333" s="3"/>
      <c r="Y2333" s="3"/>
      <c r="Z2333" s="3" t="s">
        <v>72</v>
      </c>
      <c r="AA2333" s="7" t="s">
        <v>49</v>
      </c>
      <c r="AB2333" s="3" t="s">
        <v>49</v>
      </c>
      <c r="AC2333" s="3" t="s">
        <v>49</v>
      </c>
      <c r="AD2333" s="3" t="s">
        <v>49</v>
      </c>
      <c r="AE2333" s="3" t="s">
        <v>49</v>
      </c>
      <c r="AF2333" s="3" t="s">
        <v>55</v>
      </c>
      <c r="AG2333" s="3" t="s">
        <v>56</v>
      </c>
      <c r="AH2333" s="3" t="s">
        <v>81</v>
      </c>
      <c r="AI2333" s="3" t="s">
        <v>82</v>
      </c>
      <c r="AJ2333" s="3" t="s">
        <v>49</v>
      </c>
      <c r="AK2333" s="3" t="s">
        <v>49</v>
      </c>
      <c r="AL2333" s="3" t="s">
        <v>49</v>
      </c>
      <c r="AM2333" s="3" t="s">
        <v>59</v>
      </c>
      <c r="AN2333" s="3" t="s">
        <v>83</v>
      </c>
      <c r="AO2333" s="3">
        <v>146.58280235240966</v>
      </c>
      <c r="AP2333" s="3">
        <v>1010.8948958421195</v>
      </c>
    </row>
    <row r="2334" spans="1:42" x14ac:dyDescent="0.25">
      <c r="A2334" s="2">
        <v>2333</v>
      </c>
      <c r="B2334" s="3" t="s">
        <v>42</v>
      </c>
      <c r="C2334" s="3" t="s">
        <v>43</v>
      </c>
      <c r="D2334" s="3" t="s">
        <v>44</v>
      </c>
      <c r="E2334" s="3" t="s">
        <v>45</v>
      </c>
      <c r="F2334" s="3">
        <v>0.36</v>
      </c>
      <c r="G2334" s="3">
        <v>0.48</v>
      </c>
      <c r="H2334" s="3">
        <v>4.7887307703401898E-3</v>
      </c>
      <c r="I2334" s="3">
        <v>9.5868834233430853</v>
      </c>
      <c r="J2334" s="3">
        <v>1.4135698430704722</v>
      </c>
      <c r="K2334" s="3">
        <v>4.5909003641027332E-2</v>
      </c>
      <c r="L2334" s="3">
        <v>6.7692054035365231E-3</v>
      </c>
      <c r="M2334" s="2">
        <v>1210</v>
      </c>
      <c r="N2334" s="3" t="s">
        <v>65</v>
      </c>
      <c r="O2334" s="3" t="s">
        <v>76</v>
      </c>
      <c r="P2334" s="3"/>
      <c r="Q2334" s="3" t="s">
        <v>42</v>
      </c>
      <c r="R2334" s="3" t="s">
        <v>55</v>
      </c>
      <c r="S2334" s="3" t="s">
        <v>77</v>
      </c>
      <c r="T2334" s="3" t="s">
        <v>51</v>
      </c>
      <c r="U2334" s="3" t="s">
        <v>78</v>
      </c>
      <c r="V2334" s="3" t="s">
        <v>79</v>
      </c>
      <c r="W2334" s="3" t="s">
        <v>80</v>
      </c>
      <c r="X2334" s="3"/>
      <c r="Y2334" s="3"/>
      <c r="Z2334" s="3" t="s">
        <v>72</v>
      </c>
      <c r="AA2334" s="7" t="s">
        <v>49</v>
      </c>
      <c r="AB2334" s="3" t="s">
        <v>49</v>
      </c>
      <c r="AC2334" s="3" t="s">
        <v>49</v>
      </c>
      <c r="AD2334" s="3" t="s">
        <v>49</v>
      </c>
      <c r="AE2334" s="3" t="s">
        <v>49</v>
      </c>
      <c r="AF2334" s="3" t="s">
        <v>55</v>
      </c>
      <c r="AG2334" s="3" t="s">
        <v>56</v>
      </c>
      <c r="AH2334" s="3" t="s">
        <v>81</v>
      </c>
      <c r="AI2334" s="3" t="s">
        <v>82</v>
      </c>
      <c r="AJ2334" s="3" t="s">
        <v>49</v>
      </c>
      <c r="AK2334" s="3" t="s">
        <v>49</v>
      </c>
      <c r="AL2334" s="3" t="s">
        <v>49</v>
      </c>
      <c r="AM2334" s="3" t="s">
        <v>59</v>
      </c>
      <c r="AN2334" s="3" t="s">
        <v>83</v>
      </c>
      <c r="AO2334" s="3">
        <v>26.718476555926426</v>
      </c>
      <c r="AP2334" s="3">
        <v>19.379305873095703</v>
      </c>
    </row>
    <row r="2335" spans="1:42" x14ac:dyDescent="0.25">
      <c r="A2335" s="2">
        <v>2334</v>
      </c>
      <c r="B2335" s="3" t="s">
        <v>42</v>
      </c>
      <c r="C2335" s="3" t="s">
        <v>43</v>
      </c>
      <c r="D2335" s="3" t="s">
        <v>44</v>
      </c>
      <c r="E2335" s="3" t="s">
        <v>45</v>
      </c>
      <c r="F2335" s="3">
        <v>0.36</v>
      </c>
      <c r="G2335" s="3">
        <v>0.48</v>
      </c>
      <c r="H2335" s="3">
        <v>5.9923679810426997E-2</v>
      </c>
      <c r="I2335" s="3">
        <v>9.5868834233430853</v>
      </c>
      <c r="J2335" s="3">
        <v>1.4135698430704722</v>
      </c>
      <c r="K2335" s="3">
        <v>0.57448133264030132</v>
      </c>
      <c r="L2335" s="3">
        <v>8.4706306665830511E-2</v>
      </c>
      <c r="M2335" s="2">
        <v>1210</v>
      </c>
      <c r="N2335" s="3" t="s">
        <v>65</v>
      </c>
      <c r="O2335" s="3" t="s">
        <v>76</v>
      </c>
      <c r="P2335" s="3"/>
      <c r="Q2335" s="3" t="s">
        <v>42</v>
      </c>
      <c r="R2335" s="3" t="s">
        <v>55</v>
      </c>
      <c r="S2335" s="3" t="s">
        <v>77</v>
      </c>
      <c r="T2335" s="3" t="s">
        <v>51</v>
      </c>
      <c r="U2335" s="3" t="s">
        <v>78</v>
      </c>
      <c r="V2335" s="3" t="s">
        <v>79</v>
      </c>
      <c r="W2335" s="3" t="s">
        <v>80</v>
      </c>
      <c r="X2335" s="3"/>
      <c r="Y2335" s="3"/>
      <c r="Z2335" s="3" t="s">
        <v>72</v>
      </c>
      <c r="AA2335" s="7" t="s">
        <v>49</v>
      </c>
      <c r="AB2335" s="3" t="s">
        <v>49</v>
      </c>
      <c r="AC2335" s="3" t="s">
        <v>49</v>
      </c>
      <c r="AD2335" s="3" t="s">
        <v>49</v>
      </c>
      <c r="AE2335" s="3" t="s">
        <v>49</v>
      </c>
      <c r="AF2335" s="3" t="s">
        <v>55</v>
      </c>
      <c r="AG2335" s="3" t="s">
        <v>56</v>
      </c>
      <c r="AH2335" s="3" t="s">
        <v>81</v>
      </c>
      <c r="AI2335" s="3" t="s">
        <v>82</v>
      </c>
      <c r="AJ2335" s="3" t="s">
        <v>49</v>
      </c>
      <c r="AK2335" s="3" t="s">
        <v>49</v>
      </c>
      <c r="AL2335" s="3" t="s">
        <v>49</v>
      </c>
      <c r="AM2335" s="3" t="s">
        <v>59</v>
      </c>
      <c r="AN2335" s="3" t="s">
        <v>83</v>
      </c>
      <c r="AO2335" s="3">
        <v>74.04178880472594</v>
      </c>
      <c r="AP2335" s="3">
        <v>242.50252849466762</v>
      </c>
    </row>
    <row r="2336" spans="1:42" x14ac:dyDescent="0.25">
      <c r="A2336" s="2">
        <v>2335</v>
      </c>
      <c r="B2336" s="3" t="s">
        <v>42</v>
      </c>
      <c r="C2336" s="3" t="s">
        <v>43</v>
      </c>
      <c r="D2336" s="3" t="s">
        <v>44</v>
      </c>
      <c r="E2336" s="3" t="s">
        <v>45</v>
      </c>
      <c r="F2336" s="3">
        <v>0.36</v>
      </c>
      <c r="G2336" s="3">
        <v>0.48</v>
      </c>
      <c r="H2336" s="3">
        <v>4.4627650768282498E-2</v>
      </c>
      <c r="I2336" s="3">
        <v>9.5868834233430853</v>
      </c>
      <c r="J2336" s="3">
        <v>1.4135698430704722</v>
      </c>
      <c r="K2336" s="3">
        <v>0.42784008537319179</v>
      </c>
      <c r="L2336" s="3">
        <v>6.3084301293124923E-2</v>
      </c>
      <c r="M2336" s="2">
        <v>1210</v>
      </c>
      <c r="N2336" s="3" t="s">
        <v>65</v>
      </c>
      <c r="O2336" s="3" t="s">
        <v>76</v>
      </c>
      <c r="P2336" s="3"/>
      <c r="Q2336" s="3" t="s">
        <v>42</v>
      </c>
      <c r="R2336" s="3" t="s">
        <v>55</v>
      </c>
      <c r="S2336" s="3" t="s">
        <v>77</v>
      </c>
      <c r="T2336" s="3" t="s">
        <v>51</v>
      </c>
      <c r="U2336" s="3" t="s">
        <v>78</v>
      </c>
      <c r="V2336" s="3" t="s">
        <v>79</v>
      </c>
      <c r="W2336" s="3" t="s">
        <v>80</v>
      </c>
      <c r="X2336" s="3"/>
      <c r="Y2336" s="3"/>
      <c r="Z2336" s="3" t="s">
        <v>72</v>
      </c>
      <c r="AA2336" s="7" t="s">
        <v>49</v>
      </c>
      <c r="AB2336" s="3" t="s">
        <v>49</v>
      </c>
      <c r="AC2336" s="3" t="s">
        <v>49</v>
      </c>
      <c r="AD2336" s="3" t="s">
        <v>49</v>
      </c>
      <c r="AE2336" s="3" t="s">
        <v>49</v>
      </c>
      <c r="AF2336" s="3" t="s">
        <v>55</v>
      </c>
      <c r="AG2336" s="3" t="s">
        <v>56</v>
      </c>
      <c r="AH2336" s="3" t="s">
        <v>81</v>
      </c>
      <c r="AI2336" s="3" t="s">
        <v>82</v>
      </c>
      <c r="AJ2336" s="3" t="s">
        <v>49</v>
      </c>
      <c r="AK2336" s="3" t="s">
        <v>49</v>
      </c>
      <c r="AL2336" s="3" t="s">
        <v>49</v>
      </c>
      <c r="AM2336" s="3" t="s">
        <v>59</v>
      </c>
      <c r="AN2336" s="3" t="s">
        <v>83</v>
      </c>
      <c r="AO2336" s="3">
        <v>55.048503125854246</v>
      </c>
      <c r="AP2336" s="3">
        <v>180.6016951282482</v>
      </c>
    </row>
    <row r="2337" spans="1:42" x14ac:dyDescent="0.25">
      <c r="A2337" s="2">
        <v>2336</v>
      </c>
      <c r="B2337" s="3" t="s">
        <v>42</v>
      </c>
      <c r="C2337" s="3" t="s">
        <v>43</v>
      </c>
      <c r="D2337" s="3" t="s">
        <v>44</v>
      </c>
      <c r="E2337" s="3" t="s">
        <v>45</v>
      </c>
      <c r="F2337" s="3">
        <v>0.36</v>
      </c>
      <c r="G2337" s="3">
        <v>0.48</v>
      </c>
      <c r="H2337" s="3">
        <v>5.6866569311694202E-3</v>
      </c>
      <c r="I2337" s="3">
        <v>9.5868834233430853</v>
      </c>
      <c r="J2337" s="3">
        <v>1.4135698430704722</v>
      </c>
      <c r="K2337" s="3">
        <v>5.4517317067667173E-2</v>
      </c>
      <c r="L2337" s="3">
        <v>8.0384867457887702E-3</v>
      </c>
      <c r="M2337" s="2">
        <v>1330</v>
      </c>
      <c r="N2337" s="3" t="s">
        <v>68</v>
      </c>
      <c r="O2337" s="3" t="s">
        <v>76</v>
      </c>
      <c r="P2337" s="3"/>
      <c r="Q2337" s="3" t="s">
        <v>42</v>
      </c>
      <c r="R2337" s="3" t="s">
        <v>55</v>
      </c>
      <c r="S2337" s="3" t="s">
        <v>77</v>
      </c>
      <c r="T2337" s="3" t="s">
        <v>51</v>
      </c>
      <c r="U2337" s="3" t="s">
        <v>78</v>
      </c>
      <c r="V2337" s="3" t="s">
        <v>79</v>
      </c>
      <c r="W2337" s="3" t="s">
        <v>80</v>
      </c>
      <c r="X2337" s="3"/>
      <c r="Y2337" s="3"/>
      <c r="Z2337" s="3" t="s">
        <v>72</v>
      </c>
      <c r="AA2337" s="7" t="s">
        <v>49</v>
      </c>
      <c r="AB2337" s="3" t="s">
        <v>49</v>
      </c>
      <c r="AC2337" s="3" t="s">
        <v>49</v>
      </c>
      <c r="AD2337" s="3" t="s">
        <v>49</v>
      </c>
      <c r="AE2337" s="3" t="s">
        <v>49</v>
      </c>
      <c r="AF2337" s="3" t="s">
        <v>55</v>
      </c>
      <c r="AG2337" s="3" t="s">
        <v>56</v>
      </c>
      <c r="AH2337" s="3" t="s">
        <v>81</v>
      </c>
      <c r="AI2337" s="3" t="s">
        <v>82</v>
      </c>
      <c r="AJ2337" s="3" t="s">
        <v>49</v>
      </c>
      <c r="AK2337" s="3" t="s">
        <v>49</v>
      </c>
      <c r="AL2337" s="3" t="s">
        <v>49</v>
      </c>
      <c r="AM2337" s="3" t="s">
        <v>59</v>
      </c>
      <c r="AN2337" s="3" t="s">
        <v>83</v>
      </c>
      <c r="AO2337" s="3">
        <v>26.673417260048979</v>
      </c>
      <c r="AP2337" s="3">
        <v>23.013084123888451</v>
      </c>
    </row>
    <row r="2338" spans="1:42" x14ac:dyDescent="0.25">
      <c r="A2338" s="2">
        <v>2337</v>
      </c>
      <c r="B2338" s="3" t="s">
        <v>42</v>
      </c>
      <c r="C2338" s="3" t="s">
        <v>43</v>
      </c>
      <c r="D2338" s="3" t="s">
        <v>44</v>
      </c>
      <c r="E2338" s="3" t="s">
        <v>45</v>
      </c>
      <c r="F2338" s="3">
        <v>0.36</v>
      </c>
      <c r="G2338" s="3">
        <v>0.48</v>
      </c>
      <c r="H2338" s="3">
        <v>0.16627571034961999</v>
      </c>
      <c r="I2338" s="3">
        <v>9.5868834233430853</v>
      </c>
      <c r="J2338" s="3">
        <v>1.4135698430704722</v>
      </c>
      <c r="K2338" s="3">
        <v>1.5940658512553683</v>
      </c>
      <c r="L2338" s="3">
        <v>0.23504232978534362</v>
      </c>
      <c r="M2338" s="2">
        <v>1210</v>
      </c>
      <c r="N2338" s="3" t="s">
        <v>65</v>
      </c>
      <c r="O2338" s="3" t="s">
        <v>76</v>
      </c>
      <c r="P2338" s="3"/>
      <c r="Q2338" s="3" t="s">
        <v>42</v>
      </c>
      <c r="R2338" s="3" t="s">
        <v>55</v>
      </c>
      <c r="S2338" s="3" t="s">
        <v>77</v>
      </c>
      <c r="T2338" s="3" t="s">
        <v>51</v>
      </c>
      <c r="U2338" s="3" t="s">
        <v>78</v>
      </c>
      <c r="V2338" s="3" t="s">
        <v>79</v>
      </c>
      <c r="W2338" s="3" t="s">
        <v>80</v>
      </c>
      <c r="X2338" s="3"/>
      <c r="Y2338" s="3"/>
      <c r="Z2338" s="3" t="s">
        <v>72</v>
      </c>
      <c r="AA2338" s="7" t="s">
        <v>49</v>
      </c>
      <c r="AB2338" s="3" t="s">
        <v>49</v>
      </c>
      <c r="AC2338" s="3" t="s">
        <v>49</v>
      </c>
      <c r="AD2338" s="3" t="s">
        <v>49</v>
      </c>
      <c r="AE2338" s="3" t="s">
        <v>49</v>
      </c>
      <c r="AF2338" s="3" t="s">
        <v>55</v>
      </c>
      <c r="AG2338" s="3" t="s">
        <v>56</v>
      </c>
      <c r="AH2338" s="3" t="s">
        <v>81</v>
      </c>
      <c r="AI2338" s="3" t="s">
        <v>82</v>
      </c>
      <c r="AJ2338" s="3" t="s">
        <v>49</v>
      </c>
      <c r="AK2338" s="3" t="s">
        <v>49</v>
      </c>
      <c r="AL2338" s="3" t="s">
        <v>49</v>
      </c>
      <c r="AM2338" s="3" t="s">
        <v>59</v>
      </c>
      <c r="AN2338" s="3" t="s">
        <v>83</v>
      </c>
      <c r="AO2338" s="3">
        <v>102.98094505703226</v>
      </c>
      <c r="AP2338" s="3">
        <v>672.89392631748194</v>
      </c>
    </row>
    <row r="2339" spans="1:42" x14ac:dyDescent="0.25">
      <c r="A2339" s="2">
        <v>2338</v>
      </c>
      <c r="B2339" s="3" t="s">
        <v>42</v>
      </c>
      <c r="C2339" s="3" t="s">
        <v>43</v>
      </c>
      <c r="D2339" s="3" t="s">
        <v>44</v>
      </c>
      <c r="E2339" s="3" t="s">
        <v>45</v>
      </c>
      <c r="F2339" s="3">
        <v>0.36</v>
      </c>
      <c r="G2339" s="3">
        <v>0.48</v>
      </c>
      <c r="H2339" s="3">
        <v>8.6663456108756504E-2</v>
      </c>
      <c r="I2339" s="3">
        <v>9.5868834233430853</v>
      </c>
      <c r="J2339" s="3">
        <v>1.4135698430704722</v>
      </c>
      <c r="K2339" s="3">
        <v>0.83083245077865875</v>
      </c>
      <c r="L2339" s="3">
        <v>0.12250484805159968</v>
      </c>
      <c r="M2339" s="2">
        <v>1210</v>
      </c>
      <c r="N2339" s="3" t="s">
        <v>65</v>
      </c>
      <c r="O2339" s="3" t="s">
        <v>76</v>
      </c>
      <c r="P2339" s="3"/>
      <c r="Q2339" s="3" t="s">
        <v>42</v>
      </c>
      <c r="R2339" s="3" t="s">
        <v>55</v>
      </c>
      <c r="S2339" s="3" t="s">
        <v>77</v>
      </c>
      <c r="T2339" s="3" t="s">
        <v>51</v>
      </c>
      <c r="U2339" s="3" t="s">
        <v>78</v>
      </c>
      <c r="V2339" s="3" t="s">
        <v>79</v>
      </c>
      <c r="W2339" s="3" t="s">
        <v>80</v>
      </c>
      <c r="X2339" s="3"/>
      <c r="Y2339" s="3"/>
      <c r="Z2339" s="3" t="s">
        <v>72</v>
      </c>
      <c r="AA2339" s="7" t="s">
        <v>49</v>
      </c>
      <c r="AB2339" s="3" t="s">
        <v>49</v>
      </c>
      <c r="AC2339" s="3" t="s">
        <v>49</v>
      </c>
      <c r="AD2339" s="3" t="s">
        <v>49</v>
      </c>
      <c r="AE2339" s="3" t="s">
        <v>49</v>
      </c>
      <c r="AF2339" s="3" t="s">
        <v>55</v>
      </c>
      <c r="AG2339" s="3" t="s">
        <v>56</v>
      </c>
      <c r="AH2339" s="3" t="s">
        <v>81</v>
      </c>
      <c r="AI2339" s="3" t="s">
        <v>82</v>
      </c>
      <c r="AJ2339" s="3" t="s">
        <v>49</v>
      </c>
      <c r="AK2339" s="3" t="s">
        <v>49</v>
      </c>
      <c r="AL2339" s="3" t="s">
        <v>49</v>
      </c>
      <c r="AM2339" s="3" t="s">
        <v>59</v>
      </c>
      <c r="AN2339" s="3" t="s">
        <v>83</v>
      </c>
      <c r="AO2339" s="3">
        <v>77.247410370160509</v>
      </c>
      <c r="AP2339" s="3">
        <v>350.71456394110191</v>
      </c>
    </row>
    <row r="2340" spans="1:42" x14ac:dyDescent="0.25">
      <c r="A2340" s="2">
        <v>2339</v>
      </c>
      <c r="B2340" s="3" t="s">
        <v>42</v>
      </c>
      <c r="C2340" s="3" t="s">
        <v>43</v>
      </c>
      <c r="D2340" s="3" t="s">
        <v>44</v>
      </c>
      <c r="E2340" s="3" t="s">
        <v>45</v>
      </c>
      <c r="F2340" s="3">
        <v>0.36</v>
      </c>
      <c r="G2340" s="3">
        <v>0.48</v>
      </c>
      <c r="H2340" s="3">
        <v>0.24550176543027399</v>
      </c>
      <c r="I2340" s="3">
        <v>9.5601531223170717</v>
      </c>
      <c r="J2340" s="3">
        <v>1.4050111379433192</v>
      </c>
      <c r="K2340" s="3">
        <v>2.3470344693125873</v>
      </c>
      <c r="L2340" s="3">
        <v>0.34493271481428311</v>
      </c>
      <c r="M2340" s="2">
        <v>1200</v>
      </c>
      <c r="N2340" s="3" t="s">
        <v>61</v>
      </c>
      <c r="O2340" s="3" t="s">
        <v>76</v>
      </c>
      <c r="P2340" s="3"/>
      <c r="Q2340" s="3" t="s">
        <v>42</v>
      </c>
      <c r="R2340" s="3" t="s">
        <v>55</v>
      </c>
      <c r="S2340" s="3" t="s">
        <v>77</v>
      </c>
      <c r="T2340" s="3" t="s">
        <v>51</v>
      </c>
      <c r="U2340" s="3" t="s">
        <v>78</v>
      </c>
      <c r="V2340" s="3" t="s">
        <v>79</v>
      </c>
      <c r="W2340" s="3" t="s">
        <v>80</v>
      </c>
      <c r="X2340" s="3"/>
      <c r="Y2340" s="3"/>
      <c r="Z2340" s="3" t="s">
        <v>72</v>
      </c>
      <c r="AA2340" s="7" t="s">
        <v>49</v>
      </c>
      <c r="AB2340" s="3" t="s">
        <v>49</v>
      </c>
      <c r="AC2340" s="3" t="s">
        <v>49</v>
      </c>
      <c r="AD2340" s="3" t="s">
        <v>49</v>
      </c>
      <c r="AE2340" s="3" t="s">
        <v>49</v>
      </c>
      <c r="AF2340" s="3" t="s">
        <v>55</v>
      </c>
      <c r="AG2340" s="3" t="s">
        <v>56</v>
      </c>
      <c r="AH2340" s="3" t="s">
        <v>81</v>
      </c>
      <c r="AI2340" s="3" t="s">
        <v>82</v>
      </c>
      <c r="AJ2340" s="3" t="s">
        <v>49</v>
      </c>
      <c r="AK2340" s="3" t="s">
        <v>49</v>
      </c>
      <c r="AL2340" s="3" t="s">
        <v>49</v>
      </c>
      <c r="AM2340" s="3" t="s">
        <v>59</v>
      </c>
      <c r="AN2340" s="3" t="s">
        <v>83</v>
      </c>
      <c r="AO2340" s="3">
        <v>141.59221735660205</v>
      </c>
      <c r="AP2340" s="3">
        <v>993.51039614204115</v>
      </c>
    </row>
    <row r="2341" spans="1:42" x14ac:dyDescent="0.25">
      <c r="A2341" s="2">
        <v>2340</v>
      </c>
      <c r="B2341" s="3" t="s">
        <v>42</v>
      </c>
      <c r="C2341" s="3" t="s">
        <v>43</v>
      </c>
      <c r="D2341" s="3" t="s">
        <v>44</v>
      </c>
      <c r="E2341" s="3" t="s">
        <v>45</v>
      </c>
      <c r="F2341" s="3">
        <v>0.36</v>
      </c>
      <c r="G2341" s="3">
        <v>0.48</v>
      </c>
      <c r="H2341" s="3">
        <v>7.4269649028692805E-2</v>
      </c>
      <c r="I2341" s="3">
        <v>9.5601531223170717</v>
      </c>
      <c r="J2341" s="3">
        <v>1.4050111379433192</v>
      </c>
      <c r="K2341" s="3">
        <v>0.71002921705505062</v>
      </c>
      <c r="L2341" s="3">
        <v>0.10434968409645461</v>
      </c>
      <c r="M2341" s="2">
        <v>1210</v>
      </c>
      <c r="N2341" s="3" t="s">
        <v>65</v>
      </c>
      <c r="O2341" s="3" t="s">
        <v>76</v>
      </c>
      <c r="P2341" s="3"/>
      <c r="Q2341" s="3" t="s">
        <v>42</v>
      </c>
      <c r="R2341" s="3" t="s">
        <v>55</v>
      </c>
      <c r="S2341" s="3" t="s">
        <v>77</v>
      </c>
      <c r="T2341" s="3" t="s">
        <v>51</v>
      </c>
      <c r="U2341" s="3" t="s">
        <v>78</v>
      </c>
      <c r="V2341" s="3" t="s">
        <v>79</v>
      </c>
      <c r="W2341" s="3" t="s">
        <v>80</v>
      </c>
      <c r="X2341" s="3"/>
      <c r="Y2341" s="3"/>
      <c r="Z2341" s="3" t="s">
        <v>72</v>
      </c>
      <c r="AA2341" s="7" t="s">
        <v>49</v>
      </c>
      <c r="AB2341" s="3" t="s">
        <v>49</v>
      </c>
      <c r="AC2341" s="3" t="s">
        <v>49</v>
      </c>
      <c r="AD2341" s="3" t="s">
        <v>49</v>
      </c>
      <c r="AE2341" s="3" t="s">
        <v>49</v>
      </c>
      <c r="AF2341" s="3" t="s">
        <v>55</v>
      </c>
      <c r="AG2341" s="3" t="s">
        <v>56</v>
      </c>
      <c r="AH2341" s="3" t="s">
        <v>81</v>
      </c>
      <c r="AI2341" s="3" t="s">
        <v>82</v>
      </c>
      <c r="AJ2341" s="3" t="s">
        <v>49</v>
      </c>
      <c r="AK2341" s="3" t="s">
        <v>49</v>
      </c>
      <c r="AL2341" s="3" t="s">
        <v>49</v>
      </c>
      <c r="AM2341" s="3" t="s">
        <v>59</v>
      </c>
      <c r="AN2341" s="3" t="s">
        <v>83</v>
      </c>
      <c r="AO2341" s="3">
        <v>70.576986334596242</v>
      </c>
      <c r="AP2341" s="3">
        <v>300.55860616115933</v>
      </c>
    </row>
    <row r="2342" spans="1:42" x14ac:dyDescent="0.25">
      <c r="A2342" s="2">
        <v>2341</v>
      </c>
      <c r="B2342" s="3" t="s">
        <v>42</v>
      </c>
      <c r="C2342" s="3" t="s">
        <v>43</v>
      </c>
      <c r="D2342" s="3" t="s">
        <v>44</v>
      </c>
      <c r="E2342" s="3" t="s">
        <v>45</v>
      </c>
      <c r="F2342" s="3">
        <v>0.36</v>
      </c>
      <c r="G2342" s="3">
        <v>0.48</v>
      </c>
      <c r="H2342" s="3">
        <v>3.2783198542954699E-3</v>
      </c>
      <c r="I2342" s="3">
        <v>9.5601531223170717</v>
      </c>
      <c r="J2342" s="3">
        <v>1.4050111379433192</v>
      </c>
      <c r="K2342" s="3">
        <v>3.1341239790996886E-2</v>
      </c>
      <c r="L2342" s="3">
        <v>4.6060759090258549E-3</v>
      </c>
      <c r="M2342" s="2">
        <v>1210</v>
      </c>
      <c r="N2342" s="3" t="s">
        <v>65</v>
      </c>
      <c r="O2342" s="3" t="s">
        <v>76</v>
      </c>
      <c r="P2342" s="3"/>
      <c r="Q2342" s="3" t="s">
        <v>42</v>
      </c>
      <c r="R2342" s="3" t="s">
        <v>55</v>
      </c>
      <c r="S2342" s="3" t="s">
        <v>77</v>
      </c>
      <c r="T2342" s="3" t="s">
        <v>51</v>
      </c>
      <c r="U2342" s="3" t="s">
        <v>78</v>
      </c>
      <c r="V2342" s="3" t="s">
        <v>79</v>
      </c>
      <c r="W2342" s="3" t="s">
        <v>80</v>
      </c>
      <c r="X2342" s="3"/>
      <c r="Y2342" s="3"/>
      <c r="Z2342" s="3" t="s">
        <v>72</v>
      </c>
      <c r="AA2342" s="7" t="s">
        <v>49</v>
      </c>
      <c r="AB2342" s="3" t="s">
        <v>49</v>
      </c>
      <c r="AC2342" s="3" t="s">
        <v>49</v>
      </c>
      <c r="AD2342" s="3" t="s">
        <v>49</v>
      </c>
      <c r="AE2342" s="3" t="s">
        <v>49</v>
      </c>
      <c r="AF2342" s="3" t="s">
        <v>55</v>
      </c>
      <c r="AG2342" s="3" t="s">
        <v>56</v>
      </c>
      <c r="AH2342" s="3" t="s">
        <v>81</v>
      </c>
      <c r="AI2342" s="3" t="s">
        <v>82</v>
      </c>
      <c r="AJ2342" s="3" t="s">
        <v>49</v>
      </c>
      <c r="AK2342" s="3" t="s">
        <v>49</v>
      </c>
      <c r="AL2342" s="3" t="s">
        <v>49</v>
      </c>
      <c r="AM2342" s="3" t="s">
        <v>59</v>
      </c>
      <c r="AN2342" s="3" t="s">
        <v>83</v>
      </c>
      <c r="AO2342" s="3">
        <v>22.760205070069929</v>
      </c>
      <c r="AP2342" s="3">
        <v>13.266889757037047</v>
      </c>
    </row>
    <row r="2343" spans="1:42" x14ac:dyDescent="0.25">
      <c r="A2343" s="2">
        <v>2342</v>
      </c>
      <c r="B2343" s="3" t="s">
        <v>42</v>
      </c>
      <c r="C2343" s="3" t="s">
        <v>43</v>
      </c>
      <c r="D2343" s="3" t="s">
        <v>44</v>
      </c>
      <c r="E2343" s="3" t="s">
        <v>45</v>
      </c>
      <c r="F2343" s="3">
        <v>0.36</v>
      </c>
      <c r="G2343" s="3">
        <v>0.48</v>
      </c>
      <c r="H2343" s="3">
        <v>3.89858712833289E-2</v>
      </c>
      <c r="I2343" s="3">
        <v>9.5601531223170717</v>
      </c>
      <c r="J2343" s="3">
        <v>1.4050111379433192</v>
      </c>
      <c r="K2343" s="3">
        <v>0.37271089907556826</v>
      </c>
      <c r="L2343" s="3">
        <v>5.4775583375501709E-2</v>
      </c>
      <c r="M2343" s="2">
        <v>1210</v>
      </c>
      <c r="N2343" s="3" t="s">
        <v>65</v>
      </c>
      <c r="O2343" s="3" t="s">
        <v>76</v>
      </c>
      <c r="P2343" s="3"/>
      <c r="Q2343" s="3" t="s">
        <v>42</v>
      </c>
      <c r="R2343" s="3" t="s">
        <v>55</v>
      </c>
      <c r="S2343" s="3" t="s">
        <v>77</v>
      </c>
      <c r="T2343" s="3" t="s">
        <v>51</v>
      </c>
      <c r="U2343" s="3" t="s">
        <v>78</v>
      </c>
      <c r="V2343" s="3" t="s">
        <v>79</v>
      </c>
      <c r="W2343" s="3" t="s">
        <v>80</v>
      </c>
      <c r="X2343" s="3"/>
      <c r="Y2343" s="3"/>
      <c r="Z2343" s="3" t="s">
        <v>72</v>
      </c>
      <c r="AA2343" s="7" t="s">
        <v>49</v>
      </c>
      <c r="AB2343" s="3" t="s">
        <v>49</v>
      </c>
      <c r="AC2343" s="3" t="s">
        <v>49</v>
      </c>
      <c r="AD2343" s="3" t="s">
        <v>49</v>
      </c>
      <c r="AE2343" s="3" t="s">
        <v>49</v>
      </c>
      <c r="AF2343" s="3" t="s">
        <v>55</v>
      </c>
      <c r="AG2343" s="3" t="s">
        <v>56</v>
      </c>
      <c r="AH2343" s="3" t="s">
        <v>81</v>
      </c>
      <c r="AI2343" s="3" t="s">
        <v>82</v>
      </c>
      <c r="AJ2343" s="3" t="s">
        <v>49</v>
      </c>
      <c r="AK2343" s="3" t="s">
        <v>49</v>
      </c>
      <c r="AL2343" s="3" t="s">
        <v>49</v>
      </c>
      <c r="AM2343" s="3" t="s">
        <v>59</v>
      </c>
      <c r="AN2343" s="3" t="s">
        <v>83</v>
      </c>
      <c r="AO2343" s="3">
        <v>72.369868890735447</v>
      </c>
      <c r="AP2343" s="3">
        <v>157.77022358579922</v>
      </c>
    </row>
    <row r="2344" spans="1:42" x14ac:dyDescent="0.25">
      <c r="A2344" s="2">
        <v>2343</v>
      </c>
      <c r="B2344" s="3" t="s">
        <v>42</v>
      </c>
      <c r="C2344" s="3" t="s">
        <v>43</v>
      </c>
      <c r="D2344" s="3" t="s">
        <v>44</v>
      </c>
      <c r="E2344" s="3" t="s">
        <v>45</v>
      </c>
      <c r="F2344" s="3">
        <v>0.36</v>
      </c>
      <c r="G2344" s="3">
        <v>0.48</v>
      </c>
      <c r="H2344" s="3">
        <v>5.4562127651593503E-2</v>
      </c>
      <c r="I2344" s="3">
        <v>9.5601531223170717</v>
      </c>
      <c r="J2344" s="3">
        <v>1.4050111379433192</v>
      </c>
      <c r="K2344" s="3">
        <v>0.52162229502864421</v>
      </c>
      <c r="L2344" s="3">
        <v>7.666039706037403E-2</v>
      </c>
      <c r="M2344" s="2">
        <v>1210</v>
      </c>
      <c r="N2344" s="3" t="s">
        <v>65</v>
      </c>
      <c r="O2344" s="3" t="s">
        <v>76</v>
      </c>
      <c r="P2344" s="3"/>
      <c r="Q2344" s="3" t="s">
        <v>42</v>
      </c>
      <c r="R2344" s="3" t="s">
        <v>55</v>
      </c>
      <c r="S2344" s="3" t="s">
        <v>77</v>
      </c>
      <c r="T2344" s="3" t="s">
        <v>51</v>
      </c>
      <c r="U2344" s="3" t="s">
        <v>78</v>
      </c>
      <c r="V2344" s="3" t="s">
        <v>79</v>
      </c>
      <c r="W2344" s="3" t="s">
        <v>80</v>
      </c>
      <c r="X2344" s="3"/>
      <c r="Y2344" s="3"/>
      <c r="Z2344" s="3" t="s">
        <v>72</v>
      </c>
      <c r="AA2344" s="7" t="s">
        <v>49</v>
      </c>
      <c r="AB2344" s="3" t="s">
        <v>49</v>
      </c>
      <c r="AC2344" s="3" t="s">
        <v>49</v>
      </c>
      <c r="AD2344" s="3" t="s">
        <v>49</v>
      </c>
      <c r="AE2344" s="3" t="s">
        <v>49</v>
      </c>
      <c r="AF2344" s="3" t="s">
        <v>55</v>
      </c>
      <c r="AG2344" s="3" t="s">
        <v>56</v>
      </c>
      <c r="AH2344" s="3" t="s">
        <v>81</v>
      </c>
      <c r="AI2344" s="3" t="s">
        <v>82</v>
      </c>
      <c r="AJ2344" s="3" t="s">
        <v>49</v>
      </c>
      <c r="AK2344" s="3" t="s">
        <v>49</v>
      </c>
      <c r="AL2344" s="3" t="s">
        <v>49</v>
      </c>
      <c r="AM2344" s="3" t="s">
        <v>59</v>
      </c>
      <c r="AN2344" s="3" t="s">
        <v>83</v>
      </c>
      <c r="AO2344" s="3">
        <v>76.225973822429481</v>
      </c>
      <c r="AP2344" s="3">
        <v>220.80509670665987</v>
      </c>
    </row>
    <row r="2345" spans="1:42" x14ac:dyDescent="0.25">
      <c r="A2345" s="2">
        <v>2344</v>
      </c>
      <c r="B2345" s="3" t="s">
        <v>42</v>
      </c>
      <c r="C2345" s="3" t="s">
        <v>43</v>
      </c>
      <c r="D2345" s="3" t="s">
        <v>44</v>
      </c>
      <c r="E2345" s="3" t="s">
        <v>45</v>
      </c>
      <c r="F2345" s="3">
        <v>0.36</v>
      </c>
      <c r="G2345" s="3">
        <v>0.48</v>
      </c>
      <c r="H2345" s="3">
        <v>0.20023066339172699</v>
      </c>
      <c r="I2345" s="3">
        <v>9.5601531223170717</v>
      </c>
      <c r="J2345" s="3">
        <v>1.4050111379433192</v>
      </c>
      <c r="K2345" s="3">
        <v>1.9142358018080374</v>
      </c>
      <c r="L2345" s="3">
        <v>0.28132631222315607</v>
      </c>
      <c r="M2345" s="2">
        <v>1210</v>
      </c>
      <c r="N2345" s="3" t="s">
        <v>65</v>
      </c>
      <c r="O2345" s="3" t="s">
        <v>76</v>
      </c>
      <c r="P2345" s="3"/>
      <c r="Q2345" s="3" t="s">
        <v>42</v>
      </c>
      <c r="R2345" s="3" t="s">
        <v>55</v>
      </c>
      <c r="S2345" s="3" t="s">
        <v>77</v>
      </c>
      <c r="T2345" s="3" t="s">
        <v>51</v>
      </c>
      <c r="U2345" s="3" t="s">
        <v>78</v>
      </c>
      <c r="V2345" s="3" t="s">
        <v>79</v>
      </c>
      <c r="W2345" s="3" t="s">
        <v>80</v>
      </c>
      <c r="X2345" s="3"/>
      <c r="Y2345" s="3"/>
      <c r="Z2345" s="3" t="s">
        <v>72</v>
      </c>
      <c r="AA2345" s="7" t="s">
        <v>49</v>
      </c>
      <c r="AB2345" s="3" t="s">
        <v>49</v>
      </c>
      <c r="AC2345" s="3" t="s">
        <v>49</v>
      </c>
      <c r="AD2345" s="3" t="s">
        <v>49</v>
      </c>
      <c r="AE2345" s="3" t="s">
        <v>49</v>
      </c>
      <c r="AF2345" s="3" t="s">
        <v>55</v>
      </c>
      <c r="AG2345" s="3" t="s">
        <v>56</v>
      </c>
      <c r="AH2345" s="3" t="s">
        <v>81</v>
      </c>
      <c r="AI2345" s="3" t="s">
        <v>82</v>
      </c>
      <c r="AJ2345" s="3" t="s">
        <v>49</v>
      </c>
      <c r="AK2345" s="3" t="s">
        <v>49</v>
      </c>
      <c r="AL2345" s="3" t="s">
        <v>49</v>
      </c>
      <c r="AM2345" s="3" t="s">
        <v>59</v>
      </c>
      <c r="AN2345" s="3" t="s">
        <v>83</v>
      </c>
      <c r="AO2345" s="3">
        <v>114.69122410884377</v>
      </c>
      <c r="AP2345" s="3">
        <v>810.30474610822296</v>
      </c>
    </row>
    <row r="2346" spans="1:42" x14ac:dyDescent="0.25">
      <c r="A2346" s="2">
        <v>2345</v>
      </c>
      <c r="B2346" s="3" t="s">
        <v>42</v>
      </c>
      <c r="C2346" s="3" t="s">
        <v>43</v>
      </c>
      <c r="D2346" s="3" t="s">
        <v>44</v>
      </c>
      <c r="E2346" s="3" t="s">
        <v>45</v>
      </c>
      <c r="F2346" s="3">
        <v>0.36</v>
      </c>
      <c r="G2346" s="3">
        <v>0.48</v>
      </c>
      <c r="H2346" s="3">
        <v>9.3505698197508499E-4</v>
      </c>
      <c r="I2346" s="3">
        <v>9.5601531223170717</v>
      </c>
      <c r="J2346" s="3">
        <v>1.4050111379433192</v>
      </c>
      <c r="K2346" s="3">
        <v>8.9392879257734863E-3</v>
      </c>
      <c r="L2346" s="3">
        <v>1.3137654742866598E-3</v>
      </c>
      <c r="M2346" s="2">
        <v>1210</v>
      </c>
      <c r="N2346" s="3" t="s">
        <v>65</v>
      </c>
      <c r="O2346" s="3" t="s">
        <v>76</v>
      </c>
      <c r="P2346" s="3"/>
      <c r="Q2346" s="3" t="s">
        <v>42</v>
      </c>
      <c r="R2346" s="3" t="s">
        <v>55</v>
      </c>
      <c r="S2346" s="3" t="s">
        <v>77</v>
      </c>
      <c r="T2346" s="3" t="s">
        <v>51</v>
      </c>
      <c r="U2346" s="3" t="s">
        <v>78</v>
      </c>
      <c r="V2346" s="3" t="s">
        <v>79</v>
      </c>
      <c r="W2346" s="3" t="s">
        <v>80</v>
      </c>
      <c r="X2346" s="3"/>
      <c r="Y2346" s="3"/>
      <c r="Z2346" s="3" t="s">
        <v>72</v>
      </c>
      <c r="AA2346" s="7" t="s">
        <v>49</v>
      </c>
      <c r="AB2346" s="3" t="s">
        <v>49</v>
      </c>
      <c r="AC2346" s="3" t="s">
        <v>49</v>
      </c>
      <c r="AD2346" s="3" t="s">
        <v>49</v>
      </c>
      <c r="AE2346" s="3" t="s">
        <v>49</v>
      </c>
      <c r="AF2346" s="3" t="s">
        <v>55</v>
      </c>
      <c r="AG2346" s="3" t="s">
        <v>56</v>
      </c>
      <c r="AH2346" s="3" t="s">
        <v>81</v>
      </c>
      <c r="AI2346" s="3" t="s">
        <v>82</v>
      </c>
      <c r="AJ2346" s="3" t="s">
        <v>49</v>
      </c>
      <c r="AK2346" s="3" t="s">
        <v>49</v>
      </c>
      <c r="AL2346" s="3" t="s">
        <v>49</v>
      </c>
      <c r="AM2346" s="3" t="s">
        <v>59</v>
      </c>
      <c r="AN2346" s="3" t="s">
        <v>83</v>
      </c>
      <c r="AO2346" s="3">
        <v>11.05076014532882</v>
      </c>
      <c r="AP2346" s="3">
        <v>3.7840413528158341</v>
      </c>
    </row>
    <row r="2347" spans="1:42" x14ac:dyDescent="0.25">
      <c r="A2347" s="2">
        <v>2346</v>
      </c>
      <c r="B2347" s="3" t="s">
        <v>42</v>
      </c>
      <c r="C2347" s="3" t="s">
        <v>43</v>
      </c>
      <c r="D2347" s="3" t="s">
        <v>44</v>
      </c>
      <c r="E2347" s="3" t="s">
        <v>45</v>
      </c>
      <c r="F2347" s="3">
        <v>0.36</v>
      </c>
      <c r="G2347" s="3">
        <v>0.48</v>
      </c>
      <c r="H2347" s="3">
        <v>9.8292499511090897E-2</v>
      </c>
      <c r="I2347" s="3">
        <v>9.5741736729868414</v>
      </c>
      <c r="J2347" s="3">
        <v>1.4070385598046744</v>
      </c>
      <c r="K2347" s="3">
        <v>0.94106946107115841</v>
      </c>
      <c r="L2347" s="3">
        <v>0.138301336951687</v>
      </c>
      <c r="M2347" s="2">
        <v>1200</v>
      </c>
      <c r="N2347" s="3" t="s">
        <v>61</v>
      </c>
      <c r="O2347" s="3" t="s">
        <v>76</v>
      </c>
      <c r="P2347" s="3"/>
      <c r="Q2347" s="3" t="s">
        <v>42</v>
      </c>
      <c r="R2347" s="3" t="s">
        <v>55</v>
      </c>
      <c r="S2347" s="3" t="s">
        <v>77</v>
      </c>
      <c r="T2347" s="3" t="s">
        <v>51</v>
      </c>
      <c r="U2347" s="3" t="s">
        <v>78</v>
      </c>
      <c r="V2347" s="3" t="s">
        <v>79</v>
      </c>
      <c r="W2347" s="3" t="s">
        <v>80</v>
      </c>
      <c r="X2347" s="3"/>
      <c r="Y2347" s="3"/>
      <c r="Z2347" s="3" t="s">
        <v>72</v>
      </c>
      <c r="AA2347" s="7" t="s">
        <v>49</v>
      </c>
      <c r="AB2347" s="3" t="s">
        <v>49</v>
      </c>
      <c r="AC2347" s="3" t="s">
        <v>49</v>
      </c>
      <c r="AD2347" s="3" t="s">
        <v>49</v>
      </c>
      <c r="AE2347" s="3" t="s">
        <v>49</v>
      </c>
      <c r="AF2347" s="3" t="s">
        <v>55</v>
      </c>
      <c r="AG2347" s="3" t="s">
        <v>56</v>
      </c>
      <c r="AH2347" s="3" t="s">
        <v>81</v>
      </c>
      <c r="AI2347" s="3" t="s">
        <v>82</v>
      </c>
      <c r="AJ2347" s="3" t="s">
        <v>49</v>
      </c>
      <c r="AK2347" s="3" t="s">
        <v>49</v>
      </c>
      <c r="AL2347" s="3" t="s">
        <v>49</v>
      </c>
      <c r="AM2347" s="3" t="s">
        <v>59</v>
      </c>
      <c r="AN2347" s="3" t="s">
        <v>83</v>
      </c>
      <c r="AO2347" s="3">
        <v>116.07851936976603</v>
      </c>
      <c r="AP2347" s="3">
        <v>397.77563292020722</v>
      </c>
    </row>
    <row r="2348" spans="1:42" x14ac:dyDescent="0.25">
      <c r="A2348" s="2">
        <v>2347</v>
      </c>
      <c r="B2348" s="3" t="s">
        <v>42</v>
      </c>
      <c r="C2348" s="3" t="s">
        <v>43</v>
      </c>
      <c r="D2348" s="3" t="s">
        <v>44</v>
      </c>
      <c r="E2348" s="3" t="s">
        <v>45</v>
      </c>
      <c r="F2348" s="3">
        <v>0.36</v>
      </c>
      <c r="G2348" s="3">
        <v>0.48</v>
      </c>
      <c r="H2348" s="3">
        <v>1.1352902791059701E-3</v>
      </c>
      <c r="I2348" s="3">
        <v>9.5741736729868414</v>
      </c>
      <c r="J2348" s="3">
        <v>1.4070385598046744</v>
      </c>
      <c r="K2348" s="3">
        <v>1.0869466301414261E-2</v>
      </c>
      <c r="L2348" s="3">
        <v>1.5973971992735109E-3</v>
      </c>
      <c r="M2348" s="2">
        <v>1210</v>
      </c>
      <c r="N2348" s="3" t="s">
        <v>65</v>
      </c>
      <c r="O2348" s="3" t="s">
        <v>76</v>
      </c>
      <c r="P2348" s="3"/>
      <c r="Q2348" s="3" t="s">
        <v>42</v>
      </c>
      <c r="R2348" s="3" t="s">
        <v>55</v>
      </c>
      <c r="S2348" s="3" t="s">
        <v>77</v>
      </c>
      <c r="T2348" s="3" t="s">
        <v>51</v>
      </c>
      <c r="U2348" s="3" t="s">
        <v>78</v>
      </c>
      <c r="V2348" s="3" t="s">
        <v>79</v>
      </c>
      <c r="W2348" s="3" t="s">
        <v>80</v>
      </c>
      <c r="X2348" s="3"/>
      <c r="Y2348" s="3"/>
      <c r="Z2348" s="3" t="s">
        <v>72</v>
      </c>
      <c r="AA2348" s="7" t="s">
        <v>49</v>
      </c>
      <c r="AB2348" s="3" t="s">
        <v>49</v>
      </c>
      <c r="AC2348" s="3" t="s">
        <v>49</v>
      </c>
      <c r="AD2348" s="3" t="s">
        <v>49</v>
      </c>
      <c r="AE2348" s="3" t="s">
        <v>49</v>
      </c>
      <c r="AF2348" s="3" t="s">
        <v>55</v>
      </c>
      <c r="AG2348" s="3" t="s">
        <v>56</v>
      </c>
      <c r="AH2348" s="3" t="s">
        <v>81</v>
      </c>
      <c r="AI2348" s="3" t="s">
        <v>82</v>
      </c>
      <c r="AJ2348" s="3" t="s">
        <v>49</v>
      </c>
      <c r="AK2348" s="3" t="s">
        <v>49</v>
      </c>
      <c r="AL2348" s="3" t="s">
        <v>49</v>
      </c>
      <c r="AM2348" s="3" t="s">
        <v>59</v>
      </c>
      <c r="AN2348" s="3" t="s">
        <v>83</v>
      </c>
      <c r="AO2348" s="3">
        <v>9.1522812581769522</v>
      </c>
      <c r="AP2348" s="3">
        <v>4.5943567572882991</v>
      </c>
    </row>
    <row r="2349" spans="1:42" x14ac:dyDescent="0.25">
      <c r="A2349" s="2">
        <v>2348</v>
      </c>
      <c r="B2349" s="3" t="s">
        <v>42</v>
      </c>
      <c r="C2349" s="3" t="s">
        <v>43</v>
      </c>
      <c r="D2349" s="3" t="s">
        <v>44</v>
      </c>
      <c r="E2349" s="3" t="s">
        <v>45</v>
      </c>
      <c r="F2349" s="3">
        <v>0.36</v>
      </c>
      <c r="G2349" s="3">
        <v>0.48</v>
      </c>
      <c r="H2349" s="3">
        <v>2.9182873699502399E-2</v>
      </c>
      <c r="I2349" s="3">
        <v>9.5741736729868414</v>
      </c>
      <c r="J2349" s="3">
        <v>1.4070385598046744</v>
      </c>
      <c r="K2349" s="3">
        <v>0.27940190107587598</v>
      </c>
      <c r="L2349" s="3">
        <v>4.1061428581109567E-2</v>
      </c>
      <c r="M2349" s="2">
        <v>1210</v>
      </c>
      <c r="N2349" s="3" t="s">
        <v>65</v>
      </c>
      <c r="O2349" s="3" t="s">
        <v>76</v>
      </c>
      <c r="P2349" s="3"/>
      <c r="Q2349" s="3" t="s">
        <v>42</v>
      </c>
      <c r="R2349" s="3" t="s">
        <v>55</v>
      </c>
      <c r="S2349" s="3" t="s">
        <v>77</v>
      </c>
      <c r="T2349" s="3" t="s">
        <v>51</v>
      </c>
      <c r="U2349" s="3" t="s">
        <v>78</v>
      </c>
      <c r="V2349" s="3" t="s">
        <v>79</v>
      </c>
      <c r="W2349" s="3" t="s">
        <v>80</v>
      </c>
      <c r="X2349" s="3"/>
      <c r="Y2349" s="3"/>
      <c r="Z2349" s="3" t="s">
        <v>72</v>
      </c>
      <c r="AA2349" s="7" t="s">
        <v>49</v>
      </c>
      <c r="AB2349" s="3" t="s">
        <v>49</v>
      </c>
      <c r="AC2349" s="3" t="s">
        <v>49</v>
      </c>
      <c r="AD2349" s="3" t="s">
        <v>49</v>
      </c>
      <c r="AE2349" s="3" t="s">
        <v>49</v>
      </c>
      <c r="AF2349" s="3" t="s">
        <v>55</v>
      </c>
      <c r="AG2349" s="3" t="s">
        <v>56</v>
      </c>
      <c r="AH2349" s="3" t="s">
        <v>81</v>
      </c>
      <c r="AI2349" s="3" t="s">
        <v>82</v>
      </c>
      <c r="AJ2349" s="3" t="s">
        <v>49</v>
      </c>
      <c r="AK2349" s="3" t="s">
        <v>49</v>
      </c>
      <c r="AL2349" s="3" t="s">
        <v>49</v>
      </c>
      <c r="AM2349" s="3" t="s">
        <v>59</v>
      </c>
      <c r="AN2349" s="3" t="s">
        <v>83</v>
      </c>
      <c r="AO2349" s="3">
        <v>72.005679367589408</v>
      </c>
      <c r="AP2349" s="3">
        <v>118.09889985491927</v>
      </c>
    </row>
    <row r="2350" spans="1:42" x14ac:dyDescent="0.25">
      <c r="A2350" s="2">
        <v>2349</v>
      </c>
      <c r="B2350" s="3" t="s">
        <v>42</v>
      </c>
      <c r="C2350" s="3" t="s">
        <v>43</v>
      </c>
      <c r="D2350" s="3" t="s">
        <v>44</v>
      </c>
      <c r="E2350" s="3" t="s">
        <v>45</v>
      </c>
      <c r="F2350" s="3">
        <v>0.36</v>
      </c>
      <c r="G2350" s="3">
        <v>0.48</v>
      </c>
      <c r="H2350" s="3">
        <v>1.8700275778499802E-2</v>
      </c>
      <c r="I2350" s="3">
        <v>9.5741736729868414</v>
      </c>
      <c r="J2350" s="3">
        <v>1.4070385598046744</v>
      </c>
      <c r="K2350" s="3">
        <v>0.17903968803610631</v>
      </c>
      <c r="L2350" s="3">
        <v>2.6312009099330597E-2</v>
      </c>
      <c r="M2350" s="2">
        <v>1210</v>
      </c>
      <c r="N2350" s="3" t="s">
        <v>65</v>
      </c>
      <c r="O2350" s="3" t="s">
        <v>76</v>
      </c>
      <c r="P2350" s="3"/>
      <c r="Q2350" s="3" t="s">
        <v>42</v>
      </c>
      <c r="R2350" s="3" t="s">
        <v>55</v>
      </c>
      <c r="S2350" s="3" t="s">
        <v>77</v>
      </c>
      <c r="T2350" s="3" t="s">
        <v>51</v>
      </c>
      <c r="U2350" s="3" t="s">
        <v>78</v>
      </c>
      <c r="V2350" s="3" t="s">
        <v>79</v>
      </c>
      <c r="W2350" s="3" t="s">
        <v>80</v>
      </c>
      <c r="X2350" s="3"/>
      <c r="Y2350" s="3"/>
      <c r="Z2350" s="3" t="s">
        <v>72</v>
      </c>
      <c r="AA2350" s="7" t="s">
        <v>49</v>
      </c>
      <c r="AB2350" s="3" t="s">
        <v>49</v>
      </c>
      <c r="AC2350" s="3" t="s">
        <v>49</v>
      </c>
      <c r="AD2350" s="3" t="s">
        <v>49</v>
      </c>
      <c r="AE2350" s="3" t="s">
        <v>49</v>
      </c>
      <c r="AF2350" s="3" t="s">
        <v>55</v>
      </c>
      <c r="AG2350" s="3" t="s">
        <v>56</v>
      </c>
      <c r="AH2350" s="3" t="s">
        <v>81</v>
      </c>
      <c r="AI2350" s="3" t="s">
        <v>82</v>
      </c>
      <c r="AJ2350" s="3" t="s">
        <v>49</v>
      </c>
      <c r="AK2350" s="3" t="s">
        <v>49</v>
      </c>
      <c r="AL2350" s="3" t="s">
        <v>49</v>
      </c>
      <c r="AM2350" s="3" t="s">
        <v>59</v>
      </c>
      <c r="AN2350" s="3" t="s">
        <v>83</v>
      </c>
      <c r="AO2350" s="3">
        <v>42.097196926328408</v>
      </c>
      <c r="AP2350" s="3">
        <v>75.677331134872929</v>
      </c>
    </row>
    <row r="2351" spans="1:42" x14ac:dyDescent="0.25">
      <c r="A2351" s="2">
        <v>2350</v>
      </c>
      <c r="B2351" s="3" t="s">
        <v>42</v>
      </c>
      <c r="C2351" s="3" t="s">
        <v>43</v>
      </c>
      <c r="D2351" s="3" t="s">
        <v>44</v>
      </c>
      <c r="E2351" s="3" t="s">
        <v>45</v>
      </c>
      <c r="F2351" s="3">
        <v>0.36</v>
      </c>
      <c r="G2351" s="3">
        <v>0.48</v>
      </c>
      <c r="H2351" s="3">
        <v>3.04987844065671E-2</v>
      </c>
      <c r="I2351" s="3">
        <v>9.578591588812559</v>
      </c>
      <c r="J2351" s="3">
        <v>1.4076784950009864</v>
      </c>
      <c r="K2351" s="3">
        <v>0.29213539978575126</v>
      </c>
      <c r="L2351" s="3">
        <v>4.2932482932795925E-2</v>
      </c>
      <c r="M2351" s="2">
        <v>1200</v>
      </c>
      <c r="N2351" s="3" t="s">
        <v>61</v>
      </c>
      <c r="O2351" s="3" t="s">
        <v>76</v>
      </c>
      <c r="P2351" s="3"/>
      <c r="Q2351" s="3" t="s">
        <v>42</v>
      </c>
      <c r="R2351" s="3" t="s">
        <v>55</v>
      </c>
      <c r="S2351" s="3" t="s">
        <v>77</v>
      </c>
      <c r="T2351" s="3" t="s">
        <v>51</v>
      </c>
      <c r="U2351" s="3" t="s">
        <v>78</v>
      </c>
      <c r="V2351" s="3" t="s">
        <v>79</v>
      </c>
      <c r="W2351" s="3" t="s">
        <v>80</v>
      </c>
      <c r="X2351" s="3"/>
      <c r="Y2351" s="3"/>
      <c r="Z2351" s="3" t="s">
        <v>72</v>
      </c>
      <c r="AA2351" s="7" t="s">
        <v>49</v>
      </c>
      <c r="AB2351" s="3" t="s">
        <v>49</v>
      </c>
      <c r="AC2351" s="3" t="s">
        <v>49</v>
      </c>
      <c r="AD2351" s="3" t="s">
        <v>49</v>
      </c>
      <c r="AE2351" s="3" t="s">
        <v>49</v>
      </c>
      <c r="AF2351" s="3" t="s">
        <v>55</v>
      </c>
      <c r="AG2351" s="3" t="s">
        <v>56</v>
      </c>
      <c r="AH2351" s="3" t="s">
        <v>81</v>
      </c>
      <c r="AI2351" s="3" t="s">
        <v>82</v>
      </c>
      <c r="AJ2351" s="3" t="s">
        <v>49</v>
      </c>
      <c r="AK2351" s="3" t="s">
        <v>49</v>
      </c>
      <c r="AL2351" s="3" t="s">
        <v>49</v>
      </c>
      <c r="AM2351" s="3" t="s">
        <v>59</v>
      </c>
      <c r="AN2351" s="3" t="s">
        <v>83</v>
      </c>
      <c r="AO2351" s="3">
        <v>63.340098766671645</v>
      </c>
      <c r="AP2351" s="3">
        <v>123.42420155110892</v>
      </c>
    </row>
    <row r="2352" spans="1:42" x14ac:dyDescent="0.25">
      <c r="A2352" s="2">
        <v>2351</v>
      </c>
      <c r="B2352" s="3" t="s">
        <v>42</v>
      </c>
      <c r="C2352" s="3" t="s">
        <v>43</v>
      </c>
      <c r="D2352" s="3" t="s">
        <v>44</v>
      </c>
      <c r="E2352" s="3" t="s">
        <v>45</v>
      </c>
      <c r="F2352" s="3">
        <v>0.36</v>
      </c>
      <c r="G2352" s="3">
        <v>0.48</v>
      </c>
      <c r="H2352" s="3">
        <v>1.69284180097377E-3</v>
      </c>
      <c r="I2352" s="3">
        <v>9.578591588812559</v>
      </c>
      <c r="J2352" s="3">
        <v>1.4076784950009864</v>
      </c>
      <c r="K2352" s="3">
        <v>1.6215040235997659E-2</v>
      </c>
      <c r="L2352" s="3">
        <v>2.3829769986695158E-3</v>
      </c>
      <c r="M2352" s="2">
        <v>1210</v>
      </c>
      <c r="N2352" s="3" t="s">
        <v>65</v>
      </c>
      <c r="O2352" s="3" t="s">
        <v>76</v>
      </c>
      <c r="P2352" s="3"/>
      <c r="Q2352" s="3" t="s">
        <v>42</v>
      </c>
      <c r="R2352" s="3" t="s">
        <v>55</v>
      </c>
      <c r="S2352" s="3" t="s">
        <v>77</v>
      </c>
      <c r="T2352" s="3" t="s">
        <v>51</v>
      </c>
      <c r="U2352" s="3" t="s">
        <v>78</v>
      </c>
      <c r="V2352" s="3" t="s">
        <v>79</v>
      </c>
      <c r="W2352" s="3" t="s">
        <v>80</v>
      </c>
      <c r="X2352" s="3"/>
      <c r="Y2352" s="3"/>
      <c r="Z2352" s="3" t="s">
        <v>72</v>
      </c>
      <c r="AA2352" s="7" t="s">
        <v>49</v>
      </c>
      <c r="AB2352" s="3" t="s">
        <v>49</v>
      </c>
      <c r="AC2352" s="3" t="s">
        <v>49</v>
      </c>
      <c r="AD2352" s="3" t="s">
        <v>49</v>
      </c>
      <c r="AE2352" s="3" t="s">
        <v>49</v>
      </c>
      <c r="AF2352" s="3" t="s">
        <v>55</v>
      </c>
      <c r="AG2352" s="3" t="s">
        <v>56</v>
      </c>
      <c r="AH2352" s="3" t="s">
        <v>81</v>
      </c>
      <c r="AI2352" s="3" t="s">
        <v>82</v>
      </c>
      <c r="AJ2352" s="3" t="s">
        <v>49</v>
      </c>
      <c r="AK2352" s="3" t="s">
        <v>49</v>
      </c>
      <c r="AL2352" s="3" t="s">
        <v>49</v>
      </c>
      <c r="AM2352" s="3" t="s">
        <v>59</v>
      </c>
      <c r="AN2352" s="3" t="s">
        <v>83</v>
      </c>
      <c r="AO2352" s="3">
        <v>15.436141329098685</v>
      </c>
      <c r="AP2352" s="3">
        <v>6.8506877143778695</v>
      </c>
    </row>
    <row r="2353" spans="1:42" x14ac:dyDescent="0.25">
      <c r="A2353" s="2">
        <v>2352</v>
      </c>
      <c r="B2353" s="3" t="s">
        <v>42</v>
      </c>
      <c r="C2353" s="3" t="s">
        <v>43</v>
      </c>
      <c r="D2353" s="3" t="s">
        <v>44</v>
      </c>
      <c r="E2353" s="3" t="s">
        <v>45</v>
      </c>
      <c r="F2353" s="3">
        <v>0.36</v>
      </c>
      <c r="G2353" s="3">
        <v>0.48</v>
      </c>
      <c r="H2353" s="3">
        <v>7.9931124318310898E-2</v>
      </c>
      <c r="I2353" s="3">
        <v>9.578591588812559</v>
      </c>
      <c r="J2353" s="3">
        <v>1.4076784950009864</v>
      </c>
      <c r="K2353" s="3">
        <v>0.76562759507970379</v>
      </c>
      <c r="L2353" s="3">
        <v>0.11251732478413663</v>
      </c>
      <c r="M2353" s="2">
        <v>1210</v>
      </c>
      <c r="N2353" s="3" t="s">
        <v>65</v>
      </c>
      <c r="O2353" s="3" t="s">
        <v>76</v>
      </c>
      <c r="P2353" s="3"/>
      <c r="Q2353" s="3" t="s">
        <v>42</v>
      </c>
      <c r="R2353" s="3" t="s">
        <v>55</v>
      </c>
      <c r="S2353" s="3" t="s">
        <v>77</v>
      </c>
      <c r="T2353" s="3" t="s">
        <v>51</v>
      </c>
      <c r="U2353" s="3" t="s">
        <v>78</v>
      </c>
      <c r="V2353" s="3" t="s">
        <v>79</v>
      </c>
      <c r="W2353" s="3" t="s">
        <v>80</v>
      </c>
      <c r="X2353" s="3"/>
      <c r="Y2353" s="3"/>
      <c r="Z2353" s="3" t="s">
        <v>72</v>
      </c>
      <c r="AA2353" s="7" t="s">
        <v>49</v>
      </c>
      <c r="AB2353" s="3" t="s">
        <v>49</v>
      </c>
      <c r="AC2353" s="3" t="s">
        <v>49</v>
      </c>
      <c r="AD2353" s="3" t="s">
        <v>49</v>
      </c>
      <c r="AE2353" s="3" t="s">
        <v>49</v>
      </c>
      <c r="AF2353" s="3" t="s">
        <v>55</v>
      </c>
      <c r="AG2353" s="3" t="s">
        <v>56</v>
      </c>
      <c r="AH2353" s="3" t="s">
        <v>81</v>
      </c>
      <c r="AI2353" s="3" t="s">
        <v>82</v>
      </c>
      <c r="AJ2353" s="3" t="s">
        <v>49</v>
      </c>
      <c r="AK2353" s="3" t="s">
        <v>49</v>
      </c>
      <c r="AL2353" s="3" t="s">
        <v>49</v>
      </c>
      <c r="AM2353" s="3" t="s">
        <v>59</v>
      </c>
      <c r="AN2353" s="3" t="s">
        <v>83</v>
      </c>
      <c r="AO2353" s="3">
        <v>81.447350769168523</v>
      </c>
      <c r="AP2353" s="3">
        <v>323.46978379720929</v>
      </c>
    </row>
    <row r="2354" spans="1:42" x14ac:dyDescent="0.25">
      <c r="A2354" s="2">
        <v>2353</v>
      </c>
      <c r="B2354" s="3" t="s">
        <v>42</v>
      </c>
      <c r="C2354" s="3" t="s">
        <v>43</v>
      </c>
      <c r="D2354" s="3" t="s">
        <v>44</v>
      </c>
      <c r="E2354" s="3" t="s">
        <v>45</v>
      </c>
      <c r="F2354" s="3">
        <v>0.36</v>
      </c>
      <c r="G2354" s="3">
        <v>0.48</v>
      </c>
      <c r="H2354" s="3">
        <v>6.5009517146065995E-2</v>
      </c>
      <c r="I2354" s="3">
        <v>9.578591588812559</v>
      </c>
      <c r="J2354" s="3">
        <v>1.4076784950009864</v>
      </c>
      <c r="K2354" s="3">
        <v>0.62269961412807362</v>
      </c>
      <c r="L2354" s="3">
        <v>9.1512499256915E-2</v>
      </c>
      <c r="M2354" s="2">
        <v>1210</v>
      </c>
      <c r="N2354" s="3" t="s">
        <v>65</v>
      </c>
      <c r="O2354" s="3" t="s">
        <v>76</v>
      </c>
      <c r="P2354" s="3"/>
      <c r="Q2354" s="3" t="s">
        <v>42</v>
      </c>
      <c r="R2354" s="3" t="s">
        <v>55</v>
      </c>
      <c r="S2354" s="3" t="s">
        <v>77</v>
      </c>
      <c r="T2354" s="3" t="s">
        <v>51</v>
      </c>
      <c r="U2354" s="3" t="s">
        <v>78</v>
      </c>
      <c r="V2354" s="3" t="s">
        <v>79</v>
      </c>
      <c r="W2354" s="3" t="s">
        <v>80</v>
      </c>
      <c r="X2354" s="3"/>
      <c r="Y2354" s="3"/>
      <c r="Z2354" s="3" t="s">
        <v>72</v>
      </c>
      <c r="AA2354" s="7" t="s">
        <v>49</v>
      </c>
      <c r="AB2354" s="3" t="s">
        <v>49</v>
      </c>
      <c r="AC2354" s="3" t="s">
        <v>49</v>
      </c>
      <c r="AD2354" s="3" t="s">
        <v>49</v>
      </c>
      <c r="AE2354" s="3" t="s">
        <v>49</v>
      </c>
      <c r="AF2354" s="3" t="s">
        <v>55</v>
      </c>
      <c r="AG2354" s="3" t="s">
        <v>56</v>
      </c>
      <c r="AH2354" s="3" t="s">
        <v>81</v>
      </c>
      <c r="AI2354" s="3" t="s">
        <v>82</v>
      </c>
      <c r="AJ2354" s="3" t="s">
        <v>49</v>
      </c>
      <c r="AK2354" s="3" t="s">
        <v>49</v>
      </c>
      <c r="AL2354" s="3" t="s">
        <v>49</v>
      </c>
      <c r="AM2354" s="3" t="s">
        <v>59</v>
      </c>
      <c r="AN2354" s="3" t="s">
        <v>83</v>
      </c>
      <c r="AO2354" s="3">
        <v>85.374218961122068</v>
      </c>
      <c r="AP2354" s="3">
        <v>263.08418197968001</v>
      </c>
    </row>
    <row r="2355" spans="1:42" x14ac:dyDescent="0.25">
      <c r="A2355" s="2">
        <v>2354</v>
      </c>
      <c r="B2355" s="3" t="s">
        <v>42</v>
      </c>
      <c r="C2355" s="3" t="s">
        <v>43</v>
      </c>
      <c r="D2355" s="3" t="s">
        <v>44</v>
      </c>
      <c r="E2355" s="3" t="s">
        <v>45</v>
      </c>
      <c r="F2355" s="3">
        <v>0.36</v>
      </c>
      <c r="G2355" s="3">
        <v>0.48</v>
      </c>
      <c r="H2355" s="3">
        <v>1.1106074599092099E-2</v>
      </c>
      <c r="I2355" s="3">
        <v>9.578591588812559</v>
      </c>
      <c r="J2355" s="3">
        <v>1.4076784950009864</v>
      </c>
      <c r="K2355" s="3">
        <v>0.10638055273958839</v>
      </c>
      <c r="L2355" s="3">
        <v>1.5633782377018651E-2</v>
      </c>
      <c r="M2355" s="2">
        <v>1210</v>
      </c>
      <c r="N2355" s="3" t="s">
        <v>65</v>
      </c>
      <c r="O2355" s="3" t="s">
        <v>76</v>
      </c>
      <c r="P2355" s="3"/>
      <c r="Q2355" s="3" t="s">
        <v>42</v>
      </c>
      <c r="R2355" s="3" t="s">
        <v>55</v>
      </c>
      <c r="S2355" s="3" t="s">
        <v>77</v>
      </c>
      <c r="T2355" s="3" t="s">
        <v>51</v>
      </c>
      <c r="U2355" s="3" t="s">
        <v>78</v>
      </c>
      <c r="V2355" s="3" t="s">
        <v>79</v>
      </c>
      <c r="W2355" s="3" t="s">
        <v>80</v>
      </c>
      <c r="X2355" s="3"/>
      <c r="Y2355" s="3"/>
      <c r="Z2355" s="3" t="s">
        <v>72</v>
      </c>
      <c r="AA2355" s="7" t="s">
        <v>49</v>
      </c>
      <c r="AB2355" s="3" t="s">
        <v>49</v>
      </c>
      <c r="AC2355" s="3" t="s">
        <v>49</v>
      </c>
      <c r="AD2355" s="3" t="s">
        <v>49</v>
      </c>
      <c r="AE2355" s="3" t="s">
        <v>49</v>
      </c>
      <c r="AF2355" s="3" t="s">
        <v>55</v>
      </c>
      <c r="AG2355" s="3" t="s">
        <v>56</v>
      </c>
      <c r="AH2355" s="3" t="s">
        <v>81</v>
      </c>
      <c r="AI2355" s="3" t="s">
        <v>82</v>
      </c>
      <c r="AJ2355" s="3" t="s">
        <v>49</v>
      </c>
      <c r="AK2355" s="3" t="s">
        <v>49</v>
      </c>
      <c r="AL2355" s="3" t="s">
        <v>49</v>
      </c>
      <c r="AM2355" s="3" t="s">
        <v>59</v>
      </c>
      <c r="AN2355" s="3" t="s">
        <v>83</v>
      </c>
      <c r="AO2355" s="3">
        <v>38.439655005810629</v>
      </c>
      <c r="AP2355" s="3">
        <v>44.944689318989298</v>
      </c>
    </row>
    <row r="2356" spans="1:42" x14ac:dyDescent="0.25">
      <c r="A2356" s="2">
        <v>2355</v>
      </c>
      <c r="B2356" s="3" t="s">
        <v>42</v>
      </c>
      <c r="C2356" s="3" t="s">
        <v>43</v>
      </c>
      <c r="D2356" s="3" t="s">
        <v>44</v>
      </c>
      <c r="E2356" s="3" t="s">
        <v>45</v>
      </c>
      <c r="F2356" s="3">
        <v>0.36</v>
      </c>
      <c r="G2356" s="3">
        <v>0.48</v>
      </c>
      <c r="H2356" s="3">
        <v>0.13236679357425499</v>
      </c>
      <c r="I2356" s="3">
        <v>9.578591588812559</v>
      </c>
      <c r="J2356" s="3">
        <v>1.4076784950009864</v>
      </c>
      <c r="K2356" s="3">
        <v>1.2678874555684472</v>
      </c>
      <c r="L2356" s="3">
        <v>0.1863298887667135</v>
      </c>
      <c r="M2356" s="2">
        <v>1210</v>
      </c>
      <c r="N2356" s="3" t="s">
        <v>65</v>
      </c>
      <c r="O2356" s="3" t="s">
        <v>76</v>
      </c>
      <c r="P2356" s="3"/>
      <c r="Q2356" s="3" t="s">
        <v>42</v>
      </c>
      <c r="R2356" s="3" t="s">
        <v>55</v>
      </c>
      <c r="S2356" s="3" t="s">
        <v>77</v>
      </c>
      <c r="T2356" s="3" t="s">
        <v>51</v>
      </c>
      <c r="U2356" s="3" t="s">
        <v>78</v>
      </c>
      <c r="V2356" s="3" t="s">
        <v>79</v>
      </c>
      <c r="W2356" s="3" t="s">
        <v>80</v>
      </c>
      <c r="X2356" s="3"/>
      <c r="Y2356" s="3"/>
      <c r="Z2356" s="3" t="s">
        <v>72</v>
      </c>
      <c r="AA2356" s="7" t="s">
        <v>49</v>
      </c>
      <c r="AB2356" s="3" t="s">
        <v>49</v>
      </c>
      <c r="AC2356" s="3" t="s">
        <v>49</v>
      </c>
      <c r="AD2356" s="3" t="s">
        <v>49</v>
      </c>
      <c r="AE2356" s="3" t="s">
        <v>49</v>
      </c>
      <c r="AF2356" s="3" t="s">
        <v>55</v>
      </c>
      <c r="AG2356" s="3" t="s">
        <v>56</v>
      </c>
      <c r="AH2356" s="3" t="s">
        <v>81</v>
      </c>
      <c r="AI2356" s="3" t="s">
        <v>82</v>
      </c>
      <c r="AJ2356" s="3" t="s">
        <v>49</v>
      </c>
      <c r="AK2356" s="3" t="s">
        <v>49</v>
      </c>
      <c r="AL2356" s="3" t="s">
        <v>49</v>
      </c>
      <c r="AM2356" s="3" t="s">
        <v>59</v>
      </c>
      <c r="AN2356" s="3" t="s">
        <v>83</v>
      </c>
      <c r="AO2356" s="3">
        <v>107.13206329486881</v>
      </c>
      <c r="AP2356" s="3">
        <v>535.66940868846996</v>
      </c>
    </row>
    <row r="2357" spans="1:42" x14ac:dyDescent="0.25">
      <c r="A2357" s="2">
        <v>2356</v>
      </c>
      <c r="B2357" s="3" t="s">
        <v>42</v>
      </c>
      <c r="C2357" s="3" t="s">
        <v>43</v>
      </c>
      <c r="D2357" s="3" t="s">
        <v>44</v>
      </c>
      <c r="E2357" s="3" t="s">
        <v>45</v>
      </c>
      <c r="F2357" s="3">
        <v>0.36</v>
      </c>
      <c r="G2357" s="3">
        <v>0.48</v>
      </c>
      <c r="H2357" s="3">
        <v>0.29715831784566199</v>
      </c>
      <c r="I2357" s="3">
        <v>9.578591588812559</v>
      </c>
      <c r="J2357" s="3">
        <v>1.4076784950009864</v>
      </c>
      <c r="K2357" s="3">
        <v>2.8463581638621469</v>
      </c>
      <c r="L2357" s="3">
        <v>0.4183033736420062</v>
      </c>
      <c r="M2357" s="2">
        <v>1210</v>
      </c>
      <c r="N2357" s="3" t="s">
        <v>65</v>
      </c>
      <c r="O2357" s="3" t="s">
        <v>76</v>
      </c>
      <c r="P2357" s="3"/>
      <c r="Q2357" s="3" t="s">
        <v>42</v>
      </c>
      <c r="R2357" s="3" t="s">
        <v>55</v>
      </c>
      <c r="S2357" s="3" t="s">
        <v>77</v>
      </c>
      <c r="T2357" s="3" t="s">
        <v>51</v>
      </c>
      <c r="U2357" s="3" t="s">
        <v>78</v>
      </c>
      <c r="V2357" s="3" t="s">
        <v>79</v>
      </c>
      <c r="W2357" s="3" t="s">
        <v>80</v>
      </c>
      <c r="X2357" s="3"/>
      <c r="Y2357" s="3"/>
      <c r="Z2357" s="3" t="s">
        <v>72</v>
      </c>
      <c r="AA2357" s="7" t="s">
        <v>49</v>
      </c>
      <c r="AB2357" s="3" t="s">
        <v>49</v>
      </c>
      <c r="AC2357" s="3" t="s">
        <v>49</v>
      </c>
      <c r="AD2357" s="3" t="s">
        <v>49</v>
      </c>
      <c r="AE2357" s="3" t="s">
        <v>49</v>
      </c>
      <c r="AF2357" s="3" t="s">
        <v>55</v>
      </c>
      <c r="AG2357" s="3" t="s">
        <v>56</v>
      </c>
      <c r="AH2357" s="3" t="s">
        <v>81</v>
      </c>
      <c r="AI2357" s="3" t="s">
        <v>82</v>
      </c>
      <c r="AJ2357" s="3" t="s">
        <v>49</v>
      </c>
      <c r="AK2357" s="3" t="s">
        <v>49</v>
      </c>
      <c r="AL2357" s="3" t="s">
        <v>49</v>
      </c>
      <c r="AM2357" s="3" t="s">
        <v>59</v>
      </c>
      <c r="AN2357" s="3" t="s">
        <v>83</v>
      </c>
      <c r="AO2357" s="3">
        <v>137.84516469763139</v>
      </c>
      <c r="AP2357" s="3">
        <v>1202.557047043297</v>
      </c>
    </row>
    <row r="2358" spans="1:42" x14ac:dyDescent="0.25">
      <c r="A2358" s="2">
        <v>2357</v>
      </c>
      <c r="B2358" s="3" t="s">
        <v>42</v>
      </c>
      <c r="C2358" s="3" t="s">
        <v>43</v>
      </c>
      <c r="D2358" s="3" t="s">
        <v>44</v>
      </c>
      <c r="E2358" s="3" t="s">
        <v>45</v>
      </c>
      <c r="F2358" s="3">
        <v>0.36</v>
      </c>
      <c r="G2358" s="3">
        <v>0.48</v>
      </c>
      <c r="H2358" s="3">
        <v>1.8672340095556302E-2</v>
      </c>
      <c r="I2358" s="3">
        <v>9.5896964692179125</v>
      </c>
      <c r="J2358" s="3">
        <v>1.4092878850598658</v>
      </c>
      <c r="K2358" s="3">
        <v>0.17906207388639234</v>
      </c>
      <c r="L2358" s="3">
        <v>2.6314702682385071E-2</v>
      </c>
      <c r="M2358" s="2">
        <v>1200</v>
      </c>
      <c r="N2358" s="3" t="s">
        <v>61</v>
      </c>
      <c r="O2358" s="3" t="s">
        <v>76</v>
      </c>
      <c r="P2358" s="3"/>
      <c r="Q2358" s="3" t="s">
        <v>42</v>
      </c>
      <c r="R2358" s="3" t="s">
        <v>55</v>
      </c>
      <c r="S2358" s="3" t="s">
        <v>77</v>
      </c>
      <c r="T2358" s="3" t="s">
        <v>51</v>
      </c>
      <c r="U2358" s="3" t="s">
        <v>78</v>
      </c>
      <c r="V2358" s="3" t="s">
        <v>79</v>
      </c>
      <c r="W2358" s="3" t="s">
        <v>80</v>
      </c>
      <c r="X2358" s="3"/>
      <c r="Y2358" s="3"/>
      <c r="Z2358" s="3" t="s">
        <v>72</v>
      </c>
      <c r="AA2358" s="7" t="s">
        <v>49</v>
      </c>
      <c r="AB2358" s="3" t="s">
        <v>49</v>
      </c>
      <c r="AC2358" s="3" t="s">
        <v>49</v>
      </c>
      <c r="AD2358" s="3" t="s">
        <v>49</v>
      </c>
      <c r="AE2358" s="3" t="s">
        <v>49</v>
      </c>
      <c r="AF2358" s="3" t="s">
        <v>55</v>
      </c>
      <c r="AG2358" s="3" t="s">
        <v>56</v>
      </c>
      <c r="AH2358" s="3" t="s">
        <v>81</v>
      </c>
      <c r="AI2358" s="3" t="s">
        <v>82</v>
      </c>
      <c r="AJ2358" s="3" t="s">
        <v>49</v>
      </c>
      <c r="AK2358" s="3" t="s">
        <v>49</v>
      </c>
      <c r="AL2358" s="3" t="s">
        <v>49</v>
      </c>
      <c r="AM2358" s="3" t="s">
        <v>59</v>
      </c>
      <c r="AN2358" s="3" t="s">
        <v>83</v>
      </c>
      <c r="AO2358" s="3">
        <v>103.0446895406877</v>
      </c>
      <c r="AP2358" s="3">
        <v>75.564279436938989</v>
      </c>
    </row>
    <row r="2359" spans="1:42" x14ac:dyDescent="0.25">
      <c r="A2359" s="2">
        <v>2358</v>
      </c>
      <c r="B2359" s="3" t="s">
        <v>42</v>
      </c>
      <c r="C2359" s="3" t="s">
        <v>43</v>
      </c>
      <c r="D2359" s="3" t="s">
        <v>44</v>
      </c>
      <c r="E2359" s="3" t="s">
        <v>45</v>
      </c>
      <c r="F2359" s="3">
        <v>0.36</v>
      </c>
      <c r="G2359" s="3">
        <v>0.48</v>
      </c>
      <c r="H2359" s="3">
        <v>3.1595679702848101E-2</v>
      </c>
      <c r="I2359" s="3">
        <v>9.4702073399562661</v>
      </c>
      <c r="J2359" s="3">
        <v>1.3498713807010871</v>
      </c>
      <c r="K2359" s="3">
        <v>0.29921763783281929</v>
      </c>
      <c r="L2359" s="3">
        <v>4.2650103784672877E-2</v>
      </c>
      <c r="M2359" s="2">
        <v>1200</v>
      </c>
      <c r="N2359" s="3" t="s">
        <v>61</v>
      </c>
      <c r="O2359" s="3" t="s">
        <v>76</v>
      </c>
      <c r="P2359" s="3"/>
      <c r="Q2359" s="3" t="s">
        <v>42</v>
      </c>
      <c r="R2359" s="3" t="s">
        <v>55</v>
      </c>
      <c r="S2359" s="3" t="s">
        <v>77</v>
      </c>
      <c r="T2359" s="3" t="s">
        <v>51</v>
      </c>
      <c r="U2359" s="3" t="s">
        <v>78</v>
      </c>
      <c r="V2359" s="3" t="s">
        <v>79</v>
      </c>
      <c r="W2359" s="3" t="s">
        <v>80</v>
      </c>
      <c r="X2359" s="3"/>
      <c r="Y2359" s="3"/>
      <c r="Z2359" s="3" t="s">
        <v>72</v>
      </c>
      <c r="AA2359" s="7" t="s">
        <v>49</v>
      </c>
      <c r="AB2359" s="3" t="s">
        <v>49</v>
      </c>
      <c r="AC2359" s="3" t="s">
        <v>49</v>
      </c>
      <c r="AD2359" s="3" t="s">
        <v>49</v>
      </c>
      <c r="AE2359" s="3" t="s">
        <v>49</v>
      </c>
      <c r="AF2359" s="3" t="s">
        <v>55</v>
      </c>
      <c r="AG2359" s="3" t="s">
        <v>56</v>
      </c>
      <c r="AH2359" s="3" t="s">
        <v>81</v>
      </c>
      <c r="AI2359" s="3" t="s">
        <v>82</v>
      </c>
      <c r="AJ2359" s="3" t="s">
        <v>49</v>
      </c>
      <c r="AK2359" s="3" t="s">
        <v>49</v>
      </c>
      <c r="AL2359" s="3" t="s">
        <v>49</v>
      </c>
      <c r="AM2359" s="3" t="s">
        <v>59</v>
      </c>
      <c r="AN2359" s="3" t="s">
        <v>83</v>
      </c>
      <c r="AO2359" s="3">
        <v>64.312940263682961</v>
      </c>
      <c r="AP2359" s="3">
        <v>127.86317932556406</v>
      </c>
    </row>
    <row r="2360" spans="1:42" x14ac:dyDescent="0.25">
      <c r="A2360" s="2">
        <v>2359</v>
      </c>
      <c r="B2360" s="3" t="s">
        <v>42</v>
      </c>
      <c r="C2360" s="3" t="s">
        <v>43</v>
      </c>
      <c r="D2360" s="3" t="s">
        <v>44</v>
      </c>
      <c r="E2360" s="3" t="s">
        <v>45</v>
      </c>
      <c r="F2360" s="3">
        <v>0.36</v>
      </c>
      <c r="G2360" s="3">
        <v>0.48</v>
      </c>
      <c r="H2360" s="3">
        <v>5.6358070063302498E-2</v>
      </c>
      <c r="I2360" s="3">
        <v>9.4702073399562661</v>
      </c>
      <c r="J2360" s="3">
        <v>1.3498713807010871</v>
      </c>
      <c r="K2360" s="3">
        <v>0.53372260877925681</v>
      </c>
      <c r="L2360" s="3">
        <v>7.607614584999875E-2</v>
      </c>
      <c r="M2360" s="2">
        <v>1430</v>
      </c>
      <c r="N2360" s="3" t="s">
        <v>64</v>
      </c>
      <c r="O2360" s="3" t="s">
        <v>76</v>
      </c>
      <c r="P2360" s="3"/>
      <c r="Q2360" s="3" t="s">
        <v>42</v>
      </c>
      <c r="R2360" s="3" t="s">
        <v>55</v>
      </c>
      <c r="S2360" s="3" t="s">
        <v>77</v>
      </c>
      <c r="T2360" s="3" t="s">
        <v>51</v>
      </c>
      <c r="U2360" s="3" t="s">
        <v>78</v>
      </c>
      <c r="V2360" s="3" t="s">
        <v>79</v>
      </c>
      <c r="W2360" s="3" t="s">
        <v>80</v>
      </c>
      <c r="X2360" s="3"/>
      <c r="Y2360" s="3"/>
      <c r="Z2360" s="3" t="s">
        <v>72</v>
      </c>
      <c r="AA2360" s="7" t="s">
        <v>49</v>
      </c>
      <c r="AB2360" s="3" t="s">
        <v>49</v>
      </c>
      <c r="AC2360" s="3" t="s">
        <v>49</v>
      </c>
      <c r="AD2360" s="3" t="s">
        <v>49</v>
      </c>
      <c r="AE2360" s="3" t="s">
        <v>49</v>
      </c>
      <c r="AF2360" s="3" t="s">
        <v>55</v>
      </c>
      <c r="AG2360" s="3" t="s">
        <v>56</v>
      </c>
      <c r="AH2360" s="3" t="s">
        <v>81</v>
      </c>
      <c r="AI2360" s="3" t="s">
        <v>82</v>
      </c>
      <c r="AJ2360" s="3" t="s">
        <v>49</v>
      </c>
      <c r="AK2360" s="3" t="s">
        <v>49</v>
      </c>
      <c r="AL2360" s="3" t="s">
        <v>49</v>
      </c>
      <c r="AM2360" s="3" t="s">
        <v>59</v>
      </c>
      <c r="AN2360" s="3" t="s">
        <v>83</v>
      </c>
      <c r="AO2360" s="3">
        <v>64.828293760208823</v>
      </c>
      <c r="AP2360" s="3">
        <v>228.07301778974488</v>
      </c>
    </row>
    <row r="2361" spans="1:42" x14ac:dyDescent="0.25">
      <c r="A2361" s="2">
        <v>2360</v>
      </c>
      <c r="B2361" s="3" t="s">
        <v>42</v>
      </c>
      <c r="C2361" s="3" t="s">
        <v>43</v>
      </c>
      <c r="D2361" s="3" t="s">
        <v>44</v>
      </c>
      <c r="E2361" s="3" t="s">
        <v>45</v>
      </c>
      <c r="F2361" s="3">
        <v>0.36</v>
      </c>
      <c r="G2361" s="3">
        <v>0.48</v>
      </c>
      <c r="H2361" s="3">
        <v>0.16827091383145501</v>
      </c>
      <c r="I2361" s="3">
        <v>9.4702073399562661</v>
      </c>
      <c r="J2361" s="3">
        <v>1.3498713807010871</v>
      </c>
      <c r="K2361" s="3">
        <v>1.5935604432677937</v>
      </c>
      <c r="L2361" s="3">
        <v>0.22714409078549982</v>
      </c>
      <c r="M2361" s="2">
        <v>1210</v>
      </c>
      <c r="N2361" s="3" t="s">
        <v>65</v>
      </c>
      <c r="O2361" s="3" t="s">
        <v>76</v>
      </c>
      <c r="P2361" s="3"/>
      <c r="Q2361" s="3" t="s">
        <v>42</v>
      </c>
      <c r="R2361" s="3" t="s">
        <v>55</v>
      </c>
      <c r="S2361" s="3" t="s">
        <v>77</v>
      </c>
      <c r="T2361" s="3" t="s">
        <v>51</v>
      </c>
      <c r="U2361" s="3" t="s">
        <v>78</v>
      </c>
      <c r="V2361" s="3" t="s">
        <v>79</v>
      </c>
      <c r="W2361" s="3" t="s">
        <v>80</v>
      </c>
      <c r="X2361" s="3"/>
      <c r="Y2361" s="3"/>
      <c r="Z2361" s="3" t="s">
        <v>72</v>
      </c>
      <c r="AA2361" s="7" t="s">
        <v>49</v>
      </c>
      <c r="AB2361" s="3" t="s">
        <v>49</v>
      </c>
      <c r="AC2361" s="3" t="s">
        <v>49</v>
      </c>
      <c r="AD2361" s="3" t="s">
        <v>49</v>
      </c>
      <c r="AE2361" s="3" t="s">
        <v>49</v>
      </c>
      <c r="AF2361" s="3" t="s">
        <v>55</v>
      </c>
      <c r="AG2361" s="3" t="s">
        <v>56</v>
      </c>
      <c r="AH2361" s="3" t="s">
        <v>81</v>
      </c>
      <c r="AI2361" s="3" t="s">
        <v>82</v>
      </c>
      <c r="AJ2361" s="3" t="s">
        <v>49</v>
      </c>
      <c r="AK2361" s="3" t="s">
        <v>49</v>
      </c>
      <c r="AL2361" s="3" t="s">
        <v>49</v>
      </c>
      <c r="AM2361" s="3" t="s">
        <v>59</v>
      </c>
      <c r="AN2361" s="3" t="s">
        <v>83</v>
      </c>
      <c r="AO2361" s="3">
        <v>104.51036627247416</v>
      </c>
      <c r="AP2361" s="3">
        <v>680.96822834194143</v>
      </c>
    </row>
    <row r="2362" spans="1:42" x14ac:dyDescent="0.25">
      <c r="A2362" s="2">
        <v>2361</v>
      </c>
      <c r="B2362" s="3" t="s">
        <v>42</v>
      </c>
      <c r="C2362" s="3" t="s">
        <v>43</v>
      </c>
      <c r="D2362" s="3" t="s">
        <v>44</v>
      </c>
      <c r="E2362" s="3" t="s">
        <v>45</v>
      </c>
      <c r="F2362" s="3">
        <v>0.36</v>
      </c>
      <c r="G2362" s="3">
        <v>0.48</v>
      </c>
      <c r="H2362" s="3">
        <v>0.143228508921283</v>
      </c>
      <c r="I2362" s="3">
        <v>9.4702073399562661</v>
      </c>
      <c r="J2362" s="3">
        <v>1.3498713807010871</v>
      </c>
      <c r="K2362" s="3">
        <v>1.3564036764773257</v>
      </c>
      <c r="L2362" s="3">
        <v>0.19334006509333027</v>
      </c>
      <c r="M2362" s="2">
        <v>1750</v>
      </c>
      <c r="N2362" s="3" t="s">
        <v>74</v>
      </c>
      <c r="O2362" s="3" t="s">
        <v>76</v>
      </c>
      <c r="P2362" s="3"/>
      <c r="Q2362" s="3" t="s">
        <v>42</v>
      </c>
      <c r="R2362" s="3" t="s">
        <v>55</v>
      </c>
      <c r="S2362" s="3" t="s">
        <v>77</v>
      </c>
      <c r="T2362" s="3" t="s">
        <v>51</v>
      </c>
      <c r="U2362" s="3" t="s">
        <v>78</v>
      </c>
      <c r="V2362" s="3" t="s">
        <v>79</v>
      </c>
      <c r="W2362" s="3" t="s">
        <v>80</v>
      </c>
      <c r="X2362" s="3"/>
      <c r="Y2362" s="3"/>
      <c r="Z2362" s="3" t="s">
        <v>72</v>
      </c>
      <c r="AA2362" s="7" t="s">
        <v>49</v>
      </c>
      <c r="AB2362" s="3" t="s">
        <v>49</v>
      </c>
      <c r="AC2362" s="3" t="s">
        <v>49</v>
      </c>
      <c r="AD2362" s="3" t="s">
        <v>49</v>
      </c>
      <c r="AE2362" s="3" t="s">
        <v>49</v>
      </c>
      <c r="AF2362" s="3" t="s">
        <v>55</v>
      </c>
      <c r="AG2362" s="3" t="s">
        <v>56</v>
      </c>
      <c r="AH2362" s="3" t="s">
        <v>81</v>
      </c>
      <c r="AI2362" s="3" t="s">
        <v>82</v>
      </c>
      <c r="AJ2362" s="3" t="s">
        <v>49</v>
      </c>
      <c r="AK2362" s="3" t="s">
        <v>49</v>
      </c>
      <c r="AL2362" s="3" t="s">
        <v>49</v>
      </c>
      <c r="AM2362" s="3" t="s">
        <v>59</v>
      </c>
      <c r="AN2362" s="3" t="s">
        <v>83</v>
      </c>
      <c r="AO2362" s="3">
        <v>99.994380990494861</v>
      </c>
      <c r="AP2362" s="3">
        <v>579.62521119886947</v>
      </c>
    </row>
    <row r="2363" spans="1:42" x14ac:dyDescent="0.25">
      <c r="A2363" s="2">
        <v>2362</v>
      </c>
      <c r="B2363" s="3" t="s">
        <v>42</v>
      </c>
      <c r="C2363" s="3" t="s">
        <v>43</v>
      </c>
      <c r="D2363" s="3" t="s">
        <v>44</v>
      </c>
      <c r="E2363" s="3" t="s">
        <v>45</v>
      </c>
      <c r="F2363" s="3">
        <v>0.36</v>
      </c>
      <c r="G2363" s="3">
        <v>0.48</v>
      </c>
      <c r="H2363" s="3">
        <v>0.112884812325208</v>
      </c>
      <c r="I2363" s="3">
        <v>9.4702073399562661</v>
      </c>
      <c r="J2363" s="3">
        <v>1.3498713807010871</v>
      </c>
      <c r="K2363" s="3">
        <v>1.0690425782517703</v>
      </c>
      <c r="L2363" s="3">
        <v>0.15237997747361162</v>
      </c>
      <c r="M2363" s="2">
        <v>1210</v>
      </c>
      <c r="N2363" s="3" t="s">
        <v>65</v>
      </c>
      <c r="O2363" s="3" t="s">
        <v>76</v>
      </c>
      <c r="P2363" s="3"/>
      <c r="Q2363" s="3" t="s">
        <v>42</v>
      </c>
      <c r="R2363" s="3" t="s">
        <v>55</v>
      </c>
      <c r="S2363" s="3" t="s">
        <v>77</v>
      </c>
      <c r="T2363" s="3" t="s">
        <v>51</v>
      </c>
      <c r="U2363" s="3" t="s">
        <v>78</v>
      </c>
      <c r="V2363" s="3" t="s">
        <v>79</v>
      </c>
      <c r="W2363" s="3" t="s">
        <v>80</v>
      </c>
      <c r="X2363" s="3"/>
      <c r="Y2363" s="3"/>
      <c r="Z2363" s="3" t="s">
        <v>72</v>
      </c>
      <c r="AA2363" s="7" t="s">
        <v>49</v>
      </c>
      <c r="AB2363" s="3" t="s">
        <v>49</v>
      </c>
      <c r="AC2363" s="3" t="s">
        <v>49</v>
      </c>
      <c r="AD2363" s="3" t="s">
        <v>49</v>
      </c>
      <c r="AE2363" s="3" t="s">
        <v>49</v>
      </c>
      <c r="AF2363" s="3" t="s">
        <v>55</v>
      </c>
      <c r="AG2363" s="3" t="s">
        <v>56</v>
      </c>
      <c r="AH2363" s="3" t="s">
        <v>81</v>
      </c>
      <c r="AI2363" s="3" t="s">
        <v>82</v>
      </c>
      <c r="AJ2363" s="3" t="s">
        <v>49</v>
      </c>
      <c r="AK2363" s="3" t="s">
        <v>49</v>
      </c>
      <c r="AL2363" s="3" t="s">
        <v>49</v>
      </c>
      <c r="AM2363" s="3" t="s">
        <v>59</v>
      </c>
      <c r="AN2363" s="3" t="s">
        <v>83</v>
      </c>
      <c r="AO2363" s="3">
        <v>93.706010115834587</v>
      </c>
      <c r="AP2363" s="3">
        <v>456.82862774968635</v>
      </c>
    </row>
    <row r="2364" spans="1:42" x14ac:dyDescent="0.25">
      <c r="A2364" s="2">
        <v>2363</v>
      </c>
      <c r="B2364" s="3" t="s">
        <v>42</v>
      </c>
      <c r="C2364" s="3" t="s">
        <v>43</v>
      </c>
      <c r="D2364" s="3" t="s">
        <v>44</v>
      </c>
      <c r="E2364" s="3" t="s">
        <v>45</v>
      </c>
      <c r="F2364" s="3">
        <v>0.36</v>
      </c>
      <c r="G2364" s="3">
        <v>0.48</v>
      </c>
      <c r="H2364" s="3">
        <v>0.10542546877778999</v>
      </c>
      <c r="I2364" s="3">
        <v>9.4702073399562661</v>
      </c>
      <c r="J2364" s="3">
        <v>1.3498713807010871</v>
      </c>
      <c r="K2364" s="3">
        <v>0.99840104823775699</v>
      </c>
      <c r="L2364" s="3">
        <v>0.14231082310013474</v>
      </c>
      <c r="M2364" s="2">
        <v>1210</v>
      </c>
      <c r="N2364" s="3" t="s">
        <v>65</v>
      </c>
      <c r="O2364" s="3" t="s">
        <v>76</v>
      </c>
      <c r="P2364" s="3"/>
      <c r="Q2364" s="3" t="s">
        <v>42</v>
      </c>
      <c r="R2364" s="3" t="s">
        <v>55</v>
      </c>
      <c r="S2364" s="3" t="s">
        <v>77</v>
      </c>
      <c r="T2364" s="3" t="s">
        <v>51</v>
      </c>
      <c r="U2364" s="3" t="s">
        <v>78</v>
      </c>
      <c r="V2364" s="3" t="s">
        <v>79</v>
      </c>
      <c r="W2364" s="3" t="s">
        <v>80</v>
      </c>
      <c r="X2364" s="3"/>
      <c r="Y2364" s="3"/>
      <c r="Z2364" s="3" t="s">
        <v>72</v>
      </c>
      <c r="AA2364" s="7" t="s">
        <v>49</v>
      </c>
      <c r="AB2364" s="3" t="s">
        <v>49</v>
      </c>
      <c r="AC2364" s="3" t="s">
        <v>49</v>
      </c>
      <c r="AD2364" s="3" t="s">
        <v>49</v>
      </c>
      <c r="AE2364" s="3" t="s">
        <v>49</v>
      </c>
      <c r="AF2364" s="3" t="s">
        <v>55</v>
      </c>
      <c r="AG2364" s="3" t="s">
        <v>56</v>
      </c>
      <c r="AH2364" s="3" t="s">
        <v>81</v>
      </c>
      <c r="AI2364" s="3" t="s">
        <v>82</v>
      </c>
      <c r="AJ2364" s="3" t="s">
        <v>49</v>
      </c>
      <c r="AK2364" s="3" t="s">
        <v>49</v>
      </c>
      <c r="AL2364" s="3" t="s">
        <v>49</v>
      </c>
      <c r="AM2364" s="3" t="s">
        <v>59</v>
      </c>
      <c r="AN2364" s="3" t="s">
        <v>83</v>
      </c>
      <c r="AO2364" s="3">
        <v>89.912161959873657</v>
      </c>
      <c r="AP2364" s="3">
        <v>426.64173540792927</v>
      </c>
    </row>
    <row r="2365" spans="1:42" x14ac:dyDescent="0.25">
      <c r="A2365" s="2">
        <v>2364</v>
      </c>
      <c r="B2365" s="3" t="s">
        <v>42</v>
      </c>
      <c r="C2365" s="3" t="s">
        <v>43</v>
      </c>
      <c r="D2365" s="3" t="s">
        <v>44</v>
      </c>
      <c r="E2365" s="3" t="s">
        <v>45</v>
      </c>
      <c r="F2365" s="3">
        <v>0.36</v>
      </c>
      <c r="G2365" s="3">
        <v>0.48</v>
      </c>
      <c r="H2365" s="3">
        <v>0.22193879514876</v>
      </c>
      <c r="I2365" s="3">
        <v>9.5843984299594513</v>
      </c>
      <c r="J2365" s="3">
        <v>1.4085246430465037</v>
      </c>
      <c r="K2365" s="3">
        <v>2.1271498397708677</v>
      </c>
      <c r="L2365" s="3">
        <v>0.31260626221507831</v>
      </c>
      <c r="M2365" s="2">
        <v>1200</v>
      </c>
      <c r="N2365" s="3" t="s">
        <v>61</v>
      </c>
      <c r="O2365" s="3" t="s">
        <v>76</v>
      </c>
      <c r="P2365" s="3"/>
      <c r="Q2365" s="3" t="s">
        <v>42</v>
      </c>
      <c r="R2365" s="3" t="s">
        <v>55</v>
      </c>
      <c r="S2365" s="3" t="s">
        <v>77</v>
      </c>
      <c r="T2365" s="3" t="s">
        <v>51</v>
      </c>
      <c r="U2365" s="3" t="s">
        <v>78</v>
      </c>
      <c r="V2365" s="3" t="s">
        <v>79</v>
      </c>
      <c r="W2365" s="3" t="s">
        <v>80</v>
      </c>
      <c r="X2365" s="3"/>
      <c r="Y2365" s="3"/>
      <c r="Z2365" s="3" t="s">
        <v>72</v>
      </c>
      <c r="AA2365" s="7" t="s">
        <v>49</v>
      </c>
      <c r="AB2365" s="3" t="s">
        <v>49</v>
      </c>
      <c r="AC2365" s="3" t="s">
        <v>49</v>
      </c>
      <c r="AD2365" s="3" t="s">
        <v>49</v>
      </c>
      <c r="AE2365" s="3" t="s">
        <v>49</v>
      </c>
      <c r="AF2365" s="3" t="s">
        <v>55</v>
      </c>
      <c r="AG2365" s="3" t="s">
        <v>56</v>
      </c>
      <c r="AH2365" s="3" t="s">
        <v>81</v>
      </c>
      <c r="AI2365" s="3" t="s">
        <v>82</v>
      </c>
      <c r="AJ2365" s="3" t="s">
        <v>49</v>
      </c>
      <c r="AK2365" s="3" t="s">
        <v>49</v>
      </c>
      <c r="AL2365" s="3" t="s">
        <v>49</v>
      </c>
      <c r="AM2365" s="3" t="s">
        <v>59</v>
      </c>
      <c r="AN2365" s="3" t="s">
        <v>83</v>
      </c>
      <c r="AO2365" s="3">
        <v>140.69730531105159</v>
      </c>
      <c r="AP2365" s="3">
        <v>898.1544385274758</v>
      </c>
    </row>
    <row r="2366" spans="1:42" x14ac:dyDescent="0.25">
      <c r="A2366" s="2">
        <v>2365</v>
      </c>
      <c r="B2366" s="3" t="s">
        <v>42</v>
      </c>
      <c r="C2366" s="3" t="s">
        <v>43</v>
      </c>
      <c r="D2366" s="3" t="s">
        <v>44</v>
      </c>
      <c r="E2366" s="3" t="s">
        <v>45</v>
      </c>
      <c r="F2366" s="3">
        <v>0.36</v>
      </c>
      <c r="G2366" s="3">
        <v>0.48</v>
      </c>
      <c r="H2366" s="3">
        <v>4.27083157460353E-2</v>
      </c>
      <c r="I2366" s="3">
        <v>9.5843984299594513</v>
      </c>
      <c r="J2366" s="3">
        <v>1.4085246430465037</v>
      </c>
      <c r="K2366" s="3">
        <v>0.40933351438251325</v>
      </c>
      <c r="L2366" s="3">
        <v>6.0155715191301744E-2</v>
      </c>
      <c r="M2366" s="2">
        <v>1210</v>
      </c>
      <c r="N2366" s="3" t="s">
        <v>65</v>
      </c>
      <c r="O2366" s="3" t="s">
        <v>76</v>
      </c>
      <c r="P2366" s="3"/>
      <c r="Q2366" s="3" t="s">
        <v>42</v>
      </c>
      <c r="R2366" s="3" t="s">
        <v>55</v>
      </c>
      <c r="S2366" s="3" t="s">
        <v>77</v>
      </c>
      <c r="T2366" s="3" t="s">
        <v>51</v>
      </c>
      <c r="U2366" s="3" t="s">
        <v>78</v>
      </c>
      <c r="V2366" s="3" t="s">
        <v>79</v>
      </c>
      <c r="W2366" s="3" t="s">
        <v>80</v>
      </c>
      <c r="X2366" s="3"/>
      <c r="Y2366" s="3"/>
      <c r="Z2366" s="3" t="s">
        <v>72</v>
      </c>
      <c r="AA2366" s="7" t="s">
        <v>49</v>
      </c>
      <c r="AB2366" s="3" t="s">
        <v>49</v>
      </c>
      <c r="AC2366" s="3" t="s">
        <v>49</v>
      </c>
      <c r="AD2366" s="3" t="s">
        <v>49</v>
      </c>
      <c r="AE2366" s="3" t="s">
        <v>49</v>
      </c>
      <c r="AF2366" s="3" t="s">
        <v>55</v>
      </c>
      <c r="AG2366" s="3" t="s">
        <v>56</v>
      </c>
      <c r="AH2366" s="3" t="s">
        <v>81</v>
      </c>
      <c r="AI2366" s="3" t="s">
        <v>82</v>
      </c>
      <c r="AJ2366" s="3" t="s">
        <v>49</v>
      </c>
      <c r="AK2366" s="3" t="s">
        <v>49</v>
      </c>
      <c r="AL2366" s="3" t="s">
        <v>49</v>
      </c>
      <c r="AM2366" s="3" t="s">
        <v>59</v>
      </c>
      <c r="AN2366" s="3" t="s">
        <v>83</v>
      </c>
      <c r="AO2366" s="3">
        <v>54.927032399181442</v>
      </c>
      <c r="AP2366" s="3">
        <v>172.83442186672985</v>
      </c>
    </row>
    <row r="2367" spans="1:42" x14ac:dyDescent="0.25">
      <c r="A2367" s="2">
        <v>2366</v>
      </c>
      <c r="B2367" s="3" t="s">
        <v>42</v>
      </c>
      <c r="C2367" s="3" t="s">
        <v>43</v>
      </c>
      <c r="D2367" s="3" t="s">
        <v>44</v>
      </c>
      <c r="E2367" s="3" t="s">
        <v>45</v>
      </c>
      <c r="F2367" s="3">
        <v>0.36</v>
      </c>
      <c r="G2367" s="3">
        <v>0.48</v>
      </c>
      <c r="H2367" s="3">
        <v>0.24073358128488401</v>
      </c>
      <c r="I2367" s="3">
        <v>9.5843984299594513</v>
      </c>
      <c r="J2367" s="3">
        <v>1.4085246430465037</v>
      </c>
      <c r="K2367" s="3">
        <v>2.3072865585053584</v>
      </c>
      <c r="L2367" s="3">
        <v>0.33907918164859774</v>
      </c>
      <c r="M2367" s="2">
        <v>1210</v>
      </c>
      <c r="N2367" s="3" t="s">
        <v>65</v>
      </c>
      <c r="O2367" s="3" t="s">
        <v>76</v>
      </c>
      <c r="P2367" s="3"/>
      <c r="Q2367" s="3" t="s">
        <v>42</v>
      </c>
      <c r="R2367" s="3" t="s">
        <v>55</v>
      </c>
      <c r="S2367" s="3" t="s">
        <v>77</v>
      </c>
      <c r="T2367" s="3" t="s">
        <v>51</v>
      </c>
      <c r="U2367" s="3" t="s">
        <v>78</v>
      </c>
      <c r="V2367" s="3" t="s">
        <v>79</v>
      </c>
      <c r="W2367" s="3" t="s">
        <v>80</v>
      </c>
      <c r="X2367" s="3"/>
      <c r="Y2367" s="3"/>
      <c r="Z2367" s="3" t="s">
        <v>72</v>
      </c>
      <c r="AA2367" s="7" t="s">
        <v>49</v>
      </c>
      <c r="AB2367" s="3" t="s">
        <v>49</v>
      </c>
      <c r="AC2367" s="3" t="s">
        <v>49</v>
      </c>
      <c r="AD2367" s="3" t="s">
        <v>49</v>
      </c>
      <c r="AE2367" s="3" t="s">
        <v>49</v>
      </c>
      <c r="AF2367" s="3" t="s">
        <v>55</v>
      </c>
      <c r="AG2367" s="3" t="s">
        <v>56</v>
      </c>
      <c r="AH2367" s="3" t="s">
        <v>81</v>
      </c>
      <c r="AI2367" s="3" t="s">
        <v>82</v>
      </c>
      <c r="AJ2367" s="3" t="s">
        <v>49</v>
      </c>
      <c r="AK2367" s="3" t="s">
        <v>49</v>
      </c>
      <c r="AL2367" s="3" t="s">
        <v>49</v>
      </c>
      <c r="AM2367" s="3" t="s">
        <v>59</v>
      </c>
      <c r="AN2367" s="3" t="s">
        <v>83</v>
      </c>
      <c r="AO2367" s="3">
        <v>126.61190125551877</v>
      </c>
      <c r="AP2367" s="3">
        <v>974.21423951008478</v>
      </c>
    </row>
    <row r="2368" spans="1:42" x14ac:dyDescent="0.25">
      <c r="A2368" s="2">
        <v>2367</v>
      </c>
      <c r="B2368" s="3" t="s">
        <v>42</v>
      </c>
      <c r="C2368" s="3" t="s">
        <v>43</v>
      </c>
      <c r="D2368" s="3" t="s">
        <v>44</v>
      </c>
      <c r="E2368" s="3" t="s">
        <v>45</v>
      </c>
      <c r="F2368" s="3">
        <v>0.36</v>
      </c>
      <c r="G2368" s="3">
        <v>0.48</v>
      </c>
      <c r="H2368" s="3">
        <v>1.88694531310338E-2</v>
      </c>
      <c r="I2368" s="3">
        <v>9.5843984299594513</v>
      </c>
      <c r="J2368" s="3">
        <v>1.4085246430465037</v>
      </c>
      <c r="K2368" s="3">
        <v>0.18085235696327381</v>
      </c>
      <c r="L2368" s="3">
        <v>2.6578089735872116E-2</v>
      </c>
      <c r="M2368" s="2">
        <v>1210</v>
      </c>
      <c r="N2368" s="3" t="s">
        <v>65</v>
      </c>
      <c r="O2368" s="3" t="s">
        <v>76</v>
      </c>
      <c r="P2368" s="3"/>
      <c r="Q2368" s="3" t="s">
        <v>42</v>
      </c>
      <c r="R2368" s="3" t="s">
        <v>55</v>
      </c>
      <c r="S2368" s="3" t="s">
        <v>77</v>
      </c>
      <c r="T2368" s="3" t="s">
        <v>51</v>
      </c>
      <c r="U2368" s="3" t="s">
        <v>78</v>
      </c>
      <c r="V2368" s="3" t="s">
        <v>79</v>
      </c>
      <c r="W2368" s="3" t="s">
        <v>80</v>
      </c>
      <c r="X2368" s="3"/>
      <c r="Y2368" s="3"/>
      <c r="Z2368" s="3" t="s">
        <v>72</v>
      </c>
      <c r="AA2368" s="7" t="s">
        <v>49</v>
      </c>
      <c r="AB2368" s="3" t="s">
        <v>49</v>
      </c>
      <c r="AC2368" s="3" t="s">
        <v>49</v>
      </c>
      <c r="AD2368" s="3" t="s">
        <v>49</v>
      </c>
      <c r="AE2368" s="3" t="s">
        <v>49</v>
      </c>
      <c r="AF2368" s="3" t="s">
        <v>55</v>
      </c>
      <c r="AG2368" s="3" t="s">
        <v>56</v>
      </c>
      <c r="AH2368" s="3" t="s">
        <v>81</v>
      </c>
      <c r="AI2368" s="3" t="s">
        <v>82</v>
      </c>
      <c r="AJ2368" s="3" t="s">
        <v>49</v>
      </c>
      <c r="AK2368" s="3" t="s">
        <v>49</v>
      </c>
      <c r="AL2368" s="3" t="s">
        <v>49</v>
      </c>
      <c r="AM2368" s="3" t="s">
        <v>59</v>
      </c>
      <c r="AN2368" s="3" t="s">
        <v>83</v>
      </c>
      <c r="AO2368" s="3">
        <v>52.341289944048611</v>
      </c>
      <c r="AP2368" s="3">
        <v>76.361967590499887</v>
      </c>
    </row>
    <row r="2369" spans="1:42" x14ac:dyDescent="0.25">
      <c r="A2369" s="2">
        <v>2368</v>
      </c>
      <c r="B2369" s="3" t="s">
        <v>42</v>
      </c>
      <c r="C2369" s="3" t="s">
        <v>43</v>
      </c>
      <c r="D2369" s="3" t="s">
        <v>44</v>
      </c>
      <c r="E2369" s="3" t="s">
        <v>45</v>
      </c>
      <c r="F2369" s="3">
        <v>0.36</v>
      </c>
      <c r="G2369" s="3">
        <v>0.48</v>
      </c>
      <c r="H2369" s="3">
        <v>8.0851586104008194E-2</v>
      </c>
      <c r="I2369" s="3">
        <v>9.5843984299594513</v>
      </c>
      <c r="J2369" s="3">
        <v>1.4085246430465037</v>
      </c>
      <c r="K2369" s="3">
        <v>0.77491381491498756</v>
      </c>
      <c r="L2369" s="3">
        <v>0.1138814514568918</v>
      </c>
      <c r="M2369" s="2">
        <v>1210</v>
      </c>
      <c r="N2369" s="3" t="s">
        <v>65</v>
      </c>
      <c r="O2369" s="3" t="s">
        <v>76</v>
      </c>
      <c r="P2369" s="3"/>
      <c r="Q2369" s="3" t="s">
        <v>42</v>
      </c>
      <c r="R2369" s="3" t="s">
        <v>55</v>
      </c>
      <c r="S2369" s="3" t="s">
        <v>77</v>
      </c>
      <c r="T2369" s="3" t="s">
        <v>51</v>
      </c>
      <c r="U2369" s="3" t="s">
        <v>78</v>
      </c>
      <c r="V2369" s="3" t="s">
        <v>79</v>
      </c>
      <c r="W2369" s="3" t="s">
        <v>80</v>
      </c>
      <c r="X2369" s="3"/>
      <c r="Y2369" s="3"/>
      <c r="Z2369" s="3" t="s">
        <v>72</v>
      </c>
      <c r="AA2369" s="7" t="s">
        <v>49</v>
      </c>
      <c r="AB2369" s="3" t="s">
        <v>49</v>
      </c>
      <c r="AC2369" s="3" t="s">
        <v>49</v>
      </c>
      <c r="AD2369" s="3" t="s">
        <v>49</v>
      </c>
      <c r="AE2369" s="3" t="s">
        <v>49</v>
      </c>
      <c r="AF2369" s="3" t="s">
        <v>55</v>
      </c>
      <c r="AG2369" s="3" t="s">
        <v>56</v>
      </c>
      <c r="AH2369" s="3" t="s">
        <v>81</v>
      </c>
      <c r="AI2369" s="3" t="s">
        <v>82</v>
      </c>
      <c r="AJ2369" s="3" t="s">
        <v>49</v>
      </c>
      <c r="AK2369" s="3" t="s">
        <v>49</v>
      </c>
      <c r="AL2369" s="3" t="s">
        <v>49</v>
      </c>
      <c r="AM2369" s="3" t="s">
        <v>59</v>
      </c>
      <c r="AN2369" s="3" t="s">
        <v>83</v>
      </c>
      <c r="AO2369" s="3">
        <v>81.397252056629583</v>
      </c>
      <c r="AP2369" s="3">
        <v>327.19476048623227</v>
      </c>
    </row>
    <row r="2370" spans="1:42" x14ac:dyDescent="0.25">
      <c r="A2370" s="2">
        <v>2369</v>
      </c>
      <c r="B2370" s="3" t="s">
        <v>42</v>
      </c>
      <c r="C2370" s="3" t="s">
        <v>43</v>
      </c>
      <c r="D2370" s="3" t="s">
        <v>44</v>
      </c>
      <c r="E2370" s="3" t="s">
        <v>45</v>
      </c>
      <c r="F2370" s="3">
        <v>0.36</v>
      </c>
      <c r="G2370" s="3">
        <v>0.48</v>
      </c>
      <c r="H2370" s="3">
        <v>1.1812582170665199E-2</v>
      </c>
      <c r="I2370" s="3">
        <v>9.5843984299594513</v>
      </c>
      <c r="J2370" s="3">
        <v>1.4085246430465037</v>
      </c>
      <c r="K2370" s="3">
        <v>0.11321649401029055</v>
      </c>
      <c r="L2370" s="3">
        <v>1.6638313085393694E-2</v>
      </c>
      <c r="M2370" s="2">
        <v>1210</v>
      </c>
      <c r="N2370" s="3" t="s">
        <v>65</v>
      </c>
      <c r="O2370" s="3" t="s">
        <v>76</v>
      </c>
      <c r="P2370" s="3"/>
      <c r="Q2370" s="3" t="s">
        <v>42</v>
      </c>
      <c r="R2370" s="3" t="s">
        <v>55</v>
      </c>
      <c r="S2370" s="3" t="s">
        <v>77</v>
      </c>
      <c r="T2370" s="3" t="s">
        <v>51</v>
      </c>
      <c r="U2370" s="3" t="s">
        <v>78</v>
      </c>
      <c r="V2370" s="3" t="s">
        <v>79</v>
      </c>
      <c r="W2370" s="3" t="s">
        <v>80</v>
      </c>
      <c r="X2370" s="3"/>
      <c r="Y2370" s="3"/>
      <c r="Z2370" s="3" t="s">
        <v>72</v>
      </c>
      <c r="AA2370" s="7" t="s">
        <v>49</v>
      </c>
      <c r="AB2370" s="3" t="s">
        <v>49</v>
      </c>
      <c r="AC2370" s="3" t="s">
        <v>49</v>
      </c>
      <c r="AD2370" s="3" t="s">
        <v>49</v>
      </c>
      <c r="AE2370" s="3" t="s">
        <v>49</v>
      </c>
      <c r="AF2370" s="3" t="s">
        <v>55</v>
      </c>
      <c r="AG2370" s="3" t="s">
        <v>56</v>
      </c>
      <c r="AH2370" s="3" t="s">
        <v>81</v>
      </c>
      <c r="AI2370" s="3" t="s">
        <v>82</v>
      </c>
      <c r="AJ2370" s="3" t="s">
        <v>49</v>
      </c>
      <c r="AK2370" s="3" t="s">
        <v>49</v>
      </c>
      <c r="AL2370" s="3" t="s">
        <v>49</v>
      </c>
      <c r="AM2370" s="3" t="s">
        <v>59</v>
      </c>
      <c r="AN2370" s="3" t="s">
        <v>83</v>
      </c>
      <c r="AO2370" s="3">
        <v>39.304449686504732</v>
      </c>
      <c r="AP2370" s="3">
        <v>47.803824022484214</v>
      </c>
    </row>
    <row r="2371" spans="1:42" x14ac:dyDescent="0.25">
      <c r="A2371" s="2">
        <v>2370</v>
      </c>
      <c r="B2371" s="3" t="s">
        <v>42</v>
      </c>
      <c r="C2371" s="3" t="s">
        <v>43</v>
      </c>
      <c r="D2371" s="3" t="s">
        <v>44</v>
      </c>
      <c r="E2371" s="3" t="s">
        <v>45</v>
      </c>
      <c r="F2371" s="3">
        <v>0.36</v>
      </c>
      <c r="G2371" s="3">
        <v>0.48</v>
      </c>
      <c r="H2371" s="3">
        <v>8.4914003650040802E-4</v>
      </c>
      <c r="I2371" s="3">
        <v>9.5843984299594513</v>
      </c>
      <c r="J2371" s="3">
        <v>1.4085246430465037</v>
      </c>
      <c r="K2371" s="3">
        <v>8.1384964326502215E-3</v>
      </c>
      <c r="L2371" s="3">
        <v>1.1960346668082324E-3</v>
      </c>
      <c r="M2371" s="2">
        <v>1210</v>
      </c>
      <c r="N2371" s="3" t="s">
        <v>65</v>
      </c>
      <c r="O2371" s="3" t="s">
        <v>76</v>
      </c>
      <c r="P2371" s="3"/>
      <c r="Q2371" s="3" t="s">
        <v>42</v>
      </c>
      <c r="R2371" s="3" t="s">
        <v>55</v>
      </c>
      <c r="S2371" s="3" t="s">
        <v>77</v>
      </c>
      <c r="T2371" s="3" t="s">
        <v>51</v>
      </c>
      <c r="U2371" s="3" t="s">
        <v>78</v>
      </c>
      <c r="V2371" s="3" t="s">
        <v>79</v>
      </c>
      <c r="W2371" s="3" t="s">
        <v>80</v>
      </c>
      <c r="X2371" s="3"/>
      <c r="Y2371" s="3"/>
      <c r="Z2371" s="3" t="s">
        <v>72</v>
      </c>
      <c r="AA2371" s="7" t="s">
        <v>49</v>
      </c>
      <c r="AB2371" s="3" t="s">
        <v>49</v>
      </c>
      <c r="AC2371" s="3" t="s">
        <v>49</v>
      </c>
      <c r="AD2371" s="3" t="s">
        <v>49</v>
      </c>
      <c r="AE2371" s="3" t="s">
        <v>49</v>
      </c>
      <c r="AF2371" s="3" t="s">
        <v>55</v>
      </c>
      <c r="AG2371" s="3" t="s">
        <v>56</v>
      </c>
      <c r="AH2371" s="3" t="s">
        <v>81</v>
      </c>
      <c r="AI2371" s="3" t="s">
        <v>82</v>
      </c>
      <c r="AJ2371" s="3" t="s">
        <v>49</v>
      </c>
      <c r="AK2371" s="3" t="s">
        <v>49</v>
      </c>
      <c r="AL2371" s="3" t="s">
        <v>49</v>
      </c>
      <c r="AM2371" s="3" t="s">
        <v>59</v>
      </c>
      <c r="AN2371" s="3" t="s">
        <v>83</v>
      </c>
      <c r="AO2371" s="3">
        <v>10.894822288316805</v>
      </c>
      <c r="AP2371" s="3">
        <v>3.4363478102286482</v>
      </c>
    </row>
    <row r="2372" spans="1:42" x14ac:dyDescent="0.25">
      <c r="A2372" s="2">
        <v>2371</v>
      </c>
      <c r="B2372" s="3" t="s">
        <v>42</v>
      </c>
      <c r="C2372" s="3" t="s">
        <v>43</v>
      </c>
      <c r="D2372" s="3" t="s">
        <v>44</v>
      </c>
      <c r="E2372" s="3" t="s">
        <v>45</v>
      </c>
      <c r="F2372" s="3">
        <v>0.36</v>
      </c>
      <c r="G2372" s="3">
        <v>0.48</v>
      </c>
      <c r="H2372" s="3">
        <v>0.123241644117633</v>
      </c>
      <c r="I2372" s="3">
        <v>9.5675464958490828</v>
      </c>
      <c r="J2372" s="3">
        <v>1.4060786152246307</v>
      </c>
      <c r="K2372" s="3">
        <v>1.1791201603203394</v>
      </c>
      <c r="L2372" s="3">
        <v>0.17328744029892817</v>
      </c>
      <c r="M2372" s="2">
        <v>1200</v>
      </c>
      <c r="N2372" s="3" t="s">
        <v>61</v>
      </c>
      <c r="O2372" s="3" t="s">
        <v>76</v>
      </c>
      <c r="P2372" s="3"/>
      <c r="Q2372" s="3" t="s">
        <v>42</v>
      </c>
      <c r="R2372" s="3" t="s">
        <v>55</v>
      </c>
      <c r="S2372" s="3" t="s">
        <v>77</v>
      </c>
      <c r="T2372" s="3" t="s">
        <v>51</v>
      </c>
      <c r="U2372" s="3" t="s">
        <v>78</v>
      </c>
      <c r="V2372" s="3" t="s">
        <v>79</v>
      </c>
      <c r="W2372" s="3" t="s">
        <v>80</v>
      </c>
      <c r="X2372" s="3"/>
      <c r="Y2372" s="3"/>
      <c r="Z2372" s="3" t="s">
        <v>72</v>
      </c>
      <c r="AA2372" s="7" t="s">
        <v>49</v>
      </c>
      <c r="AB2372" s="3" t="s">
        <v>49</v>
      </c>
      <c r="AC2372" s="3" t="s">
        <v>49</v>
      </c>
      <c r="AD2372" s="3" t="s">
        <v>49</v>
      </c>
      <c r="AE2372" s="3" t="s">
        <v>49</v>
      </c>
      <c r="AF2372" s="3" t="s">
        <v>55</v>
      </c>
      <c r="AG2372" s="3" t="s">
        <v>56</v>
      </c>
      <c r="AH2372" s="3" t="s">
        <v>81</v>
      </c>
      <c r="AI2372" s="3" t="s">
        <v>82</v>
      </c>
      <c r="AJ2372" s="3" t="s">
        <v>49</v>
      </c>
      <c r="AK2372" s="3" t="s">
        <v>49</v>
      </c>
      <c r="AL2372" s="3" t="s">
        <v>49</v>
      </c>
      <c r="AM2372" s="3" t="s">
        <v>59</v>
      </c>
      <c r="AN2372" s="3" t="s">
        <v>83</v>
      </c>
      <c r="AO2372" s="3">
        <v>122.27273423399501</v>
      </c>
      <c r="AP2372" s="3">
        <v>498.74123900457857</v>
      </c>
    </row>
    <row r="2373" spans="1:42" x14ac:dyDescent="0.25">
      <c r="A2373" s="2">
        <v>2372</v>
      </c>
      <c r="B2373" s="3" t="s">
        <v>42</v>
      </c>
      <c r="C2373" s="3" t="s">
        <v>43</v>
      </c>
      <c r="D2373" s="3" t="s">
        <v>44</v>
      </c>
      <c r="E2373" s="3" t="s">
        <v>45</v>
      </c>
      <c r="F2373" s="3">
        <v>0.36</v>
      </c>
      <c r="G2373" s="3">
        <v>0.48</v>
      </c>
      <c r="H2373" s="3">
        <v>0.104549993071755</v>
      </c>
      <c r="I2373" s="3">
        <v>9.5675464958490828</v>
      </c>
      <c r="J2373" s="3">
        <v>1.4060786152246307</v>
      </c>
      <c r="K2373" s="3">
        <v>1.0002869198547155</v>
      </c>
      <c r="L2373" s="3">
        <v>0.14700550948007801</v>
      </c>
      <c r="M2373" s="2">
        <v>1210</v>
      </c>
      <c r="N2373" s="3" t="s">
        <v>65</v>
      </c>
      <c r="O2373" s="3" t="s">
        <v>76</v>
      </c>
      <c r="P2373" s="3"/>
      <c r="Q2373" s="3" t="s">
        <v>42</v>
      </c>
      <c r="R2373" s="3" t="s">
        <v>55</v>
      </c>
      <c r="S2373" s="3" t="s">
        <v>77</v>
      </c>
      <c r="T2373" s="3" t="s">
        <v>51</v>
      </c>
      <c r="U2373" s="3" t="s">
        <v>78</v>
      </c>
      <c r="V2373" s="3" t="s">
        <v>79</v>
      </c>
      <c r="W2373" s="3" t="s">
        <v>80</v>
      </c>
      <c r="X2373" s="3"/>
      <c r="Y2373" s="3"/>
      <c r="Z2373" s="3" t="s">
        <v>72</v>
      </c>
      <c r="AA2373" s="7" t="s">
        <v>49</v>
      </c>
      <c r="AB2373" s="3" t="s">
        <v>49</v>
      </c>
      <c r="AC2373" s="3" t="s">
        <v>49</v>
      </c>
      <c r="AD2373" s="3" t="s">
        <v>49</v>
      </c>
      <c r="AE2373" s="3" t="s">
        <v>49</v>
      </c>
      <c r="AF2373" s="3" t="s">
        <v>55</v>
      </c>
      <c r="AG2373" s="3" t="s">
        <v>56</v>
      </c>
      <c r="AH2373" s="3" t="s">
        <v>81</v>
      </c>
      <c r="AI2373" s="3" t="s">
        <v>82</v>
      </c>
      <c r="AJ2373" s="3" t="s">
        <v>49</v>
      </c>
      <c r="AK2373" s="3" t="s">
        <v>49</v>
      </c>
      <c r="AL2373" s="3" t="s">
        <v>49</v>
      </c>
      <c r="AM2373" s="3" t="s">
        <v>59</v>
      </c>
      <c r="AN2373" s="3" t="s">
        <v>83</v>
      </c>
      <c r="AO2373" s="3">
        <v>104.27199996869692</v>
      </c>
      <c r="AP2373" s="3">
        <v>423.09881092430749</v>
      </c>
    </row>
    <row r="2374" spans="1:42" x14ac:dyDescent="0.25">
      <c r="A2374" s="2">
        <v>2373</v>
      </c>
      <c r="B2374" s="3" t="s">
        <v>42</v>
      </c>
      <c r="C2374" s="3" t="s">
        <v>43</v>
      </c>
      <c r="D2374" s="3" t="s">
        <v>44</v>
      </c>
      <c r="E2374" s="3" t="s">
        <v>45</v>
      </c>
      <c r="F2374" s="3">
        <v>0.36</v>
      </c>
      <c r="G2374" s="3">
        <v>0.48</v>
      </c>
      <c r="H2374" s="3">
        <v>3.3308395268663799E-4</v>
      </c>
      <c r="I2374" s="3">
        <v>9.5675464958490828</v>
      </c>
      <c r="J2374" s="3">
        <v>1.4060786152246307</v>
      </c>
      <c r="K2374" s="3">
        <v>3.186796204350605E-3</v>
      </c>
      <c r="L2374" s="3">
        <v>4.6834222294717435E-4</v>
      </c>
      <c r="M2374" s="2">
        <v>1210</v>
      </c>
      <c r="N2374" s="3" t="s">
        <v>65</v>
      </c>
      <c r="O2374" s="3" t="s">
        <v>76</v>
      </c>
      <c r="P2374" s="3"/>
      <c r="Q2374" s="3" t="s">
        <v>42</v>
      </c>
      <c r="R2374" s="3" t="s">
        <v>55</v>
      </c>
      <c r="S2374" s="3" t="s">
        <v>77</v>
      </c>
      <c r="T2374" s="3" t="s">
        <v>51</v>
      </c>
      <c r="U2374" s="3" t="s">
        <v>78</v>
      </c>
      <c r="V2374" s="3" t="s">
        <v>79</v>
      </c>
      <c r="W2374" s="3" t="s">
        <v>80</v>
      </c>
      <c r="X2374" s="3"/>
      <c r="Y2374" s="3"/>
      <c r="Z2374" s="3" t="s">
        <v>72</v>
      </c>
      <c r="AA2374" s="7" t="s">
        <v>49</v>
      </c>
      <c r="AB2374" s="3" t="s">
        <v>49</v>
      </c>
      <c r="AC2374" s="3" t="s">
        <v>49</v>
      </c>
      <c r="AD2374" s="3" t="s">
        <v>49</v>
      </c>
      <c r="AE2374" s="3" t="s">
        <v>49</v>
      </c>
      <c r="AF2374" s="3" t="s">
        <v>55</v>
      </c>
      <c r="AG2374" s="3" t="s">
        <v>56</v>
      </c>
      <c r="AH2374" s="3" t="s">
        <v>81</v>
      </c>
      <c r="AI2374" s="3" t="s">
        <v>82</v>
      </c>
      <c r="AJ2374" s="3" t="s">
        <v>49</v>
      </c>
      <c r="AK2374" s="3" t="s">
        <v>49</v>
      </c>
      <c r="AL2374" s="3" t="s">
        <v>49</v>
      </c>
      <c r="AM2374" s="3" t="s">
        <v>59</v>
      </c>
      <c r="AN2374" s="3" t="s">
        <v>83</v>
      </c>
      <c r="AO2374" s="3">
        <v>4.7282129571615643</v>
      </c>
      <c r="AP2374" s="3">
        <v>1.3479429331282993</v>
      </c>
    </row>
    <row r="2375" spans="1:42" x14ac:dyDescent="0.25">
      <c r="A2375" s="2">
        <v>2374</v>
      </c>
      <c r="B2375" s="3" t="s">
        <v>42</v>
      </c>
      <c r="C2375" s="3" t="s">
        <v>43</v>
      </c>
      <c r="D2375" s="3" t="s">
        <v>44</v>
      </c>
      <c r="E2375" s="3" t="s">
        <v>45</v>
      </c>
      <c r="F2375" s="3">
        <v>0.36</v>
      </c>
      <c r="G2375" s="3">
        <v>0.48</v>
      </c>
      <c r="H2375" s="3">
        <v>2.4768753821463699E-4</v>
      </c>
      <c r="I2375" s="3">
        <v>9.5675464958490828</v>
      </c>
      <c r="J2375" s="3">
        <v>1.4060786152246307</v>
      </c>
      <c r="K2375" s="3">
        <v>2.3697620383109361E-3</v>
      </c>
      <c r="L2375" s="3">
        <v>3.4826815074123459E-4</v>
      </c>
      <c r="M2375" s="2">
        <v>1210</v>
      </c>
      <c r="N2375" s="3" t="s">
        <v>65</v>
      </c>
      <c r="O2375" s="3" t="s">
        <v>76</v>
      </c>
      <c r="P2375" s="3"/>
      <c r="Q2375" s="3" t="s">
        <v>42</v>
      </c>
      <c r="R2375" s="3" t="s">
        <v>55</v>
      </c>
      <c r="S2375" s="3" t="s">
        <v>77</v>
      </c>
      <c r="T2375" s="3" t="s">
        <v>51</v>
      </c>
      <c r="U2375" s="3" t="s">
        <v>78</v>
      </c>
      <c r="V2375" s="3" t="s">
        <v>79</v>
      </c>
      <c r="W2375" s="3" t="s">
        <v>80</v>
      </c>
      <c r="X2375" s="3"/>
      <c r="Y2375" s="3"/>
      <c r="Z2375" s="3" t="s">
        <v>72</v>
      </c>
      <c r="AA2375" s="7" t="s">
        <v>49</v>
      </c>
      <c r="AB2375" s="3" t="s">
        <v>49</v>
      </c>
      <c r="AC2375" s="3" t="s">
        <v>49</v>
      </c>
      <c r="AD2375" s="3" t="s">
        <v>49</v>
      </c>
      <c r="AE2375" s="3" t="s">
        <v>49</v>
      </c>
      <c r="AF2375" s="3" t="s">
        <v>55</v>
      </c>
      <c r="AG2375" s="3" t="s">
        <v>56</v>
      </c>
      <c r="AH2375" s="3" t="s">
        <v>81</v>
      </c>
      <c r="AI2375" s="3" t="s">
        <v>82</v>
      </c>
      <c r="AJ2375" s="3" t="s">
        <v>49</v>
      </c>
      <c r="AK2375" s="3" t="s">
        <v>49</v>
      </c>
      <c r="AL2375" s="3" t="s">
        <v>49</v>
      </c>
      <c r="AM2375" s="3" t="s">
        <v>59</v>
      </c>
      <c r="AN2375" s="3" t="s">
        <v>83</v>
      </c>
      <c r="AO2375" s="3">
        <v>5.6165958377033443</v>
      </c>
      <c r="AP2375" s="3">
        <v>1.002355904772348</v>
      </c>
    </row>
    <row r="2376" spans="1:42" x14ac:dyDescent="0.25">
      <c r="A2376" s="2">
        <v>2375</v>
      </c>
      <c r="B2376" s="3" t="s">
        <v>42</v>
      </c>
      <c r="C2376" s="3" t="s">
        <v>43</v>
      </c>
      <c r="D2376" s="3" t="s">
        <v>44</v>
      </c>
      <c r="E2376" s="3" t="s">
        <v>45</v>
      </c>
      <c r="F2376" s="3">
        <v>0.36</v>
      </c>
      <c r="G2376" s="3">
        <v>0.48</v>
      </c>
      <c r="H2376" s="3">
        <v>9.3218276548567597E-2</v>
      </c>
      <c r="I2376" s="3">
        <v>9.5675464958490828</v>
      </c>
      <c r="J2376" s="3">
        <v>1.4060786152246307</v>
      </c>
      <c r="K2376" s="3">
        <v>0.8918701951413387</v>
      </c>
      <c r="L2376" s="3">
        <v>0.1310722252030366</v>
      </c>
      <c r="M2376" s="2">
        <v>1210</v>
      </c>
      <c r="N2376" s="3" t="s">
        <v>65</v>
      </c>
      <c r="O2376" s="3" t="s">
        <v>76</v>
      </c>
      <c r="P2376" s="3"/>
      <c r="Q2376" s="3" t="s">
        <v>42</v>
      </c>
      <c r="R2376" s="3" t="s">
        <v>55</v>
      </c>
      <c r="S2376" s="3" t="s">
        <v>77</v>
      </c>
      <c r="T2376" s="3" t="s">
        <v>51</v>
      </c>
      <c r="U2376" s="3" t="s">
        <v>78</v>
      </c>
      <c r="V2376" s="3" t="s">
        <v>79</v>
      </c>
      <c r="W2376" s="3" t="s">
        <v>80</v>
      </c>
      <c r="X2376" s="3"/>
      <c r="Y2376" s="3"/>
      <c r="Z2376" s="3" t="s">
        <v>72</v>
      </c>
      <c r="AA2376" s="7" t="s">
        <v>49</v>
      </c>
      <c r="AB2376" s="3" t="s">
        <v>49</v>
      </c>
      <c r="AC2376" s="3" t="s">
        <v>49</v>
      </c>
      <c r="AD2376" s="3" t="s">
        <v>49</v>
      </c>
      <c r="AE2376" s="3" t="s">
        <v>49</v>
      </c>
      <c r="AF2376" s="3" t="s">
        <v>55</v>
      </c>
      <c r="AG2376" s="3" t="s">
        <v>56</v>
      </c>
      <c r="AH2376" s="3" t="s">
        <v>81</v>
      </c>
      <c r="AI2376" s="3" t="s">
        <v>82</v>
      </c>
      <c r="AJ2376" s="3" t="s">
        <v>49</v>
      </c>
      <c r="AK2376" s="3" t="s">
        <v>49</v>
      </c>
      <c r="AL2376" s="3" t="s">
        <v>49</v>
      </c>
      <c r="AM2376" s="3" t="s">
        <v>59</v>
      </c>
      <c r="AN2376" s="3" t="s">
        <v>83</v>
      </c>
      <c r="AO2376" s="3">
        <v>89.335700889652827</v>
      </c>
      <c r="AP2376" s="3">
        <v>377.24098113563014</v>
      </c>
    </row>
    <row r="2377" spans="1:42" x14ac:dyDescent="0.25">
      <c r="A2377" s="2">
        <v>2376</v>
      </c>
      <c r="B2377" s="3" t="s">
        <v>42</v>
      </c>
      <c r="C2377" s="3" t="s">
        <v>43</v>
      </c>
      <c r="D2377" s="3" t="s">
        <v>44</v>
      </c>
      <c r="E2377" s="3" t="s">
        <v>45</v>
      </c>
      <c r="F2377" s="3">
        <v>0.36</v>
      </c>
      <c r="G2377" s="3">
        <v>0.48</v>
      </c>
      <c r="H2377" s="3">
        <v>3.8803263690011399E-3</v>
      </c>
      <c r="I2377" s="3">
        <v>9.5675464958490828</v>
      </c>
      <c r="J2377" s="3">
        <v>1.4060786152246307</v>
      </c>
      <c r="K2377" s="3">
        <v>3.7125202954487652E-2</v>
      </c>
      <c r="L2377" s="3">
        <v>5.4560439275447422E-3</v>
      </c>
      <c r="M2377" s="2">
        <v>1210</v>
      </c>
      <c r="N2377" s="3" t="s">
        <v>65</v>
      </c>
      <c r="O2377" s="3" t="s">
        <v>76</v>
      </c>
      <c r="P2377" s="3"/>
      <c r="Q2377" s="3" t="s">
        <v>42</v>
      </c>
      <c r="R2377" s="3" t="s">
        <v>55</v>
      </c>
      <c r="S2377" s="3" t="s">
        <v>77</v>
      </c>
      <c r="T2377" s="3" t="s">
        <v>51</v>
      </c>
      <c r="U2377" s="3" t="s">
        <v>78</v>
      </c>
      <c r="V2377" s="3" t="s">
        <v>79</v>
      </c>
      <c r="W2377" s="3" t="s">
        <v>80</v>
      </c>
      <c r="X2377" s="3"/>
      <c r="Y2377" s="3"/>
      <c r="Z2377" s="3" t="s">
        <v>72</v>
      </c>
      <c r="AA2377" s="7" t="s">
        <v>49</v>
      </c>
      <c r="AB2377" s="3" t="s">
        <v>49</v>
      </c>
      <c r="AC2377" s="3" t="s">
        <v>49</v>
      </c>
      <c r="AD2377" s="3" t="s">
        <v>49</v>
      </c>
      <c r="AE2377" s="3" t="s">
        <v>49</v>
      </c>
      <c r="AF2377" s="3" t="s">
        <v>55</v>
      </c>
      <c r="AG2377" s="3" t="s">
        <v>56</v>
      </c>
      <c r="AH2377" s="3" t="s">
        <v>81</v>
      </c>
      <c r="AI2377" s="3" t="s">
        <v>82</v>
      </c>
      <c r="AJ2377" s="3" t="s">
        <v>49</v>
      </c>
      <c r="AK2377" s="3" t="s">
        <v>49</v>
      </c>
      <c r="AL2377" s="3" t="s">
        <v>49</v>
      </c>
      <c r="AM2377" s="3" t="s">
        <v>59</v>
      </c>
      <c r="AN2377" s="3" t="s">
        <v>83</v>
      </c>
      <c r="AO2377" s="3">
        <v>17.175562499731583</v>
      </c>
      <c r="AP2377" s="3">
        <v>15.703123687400321</v>
      </c>
    </row>
    <row r="2378" spans="1:42" x14ac:dyDescent="0.25">
      <c r="A2378" s="2">
        <v>2377</v>
      </c>
      <c r="B2378" s="3" t="s">
        <v>42</v>
      </c>
      <c r="C2378" s="3" t="s">
        <v>43</v>
      </c>
      <c r="D2378" s="3" t="s">
        <v>44</v>
      </c>
      <c r="E2378" s="3" t="s">
        <v>45</v>
      </c>
      <c r="F2378" s="3">
        <v>0.36</v>
      </c>
      <c r="G2378" s="3">
        <v>0.48</v>
      </c>
      <c r="H2378" s="3">
        <v>9.6788333739736103E-3</v>
      </c>
      <c r="I2378" s="3">
        <v>9.5675464958490828</v>
      </c>
      <c r="J2378" s="3">
        <v>1.4060786152246307</v>
      </c>
      <c r="K2378" s="3">
        <v>9.260268833106837E-2</v>
      </c>
      <c r="L2378" s="3">
        <v>1.3609200627466754E-2</v>
      </c>
      <c r="M2378" s="2">
        <v>1210</v>
      </c>
      <c r="N2378" s="3" t="s">
        <v>65</v>
      </c>
      <c r="O2378" s="3" t="s">
        <v>76</v>
      </c>
      <c r="P2378" s="3"/>
      <c r="Q2378" s="3" t="s">
        <v>42</v>
      </c>
      <c r="R2378" s="3" t="s">
        <v>55</v>
      </c>
      <c r="S2378" s="3" t="s">
        <v>77</v>
      </c>
      <c r="T2378" s="3" t="s">
        <v>51</v>
      </c>
      <c r="U2378" s="3" t="s">
        <v>78</v>
      </c>
      <c r="V2378" s="3" t="s">
        <v>79</v>
      </c>
      <c r="W2378" s="3" t="s">
        <v>80</v>
      </c>
      <c r="X2378" s="3"/>
      <c r="Y2378" s="3"/>
      <c r="Z2378" s="3" t="s">
        <v>72</v>
      </c>
      <c r="AA2378" s="7" t="s">
        <v>49</v>
      </c>
      <c r="AB2378" s="3" t="s">
        <v>49</v>
      </c>
      <c r="AC2378" s="3" t="s">
        <v>49</v>
      </c>
      <c r="AD2378" s="3" t="s">
        <v>49</v>
      </c>
      <c r="AE2378" s="3" t="s">
        <v>49</v>
      </c>
      <c r="AF2378" s="3" t="s">
        <v>55</v>
      </c>
      <c r="AG2378" s="3" t="s">
        <v>56</v>
      </c>
      <c r="AH2378" s="3" t="s">
        <v>81</v>
      </c>
      <c r="AI2378" s="3" t="s">
        <v>82</v>
      </c>
      <c r="AJ2378" s="3" t="s">
        <v>49</v>
      </c>
      <c r="AK2378" s="3" t="s">
        <v>49</v>
      </c>
      <c r="AL2378" s="3" t="s">
        <v>49</v>
      </c>
      <c r="AM2378" s="3" t="s">
        <v>59</v>
      </c>
      <c r="AN2378" s="3" t="s">
        <v>83</v>
      </c>
      <c r="AO2378" s="3">
        <v>35.633592663449257</v>
      </c>
      <c r="AP2378" s="3">
        <v>39.168849000804585</v>
      </c>
    </row>
    <row r="2379" spans="1:42" x14ac:dyDescent="0.25">
      <c r="A2379" s="2">
        <v>2378</v>
      </c>
      <c r="B2379" s="3" t="s">
        <v>42</v>
      </c>
      <c r="C2379" s="3" t="s">
        <v>43</v>
      </c>
      <c r="D2379" s="3" t="s">
        <v>44</v>
      </c>
      <c r="E2379" s="3" t="s">
        <v>45</v>
      </c>
      <c r="F2379" s="3">
        <v>0.36</v>
      </c>
      <c r="G2379" s="3">
        <v>0.48</v>
      </c>
      <c r="H2379" s="3">
        <v>0.28261360871909502</v>
      </c>
      <c r="I2379" s="3">
        <v>9.5675464958490828</v>
      </c>
      <c r="J2379" s="3">
        <v>1.4060786152246307</v>
      </c>
      <c r="K2379" s="3">
        <v>2.7039188417796414</v>
      </c>
      <c r="L2379" s="3">
        <v>0.39737695159138076</v>
      </c>
      <c r="M2379" s="2">
        <v>1210</v>
      </c>
      <c r="N2379" s="3" t="s">
        <v>65</v>
      </c>
      <c r="O2379" s="3" t="s">
        <v>76</v>
      </c>
      <c r="P2379" s="3"/>
      <c r="Q2379" s="3" t="s">
        <v>42</v>
      </c>
      <c r="R2379" s="3" t="s">
        <v>55</v>
      </c>
      <c r="S2379" s="3" t="s">
        <v>77</v>
      </c>
      <c r="T2379" s="3" t="s">
        <v>51</v>
      </c>
      <c r="U2379" s="3" t="s">
        <v>78</v>
      </c>
      <c r="V2379" s="3" t="s">
        <v>79</v>
      </c>
      <c r="W2379" s="3" t="s">
        <v>80</v>
      </c>
      <c r="X2379" s="3"/>
      <c r="Y2379" s="3"/>
      <c r="Z2379" s="3" t="s">
        <v>72</v>
      </c>
      <c r="AA2379" s="7" t="s">
        <v>49</v>
      </c>
      <c r="AB2379" s="3" t="s">
        <v>49</v>
      </c>
      <c r="AC2379" s="3" t="s">
        <v>49</v>
      </c>
      <c r="AD2379" s="3" t="s">
        <v>49</v>
      </c>
      <c r="AE2379" s="3" t="s">
        <v>49</v>
      </c>
      <c r="AF2379" s="3" t="s">
        <v>55</v>
      </c>
      <c r="AG2379" s="3" t="s">
        <v>56</v>
      </c>
      <c r="AH2379" s="3" t="s">
        <v>81</v>
      </c>
      <c r="AI2379" s="3" t="s">
        <v>82</v>
      </c>
      <c r="AJ2379" s="3" t="s">
        <v>49</v>
      </c>
      <c r="AK2379" s="3" t="s">
        <v>49</v>
      </c>
      <c r="AL2379" s="3" t="s">
        <v>49</v>
      </c>
      <c r="AM2379" s="3" t="s">
        <v>59</v>
      </c>
      <c r="AN2379" s="3" t="s">
        <v>83</v>
      </c>
      <c r="AO2379" s="3">
        <v>134.86752983072972</v>
      </c>
      <c r="AP2379" s="3">
        <v>1143.6966975025105</v>
      </c>
    </row>
    <row r="2380" spans="1:42" x14ac:dyDescent="0.25">
      <c r="A2380" s="2">
        <v>2379</v>
      </c>
      <c r="B2380" s="3" t="s">
        <v>42</v>
      </c>
      <c r="C2380" s="3" t="s">
        <v>43</v>
      </c>
      <c r="D2380" s="3" t="s">
        <v>44</v>
      </c>
      <c r="E2380" s="3" t="s">
        <v>45</v>
      </c>
      <c r="F2380" s="3">
        <v>0.36</v>
      </c>
      <c r="G2380" s="3">
        <v>0.48</v>
      </c>
      <c r="H2380" s="3">
        <v>0.33059140811232102</v>
      </c>
      <c r="I2380" s="3">
        <v>9.5721902032681481</v>
      </c>
      <c r="J2380" s="3">
        <v>1.4067554033734309</v>
      </c>
      <c r="K2380" s="3">
        <v>3.1644838380173814</v>
      </c>
      <c r="L2380" s="3">
        <v>0.46506124967083867</v>
      </c>
      <c r="M2380" s="2">
        <v>1200</v>
      </c>
      <c r="N2380" s="3" t="s">
        <v>61</v>
      </c>
      <c r="O2380" s="3" t="s">
        <v>76</v>
      </c>
      <c r="P2380" s="3"/>
      <c r="Q2380" s="3" t="s">
        <v>42</v>
      </c>
      <c r="R2380" s="3" t="s">
        <v>55</v>
      </c>
      <c r="S2380" s="3" t="s">
        <v>77</v>
      </c>
      <c r="T2380" s="3" t="s">
        <v>51</v>
      </c>
      <c r="U2380" s="3" t="s">
        <v>78</v>
      </c>
      <c r="V2380" s="3" t="s">
        <v>79</v>
      </c>
      <c r="W2380" s="3" t="s">
        <v>80</v>
      </c>
      <c r="X2380" s="3"/>
      <c r="Y2380" s="3"/>
      <c r="Z2380" s="3" t="s">
        <v>72</v>
      </c>
      <c r="AA2380" s="7" t="s">
        <v>49</v>
      </c>
      <c r="AB2380" s="3" t="s">
        <v>49</v>
      </c>
      <c r="AC2380" s="3" t="s">
        <v>49</v>
      </c>
      <c r="AD2380" s="3" t="s">
        <v>49</v>
      </c>
      <c r="AE2380" s="3" t="s">
        <v>49</v>
      </c>
      <c r="AF2380" s="3" t="s">
        <v>55</v>
      </c>
      <c r="AG2380" s="3" t="s">
        <v>56</v>
      </c>
      <c r="AH2380" s="3" t="s">
        <v>81</v>
      </c>
      <c r="AI2380" s="3" t="s">
        <v>82</v>
      </c>
      <c r="AJ2380" s="3" t="s">
        <v>49</v>
      </c>
      <c r="AK2380" s="3" t="s">
        <v>49</v>
      </c>
      <c r="AL2380" s="3" t="s">
        <v>49</v>
      </c>
      <c r="AM2380" s="3" t="s">
        <v>59</v>
      </c>
      <c r="AN2380" s="3" t="s">
        <v>83</v>
      </c>
      <c r="AO2380" s="3">
        <v>205.23926405669926</v>
      </c>
      <c r="AP2380" s="3">
        <v>1337.8559631096073</v>
      </c>
    </row>
    <row r="2381" spans="1:42" x14ac:dyDescent="0.25">
      <c r="A2381" s="2">
        <v>2380</v>
      </c>
      <c r="B2381" s="3" t="s">
        <v>42</v>
      </c>
      <c r="C2381" s="3" t="s">
        <v>43</v>
      </c>
      <c r="D2381" s="3" t="s">
        <v>44</v>
      </c>
      <c r="E2381" s="3" t="s">
        <v>45</v>
      </c>
      <c r="F2381" s="3">
        <v>0.36</v>
      </c>
      <c r="G2381" s="3">
        <v>0.48</v>
      </c>
      <c r="H2381" s="3">
        <v>0.157132607617089</v>
      </c>
      <c r="I2381" s="3">
        <v>9.5721902032681481</v>
      </c>
      <c r="J2381" s="3">
        <v>1.4067554033734309</v>
      </c>
      <c r="K2381" s="3">
        <v>1.5041032072462772</v>
      </c>
      <c r="L2381" s="3">
        <v>0.22104714481149706</v>
      </c>
      <c r="M2381" s="2">
        <v>1210</v>
      </c>
      <c r="N2381" s="3" t="s">
        <v>65</v>
      </c>
      <c r="O2381" s="3" t="s">
        <v>76</v>
      </c>
      <c r="P2381" s="3"/>
      <c r="Q2381" s="3" t="s">
        <v>42</v>
      </c>
      <c r="R2381" s="3" t="s">
        <v>55</v>
      </c>
      <c r="S2381" s="3" t="s">
        <v>77</v>
      </c>
      <c r="T2381" s="3" t="s">
        <v>51</v>
      </c>
      <c r="U2381" s="3" t="s">
        <v>78</v>
      </c>
      <c r="V2381" s="3" t="s">
        <v>79</v>
      </c>
      <c r="W2381" s="3" t="s">
        <v>80</v>
      </c>
      <c r="X2381" s="3"/>
      <c r="Y2381" s="3"/>
      <c r="Z2381" s="3" t="s">
        <v>72</v>
      </c>
      <c r="AA2381" s="7" t="s">
        <v>49</v>
      </c>
      <c r="AB2381" s="3" t="s">
        <v>49</v>
      </c>
      <c r="AC2381" s="3" t="s">
        <v>49</v>
      </c>
      <c r="AD2381" s="3" t="s">
        <v>49</v>
      </c>
      <c r="AE2381" s="3" t="s">
        <v>49</v>
      </c>
      <c r="AF2381" s="3" t="s">
        <v>55</v>
      </c>
      <c r="AG2381" s="3" t="s">
        <v>56</v>
      </c>
      <c r="AH2381" s="3" t="s">
        <v>81</v>
      </c>
      <c r="AI2381" s="3" t="s">
        <v>82</v>
      </c>
      <c r="AJ2381" s="3" t="s">
        <v>49</v>
      </c>
      <c r="AK2381" s="3" t="s">
        <v>49</v>
      </c>
      <c r="AL2381" s="3" t="s">
        <v>49</v>
      </c>
      <c r="AM2381" s="3" t="s">
        <v>59</v>
      </c>
      <c r="AN2381" s="3" t="s">
        <v>83</v>
      </c>
      <c r="AO2381" s="3">
        <v>103.43716252308354</v>
      </c>
      <c r="AP2381" s="3">
        <v>635.89310230367494</v>
      </c>
    </row>
    <row r="2382" spans="1:42" x14ac:dyDescent="0.25">
      <c r="A2382" s="2">
        <v>2381</v>
      </c>
      <c r="B2382" s="3" t="s">
        <v>42</v>
      </c>
      <c r="C2382" s="3" t="s">
        <v>43</v>
      </c>
      <c r="D2382" s="3" t="s">
        <v>44</v>
      </c>
      <c r="E2382" s="3" t="s">
        <v>45</v>
      </c>
      <c r="F2382" s="3">
        <v>0.36</v>
      </c>
      <c r="G2382" s="3">
        <v>0.48</v>
      </c>
      <c r="H2382" s="3">
        <v>0.123105071708042</v>
      </c>
      <c r="I2382" s="3">
        <v>9.5721902032681481</v>
      </c>
      <c r="J2382" s="3">
        <v>1.4067554033734309</v>
      </c>
      <c r="K2382" s="3">
        <v>1.1783851613763425</v>
      </c>
      <c r="L2382" s="3">
        <v>0.17317872480796176</v>
      </c>
      <c r="M2382" s="2">
        <v>1210</v>
      </c>
      <c r="N2382" s="3" t="s">
        <v>65</v>
      </c>
      <c r="O2382" s="3" t="s">
        <v>76</v>
      </c>
      <c r="P2382" s="3"/>
      <c r="Q2382" s="3" t="s">
        <v>42</v>
      </c>
      <c r="R2382" s="3" t="s">
        <v>55</v>
      </c>
      <c r="S2382" s="3" t="s">
        <v>77</v>
      </c>
      <c r="T2382" s="3" t="s">
        <v>51</v>
      </c>
      <c r="U2382" s="3" t="s">
        <v>78</v>
      </c>
      <c r="V2382" s="3" t="s">
        <v>79</v>
      </c>
      <c r="W2382" s="3" t="s">
        <v>80</v>
      </c>
      <c r="X2382" s="3"/>
      <c r="Y2382" s="3"/>
      <c r="Z2382" s="3" t="s">
        <v>72</v>
      </c>
      <c r="AA2382" s="7" t="s">
        <v>49</v>
      </c>
      <c r="AB2382" s="3" t="s">
        <v>49</v>
      </c>
      <c r="AC2382" s="3" t="s">
        <v>49</v>
      </c>
      <c r="AD2382" s="3" t="s">
        <v>49</v>
      </c>
      <c r="AE2382" s="3" t="s">
        <v>49</v>
      </c>
      <c r="AF2382" s="3" t="s">
        <v>55</v>
      </c>
      <c r="AG2382" s="3" t="s">
        <v>56</v>
      </c>
      <c r="AH2382" s="3" t="s">
        <v>81</v>
      </c>
      <c r="AI2382" s="3" t="s">
        <v>82</v>
      </c>
      <c r="AJ2382" s="3" t="s">
        <v>49</v>
      </c>
      <c r="AK2382" s="3" t="s">
        <v>49</v>
      </c>
      <c r="AL2382" s="3" t="s">
        <v>49</v>
      </c>
      <c r="AM2382" s="3" t="s">
        <v>59</v>
      </c>
      <c r="AN2382" s="3" t="s">
        <v>83</v>
      </c>
      <c r="AO2382" s="3">
        <v>104.98727438717094</v>
      </c>
      <c r="AP2382" s="3">
        <v>498.18855007170117</v>
      </c>
    </row>
    <row r="2383" spans="1:42" x14ac:dyDescent="0.25">
      <c r="A2383" s="2">
        <v>2382</v>
      </c>
      <c r="B2383" s="3" t="s">
        <v>42</v>
      </c>
      <c r="C2383" s="3" t="s">
        <v>43</v>
      </c>
      <c r="D2383" s="3" t="s">
        <v>44</v>
      </c>
      <c r="E2383" s="3" t="s">
        <v>45</v>
      </c>
      <c r="F2383" s="3">
        <v>0.36</v>
      </c>
      <c r="G2383" s="3">
        <v>0.48</v>
      </c>
      <c r="H2383" s="3">
        <v>3.1638704556494301E-3</v>
      </c>
      <c r="I2383" s="3">
        <v>9.5721902032681481</v>
      </c>
      <c r="J2383" s="3">
        <v>1.4067554033734309</v>
      </c>
      <c r="K2383" s="3">
        <v>3.0285169779977007E-2</v>
      </c>
      <c r="L2383" s="3">
        <v>4.4507918590583947E-3</v>
      </c>
      <c r="M2383" s="2">
        <v>1210</v>
      </c>
      <c r="N2383" s="3" t="s">
        <v>65</v>
      </c>
      <c r="O2383" s="3" t="s">
        <v>76</v>
      </c>
      <c r="P2383" s="3"/>
      <c r="Q2383" s="3" t="s">
        <v>42</v>
      </c>
      <c r="R2383" s="3" t="s">
        <v>55</v>
      </c>
      <c r="S2383" s="3" t="s">
        <v>77</v>
      </c>
      <c r="T2383" s="3" t="s">
        <v>51</v>
      </c>
      <c r="U2383" s="3" t="s">
        <v>78</v>
      </c>
      <c r="V2383" s="3" t="s">
        <v>79</v>
      </c>
      <c r="W2383" s="3" t="s">
        <v>80</v>
      </c>
      <c r="X2383" s="3"/>
      <c r="Y2383" s="3"/>
      <c r="Z2383" s="3" t="s">
        <v>72</v>
      </c>
      <c r="AA2383" s="7" t="s">
        <v>49</v>
      </c>
      <c r="AB2383" s="3" t="s">
        <v>49</v>
      </c>
      <c r="AC2383" s="3" t="s">
        <v>49</v>
      </c>
      <c r="AD2383" s="3" t="s">
        <v>49</v>
      </c>
      <c r="AE2383" s="3" t="s">
        <v>49</v>
      </c>
      <c r="AF2383" s="3" t="s">
        <v>55</v>
      </c>
      <c r="AG2383" s="3" t="s">
        <v>56</v>
      </c>
      <c r="AH2383" s="3" t="s">
        <v>81</v>
      </c>
      <c r="AI2383" s="3" t="s">
        <v>82</v>
      </c>
      <c r="AJ2383" s="3" t="s">
        <v>49</v>
      </c>
      <c r="AK2383" s="3" t="s">
        <v>49</v>
      </c>
      <c r="AL2383" s="3" t="s">
        <v>49</v>
      </c>
      <c r="AM2383" s="3" t="s">
        <v>59</v>
      </c>
      <c r="AN2383" s="3" t="s">
        <v>83</v>
      </c>
      <c r="AO2383" s="3">
        <v>17.243983035398461</v>
      </c>
      <c r="AP2383" s="3">
        <v>12.803729473086523</v>
      </c>
    </row>
    <row r="2384" spans="1:42" x14ac:dyDescent="0.25">
      <c r="A2384" s="2">
        <v>2383</v>
      </c>
      <c r="B2384" s="3" t="s">
        <v>42</v>
      </c>
      <c r="C2384" s="3" t="s">
        <v>43</v>
      </c>
      <c r="D2384" s="3" t="s">
        <v>44</v>
      </c>
      <c r="E2384" s="3" t="s">
        <v>45</v>
      </c>
      <c r="F2384" s="3">
        <v>0.36</v>
      </c>
      <c r="G2384" s="3">
        <v>0.48</v>
      </c>
      <c r="H2384" s="3">
        <v>3.7704956597446201E-3</v>
      </c>
      <c r="I2384" s="3">
        <v>9.5721902032681481</v>
      </c>
      <c r="J2384" s="3">
        <v>1.4067554033734309</v>
      </c>
      <c r="K2384" s="3">
        <v>3.6091901615672523E-2</v>
      </c>
      <c r="L2384" s="3">
        <v>5.3041651427418136E-3</v>
      </c>
      <c r="M2384" s="2">
        <v>1210</v>
      </c>
      <c r="N2384" s="3" t="s">
        <v>65</v>
      </c>
      <c r="O2384" s="3" t="s">
        <v>76</v>
      </c>
      <c r="P2384" s="3"/>
      <c r="Q2384" s="3" t="s">
        <v>42</v>
      </c>
      <c r="R2384" s="3" t="s">
        <v>55</v>
      </c>
      <c r="S2384" s="3" t="s">
        <v>77</v>
      </c>
      <c r="T2384" s="3" t="s">
        <v>51</v>
      </c>
      <c r="U2384" s="3" t="s">
        <v>78</v>
      </c>
      <c r="V2384" s="3" t="s">
        <v>79</v>
      </c>
      <c r="W2384" s="3" t="s">
        <v>80</v>
      </c>
      <c r="X2384" s="3"/>
      <c r="Y2384" s="3"/>
      <c r="Z2384" s="3" t="s">
        <v>72</v>
      </c>
      <c r="AA2384" s="7" t="s">
        <v>49</v>
      </c>
      <c r="AB2384" s="3" t="s">
        <v>49</v>
      </c>
      <c r="AC2384" s="3" t="s">
        <v>49</v>
      </c>
      <c r="AD2384" s="3" t="s">
        <v>49</v>
      </c>
      <c r="AE2384" s="3" t="s">
        <v>49</v>
      </c>
      <c r="AF2384" s="3" t="s">
        <v>55</v>
      </c>
      <c r="AG2384" s="3" t="s">
        <v>56</v>
      </c>
      <c r="AH2384" s="3" t="s">
        <v>81</v>
      </c>
      <c r="AI2384" s="3" t="s">
        <v>82</v>
      </c>
      <c r="AJ2384" s="3" t="s">
        <v>49</v>
      </c>
      <c r="AK2384" s="3" t="s">
        <v>49</v>
      </c>
      <c r="AL2384" s="3" t="s">
        <v>49</v>
      </c>
      <c r="AM2384" s="3" t="s">
        <v>59</v>
      </c>
      <c r="AN2384" s="3" t="s">
        <v>83</v>
      </c>
      <c r="AO2384" s="3">
        <v>17.64886766691702</v>
      </c>
      <c r="AP2384" s="3">
        <v>15.258654576268842</v>
      </c>
    </row>
    <row r="2385" spans="1:42" x14ac:dyDescent="0.25">
      <c r="A2385" s="2">
        <v>2384</v>
      </c>
      <c r="B2385" s="3" t="s">
        <v>42</v>
      </c>
      <c r="C2385" s="3" t="s">
        <v>43</v>
      </c>
      <c r="D2385" s="3" t="s">
        <v>44</v>
      </c>
      <c r="E2385" s="3" t="s">
        <v>45</v>
      </c>
      <c r="F2385" s="3">
        <v>0.36</v>
      </c>
      <c r="G2385" s="3">
        <v>0.48</v>
      </c>
      <c r="H2385" s="3">
        <v>2.14379273183554E-2</v>
      </c>
      <c r="I2385" s="3">
        <v>9.5774916629202611</v>
      </c>
      <c r="J2385" s="3">
        <v>1.4075272860969117</v>
      </c>
      <c r="K2385" s="3">
        <v>0.20532157016183936</v>
      </c>
      <c r="L2385" s="3">
        <v>3.017446765794762E-2</v>
      </c>
      <c r="M2385" s="2">
        <v>1200</v>
      </c>
      <c r="N2385" s="3" t="s">
        <v>61</v>
      </c>
      <c r="O2385" s="3" t="s">
        <v>76</v>
      </c>
      <c r="P2385" s="3"/>
      <c r="Q2385" s="3" t="s">
        <v>42</v>
      </c>
      <c r="R2385" s="3" t="s">
        <v>55</v>
      </c>
      <c r="S2385" s="3" t="s">
        <v>77</v>
      </c>
      <c r="T2385" s="3" t="s">
        <v>51</v>
      </c>
      <c r="U2385" s="3" t="s">
        <v>78</v>
      </c>
      <c r="V2385" s="3" t="s">
        <v>79</v>
      </c>
      <c r="W2385" s="3" t="s">
        <v>80</v>
      </c>
      <c r="X2385" s="3"/>
      <c r="Y2385" s="3"/>
      <c r="Z2385" s="3" t="s">
        <v>72</v>
      </c>
      <c r="AA2385" s="7" t="s">
        <v>49</v>
      </c>
      <c r="AB2385" s="3" t="s">
        <v>49</v>
      </c>
      <c r="AC2385" s="3" t="s">
        <v>49</v>
      </c>
      <c r="AD2385" s="3" t="s">
        <v>49</v>
      </c>
      <c r="AE2385" s="3" t="s">
        <v>49</v>
      </c>
      <c r="AF2385" s="3" t="s">
        <v>55</v>
      </c>
      <c r="AG2385" s="3" t="s">
        <v>56</v>
      </c>
      <c r="AH2385" s="3" t="s">
        <v>81</v>
      </c>
      <c r="AI2385" s="3" t="s">
        <v>82</v>
      </c>
      <c r="AJ2385" s="3" t="s">
        <v>49</v>
      </c>
      <c r="AK2385" s="3" t="s">
        <v>49</v>
      </c>
      <c r="AL2385" s="3" t="s">
        <v>49</v>
      </c>
      <c r="AM2385" s="3" t="s">
        <v>59</v>
      </c>
      <c r="AN2385" s="3" t="s">
        <v>83</v>
      </c>
      <c r="AO2385" s="3">
        <v>51.873425090629709</v>
      </c>
      <c r="AP2385" s="3">
        <v>86.756213851230854</v>
      </c>
    </row>
    <row r="2386" spans="1:42" x14ac:dyDescent="0.25">
      <c r="A2386" s="2">
        <v>2385</v>
      </c>
      <c r="B2386" s="3" t="s">
        <v>42</v>
      </c>
      <c r="C2386" s="3" t="s">
        <v>43</v>
      </c>
      <c r="D2386" s="3" t="s">
        <v>44</v>
      </c>
      <c r="E2386" s="3" t="s">
        <v>45</v>
      </c>
      <c r="F2386" s="3">
        <v>0.36</v>
      </c>
      <c r="G2386" s="3">
        <v>0.48</v>
      </c>
      <c r="H2386" s="3">
        <v>2.9322954859918198E-3</v>
      </c>
      <c r="I2386" s="3">
        <v>9.5774916629202611</v>
      </c>
      <c r="J2386" s="3">
        <v>1.4075272860969117</v>
      </c>
      <c r="K2386" s="3">
        <v>2.8084035570305369E-2</v>
      </c>
      <c r="L2386" s="3">
        <v>4.1272859074322913E-3</v>
      </c>
      <c r="M2386" s="2">
        <v>1210</v>
      </c>
      <c r="N2386" s="3" t="s">
        <v>65</v>
      </c>
      <c r="O2386" s="3" t="s">
        <v>76</v>
      </c>
      <c r="P2386" s="3"/>
      <c r="Q2386" s="3" t="s">
        <v>42</v>
      </c>
      <c r="R2386" s="3" t="s">
        <v>55</v>
      </c>
      <c r="S2386" s="3" t="s">
        <v>77</v>
      </c>
      <c r="T2386" s="3" t="s">
        <v>51</v>
      </c>
      <c r="U2386" s="3" t="s">
        <v>78</v>
      </c>
      <c r="V2386" s="3" t="s">
        <v>79</v>
      </c>
      <c r="W2386" s="3" t="s">
        <v>80</v>
      </c>
      <c r="X2386" s="3"/>
      <c r="Y2386" s="3"/>
      <c r="Z2386" s="3" t="s">
        <v>72</v>
      </c>
      <c r="AA2386" s="7" t="s">
        <v>49</v>
      </c>
      <c r="AB2386" s="3" t="s">
        <v>49</v>
      </c>
      <c r="AC2386" s="3" t="s">
        <v>49</v>
      </c>
      <c r="AD2386" s="3" t="s">
        <v>49</v>
      </c>
      <c r="AE2386" s="3" t="s">
        <v>49</v>
      </c>
      <c r="AF2386" s="3" t="s">
        <v>55</v>
      </c>
      <c r="AG2386" s="3" t="s">
        <v>56</v>
      </c>
      <c r="AH2386" s="3" t="s">
        <v>81</v>
      </c>
      <c r="AI2386" s="3" t="s">
        <v>82</v>
      </c>
      <c r="AJ2386" s="3" t="s">
        <v>49</v>
      </c>
      <c r="AK2386" s="3" t="s">
        <v>49</v>
      </c>
      <c r="AL2386" s="3" t="s">
        <v>49</v>
      </c>
      <c r="AM2386" s="3" t="s">
        <v>59</v>
      </c>
      <c r="AN2386" s="3" t="s">
        <v>83</v>
      </c>
      <c r="AO2386" s="3">
        <v>20.656251556387907</v>
      </c>
      <c r="AP2386" s="3">
        <v>11.866578819860525</v>
      </c>
    </row>
    <row r="2387" spans="1:42" x14ac:dyDescent="0.25">
      <c r="A2387" s="2">
        <v>2386</v>
      </c>
      <c r="B2387" s="3" t="s">
        <v>42</v>
      </c>
      <c r="C2387" s="3" t="s">
        <v>43</v>
      </c>
      <c r="D2387" s="3" t="s">
        <v>44</v>
      </c>
      <c r="E2387" s="3" t="s">
        <v>45</v>
      </c>
      <c r="F2387" s="3">
        <v>0.36</v>
      </c>
      <c r="G2387" s="3">
        <v>0.48</v>
      </c>
      <c r="H2387" s="3">
        <v>0.23592202733016901</v>
      </c>
      <c r="I2387" s="3">
        <v>9.5673754995727798</v>
      </c>
      <c r="J2387" s="3">
        <v>1.4060577149223203</v>
      </c>
      <c r="K2387" s="3">
        <v>2.2571546240881988</v>
      </c>
      <c r="L2387" s="3">
        <v>0.33171998664769864</v>
      </c>
      <c r="M2387" s="2">
        <v>1200</v>
      </c>
      <c r="N2387" s="3" t="s">
        <v>61</v>
      </c>
      <c r="O2387" s="3" t="s">
        <v>76</v>
      </c>
      <c r="P2387" s="3"/>
      <c r="Q2387" s="3" t="s">
        <v>42</v>
      </c>
      <c r="R2387" s="3" t="s">
        <v>55</v>
      </c>
      <c r="S2387" s="3" t="s">
        <v>77</v>
      </c>
      <c r="T2387" s="3" t="s">
        <v>51</v>
      </c>
      <c r="U2387" s="3" t="s">
        <v>78</v>
      </c>
      <c r="V2387" s="3" t="s">
        <v>79</v>
      </c>
      <c r="W2387" s="3" t="s">
        <v>80</v>
      </c>
      <c r="X2387" s="3"/>
      <c r="Y2387" s="3"/>
      <c r="Z2387" s="3" t="s">
        <v>72</v>
      </c>
      <c r="AA2387" s="7" t="s">
        <v>49</v>
      </c>
      <c r="AB2387" s="3" t="s">
        <v>49</v>
      </c>
      <c r="AC2387" s="3" t="s">
        <v>49</v>
      </c>
      <c r="AD2387" s="3" t="s">
        <v>49</v>
      </c>
      <c r="AE2387" s="3" t="s">
        <v>49</v>
      </c>
      <c r="AF2387" s="3" t="s">
        <v>55</v>
      </c>
      <c r="AG2387" s="3" t="s">
        <v>56</v>
      </c>
      <c r="AH2387" s="3" t="s">
        <v>81</v>
      </c>
      <c r="AI2387" s="3" t="s">
        <v>82</v>
      </c>
      <c r="AJ2387" s="3" t="s">
        <v>49</v>
      </c>
      <c r="AK2387" s="3" t="s">
        <v>49</v>
      </c>
      <c r="AL2387" s="3" t="s">
        <v>49</v>
      </c>
      <c r="AM2387" s="3" t="s">
        <v>59</v>
      </c>
      <c r="AN2387" s="3" t="s">
        <v>83</v>
      </c>
      <c r="AO2387" s="3">
        <v>171.93520087919339</v>
      </c>
      <c r="AP2387" s="3">
        <v>954.74257148672382</v>
      </c>
    </row>
    <row r="2388" spans="1:42" x14ac:dyDescent="0.25">
      <c r="A2388" s="2">
        <v>2387</v>
      </c>
      <c r="B2388" s="3" t="s">
        <v>42</v>
      </c>
      <c r="C2388" s="3" t="s">
        <v>43</v>
      </c>
      <c r="D2388" s="3" t="s">
        <v>44</v>
      </c>
      <c r="E2388" s="3" t="s">
        <v>45</v>
      </c>
      <c r="F2388" s="3">
        <v>0.36</v>
      </c>
      <c r="G2388" s="3">
        <v>0.48</v>
      </c>
      <c r="H2388" s="3">
        <v>1.8361336152960699E-2</v>
      </c>
      <c r="I2388" s="3">
        <v>9.5673754995727798</v>
      </c>
      <c r="J2388" s="3">
        <v>1.4060577149223203</v>
      </c>
      <c r="K2388" s="3">
        <v>0.17566979764925611</v>
      </c>
      <c r="L2388" s="3">
        <v>2.581709835415251E-2</v>
      </c>
      <c r="M2388" s="2">
        <v>1210</v>
      </c>
      <c r="N2388" s="3" t="s">
        <v>65</v>
      </c>
      <c r="O2388" s="3" t="s">
        <v>76</v>
      </c>
      <c r="P2388" s="3"/>
      <c r="Q2388" s="3" t="s">
        <v>42</v>
      </c>
      <c r="R2388" s="3" t="s">
        <v>55</v>
      </c>
      <c r="S2388" s="3" t="s">
        <v>77</v>
      </c>
      <c r="T2388" s="3" t="s">
        <v>51</v>
      </c>
      <c r="U2388" s="3" t="s">
        <v>78</v>
      </c>
      <c r="V2388" s="3" t="s">
        <v>79</v>
      </c>
      <c r="W2388" s="3" t="s">
        <v>80</v>
      </c>
      <c r="X2388" s="3"/>
      <c r="Y2388" s="3"/>
      <c r="Z2388" s="3" t="s">
        <v>72</v>
      </c>
      <c r="AA2388" s="7" t="s">
        <v>49</v>
      </c>
      <c r="AB2388" s="3" t="s">
        <v>49</v>
      </c>
      <c r="AC2388" s="3" t="s">
        <v>49</v>
      </c>
      <c r="AD2388" s="3" t="s">
        <v>49</v>
      </c>
      <c r="AE2388" s="3" t="s">
        <v>49</v>
      </c>
      <c r="AF2388" s="3" t="s">
        <v>55</v>
      </c>
      <c r="AG2388" s="3" t="s">
        <v>56</v>
      </c>
      <c r="AH2388" s="3" t="s">
        <v>81</v>
      </c>
      <c r="AI2388" s="3" t="s">
        <v>82</v>
      </c>
      <c r="AJ2388" s="3" t="s">
        <v>49</v>
      </c>
      <c r="AK2388" s="3" t="s">
        <v>49</v>
      </c>
      <c r="AL2388" s="3" t="s">
        <v>49</v>
      </c>
      <c r="AM2388" s="3" t="s">
        <v>59</v>
      </c>
      <c r="AN2388" s="3" t="s">
        <v>83</v>
      </c>
      <c r="AO2388" s="3">
        <v>51.804752224839476</v>
      </c>
      <c r="AP2388" s="3">
        <v>74.305691134454136</v>
      </c>
    </row>
    <row r="2389" spans="1:42" x14ac:dyDescent="0.25">
      <c r="A2389" s="2">
        <v>2388</v>
      </c>
      <c r="B2389" s="3" t="s">
        <v>42</v>
      </c>
      <c r="C2389" s="3" t="s">
        <v>43</v>
      </c>
      <c r="D2389" s="3" t="s">
        <v>44</v>
      </c>
      <c r="E2389" s="3" t="s">
        <v>45</v>
      </c>
      <c r="F2389" s="3">
        <v>0.36</v>
      </c>
      <c r="G2389" s="3">
        <v>0.48</v>
      </c>
      <c r="H2389" s="3">
        <v>1.1685948106236301E-2</v>
      </c>
      <c r="I2389" s="3">
        <v>9.5673754995727798</v>
      </c>
      <c r="J2389" s="3">
        <v>1.4060577149223203</v>
      </c>
      <c r="K2389" s="3">
        <v>0.11180385360088411</v>
      </c>
      <c r="L2389" s="3">
        <v>1.6431117490955431E-2</v>
      </c>
      <c r="M2389" s="2">
        <v>1210</v>
      </c>
      <c r="N2389" s="3" t="s">
        <v>65</v>
      </c>
      <c r="O2389" s="3" t="s">
        <v>76</v>
      </c>
      <c r="P2389" s="3"/>
      <c r="Q2389" s="3" t="s">
        <v>42</v>
      </c>
      <c r="R2389" s="3" t="s">
        <v>55</v>
      </c>
      <c r="S2389" s="3" t="s">
        <v>77</v>
      </c>
      <c r="T2389" s="3" t="s">
        <v>51</v>
      </c>
      <c r="U2389" s="3" t="s">
        <v>78</v>
      </c>
      <c r="V2389" s="3" t="s">
        <v>79</v>
      </c>
      <c r="W2389" s="3" t="s">
        <v>80</v>
      </c>
      <c r="X2389" s="3"/>
      <c r="Y2389" s="3"/>
      <c r="Z2389" s="3" t="s">
        <v>72</v>
      </c>
      <c r="AA2389" s="7" t="s">
        <v>49</v>
      </c>
      <c r="AB2389" s="3" t="s">
        <v>49</v>
      </c>
      <c r="AC2389" s="3" t="s">
        <v>49</v>
      </c>
      <c r="AD2389" s="3" t="s">
        <v>49</v>
      </c>
      <c r="AE2389" s="3" t="s">
        <v>49</v>
      </c>
      <c r="AF2389" s="3" t="s">
        <v>55</v>
      </c>
      <c r="AG2389" s="3" t="s">
        <v>56</v>
      </c>
      <c r="AH2389" s="3" t="s">
        <v>81</v>
      </c>
      <c r="AI2389" s="3" t="s">
        <v>82</v>
      </c>
      <c r="AJ2389" s="3" t="s">
        <v>49</v>
      </c>
      <c r="AK2389" s="3" t="s">
        <v>49</v>
      </c>
      <c r="AL2389" s="3" t="s">
        <v>49</v>
      </c>
      <c r="AM2389" s="3" t="s">
        <v>59</v>
      </c>
      <c r="AN2389" s="3" t="s">
        <v>83</v>
      </c>
      <c r="AO2389" s="3">
        <v>39.428800883687103</v>
      </c>
      <c r="AP2389" s="3">
        <v>47.291354145555623</v>
      </c>
    </row>
    <row r="2390" spans="1:42" x14ac:dyDescent="0.25">
      <c r="A2390" s="2">
        <v>2389</v>
      </c>
      <c r="B2390" s="3" t="s">
        <v>42</v>
      </c>
      <c r="C2390" s="3" t="s">
        <v>43</v>
      </c>
      <c r="D2390" s="3" t="s">
        <v>44</v>
      </c>
      <c r="E2390" s="3" t="s">
        <v>45</v>
      </c>
      <c r="F2390" s="3">
        <v>0.36</v>
      </c>
      <c r="G2390" s="3">
        <v>0.48</v>
      </c>
      <c r="H2390" s="3">
        <v>0.20944595551426101</v>
      </c>
      <c r="I2390" s="3">
        <v>9.5673754995727798</v>
      </c>
      <c r="J2390" s="3">
        <v>1.4060577149223203</v>
      </c>
      <c r="K2390" s="3">
        <v>2.0038481032717512</v>
      </c>
      <c r="L2390" s="3">
        <v>0.29449310161010378</v>
      </c>
      <c r="M2390" s="2">
        <v>1210</v>
      </c>
      <c r="N2390" s="3" t="s">
        <v>65</v>
      </c>
      <c r="O2390" s="3" t="s">
        <v>76</v>
      </c>
      <c r="P2390" s="3"/>
      <c r="Q2390" s="3" t="s">
        <v>42</v>
      </c>
      <c r="R2390" s="3" t="s">
        <v>55</v>
      </c>
      <c r="S2390" s="3" t="s">
        <v>77</v>
      </c>
      <c r="T2390" s="3" t="s">
        <v>51</v>
      </c>
      <c r="U2390" s="3" t="s">
        <v>78</v>
      </c>
      <c r="V2390" s="3" t="s">
        <v>79</v>
      </c>
      <c r="W2390" s="3" t="s">
        <v>80</v>
      </c>
      <c r="X2390" s="3"/>
      <c r="Y2390" s="3"/>
      <c r="Z2390" s="3" t="s">
        <v>72</v>
      </c>
      <c r="AA2390" s="7" t="s">
        <v>49</v>
      </c>
      <c r="AB2390" s="3" t="s">
        <v>49</v>
      </c>
      <c r="AC2390" s="3" t="s">
        <v>49</v>
      </c>
      <c r="AD2390" s="3" t="s">
        <v>49</v>
      </c>
      <c r="AE2390" s="3" t="s">
        <v>49</v>
      </c>
      <c r="AF2390" s="3" t="s">
        <v>55</v>
      </c>
      <c r="AG2390" s="3" t="s">
        <v>56</v>
      </c>
      <c r="AH2390" s="3" t="s">
        <v>81</v>
      </c>
      <c r="AI2390" s="3" t="s">
        <v>82</v>
      </c>
      <c r="AJ2390" s="3" t="s">
        <v>49</v>
      </c>
      <c r="AK2390" s="3" t="s">
        <v>49</v>
      </c>
      <c r="AL2390" s="3" t="s">
        <v>49</v>
      </c>
      <c r="AM2390" s="3" t="s">
        <v>59</v>
      </c>
      <c r="AN2390" s="3" t="s">
        <v>83</v>
      </c>
      <c r="AO2390" s="3">
        <v>113.32187333821406</v>
      </c>
      <c r="AP2390" s="3">
        <v>847.59771021859081</v>
      </c>
    </row>
    <row r="2391" spans="1:42" x14ac:dyDescent="0.25">
      <c r="A2391" s="2">
        <v>2390</v>
      </c>
      <c r="B2391" s="3" t="s">
        <v>42</v>
      </c>
      <c r="C2391" s="3" t="s">
        <v>43</v>
      </c>
      <c r="D2391" s="3" t="s">
        <v>44</v>
      </c>
      <c r="E2391" s="3" t="s">
        <v>45</v>
      </c>
      <c r="F2391" s="3">
        <v>0.36</v>
      </c>
      <c r="G2391" s="3">
        <v>0.48</v>
      </c>
      <c r="H2391" s="3">
        <v>0.12624223091352099</v>
      </c>
      <c r="I2391" s="3">
        <v>9.5673754995727798</v>
      </c>
      <c r="J2391" s="3">
        <v>1.4060577149223203</v>
      </c>
      <c r="K2391" s="3">
        <v>1.2078068270534301</v>
      </c>
      <c r="L2391" s="3">
        <v>0.17750386272496124</v>
      </c>
      <c r="M2391" s="2">
        <v>1210</v>
      </c>
      <c r="N2391" s="3" t="s">
        <v>65</v>
      </c>
      <c r="O2391" s="3" t="s">
        <v>76</v>
      </c>
      <c r="P2391" s="3"/>
      <c r="Q2391" s="3" t="s">
        <v>42</v>
      </c>
      <c r="R2391" s="3" t="s">
        <v>55</v>
      </c>
      <c r="S2391" s="3" t="s">
        <v>77</v>
      </c>
      <c r="T2391" s="3" t="s">
        <v>51</v>
      </c>
      <c r="U2391" s="3" t="s">
        <v>78</v>
      </c>
      <c r="V2391" s="3" t="s">
        <v>79</v>
      </c>
      <c r="W2391" s="3" t="s">
        <v>80</v>
      </c>
      <c r="X2391" s="3"/>
      <c r="Y2391" s="3"/>
      <c r="Z2391" s="3" t="s">
        <v>72</v>
      </c>
      <c r="AA2391" s="7" t="s">
        <v>49</v>
      </c>
      <c r="AB2391" s="3" t="s">
        <v>49</v>
      </c>
      <c r="AC2391" s="3" t="s">
        <v>49</v>
      </c>
      <c r="AD2391" s="3" t="s">
        <v>49</v>
      </c>
      <c r="AE2391" s="3" t="s">
        <v>49</v>
      </c>
      <c r="AF2391" s="3" t="s">
        <v>55</v>
      </c>
      <c r="AG2391" s="3" t="s">
        <v>56</v>
      </c>
      <c r="AH2391" s="3" t="s">
        <v>81</v>
      </c>
      <c r="AI2391" s="3" t="s">
        <v>82</v>
      </c>
      <c r="AJ2391" s="3" t="s">
        <v>49</v>
      </c>
      <c r="AK2391" s="3" t="s">
        <v>49</v>
      </c>
      <c r="AL2391" s="3" t="s">
        <v>49</v>
      </c>
      <c r="AM2391" s="3" t="s">
        <v>59</v>
      </c>
      <c r="AN2391" s="3" t="s">
        <v>83</v>
      </c>
      <c r="AO2391" s="3">
        <v>92.048530589598897</v>
      </c>
      <c r="AP2391" s="3">
        <v>510.88418295048575</v>
      </c>
    </row>
    <row r="2392" spans="1:42" x14ac:dyDescent="0.25">
      <c r="A2392" s="2">
        <v>2391</v>
      </c>
      <c r="B2392" s="3" t="s">
        <v>42</v>
      </c>
      <c r="C2392" s="3" t="s">
        <v>43</v>
      </c>
      <c r="D2392" s="3" t="s">
        <v>44</v>
      </c>
      <c r="E2392" s="3" t="s">
        <v>45</v>
      </c>
      <c r="F2392" s="3">
        <v>0.36</v>
      </c>
      <c r="G2392" s="3">
        <v>0.48</v>
      </c>
      <c r="H2392" s="3">
        <v>1.6105955535698099E-2</v>
      </c>
      <c r="I2392" s="3">
        <v>9.5673754995727798</v>
      </c>
      <c r="J2392" s="3">
        <v>1.4060577149223203</v>
      </c>
      <c r="K2392" s="3">
        <v>0.15409172438944657</v>
      </c>
      <c r="L2392" s="3">
        <v>2.2645903037164166E-2</v>
      </c>
      <c r="M2392" s="2">
        <v>1210</v>
      </c>
      <c r="N2392" s="3" t="s">
        <v>65</v>
      </c>
      <c r="O2392" s="3" t="s">
        <v>76</v>
      </c>
      <c r="P2392" s="3"/>
      <c r="Q2392" s="3" t="s">
        <v>42</v>
      </c>
      <c r="R2392" s="3" t="s">
        <v>55</v>
      </c>
      <c r="S2392" s="3" t="s">
        <v>77</v>
      </c>
      <c r="T2392" s="3" t="s">
        <v>51</v>
      </c>
      <c r="U2392" s="3" t="s">
        <v>78</v>
      </c>
      <c r="V2392" s="3" t="s">
        <v>79</v>
      </c>
      <c r="W2392" s="3" t="s">
        <v>80</v>
      </c>
      <c r="X2392" s="3"/>
      <c r="Y2392" s="3"/>
      <c r="Z2392" s="3" t="s">
        <v>72</v>
      </c>
      <c r="AA2392" s="7" t="s">
        <v>49</v>
      </c>
      <c r="AB2392" s="3" t="s">
        <v>49</v>
      </c>
      <c r="AC2392" s="3" t="s">
        <v>49</v>
      </c>
      <c r="AD2392" s="3" t="s">
        <v>49</v>
      </c>
      <c r="AE2392" s="3" t="s">
        <v>49</v>
      </c>
      <c r="AF2392" s="3" t="s">
        <v>55</v>
      </c>
      <c r="AG2392" s="3" t="s">
        <v>56</v>
      </c>
      <c r="AH2392" s="3" t="s">
        <v>81</v>
      </c>
      <c r="AI2392" s="3" t="s">
        <v>82</v>
      </c>
      <c r="AJ2392" s="3" t="s">
        <v>49</v>
      </c>
      <c r="AK2392" s="3" t="s">
        <v>49</v>
      </c>
      <c r="AL2392" s="3" t="s">
        <v>49</v>
      </c>
      <c r="AM2392" s="3" t="s">
        <v>59</v>
      </c>
      <c r="AN2392" s="3" t="s">
        <v>83</v>
      </c>
      <c r="AO2392" s="3">
        <v>32.744364708566394</v>
      </c>
      <c r="AP2392" s="3">
        <v>65.1784895985285</v>
      </c>
    </row>
    <row r="2393" spans="1:42" x14ac:dyDescent="0.25">
      <c r="A2393" s="2">
        <v>2392</v>
      </c>
      <c r="B2393" s="3" t="s">
        <v>42</v>
      </c>
      <c r="C2393" s="3" t="s">
        <v>71</v>
      </c>
      <c r="D2393" s="3" t="s">
        <v>72</v>
      </c>
      <c r="E2393" s="3" t="s">
        <v>73</v>
      </c>
      <c r="F2393" s="3">
        <v>0.56000000000000005</v>
      </c>
      <c r="G2393" s="3">
        <v>0.48</v>
      </c>
      <c r="H2393" s="3">
        <v>3.01040837671018E-3</v>
      </c>
      <c r="I2393" s="3">
        <v>10.82053270194619</v>
      </c>
      <c r="J2393" s="3">
        <v>1.4240112852973201</v>
      </c>
      <c r="K2393" s="3">
        <v>3.2574222286405247E-2</v>
      </c>
      <c r="L2393" s="3">
        <v>4.2868555017888822E-3</v>
      </c>
      <c r="M2393" s="2">
        <v>1400</v>
      </c>
      <c r="N2393" s="3" t="s">
        <v>46</v>
      </c>
      <c r="O2393" s="3" t="s">
        <v>76</v>
      </c>
      <c r="P2393" s="3"/>
      <c r="Q2393" s="3" t="s">
        <v>42</v>
      </c>
      <c r="R2393" s="3" t="s">
        <v>55</v>
      </c>
      <c r="S2393" s="3" t="s">
        <v>77</v>
      </c>
      <c r="T2393" s="3" t="s">
        <v>51</v>
      </c>
      <c r="U2393" s="3" t="s">
        <v>78</v>
      </c>
      <c r="V2393" s="3" t="s">
        <v>79</v>
      </c>
      <c r="W2393" s="3" t="s">
        <v>80</v>
      </c>
      <c r="X2393" s="3"/>
      <c r="Y2393" s="3"/>
      <c r="Z2393" s="3" t="s">
        <v>72</v>
      </c>
      <c r="AA2393" s="7" t="s">
        <v>49</v>
      </c>
      <c r="AB2393" s="3" t="s">
        <v>49</v>
      </c>
      <c r="AC2393" s="3" t="s">
        <v>49</v>
      </c>
      <c r="AD2393" s="3" t="s">
        <v>49</v>
      </c>
      <c r="AE2393" s="3" t="s">
        <v>49</v>
      </c>
      <c r="AF2393" s="3" t="s">
        <v>55</v>
      </c>
      <c r="AG2393" s="3" t="s">
        <v>56</v>
      </c>
      <c r="AH2393" s="3" t="s">
        <v>81</v>
      </c>
      <c r="AI2393" s="3" t="s">
        <v>82</v>
      </c>
      <c r="AJ2393" s="3" t="s">
        <v>49</v>
      </c>
      <c r="AK2393" s="3" t="s">
        <v>49</v>
      </c>
      <c r="AL2393" s="3" t="s">
        <v>49</v>
      </c>
      <c r="AM2393" s="3" t="s">
        <v>59</v>
      </c>
      <c r="AN2393" s="3" t="s">
        <v>83</v>
      </c>
      <c r="AO2393" s="3">
        <v>21.02494903215073</v>
      </c>
      <c r="AP2393" s="3">
        <v>12.182690473336336</v>
      </c>
    </row>
    <row r="2394" spans="1:42" x14ac:dyDescent="0.25">
      <c r="A2394" s="2">
        <v>2393</v>
      </c>
      <c r="B2394" s="3" t="s">
        <v>42</v>
      </c>
      <c r="C2394" s="3" t="s">
        <v>71</v>
      </c>
      <c r="D2394" s="3" t="s">
        <v>72</v>
      </c>
      <c r="E2394" s="3" t="s">
        <v>73</v>
      </c>
      <c r="F2394" s="3">
        <v>0.56000000000000005</v>
      </c>
      <c r="G2394" s="3">
        <v>0.48</v>
      </c>
      <c r="H2394" s="3">
        <v>3.5459929850172101E-3</v>
      </c>
      <c r="I2394" s="3">
        <v>10.82053270194619</v>
      </c>
      <c r="J2394" s="3">
        <v>1.4240112852973201</v>
      </c>
      <c r="K2394" s="3">
        <v>3.836953305525051E-2</v>
      </c>
      <c r="L2394" s="3">
        <v>5.0495340282496384E-3</v>
      </c>
      <c r="M2394" s="2">
        <v>8140</v>
      </c>
      <c r="N2394" s="3" t="s">
        <v>69</v>
      </c>
      <c r="O2394" s="3" t="s">
        <v>76</v>
      </c>
      <c r="P2394" s="3"/>
      <c r="Q2394" s="3" t="s">
        <v>42</v>
      </c>
      <c r="R2394" s="3" t="s">
        <v>55</v>
      </c>
      <c r="S2394" s="3" t="s">
        <v>77</v>
      </c>
      <c r="T2394" s="3" t="s">
        <v>51</v>
      </c>
      <c r="U2394" s="3" t="s">
        <v>78</v>
      </c>
      <c r="V2394" s="3" t="s">
        <v>79</v>
      </c>
      <c r="W2394" s="3" t="s">
        <v>80</v>
      </c>
      <c r="X2394" s="3"/>
      <c r="Y2394" s="3"/>
      <c r="Z2394" s="3" t="s">
        <v>72</v>
      </c>
      <c r="AA2394" s="7" t="s">
        <v>49</v>
      </c>
      <c r="AB2394" s="3" t="s">
        <v>49</v>
      </c>
      <c r="AC2394" s="3" t="s">
        <v>49</v>
      </c>
      <c r="AD2394" s="3" t="s">
        <v>49</v>
      </c>
      <c r="AE2394" s="3" t="s">
        <v>49</v>
      </c>
      <c r="AF2394" s="3" t="s">
        <v>55</v>
      </c>
      <c r="AG2394" s="3" t="s">
        <v>56</v>
      </c>
      <c r="AH2394" s="3" t="s">
        <v>81</v>
      </c>
      <c r="AI2394" s="3" t="s">
        <v>82</v>
      </c>
      <c r="AJ2394" s="3" t="s">
        <v>49</v>
      </c>
      <c r="AK2394" s="3" t="s">
        <v>49</v>
      </c>
      <c r="AL2394" s="3" t="s">
        <v>49</v>
      </c>
      <c r="AM2394" s="3" t="s">
        <v>59</v>
      </c>
      <c r="AN2394" s="3" t="s">
        <v>83</v>
      </c>
      <c r="AO2394" s="3">
        <v>28.353431437740923</v>
      </c>
      <c r="AP2394" s="3">
        <v>14.350124485202247</v>
      </c>
    </row>
    <row r="2395" spans="1:42" x14ac:dyDescent="0.25">
      <c r="A2395" s="2">
        <v>2394</v>
      </c>
      <c r="B2395" s="3" t="s">
        <v>42</v>
      </c>
      <c r="C2395" s="3" t="s">
        <v>71</v>
      </c>
      <c r="D2395" s="3" t="s">
        <v>72</v>
      </c>
      <c r="E2395" s="3" t="s">
        <v>73</v>
      </c>
      <c r="F2395" s="3">
        <v>0.56000000000000005</v>
      </c>
      <c r="G2395" s="3">
        <v>0.48</v>
      </c>
      <c r="H2395" s="3">
        <v>5.7535372653423199E-4</v>
      </c>
      <c r="I2395" s="3">
        <v>10.82053270194619</v>
      </c>
      <c r="J2395" s="3">
        <v>1.4240112852973201</v>
      </c>
      <c r="K2395" s="3">
        <v>6.2256338131502628E-3</v>
      </c>
      <c r="L2395" s="3">
        <v>8.1931019962261451E-4</v>
      </c>
      <c r="M2395" s="2">
        <v>1430</v>
      </c>
      <c r="N2395" s="3" t="s">
        <v>64</v>
      </c>
      <c r="O2395" s="3" t="s">
        <v>76</v>
      </c>
      <c r="P2395" s="3"/>
      <c r="Q2395" s="3" t="s">
        <v>42</v>
      </c>
      <c r="R2395" s="3" t="s">
        <v>55</v>
      </c>
      <c r="S2395" s="3" t="s">
        <v>77</v>
      </c>
      <c r="T2395" s="3" t="s">
        <v>51</v>
      </c>
      <c r="U2395" s="3" t="s">
        <v>78</v>
      </c>
      <c r="V2395" s="3" t="s">
        <v>79</v>
      </c>
      <c r="W2395" s="3" t="s">
        <v>80</v>
      </c>
      <c r="X2395" s="3"/>
      <c r="Y2395" s="3"/>
      <c r="Z2395" s="3" t="s">
        <v>72</v>
      </c>
      <c r="AA2395" s="7" t="s">
        <v>49</v>
      </c>
      <c r="AB2395" s="3" t="s">
        <v>49</v>
      </c>
      <c r="AC2395" s="3" t="s">
        <v>49</v>
      </c>
      <c r="AD2395" s="3" t="s">
        <v>49</v>
      </c>
      <c r="AE2395" s="3" t="s">
        <v>49</v>
      </c>
      <c r="AF2395" s="3" t="s">
        <v>55</v>
      </c>
      <c r="AG2395" s="3" t="s">
        <v>56</v>
      </c>
      <c r="AH2395" s="3" t="s">
        <v>81</v>
      </c>
      <c r="AI2395" s="3" t="s">
        <v>82</v>
      </c>
      <c r="AJ2395" s="3" t="s">
        <v>49</v>
      </c>
      <c r="AK2395" s="3" t="s">
        <v>49</v>
      </c>
      <c r="AL2395" s="3" t="s">
        <v>49</v>
      </c>
      <c r="AM2395" s="3" t="s">
        <v>59</v>
      </c>
      <c r="AN2395" s="3" t="s">
        <v>83</v>
      </c>
      <c r="AO2395" s="3">
        <v>8.781281132734609</v>
      </c>
      <c r="AP2395" s="3">
        <v>2.3283739233768319</v>
      </c>
    </row>
    <row r="2396" spans="1:42" x14ac:dyDescent="0.25">
      <c r="A2396" s="2">
        <v>2395</v>
      </c>
      <c r="B2396" s="3" t="s">
        <v>42</v>
      </c>
      <c r="C2396" s="3" t="s">
        <v>43</v>
      </c>
      <c r="D2396" s="3" t="s">
        <v>44</v>
      </c>
      <c r="E2396" s="3" t="s">
        <v>45</v>
      </c>
      <c r="F2396" s="3">
        <v>0.36</v>
      </c>
      <c r="G2396" s="3">
        <v>0.48</v>
      </c>
      <c r="H2396" s="3">
        <v>0.19939372334037</v>
      </c>
      <c r="I2396" s="3">
        <v>10.592600123277848</v>
      </c>
      <c r="J2396" s="3">
        <v>1.8821101846565695</v>
      </c>
      <c r="K2396" s="3">
        <v>2.1120979784360325</v>
      </c>
      <c r="L2396" s="3">
        <v>0.37528095745550472</v>
      </c>
      <c r="M2396" s="2">
        <v>1200</v>
      </c>
      <c r="N2396" s="3" t="s">
        <v>61</v>
      </c>
      <c r="O2396" s="3" t="s">
        <v>76</v>
      </c>
      <c r="P2396" s="3"/>
      <c r="Q2396" s="3" t="s">
        <v>42</v>
      </c>
      <c r="R2396" s="3" t="s">
        <v>55</v>
      </c>
      <c r="S2396" s="3" t="s">
        <v>77</v>
      </c>
      <c r="T2396" s="3" t="s">
        <v>51</v>
      </c>
      <c r="U2396" s="3" t="s">
        <v>78</v>
      </c>
      <c r="V2396" s="3" t="s">
        <v>79</v>
      </c>
      <c r="W2396" s="3" t="s">
        <v>80</v>
      </c>
      <c r="X2396" s="3"/>
      <c r="Y2396" s="3"/>
      <c r="Z2396" s="3" t="s">
        <v>72</v>
      </c>
      <c r="AA2396" s="7" t="s">
        <v>49</v>
      </c>
      <c r="AB2396" s="3" t="s">
        <v>49</v>
      </c>
      <c r="AC2396" s="3" t="s">
        <v>49</v>
      </c>
      <c r="AD2396" s="3" t="s">
        <v>49</v>
      </c>
      <c r="AE2396" s="3" t="s">
        <v>49</v>
      </c>
      <c r="AF2396" s="3" t="s">
        <v>55</v>
      </c>
      <c r="AG2396" s="3" t="s">
        <v>56</v>
      </c>
      <c r="AH2396" s="3" t="s">
        <v>81</v>
      </c>
      <c r="AI2396" s="3" t="s">
        <v>82</v>
      </c>
      <c r="AJ2396" s="3" t="s">
        <v>49</v>
      </c>
      <c r="AK2396" s="3" t="s">
        <v>49</v>
      </c>
      <c r="AL2396" s="3" t="s">
        <v>49</v>
      </c>
      <c r="AM2396" s="3" t="s">
        <v>59</v>
      </c>
      <c r="AN2396" s="3" t="s">
        <v>83</v>
      </c>
      <c r="AO2396" s="3">
        <v>193.54994029273081</v>
      </c>
      <c r="AP2396" s="3">
        <v>806.91776988622325</v>
      </c>
    </row>
    <row r="2397" spans="1:42" x14ac:dyDescent="0.25">
      <c r="A2397" s="2">
        <v>2396</v>
      </c>
      <c r="B2397" s="3" t="s">
        <v>42</v>
      </c>
      <c r="C2397" s="3" t="s">
        <v>43</v>
      </c>
      <c r="D2397" s="3" t="s">
        <v>44</v>
      </c>
      <c r="E2397" s="3" t="s">
        <v>45</v>
      </c>
      <c r="F2397" s="3">
        <v>0.36</v>
      </c>
      <c r="G2397" s="3">
        <v>0.48</v>
      </c>
      <c r="H2397" s="3">
        <v>2.0203529384595499E-2</v>
      </c>
      <c r="I2397" s="3">
        <v>10.592600123277848</v>
      </c>
      <c r="J2397" s="3">
        <v>1.8821101846565695</v>
      </c>
      <c r="K2397" s="3">
        <v>0.21400790784991389</v>
      </c>
      <c r="L2397" s="3">
        <v>3.8025268420755466E-2</v>
      </c>
      <c r="M2397" s="2">
        <v>1210</v>
      </c>
      <c r="N2397" s="3" t="s">
        <v>65</v>
      </c>
      <c r="O2397" s="3" t="s">
        <v>76</v>
      </c>
      <c r="P2397" s="3"/>
      <c r="Q2397" s="3" t="s">
        <v>42</v>
      </c>
      <c r="R2397" s="3" t="s">
        <v>55</v>
      </c>
      <c r="S2397" s="3" t="s">
        <v>77</v>
      </c>
      <c r="T2397" s="3" t="s">
        <v>51</v>
      </c>
      <c r="U2397" s="3" t="s">
        <v>78</v>
      </c>
      <c r="V2397" s="3" t="s">
        <v>79</v>
      </c>
      <c r="W2397" s="3" t="s">
        <v>80</v>
      </c>
      <c r="X2397" s="3"/>
      <c r="Y2397" s="3"/>
      <c r="Z2397" s="3" t="s">
        <v>72</v>
      </c>
      <c r="AA2397" s="7" t="s">
        <v>49</v>
      </c>
      <c r="AB2397" s="3" t="s">
        <v>49</v>
      </c>
      <c r="AC2397" s="3" t="s">
        <v>49</v>
      </c>
      <c r="AD2397" s="3" t="s">
        <v>49</v>
      </c>
      <c r="AE2397" s="3" t="s">
        <v>49</v>
      </c>
      <c r="AF2397" s="3" t="s">
        <v>55</v>
      </c>
      <c r="AG2397" s="3" t="s">
        <v>56</v>
      </c>
      <c r="AH2397" s="3" t="s">
        <v>81</v>
      </c>
      <c r="AI2397" s="3" t="s">
        <v>82</v>
      </c>
      <c r="AJ2397" s="3" t="s">
        <v>49</v>
      </c>
      <c r="AK2397" s="3" t="s">
        <v>49</v>
      </c>
      <c r="AL2397" s="3" t="s">
        <v>49</v>
      </c>
      <c r="AM2397" s="3" t="s">
        <v>59</v>
      </c>
      <c r="AN2397" s="3" t="s">
        <v>83</v>
      </c>
      <c r="AO2397" s="3">
        <v>50.985234640569409</v>
      </c>
      <c r="AP2397" s="3">
        <v>81.760782645197253</v>
      </c>
    </row>
    <row r="2398" spans="1:42" x14ac:dyDescent="0.25">
      <c r="A2398" s="2">
        <v>2397</v>
      </c>
      <c r="B2398" s="3" t="s">
        <v>42</v>
      </c>
      <c r="C2398" s="3" t="s">
        <v>43</v>
      </c>
      <c r="D2398" s="3" t="s">
        <v>44</v>
      </c>
      <c r="E2398" s="3" t="s">
        <v>45</v>
      </c>
      <c r="F2398" s="3">
        <v>0.36</v>
      </c>
      <c r="G2398" s="3">
        <v>0.48</v>
      </c>
      <c r="H2398" s="3">
        <v>0.39504563046387797</v>
      </c>
      <c r="I2398" s="3">
        <v>10.592600123277848</v>
      </c>
      <c r="J2398" s="3">
        <v>1.8821101846565695</v>
      </c>
      <c r="K2398" s="3">
        <v>4.184560393952049</v>
      </c>
      <c r="L2398" s="3">
        <v>0.74351940450014031</v>
      </c>
      <c r="M2398" s="2">
        <v>1330</v>
      </c>
      <c r="N2398" s="3" t="s">
        <v>68</v>
      </c>
      <c r="O2398" s="3" t="s">
        <v>76</v>
      </c>
      <c r="P2398" s="3"/>
      <c r="Q2398" s="3" t="s">
        <v>42</v>
      </c>
      <c r="R2398" s="3" t="s">
        <v>55</v>
      </c>
      <c r="S2398" s="3" t="s">
        <v>77</v>
      </c>
      <c r="T2398" s="3" t="s">
        <v>51</v>
      </c>
      <c r="U2398" s="3" t="s">
        <v>78</v>
      </c>
      <c r="V2398" s="3" t="s">
        <v>79</v>
      </c>
      <c r="W2398" s="3" t="s">
        <v>80</v>
      </c>
      <c r="X2398" s="3"/>
      <c r="Y2398" s="3"/>
      <c r="Z2398" s="3" t="s">
        <v>72</v>
      </c>
      <c r="AA2398" s="7" t="s">
        <v>49</v>
      </c>
      <c r="AB2398" s="3" t="s">
        <v>49</v>
      </c>
      <c r="AC2398" s="3" t="s">
        <v>49</v>
      </c>
      <c r="AD2398" s="3" t="s">
        <v>49</v>
      </c>
      <c r="AE2398" s="3" t="s">
        <v>49</v>
      </c>
      <c r="AF2398" s="3" t="s">
        <v>55</v>
      </c>
      <c r="AG2398" s="3" t="s">
        <v>56</v>
      </c>
      <c r="AH2398" s="3" t="s">
        <v>81</v>
      </c>
      <c r="AI2398" s="3" t="s">
        <v>82</v>
      </c>
      <c r="AJ2398" s="3" t="s">
        <v>49</v>
      </c>
      <c r="AK2398" s="3" t="s">
        <v>49</v>
      </c>
      <c r="AL2398" s="3" t="s">
        <v>49</v>
      </c>
      <c r="AM2398" s="3" t="s">
        <v>59</v>
      </c>
      <c r="AN2398" s="3" t="s">
        <v>83</v>
      </c>
      <c r="AO2398" s="3">
        <v>156.3177749735444</v>
      </c>
      <c r="AP2398" s="3">
        <v>1598.6929467837999</v>
      </c>
    </row>
    <row r="2399" spans="1:42" x14ac:dyDescent="0.25">
      <c r="A2399" s="2">
        <v>2398</v>
      </c>
      <c r="B2399" s="3" t="s">
        <v>42</v>
      </c>
      <c r="C2399" s="3" t="s">
        <v>43</v>
      </c>
      <c r="D2399" s="3" t="s">
        <v>44</v>
      </c>
      <c r="E2399" s="3" t="s">
        <v>45</v>
      </c>
      <c r="F2399" s="3">
        <v>0.36</v>
      </c>
      <c r="G2399" s="3">
        <v>0.48</v>
      </c>
      <c r="H2399" s="3">
        <v>3.0122676641929699E-5</v>
      </c>
      <c r="I2399" s="3">
        <v>10.592600123277848</v>
      </c>
      <c r="J2399" s="3">
        <v>1.8821101846565695</v>
      </c>
      <c r="K2399" s="3">
        <v>3.1907746831076329E-4</v>
      </c>
      <c r="L2399" s="3">
        <v>5.6694196496892437E-5</v>
      </c>
      <c r="M2399" s="2">
        <v>1210</v>
      </c>
      <c r="N2399" s="3" t="s">
        <v>65</v>
      </c>
      <c r="O2399" s="3" t="s">
        <v>76</v>
      </c>
      <c r="P2399" s="3"/>
      <c r="Q2399" s="3" t="s">
        <v>42</v>
      </c>
      <c r="R2399" s="3" t="s">
        <v>55</v>
      </c>
      <c r="S2399" s="3" t="s">
        <v>77</v>
      </c>
      <c r="T2399" s="3" t="s">
        <v>51</v>
      </c>
      <c r="U2399" s="3" t="s">
        <v>78</v>
      </c>
      <c r="V2399" s="3" t="s">
        <v>79</v>
      </c>
      <c r="W2399" s="3" t="s">
        <v>80</v>
      </c>
      <c r="X2399" s="3"/>
      <c r="Y2399" s="3"/>
      <c r="Z2399" s="3" t="s">
        <v>72</v>
      </c>
      <c r="AA2399" s="7" t="s">
        <v>49</v>
      </c>
      <c r="AB2399" s="3" t="s">
        <v>49</v>
      </c>
      <c r="AC2399" s="3" t="s">
        <v>49</v>
      </c>
      <c r="AD2399" s="3" t="s">
        <v>49</v>
      </c>
      <c r="AE2399" s="3" t="s">
        <v>49</v>
      </c>
      <c r="AF2399" s="3" t="s">
        <v>55</v>
      </c>
      <c r="AG2399" s="3" t="s">
        <v>56</v>
      </c>
      <c r="AH2399" s="3" t="s">
        <v>81</v>
      </c>
      <c r="AI2399" s="3" t="s">
        <v>82</v>
      </c>
      <c r="AJ2399" s="3" t="s">
        <v>49</v>
      </c>
      <c r="AK2399" s="3" t="s">
        <v>49</v>
      </c>
      <c r="AL2399" s="3" t="s">
        <v>49</v>
      </c>
      <c r="AM2399" s="3" t="s">
        <v>59</v>
      </c>
      <c r="AN2399" s="3" t="s">
        <v>83</v>
      </c>
      <c r="AO2399" s="3">
        <v>1.9976793564774913</v>
      </c>
      <c r="AP2399" s="3">
        <v>0.12190214742827182</v>
      </c>
    </row>
    <row r="2400" spans="1:42" x14ac:dyDescent="0.25">
      <c r="A2400" s="2">
        <v>2399</v>
      </c>
      <c r="B2400" s="3" t="s">
        <v>42</v>
      </c>
      <c r="C2400" s="3" t="s">
        <v>43</v>
      </c>
      <c r="D2400" s="3" t="s">
        <v>44</v>
      </c>
      <c r="E2400" s="3" t="s">
        <v>45</v>
      </c>
      <c r="F2400" s="3">
        <v>0.36</v>
      </c>
      <c r="G2400" s="3">
        <v>0.48</v>
      </c>
      <c r="H2400" s="3">
        <v>2.5798601857447299E-5</v>
      </c>
      <c r="I2400" s="3">
        <v>10.592600123277848</v>
      </c>
      <c r="J2400" s="3">
        <v>1.8821101846565695</v>
      </c>
      <c r="K2400" s="3">
        <v>2.7327427321559235E-4</v>
      </c>
      <c r="L2400" s="3">
        <v>4.8555811305801456E-5</v>
      </c>
      <c r="M2400" s="2">
        <v>1330</v>
      </c>
      <c r="N2400" s="3" t="s">
        <v>68</v>
      </c>
      <c r="O2400" s="3" t="s">
        <v>76</v>
      </c>
      <c r="P2400" s="3"/>
      <c r="Q2400" s="3" t="s">
        <v>42</v>
      </c>
      <c r="R2400" s="3" t="s">
        <v>55</v>
      </c>
      <c r="S2400" s="3" t="s">
        <v>77</v>
      </c>
      <c r="T2400" s="3" t="s">
        <v>51</v>
      </c>
      <c r="U2400" s="3" t="s">
        <v>78</v>
      </c>
      <c r="V2400" s="3" t="s">
        <v>79</v>
      </c>
      <c r="W2400" s="3" t="s">
        <v>80</v>
      </c>
      <c r="X2400" s="3"/>
      <c r="Y2400" s="3"/>
      <c r="Z2400" s="3" t="s">
        <v>72</v>
      </c>
      <c r="AA2400" s="7" t="s">
        <v>49</v>
      </c>
      <c r="AB2400" s="3" t="s">
        <v>49</v>
      </c>
      <c r="AC2400" s="3" t="s">
        <v>49</v>
      </c>
      <c r="AD2400" s="3" t="s">
        <v>49</v>
      </c>
      <c r="AE2400" s="3" t="s">
        <v>49</v>
      </c>
      <c r="AF2400" s="3" t="s">
        <v>55</v>
      </c>
      <c r="AG2400" s="3" t="s">
        <v>56</v>
      </c>
      <c r="AH2400" s="3" t="s">
        <v>81</v>
      </c>
      <c r="AI2400" s="3" t="s">
        <v>82</v>
      </c>
      <c r="AJ2400" s="3" t="s">
        <v>49</v>
      </c>
      <c r="AK2400" s="3" t="s">
        <v>49</v>
      </c>
      <c r="AL2400" s="3" t="s">
        <v>49</v>
      </c>
      <c r="AM2400" s="3" t="s">
        <v>59</v>
      </c>
      <c r="AN2400" s="3" t="s">
        <v>83</v>
      </c>
      <c r="AO2400" s="3">
        <v>1.3157178038843189</v>
      </c>
      <c r="AP2400" s="3">
        <v>0.10440323761575127</v>
      </c>
    </row>
    <row r="2401" spans="1:42" x14ac:dyDescent="0.25">
      <c r="A2401" s="2">
        <v>2400</v>
      </c>
      <c r="B2401" s="3" t="s">
        <v>42</v>
      </c>
      <c r="C2401" s="3" t="s">
        <v>43</v>
      </c>
      <c r="D2401" s="3" t="s">
        <v>44</v>
      </c>
      <c r="E2401" s="3" t="s">
        <v>45</v>
      </c>
      <c r="F2401" s="3">
        <v>0.36</v>
      </c>
      <c r="G2401" s="3">
        <v>0.48</v>
      </c>
      <c r="H2401" s="3">
        <v>3.0646492465984001E-3</v>
      </c>
      <c r="I2401" s="3">
        <v>10.592600123277848</v>
      </c>
      <c r="J2401" s="3">
        <v>1.8821101846565695</v>
      </c>
      <c r="K2401" s="3">
        <v>3.2462603987321578E-2</v>
      </c>
      <c r="L2401" s="3">
        <v>5.7680075594229319E-3</v>
      </c>
      <c r="M2401" s="2">
        <v>1330</v>
      </c>
      <c r="N2401" s="3" t="s">
        <v>68</v>
      </c>
      <c r="O2401" s="3" t="s">
        <v>76</v>
      </c>
      <c r="P2401" s="3"/>
      <c r="Q2401" s="3" t="s">
        <v>42</v>
      </c>
      <c r="R2401" s="3" t="s">
        <v>55</v>
      </c>
      <c r="S2401" s="3" t="s">
        <v>77</v>
      </c>
      <c r="T2401" s="3" t="s">
        <v>51</v>
      </c>
      <c r="U2401" s="3" t="s">
        <v>78</v>
      </c>
      <c r="V2401" s="3" t="s">
        <v>79</v>
      </c>
      <c r="W2401" s="3" t="s">
        <v>80</v>
      </c>
      <c r="X2401" s="3"/>
      <c r="Y2401" s="3"/>
      <c r="Z2401" s="3" t="s">
        <v>72</v>
      </c>
      <c r="AA2401" s="7" t="s">
        <v>49</v>
      </c>
      <c r="AB2401" s="3" t="s">
        <v>49</v>
      </c>
      <c r="AC2401" s="3" t="s">
        <v>49</v>
      </c>
      <c r="AD2401" s="3" t="s">
        <v>49</v>
      </c>
      <c r="AE2401" s="3" t="s">
        <v>49</v>
      </c>
      <c r="AF2401" s="3" t="s">
        <v>55</v>
      </c>
      <c r="AG2401" s="3" t="s">
        <v>56</v>
      </c>
      <c r="AH2401" s="3" t="s">
        <v>81</v>
      </c>
      <c r="AI2401" s="3" t="s">
        <v>82</v>
      </c>
      <c r="AJ2401" s="3" t="s">
        <v>49</v>
      </c>
      <c r="AK2401" s="3" t="s">
        <v>49</v>
      </c>
      <c r="AL2401" s="3" t="s">
        <v>49</v>
      </c>
      <c r="AM2401" s="3" t="s">
        <v>59</v>
      </c>
      <c r="AN2401" s="3" t="s">
        <v>83</v>
      </c>
      <c r="AO2401" s="3">
        <v>20.084359953803041</v>
      </c>
      <c r="AP2401" s="3">
        <v>12.402195486000052</v>
      </c>
    </row>
    <row r="2402" spans="1:42" x14ac:dyDescent="0.25">
      <c r="A2402" s="2">
        <v>2401</v>
      </c>
      <c r="B2402" s="3" t="s">
        <v>42</v>
      </c>
      <c r="C2402" s="3" t="s">
        <v>43</v>
      </c>
      <c r="D2402" s="3" t="s">
        <v>44</v>
      </c>
      <c r="E2402" s="3" t="s">
        <v>45</v>
      </c>
      <c r="F2402" s="3">
        <v>0.36</v>
      </c>
      <c r="G2402" s="3">
        <v>0.48</v>
      </c>
      <c r="H2402" s="3">
        <v>0.22298188640236599</v>
      </c>
      <c r="I2402" s="3">
        <v>9.560153122673217</v>
      </c>
      <c r="J2402" s="3">
        <v>1.40501113799566</v>
      </c>
      <c r="K2402" s="3">
        <v>2.1317409775891436</v>
      </c>
      <c r="L2402" s="3">
        <v>0.31329203396660721</v>
      </c>
      <c r="M2402" s="2">
        <v>1200</v>
      </c>
      <c r="N2402" s="3" t="s">
        <v>61</v>
      </c>
      <c r="O2402" s="3" t="s">
        <v>76</v>
      </c>
      <c r="P2402" s="3"/>
      <c r="Q2402" s="3" t="s">
        <v>42</v>
      </c>
      <c r="R2402" s="3" t="s">
        <v>55</v>
      </c>
      <c r="S2402" s="3" t="s">
        <v>77</v>
      </c>
      <c r="T2402" s="3" t="s">
        <v>51</v>
      </c>
      <c r="U2402" s="3" t="s">
        <v>78</v>
      </c>
      <c r="V2402" s="3" t="s">
        <v>79</v>
      </c>
      <c r="W2402" s="3" t="s">
        <v>80</v>
      </c>
      <c r="X2402" s="3"/>
      <c r="Y2402" s="3"/>
      <c r="Z2402" s="3" t="s">
        <v>72</v>
      </c>
      <c r="AA2402" s="7" t="s">
        <v>49</v>
      </c>
      <c r="AB2402" s="3" t="s">
        <v>49</v>
      </c>
      <c r="AC2402" s="3" t="s">
        <v>49</v>
      </c>
      <c r="AD2402" s="3" t="s">
        <v>49</v>
      </c>
      <c r="AE2402" s="3" t="s">
        <v>49</v>
      </c>
      <c r="AF2402" s="3" t="s">
        <v>55</v>
      </c>
      <c r="AG2402" s="3" t="s">
        <v>56</v>
      </c>
      <c r="AH2402" s="3" t="s">
        <v>81</v>
      </c>
      <c r="AI2402" s="3" t="s">
        <v>82</v>
      </c>
      <c r="AJ2402" s="3" t="s">
        <v>49</v>
      </c>
      <c r="AK2402" s="3" t="s">
        <v>49</v>
      </c>
      <c r="AL2402" s="3" t="s">
        <v>49</v>
      </c>
      <c r="AM2402" s="3" t="s">
        <v>59</v>
      </c>
      <c r="AN2402" s="3" t="s">
        <v>83</v>
      </c>
      <c r="AO2402" s="3">
        <v>149.5302046516835</v>
      </c>
      <c r="AP2402" s="3">
        <v>902.37567906628328</v>
      </c>
    </row>
    <row r="2403" spans="1:42" x14ac:dyDescent="0.25">
      <c r="A2403" s="2">
        <v>2402</v>
      </c>
      <c r="B2403" s="3" t="s">
        <v>42</v>
      </c>
      <c r="C2403" s="3" t="s">
        <v>43</v>
      </c>
      <c r="D2403" s="3" t="s">
        <v>44</v>
      </c>
      <c r="E2403" s="3" t="s">
        <v>45</v>
      </c>
      <c r="F2403" s="3">
        <v>0.36</v>
      </c>
      <c r="G2403" s="3">
        <v>0.48</v>
      </c>
      <c r="H2403" s="3">
        <v>0.20263447549574501</v>
      </c>
      <c r="I2403" s="3">
        <v>9.560153122673217</v>
      </c>
      <c r="J2403" s="3">
        <v>1.40501113799566</v>
      </c>
      <c r="K2403" s="3">
        <v>1.9372166136718962</v>
      </c>
      <c r="L2403" s="3">
        <v>0.2847036950134304</v>
      </c>
      <c r="M2403" s="2">
        <v>1210</v>
      </c>
      <c r="N2403" s="3" t="s">
        <v>65</v>
      </c>
      <c r="O2403" s="3" t="s">
        <v>76</v>
      </c>
      <c r="P2403" s="3"/>
      <c r="Q2403" s="3" t="s">
        <v>42</v>
      </c>
      <c r="R2403" s="3" t="s">
        <v>55</v>
      </c>
      <c r="S2403" s="3" t="s">
        <v>77</v>
      </c>
      <c r="T2403" s="3" t="s">
        <v>51</v>
      </c>
      <c r="U2403" s="3" t="s">
        <v>78</v>
      </c>
      <c r="V2403" s="3" t="s">
        <v>79</v>
      </c>
      <c r="W2403" s="3" t="s">
        <v>80</v>
      </c>
      <c r="X2403" s="3"/>
      <c r="Y2403" s="3"/>
      <c r="Z2403" s="3" t="s">
        <v>72</v>
      </c>
      <c r="AA2403" s="7" t="s">
        <v>49</v>
      </c>
      <c r="AB2403" s="3" t="s">
        <v>49</v>
      </c>
      <c r="AC2403" s="3" t="s">
        <v>49</v>
      </c>
      <c r="AD2403" s="3" t="s">
        <v>49</v>
      </c>
      <c r="AE2403" s="3" t="s">
        <v>49</v>
      </c>
      <c r="AF2403" s="3" t="s">
        <v>55</v>
      </c>
      <c r="AG2403" s="3" t="s">
        <v>56</v>
      </c>
      <c r="AH2403" s="3" t="s">
        <v>81</v>
      </c>
      <c r="AI2403" s="3" t="s">
        <v>82</v>
      </c>
      <c r="AJ2403" s="3" t="s">
        <v>49</v>
      </c>
      <c r="AK2403" s="3" t="s">
        <v>49</v>
      </c>
      <c r="AL2403" s="3" t="s">
        <v>49</v>
      </c>
      <c r="AM2403" s="3" t="s">
        <v>59</v>
      </c>
      <c r="AN2403" s="3" t="s">
        <v>83</v>
      </c>
      <c r="AO2403" s="3">
        <v>113.12786804521301</v>
      </c>
      <c r="AP2403" s="3">
        <v>820.0326285596102</v>
      </c>
    </row>
    <row r="2404" spans="1:42" x14ac:dyDescent="0.25">
      <c r="A2404" s="2">
        <v>2403</v>
      </c>
      <c r="B2404" s="3" t="s">
        <v>42</v>
      </c>
      <c r="C2404" s="3" t="s">
        <v>43</v>
      </c>
      <c r="D2404" s="3" t="s">
        <v>44</v>
      </c>
      <c r="E2404" s="3" t="s">
        <v>45</v>
      </c>
      <c r="F2404" s="3">
        <v>0.36</v>
      </c>
      <c r="G2404" s="3">
        <v>0.48</v>
      </c>
      <c r="H2404" s="3">
        <v>2.6826862034602699E-2</v>
      </c>
      <c r="I2404" s="3">
        <v>9.560153122673217</v>
      </c>
      <c r="J2404" s="3">
        <v>1.40501113799566</v>
      </c>
      <c r="K2404" s="3">
        <v>0.25646890885163054</v>
      </c>
      <c r="L2404" s="3">
        <v>3.7692039956089704E-2</v>
      </c>
      <c r="M2404" s="2">
        <v>1210</v>
      </c>
      <c r="N2404" s="3" t="s">
        <v>65</v>
      </c>
      <c r="O2404" s="3" t="s">
        <v>76</v>
      </c>
      <c r="P2404" s="3"/>
      <c r="Q2404" s="3" t="s">
        <v>42</v>
      </c>
      <c r="R2404" s="3" t="s">
        <v>55</v>
      </c>
      <c r="S2404" s="3" t="s">
        <v>77</v>
      </c>
      <c r="T2404" s="3" t="s">
        <v>51</v>
      </c>
      <c r="U2404" s="3" t="s">
        <v>78</v>
      </c>
      <c r="V2404" s="3" t="s">
        <v>79</v>
      </c>
      <c r="W2404" s="3" t="s">
        <v>80</v>
      </c>
      <c r="X2404" s="3"/>
      <c r="Y2404" s="3"/>
      <c r="Z2404" s="3" t="s">
        <v>72</v>
      </c>
      <c r="AA2404" s="7" t="s">
        <v>49</v>
      </c>
      <c r="AB2404" s="3" t="s">
        <v>49</v>
      </c>
      <c r="AC2404" s="3" t="s">
        <v>49</v>
      </c>
      <c r="AD2404" s="3" t="s">
        <v>49</v>
      </c>
      <c r="AE2404" s="3" t="s">
        <v>49</v>
      </c>
      <c r="AF2404" s="3" t="s">
        <v>55</v>
      </c>
      <c r="AG2404" s="3" t="s">
        <v>56</v>
      </c>
      <c r="AH2404" s="3" t="s">
        <v>81</v>
      </c>
      <c r="AI2404" s="3" t="s">
        <v>82</v>
      </c>
      <c r="AJ2404" s="3" t="s">
        <v>49</v>
      </c>
      <c r="AK2404" s="3" t="s">
        <v>49</v>
      </c>
      <c r="AL2404" s="3" t="s">
        <v>49</v>
      </c>
      <c r="AM2404" s="3" t="s">
        <v>59</v>
      </c>
      <c r="AN2404" s="3" t="s">
        <v>83</v>
      </c>
      <c r="AO2404" s="3">
        <v>43.439920124596078</v>
      </c>
      <c r="AP2404" s="3">
        <v>108.56445891757066</v>
      </c>
    </row>
    <row r="2405" spans="1:42" x14ac:dyDescent="0.25">
      <c r="A2405" s="2">
        <v>2404</v>
      </c>
      <c r="B2405" s="3" t="s">
        <v>42</v>
      </c>
      <c r="C2405" s="3" t="s">
        <v>43</v>
      </c>
      <c r="D2405" s="3" t="s">
        <v>44</v>
      </c>
      <c r="E2405" s="3" t="s">
        <v>45</v>
      </c>
      <c r="F2405" s="3">
        <v>0.36</v>
      </c>
      <c r="G2405" s="3">
        <v>0.48</v>
      </c>
      <c r="H2405" s="3">
        <v>1.2781265800129E-2</v>
      </c>
      <c r="I2405" s="3">
        <v>9.560153122673217</v>
      </c>
      <c r="J2405" s="3">
        <v>1.40501113799566</v>
      </c>
      <c r="K2405" s="3">
        <v>0.12219085815081965</v>
      </c>
      <c r="L2405" s="3">
        <v>1.7957820806864255E-2</v>
      </c>
      <c r="M2405" s="2">
        <v>1210</v>
      </c>
      <c r="N2405" s="3" t="s">
        <v>65</v>
      </c>
      <c r="O2405" s="3" t="s">
        <v>76</v>
      </c>
      <c r="P2405" s="3"/>
      <c r="Q2405" s="3" t="s">
        <v>42</v>
      </c>
      <c r="R2405" s="3" t="s">
        <v>55</v>
      </c>
      <c r="S2405" s="3" t="s">
        <v>77</v>
      </c>
      <c r="T2405" s="3" t="s">
        <v>51</v>
      </c>
      <c r="U2405" s="3" t="s">
        <v>78</v>
      </c>
      <c r="V2405" s="3" t="s">
        <v>79</v>
      </c>
      <c r="W2405" s="3" t="s">
        <v>80</v>
      </c>
      <c r="X2405" s="3"/>
      <c r="Y2405" s="3"/>
      <c r="Z2405" s="3" t="s">
        <v>72</v>
      </c>
      <c r="AA2405" s="7" t="s">
        <v>49</v>
      </c>
      <c r="AB2405" s="3" t="s">
        <v>49</v>
      </c>
      <c r="AC2405" s="3" t="s">
        <v>49</v>
      </c>
      <c r="AD2405" s="3" t="s">
        <v>49</v>
      </c>
      <c r="AE2405" s="3" t="s">
        <v>49</v>
      </c>
      <c r="AF2405" s="3" t="s">
        <v>55</v>
      </c>
      <c r="AG2405" s="3" t="s">
        <v>56</v>
      </c>
      <c r="AH2405" s="3" t="s">
        <v>81</v>
      </c>
      <c r="AI2405" s="3" t="s">
        <v>82</v>
      </c>
      <c r="AJ2405" s="3" t="s">
        <v>49</v>
      </c>
      <c r="AK2405" s="3" t="s">
        <v>49</v>
      </c>
      <c r="AL2405" s="3" t="s">
        <v>49</v>
      </c>
      <c r="AM2405" s="3" t="s">
        <v>59</v>
      </c>
      <c r="AN2405" s="3" t="s">
        <v>83</v>
      </c>
      <c r="AO2405" s="3">
        <v>41.099183220504088</v>
      </c>
      <c r="AP2405" s="3">
        <v>51.723947589653605</v>
      </c>
    </row>
    <row r="2406" spans="1:42" x14ac:dyDescent="0.25">
      <c r="A2406" s="2">
        <v>2405</v>
      </c>
      <c r="B2406" s="3" t="s">
        <v>42</v>
      </c>
      <c r="C2406" s="3" t="s">
        <v>43</v>
      </c>
      <c r="D2406" s="3" t="s">
        <v>44</v>
      </c>
      <c r="E2406" s="3" t="s">
        <v>45</v>
      </c>
      <c r="F2406" s="3">
        <v>0.36</v>
      </c>
      <c r="G2406" s="3">
        <v>0.48</v>
      </c>
      <c r="H2406" s="3">
        <v>0.13679937866443601</v>
      </c>
      <c r="I2406" s="3">
        <v>9.560153122673217</v>
      </c>
      <c r="J2406" s="3">
        <v>1.40501113799566</v>
      </c>
      <c r="K2406" s="3">
        <v>1.3078230071185637</v>
      </c>
      <c r="L2406" s="3">
        <v>0.19220465069441844</v>
      </c>
      <c r="M2406" s="2">
        <v>1210</v>
      </c>
      <c r="N2406" s="3" t="s">
        <v>65</v>
      </c>
      <c r="O2406" s="3" t="s">
        <v>76</v>
      </c>
      <c r="P2406" s="3"/>
      <c r="Q2406" s="3" t="s">
        <v>42</v>
      </c>
      <c r="R2406" s="3" t="s">
        <v>55</v>
      </c>
      <c r="S2406" s="3" t="s">
        <v>77</v>
      </c>
      <c r="T2406" s="3" t="s">
        <v>51</v>
      </c>
      <c r="U2406" s="3" t="s">
        <v>78</v>
      </c>
      <c r="V2406" s="3" t="s">
        <v>79</v>
      </c>
      <c r="W2406" s="3" t="s">
        <v>80</v>
      </c>
      <c r="X2406" s="3"/>
      <c r="Y2406" s="3"/>
      <c r="Z2406" s="3" t="s">
        <v>72</v>
      </c>
      <c r="AA2406" s="7" t="s">
        <v>49</v>
      </c>
      <c r="AB2406" s="3" t="s">
        <v>49</v>
      </c>
      <c r="AC2406" s="3" t="s">
        <v>49</v>
      </c>
      <c r="AD2406" s="3" t="s">
        <v>49</v>
      </c>
      <c r="AE2406" s="3" t="s">
        <v>49</v>
      </c>
      <c r="AF2406" s="3" t="s">
        <v>55</v>
      </c>
      <c r="AG2406" s="3" t="s">
        <v>56</v>
      </c>
      <c r="AH2406" s="3" t="s">
        <v>81</v>
      </c>
      <c r="AI2406" s="3" t="s">
        <v>82</v>
      </c>
      <c r="AJ2406" s="3" t="s">
        <v>49</v>
      </c>
      <c r="AK2406" s="3" t="s">
        <v>49</v>
      </c>
      <c r="AL2406" s="3" t="s">
        <v>49</v>
      </c>
      <c r="AM2406" s="3" t="s">
        <v>59</v>
      </c>
      <c r="AN2406" s="3" t="s">
        <v>83</v>
      </c>
      <c r="AO2406" s="3">
        <v>95.234069297910864</v>
      </c>
      <c r="AP2406" s="3">
        <v>553.60744412850238</v>
      </c>
    </row>
    <row r="2407" spans="1:42" x14ac:dyDescent="0.25">
      <c r="A2407" s="2">
        <v>2406</v>
      </c>
      <c r="B2407" s="3" t="s">
        <v>42</v>
      </c>
      <c r="C2407" s="3" t="s">
        <v>43</v>
      </c>
      <c r="D2407" s="3" t="s">
        <v>44</v>
      </c>
      <c r="E2407" s="3" t="s">
        <v>45</v>
      </c>
      <c r="F2407" s="3">
        <v>0.36</v>
      </c>
      <c r="G2407" s="3">
        <v>0.48</v>
      </c>
      <c r="H2407" s="3">
        <v>1.5739585155567198E-2</v>
      </c>
      <c r="I2407" s="3">
        <v>9.560153122673217</v>
      </c>
      <c r="J2407" s="3">
        <v>1.40501113799566</v>
      </c>
      <c r="K2407" s="3">
        <v>0.15047284417457676</v>
      </c>
      <c r="L2407" s="3">
        <v>2.2114292451003065E-2</v>
      </c>
      <c r="M2407" s="2">
        <v>1210</v>
      </c>
      <c r="N2407" s="3" t="s">
        <v>65</v>
      </c>
      <c r="O2407" s="3" t="s">
        <v>76</v>
      </c>
      <c r="P2407" s="3"/>
      <c r="Q2407" s="3" t="s">
        <v>42</v>
      </c>
      <c r="R2407" s="3" t="s">
        <v>55</v>
      </c>
      <c r="S2407" s="3" t="s">
        <v>77</v>
      </c>
      <c r="T2407" s="3" t="s">
        <v>51</v>
      </c>
      <c r="U2407" s="3" t="s">
        <v>78</v>
      </c>
      <c r="V2407" s="3" t="s">
        <v>79</v>
      </c>
      <c r="W2407" s="3" t="s">
        <v>80</v>
      </c>
      <c r="X2407" s="3"/>
      <c r="Y2407" s="3"/>
      <c r="Z2407" s="3" t="s">
        <v>72</v>
      </c>
      <c r="AA2407" s="7" t="s">
        <v>49</v>
      </c>
      <c r="AB2407" s="3" t="s">
        <v>49</v>
      </c>
      <c r="AC2407" s="3" t="s">
        <v>49</v>
      </c>
      <c r="AD2407" s="3" t="s">
        <v>49</v>
      </c>
      <c r="AE2407" s="3" t="s">
        <v>49</v>
      </c>
      <c r="AF2407" s="3" t="s">
        <v>55</v>
      </c>
      <c r="AG2407" s="3" t="s">
        <v>56</v>
      </c>
      <c r="AH2407" s="3" t="s">
        <v>81</v>
      </c>
      <c r="AI2407" s="3" t="s">
        <v>82</v>
      </c>
      <c r="AJ2407" s="3" t="s">
        <v>49</v>
      </c>
      <c r="AK2407" s="3" t="s">
        <v>49</v>
      </c>
      <c r="AL2407" s="3" t="s">
        <v>49</v>
      </c>
      <c r="AM2407" s="3" t="s">
        <v>59</v>
      </c>
      <c r="AN2407" s="3" t="s">
        <v>83</v>
      </c>
      <c r="AO2407" s="3">
        <v>45.242444190460333</v>
      </c>
      <c r="AP2407" s="3">
        <v>63.695841272718624</v>
      </c>
    </row>
    <row r="2408" spans="1:42" x14ac:dyDescent="0.25">
      <c r="A2408" s="2">
        <v>2407</v>
      </c>
      <c r="B2408" s="3" t="s">
        <v>42</v>
      </c>
      <c r="C2408" s="3" t="s">
        <v>43</v>
      </c>
      <c r="D2408" s="3" t="s">
        <v>44</v>
      </c>
      <c r="E2408" s="3" t="s">
        <v>45</v>
      </c>
      <c r="F2408" s="3">
        <v>0.36</v>
      </c>
      <c r="G2408" s="3">
        <v>0.48</v>
      </c>
      <c r="H2408" s="3">
        <v>8.8063327542524494E-2</v>
      </c>
      <c r="I2408" s="3">
        <v>9.5843984321017306</v>
      </c>
      <c r="J2408" s="3">
        <v>1.4085246433613334</v>
      </c>
      <c r="K2408" s="3">
        <v>0.84403401842423287</v>
      </c>
      <c r="L2408" s="3">
        <v>0.1240393670200466</v>
      </c>
      <c r="M2408" s="2">
        <v>1200</v>
      </c>
      <c r="N2408" s="3" t="s">
        <v>61</v>
      </c>
      <c r="O2408" s="3" t="s">
        <v>76</v>
      </c>
      <c r="P2408" s="3"/>
      <c r="Q2408" s="3" t="s">
        <v>42</v>
      </c>
      <c r="R2408" s="3" t="s">
        <v>55</v>
      </c>
      <c r="S2408" s="3" t="s">
        <v>77</v>
      </c>
      <c r="T2408" s="3" t="s">
        <v>51</v>
      </c>
      <c r="U2408" s="3" t="s">
        <v>78</v>
      </c>
      <c r="V2408" s="3" t="s">
        <v>79</v>
      </c>
      <c r="W2408" s="3" t="s">
        <v>80</v>
      </c>
      <c r="X2408" s="3"/>
      <c r="Y2408" s="3"/>
      <c r="Z2408" s="3" t="s">
        <v>72</v>
      </c>
      <c r="AA2408" s="7" t="s">
        <v>49</v>
      </c>
      <c r="AB2408" s="3" t="s">
        <v>49</v>
      </c>
      <c r="AC2408" s="3" t="s">
        <v>49</v>
      </c>
      <c r="AD2408" s="3" t="s">
        <v>49</v>
      </c>
      <c r="AE2408" s="3" t="s">
        <v>49</v>
      </c>
      <c r="AF2408" s="3" t="s">
        <v>55</v>
      </c>
      <c r="AG2408" s="3" t="s">
        <v>56</v>
      </c>
      <c r="AH2408" s="3" t="s">
        <v>81</v>
      </c>
      <c r="AI2408" s="3" t="s">
        <v>82</v>
      </c>
      <c r="AJ2408" s="3" t="s">
        <v>49</v>
      </c>
      <c r="AK2408" s="3" t="s">
        <v>49</v>
      </c>
      <c r="AL2408" s="3" t="s">
        <v>49</v>
      </c>
      <c r="AM2408" s="3" t="s">
        <v>59</v>
      </c>
      <c r="AN2408" s="3" t="s">
        <v>83</v>
      </c>
      <c r="AO2408" s="3">
        <v>106.75508074747761</v>
      </c>
      <c r="AP2408" s="3">
        <v>356.37964264338007</v>
      </c>
    </row>
    <row r="2409" spans="1:42" x14ac:dyDescent="0.25">
      <c r="A2409" s="2">
        <v>2408</v>
      </c>
      <c r="B2409" s="3" t="s">
        <v>42</v>
      </c>
      <c r="C2409" s="3" t="s">
        <v>43</v>
      </c>
      <c r="D2409" s="3" t="s">
        <v>44</v>
      </c>
      <c r="E2409" s="3" t="s">
        <v>45</v>
      </c>
      <c r="F2409" s="3">
        <v>0.36</v>
      </c>
      <c r="G2409" s="3">
        <v>0.48</v>
      </c>
      <c r="H2409" s="3">
        <v>0.16768266591631101</v>
      </c>
      <c r="I2409" s="3">
        <v>9.5843984321017306</v>
      </c>
      <c r="J2409" s="3">
        <v>1.4085246433613334</v>
      </c>
      <c r="K2409" s="3">
        <v>1.6071374802989296</v>
      </c>
      <c r="L2409" s="3">
        <v>0.23618516720764959</v>
      </c>
      <c r="M2409" s="2">
        <v>1210</v>
      </c>
      <c r="N2409" s="3" t="s">
        <v>65</v>
      </c>
      <c r="O2409" s="3" t="s">
        <v>76</v>
      </c>
      <c r="P2409" s="3"/>
      <c r="Q2409" s="3" t="s">
        <v>42</v>
      </c>
      <c r="R2409" s="3" t="s">
        <v>55</v>
      </c>
      <c r="S2409" s="3" t="s">
        <v>77</v>
      </c>
      <c r="T2409" s="3" t="s">
        <v>51</v>
      </c>
      <c r="U2409" s="3" t="s">
        <v>78</v>
      </c>
      <c r="V2409" s="3" t="s">
        <v>79</v>
      </c>
      <c r="W2409" s="3" t="s">
        <v>80</v>
      </c>
      <c r="X2409" s="3"/>
      <c r="Y2409" s="3"/>
      <c r="Z2409" s="3" t="s">
        <v>72</v>
      </c>
      <c r="AA2409" s="7" t="s">
        <v>49</v>
      </c>
      <c r="AB2409" s="3" t="s">
        <v>49</v>
      </c>
      <c r="AC2409" s="3" t="s">
        <v>49</v>
      </c>
      <c r="AD2409" s="3" t="s">
        <v>49</v>
      </c>
      <c r="AE2409" s="3" t="s">
        <v>49</v>
      </c>
      <c r="AF2409" s="3" t="s">
        <v>55</v>
      </c>
      <c r="AG2409" s="3" t="s">
        <v>56</v>
      </c>
      <c r="AH2409" s="3" t="s">
        <v>81</v>
      </c>
      <c r="AI2409" s="3" t="s">
        <v>82</v>
      </c>
      <c r="AJ2409" s="3" t="s">
        <v>49</v>
      </c>
      <c r="AK2409" s="3" t="s">
        <v>49</v>
      </c>
      <c r="AL2409" s="3" t="s">
        <v>49</v>
      </c>
      <c r="AM2409" s="3" t="s">
        <v>59</v>
      </c>
      <c r="AN2409" s="3" t="s">
        <v>83</v>
      </c>
      <c r="AO2409" s="3">
        <v>112.12389724666126</v>
      </c>
      <c r="AP2409" s="3">
        <v>678.58767348857634</v>
      </c>
    </row>
    <row r="2410" spans="1:42" x14ac:dyDescent="0.25">
      <c r="A2410" s="2">
        <v>2409</v>
      </c>
      <c r="B2410" s="3" t="s">
        <v>42</v>
      </c>
      <c r="C2410" s="3" t="s">
        <v>43</v>
      </c>
      <c r="D2410" s="3" t="s">
        <v>44</v>
      </c>
      <c r="E2410" s="3" t="s">
        <v>45</v>
      </c>
      <c r="F2410" s="3">
        <v>0.36</v>
      </c>
      <c r="G2410" s="3">
        <v>0.48</v>
      </c>
      <c r="H2410" s="3">
        <v>2.1772936688331902E-2</v>
      </c>
      <c r="I2410" s="3">
        <v>9.5843984321017306</v>
      </c>
      <c r="J2410" s="3">
        <v>1.4085246433613334</v>
      </c>
      <c r="K2410" s="3">
        <v>0.20868050025789853</v>
      </c>
      <c r="L2410" s="3">
        <v>3.0667717883861585E-2</v>
      </c>
      <c r="M2410" s="2">
        <v>1210</v>
      </c>
      <c r="N2410" s="3" t="s">
        <v>65</v>
      </c>
      <c r="O2410" s="3" t="s">
        <v>76</v>
      </c>
      <c r="P2410" s="3"/>
      <c r="Q2410" s="3" t="s">
        <v>42</v>
      </c>
      <c r="R2410" s="3" t="s">
        <v>55</v>
      </c>
      <c r="S2410" s="3" t="s">
        <v>77</v>
      </c>
      <c r="T2410" s="3" t="s">
        <v>51</v>
      </c>
      <c r="U2410" s="3" t="s">
        <v>78</v>
      </c>
      <c r="V2410" s="3" t="s">
        <v>79</v>
      </c>
      <c r="W2410" s="3" t="s">
        <v>80</v>
      </c>
      <c r="X2410" s="3"/>
      <c r="Y2410" s="3"/>
      <c r="Z2410" s="3" t="s">
        <v>72</v>
      </c>
      <c r="AA2410" s="7" t="s">
        <v>49</v>
      </c>
      <c r="AB2410" s="3" t="s">
        <v>49</v>
      </c>
      <c r="AC2410" s="3" t="s">
        <v>49</v>
      </c>
      <c r="AD2410" s="3" t="s">
        <v>49</v>
      </c>
      <c r="AE2410" s="3" t="s">
        <v>49</v>
      </c>
      <c r="AF2410" s="3" t="s">
        <v>55</v>
      </c>
      <c r="AG2410" s="3" t="s">
        <v>56</v>
      </c>
      <c r="AH2410" s="3" t="s">
        <v>81</v>
      </c>
      <c r="AI2410" s="3" t="s">
        <v>82</v>
      </c>
      <c r="AJ2410" s="3" t="s">
        <v>49</v>
      </c>
      <c r="AK2410" s="3" t="s">
        <v>49</v>
      </c>
      <c r="AL2410" s="3" t="s">
        <v>49</v>
      </c>
      <c r="AM2410" s="3" t="s">
        <v>59</v>
      </c>
      <c r="AN2410" s="3" t="s">
        <v>83</v>
      </c>
      <c r="AO2410" s="3">
        <v>53.233986663351921</v>
      </c>
      <c r="AP2410" s="3">
        <v>88.111948671684644</v>
      </c>
    </row>
    <row r="2411" spans="1:42" x14ac:dyDescent="0.25">
      <c r="A2411" s="2">
        <v>2410</v>
      </c>
      <c r="B2411" s="3" t="s">
        <v>42</v>
      </c>
      <c r="C2411" s="3" t="s">
        <v>43</v>
      </c>
      <c r="D2411" s="3" t="s">
        <v>44</v>
      </c>
      <c r="E2411" s="3" t="s">
        <v>45</v>
      </c>
      <c r="F2411" s="3">
        <v>0.36</v>
      </c>
      <c r="G2411" s="3">
        <v>0.48</v>
      </c>
      <c r="H2411" s="3">
        <v>4.0957793396424799E-3</v>
      </c>
      <c r="I2411" s="3">
        <v>9.5843984321017306</v>
      </c>
      <c r="J2411" s="3">
        <v>1.4085246433613334</v>
      </c>
      <c r="K2411" s="3">
        <v>3.9255581081104045E-2</v>
      </c>
      <c r="L2411" s="3">
        <v>5.7690061336566414E-3</v>
      </c>
      <c r="M2411" s="2">
        <v>1210</v>
      </c>
      <c r="N2411" s="3" t="s">
        <v>65</v>
      </c>
      <c r="O2411" s="3" t="s">
        <v>76</v>
      </c>
      <c r="P2411" s="3"/>
      <c r="Q2411" s="3" t="s">
        <v>42</v>
      </c>
      <c r="R2411" s="3" t="s">
        <v>55</v>
      </c>
      <c r="S2411" s="3" t="s">
        <v>77</v>
      </c>
      <c r="T2411" s="3" t="s">
        <v>51</v>
      </c>
      <c r="U2411" s="3" t="s">
        <v>78</v>
      </c>
      <c r="V2411" s="3" t="s">
        <v>79</v>
      </c>
      <c r="W2411" s="3" t="s">
        <v>80</v>
      </c>
      <c r="X2411" s="3"/>
      <c r="Y2411" s="3"/>
      <c r="Z2411" s="3" t="s">
        <v>72</v>
      </c>
      <c r="AA2411" s="7" t="s">
        <v>49</v>
      </c>
      <c r="AB2411" s="3" t="s">
        <v>49</v>
      </c>
      <c r="AC2411" s="3" t="s">
        <v>49</v>
      </c>
      <c r="AD2411" s="3" t="s">
        <v>49</v>
      </c>
      <c r="AE2411" s="3" t="s">
        <v>49</v>
      </c>
      <c r="AF2411" s="3" t="s">
        <v>55</v>
      </c>
      <c r="AG2411" s="3" t="s">
        <v>56</v>
      </c>
      <c r="AH2411" s="3" t="s">
        <v>81</v>
      </c>
      <c r="AI2411" s="3" t="s">
        <v>82</v>
      </c>
      <c r="AJ2411" s="3" t="s">
        <v>49</v>
      </c>
      <c r="AK2411" s="3" t="s">
        <v>49</v>
      </c>
      <c r="AL2411" s="3" t="s">
        <v>49</v>
      </c>
      <c r="AM2411" s="3" t="s">
        <v>59</v>
      </c>
      <c r="AN2411" s="3" t="s">
        <v>83</v>
      </c>
      <c r="AO2411" s="3">
        <v>24.348682238349063</v>
      </c>
      <c r="AP2411" s="3">
        <v>16.57503092536539</v>
      </c>
    </row>
    <row r="2412" spans="1:42" x14ac:dyDescent="0.25">
      <c r="A2412" s="2">
        <v>2411</v>
      </c>
      <c r="B2412" s="3" t="s">
        <v>42</v>
      </c>
      <c r="C2412" s="3" t="s">
        <v>43</v>
      </c>
      <c r="D2412" s="3" t="s">
        <v>44</v>
      </c>
      <c r="E2412" s="3" t="s">
        <v>45</v>
      </c>
      <c r="F2412" s="3">
        <v>0.36</v>
      </c>
      <c r="G2412" s="3">
        <v>0.48</v>
      </c>
      <c r="H2412" s="3">
        <v>0.31340295706284799</v>
      </c>
      <c r="I2412" s="3">
        <v>9.5843984321017306</v>
      </c>
      <c r="J2412" s="3">
        <v>1.4085246433613334</v>
      </c>
      <c r="K2412" s="3">
        <v>3.0037788102892065</v>
      </c>
      <c r="L2412" s="3">
        <v>0.44143578832533525</v>
      </c>
      <c r="M2412" s="2">
        <v>1210</v>
      </c>
      <c r="N2412" s="3" t="s">
        <v>65</v>
      </c>
      <c r="O2412" s="3" t="s">
        <v>76</v>
      </c>
      <c r="P2412" s="3"/>
      <c r="Q2412" s="3" t="s">
        <v>42</v>
      </c>
      <c r="R2412" s="3" t="s">
        <v>55</v>
      </c>
      <c r="S2412" s="3" t="s">
        <v>77</v>
      </c>
      <c r="T2412" s="3" t="s">
        <v>51</v>
      </c>
      <c r="U2412" s="3" t="s">
        <v>78</v>
      </c>
      <c r="V2412" s="3" t="s">
        <v>79</v>
      </c>
      <c r="W2412" s="3" t="s">
        <v>80</v>
      </c>
      <c r="X2412" s="3"/>
      <c r="Y2412" s="3"/>
      <c r="Z2412" s="3" t="s">
        <v>72</v>
      </c>
      <c r="AA2412" s="7" t="s">
        <v>49</v>
      </c>
      <c r="AB2412" s="3" t="s">
        <v>49</v>
      </c>
      <c r="AC2412" s="3" t="s">
        <v>49</v>
      </c>
      <c r="AD2412" s="3" t="s">
        <v>49</v>
      </c>
      <c r="AE2412" s="3" t="s">
        <v>49</v>
      </c>
      <c r="AF2412" s="3" t="s">
        <v>55</v>
      </c>
      <c r="AG2412" s="3" t="s">
        <v>56</v>
      </c>
      <c r="AH2412" s="3" t="s">
        <v>81</v>
      </c>
      <c r="AI2412" s="3" t="s">
        <v>82</v>
      </c>
      <c r="AJ2412" s="3" t="s">
        <v>49</v>
      </c>
      <c r="AK2412" s="3" t="s">
        <v>49</v>
      </c>
      <c r="AL2412" s="3" t="s">
        <v>49</v>
      </c>
      <c r="AM2412" s="3" t="s">
        <v>59</v>
      </c>
      <c r="AN2412" s="3" t="s">
        <v>83</v>
      </c>
      <c r="AO2412" s="3">
        <v>138.65819872820879</v>
      </c>
      <c r="AP2412" s="3">
        <v>1268.2967695889392</v>
      </c>
    </row>
    <row r="2413" spans="1:42" x14ac:dyDescent="0.25">
      <c r="A2413" s="2">
        <v>2412</v>
      </c>
      <c r="B2413" s="3" t="s">
        <v>42</v>
      </c>
      <c r="C2413" s="3" t="s">
        <v>43</v>
      </c>
      <c r="D2413" s="3" t="s">
        <v>44</v>
      </c>
      <c r="E2413" s="3" t="s">
        <v>45</v>
      </c>
      <c r="F2413" s="3">
        <v>0.36</v>
      </c>
      <c r="G2413" s="3">
        <v>0.48</v>
      </c>
      <c r="H2413" s="3">
        <v>2.2745786934147302E-2</v>
      </c>
      <c r="I2413" s="3">
        <v>9.5843984321017306</v>
      </c>
      <c r="J2413" s="3">
        <v>1.4085246433613334</v>
      </c>
      <c r="K2413" s="3">
        <v>0.21800468462856143</v>
      </c>
      <c r="L2413" s="3">
        <v>3.2038001429392705E-2</v>
      </c>
      <c r="M2413" s="2">
        <v>1210</v>
      </c>
      <c r="N2413" s="3" t="s">
        <v>65</v>
      </c>
      <c r="O2413" s="3" t="s">
        <v>76</v>
      </c>
      <c r="P2413" s="3"/>
      <c r="Q2413" s="3" t="s">
        <v>42</v>
      </c>
      <c r="R2413" s="3" t="s">
        <v>55</v>
      </c>
      <c r="S2413" s="3" t="s">
        <v>77</v>
      </c>
      <c r="T2413" s="3" t="s">
        <v>51</v>
      </c>
      <c r="U2413" s="3" t="s">
        <v>78</v>
      </c>
      <c r="V2413" s="3" t="s">
        <v>79</v>
      </c>
      <c r="W2413" s="3" t="s">
        <v>80</v>
      </c>
      <c r="X2413" s="3"/>
      <c r="Y2413" s="3"/>
      <c r="Z2413" s="3" t="s">
        <v>72</v>
      </c>
      <c r="AA2413" s="7" t="s">
        <v>49</v>
      </c>
      <c r="AB2413" s="3" t="s">
        <v>49</v>
      </c>
      <c r="AC2413" s="3" t="s">
        <v>49</v>
      </c>
      <c r="AD2413" s="3" t="s">
        <v>49</v>
      </c>
      <c r="AE2413" s="3" t="s">
        <v>49</v>
      </c>
      <c r="AF2413" s="3" t="s">
        <v>55</v>
      </c>
      <c r="AG2413" s="3" t="s">
        <v>56</v>
      </c>
      <c r="AH2413" s="3" t="s">
        <v>81</v>
      </c>
      <c r="AI2413" s="3" t="s">
        <v>82</v>
      </c>
      <c r="AJ2413" s="3" t="s">
        <v>49</v>
      </c>
      <c r="AK2413" s="3" t="s">
        <v>49</v>
      </c>
      <c r="AL2413" s="3" t="s">
        <v>49</v>
      </c>
      <c r="AM2413" s="3" t="s">
        <v>59</v>
      </c>
      <c r="AN2413" s="3" t="s">
        <v>83</v>
      </c>
      <c r="AO2413" s="3">
        <v>38.939979656967481</v>
      </c>
      <c r="AP2413" s="3">
        <v>92.048933936996178</v>
      </c>
    </row>
    <row r="2414" spans="1:42" x14ac:dyDescent="0.25">
      <c r="A2414" s="2">
        <v>2413</v>
      </c>
      <c r="B2414" s="3" t="s">
        <v>42</v>
      </c>
      <c r="C2414" s="3" t="s">
        <v>43</v>
      </c>
      <c r="D2414" s="3" t="s">
        <v>44</v>
      </c>
      <c r="E2414" s="3" t="s">
        <v>45</v>
      </c>
      <c r="F2414" s="3">
        <v>0.36</v>
      </c>
      <c r="G2414" s="3">
        <v>0.48</v>
      </c>
      <c r="H2414" s="3">
        <v>4.02832002973008E-2</v>
      </c>
      <c r="I2414" s="3">
        <v>9.5673638444899822</v>
      </c>
      <c r="J2414" s="3">
        <v>1.4060581569065178</v>
      </c>
      <c r="K2414" s="3">
        <v>0.38540403406474377</v>
      </c>
      <c r="L2414" s="3">
        <v>5.6640522364318852E-2</v>
      </c>
      <c r="M2414" s="2">
        <v>1200</v>
      </c>
      <c r="N2414" s="3" t="s">
        <v>61</v>
      </c>
      <c r="O2414" s="3" t="s">
        <v>76</v>
      </c>
      <c r="P2414" s="3"/>
      <c r="Q2414" s="3" t="s">
        <v>42</v>
      </c>
      <c r="R2414" s="3" t="s">
        <v>55</v>
      </c>
      <c r="S2414" s="3" t="s">
        <v>77</v>
      </c>
      <c r="T2414" s="3" t="s">
        <v>51</v>
      </c>
      <c r="U2414" s="3" t="s">
        <v>78</v>
      </c>
      <c r="V2414" s="3" t="s">
        <v>79</v>
      </c>
      <c r="W2414" s="3" t="s">
        <v>80</v>
      </c>
      <c r="X2414" s="3"/>
      <c r="Y2414" s="3"/>
      <c r="Z2414" s="3" t="s">
        <v>72</v>
      </c>
      <c r="AA2414" s="7" t="s">
        <v>49</v>
      </c>
      <c r="AB2414" s="3" t="s">
        <v>49</v>
      </c>
      <c r="AC2414" s="3" t="s">
        <v>49</v>
      </c>
      <c r="AD2414" s="3" t="s">
        <v>49</v>
      </c>
      <c r="AE2414" s="3" t="s">
        <v>49</v>
      </c>
      <c r="AF2414" s="3" t="s">
        <v>55</v>
      </c>
      <c r="AG2414" s="3" t="s">
        <v>56</v>
      </c>
      <c r="AH2414" s="3" t="s">
        <v>81</v>
      </c>
      <c r="AI2414" s="3" t="s">
        <v>82</v>
      </c>
      <c r="AJ2414" s="3" t="s">
        <v>49</v>
      </c>
      <c r="AK2414" s="3" t="s">
        <v>49</v>
      </c>
      <c r="AL2414" s="3" t="s">
        <v>49</v>
      </c>
      <c r="AM2414" s="3" t="s">
        <v>59</v>
      </c>
      <c r="AN2414" s="3" t="s">
        <v>83</v>
      </c>
      <c r="AO2414" s="3">
        <v>73.100973983510073</v>
      </c>
      <c r="AP2414" s="3">
        <v>163.02032783795741</v>
      </c>
    </row>
    <row r="2415" spans="1:42" x14ac:dyDescent="0.25">
      <c r="A2415" s="2">
        <v>2414</v>
      </c>
      <c r="B2415" s="3" t="s">
        <v>42</v>
      </c>
      <c r="C2415" s="3" t="s">
        <v>43</v>
      </c>
      <c r="D2415" s="3" t="s">
        <v>44</v>
      </c>
      <c r="E2415" s="3" t="s">
        <v>45</v>
      </c>
      <c r="F2415" s="3">
        <v>0.36</v>
      </c>
      <c r="G2415" s="3">
        <v>0.48</v>
      </c>
      <c r="H2415" s="3">
        <v>1.23894222240271E-2</v>
      </c>
      <c r="I2415" s="3">
        <v>9.5673638444899822</v>
      </c>
      <c r="J2415" s="3">
        <v>1.4060581569065178</v>
      </c>
      <c r="K2415" s="3">
        <v>0.11853411024027753</v>
      </c>
      <c r="L2415" s="3">
        <v>1.7420248177452195E-2</v>
      </c>
      <c r="M2415" s="2">
        <v>1210</v>
      </c>
      <c r="N2415" s="3" t="s">
        <v>65</v>
      </c>
      <c r="O2415" s="3" t="s">
        <v>76</v>
      </c>
      <c r="P2415" s="3"/>
      <c r="Q2415" s="3" t="s">
        <v>42</v>
      </c>
      <c r="R2415" s="3" t="s">
        <v>55</v>
      </c>
      <c r="S2415" s="3" t="s">
        <v>77</v>
      </c>
      <c r="T2415" s="3" t="s">
        <v>51</v>
      </c>
      <c r="U2415" s="3" t="s">
        <v>78</v>
      </c>
      <c r="V2415" s="3" t="s">
        <v>79</v>
      </c>
      <c r="W2415" s="3" t="s">
        <v>80</v>
      </c>
      <c r="X2415" s="3"/>
      <c r="Y2415" s="3"/>
      <c r="Z2415" s="3" t="s">
        <v>72</v>
      </c>
      <c r="AA2415" s="7" t="s">
        <v>49</v>
      </c>
      <c r="AB2415" s="3" t="s">
        <v>49</v>
      </c>
      <c r="AC2415" s="3" t="s">
        <v>49</v>
      </c>
      <c r="AD2415" s="3" t="s">
        <v>49</v>
      </c>
      <c r="AE2415" s="3" t="s">
        <v>49</v>
      </c>
      <c r="AF2415" s="3" t="s">
        <v>55</v>
      </c>
      <c r="AG2415" s="3" t="s">
        <v>56</v>
      </c>
      <c r="AH2415" s="3" t="s">
        <v>81</v>
      </c>
      <c r="AI2415" s="3" t="s">
        <v>82</v>
      </c>
      <c r="AJ2415" s="3" t="s">
        <v>49</v>
      </c>
      <c r="AK2415" s="3" t="s">
        <v>49</v>
      </c>
      <c r="AL2415" s="3" t="s">
        <v>49</v>
      </c>
      <c r="AM2415" s="3" t="s">
        <v>59</v>
      </c>
      <c r="AN2415" s="3" t="s">
        <v>83</v>
      </c>
      <c r="AO2415" s="3">
        <v>28.763095794070804</v>
      </c>
      <c r="AP2415" s="3">
        <v>50.13821289712935</v>
      </c>
    </row>
    <row r="2416" spans="1:42" x14ac:dyDescent="0.25">
      <c r="A2416" s="2">
        <v>2415</v>
      </c>
      <c r="B2416" s="3" t="s">
        <v>42</v>
      </c>
      <c r="C2416" s="3" t="s">
        <v>43</v>
      </c>
      <c r="D2416" s="3" t="s">
        <v>44</v>
      </c>
      <c r="E2416" s="3" t="s">
        <v>45</v>
      </c>
      <c r="F2416" s="3">
        <v>0.36</v>
      </c>
      <c r="G2416" s="3">
        <v>0.48</v>
      </c>
      <c r="H2416" s="3">
        <v>0.103192855465913</v>
      </c>
      <c r="I2416" s="3">
        <v>9.5673638444899822</v>
      </c>
      <c r="J2416" s="3">
        <v>1.4060581569065178</v>
      </c>
      <c r="K2416" s="3">
        <v>0.9872835943942565</v>
      </c>
      <c r="L2416" s="3">
        <v>0.14509515616232233</v>
      </c>
      <c r="M2416" s="2">
        <v>1210</v>
      </c>
      <c r="N2416" s="3" t="s">
        <v>65</v>
      </c>
      <c r="O2416" s="3" t="s">
        <v>76</v>
      </c>
      <c r="P2416" s="3"/>
      <c r="Q2416" s="3" t="s">
        <v>42</v>
      </c>
      <c r="R2416" s="3" t="s">
        <v>55</v>
      </c>
      <c r="S2416" s="3" t="s">
        <v>77</v>
      </c>
      <c r="T2416" s="3" t="s">
        <v>51</v>
      </c>
      <c r="U2416" s="3" t="s">
        <v>78</v>
      </c>
      <c r="V2416" s="3" t="s">
        <v>79</v>
      </c>
      <c r="W2416" s="3" t="s">
        <v>80</v>
      </c>
      <c r="X2416" s="3"/>
      <c r="Y2416" s="3"/>
      <c r="Z2416" s="3" t="s">
        <v>72</v>
      </c>
      <c r="AA2416" s="7" t="s">
        <v>49</v>
      </c>
      <c r="AB2416" s="3" t="s">
        <v>49</v>
      </c>
      <c r="AC2416" s="3" t="s">
        <v>49</v>
      </c>
      <c r="AD2416" s="3" t="s">
        <v>49</v>
      </c>
      <c r="AE2416" s="3" t="s">
        <v>49</v>
      </c>
      <c r="AF2416" s="3" t="s">
        <v>55</v>
      </c>
      <c r="AG2416" s="3" t="s">
        <v>56</v>
      </c>
      <c r="AH2416" s="3" t="s">
        <v>81</v>
      </c>
      <c r="AI2416" s="3" t="s">
        <v>82</v>
      </c>
      <c r="AJ2416" s="3" t="s">
        <v>49</v>
      </c>
      <c r="AK2416" s="3" t="s">
        <v>49</v>
      </c>
      <c r="AL2416" s="3" t="s">
        <v>49</v>
      </c>
      <c r="AM2416" s="3" t="s">
        <v>59</v>
      </c>
      <c r="AN2416" s="3" t="s">
        <v>83</v>
      </c>
      <c r="AO2416" s="3">
        <v>90.641020504286104</v>
      </c>
      <c r="AP2416" s="3">
        <v>417.60666988802313</v>
      </c>
    </row>
    <row r="2417" spans="1:42" x14ac:dyDescent="0.25">
      <c r="A2417" s="2">
        <v>2416</v>
      </c>
      <c r="B2417" s="3" t="s">
        <v>42</v>
      </c>
      <c r="C2417" s="3" t="s">
        <v>43</v>
      </c>
      <c r="D2417" s="3" t="s">
        <v>44</v>
      </c>
      <c r="E2417" s="3" t="s">
        <v>45</v>
      </c>
      <c r="F2417" s="3">
        <v>0.36</v>
      </c>
      <c r="G2417" s="3">
        <v>0.48</v>
      </c>
      <c r="H2417" s="3">
        <v>0.22494869676494</v>
      </c>
      <c r="I2417" s="3">
        <v>9.5673638444899822</v>
      </c>
      <c r="J2417" s="3">
        <v>1.4060581569065178</v>
      </c>
      <c r="K2417" s="3">
        <v>2.1521660282940278</v>
      </c>
      <c r="L2417" s="3">
        <v>0.31629094997183471</v>
      </c>
      <c r="M2417" s="2">
        <v>1210</v>
      </c>
      <c r="N2417" s="3" t="s">
        <v>65</v>
      </c>
      <c r="O2417" s="3" t="s">
        <v>76</v>
      </c>
      <c r="P2417" s="3"/>
      <c r="Q2417" s="3" t="s">
        <v>42</v>
      </c>
      <c r="R2417" s="3" t="s">
        <v>55</v>
      </c>
      <c r="S2417" s="3" t="s">
        <v>77</v>
      </c>
      <c r="T2417" s="3" t="s">
        <v>51</v>
      </c>
      <c r="U2417" s="3" t="s">
        <v>78</v>
      </c>
      <c r="V2417" s="3" t="s">
        <v>79</v>
      </c>
      <c r="W2417" s="3" t="s">
        <v>80</v>
      </c>
      <c r="X2417" s="3"/>
      <c r="Y2417" s="3"/>
      <c r="Z2417" s="3" t="s">
        <v>72</v>
      </c>
      <c r="AA2417" s="7" t="s">
        <v>49</v>
      </c>
      <c r="AB2417" s="3" t="s">
        <v>49</v>
      </c>
      <c r="AC2417" s="3" t="s">
        <v>49</v>
      </c>
      <c r="AD2417" s="3" t="s">
        <v>49</v>
      </c>
      <c r="AE2417" s="3" t="s">
        <v>49</v>
      </c>
      <c r="AF2417" s="3" t="s">
        <v>55</v>
      </c>
      <c r="AG2417" s="3" t="s">
        <v>56</v>
      </c>
      <c r="AH2417" s="3" t="s">
        <v>81</v>
      </c>
      <c r="AI2417" s="3" t="s">
        <v>82</v>
      </c>
      <c r="AJ2417" s="3" t="s">
        <v>49</v>
      </c>
      <c r="AK2417" s="3" t="s">
        <v>49</v>
      </c>
      <c r="AL2417" s="3" t="s">
        <v>49</v>
      </c>
      <c r="AM2417" s="3" t="s">
        <v>59</v>
      </c>
      <c r="AN2417" s="3" t="s">
        <v>83</v>
      </c>
      <c r="AO2417" s="3">
        <v>119.00107725748641</v>
      </c>
      <c r="AP2417" s="3">
        <v>910.33507821370665</v>
      </c>
    </row>
    <row r="2418" spans="1:42" x14ac:dyDescent="0.25">
      <c r="A2418" s="2">
        <v>2417</v>
      </c>
      <c r="B2418" s="3" t="s">
        <v>42</v>
      </c>
      <c r="C2418" s="3" t="s">
        <v>43</v>
      </c>
      <c r="D2418" s="3" t="s">
        <v>44</v>
      </c>
      <c r="E2418" s="3" t="s">
        <v>45</v>
      </c>
      <c r="F2418" s="3">
        <v>0.36</v>
      </c>
      <c r="G2418" s="3">
        <v>0.48</v>
      </c>
      <c r="H2418" s="3">
        <v>0.15618775007067201</v>
      </c>
      <c r="I2418" s="3">
        <v>9.5673638444899822</v>
      </c>
      <c r="J2418" s="3">
        <v>1.4060581569065178</v>
      </c>
      <c r="K2418" s="3">
        <v>1.4943050329783851</v>
      </c>
      <c r="L2418" s="3">
        <v>0.21960905999574493</v>
      </c>
      <c r="M2418" s="2">
        <v>1210</v>
      </c>
      <c r="N2418" s="3" t="s">
        <v>65</v>
      </c>
      <c r="O2418" s="3" t="s">
        <v>76</v>
      </c>
      <c r="P2418" s="3"/>
      <c r="Q2418" s="3" t="s">
        <v>42</v>
      </c>
      <c r="R2418" s="3" t="s">
        <v>55</v>
      </c>
      <c r="S2418" s="3" t="s">
        <v>77</v>
      </c>
      <c r="T2418" s="3" t="s">
        <v>51</v>
      </c>
      <c r="U2418" s="3" t="s">
        <v>78</v>
      </c>
      <c r="V2418" s="3" t="s">
        <v>79</v>
      </c>
      <c r="W2418" s="3" t="s">
        <v>80</v>
      </c>
      <c r="X2418" s="3"/>
      <c r="Y2418" s="3"/>
      <c r="Z2418" s="3" t="s">
        <v>72</v>
      </c>
      <c r="AA2418" s="7" t="s">
        <v>49</v>
      </c>
      <c r="AB2418" s="3" t="s">
        <v>49</v>
      </c>
      <c r="AC2418" s="3" t="s">
        <v>49</v>
      </c>
      <c r="AD2418" s="3" t="s">
        <v>49</v>
      </c>
      <c r="AE2418" s="3" t="s">
        <v>49</v>
      </c>
      <c r="AF2418" s="3" t="s">
        <v>55</v>
      </c>
      <c r="AG2418" s="3" t="s">
        <v>56</v>
      </c>
      <c r="AH2418" s="3" t="s">
        <v>81</v>
      </c>
      <c r="AI2418" s="3" t="s">
        <v>82</v>
      </c>
      <c r="AJ2418" s="3" t="s">
        <v>49</v>
      </c>
      <c r="AK2418" s="3" t="s">
        <v>49</v>
      </c>
      <c r="AL2418" s="3" t="s">
        <v>49</v>
      </c>
      <c r="AM2418" s="3" t="s">
        <v>59</v>
      </c>
      <c r="AN2418" s="3" t="s">
        <v>83</v>
      </c>
      <c r="AO2418" s="3">
        <v>101.15297042311231</v>
      </c>
      <c r="AP2418" s="3">
        <v>632.06939947370665</v>
      </c>
    </row>
    <row r="2419" spans="1:42" x14ac:dyDescent="0.25">
      <c r="A2419" s="2">
        <v>2418</v>
      </c>
      <c r="B2419" s="3" t="s">
        <v>42</v>
      </c>
      <c r="C2419" s="3" t="s">
        <v>43</v>
      </c>
      <c r="D2419" s="3" t="s">
        <v>44</v>
      </c>
      <c r="E2419" s="3" t="s">
        <v>45</v>
      </c>
      <c r="F2419" s="3">
        <v>0.36</v>
      </c>
      <c r="G2419" s="3">
        <v>0.48</v>
      </c>
      <c r="H2419" s="3">
        <v>6.6601398881749804E-2</v>
      </c>
      <c r="I2419" s="3">
        <v>9.5673638444899822</v>
      </c>
      <c r="J2419" s="3">
        <v>1.4060581569065178</v>
      </c>
      <c r="K2419" s="3">
        <v>0.63719981565370865</v>
      </c>
      <c r="L2419" s="3">
        <v>9.3645440159068949E-2</v>
      </c>
      <c r="M2419" s="2">
        <v>1210</v>
      </c>
      <c r="N2419" s="3" t="s">
        <v>65</v>
      </c>
      <c r="O2419" s="3" t="s">
        <v>76</v>
      </c>
      <c r="P2419" s="3"/>
      <c r="Q2419" s="3" t="s">
        <v>42</v>
      </c>
      <c r="R2419" s="3" t="s">
        <v>55</v>
      </c>
      <c r="S2419" s="3" t="s">
        <v>77</v>
      </c>
      <c r="T2419" s="3" t="s">
        <v>51</v>
      </c>
      <c r="U2419" s="3" t="s">
        <v>78</v>
      </c>
      <c r="V2419" s="3" t="s">
        <v>79</v>
      </c>
      <c r="W2419" s="3" t="s">
        <v>80</v>
      </c>
      <c r="X2419" s="3"/>
      <c r="Y2419" s="3"/>
      <c r="Z2419" s="3" t="s">
        <v>72</v>
      </c>
      <c r="AA2419" s="7" t="s">
        <v>49</v>
      </c>
      <c r="AB2419" s="3" t="s">
        <v>49</v>
      </c>
      <c r="AC2419" s="3" t="s">
        <v>49</v>
      </c>
      <c r="AD2419" s="3" t="s">
        <v>49</v>
      </c>
      <c r="AE2419" s="3" t="s">
        <v>49</v>
      </c>
      <c r="AF2419" s="3" t="s">
        <v>55</v>
      </c>
      <c r="AG2419" s="3" t="s">
        <v>56</v>
      </c>
      <c r="AH2419" s="3" t="s">
        <v>81</v>
      </c>
      <c r="AI2419" s="3" t="s">
        <v>82</v>
      </c>
      <c r="AJ2419" s="3" t="s">
        <v>49</v>
      </c>
      <c r="AK2419" s="3" t="s">
        <v>49</v>
      </c>
      <c r="AL2419" s="3" t="s">
        <v>49</v>
      </c>
      <c r="AM2419" s="3" t="s">
        <v>59</v>
      </c>
      <c r="AN2419" s="3" t="s">
        <v>83</v>
      </c>
      <c r="AO2419" s="3">
        <v>68.996398429802539</v>
      </c>
      <c r="AP2419" s="3">
        <v>269.52629880543327</v>
      </c>
    </row>
    <row r="2420" spans="1:42" x14ac:dyDescent="0.25">
      <c r="A2420" s="2">
        <v>2419</v>
      </c>
      <c r="B2420" s="3" t="s">
        <v>42</v>
      </c>
      <c r="C2420" s="3" t="s">
        <v>43</v>
      </c>
      <c r="D2420" s="3" t="s">
        <v>44</v>
      </c>
      <c r="E2420" s="3" t="s">
        <v>45</v>
      </c>
      <c r="F2420" s="3">
        <v>0.36</v>
      </c>
      <c r="G2420" s="3">
        <v>0.48</v>
      </c>
      <c r="H2420" s="3">
        <v>1.41601298942705E-2</v>
      </c>
      <c r="I2420" s="3">
        <v>9.5673638444899822</v>
      </c>
      <c r="J2420" s="3">
        <v>1.4060581569065178</v>
      </c>
      <c r="K2420" s="3">
        <v>0.13547511478372534</v>
      </c>
      <c r="L2420" s="3">
        <v>1.9909966140694863E-2</v>
      </c>
      <c r="M2420" s="2">
        <v>1210</v>
      </c>
      <c r="N2420" s="3" t="s">
        <v>65</v>
      </c>
      <c r="O2420" s="3" t="s">
        <v>76</v>
      </c>
      <c r="P2420" s="3"/>
      <c r="Q2420" s="3" t="s">
        <v>42</v>
      </c>
      <c r="R2420" s="3" t="s">
        <v>55</v>
      </c>
      <c r="S2420" s="3" t="s">
        <v>77</v>
      </c>
      <c r="T2420" s="3" t="s">
        <v>51</v>
      </c>
      <c r="U2420" s="3" t="s">
        <v>78</v>
      </c>
      <c r="V2420" s="3" t="s">
        <v>79</v>
      </c>
      <c r="W2420" s="3" t="s">
        <v>80</v>
      </c>
      <c r="X2420" s="3"/>
      <c r="Y2420" s="3"/>
      <c r="Z2420" s="3" t="s">
        <v>72</v>
      </c>
      <c r="AA2420" s="7" t="s">
        <v>49</v>
      </c>
      <c r="AB2420" s="3" t="s">
        <v>49</v>
      </c>
      <c r="AC2420" s="3" t="s">
        <v>49</v>
      </c>
      <c r="AD2420" s="3" t="s">
        <v>49</v>
      </c>
      <c r="AE2420" s="3" t="s">
        <v>49</v>
      </c>
      <c r="AF2420" s="3" t="s">
        <v>55</v>
      </c>
      <c r="AG2420" s="3" t="s">
        <v>56</v>
      </c>
      <c r="AH2420" s="3" t="s">
        <v>81</v>
      </c>
      <c r="AI2420" s="3" t="s">
        <v>82</v>
      </c>
      <c r="AJ2420" s="3" t="s">
        <v>49</v>
      </c>
      <c r="AK2420" s="3" t="s">
        <v>49</v>
      </c>
      <c r="AL2420" s="3" t="s">
        <v>49</v>
      </c>
      <c r="AM2420" s="3" t="s">
        <v>59</v>
      </c>
      <c r="AN2420" s="3" t="s">
        <v>83</v>
      </c>
      <c r="AO2420" s="3">
        <v>45.46040097147565</v>
      </c>
      <c r="AP2420" s="3">
        <v>57.304012604646765</v>
      </c>
    </row>
    <row r="2421" spans="1:42" x14ac:dyDescent="0.25">
      <c r="A2421" s="2">
        <v>2420</v>
      </c>
      <c r="B2421" s="3" t="s">
        <v>42</v>
      </c>
      <c r="C2421" s="3" t="s">
        <v>71</v>
      </c>
      <c r="D2421" s="3" t="s">
        <v>72</v>
      </c>
      <c r="E2421" s="3" t="s">
        <v>73</v>
      </c>
      <c r="F2421" s="3">
        <v>0.56000000000000005</v>
      </c>
      <c r="G2421" s="3">
        <v>0.48</v>
      </c>
      <c r="H2421" s="3">
        <v>1.1005252897413099E-3</v>
      </c>
      <c r="I2421" s="3">
        <v>10.699846273870584</v>
      </c>
      <c r="J2421" s="3">
        <v>1.4075406843337888</v>
      </c>
      <c r="K2421" s="3">
        <v>1.17754514207389E-2</v>
      </c>
      <c r="L2421" s="3">
        <v>1.5490341194491246E-3</v>
      </c>
      <c r="M2421" s="2">
        <v>1400</v>
      </c>
      <c r="N2421" s="3" t="s">
        <v>46</v>
      </c>
      <c r="O2421" s="3" t="s">
        <v>76</v>
      </c>
      <c r="P2421" s="3"/>
      <c r="Q2421" s="3" t="s">
        <v>42</v>
      </c>
      <c r="R2421" s="3" t="s">
        <v>55</v>
      </c>
      <c r="S2421" s="3" t="s">
        <v>77</v>
      </c>
      <c r="T2421" s="3" t="s">
        <v>51</v>
      </c>
      <c r="U2421" s="3" t="s">
        <v>78</v>
      </c>
      <c r="V2421" s="3" t="s">
        <v>79</v>
      </c>
      <c r="W2421" s="3" t="s">
        <v>80</v>
      </c>
      <c r="X2421" s="3"/>
      <c r="Y2421" s="3"/>
      <c r="Z2421" s="3" t="s">
        <v>72</v>
      </c>
      <c r="AA2421" s="7" t="s">
        <v>49</v>
      </c>
      <c r="AB2421" s="3" t="s">
        <v>49</v>
      </c>
      <c r="AC2421" s="3" t="s">
        <v>49</v>
      </c>
      <c r="AD2421" s="3" t="s">
        <v>49</v>
      </c>
      <c r="AE2421" s="3" t="s">
        <v>49</v>
      </c>
      <c r="AF2421" s="3" t="s">
        <v>55</v>
      </c>
      <c r="AG2421" s="3" t="s">
        <v>56</v>
      </c>
      <c r="AH2421" s="3" t="s">
        <v>81</v>
      </c>
      <c r="AI2421" s="3" t="s">
        <v>82</v>
      </c>
      <c r="AJ2421" s="3" t="s">
        <v>49</v>
      </c>
      <c r="AK2421" s="3" t="s">
        <v>49</v>
      </c>
      <c r="AL2421" s="3" t="s">
        <v>49</v>
      </c>
      <c r="AM2421" s="3" t="s">
        <v>59</v>
      </c>
      <c r="AN2421" s="3" t="s">
        <v>83</v>
      </c>
      <c r="AO2421" s="3">
        <v>32.307779307824632</v>
      </c>
      <c r="AP2421" s="3">
        <v>4.4536678368032341</v>
      </c>
    </row>
    <row r="2422" spans="1:42" x14ac:dyDescent="0.25">
      <c r="A2422" s="2">
        <v>2421</v>
      </c>
      <c r="B2422" s="3" t="s">
        <v>42</v>
      </c>
      <c r="C2422" s="3" t="s">
        <v>71</v>
      </c>
      <c r="D2422" s="3" t="s">
        <v>72</v>
      </c>
      <c r="E2422" s="3" t="s">
        <v>73</v>
      </c>
      <c r="F2422" s="3">
        <v>0.56000000000000005</v>
      </c>
      <c r="G2422" s="3">
        <v>0.48</v>
      </c>
      <c r="H2422" s="3">
        <v>6.7118946446885304E-3</v>
      </c>
      <c r="I2422" s="3">
        <v>10.699846273870584</v>
      </c>
      <c r="J2422" s="3">
        <v>1.4075406843337888</v>
      </c>
      <c r="K2422" s="3">
        <v>7.1816240904582496E-2</v>
      </c>
      <c r="L2422" s="3">
        <v>9.4472647813611862E-3</v>
      </c>
      <c r="M2422" s="2">
        <v>8140</v>
      </c>
      <c r="N2422" s="3" t="s">
        <v>69</v>
      </c>
      <c r="O2422" s="3" t="s">
        <v>76</v>
      </c>
      <c r="P2422" s="3"/>
      <c r="Q2422" s="3" t="s">
        <v>42</v>
      </c>
      <c r="R2422" s="3" t="s">
        <v>55</v>
      </c>
      <c r="S2422" s="3" t="s">
        <v>77</v>
      </c>
      <c r="T2422" s="3" t="s">
        <v>51</v>
      </c>
      <c r="U2422" s="3" t="s">
        <v>78</v>
      </c>
      <c r="V2422" s="3" t="s">
        <v>79</v>
      </c>
      <c r="W2422" s="3" t="s">
        <v>80</v>
      </c>
      <c r="X2422" s="3"/>
      <c r="Y2422" s="3"/>
      <c r="Z2422" s="3" t="s">
        <v>72</v>
      </c>
      <c r="AA2422" s="7" t="s">
        <v>49</v>
      </c>
      <c r="AB2422" s="3" t="s">
        <v>49</v>
      </c>
      <c r="AC2422" s="3" t="s">
        <v>49</v>
      </c>
      <c r="AD2422" s="3" t="s">
        <v>49</v>
      </c>
      <c r="AE2422" s="3" t="s">
        <v>49</v>
      </c>
      <c r="AF2422" s="3" t="s">
        <v>55</v>
      </c>
      <c r="AG2422" s="3" t="s">
        <v>56</v>
      </c>
      <c r="AH2422" s="3" t="s">
        <v>81</v>
      </c>
      <c r="AI2422" s="3" t="s">
        <v>82</v>
      </c>
      <c r="AJ2422" s="3" t="s">
        <v>49</v>
      </c>
      <c r="AK2422" s="3" t="s">
        <v>49</v>
      </c>
      <c r="AL2422" s="3" t="s">
        <v>49</v>
      </c>
      <c r="AM2422" s="3" t="s">
        <v>59</v>
      </c>
      <c r="AN2422" s="3" t="s">
        <v>83</v>
      </c>
      <c r="AO2422" s="3">
        <v>42.578726109169367</v>
      </c>
      <c r="AP2422" s="3">
        <v>27.162073949329958</v>
      </c>
    </row>
    <row r="2423" spans="1:42" x14ac:dyDescent="0.25">
      <c r="A2423" s="2">
        <v>2422</v>
      </c>
      <c r="B2423" s="3" t="s">
        <v>42</v>
      </c>
      <c r="C2423" s="3" t="s">
        <v>71</v>
      </c>
      <c r="D2423" s="3" t="s">
        <v>72</v>
      </c>
      <c r="E2423" s="3" t="s">
        <v>73</v>
      </c>
      <c r="F2423" s="3">
        <v>0.56000000000000005</v>
      </c>
      <c r="G2423" s="3">
        <v>0.48</v>
      </c>
      <c r="H2423" s="3">
        <v>7.4661158313688303E-3</v>
      </c>
      <c r="I2423" s="3">
        <v>10.699846273870584</v>
      </c>
      <c r="J2423" s="3">
        <v>1.4075406843337888</v>
      </c>
      <c r="K2423" s="3">
        <v>7.9886291658557956E-2</v>
      </c>
      <c r="L2423" s="3">
        <v>1.0508861786600217E-2</v>
      </c>
      <c r="M2423" s="2">
        <v>1430</v>
      </c>
      <c r="N2423" s="3" t="s">
        <v>64</v>
      </c>
      <c r="O2423" s="3" t="s">
        <v>76</v>
      </c>
      <c r="P2423" s="3"/>
      <c r="Q2423" s="3" t="s">
        <v>42</v>
      </c>
      <c r="R2423" s="3" t="s">
        <v>55</v>
      </c>
      <c r="S2423" s="3" t="s">
        <v>77</v>
      </c>
      <c r="T2423" s="3" t="s">
        <v>51</v>
      </c>
      <c r="U2423" s="3" t="s">
        <v>78</v>
      </c>
      <c r="V2423" s="3" t="s">
        <v>79</v>
      </c>
      <c r="W2423" s="3" t="s">
        <v>80</v>
      </c>
      <c r="X2423" s="3"/>
      <c r="Y2423" s="3"/>
      <c r="Z2423" s="3" t="s">
        <v>72</v>
      </c>
      <c r="AA2423" s="7" t="s">
        <v>49</v>
      </c>
      <c r="AB2423" s="3" t="s">
        <v>49</v>
      </c>
      <c r="AC2423" s="3" t="s">
        <v>49</v>
      </c>
      <c r="AD2423" s="3" t="s">
        <v>49</v>
      </c>
      <c r="AE2423" s="3" t="s">
        <v>49</v>
      </c>
      <c r="AF2423" s="3" t="s">
        <v>55</v>
      </c>
      <c r="AG2423" s="3" t="s">
        <v>56</v>
      </c>
      <c r="AH2423" s="3" t="s">
        <v>81</v>
      </c>
      <c r="AI2423" s="3" t="s">
        <v>82</v>
      </c>
      <c r="AJ2423" s="3" t="s">
        <v>49</v>
      </c>
      <c r="AK2423" s="3" t="s">
        <v>49</v>
      </c>
      <c r="AL2423" s="3" t="s">
        <v>49</v>
      </c>
      <c r="AM2423" s="3" t="s">
        <v>59</v>
      </c>
      <c r="AN2423" s="3" t="s">
        <v>83</v>
      </c>
      <c r="AO2423" s="3">
        <v>24.890329181136025</v>
      </c>
      <c r="AP2423" s="3">
        <v>30.214298802557266</v>
      </c>
    </row>
    <row r="2424" spans="1:42" x14ac:dyDescent="0.25">
      <c r="A2424" s="2">
        <v>2423</v>
      </c>
      <c r="B2424" s="3" t="s">
        <v>42</v>
      </c>
      <c r="C2424" s="3" t="s">
        <v>71</v>
      </c>
      <c r="D2424" s="3" t="s">
        <v>72</v>
      </c>
      <c r="E2424" s="3" t="s">
        <v>73</v>
      </c>
      <c r="F2424" s="3">
        <v>0.56000000000000005</v>
      </c>
      <c r="G2424" s="3">
        <v>0.48</v>
      </c>
      <c r="H2424" s="3">
        <v>1.2712644508127099E-3</v>
      </c>
      <c r="I2424" s="3">
        <v>10.699846273870584</v>
      </c>
      <c r="J2424" s="3">
        <v>1.4075406843337888</v>
      </c>
      <c r="K2424" s="3">
        <v>1.3602334197132509E-2</v>
      </c>
      <c r="L2424" s="3">
        <v>1.7893564350661398E-3</v>
      </c>
      <c r="M2424" s="2">
        <v>1410</v>
      </c>
      <c r="N2424" s="3" t="s">
        <v>63</v>
      </c>
      <c r="O2424" s="3" t="s">
        <v>76</v>
      </c>
      <c r="P2424" s="3"/>
      <c r="Q2424" s="3" t="s">
        <v>42</v>
      </c>
      <c r="R2424" s="3" t="s">
        <v>55</v>
      </c>
      <c r="S2424" s="3" t="s">
        <v>77</v>
      </c>
      <c r="T2424" s="3" t="s">
        <v>51</v>
      </c>
      <c r="U2424" s="3" t="s">
        <v>78</v>
      </c>
      <c r="V2424" s="3" t="s">
        <v>79</v>
      </c>
      <c r="W2424" s="3" t="s">
        <v>80</v>
      </c>
      <c r="X2424" s="3"/>
      <c r="Y2424" s="3"/>
      <c r="Z2424" s="3" t="s">
        <v>72</v>
      </c>
      <c r="AA2424" s="7" t="s">
        <v>49</v>
      </c>
      <c r="AB2424" s="3" t="s">
        <v>49</v>
      </c>
      <c r="AC2424" s="3" t="s">
        <v>49</v>
      </c>
      <c r="AD2424" s="3" t="s">
        <v>49</v>
      </c>
      <c r="AE2424" s="3" t="s">
        <v>49</v>
      </c>
      <c r="AF2424" s="3" t="s">
        <v>55</v>
      </c>
      <c r="AG2424" s="3" t="s">
        <v>56</v>
      </c>
      <c r="AH2424" s="3" t="s">
        <v>81</v>
      </c>
      <c r="AI2424" s="3" t="s">
        <v>82</v>
      </c>
      <c r="AJ2424" s="3" t="s">
        <v>49</v>
      </c>
      <c r="AK2424" s="3" t="s">
        <v>49</v>
      </c>
      <c r="AL2424" s="3" t="s">
        <v>49</v>
      </c>
      <c r="AM2424" s="3" t="s">
        <v>59</v>
      </c>
      <c r="AN2424" s="3" t="s">
        <v>83</v>
      </c>
      <c r="AO2424" s="3">
        <v>12.840474911523636</v>
      </c>
      <c r="AP2424" s="3">
        <v>5.144624707340224</v>
      </c>
    </row>
    <row r="2425" spans="1:42" x14ac:dyDescent="0.25">
      <c r="A2425" s="2">
        <v>2424</v>
      </c>
      <c r="B2425" s="3" t="s">
        <v>42</v>
      </c>
      <c r="C2425" s="3" t="s">
        <v>43</v>
      </c>
      <c r="D2425" s="3" t="s">
        <v>44</v>
      </c>
      <c r="E2425" s="3" t="s">
        <v>45</v>
      </c>
      <c r="F2425" s="3">
        <v>0.36</v>
      </c>
      <c r="G2425" s="3">
        <v>0.48</v>
      </c>
      <c r="H2425" s="3">
        <v>0.207497737183375</v>
      </c>
      <c r="I2425" s="3">
        <v>11.220480940905111</v>
      </c>
      <c r="J2425" s="3">
        <v>1.5801306817761531</v>
      </c>
      <c r="K2425" s="3">
        <v>2.3282244053469969</v>
      </c>
      <c r="L2425" s="3">
        <v>0.32787354092257537</v>
      </c>
      <c r="M2425" s="2">
        <v>1400</v>
      </c>
      <c r="N2425" s="3" t="s">
        <v>46</v>
      </c>
      <c r="O2425" s="3" t="s">
        <v>76</v>
      </c>
      <c r="P2425" s="3"/>
      <c r="Q2425" s="3" t="s">
        <v>42</v>
      </c>
      <c r="R2425" s="3" t="s">
        <v>55</v>
      </c>
      <c r="S2425" s="3" t="s">
        <v>77</v>
      </c>
      <c r="T2425" s="3" t="s">
        <v>51</v>
      </c>
      <c r="U2425" s="3" t="s">
        <v>78</v>
      </c>
      <c r="V2425" s="3" t="s">
        <v>79</v>
      </c>
      <c r="W2425" s="3" t="s">
        <v>80</v>
      </c>
      <c r="X2425" s="3"/>
      <c r="Y2425" s="3"/>
      <c r="Z2425" s="3" t="s">
        <v>72</v>
      </c>
      <c r="AA2425" s="7" t="s">
        <v>49</v>
      </c>
      <c r="AB2425" s="3" t="s">
        <v>49</v>
      </c>
      <c r="AC2425" s="3" t="s">
        <v>49</v>
      </c>
      <c r="AD2425" s="3" t="s">
        <v>49</v>
      </c>
      <c r="AE2425" s="3" t="s">
        <v>49</v>
      </c>
      <c r="AF2425" s="3" t="s">
        <v>55</v>
      </c>
      <c r="AG2425" s="3" t="s">
        <v>56</v>
      </c>
      <c r="AH2425" s="3" t="s">
        <v>81</v>
      </c>
      <c r="AI2425" s="3" t="s">
        <v>82</v>
      </c>
      <c r="AJ2425" s="3" t="s">
        <v>49</v>
      </c>
      <c r="AK2425" s="3" t="s">
        <v>49</v>
      </c>
      <c r="AL2425" s="3" t="s">
        <v>49</v>
      </c>
      <c r="AM2425" s="3" t="s">
        <v>59</v>
      </c>
      <c r="AN2425" s="3" t="s">
        <v>83</v>
      </c>
      <c r="AO2425" s="3">
        <v>152.10523912208149</v>
      </c>
      <c r="AP2425" s="3">
        <v>839.71355035400939</v>
      </c>
    </row>
    <row r="2426" spans="1:42" x14ac:dyDescent="0.25">
      <c r="A2426" s="2">
        <v>2425</v>
      </c>
      <c r="B2426" s="3" t="s">
        <v>42</v>
      </c>
      <c r="C2426" s="3" t="s">
        <v>43</v>
      </c>
      <c r="D2426" s="3" t="s">
        <v>44</v>
      </c>
      <c r="E2426" s="3" t="s">
        <v>45</v>
      </c>
      <c r="F2426" s="3">
        <v>0.36</v>
      </c>
      <c r="G2426" s="3">
        <v>0.48</v>
      </c>
      <c r="H2426" s="3">
        <v>0.17663833953334299</v>
      </c>
      <c r="I2426" s="3">
        <v>11.220480940905111</v>
      </c>
      <c r="J2426" s="3">
        <v>1.5801306817761531</v>
      </c>
      <c r="K2426" s="3">
        <v>1.9819671221670008</v>
      </c>
      <c r="L2426" s="3">
        <v>0.27911165987462888</v>
      </c>
      <c r="M2426" s="2">
        <v>1200</v>
      </c>
      <c r="N2426" s="3" t="s">
        <v>61</v>
      </c>
      <c r="O2426" s="3" t="s">
        <v>76</v>
      </c>
      <c r="P2426" s="3"/>
      <c r="Q2426" s="3" t="s">
        <v>42</v>
      </c>
      <c r="R2426" s="3" t="s">
        <v>55</v>
      </c>
      <c r="S2426" s="3" t="s">
        <v>77</v>
      </c>
      <c r="T2426" s="3" t="s">
        <v>51</v>
      </c>
      <c r="U2426" s="3" t="s">
        <v>78</v>
      </c>
      <c r="V2426" s="3" t="s">
        <v>79</v>
      </c>
      <c r="W2426" s="3" t="s">
        <v>80</v>
      </c>
      <c r="X2426" s="3"/>
      <c r="Y2426" s="3"/>
      <c r="Z2426" s="3" t="s">
        <v>72</v>
      </c>
      <c r="AA2426" s="7" t="s">
        <v>49</v>
      </c>
      <c r="AB2426" s="3" t="s">
        <v>49</v>
      </c>
      <c r="AC2426" s="3" t="s">
        <v>49</v>
      </c>
      <c r="AD2426" s="3" t="s">
        <v>49</v>
      </c>
      <c r="AE2426" s="3" t="s">
        <v>49</v>
      </c>
      <c r="AF2426" s="3" t="s">
        <v>55</v>
      </c>
      <c r="AG2426" s="3" t="s">
        <v>56</v>
      </c>
      <c r="AH2426" s="3" t="s">
        <v>81</v>
      </c>
      <c r="AI2426" s="3" t="s">
        <v>82</v>
      </c>
      <c r="AJ2426" s="3" t="s">
        <v>49</v>
      </c>
      <c r="AK2426" s="3" t="s">
        <v>49</v>
      </c>
      <c r="AL2426" s="3" t="s">
        <v>49</v>
      </c>
      <c r="AM2426" s="3" t="s">
        <v>59</v>
      </c>
      <c r="AN2426" s="3" t="s">
        <v>83</v>
      </c>
      <c r="AO2426" s="3">
        <v>178.78915760943838</v>
      </c>
      <c r="AP2426" s="3">
        <v>714.82999878257942</v>
      </c>
    </row>
    <row r="2427" spans="1:42" x14ac:dyDescent="0.25">
      <c r="A2427" s="2">
        <v>2426</v>
      </c>
      <c r="B2427" s="3" t="s">
        <v>42</v>
      </c>
      <c r="C2427" s="3" t="s">
        <v>43</v>
      </c>
      <c r="D2427" s="3" t="s">
        <v>44</v>
      </c>
      <c r="E2427" s="3" t="s">
        <v>45</v>
      </c>
      <c r="F2427" s="3">
        <v>0.36</v>
      </c>
      <c r="G2427" s="3">
        <v>0.48</v>
      </c>
      <c r="H2427" s="3">
        <v>0.143906638212528</v>
      </c>
      <c r="I2427" s="3">
        <v>11.220480940905111</v>
      </c>
      <c r="J2427" s="3">
        <v>1.5801306817761531</v>
      </c>
      <c r="K2427" s="3">
        <v>1.6147016913333976</v>
      </c>
      <c r="L2427" s="3">
        <v>0.22739129435087607</v>
      </c>
      <c r="M2427" s="2">
        <v>1430</v>
      </c>
      <c r="N2427" s="3" t="s">
        <v>64</v>
      </c>
      <c r="O2427" s="3" t="s">
        <v>76</v>
      </c>
      <c r="P2427" s="3"/>
      <c r="Q2427" s="3" t="s">
        <v>42</v>
      </c>
      <c r="R2427" s="3" t="s">
        <v>55</v>
      </c>
      <c r="S2427" s="3" t="s">
        <v>77</v>
      </c>
      <c r="T2427" s="3" t="s">
        <v>51</v>
      </c>
      <c r="U2427" s="3" t="s">
        <v>78</v>
      </c>
      <c r="V2427" s="3" t="s">
        <v>79</v>
      </c>
      <c r="W2427" s="3" t="s">
        <v>80</v>
      </c>
      <c r="X2427" s="3"/>
      <c r="Y2427" s="3"/>
      <c r="Z2427" s="3" t="s">
        <v>72</v>
      </c>
      <c r="AA2427" s="7" t="s">
        <v>49</v>
      </c>
      <c r="AB2427" s="3" t="s">
        <v>49</v>
      </c>
      <c r="AC2427" s="3" t="s">
        <v>49</v>
      </c>
      <c r="AD2427" s="3" t="s">
        <v>49</v>
      </c>
      <c r="AE2427" s="3" t="s">
        <v>49</v>
      </c>
      <c r="AF2427" s="3" t="s">
        <v>55</v>
      </c>
      <c r="AG2427" s="3" t="s">
        <v>56</v>
      </c>
      <c r="AH2427" s="3" t="s">
        <v>81</v>
      </c>
      <c r="AI2427" s="3" t="s">
        <v>82</v>
      </c>
      <c r="AJ2427" s="3" t="s">
        <v>49</v>
      </c>
      <c r="AK2427" s="3" t="s">
        <v>49</v>
      </c>
      <c r="AL2427" s="3" t="s">
        <v>49</v>
      </c>
      <c r="AM2427" s="3" t="s">
        <v>59</v>
      </c>
      <c r="AN2427" s="3" t="s">
        <v>83</v>
      </c>
      <c r="AO2427" s="3">
        <v>98.687323123124841</v>
      </c>
      <c r="AP2427" s="3">
        <v>582.3695030763605</v>
      </c>
    </row>
    <row r="2428" spans="1:42" x14ac:dyDescent="0.25">
      <c r="A2428" s="2">
        <v>2427</v>
      </c>
      <c r="B2428" s="3" t="s">
        <v>42</v>
      </c>
      <c r="C2428" s="3" t="s">
        <v>43</v>
      </c>
      <c r="D2428" s="3" t="s">
        <v>44</v>
      </c>
      <c r="E2428" s="3" t="s">
        <v>45</v>
      </c>
      <c r="F2428" s="3">
        <v>0.36</v>
      </c>
      <c r="G2428" s="3">
        <v>0.48</v>
      </c>
      <c r="H2428" s="3">
        <v>1.4872941983143701E-4</v>
      </c>
      <c r="I2428" s="3">
        <v>11.220480940905111</v>
      </c>
      <c r="J2428" s="3">
        <v>1.5801306817761531</v>
      </c>
      <c r="K2428" s="3">
        <v>1.6688156205705135E-3</v>
      </c>
      <c r="L2428" s="3">
        <v>2.3501191955842027E-4</v>
      </c>
      <c r="M2428" s="2">
        <v>1430</v>
      </c>
      <c r="N2428" s="3" t="s">
        <v>64</v>
      </c>
      <c r="O2428" s="3" t="s">
        <v>76</v>
      </c>
      <c r="P2428" s="3"/>
      <c r="Q2428" s="3" t="s">
        <v>42</v>
      </c>
      <c r="R2428" s="3" t="s">
        <v>55</v>
      </c>
      <c r="S2428" s="3" t="s">
        <v>77</v>
      </c>
      <c r="T2428" s="3" t="s">
        <v>51</v>
      </c>
      <c r="U2428" s="3" t="s">
        <v>78</v>
      </c>
      <c r="V2428" s="3" t="s">
        <v>79</v>
      </c>
      <c r="W2428" s="3" t="s">
        <v>80</v>
      </c>
      <c r="X2428" s="3"/>
      <c r="Y2428" s="3"/>
      <c r="Z2428" s="3" t="s">
        <v>72</v>
      </c>
      <c r="AA2428" s="7" t="s">
        <v>49</v>
      </c>
      <c r="AB2428" s="3" t="s">
        <v>49</v>
      </c>
      <c r="AC2428" s="3" t="s">
        <v>49</v>
      </c>
      <c r="AD2428" s="3" t="s">
        <v>49</v>
      </c>
      <c r="AE2428" s="3" t="s">
        <v>49</v>
      </c>
      <c r="AF2428" s="3" t="s">
        <v>55</v>
      </c>
      <c r="AG2428" s="3" t="s">
        <v>56</v>
      </c>
      <c r="AH2428" s="3" t="s">
        <v>81</v>
      </c>
      <c r="AI2428" s="3" t="s">
        <v>82</v>
      </c>
      <c r="AJ2428" s="3" t="s">
        <v>49</v>
      </c>
      <c r="AK2428" s="3" t="s">
        <v>49</v>
      </c>
      <c r="AL2428" s="3" t="s">
        <v>49</v>
      </c>
      <c r="AM2428" s="3" t="s">
        <v>59</v>
      </c>
      <c r="AN2428" s="3" t="s">
        <v>83</v>
      </c>
      <c r="AO2428" s="3">
        <v>4.5481399348054117</v>
      </c>
      <c r="AP2428" s="3">
        <v>0.60188660784467618</v>
      </c>
    </row>
    <row r="2429" spans="1:42" x14ac:dyDescent="0.25">
      <c r="A2429" s="2">
        <v>2428</v>
      </c>
      <c r="B2429" s="3" t="s">
        <v>42</v>
      </c>
      <c r="C2429" s="3" t="s">
        <v>43</v>
      </c>
      <c r="D2429" s="3" t="s">
        <v>44</v>
      </c>
      <c r="E2429" s="3" t="s">
        <v>45</v>
      </c>
      <c r="F2429" s="3">
        <v>0.36</v>
      </c>
      <c r="G2429" s="3">
        <v>0.48</v>
      </c>
      <c r="H2429" s="3">
        <v>5.3148858570545701E-2</v>
      </c>
      <c r="I2429" s="3">
        <v>11.220480940905111</v>
      </c>
      <c r="J2429" s="3">
        <v>1.5801306817761531</v>
      </c>
      <c r="K2429" s="3">
        <v>0.59635575462166923</v>
      </c>
      <c r="L2429" s="3">
        <v>8.3982142128700712E-2</v>
      </c>
      <c r="M2429" s="2">
        <v>1330</v>
      </c>
      <c r="N2429" s="3" t="s">
        <v>68</v>
      </c>
      <c r="O2429" s="3" t="s">
        <v>76</v>
      </c>
      <c r="P2429" s="3"/>
      <c r="Q2429" s="3" t="s">
        <v>42</v>
      </c>
      <c r="R2429" s="3" t="s">
        <v>55</v>
      </c>
      <c r="S2429" s="3" t="s">
        <v>77</v>
      </c>
      <c r="T2429" s="3" t="s">
        <v>51</v>
      </c>
      <c r="U2429" s="3" t="s">
        <v>78</v>
      </c>
      <c r="V2429" s="3" t="s">
        <v>79</v>
      </c>
      <c r="W2429" s="3" t="s">
        <v>80</v>
      </c>
      <c r="X2429" s="3"/>
      <c r="Y2429" s="3"/>
      <c r="Z2429" s="3" t="s">
        <v>72</v>
      </c>
      <c r="AA2429" s="7" t="s">
        <v>49</v>
      </c>
      <c r="AB2429" s="3" t="s">
        <v>49</v>
      </c>
      <c r="AC2429" s="3" t="s">
        <v>49</v>
      </c>
      <c r="AD2429" s="3" t="s">
        <v>49</v>
      </c>
      <c r="AE2429" s="3" t="s">
        <v>49</v>
      </c>
      <c r="AF2429" s="3" t="s">
        <v>55</v>
      </c>
      <c r="AG2429" s="3" t="s">
        <v>56</v>
      </c>
      <c r="AH2429" s="3" t="s">
        <v>81</v>
      </c>
      <c r="AI2429" s="3" t="s">
        <v>82</v>
      </c>
      <c r="AJ2429" s="3" t="s">
        <v>49</v>
      </c>
      <c r="AK2429" s="3" t="s">
        <v>49</v>
      </c>
      <c r="AL2429" s="3" t="s">
        <v>49</v>
      </c>
      <c r="AM2429" s="3" t="s">
        <v>59</v>
      </c>
      <c r="AN2429" s="3" t="s">
        <v>83</v>
      </c>
      <c r="AO2429" s="3">
        <v>60.214762852979334</v>
      </c>
      <c r="AP2429" s="3">
        <v>215.08579964944209</v>
      </c>
    </row>
    <row r="2430" spans="1:42" x14ac:dyDescent="0.25">
      <c r="A2430" s="2">
        <v>2429</v>
      </c>
      <c r="B2430" s="3" t="s">
        <v>42</v>
      </c>
      <c r="C2430" s="3" t="s">
        <v>43</v>
      </c>
      <c r="D2430" s="3" t="s">
        <v>44</v>
      </c>
      <c r="E2430" s="3" t="s">
        <v>45</v>
      </c>
      <c r="F2430" s="3">
        <v>0.36</v>
      </c>
      <c r="G2430" s="3">
        <v>0.48</v>
      </c>
      <c r="H2430" s="3">
        <v>3.6423150817331301E-2</v>
      </c>
      <c r="I2430" s="3">
        <v>11.220480940905111</v>
      </c>
      <c r="J2430" s="3">
        <v>1.5801306817761531</v>
      </c>
      <c r="K2430" s="3">
        <v>0.40868526955357826</v>
      </c>
      <c r="L2430" s="3">
        <v>5.7553338133425357E-2</v>
      </c>
      <c r="M2430" s="2">
        <v>1430</v>
      </c>
      <c r="N2430" s="3" t="s">
        <v>64</v>
      </c>
      <c r="O2430" s="3" t="s">
        <v>76</v>
      </c>
      <c r="P2430" s="3"/>
      <c r="Q2430" s="3" t="s">
        <v>42</v>
      </c>
      <c r="R2430" s="3" t="s">
        <v>55</v>
      </c>
      <c r="S2430" s="3" t="s">
        <v>77</v>
      </c>
      <c r="T2430" s="3" t="s">
        <v>51</v>
      </c>
      <c r="U2430" s="3" t="s">
        <v>78</v>
      </c>
      <c r="V2430" s="3" t="s">
        <v>79</v>
      </c>
      <c r="W2430" s="3" t="s">
        <v>80</v>
      </c>
      <c r="X2430" s="3"/>
      <c r="Y2430" s="3"/>
      <c r="Z2430" s="3" t="s">
        <v>72</v>
      </c>
      <c r="AA2430" s="7" t="s">
        <v>49</v>
      </c>
      <c r="AB2430" s="3" t="s">
        <v>49</v>
      </c>
      <c r="AC2430" s="3" t="s">
        <v>49</v>
      </c>
      <c r="AD2430" s="3" t="s">
        <v>49</v>
      </c>
      <c r="AE2430" s="3" t="s">
        <v>49</v>
      </c>
      <c r="AF2430" s="3" t="s">
        <v>55</v>
      </c>
      <c r="AG2430" s="3" t="s">
        <v>56</v>
      </c>
      <c r="AH2430" s="3" t="s">
        <v>81</v>
      </c>
      <c r="AI2430" s="3" t="s">
        <v>82</v>
      </c>
      <c r="AJ2430" s="3" t="s">
        <v>49</v>
      </c>
      <c r="AK2430" s="3" t="s">
        <v>49</v>
      </c>
      <c r="AL2430" s="3" t="s">
        <v>49</v>
      </c>
      <c r="AM2430" s="3" t="s">
        <v>59</v>
      </c>
      <c r="AN2430" s="3" t="s">
        <v>83</v>
      </c>
      <c r="AO2430" s="3">
        <v>68.336904097255157</v>
      </c>
      <c r="AP2430" s="3">
        <v>147.39926180916083</v>
      </c>
    </row>
    <row r="2431" spans="1:42" x14ac:dyDescent="0.25">
      <c r="A2431" s="2">
        <v>2430</v>
      </c>
      <c r="B2431" s="3" t="s">
        <v>42</v>
      </c>
      <c r="C2431" s="3" t="s">
        <v>43</v>
      </c>
      <c r="D2431" s="3" t="s">
        <v>44</v>
      </c>
      <c r="E2431" s="3" t="s">
        <v>45</v>
      </c>
      <c r="F2431" s="3">
        <v>0.36</v>
      </c>
      <c r="G2431" s="3">
        <v>0.48</v>
      </c>
      <c r="H2431" s="3">
        <v>0.20627069960914199</v>
      </c>
      <c r="I2431" s="3">
        <v>9.614648972927105</v>
      </c>
      <c r="J2431" s="3">
        <v>1.4240766099103108</v>
      </c>
      <c r="K2431" s="3">
        <v>1.9832203701419924</v>
      </c>
      <c r="L2431" s="3">
        <v>0.29374527862321498</v>
      </c>
      <c r="M2431" s="2">
        <v>1200</v>
      </c>
      <c r="N2431" s="3" t="s">
        <v>61</v>
      </c>
      <c r="O2431" s="3" t="s">
        <v>76</v>
      </c>
      <c r="P2431" s="3"/>
      <c r="Q2431" s="3" t="s">
        <v>42</v>
      </c>
      <c r="R2431" s="3" t="s">
        <v>55</v>
      </c>
      <c r="S2431" s="3" t="s">
        <v>77</v>
      </c>
      <c r="T2431" s="3" t="s">
        <v>51</v>
      </c>
      <c r="U2431" s="3" t="s">
        <v>78</v>
      </c>
      <c r="V2431" s="3" t="s">
        <v>79</v>
      </c>
      <c r="W2431" s="3" t="s">
        <v>80</v>
      </c>
      <c r="X2431" s="3"/>
      <c r="Y2431" s="3"/>
      <c r="Z2431" s="3" t="s">
        <v>72</v>
      </c>
      <c r="AA2431" s="7" t="s">
        <v>49</v>
      </c>
      <c r="AB2431" s="3" t="s">
        <v>49</v>
      </c>
      <c r="AC2431" s="3" t="s">
        <v>49</v>
      </c>
      <c r="AD2431" s="3" t="s">
        <v>49</v>
      </c>
      <c r="AE2431" s="3" t="s">
        <v>49</v>
      </c>
      <c r="AF2431" s="3" t="s">
        <v>55</v>
      </c>
      <c r="AG2431" s="3" t="s">
        <v>56</v>
      </c>
      <c r="AH2431" s="3" t="s">
        <v>81</v>
      </c>
      <c r="AI2431" s="3" t="s">
        <v>82</v>
      </c>
      <c r="AJ2431" s="3" t="s">
        <v>49</v>
      </c>
      <c r="AK2431" s="3" t="s">
        <v>49</v>
      </c>
      <c r="AL2431" s="3" t="s">
        <v>49</v>
      </c>
      <c r="AM2431" s="3" t="s">
        <v>59</v>
      </c>
      <c r="AN2431" s="3" t="s">
        <v>83</v>
      </c>
      <c r="AO2431" s="3">
        <v>142.38486650963142</v>
      </c>
      <c r="AP2431" s="3">
        <v>834.74790546619647</v>
      </c>
    </row>
    <row r="2432" spans="1:42" x14ac:dyDescent="0.25">
      <c r="A2432" s="2">
        <v>2431</v>
      </c>
      <c r="B2432" s="3" t="s">
        <v>42</v>
      </c>
      <c r="C2432" s="3" t="s">
        <v>43</v>
      </c>
      <c r="D2432" s="3" t="s">
        <v>44</v>
      </c>
      <c r="E2432" s="3" t="s">
        <v>45</v>
      </c>
      <c r="F2432" s="3">
        <v>0.36</v>
      </c>
      <c r="G2432" s="3">
        <v>0.48</v>
      </c>
      <c r="H2432" s="3">
        <v>0.27445170332899999</v>
      </c>
      <c r="I2432" s="3">
        <v>9.614648972927105</v>
      </c>
      <c r="J2432" s="3">
        <v>1.4240766099103108</v>
      </c>
      <c r="K2432" s="3">
        <v>2.6387567875302644</v>
      </c>
      <c r="L2432" s="3">
        <v>0.39084025126087268</v>
      </c>
      <c r="M2432" s="2">
        <v>1210</v>
      </c>
      <c r="N2432" s="3" t="s">
        <v>65</v>
      </c>
      <c r="O2432" s="3" t="s">
        <v>76</v>
      </c>
      <c r="P2432" s="3"/>
      <c r="Q2432" s="3" t="s">
        <v>42</v>
      </c>
      <c r="R2432" s="3" t="s">
        <v>55</v>
      </c>
      <c r="S2432" s="3" t="s">
        <v>77</v>
      </c>
      <c r="T2432" s="3" t="s">
        <v>51</v>
      </c>
      <c r="U2432" s="3" t="s">
        <v>78</v>
      </c>
      <c r="V2432" s="3" t="s">
        <v>79</v>
      </c>
      <c r="W2432" s="3" t="s">
        <v>80</v>
      </c>
      <c r="X2432" s="3"/>
      <c r="Y2432" s="3"/>
      <c r="Z2432" s="3" t="s">
        <v>72</v>
      </c>
      <c r="AA2432" s="7" t="s">
        <v>49</v>
      </c>
      <c r="AB2432" s="3" t="s">
        <v>49</v>
      </c>
      <c r="AC2432" s="3" t="s">
        <v>49</v>
      </c>
      <c r="AD2432" s="3" t="s">
        <v>49</v>
      </c>
      <c r="AE2432" s="3" t="s">
        <v>49</v>
      </c>
      <c r="AF2432" s="3" t="s">
        <v>55</v>
      </c>
      <c r="AG2432" s="3" t="s">
        <v>56</v>
      </c>
      <c r="AH2432" s="3" t="s">
        <v>81</v>
      </c>
      <c r="AI2432" s="3" t="s">
        <v>82</v>
      </c>
      <c r="AJ2432" s="3" t="s">
        <v>49</v>
      </c>
      <c r="AK2432" s="3" t="s">
        <v>49</v>
      </c>
      <c r="AL2432" s="3" t="s">
        <v>49</v>
      </c>
      <c r="AM2432" s="3" t="s">
        <v>59</v>
      </c>
      <c r="AN2432" s="3" t="s">
        <v>83</v>
      </c>
      <c r="AO2432" s="3">
        <v>131.59771379716318</v>
      </c>
      <c r="AP2432" s="3">
        <v>1110.6666382555816</v>
      </c>
    </row>
    <row r="2433" spans="1:42" x14ac:dyDescent="0.25">
      <c r="A2433" s="2">
        <v>2432</v>
      </c>
      <c r="B2433" s="3" t="s">
        <v>42</v>
      </c>
      <c r="C2433" s="3" t="s">
        <v>43</v>
      </c>
      <c r="D2433" s="3" t="s">
        <v>44</v>
      </c>
      <c r="E2433" s="3" t="s">
        <v>45</v>
      </c>
      <c r="F2433" s="3">
        <v>0.36</v>
      </c>
      <c r="G2433" s="3">
        <v>0.48</v>
      </c>
      <c r="H2433" s="3">
        <v>1.85554412578782E-2</v>
      </c>
      <c r="I2433" s="3">
        <v>9.614648972927105</v>
      </c>
      <c r="J2433" s="3">
        <v>1.4240766099103108</v>
      </c>
      <c r="K2433" s="3">
        <v>0.17840405423226788</v>
      </c>
      <c r="L2433" s="3">
        <v>2.6424369881909101E-2</v>
      </c>
      <c r="M2433" s="2">
        <v>1210</v>
      </c>
      <c r="N2433" s="3" t="s">
        <v>65</v>
      </c>
      <c r="O2433" s="3" t="s">
        <v>76</v>
      </c>
      <c r="P2433" s="3"/>
      <c r="Q2433" s="3" t="s">
        <v>42</v>
      </c>
      <c r="R2433" s="3" t="s">
        <v>55</v>
      </c>
      <c r="S2433" s="3" t="s">
        <v>77</v>
      </c>
      <c r="T2433" s="3" t="s">
        <v>51</v>
      </c>
      <c r="U2433" s="3" t="s">
        <v>78</v>
      </c>
      <c r="V2433" s="3" t="s">
        <v>79</v>
      </c>
      <c r="W2433" s="3" t="s">
        <v>80</v>
      </c>
      <c r="X2433" s="3"/>
      <c r="Y2433" s="3"/>
      <c r="Z2433" s="3" t="s">
        <v>72</v>
      </c>
      <c r="AA2433" s="7" t="s">
        <v>49</v>
      </c>
      <c r="AB2433" s="3" t="s">
        <v>49</v>
      </c>
      <c r="AC2433" s="3" t="s">
        <v>49</v>
      </c>
      <c r="AD2433" s="3" t="s">
        <v>49</v>
      </c>
      <c r="AE2433" s="3" t="s">
        <v>49</v>
      </c>
      <c r="AF2433" s="3" t="s">
        <v>55</v>
      </c>
      <c r="AG2433" s="3" t="s">
        <v>56</v>
      </c>
      <c r="AH2433" s="3" t="s">
        <v>81</v>
      </c>
      <c r="AI2433" s="3" t="s">
        <v>82</v>
      </c>
      <c r="AJ2433" s="3" t="s">
        <v>49</v>
      </c>
      <c r="AK2433" s="3" t="s">
        <v>49</v>
      </c>
      <c r="AL2433" s="3" t="s">
        <v>49</v>
      </c>
      <c r="AM2433" s="3" t="s">
        <v>59</v>
      </c>
      <c r="AN2433" s="3" t="s">
        <v>83</v>
      </c>
      <c r="AO2433" s="3">
        <v>51.379912531472172</v>
      </c>
      <c r="AP2433" s="3">
        <v>75.091206624910257</v>
      </c>
    </row>
    <row r="2434" spans="1:42" x14ac:dyDescent="0.25">
      <c r="A2434" s="2">
        <v>2433</v>
      </c>
      <c r="B2434" s="3" t="s">
        <v>42</v>
      </c>
      <c r="C2434" s="3" t="s">
        <v>43</v>
      </c>
      <c r="D2434" s="3" t="s">
        <v>44</v>
      </c>
      <c r="E2434" s="3" t="s">
        <v>45</v>
      </c>
      <c r="F2434" s="3">
        <v>0.36</v>
      </c>
      <c r="G2434" s="3">
        <v>0.48</v>
      </c>
      <c r="H2434" s="3">
        <v>6.4535671587273797E-3</v>
      </c>
      <c r="I2434" s="3">
        <v>9.614648972927105</v>
      </c>
      <c r="J2434" s="3">
        <v>1.4240766099103108</v>
      </c>
      <c r="K2434" s="3">
        <v>6.2048782854374297E-2</v>
      </c>
      <c r="L2434" s="3">
        <v>9.190374041229004E-3</v>
      </c>
      <c r="M2434" s="2">
        <v>1210</v>
      </c>
      <c r="N2434" s="3" t="s">
        <v>65</v>
      </c>
      <c r="O2434" s="3" t="s">
        <v>76</v>
      </c>
      <c r="P2434" s="3"/>
      <c r="Q2434" s="3" t="s">
        <v>42</v>
      </c>
      <c r="R2434" s="3" t="s">
        <v>55</v>
      </c>
      <c r="S2434" s="3" t="s">
        <v>77</v>
      </c>
      <c r="T2434" s="3" t="s">
        <v>51</v>
      </c>
      <c r="U2434" s="3" t="s">
        <v>78</v>
      </c>
      <c r="V2434" s="3" t="s">
        <v>79</v>
      </c>
      <c r="W2434" s="3" t="s">
        <v>80</v>
      </c>
      <c r="X2434" s="3"/>
      <c r="Y2434" s="3"/>
      <c r="Z2434" s="3" t="s">
        <v>72</v>
      </c>
      <c r="AA2434" s="7" t="s">
        <v>49</v>
      </c>
      <c r="AB2434" s="3" t="s">
        <v>49</v>
      </c>
      <c r="AC2434" s="3" t="s">
        <v>49</v>
      </c>
      <c r="AD2434" s="3" t="s">
        <v>49</v>
      </c>
      <c r="AE2434" s="3" t="s">
        <v>49</v>
      </c>
      <c r="AF2434" s="3" t="s">
        <v>55</v>
      </c>
      <c r="AG2434" s="3" t="s">
        <v>56</v>
      </c>
      <c r="AH2434" s="3" t="s">
        <v>81</v>
      </c>
      <c r="AI2434" s="3" t="s">
        <v>82</v>
      </c>
      <c r="AJ2434" s="3" t="s">
        <v>49</v>
      </c>
      <c r="AK2434" s="3" t="s">
        <v>49</v>
      </c>
      <c r="AL2434" s="3" t="s">
        <v>49</v>
      </c>
      <c r="AM2434" s="3" t="s">
        <v>59</v>
      </c>
      <c r="AN2434" s="3" t="s">
        <v>83</v>
      </c>
      <c r="AO2434" s="3">
        <v>22.153101806118734</v>
      </c>
      <c r="AP2434" s="3">
        <v>26.116659703685617</v>
      </c>
    </row>
    <row r="2435" spans="1:42" x14ac:dyDescent="0.25">
      <c r="A2435" s="2">
        <v>2434</v>
      </c>
      <c r="B2435" s="3" t="s">
        <v>42</v>
      </c>
      <c r="C2435" s="3" t="s">
        <v>43</v>
      </c>
      <c r="D2435" s="3" t="s">
        <v>44</v>
      </c>
      <c r="E2435" s="3" t="s">
        <v>45</v>
      </c>
      <c r="F2435" s="3">
        <v>0.36</v>
      </c>
      <c r="G2435" s="3">
        <v>0.48</v>
      </c>
      <c r="H2435" s="3">
        <v>1.35579464896607E-2</v>
      </c>
      <c r="I2435" s="3">
        <v>9.614648972927105</v>
      </c>
      <c r="J2435" s="3">
        <v>1.4240766099103108</v>
      </c>
      <c r="K2435" s="3">
        <v>0.1303548962918169</v>
      </c>
      <c r="L2435" s="3">
        <v>1.9307554474341408E-2</v>
      </c>
      <c r="M2435" s="2">
        <v>1330</v>
      </c>
      <c r="N2435" s="3" t="s">
        <v>68</v>
      </c>
      <c r="O2435" s="3" t="s">
        <v>76</v>
      </c>
      <c r="P2435" s="3"/>
      <c r="Q2435" s="3" t="s">
        <v>42</v>
      </c>
      <c r="R2435" s="3" t="s">
        <v>55</v>
      </c>
      <c r="S2435" s="3" t="s">
        <v>77</v>
      </c>
      <c r="T2435" s="3" t="s">
        <v>51</v>
      </c>
      <c r="U2435" s="3" t="s">
        <v>78</v>
      </c>
      <c r="V2435" s="3" t="s">
        <v>79</v>
      </c>
      <c r="W2435" s="3" t="s">
        <v>80</v>
      </c>
      <c r="X2435" s="3"/>
      <c r="Y2435" s="3"/>
      <c r="Z2435" s="3" t="s">
        <v>72</v>
      </c>
      <c r="AA2435" s="7" t="s">
        <v>49</v>
      </c>
      <c r="AB2435" s="3" t="s">
        <v>49</v>
      </c>
      <c r="AC2435" s="3" t="s">
        <v>49</v>
      </c>
      <c r="AD2435" s="3" t="s">
        <v>49</v>
      </c>
      <c r="AE2435" s="3" t="s">
        <v>49</v>
      </c>
      <c r="AF2435" s="3" t="s">
        <v>55</v>
      </c>
      <c r="AG2435" s="3" t="s">
        <v>56</v>
      </c>
      <c r="AH2435" s="3" t="s">
        <v>81</v>
      </c>
      <c r="AI2435" s="3" t="s">
        <v>82</v>
      </c>
      <c r="AJ2435" s="3" t="s">
        <v>49</v>
      </c>
      <c r="AK2435" s="3" t="s">
        <v>49</v>
      </c>
      <c r="AL2435" s="3" t="s">
        <v>49</v>
      </c>
      <c r="AM2435" s="3" t="s">
        <v>59</v>
      </c>
      <c r="AN2435" s="3" t="s">
        <v>83</v>
      </c>
      <c r="AO2435" s="3">
        <v>43.256432138501118</v>
      </c>
      <c r="AP2435" s="3">
        <v>54.867062826239135</v>
      </c>
    </row>
    <row r="2436" spans="1:42" x14ac:dyDescent="0.25">
      <c r="A2436" s="2">
        <v>2435</v>
      </c>
      <c r="B2436" s="3" t="s">
        <v>42</v>
      </c>
      <c r="C2436" s="3" t="s">
        <v>43</v>
      </c>
      <c r="D2436" s="3" t="s">
        <v>44</v>
      </c>
      <c r="E2436" s="3" t="s">
        <v>45</v>
      </c>
      <c r="F2436" s="3">
        <v>0.36</v>
      </c>
      <c r="G2436" s="3">
        <v>0.48</v>
      </c>
      <c r="H2436" s="3">
        <v>9.8474095777478704E-2</v>
      </c>
      <c r="I2436" s="3">
        <v>9.614648972927105</v>
      </c>
      <c r="J2436" s="3">
        <v>1.4240766099103108</v>
      </c>
      <c r="K2436" s="3">
        <v>0.94679386382686104</v>
      </c>
      <c r="L2436" s="3">
        <v>0.14023465647877512</v>
      </c>
      <c r="M2436" s="2">
        <v>1210</v>
      </c>
      <c r="N2436" s="3" t="s">
        <v>65</v>
      </c>
      <c r="O2436" s="3" t="s">
        <v>76</v>
      </c>
      <c r="P2436" s="3"/>
      <c r="Q2436" s="3" t="s">
        <v>42</v>
      </c>
      <c r="R2436" s="3" t="s">
        <v>55</v>
      </c>
      <c r="S2436" s="3" t="s">
        <v>77</v>
      </c>
      <c r="T2436" s="3" t="s">
        <v>51</v>
      </c>
      <c r="U2436" s="3" t="s">
        <v>78</v>
      </c>
      <c r="V2436" s="3" t="s">
        <v>79</v>
      </c>
      <c r="W2436" s="3" t="s">
        <v>80</v>
      </c>
      <c r="X2436" s="3"/>
      <c r="Y2436" s="3"/>
      <c r="Z2436" s="3" t="s">
        <v>72</v>
      </c>
      <c r="AA2436" s="7" t="s">
        <v>49</v>
      </c>
      <c r="AB2436" s="3" t="s">
        <v>49</v>
      </c>
      <c r="AC2436" s="3" t="s">
        <v>49</v>
      </c>
      <c r="AD2436" s="3" t="s">
        <v>49</v>
      </c>
      <c r="AE2436" s="3" t="s">
        <v>49</v>
      </c>
      <c r="AF2436" s="3" t="s">
        <v>55</v>
      </c>
      <c r="AG2436" s="3" t="s">
        <v>56</v>
      </c>
      <c r="AH2436" s="3" t="s">
        <v>81</v>
      </c>
      <c r="AI2436" s="3" t="s">
        <v>82</v>
      </c>
      <c r="AJ2436" s="3" t="s">
        <v>49</v>
      </c>
      <c r="AK2436" s="3" t="s">
        <v>49</v>
      </c>
      <c r="AL2436" s="3" t="s">
        <v>49</v>
      </c>
      <c r="AM2436" s="3" t="s">
        <v>59</v>
      </c>
      <c r="AN2436" s="3" t="s">
        <v>83</v>
      </c>
      <c r="AO2436" s="3">
        <v>83.284484337302928</v>
      </c>
      <c r="AP2436" s="3">
        <v>398.51052693712256</v>
      </c>
    </row>
    <row r="2437" spans="1:42" x14ac:dyDescent="0.25">
      <c r="A2437" s="2">
        <v>2436</v>
      </c>
      <c r="B2437" s="3" t="s">
        <v>42</v>
      </c>
      <c r="C2437" s="3" t="s">
        <v>43</v>
      </c>
      <c r="D2437" s="3" t="s">
        <v>44</v>
      </c>
      <c r="E2437" s="3" t="s">
        <v>45</v>
      </c>
      <c r="F2437" s="3">
        <v>0.36</v>
      </c>
      <c r="G2437" s="3">
        <v>0.48</v>
      </c>
      <c r="H2437" s="3">
        <v>0.244883710141512</v>
      </c>
      <c r="I2437" s="3">
        <v>10.362242291785901</v>
      </c>
      <c r="J2437" s="3">
        <v>1.7800133251905745</v>
      </c>
      <c r="K2437" s="3">
        <v>2.5375443377978155</v>
      </c>
      <c r="L2437" s="3">
        <v>0.4358962671739976</v>
      </c>
      <c r="M2437" s="2">
        <v>1200</v>
      </c>
      <c r="N2437" s="3" t="s">
        <v>61</v>
      </c>
      <c r="O2437" s="3" t="s">
        <v>76</v>
      </c>
      <c r="P2437" s="3"/>
      <c r="Q2437" s="3" t="s">
        <v>42</v>
      </c>
      <c r="R2437" s="3" t="s">
        <v>55</v>
      </c>
      <c r="S2437" s="3" t="s">
        <v>77</v>
      </c>
      <c r="T2437" s="3" t="s">
        <v>51</v>
      </c>
      <c r="U2437" s="3" t="s">
        <v>78</v>
      </c>
      <c r="V2437" s="3" t="s">
        <v>79</v>
      </c>
      <c r="W2437" s="3" t="s">
        <v>80</v>
      </c>
      <c r="X2437" s="3"/>
      <c r="Y2437" s="3"/>
      <c r="Z2437" s="3" t="s">
        <v>72</v>
      </c>
      <c r="AA2437" s="7" t="s">
        <v>49</v>
      </c>
      <c r="AB2437" s="3" t="s">
        <v>49</v>
      </c>
      <c r="AC2437" s="3" t="s">
        <v>49</v>
      </c>
      <c r="AD2437" s="3" t="s">
        <v>49</v>
      </c>
      <c r="AE2437" s="3" t="s">
        <v>49</v>
      </c>
      <c r="AF2437" s="3" t="s">
        <v>55</v>
      </c>
      <c r="AG2437" s="3" t="s">
        <v>56</v>
      </c>
      <c r="AH2437" s="3" t="s">
        <v>81</v>
      </c>
      <c r="AI2437" s="3" t="s">
        <v>82</v>
      </c>
      <c r="AJ2437" s="3" t="s">
        <v>49</v>
      </c>
      <c r="AK2437" s="3" t="s">
        <v>49</v>
      </c>
      <c r="AL2437" s="3" t="s">
        <v>49</v>
      </c>
      <c r="AM2437" s="3" t="s">
        <v>59</v>
      </c>
      <c r="AN2437" s="3" t="s">
        <v>83</v>
      </c>
      <c r="AO2437" s="3">
        <v>145.59904262339779</v>
      </c>
      <c r="AP2437" s="3">
        <v>991.0092151273185</v>
      </c>
    </row>
    <row r="2438" spans="1:42" x14ac:dyDescent="0.25">
      <c r="A2438" s="2">
        <v>2437</v>
      </c>
      <c r="B2438" s="3" t="s">
        <v>42</v>
      </c>
      <c r="C2438" s="3" t="s">
        <v>43</v>
      </c>
      <c r="D2438" s="3" t="s">
        <v>44</v>
      </c>
      <c r="E2438" s="3" t="s">
        <v>45</v>
      </c>
      <c r="F2438" s="3">
        <v>0.36</v>
      </c>
      <c r="G2438" s="3">
        <v>0.48</v>
      </c>
      <c r="H2438" s="3">
        <v>7.9781371060085593E-3</v>
      </c>
      <c r="I2438" s="3">
        <v>10.362242291785901</v>
      </c>
      <c r="J2438" s="3">
        <v>1.7800133251905745</v>
      </c>
      <c r="K2438" s="3">
        <v>8.2671389729548267E-2</v>
      </c>
      <c r="L2438" s="3">
        <v>1.4201190358892602E-2</v>
      </c>
      <c r="M2438" s="2">
        <v>1330</v>
      </c>
      <c r="N2438" s="3" t="s">
        <v>68</v>
      </c>
      <c r="O2438" s="3" t="s">
        <v>76</v>
      </c>
      <c r="P2438" s="3"/>
      <c r="Q2438" s="3" t="s">
        <v>42</v>
      </c>
      <c r="R2438" s="3" t="s">
        <v>55</v>
      </c>
      <c r="S2438" s="3" t="s">
        <v>77</v>
      </c>
      <c r="T2438" s="3" t="s">
        <v>51</v>
      </c>
      <c r="U2438" s="3" t="s">
        <v>78</v>
      </c>
      <c r="V2438" s="3" t="s">
        <v>79</v>
      </c>
      <c r="W2438" s="3" t="s">
        <v>80</v>
      </c>
      <c r="X2438" s="3"/>
      <c r="Y2438" s="3"/>
      <c r="Z2438" s="3" t="s">
        <v>72</v>
      </c>
      <c r="AA2438" s="7" t="s">
        <v>49</v>
      </c>
      <c r="AB2438" s="3" t="s">
        <v>49</v>
      </c>
      <c r="AC2438" s="3" t="s">
        <v>49</v>
      </c>
      <c r="AD2438" s="3" t="s">
        <v>49</v>
      </c>
      <c r="AE2438" s="3" t="s">
        <v>49</v>
      </c>
      <c r="AF2438" s="3" t="s">
        <v>55</v>
      </c>
      <c r="AG2438" s="3" t="s">
        <v>56</v>
      </c>
      <c r="AH2438" s="3" t="s">
        <v>81</v>
      </c>
      <c r="AI2438" s="3" t="s">
        <v>82</v>
      </c>
      <c r="AJ2438" s="3" t="s">
        <v>49</v>
      </c>
      <c r="AK2438" s="3" t="s">
        <v>49</v>
      </c>
      <c r="AL2438" s="3" t="s">
        <v>49</v>
      </c>
      <c r="AM2438" s="3" t="s">
        <v>59</v>
      </c>
      <c r="AN2438" s="3" t="s">
        <v>83</v>
      </c>
      <c r="AO2438" s="3">
        <v>32.381069741274047</v>
      </c>
      <c r="AP2438" s="3">
        <v>32.286375386238483</v>
      </c>
    </row>
    <row r="2439" spans="1:42" x14ac:dyDescent="0.25">
      <c r="A2439" s="2">
        <v>2438</v>
      </c>
      <c r="B2439" s="3" t="s">
        <v>42</v>
      </c>
      <c r="C2439" s="3" t="s">
        <v>43</v>
      </c>
      <c r="D2439" s="3" t="s">
        <v>44</v>
      </c>
      <c r="E2439" s="3" t="s">
        <v>45</v>
      </c>
      <c r="F2439" s="3">
        <v>0.36</v>
      </c>
      <c r="G2439" s="3">
        <v>0.48</v>
      </c>
      <c r="H2439" s="3">
        <v>7.2954349308831004E-2</v>
      </c>
      <c r="I2439" s="3">
        <v>10.362242291785901</v>
      </c>
      <c r="J2439" s="3">
        <v>1.7800133251905745</v>
      </c>
      <c r="K2439" s="3">
        <v>0.75597064377769008</v>
      </c>
      <c r="L2439" s="3">
        <v>0.12985971390032697</v>
      </c>
      <c r="M2439" s="2">
        <v>1330</v>
      </c>
      <c r="N2439" s="3" t="s">
        <v>68</v>
      </c>
      <c r="O2439" s="3" t="s">
        <v>76</v>
      </c>
      <c r="P2439" s="3"/>
      <c r="Q2439" s="3" t="s">
        <v>42</v>
      </c>
      <c r="R2439" s="3" t="s">
        <v>55</v>
      </c>
      <c r="S2439" s="3" t="s">
        <v>77</v>
      </c>
      <c r="T2439" s="3" t="s">
        <v>51</v>
      </c>
      <c r="U2439" s="3" t="s">
        <v>78</v>
      </c>
      <c r="V2439" s="3" t="s">
        <v>79</v>
      </c>
      <c r="W2439" s="3" t="s">
        <v>80</v>
      </c>
      <c r="X2439" s="3"/>
      <c r="Y2439" s="3"/>
      <c r="Z2439" s="3" t="s">
        <v>72</v>
      </c>
      <c r="AA2439" s="7" t="s">
        <v>49</v>
      </c>
      <c r="AB2439" s="3" t="s">
        <v>49</v>
      </c>
      <c r="AC2439" s="3" t="s">
        <v>49</v>
      </c>
      <c r="AD2439" s="3" t="s">
        <v>49</v>
      </c>
      <c r="AE2439" s="3" t="s">
        <v>49</v>
      </c>
      <c r="AF2439" s="3" t="s">
        <v>55</v>
      </c>
      <c r="AG2439" s="3" t="s">
        <v>56</v>
      </c>
      <c r="AH2439" s="3" t="s">
        <v>81</v>
      </c>
      <c r="AI2439" s="3" t="s">
        <v>82</v>
      </c>
      <c r="AJ2439" s="3" t="s">
        <v>49</v>
      </c>
      <c r="AK2439" s="3" t="s">
        <v>49</v>
      </c>
      <c r="AL2439" s="3" t="s">
        <v>49</v>
      </c>
      <c r="AM2439" s="3" t="s">
        <v>59</v>
      </c>
      <c r="AN2439" s="3" t="s">
        <v>83</v>
      </c>
      <c r="AO2439" s="3">
        <v>80.648452344677139</v>
      </c>
      <c r="AP2439" s="3">
        <v>295.23577704245588</v>
      </c>
    </row>
    <row r="2440" spans="1:42" x14ac:dyDescent="0.25">
      <c r="A2440" s="2">
        <v>2439</v>
      </c>
      <c r="B2440" s="3" t="s">
        <v>42</v>
      </c>
      <c r="C2440" s="3" t="s">
        <v>43</v>
      </c>
      <c r="D2440" s="3" t="s">
        <v>44</v>
      </c>
      <c r="E2440" s="3" t="s">
        <v>45</v>
      </c>
      <c r="F2440" s="3">
        <v>0.36</v>
      </c>
      <c r="G2440" s="3">
        <v>0.48</v>
      </c>
      <c r="H2440" s="3">
        <v>2.3292774240214502E-3</v>
      </c>
      <c r="I2440" s="3">
        <v>10.362242291785901</v>
      </c>
      <c r="J2440" s="3">
        <v>1.7800133251905745</v>
      </c>
      <c r="K2440" s="3">
        <v>2.4136537032497192E-2</v>
      </c>
      <c r="L2440" s="3">
        <v>4.146144852823757E-3</v>
      </c>
      <c r="M2440" s="2">
        <v>1330</v>
      </c>
      <c r="N2440" s="3" t="s">
        <v>68</v>
      </c>
      <c r="O2440" s="3" t="s">
        <v>76</v>
      </c>
      <c r="P2440" s="3"/>
      <c r="Q2440" s="3" t="s">
        <v>42</v>
      </c>
      <c r="R2440" s="3" t="s">
        <v>55</v>
      </c>
      <c r="S2440" s="3" t="s">
        <v>77</v>
      </c>
      <c r="T2440" s="3" t="s">
        <v>51</v>
      </c>
      <c r="U2440" s="3" t="s">
        <v>78</v>
      </c>
      <c r="V2440" s="3" t="s">
        <v>79</v>
      </c>
      <c r="W2440" s="3" t="s">
        <v>80</v>
      </c>
      <c r="X2440" s="3"/>
      <c r="Y2440" s="3"/>
      <c r="Z2440" s="3" t="s">
        <v>72</v>
      </c>
      <c r="AA2440" s="7" t="s">
        <v>49</v>
      </c>
      <c r="AB2440" s="3" t="s">
        <v>49</v>
      </c>
      <c r="AC2440" s="3" t="s">
        <v>49</v>
      </c>
      <c r="AD2440" s="3" t="s">
        <v>49</v>
      </c>
      <c r="AE2440" s="3" t="s">
        <v>49</v>
      </c>
      <c r="AF2440" s="3" t="s">
        <v>55</v>
      </c>
      <c r="AG2440" s="3" t="s">
        <v>56</v>
      </c>
      <c r="AH2440" s="3" t="s">
        <v>81</v>
      </c>
      <c r="AI2440" s="3" t="s">
        <v>82</v>
      </c>
      <c r="AJ2440" s="3" t="s">
        <v>49</v>
      </c>
      <c r="AK2440" s="3" t="s">
        <v>49</v>
      </c>
      <c r="AL2440" s="3" t="s">
        <v>49</v>
      </c>
      <c r="AM2440" s="3" t="s">
        <v>59</v>
      </c>
      <c r="AN2440" s="3" t="s">
        <v>83</v>
      </c>
      <c r="AO2440" s="3">
        <v>17.773176069795582</v>
      </c>
      <c r="AP2440" s="3">
        <v>9.4262513029525419</v>
      </c>
    </row>
    <row r="2441" spans="1:42" x14ac:dyDescent="0.25">
      <c r="A2441" s="2">
        <v>2440</v>
      </c>
      <c r="B2441" s="3" t="s">
        <v>42</v>
      </c>
      <c r="C2441" s="3" t="s">
        <v>43</v>
      </c>
      <c r="D2441" s="3" t="s">
        <v>44</v>
      </c>
      <c r="E2441" s="3" t="s">
        <v>45</v>
      </c>
      <c r="F2441" s="3">
        <v>0.36</v>
      </c>
      <c r="G2441" s="3">
        <v>0.48</v>
      </c>
      <c r="H2441" s="3">
        <v>5.7866332279245598E-2</v>
      </c>
      <c r="I2441" s="3">
        <v>10.362242291785901</v>
      </c>
      <c r="J2441" s="3">
        <v>1.7800133251905745</v>
      </c>
      <c r="K2441" s="3">
        <v>0.59962495561453433</v>
      </c>
      <c r="L2441" s="3">
        <v>0.10300284253696264</v>
      </c>
      <c r="M2441" s="2">
        <v>1210</v>
      </c>
      <c r="N2441" s="3" t="s">
        <v>65</v>
      </c>
      <c r="O2441" s="3" t="s">
        <v>76</v>
      </c>
      <c r="P2441" s="3"/>
      <c r="Q2441" s="3" t="s">
        <v>42</v>
      </c>
      <c r="R2441" s="3" t="s">
        <v>55</v>
      </c>
      <c r="S2441" s="3" t="s">
        <v>77</v>
      </c>
      <c r="T2441" s="3" t="s">
        <v>51</v>
      </c>
      <c r="U2441" s="3" t="s">
        <v>78</v>
      </c>
      <c r="V2441" s="3" t="s">
        <v>79</v>
      </c>
      <c r="W2441" s="3" t="s">
        <v>80</v>
      </c>
      <c r="X2441" s="3"/>
      <c r="Y2441" s="3"/>
      <c r="Z2441" s="3" t="s">
        <v>72</v>
      </c>
      <c r="AA2441" s="7" t="s">
        <v>49</v>
      </c>
      <c r="AB2441" s="3" t="s">
        <v>49</v>
      </c>
      <c r="AC2441" s="3" t="s">
        <v>49</v>
      </c>
      <c r="AD2441" s="3" t="s">
        <v>49</v>
      </c>
      <c r="AE2441" s="3" t="s">
        <v>49</v>
      </c>
      <c r="AF2441" s="3" t="s">
        <v>55</v>
      </c>
      <c r="AG2441" s="3" t="s">
        <v>56</v>
      </c>
      <c r="AH2441" s="3" t="s">
        <v>81</v>
      </c>
      <c r="AI2441" s="3" t="s">
        <v>82</v>
      </c>
      <c r="AJ2441" s="3" t="s">
        <v>49</v>
      </c>
      <c r="AK2441" s="3" t="s">
        <v>49</v>
      </c>
      <c r="AL2441" s="3" t="s">
        <v>49</v>
      </c>
      <c r="AM2441" s="3" t="s">
        <v>59</v>
      </c>
      <c r="AN2441" s="3" t="s">
        <v>83</v>
      </c>
      <c r="AO2441" s="3">
        <v>61.464251934614182</v>
      </c>
      <c r="AP2441" s="3">
        <v>234.1767384249975</v>
      </c>
    </row>
    <row r="2442" spans="1:42" x14ac:dyDescent="0.25">
      <c r="A2442" s="2">
        <v>2441</v>
      </c>
      <c r="B2442" s="3" t="s">
        <v>42</v>
      </c>
      <c r="C2442" s="3" t="s">
        <v>43</v>
      </c>
      <c r="D2442" s="3" t="s">
        <v>44</v>
      </c>
      <c r="E2442" s="3" t="s">
        <v>45</v>
      </c>
      <c r="F2442" s="3">
        <v>0.36</v>
      </c>
      <c r="G2442" s="3">
        <v>0.48</v>
      </c>
      <c r="H2442" s="3">
        <v>2.46162746476348E-2</v>
      </c>
      <c r="I2442" s="3">
        <v>10.362242291785901</v>
      </c>
      <c r="J2442" s="3">
        <v>1.7800133251905745</v>
      </c>
      <c r="K2442" s="3">
        <v>0.25507980221993837</v>
      </c>
      <c r="L2442" s="3">
        <v>4.3817296889340857E-2</v>
      </c>
      <c r="M2442" s="2">
        <v>1330</v>
      </c>
      <c r="N2442" s="3" t="s">
        <v>68</v>
      </c>
      <c r="O2442" s="3" t="s">
        <v>76</v>
      </c>
      <c r="P2442" s="3"/>
      <c r="Q2442" s="3" t="s">
        <v>42</v>
      </c>
      <c r="R2442" s="3" t="s">
        <v>55</v>
      </c>
      <c r="S2442" s="3" t="s">
        <v>77</v>
      </c>
      <c r="T2442" s="3" t="s">
        <v>51</v>
      </c>
      <c r="U2442" s="3" t="s">
        <v>78</v>
      </c>
      <c r="V2442" s="3" t="s">
        <v>79</v>
      </c>
      <c r="W2442" s="3" t="s">
        <v>80</v>
      </c>
      <c r="X2442" s="3"/>
      <c r="Y2442" s="3"/>
      <c r="Z2442" s="3" t="s">
        <v>72</v>
      </c>
      <c r="AA2442" s="7" t="s">
        <v>49</v>
      </c>
      <c r="AB2442" s="3" t="s">
        <v>49</v>
      </c>
      <c r="AC2442" s="3" t="s">
        <v>49</v>
      </c>
      <c r="AD2442" s="3" t="s">
        <v>49</v>
      </c>
      <c r="AE2442" s="3" t="s">
        <v>49</v>
      </c>
      <c r="AF2442" s="3" t="s">
        <v>55</v>
      </c>
      <c r="AG2442" s="3" t="s">
        <v>56</v>
      </c>
      <c r="AH2442" s="3" t="s">
        <v>81</v>
      </c>
      <c r="AI2442" s="3" t="s">
        <v>82</v>
      </c>
      <c r="AJ2442" s="3" t="s">
        <v>49</v>
      </c>
      <c r="AK2442" s="3" t="s">
        <v>49</v>
      </c>
      <c r="AL2442" s="3" t="s">
        <v>49</v>
      </c>
      <c r="AM2442" s="3" t="s">
        <v>59</v>
      </c>
      <c r="AN2442" s="3" t="s">
        <v>83</v>
      </c>
      <c r="AO2442" s="3">
        <v>45.22600958589711</v>
      </c>
      <c r="AP2442" s="3">
        <v>99.618529153343388</v>
      </c>
    </row>
    <row r="2443" spans="1:42" x14ac:dyDescent="0.25">
      <c r="A2443" s="2">
        <v>2442</v>
      </c>
      <c r="B2443" s="3" t="s">
        <v>42</v>
      </c>
      <c r="C2443" s="3" t="s">
        <v>43</v>
      </c>
      <c r="D2443" s="3" t="s">
        <v>44</v>
      </c>
      <c r="E2443" s="3" t="s">
        <v>45</v>
      </c>
      <c r="F2443" s="3">
        <v>0.36</v>
      </c>
      <c r="G2443" s="3">
        <v>0.48</v>
      </c>
      <c r="H2443" s="3">
        <v>0.203340421897475</v>
      </c>
      <c r="I2443" s="3">
        <v>10.362242291785901</v>
      </c>
      <c r="J2443" s="3">
        <v>1.7800133251905745</v>
      </c>
      <c r="K2443" s="3">
        <v>2.1070627194156031</v>
      </c>
      <c r="L2443" s="3">
        <v>0.36194866052737878</v>
      </c>
      <c r="M2443" s="2">
        <v>1330</v>
      </c>
      <c r="N2443" s="3" t="s">
        <v>68</v>
      </c>
      <c r="O2443" s="3" t="s">
        <v>76</v>
      </c>
      <c r="P2443" s="3"/>
      <c r="Q2443" s="3" t="s">
        <v>42</v>
      </c>
      <c r="R2443" s="3" t="s">
        <v>55</v>
      </c>
      <c r="S2443" s="3" t="s">
        <v>77</v>
      </c>
      <c r="T2443" s="3" t="s">
        <v>51</v>
      </c>
      <c r="U2443" s="3" t="s">
        <v>78</v>
      </c>
      <c r="V2443" s="3" t="s">
        <v>79</v>
      </c>
      <c r="W2443" s="3" t="s">
        <v>80</v>
      </c>
      <c r="X2443" s="3"/>
      <c r="Y2443" s="3"/>
      <c r="Z2443" s="3" t="s">
        <v>72</v>
      </c>
      <c r="AA2443" s="7" t="s">
        <v>49</v>
      </c>
      <c r="AB2443" s="3" t="s">
        <v>49</v>
      </c>
      <c r="AC2443" s="3" t="s">
        <v>49</v>
      </c>
      <c r="AD2443" s="3" t="s">
        <v>49</v>
      </c>
      <c r="AE2443" s="3" t="s">
        <v>49</v>
      </c>
      <c r="AF2443" s="3" t="s">
        <v>55</v>
      </c>
      <c r="AG2443" s="3" t="s">
        <v>56</v>
      </c>
      <c r="AH2443" s="3" t="s">
        <v>81</v>
      </c>
      <c r="AI2443" s="3" t="s">
        <v>82</v>
      </c>
      <c r="AJ2443" s="3" t="s">
        <v>49</v>
      </c>
      <c r="AK2443" s="3" t="s">
        <v>49</v>
      </c>
      <c r="AL2443" s="3" t="s">
        <v>49</v>
      </c>
      <c r="AM2443" s="3" t="s">
        <v>59</v>
      </c>
      <c r="AN2443" s="3" t="s">
        <v>83</v>
      </c>
      <c r="AO2443" s="3">
        <v>115.97906319897373</v>
      </c>
      <c r="AP2443" s="3">
        <v>822.88949228932267</v>
      </c>
    </row>
    <row r="2444" spans="1:42" x14ac:dyDescent="0.25">
      <c r="A2444" s="2">
        <v>2443</v>
      </c>
      <c r="B2444" s="3" t="s">
        <v>42</v>
      </c>
      <c r="C2444" s="3" t="s">
        <v>43</v>
      </c>
      <c r="D2444" s="3" t="s">
        <v>44</v>
      </c>
      <c r="E2444" s="3" t="s">
        <v>45</v>
      </c>
      <c r="F2444" s="3">
        <v>0.36</v>
      </c>
      <c r="G2444" s="3">
        <v>0.48</v>
      </c>
      <c r="H2444" s="3">
        <v>3.7949507481172002E-3</v>
      </c>
      <c r="I2444" s="3">
        <v>10.362242291785901</v>
      </c>
      <c r="J2444" s="3">
        <v>1.7800133251905745</v>
      </c>
      <c r="K2444" s="3">
        <v>3.9324199137384594E-2</v>
      </c>
      <c r="L2444" s="3">
        <v>6.755062900090556E-3</v>
      </c>
      <c r="M2444" s="2">
        <v>1330</v>
      </c>
      <c r="N2444" s="3" t="s">
        <v>68</v>
      </c>
      <c r="O2444" s="3" t="s">
        <v>76</v>
      </c>
      <c r="P2444" s="3"/>
      <c r="Q2444" s="3" t="s">
        <v>42</v>
      </c>
      <c r="R2444" s="3" t="s">
        <v>55</v>
      </c>
      <c r="S2444" s="3" t="s">
        <v>77</v>
      </c>
      <c r="T2444" s="3" t="s">
        <v>51</v>
      </c>
      <c r="U2444" s="3" t="s">
        <v>78</v>
      </c>
      <c r="V2444" s="3" t="s">
        <v>79</v>
      </c>
      <c r="W2444" s="3" t="s">
        <v>80</v>
      </c>
      <c r="X2444" s="3"/>
      <c r="Y2444" s="3"/>
      <c r="Z2444" s="3" t="s">
        <v>72</v>
      </c>
      <c r="AA2444" s="7" t="s">
        <v>49</v>
      </c>
      <c r="AB2444" s="3" t="s">
        <v>49</v>
      </c>
      <c r="AC2444" s="3" t="s">
        <v>49</v>
      </c>
      <c r="AD2444" s="3" t="s">
        <v>49</v>
      </c>
      <c r="AE2444" s="3" t="s">
        <v>49</v>
      </c>
      <c r="AF2444" s="3" t="s">
        <v>55</v>
      </c>
      <c r="AG2444" s="3" t="s">
        <v>56</v>
      </c>
      <c r="AH2444" s="3" t="s">
        <v>81</v>
      </c>
      <c r="AI2444" s="3" t="s">
        <v>82</v>
      </c>
      <c r="AJ2444" s="3" t="s">
        <v>49</v>
      </c>
      <c r="AK2444" s="3" t="s">
        <v>49</v>
      </c>
      <c r="AL2444" s="3" t="s">
        <v>49</v>
      </c>
      <c r="AM2444" s="3" t="s">
        <v>59</v>
      </c>
      <c r="AN2444" s="3" t="s">
        <v>83</v>
      </c>
      <c r="AO2444" s="3">
        <v>22.607137679524321</v>
      </c>
      <c r="AP2444" s="3">
        <v>15.357620807709774</v>
      </c>
    </row>
    <row r="2445" spans="1:42" x14ac:dyDescent="0.25">
      <c r="A2445" s="2">
        <v>2444</v>
      </c>
      <c r="B2445" s="3" t="s">
        <v>42</v>
      </c>
      <c r="C2445" s="3" t="s">
        <v>43</v>
      </c>
      <c r="D2445" s="3" t="s">
        <v>44</v>
      </c>
      <c r="E2445" s="3" t="s">
        <v>45</v>
      </c>
      <c r="F2445" s="3">
        <v>0.36</v>
      </c>
      <c r="G2445" s="3">
        <v>0.48</v>
      </c>
      <c r="H2445" s="3">
        <v>0.29043939259373502</v>
      </c>
      <c r="I2445" s="3">
        <v>9.5429547353844537</v>
      </c>
      <c r="J2445" s="3">
        <v>1.4038243280253822</v>
      </c>
      <c r="K2445" s="3">
        <v>2.7716499768945679</v>
      </c>
      <c r="L2445" s="3">
        <v>0.40772588514000024</v>
      </c>
      <c r="M2445" s="2">
        <v>1200</v>
      </c>
      <c r="N2445" s="3" t="s">
        <v>61</v>
      </c>
      <c r="O2445" s="3" t="s">
        <v>76</v>
      </c>
      <c r="P2445" s="3"/>
      <c r="Q2445" s="3" t="s">
        <v>42</v>
      </c>
      <c r="R2445" s="3" t="s">
        <v>55</v>
      </c>
      <c r="S2445" s="3" t="s">
        <v>77</v>
      </c>
      <c r="T2445" s="3" t="s">
        <v>51</v>
      </c>
      <c r="U2445" s="3" t="s">
        <v>78</v>
      </c>
      <c r="V2445" s="3" t="s">
        <v>79</v>
      </c>
      <c r="W2445" s="3" t="s">
        <v>80</v>
      </c>
      <c r="X2445" s="3"/>
      <c r="Y2445" s="3"/>
      <c r="Z2445" s="3" t="s">
        <v>72</v>
      </c>
      <c r="AA2445" s="7" t="s">
        <v>49</v>
      </c>
      <c r="AB2445" s="3" t="s">
        <v>49</v>
      </c>
      <c r="AC2445" s="3" t="s">
        <v>49</v>
      </c>
      <c r="AD2445" s="3" t="s">
        <v>49</v>
      </c>
      <c r="AE2445" s="3" t="s">
        <v>49</v>
      </c>
      <c r="AF2445" s="3" t="s">
        <v>55</v>
      </c>
      <c r="AG2445" s="3" t="s">
        <v>56</v>
      </c>
      <c r="AH2445" s="3" t="s">
        <v>81</v>
      </c>
      <c r="AI2445" s="3" t="s">
        <v>82</v>
      </c>
      <c r="AJ2445" s="3" t="s">
        <v>49</v>
      </c>
      <c r="AK2445" s="3" t="s">
        <v>49</v>
      </c>
      <c r="AL2445" s="3" t="s">
        <v>49</v>
      </c>
      <c r="AM2445" s="3" t="s">
        <v>59</v>
      </c>
      <c r="AN2445" s="3" t="s">
        <v>83</v>
      </c>
      <c r="AO2445" s="3">
        <v>184.29651389896469</v>
      </c>
      <c r="AP2445" s="3">
        <v>1175.3665212359133</v>
      </c>
    </row>
    <row r="2446" spans="1:42" x14ac:dyDescent="0.25">
      <c r="A2446" s="2">
        <v>2445</v>
      </c>
      <c r="B2446" s="3" t="s">
        <v>42</v>
      </c>
      <c r="C2446" s="3" t="s">
        <v>43</v>
      </c>
      <c r="D2446" s="3" t="s">
        <v>44</v>
      </c>
      <c r="E2446" s="3" t="s">
        <v>45</v>
      </c>
      <c r="F2446" s="3">
        <v>0.36</v>
      </c>
      <c r="G2446" s="3">
        <v>0.48</v>
      </c>
      <c r="H2446" s="3">
        <v>4.0317365105617996E-3</v>
      </c>
      <c r="I2446" s="3">
        <v>9.5429547353844537</v>
      </c>
      <c r="J2446" s="3">
        <v>1.4038243280253822</v>
      </c>
      <c r="K2446" s="3">
        <v>3.8474679025288117E-2</v>
      </c>
      <c r="L2446" s="3">
        <v>5.6598497977148176E-3</v>
      </c>
      <c r="M2446" s="2">
        <v>1330</v>
      </c>
      <c r="N2446" s="3" t="s">
        <v>68</v>
      </c>
      <c r="O2446" s="3" t="s">
        <v>76</v>
      </c>
      <c r="P2446" s="3"/>
      <c r="Q2446" s="3" t="s">
        <v>42</v>
      </c>
      <c r="R2446" s="3" t="s">
        <v>55</v>
      </c>
      <c r="S2446" s="3" t="s">
        <v>77</v>
      </c>
      <c r="T2446" s="3" t="s">
        <v>51</v>
      </c>
      <c r="U2446" s="3" t="s">
        <v>78</v>
      </c>
      <c r="V2446" s="3" t="s">
        <v>79</v>
      </c>
      <c r="W2446" s="3" t="s">
        <v>80</v>
      </c>
      <c r="X2446" s="3"/>
      <c r="Y2446" s="3"/>
      <c r="Z2446" s="3" t="s">
        <v>72</v>
      </c>
      <c r="AA2446" s="7" t="s">
        <v>49</v>
      </c>
      <c r="AB2446" s="3" t="s">
        <v>49</v>
      </c>
      <c r="AC2446" s="3" t="s">
        <v>49</v>
      </c>
      <c r="AD2446" s="3" t="s">
        <v>49</v>
      </c>
      <c r="AE2446" s="3" t="s">
        <v>49</v>
      </c>
      <c r="AF2446" s="3" t="s">
        <v>55</v>
      </c>
      <c r="AG2446" s="3" t="s">
        <v>56</v>
      </c>
      <c r="AH2446" s="3" t="s">
        <v>81</v>
      </c>
      <c r="AI2446" s="3" t="s">
        <v>82</v>
      </c>
      <c r="AJ2446" s="3" t="s">
        <v>49</v>
      </c>
      <c r="AK2446" s="3" t="s">
        <v>49</v>
      </c>
      <c r="AL2446" s="3" t="s">
        <v>49</v>
      </c>
      <c r="AM2446" s="3" t="s">
        <v>59</v>
      </c>
      <c r="AN2446" s="3" t="s">
        <v>83</v>
      </c>
      <c r="AO2446" s="3">
        <v>24.413657974638198</v>
      </c>
      <c r="AP2446" s="3">
        <v>16.315858791191577</v>
      </c>
    </row>
    <row r="2447" spans="1:42" x14ac:dyDescent="0.25">
      <c r="A2447" s="2">
        <v>2446</v>
      </c>
      <c r="B2447" s="3" t="s">
        <v>42</v>
      </c>
      <c r="C2447" s="3" t="s">
        <v>43</v>
      </c>
      <c r="D2447" s="3" t="s">
        <v>44</v>
      </c>
      <c r="E2447" s="3" t="s">
        <v>45</v>
      </c>
      <c r="F2447" s="3">
        <v>0.36</v>
      </c>
      <c r="G2447" s="3">
        <v>0.48</v>
      </c>
      <c r="H2447" s="3">
        <v>6.36088075627773E-2</v>
      </c>
      <c r="I2447" s="3">
        <v>9.5429547353844537</v>
      </c>
      <c r="J2447" s="3">
        <v>1.4038243280253822</v>
      </c>
      <c r="K2447" s="3">
        <v>0.60701597134336405</v>
      </c>
      <c r="L2447" s="3">
        <v>8.9295591533311694E-2</v>
      </c>
      <c r="M2447" s="2">
        <v>1210</v>
      </c>
      <c r="N2447" s="3" t="s">
        <v>65</v>
      </c>
      <c r="O2447" s="3" t="s">
        <v>76</v>
      </c>
      <c r="P2447" s="3"/>
      <c r="Q2447" s="3" t="s">
        <v>42</v>
      </c>
      <c r="R2447" s="3" t="s">
        <v>55</v>
      </c>
      <c r="S2447" s="3" t="s">
        <v>77</v>
      </c>
      <c r="T2447" s="3" t="s">
        <v>51</v>
      </c>
      <c r="U2447" s="3" t="s">
        <v>78</v>
      </c>
      <c r="V2447" s="3" t="s">
        <v>79</v>
      </c>
      <c r="W2447" s="3" t="s">
        <v>80</v>
      </c>
      <c r="X2447" s="3"/>
      <c r="Y2447" s="3"/>
      <c r="Z2447" s="3" t="s">
        <v>72</v>
      </c>
      <c r="AA2447" s="7" t="s">
        <v>49</v>
      </c>
      <c r="AB2447" s="3" t="s">
        <v>49</v>
      </c>
      <c r="AC2447" s="3" t="s">
        <v>49</v>
      </c>
      <c r="AD2447" s="3" t="s">
        <v>49</v>
      </c>
      <c r="AE2447" s="3" t="s">
        <v>49</v>
      </c>
      <c r="AF2447" s="3" t="s">
        <v>55</v>
      </c>
      <c r="AG2447" s="3" t="s">
        <v>56</v>
      </c>
      <c r="AH2447" s="3" t="s">
        <v>81</v>
      </c>
      <c r="AI2447" s="3" t="s">
        <v>82</v>
      </c>
      <c r="AJ2447" s="3" t="s">
        <v>49</v>
      </c>
      <c r="AK2447" s="3" t="s">
        <v>49</v>
      </c>
      <c r="AL2447" s="3" t="s">
        <v>49</v>
      </c>
      <c r="AM2447" s="3" t="s">
        <v>59</v>
      </c>
      <c r="AN2447" s="3" t="s">
        <v>83</v>
      </c>
      <c r="AO2447" s="3">
        <v>88.870673421398351</v>
      </c>
      <c r="AP2447" s="3">
        <v>257.41571140663092</v>
      </c>
    </row>
    <row r="2448" spans="1:42" x14ac:dyDescent="0.25">
      <c r="A2448" s="2">
        <v>2447</v>
      </c>
      <c r="B2448" s="3" t="s">
        <v>42</v>
      </c>
      <c r="C2448" s="3" t="s">
        <v>43</v>
      </c>
      <c r="D2448" s="3" t="s">
        <v>44</v>
      </c>
      <c r="E2448" s="3" t="s">
        <v>45</v>
      </c>
      <c r="F2448" s="3">
        <v>0.36</v>
      </c>
      <c r="G2448" s="3">
        <v>0.48</v>
      </c>
      <c r="H2448" s="3">
        <v>1.4876883615815399E-2</v>
      </c>
      <c r="I2448" s="3">
        <v>9.5429547353844537</v>
      </c>
      <c r="J2448" s="3">
        <v>1.4038243280253822</v>
      </c>
      <c r="K2448" s="3">
        <v>0.14196942694930895</v>
      </c>
      <c r="L2448" s="3">
        <v>2.088453114508387E-2</v>
      </c>
      <c r="M2448" s="2">
        <v>1750</v>
      </c>
      <c r="N2448" s="3" t="s">
        <v>74</v>
      </c>
      <c r="O2448" s="3" t="s">
        <v>76</v>
      </c>
      <c r="P2448" s="3"/>
      <c r="Q2448" s="3" t="s">
        <v>42</v>
      </c>
      <c r="R2448" s="3" t="s">
        <v>55</v>
      </c>
      <c r="S2448" s="3" t="s">
        <v>77</v>
      </c>
      <c r="T2448" s="3" t="s">
        <v>51</v>
      </c>
      <c r="U2448" s="3" t="s">
        <v>78</v>
      </c>
      <c r="V2448" s="3" t="s">
        <v>79</v>
      </c>
      <c r="W2448" s="3" t="s">
        <v>80</v>
      </c>
      <c r="X2448" s="3"/>
      <c r="Y2448" s="3"/>
      <c r="Z2448" s="3" t="s">
        <v>72</v>
      </c>
      <c r="AA2448" s="7" t="s">
        <v>49</v>
      </c>
      <c r="AB2448" s="3" t="s">
        <v>49</v>
      </c>
      <c r="AC2448" s="3" t="s">
        <v>49</v>
      </c>
      <c r="AD2448" s="3" t="s">
        <v>49</v>
      </c>
      <c r="AE2448" s="3" t="s">
        <v>49</v>
      </c>
      <c r="AF2448" s="3" t="s">
        <v>55</v>
      </c>
      <c r="AG2448" s="3" t="s">
        <v>56</v>
      </c>
      <c r="AH2448" s="3" t="s">
        <v>81</v>
      </c>
      <c r="AI2448" s="3" t="s">
        <v>82</v>
      </c>
      <c r="AJ2448" s="3" t="s">
        <v>49</v>
      </c>
      <c r="AK2448" s="3" t="s">
        <v>49</v>
      </c>
      <c r="AL2448" s="3" t="s">
        <v>49</v>
      </c>
      <c r="AM2448" s="3" t="s">
        <v>59</v>
      </c>
      <c r="AN2448" s="3" t="s">
        <v>83</v>
      </c>
      <c r="AO2448" s="3">
        <v>31.072187980056341</v>
      </c>
      <c r="AP2448" s="3">
        <v>60.204612005959859</v>
      </c>
    </row>
    <row r="2449" spans="1:42" x14ac:dyDescent="0.25">
      <c r="A2449" s="2">
        <v>2448</v>
      </c>
      <c r="B2449" s="3" t="s">
        <v>42</v>
      </c>
      <c r="C2449" s="3" t="s">
        <v>43</v>
      </c>
      <c r="D2449" s="3" t="s">
        <v>44</v>
      </c>
      <c r="E2449" s="3" t="s">
        <v>45</v>
      </c>
      <c r="F2449" s="3">
        <v>0.36</v>
      </c>
      <c r="G2449" s="3">
        <v>0.48</v>
      </c>
      <c r="H2449" s="3">
        <v>3.4282788208090199E-6</v>
      </c>
      <c r="I2449" s="3">
        <v>9.5429547353844537</v>
      </c>
      <c r="J2449" s="3">
        <v>1.4038243280253822</v>
      </c>
      <c r="K2449" s="3">
        <v>3.2715909607257667E-5</v>
      </c>
      <c r="L2449" s="3">
        <v>4.812701211905872E-6</v>
      </c>
      <c r="M2449" s="2">
        <v>1210</v>
      </c>
      <c r="N2449" s="3" t="s">
        <v>65</v>
      </c>
      <c r="O2449" s="3" t="s">
        <v>76</v>
      </c>
      <c r="P2449" s="3"/>
      <c r="Q2449" s="3" t="s">
        <v>42</v>
      </c>
      <c r="R2449" s="3" t="s">
        <v>55</v>
      </c>
      <c r="S2449" s="3" t="s">
        <v>77</v>
      </c>
      <c r="T2449" s="3" t="s">
        <v>51</v>
      </c>
      <c r="U2449" s="3" t="s">
        <v>78</v>
      </c>
      <c r="V2449" s="3" t="s">
        <v>79</v>
      </c>
      <c r="W2449" s="3" t="s">
        <v>80</v>
      </c>
      <c r="X2449" s="3"/>
      <c r="Y2449" s="3"/>
      <c r="Z2449" s="3" t="s">
        <v>72</v>
      </c>
      <c r="AA2449" s="7" t="s">
        <v>49</v>
      </c>
      <c r="AB2449" s="3" t="s">
        <v>49</v>
      </c>
      <c r="AC2449" s="3" t="s">
        <v>49</v>
      </c>
      <c r="AD2449" s="3" t="s">
        <v>49</v>
      </c>
      <c r="AE2449" s="3" t="s">
        <v>49</v>
      </c>
      <c r="AF2449" s="3" t="s">
        <v>55</v>
      </c>
      <c r="AG2449" s="3" t="s">
        <v>56</v>
      </c>
      <c r="AH2449" s="3" t="s">
        <v>81</v>
      </c>
      <c r="AI2449" s="3" t="s">
        <v>82</v>
      </c>
      <c r="AJ2449" s="3" t="s">
        <v>49</v>
      </c>
      <c r="AK2449" s="3" t="s">
        <v>49</v>
      </c>
      <c r="AL2449" s="3" t="s">
        <v>49</v>
      </c>
      <c r="AM2449" s="3" t="s">
        <v>59</v>
      </c>
      <c r="AN2449" s="3" t="s">
        <v>83</v>
      </c>
      <c r="AO2449" s="3">
        <v>0.67379601347679074</v>
      </c>
      <c r="AP2449" s="3">
        <v>1.387375216376889E-2</v>
      </c>
    </row>
    <row r="2450" spans="1:42" x14ac:dyDescent="0.25">
      <c r="A2450" s="2">
        <v>2449</v>
      </c>
      <c r="B2450" s="3" t="s">
        <v>42</v>
      </c>
      <c r="C2450" s="3" t="s">
        <v>43</v>
      </c>
      <c r="D2450" s="3" t="s">
        <v>44</v>
      </c>
      <c r="E2450" s="3" t="s">
        <v>45</v>
      </c>
      <c r="F2450" s="3">
        <v>0.36</v>
      </c>
      <c r="G2450" s="3">
        <v>0.48</v>
      </c>
      <c r="H2450" s="3">
        <v>0.19530622950963</v>
      </c>
      <c r="I2450" s="3">
        <v>9.5429547353844537</v>
      </c>
      <c r="J2450" s="3">
        <v>1.4038243280253822</v>
      </c>
      <c r="K2450" s="3">
        <v>1.8637985077490065</v>
      </c>
      <c r="L2450" s="3">
        <v>0.27417563640052739</v>
      </c>
      <c r="M2450" s="2">
        <v>1210</v>
      </c>
      <c r="N2450" s="3" t="s">
        <v>65</v>
      </c>
      <c r="O2450" s="3" t="s">
        <v>76</v>
      </c>
      <c r="P2450" s="3"/>
      <c r="Q2450" s="3" t="s">
        <v>42</v>
      </c>
      <c r="R2450" s="3" t="s">
        <v>55</v>
      </c>
      <c r="S2450" s="3" t="s">
        <v>77</v>
      </c>
      <c r="T2450" s="3" t="s">
        <v>51</v>
      </c>
      <c r="U2450" s="3" t="s">
        <v>78</v>
      </c>
      <c r="V2450" s="3" t="s">
        <v>79</v>
      </c>
      <c r="W2450" s="3" t="s">
        <v>80</v>
      </c>
      <c r="X2450" s="3"/>
      <c r="Y2450" s="3"/>
      <c r="Z2450" s="3" t="s">
        <v>72</v>
      </c>
      <c r="AA2450" s="7" t="s">
        <v>49</v>
      </c>
      <c r="AB2450" s="3" t="s">
        <v>49</v>
      </c>
      <c r="AC2450" s="3" t="s">
        <v>49</v>
      </c>
      <c r="AD2450" s="3" t="s">
        <v>49</v>
      </c>
      <c r="AE2450" s="3" t="s">
        <v>49</v>
      </c>
      <c r="AF2450" s="3" t="s">
        <v>55</v>
      </c>
      <c r="AG2450" s="3" t="s">
        <v>56</v>
      </c>
      <c r="AH2450" s="3" t="s">
        <v>81</v>
      </c>
      <c r="AI2450" s="3" t="s">
        <v>82</v>
      </c>
      <c r="AJ2450" s="3" t="s">
        <v>49</v>
      </c>
      <c r="AK2450" s="3" t="s">
        <v>49</v>
      </c>
      <c r="AL2450" s="3" t="s">
        <v>49</v>
      </c>
      <c r="AM2450" s="3" t="s">
        <v>59</v>
      </c>
      <c r="AN2450" s="3" t="s">
        <v>83</v>
      </c>
      <c r="AO2450" s="3">
        <v>117.18040813016923</v>
      </c>
      <c r="AP2450" s="3">
        <v>790.3762692257759</v>
      </c>
    </row>
    <row r="2451" spans="1:42" x14ac:dyDescent="0.25">
      <c r="A2451" s="2">
        <v>2450</v>
      </c>
      <c r="B2451" s="3" t="s">
        <v>42</v>
      </c>
      <c r="C2451" s="3" t="s">
        <v>43</v>
      </c>
      <c r="D2451" s="3" t="s">
        <v>44</v>
      </c>
      <c r="E2451" s="3" t="s">
        <v>45</v>
      </c>
      <c r="F2451" s="3">
        <v>0.36</v>
      </c>
      <c r="G2451" s="3">
        <v>0.48</v>
      </c>
      <c r="H2451" s="3">
        <v>0.22949275833560301</v>
      </c>
      <c r="I2451" s="3">
        <v>9.5785915891693882</v>
      </c>
      <c r="J2451" s="3">
        <v>1.4076784950534265</v>
      </c>
      <c r="K2451" s="3">
        <v>2.1982174047686902</v>
      </c>
      <c r="L2451" s="3">
        <v>0.32305202067952132</v>
      </c>
      <c r="M2451" s="2">
        <v>1200</v>
      </c>
      <c r="N2451" s="3" t="s">
        <v>61</v>
      </c>
      <c r="O2451" s="3" t="s">
        <v>76</v>
      </c>
      <c r="P2451" s="3"/>
      <c r="Q2451" s="3" t="s">
        <v>42</v>
      </c>
      <c r="R2451" s="3" t="s">
        <v>55</v>
      </c>
      <c r="S2451" s="3" t="s">
        <v>77</v>
      </c>
      <c r="T2451" s="3" t="s">
        <v>51</v>
      </c>
      <c r="U2451" s="3" t="s">
        <v>78</v>
      </c>
      <c r="V2451" s="3" t="s">
        <v>79</v>
      </c>
      <c r="W2451" s="3" t="s">
        <v>80</v>
      </c>
      <c r="X2451" s="3"/>
      <c r="Y2451" s="3"/>
      <c r="Z2451" s="3" t="s">
        <v>72</v>
      </c>
      <c r="AA2451" s="7" t="s">
        <v>49</v>
      </c>
      <c r="AB2451" s="3" t="s">
        <v>49</v>
      </c>
      <c r="AC2451" s="3" t="s">
        <v>49</v>
      </c>
      <c r="AD2451" s="3" t="s">
        <v>49</v>
      </c>
      <c r="AE2451" s="3" t="s">
        <v>49</v>
      </c>
      <c r="AF2451" s="3" t="s">
        <v>55</v>
      </c>
      <c r="AG2451" s="3" t="s">
        <v>56</v>
      </c>
      <c r="AH2451" s="3" t="s">
        <v>81</v>
      </c>
      <c r="AI2451" s="3" t="s">
        <v>82</v>
      </c>
      <c r="AJ2451" s="3" t="s">
        <v>49</v>
      </c>
      <c r="AK2451" s="3" t="s">
        <v>49</v>
      </c>
      <c r="AL2451" s="3" t="s">
        <v>49</v>
      </c>
      <c r="AM2451" s="3" t="s">
        <v>59</v>
      </c>
      <c r="AN2451" s="3" t="s">
        <v>83</v>
      </c>
      <c r="AO2451" s="3">
        <v>237.43058099515048</v>
      </c>
      <c r="AP2451" s="3">
        <v>928.7242429647257</v>
      </c>
    </row>
    <row r="2452" spans="1:42" x14ac:dyDescent="0.25">
      <c r="A2452" s="2">
        <v>2451</v>
      </c>
      <c r="B2452" s="3" t="s">
        <v>42</v>
      </c>
      <c r="C2452" s="3" t="s">
        <v>43</v>
      </c>
      <c r="D2452" s="3" t="s">
        <v>44</v>
      </c>
      <c r="E2452" s="3" t="s">
        <v>45</v>
      </c>
      <c r="F2452" s="3">
        <v>0.36</v>
      </c>
      <c r="G2452" s="3">
        <v>0.48</v>
      </c>
      <c r="H2452" s="3">
        <v>2.1067367237813699E-2</v>
      </c>
      <c r="I2452" s="3">
        <v>9.5785915891693882</v>
      </c>
      <c r="J2452" s="3">
        <v>1.4076784950534265</v>
      </c>
      <c r="K2452" s="3">
        <v>0.20179570663006502</v>
      </c>
      <c r="L2452" s="3">
        <v>2.9656079808063451E-2</v>
      </c>
      <c r="M2452" s="2">
        <v>1210</v>
      </c>
      <c r="N2452" s="3" t="s">
        <v>65</v>
      </c>
      <c r="O2452" s="3" t="s">
        <v>76</v>
      </c>
      <c r="P2452" s="3"/>
      <c r="Q2452" s="3" t="s">
        <v>42</v>
      </c>
      <c r="R2452" s="3" t="s">
        <v>55</v>
      </c>
      <c r="S2452" s="3" t="s">
        <v>77</v>
      </c>
      <c r="T2452" s="3" t="s">
        <v>51</v>
      </c>
      <c r="U2452" s="3" t="s">
        <v>78</v>
      </c>
      <c r="V2452" s="3" t="s">
        <v>79</v>
      </c>
      <c r="W2452" s="3" t="s">
        <v>80</v>
      </c>
      <c r="X2452" s="3"/>
      <c r="Y2452" s="3"/>
      <c r="Z2452" s="3" t="s">
        <v>72</v>
      </c>
      <c r="AA2452" s="7" t="s">
        <v>49</v>
      </c>
      <c r="AB2452" s="3" t="s">
        <v>49</v>
      </c>
      <c r="AC2452" s="3" t="s">
        <v>49</v>
      </c>
      <c r="AD2452" s="3" t="s">
        <v>49</v>
      </c>
      <c r="AE2452" s="3" t="s">
        <v>49</v>
      </c>
      <c r="AF2452" s="3" t="s">
        <v>55</v>
      </c>
      <c r="AG2452" s="3" t="s">
        <v>56</v>
      </c>
      <c r="AH2452" s="3" t="s">
        <v>81</v>
      </c>
      <c r="AI2452" s="3" t="s">
        <v>82</v>
      </c>
      <c r="AJ2452" s="3" t="s">
        <v>49</v>
      </c>
      <c r="AK2452" s="3" t="s">
        <v>49</v>
      </c>
      <c r="AL2452" s="3" t="s">
        <v>49</v>
      </c>
      <c r="AM2452" s="3" t="s">
        <v>59</v>
      </c>
      <c r="AN2452" s="3" t="s">
        <v>83</v>
      </c>
      <c r="AO2452" s="3">
        <v>40.952250762958158</v>
      </c>
      <c r="AP2452" s="3">
        <v>85.256610409405653</v>
      </c>
    </row>
    <row r="2453" spans="1:42" x14ac:dyDescent="0.25">
      <c r="A2453" s="2">
        <v>2452</v>
      </c>
      <c r="B2453" s="3" t="s">
        <v>42</v>
      </c>
      <c r="C2453" s="3" t="s">
        <v>43</v>
      </c>
      <c r="D2453" s="3" t="s">
        <v>44</v>
      </c>
      <c r="E2453" s="3" t="s">
        <v>45</v>
      </c>
      <c r="F2453" s="3">
        <v>0.36</v>
      </c>
      <c r="G2453" s="3">
        <v>0.48</v>
      </c>
      <c r="H2453" s="3">
        <v>4.4461687416655201E-3</v>
      </c>
      <c r="I2453" s="3">
        <v>9.5785915891693882</v>
      </c>
      <c r="J2453" s="3">
        <v>1.4076784950534265</v>
      </c>
      <c r="K2453" s="3">
        <v>4.2588034512945197E-2</v>
      </c>
      <c r="L2453" s="3">
        <v>6.2587761230213064E-3</v>
      </c>
      <c r="M2453" s="2">
        <v>1210</v>
      </c>
      <c r="N2453" s="3" t="s">
        <v>65</v>
      </c>
      <c r="O2453" s="3" t="s">
        <v>76</v>
      </c>
      <c r="P2453" s="3"/>
      <c r="Q2453" s="3" t="s">
        <v>42</v>
      </c>
      <c r="R2453" s="3" t="s">
        <v>55</v>
      </c>
      <c r="S2453" s="3" t="s">
        <v>77</v>
      </c>
      <c r="T2453" s="3" t="s">
        <v>51</v>
      </c>
      <c r="U2453" s="3" t="s">
        <v>78</v>
      </c>
      <c r="V2453" s="3" t="s">
        <v>79</v>
      </c>
      <c r="W2453" s="3" t="s">
        <v>80</v>
      </c>
      <c r="X2453" s="3"/>
      <c r="Y2453" s="3"/>
      <c r="Z2453" s="3" t="s">
        <v>72</v>
      </c>
      <c r="AA2453" s="7" t="s">
        <v>49</v>
      </c>
      <c r="AB2453" s="3" t="s">
        <v>49</v>
      </c>
      <c r="AC2453" s="3" t="s">
        <v>49</v>
      </c>
      <c r="AD2453" s="3" t="s">
        <v>49</v>
      </c>
      <c r="AE2453" s="3" t="s">
        <v>49</v>
      </c>
      <c r="AF2453" s="3" t="s">
        <v>55</v>
      </c>
      <c r="AG2453" s="3" t="s">
        <v>56</v>
      </c>
      <c r="AH2453" s="3" t="s">
        <v>81</v>
      </c>
      <c r="AI2453" s="3" t="s">
        <v>82</v>
      </c>
      <c r="AJ2453" s="3" t="s">
        <v>49</v>
      </c>
      <c r="AK2453" s="3" t="s">
        <v>49</v>
      </c>
      <c r="AL2453" s="3" t="s">
        <v>49</v>
      </c>
      <c r="AM2453" s="3" t="s">
        <v>59</v>
      </c>
      <c r="AN2453" s="3" t="s">
        <v>83</v>
      </c>
      <c r="AO2453" s="3">
        <v>24.163837703736281</v>
      </c>
      <c r="AP2453" s="3">
        <v>17.993006527283221</v>
      </c>
    </row>
    <row r="2454" spans="1:42" x14ac:dyDescent="0.25">
      <c r="A2454" s="2">
        <v>2453</v>
      </c>
      <c r="B2454" s="3" t="s">
        <v>42</v>
      </c>
      <c r="C2454" s="3" t="s">
        <v>43</v>
      </c>
      <c r="D2454" s="3" t="s">
        <v>44</v>
      </c>
      <c r="E2454" s="3" t="s">
        <v>45</v>
      </c>
      <c r="F2454" s="3">
        <v>0.36</v>
      </c>
      <c r="G2454" s="3">
        <v>0.48</v>
      </c>
      <c r="H2454" s="3">
        <v>2.6991515482257598E-3</v>
      </c>
      <c r="I2454" s="3">
        <v>9.5785915891693882</v>
      </c>
      <c r="J2454" s="3">
        <v>1.4076784950534265</v>
      </c>
      <c r="K2454" s="3">
        <v>2.5854070317728794E-2</v>
      </c>
      <c r="L2454" s="3">
        <v>3.7995375893275637E-3</v>
      </c>
      <c r="M2454" s="2">
        <v>1210</v>
      </c>
      <c r="N2454" s="3" t="s">
        <v>65</v>
      </c>
      <c r="O2454" s="3" t="s">
        <v>76</v>
      </c>
      <c r="P2454" s="3"/>
      <c r="Q2454" s="3" t="s">
        <v>42</v>
      </c>
      <c r="R2454" s="3" t="s">
        <v>55</v>
      </c>
      <c r="S2454" s="3" t="s">
        <v>77</v>
      </c>
      <c r="T2454" s="3" t="s">
        <v>51</v>
      </c>
      <c r="U2454" s="3" t="s">
        <v>78</v>
      </c>
      <c r="V2454" s="3" t="s">
        <v>79</v>
      </c>
      <c r="W2454" s="3" t="s">
        <v>80</v>
      </c>
      <c r="X2454" s="3"/>
      <c r="Y2454" s="3"/>
      <c r="Z2454" s="3" t="s">
        <v>72</v>
      </c>
      <c r="AA2454" s="7" t="s">
        <v>49</v>
      </c>
      <c r="AB2454" s="3" t="s">
        <v>49</v>
      </c>
      <c r="AC2454" s="3" t="s">
        <v>49</v>
      </c>
      <c r="AD2454" s="3" t="s">
        <v>49</v>
      </c>
      <c r="AE2454" s="3" t="s">
        <v>49</v>
      </c>
      <c r="AF2454" s="3" t="s">
        <v>55</v>
      </c>
      <c r="AG2454" s="3" t="s">
        <v>56</v>
      </c>
      <c r="AH2454" s="3" t="s">
        <v>81</v>
      </c>
      <c r="AI2454" s="3" t="s">
        <v>82</v>
      </c>
      <c r="AJ2454" s="3" t="s">
        <v>49</v>
      </c>
      <c r="AK2454" s="3" t="s">
        <v>49</v>
      </c>
      <c r="AL2454" s="3" t="s">
        <v>49</v>
      </c>
      <c r="AM2454" s="3" t="s">
        <v>59</v>
      </c>
      <c r="AN2454" s="3" t="s">
        <v>83</v>
      </c>
      <c r="AO2454" s="3">
        <v>19.333211516229795</v>
      </c>
      <c r="AP2454" s="3">
        <v>10.923078777968323</v>
      </c>
    </row>
    <row r="2455" spans="1:42" x14ac:dyDescent="0.25">
      <c r="A2455" s="2">
        <v>2454</v>
      </c>
      <c r="B2455" s="3" t="s">
        <v>42</v>
      </c>
      <c r="C2455" s="3" t="s">
        <v>43</v>
      </c>
      <c r="D2455" s="3" t="s">
        <v>44</v>
      </c>
      <c r="E2455" s="3" t="s">
        <v>45</v>
      </c>
      <c r="F2455" s="3">
        <v>0.36</v>
      </c>
      <c r="G2455" s="3">
        <v>0.48</v>
      </c>
      <c r="H2455" s="3">
        <v>0.21115967033604</v>
      </c>
      <c r="I2455" s="3">
        <v>9.5785915891693882</v>
      </c>
      <c r="J2455" s="3">
        <v>1.4076784950534265</v>
      </c>
      <c r="K2455" s="3">
        <v>2.0226122422525736</v>
      </c>
      <c r="L2455" s="3">
        <v>0.29724492695461446</v>
      </c>
      <c r="M2455" s="2">
        <v>1210</v>
      </c>
      <c r="N2455" s="3" t="s">
        <v>65</v>
      </c>
      <c r="O2455" s="3" t="s">
        <v>76</v>
      </c>
      <c r="P2455" s="3"/>
      <c r="Q2455" s="3" t="s">
        <v>42</v>
      </c>
      <c r="R2455" s="3" t="s">
        <v>55</v>
      </c>
      <c r="S2455" s="3" t="s">
        <v>77</v>
      </c>
      <c r="T2455" s="3" t="s">
        <v>51</v>
      </c>
      <c r="U2455" s="3" t="s">
        <v>78</v>
      </c>
      <c r="V2455" s="3" t="s">
        <v>79</v>
      </c>
      <c r="W2455" s="3" t="s">
        <v>80</v>
      </c>
      <c r="X2455" s="3"/>
      <c r="Y2455" s="3"/>
      <c r="Z2455" s="3" t="s">
        <v>72</v>
      </c>
      <c r="AA2455" s="7" t="s">
        <v>49</v>
      </c>
      <c r="AB2455" s="3" t="s">
        <v>49</v>
      </c>
      <c r="AC2455" s="3" t="s">
        <v>49</v>
      </c>
      <c r="AD2455" s="3" t="s">
        <v>49</v>
      </c>
      <c r="AE2455" s="3" t="s">
        <v>49</v>
      </c>
      <c r="AF2455" s="3" t="s">
        <v>55</v>
      </c>
      <c r="AG2455" s="3" t="s">
        <v>56</v>
      </c>
      <c r="AH2455" s="3" t="s">
        <v>81</v>
      </c>
      <c r="AI2455" s="3" t="s">
        <v>82</v>
      </c>
      <c r="AJ2455" s="3" t="s">
        <v>49</v>
      </c>
      <c r="AK2455" s="3" t="s">
        <v>49</v>
      </c>
      <c r="AL2455" s="3" t="s">
        <v>49</v>
      </c>
      <c r="AM2455" s="3" t="s">
        <v>59</v>
      </c>
      <c r="AN2455" s="3" t="s">
        <v>83</v>
      </c>
      <c r="AO2455" s="3">
        <v>116.77756150443381</v>
      </c>
      <c r="AP2455" s="3">
        <v>854.53286805127118</v>
      </c>
    </row>
    <row r="2456" spans="1:42" x14ac:dyDescent="0.25">
      <c r="A2456" s="2">
        <v>2455</v>
      </c>
      <c r="B2456" s="3" t="s">
        <v>42</v>
      </c>
      <c r="C2456" s="3" t="s">
        <v>43</v>
      </c>
      <c r="D2456" s="3" t="s">
        <v>44</v>
      </c>
      <c r="E2456" s="3" t="s">
        <v>45</v>
      </c>
      <c r="F2456" s="3">
        <v>0.36</v>
      </c>
      <c r="G2456" s="3">
        <v>0.48</v>
      </c>
      <c r="H2456" s="3">
        <v>0.14889833746856501</v>
      </c>
      <c r="I2456" s="3">
        <v>9.5785915891693882</v>
      </c>
      <c r="J2456" s="3">
        <v>1.4076784950534265</v>
      </c>
      <c r="K2456" s="3">
        <v>1.4262363629177019</v>
      </c>
      <c r="L2456" s="3">
        <v>0.20960098760370682</v>
      </c>
      <c r="M2456" s="2">
        <v>1210</v>
      </c>
      <c r="N2456" s="3" t="s">
        <v>65</v>
      </c>
      <c r="O2456" s="3" t="s">
        <v>76</v>
      </c>
      <c r="P2456" s="3"/>
      <c r="Q2456" s="3" t="s">
        <v>42</v>
      </c>
      <c r="R2456" s="3" t="s">
        <v>55</v>
      </c>
      <c r="S2456" s="3" t="s">
        <v>77</v>
      </c>
      <c r="T2456" s="3" t="s">
        <v>51</v>
      </c>
      <c r="U2456" s="3" t="s">
        <v>78</v>
      </c>
      <c r="V2456" s="3" t="s">
        <v>79</v>
      </c>
      <c r="W2456" s="3" t="s">
        <v>80</v>
      </c>
      <c r="X2456" s="3"/>
      <c r="Y2456" s="3"/>
      <c r="Z2456" s="3" t="s">
        <v>72</v>
      </c>
      <c r="AA2456" s="7" t="s">
        <v>49</v>
      </c>
      <c r="AB2456" s="3" t="s">
        <v>49</v>
      </c>
      <c r="AC2456" s="3" t="s">
        <v>49</v>
      </c>
      <c r="AD2456" s="3" t="s">
        <v>49</v>
      </c>
      <c r="AE2456" s="3" t="s">
        <v>49</v>
      </c>
      <c r="AF2456" s="3" t="s">
        <v>55</v>
      </c>
      <c r="AG2456" s="3" t="s">
        <v>56</v>
      </c>
      <c r="AH2456" s="3" t="s">
        <v>81</v>
      </c>
      <c r="AI2456" s="3" t="s">
        <v>82</v>
      </c>
      <c r="AJ2456" s="3" t="s">
        <v>49</v>
      </c>
      <c r="AK2456" s="3" t="s">
        <v>49</v>
      </c>
      <c r="AL2456" s="3" t="s">
        <v>49</v>
      </c>
      <c r="AM2456" s="3" t="s">
        <v>59</v>
      </c>
      <c r="AN2456" s="3" t="s">
        <v>83</v>
      </c>
      <c r="AO2456" s="3">
        <v>99.392855501231821</v>
      </c>
      <c r="AP2456" s="3">
        <v>602.57019326934596</v>
      </c>
    </row>
    <row r="2457" spans="1:42" x14ac:dyDescent="0.25">
      <c r="A2457" s="2">
        <v>2456</v>
      </c>
      <c r="B2457" s="3" t="s">
        <v>42</v>
      </c>
      <c r="C2457" s="3" t="s">
        <v>43</v>
      </c>
      <c r="D2457" s="3" t="s">
        <v>44</v>
      </c>
      <c r="E2457" s="3" t="s">
        <v>45</v>
      </c>
      <c r="F2457" s="3">
        <v>0.36</v>
      </c>
      <c r="G2457" s="3">
        <v>0.48</v>
      </c>
      <c r="H2457" s="3">
        <v>1.95002447303773E-2</v>
      </c>
      <c r="I2457" s="3">
        <v>9.556834755999585</v>
      </c>
      <c r="J2457" s="3">
        <v>1.4045265509937459</v>
      </c>
      <c r="K2457" s="3">
        <v>0.18636061658976755</v>
      </c>
      <c r="L2457" s="3">
        <v>2.7388611474690797E-2</v>
      </c>
      <c r="M2457" s="2">
        <v>1210</v>
      </c>
      <c r="N2457" s="3" t="s">
        <v>65</v>
      </c>
      <c r="O2457" s="3" t="s">
        <v>76</v>
      </c>
      <c r="P2457" s="3"/>
      <c r="Q2457" s="3" t="s">
        <v>42</v>
      </c>
      <c r="R2457" s="3" t="s">
        <v>55</v>
      </c>
      <c r="S2457" s="3" t="s">
        <v>77</v>
      </c>
      <c r="T2457" s="3" t="s">
        <v>51</v>
      </c>
      <c r="U2457" s="3" t="s">
        <v>78</v>
      </c>
      <c r="V2457" s="3" t="s">
        <v>79</v>
      </c>
      <c r="W2457" s="3" t="s">
        <v>80</v>
      </c>
      <c r="X2457" s="3"/>
      <c r="Y2457" s="3"/>
      <c r="Z2457" s="3" t="s">
        <v>72</v>
      </c>
      <c r="AA2457" s="7" t="s">
        <v>49</v>
      </c>
      <c r="AB2457" s="3" t="s">
        <v>49</v>
      </c>
      <c r="AC2457" s="3" t="s">
        <v>49</v>
      </c>
      <c r="AD2457" s="3" t="s">
        <v>49</v>
      </c>
      <c r="AE2457" s="3" t="s">
        <v>49</v>
      </c>
      <c r="AF2457" s="3" t="s">
        <v>55</v>
      </c>
      <c r="AG2457" s="3" t="s">
        <v>56</v>
      </c>
      <c r="AH2457" s="3" t="s">
        <v>81</v>
      </c>
      <c r="AI2457" s="3" t="s">
        <v>82</v>
      </c>
      <c r="AJ2457" s="3" t="s">
        <v>49</v>
      </c>
      <c r="AK2457" s="3" t="s">
        <v>49</v>
      </c>
      <c r="AL2457" s="3" t="s">
        <v>49</v>
      </c>
      <c r="AM2457" s="3" t="s">
        <v>59</v>
      </c>
      <c r="AN2457" s="3" t="s">
        <v>83</v>
      </c>
      <c r="AO2457" s="3">
        <v>51.117031579595213</v>
      </c>
      <c r="AP2457" s="3">
        <v>78.914690625498991</v>
      </c>
    </row>
    <row r="2458" spans="1:42" x14ac:dyDescent="0.25">
      <c r="A2458" s="2">
        <v>2457</v>
      </c>
      <c r="B2458" s="3" t="s">
        <v>42</v>
      </c>
      <c r="C2458" s="3" t="s">
        <v>43</v>
      </c>
      <c r="D2458" s="3" t="s">
        <v>44</v>
      </c>
      <c r="E2458" s="3" t="s">
        <v>45</v>
      </c>
      <c r="F2458" s="3">
        <v>0.36</v>
      </c>
      <c r="G2458" s="3">
        <v>0.48</v>
      </c>
      <c r="H2458" s="3">
        <v>1.9915146894146801E-5</v>
      </c>
      <c r="I2458" s="3">
        <v>9.556834755999585</v>
      </c>
      <c r="J2458" s="3">
        <v>1.4045265509937459</v>
      </c>
      <c r="K2458" s="3">
        <v>1.9032576800881933E-4</v>
      </c>
      <c r="L2458" s="3">
        <v>2.7971352579769817E-5</v>
      </c>
      <c r="M2458" s="2">
        <v>1330</v>
      </c>
      <c r="N2458" s="3" t="s">
        <v>68</v>
      </c>
      <c r="O2458" s="3" t="s">
        <v>76</v>
      </c>
      <c r="P2458" s="3"/>
      <c r="Q2458" s="3" t="s">
        <v>42</v>
      </c>
      <c r="R2458" s="3" t="s">
        <v>55</v>
      </c>
      <c r="S2458" s="3" t="s">
        <v>77</v>
      </c>
      <c r="T2458" s="3" t="s">
        <v>51</v>
      </c>
      <c r="U2458" s="3" t="s">
        <v>78</v>
      </c>
      <c r="V2458" s="3" t="s">
        <v>79</v>
      </c>
      <c r="W2458" s="3" t="s">
        <v>80</v>
      </c>
      <c r="X2458" s="3"/>
      <c r="Y2458" s="3"/>
      <c r="Z2458" s="3" t="s">
        <v>72</v>
      </c>
      <c r="AA2458" s="7" t="s">
        <v>49</v>
      </c>
      <c r="AB2458" s="3" t="s">
        <v>49</v>
      </c>
      <c r="AC2458" s="3" t="s">
        <v>49</v>
      </c>
      <c r="AD2458" s="3" t="s">
        <v>49</v>
      </c>
      <c r="AE2458" s="3" t="s">
        <v>49</v>
      </c>
      <c r="AF2458" s="3" t="s">
        <v>55</v>
      </c>
      <c r="AG2458" s="3" t="s">
        <v>56</v>
      </c>
      <c r="AH2458" s="3" t="s">
        <v>81</v>
      </c>
      <c r="AI2458" s="3" t="s">
        <v>82</v>
      </c>
      <c r="AJ2458" s="3" t="s">
        <v>49</v>
      </c>
      <c r="AK2458" s="3" t="s">
        <v>49</v>
      </c>
      <c r="AL2458" s="3" t="s">
        <v>49</v>
      </c>
      <c r="AM2458" s="3" t="s">
        <v>59</v>
      </c>
      <c r="AN2458" s="3" t="s">
        <v>83</v>
      </c>
      <c r="AO2458" s="3">
        <v>1.589878911528118</v>
      </c>
      <c r="AP2458" s="3">
        <v>8.0593740111617462E-2</v>
      </c>
    </row>
    <row r="2459" spans="1:42" x14ac:dyDescent="0.25">
      <c r="A2459" s="2">
        <v>2458</v>
      </c>
      <c r="B2459" s="3" t="s">
        <v>42</v>
      </c>
      <c r="C2459" s="3" t="s">
        <v>43</v>
      </c>
      <c r="D2459" s="3" t="s">
        <v>44</v>
      </c>
      <c r="E2459" s="3" t="s">
        <v>45</v>
      </c>
      <c r="F2459" s="3">
        <v>0.36</v>
      </c>
      <c r="G2459" s="3">
        <v>0.48</v>
      </c>
      <c r="H2459" s="3">
        <v>0.117890427352823</v>
      </c>
      <c r="I2459" s="3">
        <v>9.5843984303164973</v>
      </c>
      <c r="J2459" s="3">
        <v>1.4085246430989755</v>
      </c>
      <c r="K2459" s="3">
        <v>1.1299088268697377</v>
      </c>
      <c r="L2459" s="3">
        <v>0.1660515721119207</v>
      </c>
      <c r="M2459" s="2">
        <v>1200</v>
      </c>
      <c r="N2459" s="3" t="s">
        <v>61</v>
      </c>
      <c r="O2459" s="3" t="s">
        <v>76</v>
      </c>
      <c r="P2459" s="3"/>
      <c r="Q2459" s="3" t="s">
        <v>42</v>
      </c>
      <c r="R2459" s="3" t="s">
        <v>55</v>
      </c>
      <c r="S2459" s="3" t="s">
        <v>77</v>
      </c>
      <c r="T2459" s="3" t="s">
        <v>51</v>
      </c>
      <c r="U2459" s="3" t="s">
        <v>78</v>
      </c>
      <c r="V2459" s="3" t="s">
        <v>79</v>
      </c>
      <c r="W2459" s="3" t="s">
        <v>80</v>
      </c>
      <c r="X2459" s="3"/>
      <c r="Y2459" s="3"/>
      <c r="Z2459" s="3" t="s">
        <v>72</v>
      </c>
      <c r="AA2459" s="7" t="s">
        <v>49</v>
      </c>
      <c r="AB2459" s="3" t="s">
        <v>49</v>
      </c>
      <c r="AC2459" s="3" t="s">
        <v>49</v>
      </c>
      <c r="AD2459" s="3" t="s">
        <v>49</v>
      </c>
      <c r="AE2459" s="3" t="s">
        <v>49</v>
      </c>
      <c r="AF2459" s="3" t="s">
        <v>55</v>
      </c>
      <c r="AG2459" s="3" t="s">
        <v>56</v>
      </c>
      <c r="AH2459" s="3" t="s">
        <v>81</v>
      </c>
      <c r="AI2459" s="3" t="s">
        <v>82</v>
      </c>
      <c r="AJ2459" s="3" t="s">
        <v>49</v>
      </c>
      <c r="AK2459" s="3" t="s">
        <v>49</v>
      </c>
      <c r="AL2459" s="3" t="s">
        <v>49</v>
      </c>
      <c r="AM2459" s="3" t="s">
        <v>59</v>
      </c>
      <c r="AN2459" s="3" t="s">
        <v>83</v>
      </c>
      <c r="AO2459" s="3">
        <v>120.75317713077773</v>
      </c>
      <c r="AP2459" s="3">
        <v>477.0856330722529</v>
      </c>
    </row>
    <row r="2460" spans="1:42" x14ac:dyDescent="0.25">
      <c r="A2460" s="2">
        <v>2459</v>
      </c>
      <c r="B2460" s="3" t="s">
        <v>42</v>
      </c>
      <c r="C2460" s="3" t="s">
        <v>43</v>
      </c>
      <c r="D2460" s="3" t="s">
        <v>44</v>
      </c>
      <c r="E2460" s="3" t="s">
        <v>45</v>
      </c>
      <c r="F2460" s="3">
        <v>0.36</v>
      </c>
      <c r="G2460" s="3">
        <v>0.48</v>
      </c>
      <c r="H2460" s="3">
        <v>0.194205251834245</v>
      </c>
      <c r="I2460" s="3">
        <v>9.5843984303164973</v>
      </c>
      <c r="J2460" s="3">
        <v>1.4085246430989755</v>
      </c>
      <c r="K2460" s="3">
        <v>1.8613405108393579</v>
      </c>
      <c r="L2460" s="3">
        <v>0.27354288302777663</v>
      </c>
      <c r="M2460" s="2">
        <v>1210</v>
      </c>
      <c r="N2460" s="3" t="s">
        <v>65</v>
      </c>
      <c r="O2460" s="3" t="s">
        <v>76</v>
      </c>
      <c r="P2460" s="3"/>
      <c r="Q2460" s="3" t="s">
        <v>42</v>
      </c>
      <c r="R2460" s="3" t="s">
        <v>55</v>
      </c>
      <c r="S2460" s="3" t="s">
        <v>77</v>
      </c>
      <c r="T2460" s="3" t="s">
        <v>51</v>
      </c>
      <c r="U2460" s="3" t="s">
        <v>78</v>
      </c>
      <c r="V2460" s="3" t="s">
        <v>79</v>
      </c>
      <c r="W2460" s="3" t="s">
        <v>80</v>
      </c>
      <c r="X2460" s="3"/>
      <c r="Y2460" s="3"/>
      <c r="Z2460" s="3" t="s">
        <v>72</v>
      </c>
      <c r="AA2460" s="7" t="s">
        <v>49</v>
      </c>
      <c r="AB2460" s="3" t="s">
        <v>49</v>
      </c>
      <c r="AC2460" s="3" t="s">
        <v>49</v>
      </c>
      <c r="AD2460" s="3" t="s">
        <v>49</v>
      </c>
      <c r="AE2460" s="3" t="s">
        <v>49</v>
      </c>
      <c r="AF2460" s="3" t="s">
        <v>55</v>
      </c>
      <c r="AG2460" s="3" t="s">
        <v>56</v>
      </c>
      <c r="AH2460" s="3" t="s">
        <v>81</v>
      </c>
      <c r="AI2460" s="3" t="s">
        <v>82</v>
      </c>
      <c r="AJ2460" s="3" t="s">
        <v>49</v>
      </c>
      <c r="AK2460" s="3" t="s">
        <v>49</v>
      </c>
      <c r="AL2460" s="3" t="s">
        <v>49</v>
      </c>
      <c r="AM2460" s="3" t="s">
        <v>59</v>
      </c>
      <c r="AN2460" s="3" t="s">
        <v>83</v>
      </c>
      <c r="AO2460" s="3">
        <v>122.03261125631745</v>
      </c>
      <c r="AP2460" s="3">
        <v>785.92077064922353</v>
      </c>
    </row>
    <row r="2461" spans="1:42" x14ac:dyDescent="0.25">
      <c r="A2461" s="2">
        <v>2460</v>
      </c>
      <c r="B2461" s="3" t="s">
        <v>42</v>
      </c>
      <c r="C2461" s="3" t="s">
        <v>43</v>
      </c>
      <c r="D2461" s="3" t="s">
        <v>44</v>
      </c>
      <c r="E2461" s="3" t="s">
        <v>45</v>
      </c>
      <c r="F2461" s="3">
        <v>0.36</v>
      </c>
      <c r="G2461" s="3">
        <v>0.48</v>
      </c>
      <c r="H2461" s="3">
        <v>0.26402727471375398</v>
      </c>
      <c r="I2461" s="3">
        <v>9.5843984303164973</v>
      </c>
      <c r="J2461" s="3">
        <v>1.4085246430989755</v>
      </c>
      <c r="K2461" s="3">
        <v>2.5305425973272464</v>
      </c>
      <c r="L2461" s="3">
        <v>0.37188892288458547</v>
      </c>
      <c r="M2461" s="2">
        <v>1210</v>
      </c>
      <c r="N2461" s="3" t="s">
        <v>65</v>
      </c>
      <c r="O2461" s="3" t="s">
        <v>76</v>
      </c>
      <c r="P2461" s="3"/>
      <c r="Q2461" s="3" t="s">
        <v>42</v>
      </c>
      <c r="R2461" s="3" t="s">
        <v>55</v>
      </c>
      <c r="S2461" s="3" t="s">
        <v>77</v>
      </c>
      <c r="T2461" s="3" t="s">
        <v>51</v>
      </c>
      <c r="U2461" s="3" t="s">
        <v>78</v>
      </c>
      <c r="V2461" s="3" t="s">
        <v>79</v>
      </c>
      <c r="W2461" s="3" t="s">
        <v>80</v>
      </c>
      <c r="X2461" s="3"/>
      <c r="Y2461" s="3"/>
      <c r="Z2461" s="3" t="s">
        <v>72</v>
      </c>
      <c r="AA2461" s="7" t="s">
        <v>49</v>
      </c>
      <c r="AB2461" s="3" t="s">
        <v>49</v>
      </c>
      <c r="AC2461" s="3" t="s">
        <v>49</v>
      </c>
      <c r="AD2461" s="3" t="s">
        <v>49</v>
      </c>
      <c r="AE2461" s="3" t="s">
        <v>49</v>
      </c>
      <c r="AF2461" s="3" t="s">
        <v>55</v>
      </c>
      <c r="AG2461" s="3" t="s">
        <v>56</v>
      </c>
      <c r="AH2461" s="3" t="s">
        <v>81</v>
      </c>
      <c r="AI2461" s="3" t="s">
        <v>82</v>
      </c>
      <c r="AJ2461" s="3" t="s">
        <v>49</v>
      </c>
      <c r="AK2461" s="3" t="s">
        <v>49</v>
      </c>
      <c r="AL2461" s="3" t="s">
        <v>49</v>
      </c>
      <c r="AM2461" s="3" t="s">
        <v>59</v>
      </c>
      <c r="AN2461" s="3" t="s">
        <v>83</v>
      </c>
      <c r="AO2461" s="3">
        <v>129.6867635326002</v>
      </c>
      <c r="AP2461" s="3">
        <v>1068.4804723641255</v>
      </c>
    </row>
    <row r="2462" spans="1:42" x14ac:dyDescent="0.25">
      <c r="A2462" s="2">
        <v>2461</v>
      </c>
      <c r="B2462" s="3" t="s">
        <v>42</v>
      </c>
      <c r="C2462" s="3" t="s">
        <v>43</v>
      </c>
      <c r="D2462" s="3" t="s">
        <v>44</v>
      </c>
      <c r="E2462" s="3" t="s">
        <v>45</v>
      </c>
      <c r="F2462" s="3">
        <v>0.36</v>
      </c>
      <c r="G2462" s="3">
        <v>0.48</v>
      </c>
      <c r="H2462" s="3">
        <v>5.6950151038032597E-3</v>
      </c>
      <c r="I2462" s="3">
        <v>9.5843984303164973</v>
      </c>
      <c r="J2462" s="3">
        <v>1.4085246430989755</v>
      </c>
      <c r="K2462" s="3">
        <v>5.4583293821520704E-2</v>
      </c>
      <c r="L2462" s="3">
        <v>8.0215691165277606E-3</v>
      </c>
      <c r="M2462" s="2">
        <v>1210</v>
      </c>
      <c r="N2462" s="3" t="s">
        <v>65</v>
      </c>
      <c r="O2462" s="3" t="s">
        <v>76</v>
      </c>
      <c r="P2462" s="3"/>
      <c r="Q2462" s="3" t="s">
        <v>42</v>
      </c>
      <c r="R2462" s="3" t="s">
        <v>55</v>
      </c>
      <c r="S2462" s="3" t="s">
        <v>77</v>
      </c>
      <c r="T2462" s="3" t="s">
        <v>51</v>
      </c>
      <c r="U2462" s="3" t="s">
        <v>78</v>
      </c>
      <c r="V2462" s="3" t="s">
        <v>79</v>
      </c>
      <c r="W2462" s="3" t="s">
        <v>80</v>
      </c>
      <c r="X2462" s="3"/>
      <c r="Y2462" s="3"/>
      <c r="Z2462" s="3" t="s">
        <v>72</v>
      </c>
      <c r="AA2462" s="7" t="s">
        <v>49</v>
      </c>
      <c r="AB2462" s="3" t="s">
        <v>49</v>
      </c>
      <c r="AC2462" s="3" t="s">
        <v>49</v>
      </c>
      <c r="AD2462" s="3" t="s">
        <v>49</v>
      </c>
      <c r="AE2462" s="3" t="s">
        <v>49</v>
      </c>
      <c r="AF2462" s="3" t="s">
        <v>55</v>
      </c>
      <c r="AG2462" s="3" t="s">
        <v>56</v>
      </c>
      <c r="AH2462" s="3" t="s">
        <v>81</v>
      </c>
      <c r="AI2462" s="3" t="s">
        <v>82</v>
      </c>
      <c r="AJ2462" s="3" t="s">
        <v>49</v>
      </c>
      <c r="AK2462" s="3" t="s">
        <v>49</v>
      </c>
      <c r="AL2462" s="3" t="s">
        <v>49</v>
      </c>
      <c r="AM2462" s="3" t="s">
        <v>59</v>
      </c>
      <c r="AN2462" s="3" t="s">
        <v>83</v>
      </c>
      <c r="AO2462" s="3">
        <v>19.781443483405155</v>
      </c>
      <c r="AP2462" s="3">
        <v>23.046908448491212</v>
      </c>
    </row>
    <row r="2463" spans="1:42" x14ac:dyDescent="0.25">
      <c r="A2463" s="2">
        <v>2462</v>
      </c>
      <c r="B2463" s="3" t="s">
        <v>42</v>
      </c>
      <c r="C2463" s="3" t="s">
        <v>43</v>
      </c>
      <c r="D2463" s="3" t="s">
        <v>44</v>
      </c>
      <c r="E2463" s="3" t="s">
        <v>45</v>
      </c>
      <c r="F2463" s="3">
        <v>0.36</v>
      </c>
      <c r="G2463" s="3">
        <v>0.48</v>
      </c>
      <c r="H2463" s="3">
        <v>9.4330597414674904E-3</v>
      </c>
      <c r="I2463" s="3">
        <v>9.5843984303164973</v>
      </c>
      <c r="J2463" s="3">
        <v>1.4085246430989755</v>
      </c>
      <c r="K2463" s="3">
        <v>9.0410202979202756E-2</v>
      </c>
      <c r="L2463" s="3">
        <v>1.3286697105681811E-2</v>
      </c>
      <c r="M2463" s="2">
        <v>1210</v>
      </c>
      <c r="N2463" s="3" t="s">
        <v>65</v>
      </c>
      <c r="O2463" s="3" t="s">
        <v>76</v>
      </c>
      <c r="P2463" s="3"/>
      <c r="Q2463" s="3" t="s">
        <v>42</v>
      </c>
      <c r="R2463" s="3" t="s">
        <v>55</v>
      </c>
      <c r="S2463" s="3" t="s">
        <v>77</v>
      </c>
      <c r="T2463" s="3" t="s">
        <v>51</v>
      </c>
      <c r="U2463" s="3" t="s">
        <v>78</v>
      </c>
      <c r="V2463" s="3" t="s">
        <v>79</v>
      </c>
      <c r="W2463" s="3" t="s">
        <v>80</v>
      </c>
      <c r="X2463" s="3"/>
      <c r="Y2463" s="3"/>
      <c r="Z2463" s="3" t="s">
        <v>72</v>
      </c>
      <c r="AA2463" s="7" t="s">
        <v>49</v>
      </c>
      <c r="AB2463" s="3" t="s">
        <v>49</v>
      </c>
      <c r="AC2463" s="3" t="s">
        <v>49</v>
      </c>
      <c r="AD2463" s="3" t="s">
        <v>49</v>
      </c>
      <c r="AE2463" s="3" t="s">
        <v>49</v>
      </c>
      <c r="AF2463" s="3" t="s">
        <v>55</v>
      </c>
      <c r="AG2463" s="3" t="s">
        <v>56</v>
      </c>
      <c r="AH2463" s="3" t="s">
        <v>81</v>
      </c>
      <c r="AI2463" s="3" t="s">
        <v>82</v>
      </c>
      <c r="AJ2463" s="3" t="s">
        <v>49</v>
      </c>
      <c r="AK2463" s="3" t="s">
        <v>49</v>
      </c>
      <c r="AL2463" s="3" t="s">
        <v>49</v>
      </c>
      <c r="AM2463" s="3" t="s">
        <v>59</v>
      </c>
      <c r="AN2463" s="3" t="s">
        <v>83</v>
      </c>
      <c r="AO2463" s="3">
        <v>35.388684442608096</v>
      </c>
      <c r="AP2463" s="3">
        <v>38.1742383976406</v>
      </c>
    </row>
    <row r="2464" spans="1:42" x14ac:dyDescent="0.25">
      <c r="A2464" s="2">
        <v>2463</v>
      </c>
      <c r="B2464" s="3" t="s">
        <v>42</v>
      </c>
      <c r="C2464" s="3" t="s">
        <v>43</v>
      </c>
      <c r="D2464" s="3" t="s">
        <v>44</v>
      </c>
      <c r="E2464" s="3" t="s">
        <v>45</v>
      </c>
      <c r="F2464" s="3">
        <v>0.36</v>
      </c>
      <c r="G2464" s="3">
        <v>0.48</v>
      </c>
      <c r="H2464" s="3">
        <v>1.68997443580376E-3</v>
      </c>
      <c r="I2464" s="3">
        <v>9.5843984303164973</v>
      </c>
      <c r="J2464" s="3">
        <v>1.4085246430989755</v>
      </c>
      <c r="K2464" s="3">
        <v>1.6197388329792565E-2</v>
      </c>
      <c r="L2464" s="3">
        <v>2.3803706390368834E-3</v>
      </c>
      <c r="M2464" s="2">
        <v>1210</v>
      </c>
      <c r="N2464" s="3" t="s">
        <v>65</v>
      </c>
      <c r="O2464" s="3" t="s">
        <v>76</v>
      </c>
      <c r="P2464" s="3"/>
      <c r="Q2464" s="3" t="s">
        <v>42</v>
      </c>
      <c r="R2464" s="3" t="s">
        <v>55</v>
      </c>
      <c r="S2464" s="3" t="s">
        <v>77</v>
      </c>
      <c r="T2464" s="3" t="s">
        <v>51</v>
      </c>
      <c r="U2464" s="3" t="s">
        <v>78</v>
      </c>
      <c r="V2464" s="3" t="s">
        <v>79</v>
      </c>
      <c r="W2464" s="3" t="s">
        <v>80</v>
      </c>
      <c r="X2464" s="3"/>
      <c r="Y2464" s="3"/>
      <c r="Z2464" s="3" t="s">
        <v>72</v>
      </c>
      <c r="AA2464" s="7" t="s">
        <v>49</v>
      </c>
      <c r="AB2464" s="3" t="s">
        <v>49</v>
      </c>
      <c r="AC2464" s="3" t="s">
        <v>49</v>
      </c>
      <c r="AD2464" s="3" t="s">
        <v>49</v>
      </c>
      <c r="AE2464" s="3" t="s">
        <v>49</v>
      </c>
      <c r="AF2464" s="3" t="s">
        <v>55</v>
      </c>
      <c r="AG2464" s="3" t="s">
        <v>56</v>
      </c>
      <c r="AH2464" s="3" t="s">
        <v>81</v>
      </c>
      <c r="AI2464" s="3" t="s">
        <v>82</v>
      </c>
      <c r="AJ2464" s="3" t="s">
        <v>49</v>
      </c>
      <c r="AK2464" s="3" t="s">
        <v>49</v>
      </c>
      <c r="AL2464" s="3" t="s">
        <v>49</v>
      </c>
      <c r="AM2464" s="3" t="s">
        <v>59</v>
      </c>
      <c r="AN2464" s="3" t="s">
        <v>83</v>
      </c>
      <c r="AO2464" s="3">
        <v>14.886822753885259</v>
      </c>
      <c r="AP2464" s="3">
        <v>6.8390838992242466</v>
      </c>
    </row>
    <row r="2465" spans="1:42" x14ac:dyDescent="0.25">
      <c r="A2465" s="2">
        <v>2464</v>
      </c>
      <c r="B2465" s="3" t="s">
        <v>42</v>
      </c>
      <c r="C2465" s="3" t="s">
        <v>43</v>
      </c>
      <c r="D2465" s="3" t="s">
        <v>44</v>
      </c>
      <c r="E2465" s="3" t="s">
        <v>45</v>
      </c>
      <c r="F2465" s="3">
        <v>0.36</v>
      </c>
      <c r="G2465" s="3">
        <v>0.48</v>
      </c>
      <c r="H2465" s="3">
        <v>2.4822450416976099E-2</v>
      </c>
      <c r="I2465" s="3">
        <v>9.5843984303164973</v>
      </c>
      <c r="J2465" s="3">
        <v>1.4085246430989755</v>
      </c>
      <c r="K2465" s="3">
        <v>0.23790825481307482</v>
      </c>
      <c r="L2465" s="3">
        <v>3.4963033114413275E-2</v>
      </c>
      <c r="M2465" s="2">
        <v>1210</v>
      </c>
      <c r="N2465" s="3" t="s">
        <v>65</v>
      </c>
      <c r="O2465" s="3" t="s">
        <v>76</v>
      </c>
      <c r="P2465" s="3"/>
      <c r="Q2465" s="3" t="s">
        <v>42</v>
      </c>
      <c r="R2465" s="3" t="s">
        <v>55</v>
      </c>
      <c r="S2465" s="3" t="s">
        <v>77</v>
      </c>
      <c r="T2465" s="3" t="s">
        <v>51</v>
      </c>
      <c r="U2465" s="3" t="s">
        <v>78</v>
      </c>
      <c r="V2465" s="3" t="s">
        <v>79</v>
      </c>
      <c r="W2465" s="3" t="s">
        <v>80</v>
      </c>
      <c r="X2465" s="3"/>
      <c r="Y2465" s="3"/>
      <c r="Z2465" s="3" t="s">
        <v>72</v>
      </c>
      <c r="AA2465" s="7" t="s">
        <v>49</v>
      </c>
      <c r="AB2465" s="3" t="s">
        <v>49</v>
      </c>
      <c r="AC2465" s="3" t="s">
        <v>49</v>
      </c>
      <c r="AD2465" s="3" t="s">
        <v>49</v>
      </c>
      <c r="AE2465" s="3" t="s">
        <v>49</v>
      </c>
      <c r="AF2465" s="3" t="s">
        <v>55</v>
      </c>
      <c r="AG2465" s="3" t="s">
        <v>56</v>
      </c>
      <c r="AH2465" s="3" t="s">
        <v>81</v>
      </c>
      <c r="AI2465" s="3" t="s">
        <v>82</v>
      </c>
      <c r="AJ2465" s="3" t="s">
        <v>49</v>
      </c>
      <c r="AK2465" s="3" t="s">
        <v>49</v>
      </c>
      <c r="AL2465" s="3" t="s">
        <v>49</v>
      </c>
      <c r="AM2465" s="3" t="s">
        <v>59</v>
      </c>
      <c r="AN2465" s="3" t="s">
        <v>83</v>
      </c>
      <c r="AO2465" s="3">
        <v>58.965617970899956</v>
      </c>
      <c r="AP2465" s="3">
        <v>100.45289288964514</v>
      </c>
    </row>
    <row r="2466" spans="1:42" x14ac:dyDescent="0.25">
      <c r="A2466" s="2">
        <v>2465</v>
      </c>
      <c r="B2466" s="3" t="s">
        <v>42</v>
      </c>
      <c r="C2466" s="3" t="s">
        <v>43</v>
      </c>
      <c r="D2466" s="3" t="s">
        <v>44</v>
      </c>
      <c r="E2466" s="3" t="s">
        <v>45</v>
      </c>
      <c r="F2466" s="3">
        <v>0.36</v>
      </c>
      <c r="G2466" s="3">
        <v>0.48</v>
      </c>
      <c r="H2466" s="3">
        <v>0.268045112863534</v>
      </c>
      <c r="I2466" s="3">
        <v>9.5802544293604139</v>
      </c>
      <c r="J2466" s="3">
        <v>1.4079262370809396</v>
      </c>
      <c r="K2466" s="3">
        <v>2.5679403797792837</v>
      </c>
      <c r="L2466" s="3">
        <v>0.37738774712189116</v>
      </c>
      <c r="M2466" s="2">
        <v>1200</v>
      </c>
      <c r="N2466" s="3" t="s">
        <v>61</v>
      </c>
      <c r="O2466" s="3" t="s">
        <v>76</v>
      </c>
      <c r="P2466" s="3"/>
      <c r="Q2466" s="3" t="s">
        <v>42</v>
      </c>
      <c r="R2466" s="3" t="s">
        <v>55</v>
      </c>
      <c r="S2466" s="3" t="s">
        <v>77</v>
      </c>
      <c r="T2466" s="3" t="s">
        <v>51</v>
      </c>
      <c r="U2466" s="3" t="s">
        <v>78</v>
      </c>
      <c r="V2466" s="3" t="s">
        <v>79</v>
      </c>
      <c r="W2466" s="3" t="s">
        <v>80</v>
      </c>
      <c r="X2466" s="3"/>
      <c r="Y2466" s="3"/>
      <c r="Z2466" s="3" t="s">
        <v>72</v>
      </c>
      <c r="AA2466" s="7" t="s">
        <v>49</v>
      </c>
      <c r="AB2466" s="3" t="s">
        <v>49</v>
      </c>
      <c r="AC2466" s="3" t="s">
        <v>49</v>
      </c>
      <c r="AD2466" s="3" t="s">
        <v>49</v>
      </c>
      <c r="AE2466" s="3" t="s">
        <v>49</v>
      </c>
      <c r="AF2466" s="3" t="s">
        <v>55</v>
      </c>
      <c r="AG2466" s="3" t="s">
        <v>56</v>
      </c>
      <c r="AH2466" s="3" t="s">
        <v>81</v>
      </c>
      <c r="AI2466" s="3" t="s">
        <v>82</v>
      </c>
      <c r="AJ2466" s="3" t="s">
        <v>49</v>
      </c>
      <c r="AK2466" s="3" t="s">
        <v>49</v>
      </c>
      <c r="AL2466" s="3" t="s">
        <v>49</v>
      </c>
      <c r="AM2466" s="3" t="s">
        <v>59</v>
      </c>
      <c r="AN2466" s="3" t="s">
        <v>83</v>
      </c>
      <c r="AO2466" s="3">
        <v>181.07929266869866</v>
      </c>
      <c r="AP2466" s="3">
        <v>1084.7400864847245</v>
      </c>
    </row>
    <row r="2467" spans="1:42" x14ac:dyDescent="0.25">
      <c r="A2467" s="2">
        <v>2466</v>
      </c>
      <c r="B2467" s="3" t="s">
        <v>42</v>
      </c>
      <c r="C2467" s="3" t="s">
        <v>43</v>
      </c>
      <c r="D2467" s="3" t="s">
        <v>44</v>
      </c>
      <c r="E2467" s="3" t="s">
        <v>45</v>
      </c>
      <c r="F2467" s="3">
        <v>0.36</v>
      </c>
      <c r="G2467" s="3">
        <v>0.48</v>
      </c>
      <c r="H2467" s="3">
        <v>9.6279831749189901E-2</v>
      </c>
      <c r="I2467" s="3">
        <v>9.5802544293604139</v>
      </c>
      <c r="J2467" s="3">
        <v>1.4079262370809396</v>
      </c>
      <c r="K2467" s="3">
        <v>0.92238528457325197</v>
      </c>
      <c r="L2467" s="3">
        <v>0.13555490122142291</v>
      </c>
      <c r="M2467" s="2">
        <v>1210</v>
      </c>
      <c r="N2467" s="3" t="s">
        <v>65</v>
      </c>
      <c r="O2467" s="3" t="s">
        <v>76</v>
      </c>
      <c r="P2467" s="3"/>
      <c r="Q2467" s="3" t="s">
        <v>42</v>
      </c>
      <c r="R2467" s="3" t="s">
        <v>55</v>
      </c>
      <c r="S2467" s="3" t="s">
        <v>77</v>
      </c>
      <c r="T2467" s="3" t="s">
        <v>51</v>
      </c>
      <c r="U2467" s="3" t="s">
        <v>78</v>
      </c>
      <c r="V2467" s="3" t="s">
        <v>79</v>
      </c>
      <c r="W2467" s="3" t="s">
        <v>80</v>
      </c>
      <c r="X2467" s="3"/>
      <c r="Y2467" s="3"/>
      <c r="Z2467" s="3" t="s">
        <v>72</v>
      </c>
      <c r="AA2467" s="7" t="s">
        <v>49</v>
      </c>
      <c r="AB2467" s="3" t="s">
        <v>49</v>
      </c>
      <c r="AC2467" s="3" t="s">
        <v>49</v>
      </c>
      <c r="AD2467" s="3" t="s">
        <v>49</v>
      </c>
      <c r="AE2467" s="3" t="s">
        <v>49</v>
      </c>
      <c r="AF2467" s="3" t="s">
        <v>55</v>
      </c>
      <c r="AG2467" s="3" t="s">
        <v>56</v>
      </c>
      <c r="AH2467" s="3" t="s">
        <v>81</v>
      </c>
      <c r="AI2467" s="3" t="s">
        <v>82</v>
      </c>
      <c r="AJ2467" s="3" t="s">
        <v>49</v>
      </c>
      <c r="AK2467" s="3" t="s">
        <v>49</v>
      </c>
      <c r="AL2467" s="3" t="s">
        <v>49</v>
      </c>
      <c r="AM2467" s="3" t="s">
        <v>59</v>
      </c>
      <c r="AN2467" s="3" t="s">
        <v>83</v>
      </c>
      <c r="AO2467" s="3">
        <v>112.53918319330711</v>
      </c>
      <c r="AP2467" s="3">
        <v>389.63065546180053</v>
      </c>
    </row>
    <row r="2468" spans="1:42" x14ac:dyDescent="0.25">
      <c r="A2468" s="2">
        <v>2467</v>
      </c>
      <c r="B2468" s="3" t="s">
        <v>42</v>
      </c>
      <c r="C2468" s="3" t="s">
        <v>43</v>
      </c>
      <c r="D2468" s="3" t="s">
        <v>44</v>
      </c>
      <c r="E2468" s="3" t="s">
        <v>45</v>
      </c>
      <c r="F2468" s="3">
        <v>0.36</v>
      </c>
      <c r="G2468" s="3">
        <v>0.48</v>
      </c>
      <c r="H2468" s="3">
        <v>0.25343850912422999</v>
      </c>
      <c r="I2468" s="3">
        <v>9.5802544293604139</v>
      </c>
      <c r="J2468" s="3">
        <v>1.4079262370809396</v>
      </c>
      <c r="K2468" s="3">
        <v>2.4280053996079043</v>
      </c>
      <c r="L2468" s="3">
        <v>0.35682272648268049</v>
      </c>
      <c r="M2468" s="2">
        <v>1210</v>
      </c>
      <c r="N2468" s="3" t="s">
        <v>65</v>
      </c>
      <c r="O2468" s="3" t="s">
        <v>76</v>
      </c>
      <c r="P2468" s="3"/>
      <c r="Q2468" s="3" t="s">
        <v>42</v>
      </c>
      <c r="R2468" s="3" t="s">
        <v>55</v>
      </c>
      <c r="S2468" s="3" t="s">
        <v>77</v>
      </c>
      <c r="T2468" s="3" t="s">
        <v>51</v>
      </c>
      <c r="U2468" s="3" t="s">
        <v>78</v>
      </c>
      <c r="V2468" s="3" t="s">
        <v>79</v>
      </c>
      <c r="W2468" s="3" t="s">
        <v>80</v>
      </c>
      <c r="X2468" s="3"/>
      <c r="Y2468" s="3"/>
      <c r="Z2468" s="3" t="s">
        <v>72</v>
      </c>
      <c r="AA2468" s="7" t="s">
        <v>49</v>
      </c>
      <c r="AB2468" s="3" t="s">
        <v>49</v>
      </c>
      <c r="AC2468" s="3" t="s">
        <v>49</v>
      </c>
      <c r="AD2468" s="3" t="s">
        <v>49</v>
      </c>
      <c r="AE2468" s="3" t="s">
        <v>49</v>
      </c>
      <c r="AF2468" s="3" t="s">
        <v>55</v>
      </c>
      <c r="AG2468" s="3" t="s">
        <v>56</v>
      </c>
      <c r="AH2468" s="3" t="s">
        <v>81</v>
      </c>
      <c r="AI2468" s="3" t="s">
        <v>82</v>
      </c>
      <c r="AJ2468" s="3" t="s">
        <v>49</v>
      </c>
      <c r="AK2468" s="3" t="s">
        <v>49</v>
      </c>
      <c r="AL2468" s="3" t="s">
        <v>49</v>
      </c>
      <c r="AM2468" s="3" t="s">
        <v>59</v>
      </c>
      <c r="AN2468" s="3" t="s">
        <v>83</v>
      </c>
      <c r="AO2468" s="3">
        <v>135.84005916981641</v>
      </c>
      <c r="AP2468" s="3">
        <v>1025.6292583328718</v>
      </c>
    </row>
    <row r="2469" spans="1:42" x14ac:dyDescent="0.25">
      <c r="A2469" s="2">
        <v>2468</v>
      </c>
      <c r="B2469" s="3" t="s">
        <v>42</v>
      </c>
      <c r="C2469" s="3" t="s">
        <v>43</v>
      </c>
      <c r="D2469" s="3" t="s">
        <v>44</v>
      </c>
      <c r="E2469" s="3" t="s">
        <v>45</v>
      </c>
      <c r="F2469" s="3">
        <v>0.36</v>
      </c>
      <c r="G2469" s="3">
        <v>0.48</v>
      </c>
      <c r="H2469" s="3">
        <v>0.119203113724448</v>
      </c>
      <c r="I2469" s="3">
        <v>10.515532524886508</v>
      </c>
      <c r="J2469" s="3">
        <v>1.4012364322522273</v>
      </c>
      <c r="K2469" s="3">
        <v>1.2534842194371782</v>
      </c>
      <c r="L2469" s="3">
        <v>0.16703174578860203</v>
      </c>
      <c r="M2469" s="2">
        <v>1400</v>
      </c>
      <c r="N2469" s="3" t="s">
        <v>46</v>
      </c>
      <c r="O2469" s="3" t="s">
        <v>76</v>
      </c>
      <c r="P2469" s="3"/>
      <c r="Q2469" s="3" t="s">
        <v>42</v>
      </c>
      <c r="R2469" s="3" t="s">
        <v>55</v>
      </c>
      <c r="S2469" s="3" t="s">
        <v>77</v>
      </c>
      <c r="T2469" s="3" t="s">
        <v>51</v>
      </c>
      <c r="U2469" s="3" t="s">
        <v>78</v>
      </c>
      <c r="V2469" s="3" t="s">
        <v>79</v>
      </c>
      <c r="W2469" s="3" t="s">
        <v>80</v>
      </c>
      <c r="X2469" s="3"/>
      <c r="Y2469" s="3"/>
      <c r="Z2469" s="3" t="s">
        <v>72</v>
      </c>
      <c r="AA2469" s="7" t="s">
        <v>49</v>
      </c>
      <c r="AB2469" s="3" t="s">
        <v>49</v>
      </c>
      <c r="AC2469" s="3" t="s">
        <v>49</v>
      </c>
      <c r="AD2469" s="3" t="s">
        <v>49</v>
      </c>
      <c r="AE2469" s="3" t="s">
        <v>49</v>
      </c>
      <c r="AF2469" s="3" t="s">
        <v>55</v>
      </c>
      <c r="AG2469" s="3" t="s">
        <v>56</v>
      </c>
      <c r="AH2469" s="3" t="s">
        <v>81</v>
      </c>
      <c r="AI2469" s="3" t="s">
        <v>82</v>
      </c>
      <c r="AJ2469" s="3" t="s">
        <v>49</v>
      </c>
      <c r="AK2469" s="3" t="s">
        <v>49</v>
      </c>
      <c r="AL2469" s="3" t="s">
        <v>49</v>
      </c>
      <c r="AM2469" s="3" t="s">
        <v>59</v>
      </c>
      <c r="AN2469" s="3" t="s">
        <v>83</v>
      </c>
      <c r="AO2469" s="3">
        <v>177.78053539565005</v>
      </c>
      <c r="AP2469" s="3">
        <v>482.39788634586085</v>
      </c>
    </row>
    <row r="2470" spans="1:42" x14ac:dyDescent="0.25">
      <c r="A2470" s="2">
        <v>2469</v>
      </c>
      <c r="B2470" s="3" t="s">
        <v>42</v>
      </c>
      <c r="C2470" s="3" t="s">
        <v>43</v>
      </c>
      <c r="D2470" s="3" t="s">
        <v>44</v>
      </c>
      <c r="E2470" s="3" t="s">
        <v>45</v>
      </c>
      <c r="F2470" s="3">
        <v>0.36</v>
      </c>
      <c r="G2470" s="3">
        <v>0.48</v>
      </c>
      <c r="H2470" s="3">
        <v>1.1906847653263501E-2</v>
      </c>
      <c r="I2470" s="3">
        <v>10.515532524886508</v>
      </c>
      <c r="J2470" s="3">
        <v>1.4012364322522273</v>
      </c>
      <c r="K2470" s="3">
        <v>0.12520684376676092</v>
      </c>
      <c r="L2470" s="3">
        <v>1.6684308725029753E-2</v>
      </c>
      <c r="M2470" s="2">
        <v>8140</v>
      </c>
      <c r="N2470" s="3" t="s">
        <v>69</v>
      </c>
      <c r="O2470" s="3" t="s">
        <v>76</v>
      </c>
      <c r="P2470" s="3"/>
      <c r="Q2470" s="3" t="s">
        <v>42</v>
      </c>
      <c r="R2470" s="3" t="s">
        <v>55</v>
      </c>
      <c r="S2470" s="3" t="s">
        <v>77</v>
      </c>
      <c r="T2470" s="3" t="s">
        <v>51</v>
      </c>
      <c r="U2470" s="3" t="s">
        <v>78</v>
      </c>
      <c r="V2470" s="3" t="s">
        <v>79</v>
      </c>
      <c r="W2470" s="3" t="s">
        <v>80</v>
      </c>
      <c r="X2470" s="3"/>
      <c r="Y2470" s="3"/>
      <c r="Z2470" s="3" t="s">
        <v>72</v>
      </c>
      <c r="AA2470" s="7" t="s">
        <v>49</v>
      </c>
      <c r="AB2470" s="3" t="s">
        <v>49</v>
      </c>
      <c r="AC2470" s="3" t="s">
        <v>49</v>
      </c>
      <c r="AD2470" s="3" t="s">
        <v>49</v>
      </c>
      <c r="AE2470" s="3" t="s">
        <v>49</v>
      </c>
      <c r="AF2470" s="3" t="s">
        <v>55</v>
      </c>
      <c r="AG2470" s="3" t="s">
        <v>56</v>
      </c>
      <c r="AH2470" s="3" t="s">
        <v>81</v>
      </c>
      <c r="AI2470" s="3" t="s">
        <v>82</v>
      </c>
      <c r="AJ2470" s="3" t="s">
        <v>49</v>
      </c>
      <c r="AK2470" s="3" t="s">
        <v>49</v>
      </c>
      <c r="AL2470" s="3" t="s">
        <v>49</v>
      </c>
      <c r="AM2470" s="3" t="s">
        <v>59</v>
      </c>
      <c r="AN2470" s="3" t="s">
        <v>83</v>
      </c>
      <c r="AO2470" s="3">
        <v>75.021122302401352</v>
      </c>
      <c r="AP2470" s="3">
        <v>48.185302896147959</v>
      </c>
    </row>
    <row r="2471" spans="1:42" x14ac:dyDescent="0.25">
      <c r="A2471" s="2">
        <v>2470</v>
      </c>
      <c r="B2471" s="3" t="s">
        <v>42</v>
      </c>
      <c r="C2471" s="3" t="s">
        <v>43</v>
      </c>
      <c r="D2471" s="3" t="s">
        <v>44</v>
      </c>
      <c r="E2471" s="3" t="s">
        <v>45</v>
      </c>
      <c r="F2471" s="3">
        <v>0.36</v>
      </c>
      <c r="G2471" s="3">
        <v>0.48</v>
      </c>
      <c r="H2471" s="3">
        <v>2.7843310597581099E-2</v>
      </c>
      <c r="I2471" s="3">
        <v>10.515532524886508</v>
      </c>
      <c r="J2471" s="3">
        <v>1.4012364322522273</v>
      </c>
      <c r="K2471" s="3">
        <v>0.29278723818938124</v>
      </c>
      <c r="L2471" s="3">
        <v>3.9015061203845167E-2</v>
      </c>
      <c r="M2471" s="2">
        <v>1430</v>
      </c>
      <c r="N2471" s="3" t="s">
        <v>64</v>
      </c>
      <c r="O2471" s="3" t="s">
        <v>76</v>
      </c>
      <c r="P2471" s="3"/>
      <c r="Q2471" s="3" t="s">
        <v>42</v>
      </c>
      <c r="R2471" s="3" t="s">
        <v>55</v>
      </c>
      <c r="S2471" s="3" t="s">
        <v>77</v>
      </c>
      <c r="T2471" s="3" t="s">
        <v>51</v>
      </c>
      <c r="U2471" s="3" t="s">
        <v>78</v>
      </c>
      <c r="V2471" s="3" t="s">
        <v>79</v>
      </c>
      <c r="W2471" s="3" t="s">
        <v>80</v>
      </c>
      <c r="X2471" s="3"/>
      <c r="Y2471" s="3"/>
      <c r="Z2471" s="3" t="s">
        <v>72</v>
      </c>
      <c r="AA2471" s="7" t="s">
        <v>49</v>
      </c>
      <c r="AB2471" s="3" t="s">
        <v>49</v>
      </c>
      <c r="AC2471" s="3" t="s">
        <v>49</v>
      </c>
      <c r="AD2471" s="3" t="s">
        <v>49</v>
      </c>
      <c r="AE2471" s="3" t="s">
        <v>49</v>
      </c>
      <c r="AF2471" s="3" t="s">
        <v>55</v>
      </c>
      <c r="AG2471" s="3" t="s">
        <v>56</v>
      </c>
      <c r="AH2471" s="3" t="s">
        <v>81</v>
      </c>
      <c r="AI2471" s="3" t="s">
        <v>82</v>
      </c>
      <c r="AJ2471" s="3" t="s">
        <v>49</v>
      </c>
      <c r="AK2471" s="3" t="s">
        <v>49</v>
      </c>
      <c r="AL2471" s="3" t="s">
        <v>49</v>
      </c>
      <c r="AM2471" s="3" t="s">
        <v>59</v>
      </c>
      <c r="AN2471" s="3" t="s">
        <v>83</v>
      </c>
      <c r="AO2471" s="3">
        <v>62.511266120923864</v>
      </c>
      <c r="AP2471" s="3">
        <v>112.677880312699</v>
      </c>
    </row>
    <row r="2472" spans="1:42" x14ac:dyDescent="0.25">
      <c r="A2472" s="2">
        <v>2471</v>
      </c>
      <c r="B2472" s="3" t="s">
        <v>42</v>
      </c>
      <c r="C2472" s="3" t="s">
        <v>43</v>
      </c>
      <c r="D2472" s="3" t="s">
        <v>44</v>
      </c>
      <c r="E2472" s="3" t="s">
        <v>45</v>
      </c>
      <c r="F2472" s="3">
        <v>0.36</v>
      </c>
      <c r="G2472" s="3">
        <v>0.48</v>
      </c>
      <c r="H2472" s="3">
        <v>0.22248354608764301</v>
      </c>
      <c r="I2472" s="3">
        <v>10.515532524886508</v>
      </c>
      <c r="J2472" s="3">
        <v>1.4012364322522273</v>
      </c>
      <c r="K2472" s="3">
        <v>2.3395329651366965</v>
      </c>
      <c r="L2472" s="3">
        <v>0.31175205035467285</v>
      </c>
      <c r="M2472" s="2">
        <v>1410</v>
      </c>
      <c r="N2472" s="3" t="s">
        <v>63</v>
      </c>
      <c r="O2472" s="3" t="s">
        <v>76</v>
      </c>
      <c r="P2472" s="3"/>
      <c r="Q2472" s="3" t="s">
        <v>42</v>
      </c>
      <c r="R2472" s="3" t="s">
        <v>55</v>
      </c>
      <c r="S2472" s="3" t="s">
        <v>77</v>
      </c>
      <c r="T2472" s="3" t="s">
        <v>51</v>
      </c>
      <c r="U2472" s="3" t="s">
        <v>78</v>
      </c>
      <c r="V2472" s="3" t="s">
        <v>79</v>
      </c>
      <c r="W2472" s="3" t="s">
        <v>80</v>
      </c>
      <c r="X2472" s="3"/>
      <c r="Y2472" s="3"/>
      <c r="Z2472" s="3" t="s">
        <v>72</v>
      </c>
      <c r="AA2472" s="7" t="s">
        <v>49</v>
      </c>
      <c r="AB2472" s="3" t="s">
        <v>49</v>
      </c>
      <c r="AC2472" s="3" t="s">
        <v>49</v>
      </c>
      <c r="AD2472" s="3" t="s">
        <v>49</v>
      </c>
      <c r="AE2472" s="3" t="s">
        <v>49</v>
      </c>
      <c r="AF2472" s="3" t="s">
        <v>55</v>
      </c>
      <c r="AG2472" s="3" t="s">
        <v>56</v>
      </c>
      <c r="AH2472" s="3" t="s">
        <v>81</v>
      </c>
      <c r="AI2472" s="3" t="s">
        <v>82</v>
      </c>
      <c r="AJ2472" s="3" t="s">
        <v>49</v>
      </c>
      <c r="AK2472" s="3" t="s">
        <v>49</v>
      </c>
      <c r="AL2472" s="3" t="s">
        <v>49</v>
      </c>
      <c r="AM2472" s="3" t="s">
        <v>59</v>
      </c>
      <c r="AN2472" s="3" t="s">
        <v>83</v>
      </c>
      <c r="AO2472" s="3">
        <v>118.63972624545617</v>
      </c>
      <c r="AP2472" s="3">
        <v>900.35896736310497</v>
      </c>
    </row>
    <row r="2473" spans="1:42" x14ac:dyDescent="0.25">
      <c r="A2473" s="2">
        <v>2472</v>
      </c>
      <c r="B2473" s="3" t="s">
        <v>42</v>
      </c>
      <c r="C2473" s="3" t="s">
        <v>43</v>
      </c>
      <c r="D2473" s="3" t="s">
        <v>44</v>
      </c>
      <c r="E2473" s="3" t="s">
        <v>45</v>
      </c>
      <c r="F2473" s="3">
        <v>0.36</v>
      </c>
      <c r="G2473" s="3">
        <v>0.48</v>
      </c>
      <c r="H2473" s="3">
        <v>6.9996208820814906E-2</v>
      </c>
      <c r="I2473" s="3">
        <v>10.515532524886508</v>
      </c>
      <c r="J2473" s="3">
        <v>1.4012364322522273</v>
      </c>
      <c r="K2473" s="3">
        <v>0.736047410474027</v>
      </c>
      <c r="L2473" s="3">
        <v>9.8081237919260558E-2</v>
      </c>
      <c r="M2473" s="2">
        <v>1430</v>
      </c>
      <c r="N2473" s="3" t="s">
        <v>64</v>
      </c>
      <c r="O2473" s="3" t="s">
        <v>76</v>
      </c>
      <c r="P2473" s="3"/>
      <c r="Q2473" s="3" t="s">
        <v>42</v>
      </c>
      <c r="R2473" s="3" t="s">
        <v>55</v>
      </c>
      <c r="S2473" s="3" t="s">
        <v>77</v>
      </c>
      <c r="T2473" s="3" t="s">
        <v>51</v>
      </c>
      <c r="U2473" s="3" t="s">
        <v>78</v>
      </c>
      <c r="V2473" s="3" t="s">
        <v>79</v>
      </c>
      <c r="W2473" s="3" t="s">
        <v>80</v>
      </c>
      <c r="X2473" s="3"/>
      <c r="Y2473" s="3"/>
      <c r="Z2473" s="3" t="s">
        <v>72</v>
      </c>
      <c r="AA2473" s="7" t="s">
        <v>49</v>
      </c>
      <c r="AB2473" s="3" t="s">
        <v>49</v>
      </c>
      <c r="AC2473" s="3" t="s">
        <v>49</v>
      </c>
      <c r="AD2473" s="3" t="s">
        <v>49</v>
      </c>
      <c r="AE2473" s="3" t="s">
        <v>49</v>
      </c>
      <c r="AF2473" s="3" t="s">
        <v>55</v>
      </c>
      <c r="AG2473" s="3" t="s">
        <v>56</v>
      </c>
      <c r="AH2473" s="3" t="s">
        <v>81</v>
      </c>
      <c r="AI2473" s="3" t="s">
        <v>82</v>
      </c>
      <c r="AJ2473" s="3" t="s">
        <v>49</v>
      </c>
      <c r="AK2473" s="3" t="s">
        <v>49</v>
      </c>
      <c r="AL2473" s="3" t="s">
        <v>49</v>
      </c>
      <c r="AM2473" s="3" t="s">
        <v>59</v>
      </c>
      <c r="AN2473" s="3" t="s">
        <v>83</v>
      </c>
      <c r="AO2473" s="3">
        <v>70.014177816886018</v>
      </c>
      <c r="AP2473" s="3">
        <v>283.26460721016616</v>
      </c>
    </row>
    <row r="2474" spans="1:42" x14ac:dyDescent="0.25">
      <c r="A2474" s="2">
        <v>2473</v>
      </c>
      <c r="B2474" s="3" t="s">
        <v>42</v>
      </c>
      <c r="C2474" s="3" t="s">
        <v>43</v>
      </c>
      <c r="D2474" s="3" t="s">
        <v>44</v>
      </c>
      <c r="E2474" s="3" t="s">
        <v>45</v>
      </c>
      <c r="F2474" s="3">
        <v>0.36</v>
      </c>
      <c r="G2474" s="3">
        <v>0.48</v>
      </c>
      <c r="H2474" s="3">
        <v>0.12608093666643599</v>
      </c>
      <c r="I2474" s="3">
        <v>10.515532524886508</v>
      </c>
      <c r="J2474" s="3">
        <v>1.4012364322522273</v>
      </c>
      <c r="K2474" s="3">
        <v>1.3258081902840635</v>
      </c>
      <c r="L2474" s="3">
        <v>0.17666920186949581</v>
      </c>
      <c r="M2474" s="2">
        <v>1410</v>
      </c>
      <c r="N2474" s="3" t="s">
        <v>63</v>
      </c>
      <c r="O2474" s="3" t="s">
        <v>76</v>
      </c>
      <c r="P2474" s="3"/>
      <c r="Q2474" s="3" t="s">
        <v>42</v>
      </c>
      <c r="R2474" s="3" t="s">
        <v>55</v>
      </c>
      <c r="S2474" s="3" t="s">
        <v>77</v>
      </c>
      <c r="T2474" s="3" t="s">
        <v>51</v>
      </c>
      <c r="U2474" s="3" t="s">
        <v>78</v>
      </c>
      <c r="V2474" s="3" t="s">
        <v>79</v>
      </c>
      <c r="W2474" s="3" t="s">
        <v>80</v>
      </c>
      <c r="X2474" s="3"/>
      <c r="Y2474" s="3"/>
      <c r="Z2474" s="3" t="s">
        <v>72</v>
      </c>
      <c r="AA2474" s="7" t="s">
        <v>49</v>
      </c>
      <c r="AB2474" s="3" t="s">
        <v>49</v>
      </c>
      <c r="AC2474" s="3" t="s">
        <v>49</v>
      </c>
      <c r="AD2474" s="3" t="s">
        <v>49</v>
      </c>
      <c r="AE2474" s="3" t="s">
        <v>49</v>
      </c>
      <c r="AF2474" s="3" t="s">
        <v>55</v>
      </c>
      <c r="AG2474" s="3" t="s">
        <v>56</v>
      </c>
      <c r="AH2474" s="3" t="s">
        <v>81</v>
      </c>
      <c r="AI2474" s="3" t="s">
        <v>82</v>
      </c>
      <c r="AJ2474" s="3" t="s">
        <v>49</v>
      </c>
      <c r="AK2474" s="3" t="s">
        <v>49</v>
      </c>
      <c r="AL2474" s="3" t="s">
        <v>49</v>
      </c>
      <c r="AM2474" s="3" t="s">
        <v>59</v>
      </c>
      <c r="AN2474" s="3" t="s">
        <v>83</v>
      </c>
      <c r="AO2474" s="3">
        <v>95.122834915177066</v>
      </c>
      <c r="AP2474" s="3">
        <v>510.23144829077626</v>
      </c>
    </row>
    <row r="2475" spans="1:42" x14ac:dyDescent="0.25">
      <c r="A2475" s="2">
        <v>2474</v>
      </c>
      <c r="B2475" s="3" t="s">
        <v>42</v>
      </c>
      <c r="C2475" s="3" t="s">
        <v>43</v>
      </c>
      <c r="D2475" s="3" t="s">
        <v>44</v>
      </c>
      <c r="E2475" s="3" t="s">
        <v>45</v>
      </c>
      <c r="F2475" s="3">
        <v>0.36</v>
      </c>
      <c r="G2475" s="3">
        <v>0.48</v>
      </c>
      <c r="H2475" s="3">
        <v>0.23712674553344501</v>
      </c>
      <c r="I2475" s="3">
        <v>9.6218787045434926</v>
      </c>
      <c r="J2475" s="3">
        <v>1.4323067057171641</v>
      </c>
      <c r="K2475" s="3">
        <v>2.2816047831259585</v>
      </c>
      <c r="L2475" s="3">
        <v>0.3396382277324409</v>
      </c>
      <c r="M2475" s="2">
        <v>1200</v>
      </c>
      <c r="N2475" s="3" t="s">
        <v>61</v>
      </c>
      <c r="O2475" s="3" t="s">
        <v>76</v>
      </c>
      <c r="P2475" s="3"/>
      <c r="Q2475" s="3" t="s">
        <v>42</v>
      </c>
      <c r="R2475" s="3" t="s">
        <v>55</v>
      </c>
      <c r="S2475" s="3" t="s">
        <v>77</v>
      </c>
      <c r="T2475" s="3" t="s">
        <v>51</v>
      </c>
      <c r="U2475" s="3" t="s">
        <v>78</v>
      </c>
      <c r="V2475" s="3" t="s">
        <v>79</v>
      </c>
      <c r="W2475" s="3" t="s">
        <v>80</v>
      </c>
      <c r="X2475" s="3"/>
      <c r="Y2475" s="3"/>
      <c r="Z2475" s="3" t="s">
        <v>72</v>
      </c>
      <c r="AA2475" s="7" t="s">
        <v>49</v>
      </c>
      <c r="AB2475" s="3" t="s">
        <v>49</v>
      </c>
      <c r="AC2475" s="3" t="s">
        <v>49</v>
      </c>
      <c r="AD2475" s="3" t="s">
        <v>49</v>
      </c>
      <c r="AE2475" s="3" t="s">
        <v>49</v>
      </c>
      <c r="AF2475" s="3" t="s">
        <v>55</v>
      </c>
      <c r="AG2475" s="3" t="s">
        <v>56</v>
      </c>
      <c r="AH2475" s="3" t="s">
        <v>81</v>
      </c>
      <c r="AI2475" s="3" t="s">
        <v>82</v>
      </c>
      <c r="AJ2475" s="3" t="s">
        <v>49</v>
      </c>
      <c r="AK2475" s="3" t="s">
        <v>49</v>
      </c>
      <c r="AL2475" s="3" t="s">
        <v>49</v>
      </c>
      <c r="AM2475" s="3" t="s">
        <v>59</v>
      </c>
      <c r="AN2475" s="3" t="s">
        <v>83</v>
      </c>
      <c r="AO2475" s="3">
        <v>139.74460683123715</v>
      </c>
      <c r="AP2475" s="3">
        <v>959.61789308483128</v>
      </c>
    </row>
    <row r="2476" spans="1:42" x14ac:dyDescent="0.25">
      <c r="A2476" s="2">
        <v>2475</v>
      </c>
      <c r="B2476" s="3" t="s">
        <v>42</v>
      </c>
      <c r="C2476" s="3" t="s">
        <v>43</v>
      </c>
      <c r="D2476" s="3" t="s">
        <v>44</v>
      </c>
      <c r="E2476" s="3" t="s">
        <v>45</v>
      </c>
      <c r="F2476" s="3">
        <v>0.36</v>
      </c>
      <c r="G2476" s="3">
        <v>0.48</v>
      </c>
      <c r="H2476" s="3">
        <v>1.9985478960357E-2</v>
      </c>
      <c r="I2476" s="3">
        <v>9.6218787045434926</v>
      </c>
      <c r="J2476" s="3">
        <v>1.4323067057171641</v>
      </c>
      <c r="K2476" s="3">
        <v>0.19229785440876104</v>
      </c>
      <c r="L2476" s="3">
        <v>2.8625335531888629E-2</v>
      </c>
      <c r="M2476" s="2">
        <v>1330</v>
      </c>
      <c r="N2476" s="3" t="s">
        <v>68</v>
      </c>
      <c r="O2476" s="3" t="s">
        <v>76</v>
      </c>
      <c r="P2476" s="3"/>
      <c r="Q2476" s="3" t="s">
        <v>42</v>
      </c>
      <c r="R2476" s="3" t="s">
        <v>55</v>
      </c>
      <c r="S2476" s="3" t="s">
        <v>77</v>
      </c>
      <c r="T2476" s="3" t="s">
        <v>51</v>
      </c>
      <c r="U2476" s="3" t="s">
        <v>78</v>
      </c>
      <c r="V2476" s="3" t="s">
        <v>79</v>
      </c>
      <c r="W2476" s="3" t="s">
        <v>80</v>
      </c>
      <c r="X2476" s="3"/>
      <c r="Y2476" s="3"/>
      <c r="Z2476" s="3" t="s">
        <v>72</v>
      </c>
      <c r="AA2476" s="7" t="s">
        <v>49</v>
      </c>
      <c r="AB2476" s="3" t="s">
        <v>49</v>
      </c>
      <c r="AC2476" s="3" t="s">
        <v>49</v>
      </c>
      <c r="AD2476" s="3" t="s">
        <v>49</v>
      </c>
      <c r="AE2476" s="3" t="s">
        <v>49</v>
      </c>
      <c r="AF2476" s="3" t="s">
        <v>55</v>
      </c>
      <c r="AG2476" s="3" t="s">
        <v>56</v>
      </c>
      <c r="AH2476" s="3" t="s">
        <v>81</v>
      </c>
      <c r="AI2476" s="3" t="s">
        <v>82</v>
      </c>
      <c r="AJ2476" s="3" t="s">
        <v>49</v>
      </c>
      <c r="AK2476" s="3" t="s">
        <v>49</v>
      </c>
      <c r="AL2476" s="3" t="s">
        <v>49</v>
      </c>
      <c r="AM2476" s="3" t="s">
        <v>59</v>
      </c>
      <c r="AN2476" s="3" t="s">
        <v>83</v>
      </c>
      <c r="AO2476" s="3">
        <v>52.246926307581006</v>
      </c>
      <c r="AP2476" s="3">
        <v>80.878363885460828</v>
      </c>
    </row>
    <row r="2477" spans="1:42" x14ac:dyDescent="0.25">
      <c r="A2477" s="2">
        <v>2476</v>
      </c>
      <c r="B2477" s="3" t="s">
        <v>42</v>
      </c>
      <c r="C2477" s="3" t="s">
        <v>43</v>
      </c>
      <c r="D2477" s="3" t="s">
        <v>44</v>
      </c>
      <c r="E2477" s="3" t="s">
        <v>45</v>
      </c>
      <c r="F2477" s="3">
        <v>0.36</v>
      </c>
      <c r="G2477" s="3">
        <v>0.48</v>
      </c>
      <c r="H2477" s="3">
        <v>2.96016894062557E-2</v>
      </c>
      <c r="I2477" s="3">
        <v>9.6218787045434926</v>
      </c>
      <c r="J2477" s="3">
        <v>1.4323067057171641</v>
      </c>
      <c r="K2477" s="3">
        <v>0.28482386491656242</v>
      </c>
      <c r="L2477" s="3">
        <v>4.2398698237136774E-2</v>
      </c>
      <c r="M2477" s="2">
        <v>1210</v>
      </c>
      <c r="N2477" s="3" t="s">
        <v>65</v>
      </c>
      <c r="O2477" s="3" t="s">
        <v>76</v>
      </c>
      <c r="P2477" s="3"/>
      <c r="Q2477" s="3" t="s">
        <v>42</v>
      </c>
      <c r="R2477" s="3" t="s">
        <v>55</v>
      </c>
      <c r="S2477" s="3" t="s">
        <v>77</v>
      </c>
      <c r="T2477" s="3" t="s">
        <v>51</v>
      </c>
      <c r="U2477" s="3" t="s">
        <v>78</v>
      </c>
      <c r="V2477" s="3" t="s">
        <v>79</v>
      </c>
      <c r="W2477" s="3" t="s">
        <v>80</v>
      </c>
      <c r="X2477" s="3"/>
      <c r="Y2477" s="3"/>
      <c r="Z2477" s="3" t="s">
        <v>72</v>
      </c>
      <c r="AA2477" s="7" t="s">
        <v>49</v>
      </c>
      <c r="AB2477" s="3" t="s">
        <v>49</v>
      </c>
      <c r="AC2477" s="3" t="s">
        <v>49</v>
      </c>
      <c r="AD2477" s="3" t="s">
        <v>49</v>
      </c>
      <c r="AE2477" s="3" t="s">
        <v>49</v>
      </c>
      <c r="AF2477" s="3" t="s">
        <v>55</v>
      </c>
      <c r="AG2477" s="3" t="s">
        <v>56</v>
      </c>
      <c r="AH2477" s="3" t="s">
        <v>81</v>
      </c>
      <c r="AI2477" s="3" t="s">
        <v>82</v>
      </c>
      <c r="AJ2477" s="3" t="s">
        <v>49</v>
      </c>
      <c r="AK2477" s="3" t="s">
        <v>49</v>
      </c>
      <c r="AL2477" s="3" t="s">
        <v>49</v>
      </c>
      <c r="AM2477" s="3" t="s">
        <v>59</v>
      </c>
      <c r="AN2477" s="3" t="s">
        <v>83</v>
      </c>
      <c r="AO2477" s="3">
        <v>62.063943904796545</v>
      </c>
      <c r="AP2477" s="3">
        <v>119.7937868875961</v>
      </c>
    </row>
    <row r="2478" spans="1:42" x14ac:dyDescent="0.25">
      <c r="A2478" s="2">
        <v>2477</v>
      </c>
      <c r="B2478" s="3" t="s">
        <v>42</v>
      </c>
      <c r="C2478" s="3" t="s">
        <v>43</v>
      </c>
      <c r="D2478" s="3" t="s">
        <v>44</v>
      </c>
      <c r="E2478" s="3" t="s">
        <v>45</v>
      </c>
      <c r="F2478" s="3">
        <v>0.36</v>
      </c>
      <c r="G2478" s="3">
        <v>0.48</v>
      </c>
      <c r="H2478" s="3">
        <v>9.49392178098456E-2</v>
      </c>
      <c r="I2478" s="3">
        <v>9.6218787045434926</v>
      </c>
      <c r="J2478" s="3">
        <v>1.4323067057171641</v>
      </c>
      <c r="K2478" s="3">
        <v>0.91349363807056971</v>
      </c>
      <c r="L2478" s="3">
        <v>0.13598207830458428</v>
      </c>
      <c r="M2478" s="2">
        <v>1210</v>
      </c>
      <c r="N2478" s="3" t="s">
        <v>65</v>
      </c>
      <c r="O2478" s="3" t="s">
        <v>76</v>
      </c>
      <c r="P2478" s="3"/>
      <c r="Q2478" s="3" t="s">
        <v>42</v>
      </c>
      <c r="R2478" s="3" t="s">
        <v>55</v>
      </c>
      <c r="S2478" s="3" t="s">
        <v>77</v>
      </c>
      <c r="T2478" s="3" t="s">
        <v>51</v>
      </c>
      <c r="U2478" s="3" t="s">
        <v>78</v>
      </c>
      <c r="V2478" s="3" t="s">
        <v>79</v>
      </c>
      <c r="W2478" s="3" t="s">
        <v>80</v>
      </c>
      <c r="X2478" s="3"/>
      <c r="Y2478" s="3"/>
      <c r="Z2478" s="3" t="s">
        <v>72</v>
      </c>
      <c r="AA2478" s="7" t="s">
        <v>49</v>
      </c>
      <c r="AB2478" s="3" t="s">
        <v>49</v>
      </c>
      <c r="AC2478" s="3" t="s">
        <v>49</v>
      </c>
      <c r="AD2478" s="3" t="s">
        <v>49</v>
      </c>
      <c r="AE2478" s="3" t="s">
        <v>49</v>
      </c>
      <c r="AF2478" s="3" t="s">
        <v>55</v>
      </c>
      <c r="AG2478" s="3" t="s">
        <v>56</v>
      </c>
      <c r="AH2478" s="3" t="s">
        <v>81</v>
      </c>
      <c r="AI2478" s="3" t="s">
        <v>82</v>
      </c>
      <c r="AJ2478" s="3" t="s">
        <v>49</v>
      </c>
      <c r="AK2478" s="3" t="s">
        <v>49</v>
      </c>
      <c r="AL2478" s="3" t="s">
        <v>49</v>
      </c>
      <c r="AM2478" s="3" t="s">
        <v>59</v>
      </c>
      <c r="AN2478" s="3" t="s">
        <v>83</v>
      </c>
      <c r="AO2478" s="3">
        <v>79.723342404071829</v>
      </c>
      <c r="AP2478" s="3">
        <v>384.20538333140621</v>
      </c>
    </row>
    <row r="2479" spans="1:42" x14ac:dyDescent="0.25">
      <c r="A2479" s="2">
        <v>2478</v>
      </c>
      <c r="B2479" s="3" t="s">
        <v>42</v>
      </c>
      <c r="C2479" s="3" t="s">
        <v>43</v>
      </c>
      <c r="D2479" s="3" t="s">
        <v>44</v>
      </c>
      <c r="E2479" s="3" t="s">
        <v>45</v>
      </c>
      <c r="F2479" s="3">
        <v>0.36</v>
      </c>
      <c r="G2479" s="3">
        <v>0.48</v>
      </c>
      <c r="H2479" s="3">
        <v>0.21368000624147501</v>
      </c>
      <c r="I2479" s="3">
        <v>9.6218787045434926</v>
      </c>
      <c r="J2479" s="3">
        <v>1.4323067057171641</v>
      </c>
      <c r="K2479" s="3">
        <v>2.056003101641569</v>
      </c>
      <c r="L2479" s="3">
        <v>0.30605530581735013</v>
      </c>
      <c r="M2479" s="2">
        <v>1210</v>
      </c>
      <c r="N2479" s="3" t="s">
        <v>65</v>
      </c>
      <c r="O2479" s="3" t="s">
        <v>76</v>
      </c>
      <c r="P2479" s="3"/>
      <c r="Q2479" s="3" t="s">
        <v>42</v>
      </c>
      <c r="R2479" s="3" t="s">
        <v>55</v>
      </c>
      <c r="S2479" s="3" t="s">
        <v>77</v>
      </c>
      <c r="T2479" s="3" t="s">
        <v>51</v>
      </c>
      <c r="U2479" s="3" t="s">
        <v>78</v>
      </c>
      <c r="V2479" s="3" t="s">
        <v>79</v>
      </c>
      <c r="W2479" s="3" t="s">
        <v>80</v>
      </c>
      <c r="X2479" s="3"/>
      <c r="Y2479" s="3"/>
      <c r="Z2479" s="3" t="s">
        <v>72</v>
      </c>
      <c r="AA2479" s="7" t="s">
        <v>49</v>
      </c>
      <c r="AB2479" s="3" t="s">
        <v>49</v>
      </c>
      <c r="AC2479" s="3" t="s">
        <v>49</v>
      </c>
      <c r="AD2479" s="3" t="s">
        <v>49</v>
      </c>
      <c r="AE2479" s="3" t="s">
        <v>49</v>
      </c>
      <c r="AF2479" s="3" t="s">
        <v>55</v>
      </c>
      <c r="AG2479" s="3" t="s">
        <v>56</v>
      </c>
      <c r="AH2479" s="3" t="s">
        <v>81</v>
      </c>
      <c r="AI2479" s="3" t="s">
        <v>82</v>
      </c>
      <c r="AJ2479" s="3" t="s">
        <v>49</v>
      </c>
      <c r="AK2479" s="3" t="s">
        <v>49</v>
      </c>
      <c r="AL2479" s="3" t="s">
        <v>49</v>
      </c>
      <c r="AM2479" s="3" t="s">
        <v>59</v>
      </c>
      <c r="AN2479" s="3" t="s">
        <v>83</v>
      </c>
      <c r="AO2479" s="3">
        <v>114.66385110022784</v>
      </c>
      <c r="AP2479" s="3">
        <v>864.7323055967862</v>
      </c>
    </row>
    <row r="2480" spans="1:42" x14ac:dyDescent="0.25">
      <c r="A2480" s="2">
        <v>2479</v>
      </c>
      <c r="B2480" s="3" t="s">
        <v>42</v>
      </c>
      <c r="C2480" s="3" t="s">
        <v>43</v>
      </c>
      <c r="D2480" s="3" t="s">
        <v>44</v>
      </c>
      <c r="E2480" s="3" t="s">
        <v>45</v>
      </c>
      <c r="F2480" s="3">
        <v>0.36</v>
      </c>
      <c r="G2480" s="3">
        <v>0.48</v>
      </c>
      <c r="H2480" s="3">
        <v>2.3173071358926801E-3</v>
      </c>
      <c r="I2480" s="3">
        <v>9.6218787045434926</v>
      </c>
      <c r="J2480" s="3">
        <v>1.4323067057171641</v>
      </c>
      <c r="K2480" s="3">
        <v>2.2296848182732452E-2</v>
      </c>
      <c r="L2480" s="3">
        <v>3.3190945499453214E-3</v>
      </c>
      <c r="M2480" s="2">
        <v>1330</v>
      </c>
      <c r="N2480" s="3" t="s">
        <v>68</v>
      </c>
      <c r="O2480" s="3" t="s">
        <v>76</v>
      </c>
      <c r="P2480" s="3"/>
      <c r="Q2480" s="3" t="s">
        <v>42</v>
      </c>
      <c r="R2480" s="3" t="s">
        <v>55</v>
      </c>
      <c r="S2480" s="3" t="s">
        <v>77</v>
      </c>
      <c r="T2480" s="3" t="s">
        <v>51</v>
      </c>
      <c r="U2480" s="3" t="s">
        <v>78</v>
      </c>
      <c r="V2480" s="3" t="s">
        <v>79</v>
      </c>
      <c r="W2480" s="3" t="s">
        <v>80</v>
      </c>
      <c r="X2480" s="3"/>
      <c r="Y2480" s="3"/>
      <c r="Z2480" s="3" t="s">
        <v>72</v>
      </c>
      <c r="AA2480" s="7" t="s">
        <v>49</v>
      </c>
      <c r="AB2480" s="3" t="s">
        <v>49</v>
      </c>
      <c r="AC2480" s="3" t="s">
        <v>49</v>
      </c>
      <c r="AD2480" s="3" t="s">
        <v>49</v>
      </c>
      <c r="AE2480" s="3" t="s">
        <v>49</v>
      </c>
      <c r="AF2480" s="3" t="s">
        <v>55</v>
      </c>
      <c r="AG2480" s="3" t="s">
        <v>56</v>
      </c>
      <c r="AH2480" s="3" t="s">
        <v>81</v>
      </c>
      <c r="AI2480" s="3" t="s">
        <v>82</v>
      </c>
      <c r="AJ2480" s="3" t="s">
        <v>49</v>
      </c>
      <c r="AK2480" s="3" t="s">
        <v>49</v>
      </c>
      <c r="AL2480" s="3" t="s">
        <v>49</v>
      </c>
      <c r="AM2480" s="3" t="s">
        <v>59</v>
      </c>
      <c r="AN2480" s="3" t="s">
        <v>83</v>
      </c>
      <c r="AO2480" s="3">
        <v>17.465787972718097</v>
      </c>
      <c r="AP2480" s="3">
        <v>9.3778092655606553</v>
      </c>
    </row>
    <row r="2481" spans="1:42" x14ac:dyDescent="0.25">
      <c r="A2481" s="2">
        <v>2480</v>
      </c>
      <c r="B2481" s="3" t="s">
        <v>42</v>
      </c>
      <c r="C2481" s="3" t="s">
        <v>43</v>
      </c>
      <c r="D2481" s="3" t="s">
        <v>44</v>
      </c>
      <c r="E2481" s="3" t="s">
        <v>45</v>
      </c>
      <c r="F2481" s="3">
        <v>0.36</v>
      </c>
      <c r="G2481" s="3">
        <v>0.48</v>
      </c>
      <c r="H2481" s="3">
        <v>2.0113008511601901E-2</v>
      </c>
      <c r="I2481" s="3">
        <v>9.6218787045434926</v>
      </c>
      <c r="J2481" s="3">
        <v>1.4323067057171641</v>
      </c>
      <c r="K2481" s="3">
        <v>0.19352492828208434</v>
      </c>
      <c r="L2481" s="3">
        <v>2.8807996963313803E-2</v>
      </c>
      <c r="M2481" s="2">
        <v>1210</v>
      </c>
      <c r="N2481" s="3" t="s">
        <v>65</v>
      </c>
      <c r="O2481" s="3" t="s">
        <v>76</v>
      </c>
      <c r="P2481" s="3"/>
      <c r="Q2481" s="3" t="s">
        <v>42</v>
      </c>
      <c r="R2481" s="3" t="s">
        <v>55</v>
      </c>
      <c r="S2481" s="3" t="s">
        <v>77</v>
      </c>
      <c r="T2481" s="3" t="s">
        <v>51</v>
      </c>
      <c r="U2481" s="3" t="s">
        <v>78</v>
      </c>
      <c r="V2481" s="3" t="s">
        <v>79</v>
      </c>
      <c r="W2481" s="3" t="s">
        <v>80</v>
      </c>
      <c r="X2481" s="3"/>
      <c r="Y2481" s="3"/>
      <c r="Z2481" s="3" t="s">
        <v>72</v>
      </c>
      <c r="AA2481" s="7" t="s">
        <v>49</v>
      </c>
      <c r="AB2481" s="3" t="s">
        <v>49</v>
      </c>
      <c r="AC2481" s="3" t="s">
        <v>49</v>
      </c>
      <c r="AD2481" s="3" t="s">
        <v>49</v>
      </c>
      <c r="AE2481" s="3" t="s">
        <v>49</v>
      </c>
      <c r="AF2481" s="3" t="s">
        <v>55</v>
      </c>
      <c r="AG2481" s="3" t="s">
        <v>56</v>
      </c>
      <c r="AH2481" s="3" t="s">
        <v>81</v>
      </c>
      <c r="AI2481" s="3" t="s">
        <v>82</v>
      </c>
      <c r="AJ2481" s="3" t="s">
        <v>49</v>
      </c>
      <c r="AK2481" s="3" t="s">
        <v>49</v>
      </c>
      <c r="AL2481" s="3" t="s">
        <v>49</v>
      </c>
      <c r="AM2481" s="3" t="s">
        <v>59</v>
      </c>
      <c r="AN2481" s="3" t="s">
        <v>83</v>
      </c>
      <c r="AO2481" s="3">
        <v>36.92253433853417</v>
      </c>
      <c r="AP2481" s="3">
        <v>81.394457668962033</v>
      </c>
    </row>
    <row r="2482" spans="1:42" x14ac:dyDescent="0.25">
      <c r="A2482" s="2">
        <v>2481</v>
      </c>
      <c r="B2482" s="3" t="s">
        <v>42</v>
      </c>
      <c r="C2482" s="3" t="s">
        <v>43</v>
      </c>
      <c r="D2482" s="3" t="s">
        <v>44</v>
      </c>
      <c r="E2482" s="3" t="s">
        <v>45</v>
      </c>
      <c r="F2482" s="3">
        <v>0.36</v>
      </c>
      <c r="G2482" s="3">
        <v>0.48</v>
      </c>
      <c r="H2482" s="3">
        <v>0.218930416138925</v>
      </c>
      <c r="I2482" s="3">
        <v>9.5700948373061454</v>
      </c>
      <c r="J2482" s="3">
        <v>1.4064500622833851</v>
      </c>
      <c r="K2482" s="3">
        <v>2.095184845220412</v>
      </c>
      <c r="L2482" s="3">
        <v>0.30791469741431848</v>
      </c>
      <c r="M2482" s="2">
        <v>1200</v>
      </c>
      <c r="N2482" s="3" t="s">
        <v>61</v>
      </c>
      <c r="O2482" s="3" t="s">
        <v>76</v>
      </c>
      <c r="P2482" s="3"/>
      <c r="Q2482" s="3" t="s">
        <v>42</v>
      </c>
      <c r="R2482" s="3" t="s">
        <v>55</v>
      </c>
      <c r="S2482" s="3" t="s">
        <v>77</v>
      </c>
      <c r="T2482" s="3" t="s">
        <v>51</v>
      </c>
      <c r="U2482" s="3" t="s">
        <v>78</v>
      </c>
      <c r="V2482" s="3" t="s">
        <v>79</v>
      </c>
      <c r="W2482" s="3" t="s">
        <v>80</v>
      </c>
      <c r="X2482" s="3"/>
      <c r="Y2482" s="3"/>
      <c r="Z2482" s="3" t="s">
        <v>72</v>
      </c>
      <c r="AA2482" s="7" t="s">
        <v>49</v>
      </c>
      <c r="AB2482" s="3" t="s">
        <v>49</v>
      </c>
      <c r="AC2482" s="3" t="s">
        <v>49</v>
      </c>
      <c r="AD2482" s="3" t="s">
        <v>49</v>
      </c>
      <c r="AE2482" s="3" t="s">
        <v>49</v>
      </c>
      <c r="AF2482" s="3" t="s">
        <v>55</v>
      </c>
      <c r="AG2482" s="3" t="s">
        <v>56</v>
      </c>
      <c r="AH2482" s="3" t="s">
        <v>81</v>
      </c>
      <c r="AI2482" s="3" t="s">
        <v>82</v>
      </c>
      <c r="AJ2482" s="3" t="s">
        <v>49</v>
      </c>
      <c r="AK2482" s="3" t="s">
        <v>49</v>
      </c>
      <c r="AL2482" s="3" t="s">
        <v>49</v>
      </c>
      <c r="AM2482" s="3" t="s">
        <v>59</v>
      </c>
      <c r="AN2482" s="3" t="s">
        <v>83</v>
      </c>
      <c r="AO2482" s="3">
        <v>168.27013992392332</v>
      </c>
      <c r="AP2482" s="3">
        <v>885.97996061051231</v>
      </c>
    </row>
    <row r="2483" spans="1:42" x14ac:dyDescent="0.25">
      <c r="A2483" s="2">
        <v>2482</v>
      </c>
      <c r="B2483" s="3" t="s">
        <v>42</v>
      </c>
      <c r="C2483" s="3" t="s">
        <v>43</v>
      </c>
      <c r="D2483" s="3" t="s">
        <v>44</v>
      </c>
      <c r="E2483" s="3" t="s">
        <v>45</v>
      </c>
      <c r="F2483" s="3">
        <v>0.36</v>
      </c>
      <c r="G2483" s="3">
        <v>0.48</v>
      </c>
      <c r="H2483" s="3">
        <v>9.0018007029325997E-2</v>
      </c>
      <c r="I2483" s="3">
        <v>9.5700948373061454</v>
      </c>
      <c r="J2483" s="3">
        <v>1.4064500622833851</v>
      </c>
      <c r="K2483" s="3">
        <v>0.86148086433594107</v>
      </c>
      <c r="L2483" s="3">
        <v>0.12660583159302174</v>
      </c>
      <c r="M2483" s="2">
        <v>1210</v>
      </c>
      <c r="N2483" s="3" t="s">
        <v>65</v>
      </c>
      <c r="O2483" s="3" t="s">
        <v>76</v>
      </c>
      <c r="P2483" s="3"/>
      <c r="Q2483" s="3" t="s">
        <v>42</v>
      </c>
      <c r="R2483" s="3" t="s">
        <v>55</v>
      </c>
      <c r="S2483" s="3" t="s">
        <v>77</v>
      </c>
      <c r="T2483" s="3" t="s">
        <v>51</v>
      </c>
      <c r="U2483" s="3" t="s">
        <v>78</v>
      </c>
      <c r="V2483" s="3" t="s">
        <v>79</v>
      </c>
      <c r="W2483" s="3" t="s">
        <v>80</v>
      </c>
      <c r="X2483" s="3"/>
      <c r="Y2483" s="3"/>
      <c r="Z2483" s="3" t="s">
        <v>72</v>
      </c>
      <c r="AA2483" s="7" t="s">
        <v>49</v>
      </c>
      <c r="AB2483" s="3" t="s">
        <v>49</v>
      </c>
      <c r="AC2483" s="3" t="s">
        <v>49</v>
      </c>
      <c r="AD2483" s="3" t="s">
        <v>49</v>
      </c>
      <c r="AE2483" s="3" t="s">
        <v>49</v>
      </c>
      <c r="AF2483" s="3" t="s">
        <v>55</v>
      </c>
      <c r="AG2483" s="3" t="s">
        <v>56</v>
      </c>
      <c r="AH2483" s="3" t="s">
        <v>81</v>
      </c>
      <c r="AI2483" s="3" t="s">
        <v>82</v>
      </c>
      <c r="AJ2483" s="3" t="s">
        <v>49</v>
      </c>
      <c r="AK2483" s="3" t="s">
        <v>49</v>
      </c>
      <c r="AL2483" s="3" t="s">
        <v>49</v>
      </c>
      <c r="AM2483" s="3" t="s">
        <v>59</v>
      </c>
      <c r="AN2483" s="3" t="s">
        <v>83</v>
      </c>
      <c r="AO2483" s="3">
        <v>78.004981120859895</v>
      </c>
      <c r="AP2483" s="3">
        <v>364.28994987827633</v>
      </c>
    </row>
    <row r="2484" spans="1:42" x14ac:dyDescent="0.25">
      <c r="A2484" s="2">
        <v>2483</v>
      </c>
      <c r="B2484" s="3" t="s">
        <v>42</v>
      </c>
      <c r="C2484" s="3" t="s">
        <v>43</v>
      </c>
      <c r="D2484" s="3" t="s">
        <v>44</v>
      </c>
      <c r="E2484" s="3" t="s">
        <v>45</v>
      </c>
      <c r="F2484" s="3">
        <v>0.36</v>
      </c>
      <c r="G2484" s="3">
        <v>0.48</v>
      </c>
      <c r="H2484" s="3">
        <v>5.9386665073878998E-2</v>
      </c>
      <c r="I2484" s="3">
        <v>9.5700948373061454</v>
      </c>
      <c r="J2484" s="3">
        <v>1.4064500622833851</v>
      </c>
      <c r="K2484" s="3">
        <v>0.56833601682835855</v>
      </c>
      <c r="L2484" s="3">
        <v>8.3524378791959647E-2</v>
      </c>
      <c r="M2484" s="2">
        <v>1210</v>
      </c>
      <c r="N2484" s="3" t="s">
        <v>65</v>
      </c>
      <c r="O2484" s="3" t="s">
        <v>76</v>
      </c>
      <c r="P2484" s="3"/>
      <c r="Q2484" s="3" t="s">
        <v>42</v>
      </c>
      <c r="R2484" s="3" t="s">
        <v>55</v>
      </c>
      <c r="S2484" s="3" t="s">
        <v>77</v>
      </c>
      <c r="T2484" s="3" t="s">
        <v>51</v>
      </c>
      <c r="U2484" s="3" t="s">
        <v>78</v>
      </c>
      <c r="V2484" s="3" t="s">
        <v>79</v>
      </c>
      <c r="W2484" s="3" t="s">
        <v>80</v>
      </c>
      <c r="X2484" s="3"/>
      <c r="Y2484" s="3"/>
      <c r="Z2484" s="3" t="s">
        <v>72</v>
      </c>
      <c r="AA2484" s="7" t="s">
        <v>49</v>
      </c>
      <c r="AB2484" s="3" t="s">
        <v>49</v>
      </c>
      <c r="AC2484" s="3" t="s">
        <v>49</v>
      </c>
      <c r="AD2484" s="3" t="s">
        <v>49</v>
      </c>
      <c r="AE2484" s="3" t="s">
        <v>49</v>
      </c>
      <c r="AF2484" s="3" t="s">
        <v>55</v>
      </c>
      <c r="AG2484" s="3" t="s">
        <v>56</v>
      </c>
      <c r="AH2484" s="3" t="s">
        <v>81</v>
      </c>
      <c r="AI2484" s="3" t="s">
        <v>82</v>
      </c>
      <c r="AJ2484" s="3" t="s">
        <v>49</v>
      </c>
      <c r="AK2484" s="3" t="s">
        <v>49</v>
      </c>
      <c r="AL2484" s="3" t="s">
        <v>49</v>
      </c>
      <c r="AM2484" s="3" t="s">
        <v>59</v>
      </c>
      <c r="AN2484" s="3" t="s">
        <v>83</v>
      </c>
      <c r="AO2484" s="3">
        <v>76.206880754112888</v>
      </c>
      <c r="AP2484" s="3">
        <v>240.32930695914487</v>
      </c>
    </row>
    <row r="2485" spans="1:42" x14ac:dyDescent="0.25">
      <c r="A2485" s="2">
        <v>2484</v>
      </c>
      <c r="B2485" s="3" t="s">
        <v>42</v>
      </c>
      <c r="C2485" s="3" t="s">
        <v>43</v>
      </c>
      <c r="D2485" s="3" t="s">
        <v>44</v>
      </c>
      <c r="E2485" s="3" t="s">
        <v>45</v>
      </c>
      <c r="F2485" s="3">
        <v>0.36</v>
      </c>
      <c r="G2485" s="3">
        <v>0.48</v>
      </c>
      <c r="H2485" s="3">
        <v>0.22623903069016199</v>
      </c>
      <c r="I2485" s="3">
        <v>9.5700948373061454</v>
      </c>
      <c r="J2485" s="3">
        <v>1.4064500622833851</v>
      </c>
      <c r="K2485" s="3">
        <v>2.1651289796050657</v>
      </c>
      <c r="L2485" s="3">
        <v>0.31819389880511101</v>
      </c>
      <c r="M2485" s="2">
        <v>1210</v>
      </c>
      <c r="N2485" s="3" t="s">
        <v>65</v>
      </c>
      <c r="O2485" s="3" t="s">
        <v>76</v>
      </c>
      <c r="P2485" s="3"/>
      <c r="Q2485" s="3" t="s">
        <v>42</v>
      </c>
      <c r="R2485" s="3" t="s">
        <v>55</v>
      </c>
      <c r="S2485" s="3" t="s">
        <v>77</v>
      </c>
      <c r="T2485" s="3" t="s">
        <v>51</v>
      </c>
      <c r="U2485" s="3" t="s">
        <v>78</v>
      </c>
      <c r="V2485" s="3" t="s">
        <v>79</v>
      </c>
      <c r="W2485" s="3" t="s">
        <v>80</v>
      </c>
      <c r="X2485" s="3"/>
      <c r="Y2485" s="3"/>
      <c r="Z2485" s="3" t="s">
        <v>72</v>
      </c>
      <c r="AA2485" s="7" t="s">
        <v>49</v>
      </c>
      <c r="AB2485" s="3" t="s">
        <v>49</v>
      </c>
      <c r="AC2485" s="3" t="s">
        <v>49</v>
      </c>
      <c r="AD2485" s="3" t="s">
        <v>49</v>
      </c>
      <c r="AE2485" s="3" t="s">
        <v>49</v>
      </c>
      <c r="AF2485" s="3" t="s">
        <v>55</v>
      </c>
      <c r="AG2485" s="3" t="s">
        <v>56</v>
      </c>
      <c r="AH2485" s="3" t="s">
        <v>81</v>
      </c>
      <c r="AI2485" s="3" t="s">
        <v>82</v>
      </c>
      <c r="AJ2485" s="3" t="s">
        <v>49</v>
      </c>
      <c r="AK2485" s="3" t="s">
        <v>49</v>
      </c>
      <c r="AL2485" s="3" t="s">
        <v>49</v>
      </c>
      <c r="AM2485" s="3" t="s">
        <v>59</v>
      </c>
      <c r="AN2485" s="3" t="s">
        <v>83</v>
      </c>
      <c r="AO2485" s="3">
        <v>131.46961075234384</v>
      </c>
      <c r="AP2485" s="3">
        <v>915.55687434603124</v>
      </c>
    </row>
    <row r="2486" spans="1:42" x14ac:dyDescent="0.25">
      <c r="A2486" s="2">
        <v>2485</v>
      </c>
      <c r="B2486" s="3" t="s">
        <v>42</v>
      </c>
      <c r="C2486" s="3" t="s">
        <v>43</v>
      </c>
      <c r="D2486" s="3" t="s">
        <v>44</v>
      </c>
      <c r="E2486" s="3" t="s">
        <v>45</v>
      </c>
      <c r="F2486" s="3">
        <v>0.36</v>
      </c>
      <c r="G2486" s="3">
        <v>0.48</v>
      </c>
      <c r="H2486" s="3">
        <v>2.3189334735622E-2</v>
      </c>
      <c r="I2486" s="3">
        <v>9.5700948373061454</v>
      </c>
      <c r="J2486" s="3">
        <v>1.4064500622833851</v>
      </c>
      <c r="K2486" s="3">
        <v>0.22192413263394017</v>
      </c>
      <c r="L2486" s="3">
        <v>3.2614641283225825E-2</v>
      </c>
      <c r="M2486" s="2">
        <v>1210</v>
      </c>
      <c r="N2486" s="3" t="s">
        <v>65</v>
      </c>
      <c r="O2486" s="3" t="s">
        <v>76</v>
      </c>
      <c r="P2486" s="3"/>
      <c r="Q2486" s="3" t="s">
        <v>42</v>
      </c>
      <c r="R2486" s="3" t="s">
        <v>55</v>
      </c>
      <c r="S2486" s="3" t="s">
        <v>77</v>
      </c>
      <c r="T2486" s="3" t="s">
        <v>51</v>
      </c>
      <c r="U2486" s="3" t="s">
        <v>78</v>
      </c>
      <c r="V2486" s="3" t="s">
        <v>79</v>
      </c>
      <c r="W2486" s="3" t="s">
        <v>80</v>
      </c>
      <c r="X2486" s="3"/>
      <c r="Y2486" s="3"/>
      <c r="Z2486" s="3" t="s">
        <v>72</v>
      </c>
      <c r="AA2486" s="7" t="s">
        <v>49</v>
      </c>
      <c r="AB2486" s="3" t="s">
        <v>49</v>
      </c>
      <c r="AC2486" s="3" t="s">
        <v>49</v>
      </c>
      <c r="AD2486" s="3" t="s">
        <v>49</v>
      </c>
      <c r="AE2486" s="3" t="s">
        <v>49</v>
      </c>
      <c r="AF2486" s="3" t="s">
        <v>55</v>
      </c>
      <c r="AG2486" s="3" t="s">
        <v>56</v>
      </c>
      <c r="AH2486" s="3" t="s">
        <v>81</v>
      </c>
      <c r="AI2486" s="3" t="s">
        <v>82</v>
      </c>
      <c r="AJ2486" s="3" t="s">
        <v>49</v>
      </c>
      <c r="AK2486" s="3" t="s">
        <v>49</v>
      </c>
      <c r="AL2486" s="3" t="s">
        <v>49</v>
      </c>
      <c r="AM2486" s="3" t="s">
        <v>59</v>
      </c>
      <c r="AN2486" s="3" t="s">
        <v>83</v>
      </c>
      <c r="AO2486" s="3">
        <v>56.310781773931673</v>
      </c>
      <c r="AP2486" s="3">
        <v>93.843908206035394</v>
      </c>
    </row>
    <row r="2487" spans="1:42" x14ac:dyDescent="0.25">
      <c r="A2487" s="2">
        <v>2486</v>
      </c>
      <c r="B2487" s="3" t="s">
        <v>42</v>
      </c>
      <c r="C2487" s="3" t="s">
        <v>43</v>
      </c>
      <c r="D2487" s="3" t="s">
        <v>44</v>
      </c>
      <c r="E2487" s="3" t="s">
        <v>45</v>
      </c>
      <c r="F2487" s="3">
        <v>0.36</v>
      </c>
      <c r="G2487" s="3">
        <v>0.48</v>
      </c>
      <c r="H2487" s="3">
        <v>4.0476675242593303E-2</v>
      </c>
      <c r="I2487" s="3">
        <v>9.5747508243389436</v>
      </c>
      <c r="J2487" s="3">
        <v>1.4071246492253253</v>
      </c>
      <c r="K2487" s="3">
        <v>0.38755407964551997</v>
      </c>
      <c r="L2487" s="3">
        <v>5.6955727452541509E-2</v>
      </c>
      <c r="M2487" s="2">
        <v>1200</v>
      </c>
      <c r="N2487" s="3" t="s">
        <v>61</v>
      </c>
      <c r="O2487" s="3" t="s">
        <v>76</v>
      </c>
      <c r="P2487" s="3"/>
      <c r="Q2487" s="3" t="s">
        <v>42</v>
      </c>
      <c r="R2487" s="3" t="s">
        <v>55</v>
      </c>
      <c r="S2487" s="3" t="s">
        <v>77</v>
      </c>
      <c r="T2487" s="3" t="s">
        <v>51</v>
      </c>
      <c r="U2487" s="3" t="s">
        <v>78</v>
      </c>
      <c r="V2487" s="3" t="s">
        <v>79</v>
      </c>
      <c r="W2487" s="3" t="s">
        <v>80</v>
      </c>
      <c r="X2487" s="3"/>
      <c r="Y2487" s="3"/>
      <c r="Z2487" s="3" t="s">
        <v>72</v>
      </c>
      <c r="AA2487" s="7" t="s">
        <v>49</v>
      </c>
      <c r="AB2487" s="3" t="s">
        <v>49</v>
      </c>
      <c r="AC2487" s="3" t="s">
        <v>49</v>
      </c>
      <c r="AD2487" s="3" t="s">
        <v>49</v>
      </c>
      <c r="AE2487" s="3" t="s">
        <v>49</v>
      </c>
      <c r="AF2487" s="3" t="s">
        <v>55</v>
      </c>
      <c r="AG2487" s="3" t="s">
        <v>56</v>
      </c>
      <c r="AH2487" s="3" t="s">
        <v>81</v>
      </c>
      <c r="AI2487" s="3" t="s">
        <v>82</v>
      </c>
      <c r="AJ2487" s="3" t="s">
        <v>49</v>
      </c>
      <c r="AK2487" s="3" t="s">
        <v>49</v>
      </c>
      <c r="AL2487" s="3" t="s">
        <v>49</v>
      </c>
      <c r="AM2487" s="3" t="s">
        <v>59</v>
      </c>
      <c r="AN2487" s="3" t="s">
        <v>83</v>
      </c>
      <c r="AO2487" s="3">
        <v>72.757927126839647</v>
      </c>
      <c r="AP2487" s="3">
        <v>163.80329316288763</v>
      </c>
    </row>
    <row r="2488" spans="1:42" x14ac:dyDescent="0.25">
      <c r="A2488" s="2">
        <v>2487</v>
      </c>
      <c r="B2488" s="3" t="s">
        <v>42</v>
      </c>
      <c r="C2488" s="3" t="s">
        <v>43</v>
      </c>
      <c r="D2488" s="3" t="s">
        <v>44</v>
      </c>
      <c r="E2488" s="3" t="s">
        <v>45</v>
      </c>
      <c r="F2488" s="3">
        <v>0.36</v>
      </c>
      <c r="G2488" s="3">
        <v>0.48</v>
      </c>
      <c r="H2488" s="3">
        <v>7.3931112161447501E-2</v>
      </c>
      <c r="I2488" s="3">
        <v>9.5747508243389436</v>
      </c>
      <c r="J2488" s="3">
        <v>1.4071246492253253</v>
      </c>
      <c r="K2488" s="3">
        <v>0.70787197711211436</v>
      </c>
      <c r="L2488" s="3">
        <v>0.104030290267015</v>
      </c>
      <c r="M2488" s="2">
        <v>1210</v>
      </c>
      <c r="N2488" s="3" t="s">
        <v>65</v>
      </c>
      <c r="O2488" s="3" t="s">
        <v>76</v>
      </c>
      <c r="P2488" s="3"/>
      <c r="Q2488" s="3" t="s">
        <v>42</v>
      </c>
      <c r="R2488" s="3" t="s">
        <v>55</v>
      </c>
      <c r="S2488" s="3" t="s">
        <v>77</v>
      </c>
      <c r="T2488" s="3" t="s">
        <v>51</v>
      </c>
      <c r="U2488" s="3" t="s">
        <v>78</v>
      </c>
      <c r="V2488" s="3" t="s">
        <v>79</v>
      </c>
      <c r="W2488" s="3" t="s">
        <v>80</v>
      </c>
      <c r="X2488" s="3"/>
      <c r="Y2488" s="3"/>
      <c r="Z2488" s="3" t="s">
        <v>72</v>
      </c>
      <c r="AA2488" s="7" t="s">
        <v>49</v>
      </c>
      <c r="AB2488" s="3" t="s">
        <v>49</v>
      </c>
      <c r="AC2488" s="3" t="s">
        <v>49</v>
      </c>
      <c r="AD2488" s="3" t="s">
        <v>49</v>
      </c>
      <c r="AE2488" s="3" t="s">
        <v>49</v>
      </c>
      <c r="AF2488" s="3" t="s">
        <v>55</v>
      </c>
      <c r="AG2488" s="3" t="s">
        <v>56</v>
      </c>
      <c r="AH2488" s="3" t="s">
        <v>81</v>
      </c>
      <c r="AI2488" s="3" t="s">
        <v>82</v>
      </c>
      <c r="AJ2488" s="3" t="s">
        <v>49</v>
      </c>
      <c r="AK2488" s="3" t="s">
        <v>49</v>
      </c>
      <c r="AL2488" s="3" t="s">
        <v>49</v>
      </c>
      <c r="AM2488" s="3" t="s">
        <v>59</v>
      </c>
      <c r="AN2488" s="3" t="s">
        <v>83</v>
      </c>
      <c r="AO2488" s="3">
        <v>78.107671398002097</v>
      </c>
      <c r="AP2488" s="3">
        <v>299.18859606572852</v>
      </c>
    </row>
    <row r="2489" spans="1:42" x14ac:dyDescent="0.25">
      <c r="A2489" s="2">
        <v>2488</v>
      </c>
      <c r="B2489" s="3" t="s">
        <v>42</v>
      </c>
      <c r="C2489" s="3" t="s">
        <v>43</v>
      </c>
      <c r="D2489" s="3" t="s">
        <v>44</v>
      </c>
      <c r="E2489" s="3" t="s">
        <v>45</v>
      </c>
      <c r="F2489" s="3">
        <v>0.36</v>
      </c>
      <c r="G2489" s="3">
        <v>0.48</v>
      </c>
      <c r="H2489" s="3">
        <v>1.1329789485801999E-2</v>
      </c>
      <c r="I2489" s="3">
        <v>9.5747508243389436</v>
      </c>
      <c r="J2489" s="3">
        <v>1.4071246492253253</v>
      </c>
      <c r="K2489" s="3">
        <v>0.10847991121876939</v>
      </c>
      <c r="L2489" s="3">
        <v>1.5942426056005918E-2</v>
      </c>
      <c r="M2489" s="2">
        <v>1210</v>
      </c>
      <c r="N2489" s="3" t="s">
        <v>65</v>
      </c>
      <c r="O2489" s="3" t="s">
        <v>76</v>
      </c>
      <c r="P2489" s="3"/>
      <c r="Q2489" s="3" t="s">
        <v>42</v>
      </c>
      <c r="R2489" s="3" t="s">
        <v>55</v>
      </c>
      <c r="S2489" s="3" t="s">
        <v>77</v>
      </c>
      <c r="T2489" s="3" t="s">
        <v>51</v>
      </c>
      <c r="U2489" s="3" t="s">
        <v>78</v>
      </c>
      <c r="V2489" s="3" t="s">
        <v>79</v>
      </c>
      <c r="W2489" s="3" t="s">
        <v>80</v>
      </c>
      <c r="X2489" s="3"/>
      <c r="Y2489" s="3"/>
      <c r="Z2489" s="3" t="s">
        <v>72</v>
      </c>
      <c r="AA2489" s="7" t="s">
        <v>49</v>
      </c>
      <c r="AB2489" s="3" t="s">
        <v>49</v>
      </c>
      <c r="AC2489" s="3" t="s">
        <v>49</v>
      </c>
      <c r="AD2489" s="3" t="s">
        <v>49</v>
      </c>
      <c r="AE2489" s="3" t="s">
        <v>49</v>
      </c>
      <c r="AF2489" s="3" t="s">
        <v>55</v>
      </c>
      <c r="AG2489" s="3" t="s">
        <v>56</v>
      </c>
      <c r="AH2489" s="3" t="s">
        <v>81</v>
      </c>
      <c r="AI2489" s="3" t="s">
        <v>82</v>
      </c>
      <c r="AJ2489" s="3" t="s">
        <v>49</v>
      </c>
      <c r="AK2489" s="3" t="s">
        <v>49</v>
      </c>
      <c r="AL2489" s="3" t="s">
        <v>49</v>
      </c>
      <c r="AM2489" s="3" t="s">
        <v>59</v>
      </c>
      <c r="AN2489" s="3" t="s">
        <v>83</v>
      </c>
      <c r="AO2489" s="3">
        <v>38.439801322975448</v>
      </c>
      <c r="AP2489" s="3">
        <v>45.850031345057722</v>
      </c>
    </row>
    <row r="2490" spans="1:42" x14ac:dyDescent="0.25">
      <c r="A2490" s="2">
        <v>2489</v>
      </c>
      <c r="B2490" s="3" t="s">
        <v>42</v>
      </c>
      <c r="C2490" s="3" t="s">
        <v>43</v>
      </c>
      <c r="D2490" s="3" t="s">
        <v>44</v>
      </c>
      <c r="E2490" s="3" t="s">
        <v>45</v>
      </c>
      <c r="F2490" s="3">
        <v>0.36</v>
      </c>
      <c r="G2490" s="3">
        <v>0.48</v>
      </c>
      <c r="H2490" s="3">
        <v>0.154012094217437</v>
      </c>
      <c r="I2490" s="3">
        <v>9.5747508243389436</v>
      </c>
      <c r="J2490" s="3">
        <v>1.4071246492253253</v>
      </c>
      <c r="K2490" s="3">
        <v>1.4746274260665719</v>
      </c>
      <c r="L2490" s="3">
        <v>0.21671421405216879</v>
      </c>
      <c r="M2490" s="2">
        <v>1210</v>
      </c>
      <c r="N2490" s="3" t="s">
        <v>65</v>
      </c>
      <c r="O2490" s="3" t="s">
        <v>76</v>
      </c>
      <c r="P2490" s="3"/>
      <c r="Q2490" s="3" t="s">
        <v>42</v>
      </c>
      <c r="R2490" s="3" t="s">
        <v>55</v>
      </c>
      <c r="S2490" s="3" t="s">
        <v>77</v>
      </c>
      <c r="T2490" s="3" t="s">
        <v>51</v>
      </c>
      <c r="U2490" s="3" t="s">
        <v>78</v>
      </c>
      <c r="V2490" s="3" t="s">
        <v>79</v>
      </c>
      <c r="W2490" s="3" t="s">
        <v>80</v>
      </c>
      <c r="X2490" s="3"/>
      <c r="Y2490" s="3"/>
      <c r="Z2490" s="3" t="s">
        <v>72</v>
      </c>
      <c r="AA2490" s="7" t="s">
        <v>49</v>
      </c>
      <c r="AB2490" s="3" t="s">
        <v>49</v>
      </c>
      <c r="AC2490" s="3" t="s">
        <v>49</v>
      </c>
      <c r="AD2490" s="3" t="s">
        <v>49</v>
      </c>
      <c r="AE2490" s="3" t="s">
        <v>49</v>
      </c>
      <c r="AF2490" s="3" t="s">
        <v>55</v>
      </c>
      <c r="AG2490" s="3" t="s">
        <v>56</v>
      </c>
      <c r="AH2490" s="3" t="s">
        <v>81</v>
      </c>
      <c r="AI2490" s="3" t="s">
        <v>82</v>
      </c>
      <c r="AJ2490" s="3" t="s">
        <v>49</v>
      </c>
      <c r="AK2490" s="3" t="s">
        <v>49</v>
      </c>
      <c r="AL2490" s="3" t="s">
        <v>49</v>
      </c>
      <c r="AM2490" s="3" t="s">
        <v>59</v>
      </c>
      <c r="AN2490" s="3" t="s">
        <v>83</v>
      </c>
      <c r="AO2490" s="3">
        <v>109.96645477106847</v>
      </c>
      <c r="AP2490" s="3">
        <v>623.26483261110923</v>
      </c>
    </row>
    <row r="2491" spans="1:42" x14ac:dyDescent="0.25">
      <c r="A2491" s="2">
        <v>2490</v>
      </c>
      <c r="B2491" s="3" t="s">
        <v>42</v>
      </c>
      <c r="C2491" s="3" t="s">
        <v>43</v>
      </c>
      <c r="D2491" s="3" t="s">
        <v>44</v>
      </c>
      <c r="E2491" s="3" t="s">
        <v>45</v>
      </c>
      <c r="F2491" s="3">
        <v>0.36</v>
      </c>
      <c r="G2491" s="3">
        <v>0.48</v>
      </c>
      <c r="H2491" s="3">
        <v>2.58586000026984E-4</v>
      </c>
      <c r="I2491" s="3">
        <v>9.5747508243389436</v>
      </c>
      <c r="J2491" s="3">
        <v>1.4071246492253253</v>
      </c>
      <c r="K2491" s="3">
        <v>2.475896516920875E-3</v>
      </c>
      <c r="L2491" s="3">
        <v>3.638627345825498E-4</v>
      </c>
      <c r="M2491" s="2">
        <v>1210</v>
      </c>
      <c r="N2491" s="3" t="s">
        <v>65</v>
      </c>
      <c r="O2491" s="3" t="s">
        <v>76</v>
      </c>
      <c r="P2491" s="3"/>
      <c r="Q2491" s="3" t="s">
        <v>42</v>
      </c>
      <c r="R2491" s="3" t="s">
        <v>55</v>
      </c>
      <c r="S2491" s="3" t="s">
        <v>77</v>
      </c>
      <c r="T2491" s="3" t="s">
        <v>51</v>
      </c>
      <c r="U2491" s="3" t="s">
        <v>78</v>
      </c>
      <c r="V2491" s="3" t="s">
        <v>79</v>
      </c>
      <c r="W2491" s="3" t="s">
        <v>80</v>
      </c>
      <c r="X2491" s="3"/>
      <c r="Y2491" s="3"/>
      <c r="Z2491" s="3" t="s">
        <v>72</v>
      </c>
      <c r="AA2491" s="7" t="s">
        <v>49</v>
      </c>
      <c r="AB2491" s="3" t="s">
        <v>49</v>
      </c>
      <c r="AC2491" s="3" t="s">
        <v>49</v>
      </c>
      <c r="AD2491" s="3" t="s">
        <v>49</v>
      </c>
      <c r="AE2491" s="3" t="s">
        <v>49</v>
      </c>
      <c r="AF2491" s="3" t="s">
        <v>55</v>
      </c>
      <c r="AG2491" s="3" t="s">
        <v>56</v>
      </c>
      <c r="AH2491" s="3" t="s">
        <v>81</v>
      </c>
      <c r="AI2491" s="3" t="s">
        <v>82</v>
      </c>
      <c r="AJ2491" s="3" t="s">
        <v>49</v>
      </c>
      <c r="AK2491" s="3" t="s">
        <v>49</v>
      </c>
      <c r="AL2491" s="3" t="s">
        <v>49</v>
      </c>
      <c r="AM2491" s="3" t="s">
        <v>59</v>
      </c>
      <c r="AN2491" s="3" t="s">
        <v>83</v>
      </c>
      <c r="AO2491" s="3">
        <v>6.0280523307053091</v>
      </c>
      <c r="AP2491" s="3">
        <v>1.0464604149519257</v>
      </c>
    </row>
    <row r="2492" spans="1:42" x14ac:dyDescent="0.25">
      <c r="A2492" s="2">
        <v>2491</v>
      </c>
      <c r="B2492" s="3" t="s">
        <v>42</v>
      </c>
      <c r="C2492" s="3" t="s">
        <v>43</v>
      </c>
      <c r="D2492" s="3" t="s">
        <v>44</v>
      </c>
      <c r="E2492" s="3" t="s">
        <v>45</v>
      </c>
      <c r="F2492" s="3">
        <v>0.36</v>
      </c>
      <c r="G2492" s="3">
        <v>0.48</v>
      </c>
      <c r="H2492" s="3">
        <v>0.28284765036792198</v>
      </c>
      <c r="I2492" s="3">
        <v>9.5747508243389436</v>
      </c>
      <c r="J2492" s="3">
        <v>1.4071246492253253</v>
      </c>
      <c r="K2492" s="3">
        <v>2.7081957735225943</v>
      </c>
      <c r="L2492" s="3">
        <v>0.39800190080816966</v>
      </c>
      <c r="M2492" s="2">
        <v>1210</v>
      </c>
      <c r="N2492" s="3" t="s">
        <v>65</v>
      </c>
      <c r="O2492" s="3" t="s">
        <v>76</v>
      </c>
      <c r="P2492" s="3"/>
      <c r="Q2492" s="3" t="s">
        <v>42</v>
      </c>
      <c r="R2492" s="3" t="s">
        <v>55</v>
      </c>
      <c r="S2492" s="3" t="s">
        <v>77</v>
      </c>
      <c r="T2492" s="3" t="s">
        <v>51</v>
      </c>
      <c r="U2492" s="3" t="s">
        <v>78</v>
      </c>
      <c r="V2492" s="3" t="s">
        <v>79</v>
      </c>
      <c r="W2492" s="3" t="s">
        <v>80</v>
      </c>
      <c r="X2492" s="3"/>
      <c r="Y2492" s="3"/>
      <c r="Z2492" s="3" t="s">
        <v>72</v>
      </c>
      <c r="AA2492" s="7" t="s">
        <v>49</v>
      </c>
      <c r="AB2492" s="3" t="s">
        <v>49</v>
      </c>
      <c r="AC2492" s="3" t="s">
        <v>49</v>
      </c>
      <c r="AD2492" s="3" t="s">
        <v>49</v>
      </c>
      <c r="AE2492" s="3" t="s">
        <v>49</v>
      </c>
      <c r="AF2492" s="3" t="s">
        <v>55</v>
      </c>
      <c r="AG2492" s="3" t="s">
        <v>56</v>
      </c>
      <c r="AH2492" s="3" t="s">
        <v>81</v>
      </c>
      <c r="AI2492" s="3" t="s">
        <v>82</v>
      </c>
      <c r="AJ2492" s="3" t="s">
        <v>49</v>
      </c>
      <c r="AK2492" s="3" t="s">
        <v>49</v>
      </c>
      <c r="AL2492" s="3" t="s">
        <v>49</v>
      </c>
      <c r="AM2492" s="3" t="s">
        <v>59</v>
      </c>
      <c r="AN2492" s="3" t="s">
        <v>83</v>
      </c>
      <c r="AO2492" s="3">
        <v>134.90328923766805</v>
      </c>
      <c r="AP2492" s="3">
        <v>1144.643830452176</v>
      </c>
    </row>
    <row r="2493" spans="1:42" x14ac:dyDescent="0.25">
      <c r="A2493" s="2">
        <v>2492</v>
      </c>
      <c r="B2493" s="3" t="s">
        <v>42</v>
      </c>
      <c r="C2493" s="3" t="s">
        <v>43</v>
      </c>
      <c r="D2493" s="3" t="s">
        <v>44</v>
      </c>
      <c r="E2493" s="3" t="s">
        <v>45</v>
      </c>
      <c r="F2493" s="3">
        <v>0.36</v>
      </c>
      <c r="G2493" s="3">
        <v>0.48</v>
      </c>
      <c r="H2493" s="3">
        <v>5.4907546192684301E-2</v>
      </c>
      <c r="I2493" s="3">
        <v>9.5747508243389436</v>
      </c>
      <c r="J2493" s="3">
        <v>1.4071246492253253</v>
      </c>
      <c r="K2493" s="3">
        <v>0.52572607317083264</v>
      </c>
      <c r="L2493" s="3">
        <v>7.7261761676204244E-2</v>
      </c>
      <c r="M2493" s="2">
        <v>1210</v>
      </c>
      <c r="N2493" s="3" t="s">
        <v>65</v>
      </c>
      <c r="O2493" s="3" t="s">
        <v>76</v>
      </c>
      <c r="P2493" s="3"/>
      <c r="Q2493" s="3" t="s">
        <v>42</v>
      </c>
      <c r="R2493" s="3" t="s">
        <v>55</v>
      </c>
      <c r="S2493" s="3" t="s">
        <v>77</v>
      </c>
      <c r="T2493" s="3" t="s">
        <v>51</v>
      </c>
      <c r="U2493" s="3" t="s">
        <v>78</v>
      </c>
      <c r="V2493" s="3" t="s">
        <v>79</v>
      </c>
      <c r="W2493" s="3" t="s">
        <v>80</v>
      </c>
      <c r="X2493" s="3"/>
      <c r="Y2493" s="3"/>
      <c r="Z2493" s="3" t="s">
        <v>72</v>
      </c>
      <c r="AA2493" s="7" t="s">
        <v>49</v>
      </c>
      <c r="AB2493" s="3" t="s">
        <v>49</v>
      </c>
      <c r="AC2493" s="3" t="s">
        <v>49</v>
      </c>
      <c r="AD2493" s="3" t="s">
        <v>49</v>
      </c>
      <c r="AE2493" s="3" t="s">
        <v>49</v>
      </c>
      <c r="AF2493" s="3" t="s">
        <v>55</v>
      </c>
      <c r="AG2493" s="3" t="s">
        <v>56</v>
      </c>
      <c r="AH2493" s="3" t="s">
        <v>81</v>
      </c>
      <c r="AI2493" s="3" t="s">
        <v>82</v>
      </c>
      <c r="AJ2493" s="3" t="s">
        <v>49</v>
      </c>
      <c r="AK2493" s="3" t="s">
        <v>49</v>
      </c>
      <c r="AL2493" s="3" t="s">
        <v>49</v>
      </c>
      <c r="AM2493" s="3" t="s">
        <v>59</v>
      </c>
      <c r="AN2493" s="3" t="s">
        <v>83</v>
      </c>
      <c r="AO2493" s="3">
        <v>83.605491192128767</v>
      </c>
      <c r="AP2493" s="3">
        <v>222.202955948089</v>
      </c>
    </row>
    <row r="2494" spans="1:42" x14ac:dyDescent="0.25">
      <c r="A2494" s="2">
        <v>2493</v>
      </c>
      <c r="B2494" s="3" t="s">
        <v>42</v>
      </c>
      <c r="C2494" s="3" t="s">
        <v>43</v>
      </c>
      <c r="D2494" s="3" t="s">
        <v>44</v>
      </c>
      <c r="E2494" s="3" t="s">
        <v>45</v>
      </c>
      <c r="F2494" s="3">
        <v>0.36</v>
      </c>
      <c r="G2494" s="3">
        <v>0.48</v>
      </c>
      <c r="H2494" s="3">
        <v>7.30809994285294E-2</v>
      </c>
      <c r="I2494" s="3">
        <v>10.380668400815294</v>
      </c>
      <c r="J2494" s="3">
        <v>1.7825308369300403</v>
      </c>
      <c r="K2494" s="3">
        <v>0.75862962146773572</v>
      </c>
      <c r="L2494" s="3">
        <v>0.1302691350750203</v>
      </c>
      <c r="M2494" s="2">
        <v>1200</v>
      </c>
      <c r="N2494" s="3" t="s">
        <v>61</v>
      </c>
      <c r="O2494" s="3" t="s">
        <v>76</v>
      </c>
      <c r="P2494" s="3"/>
      <c r="Q2494" s="3" t="s">
        <v>42</v>
      </c>
      <c r="R2494" s="3" t="s">
        <v>55</v>
      </c>
      <c r="S2494" s="3" t="s">
        <v>77</v>
      </c>
      <c r="T2494" s="3" t="s">
        <v>51</v>
      </c>
      <c r="U2494" s="3" t="s">
        <v>78</v>
      </c>
      <c r="V2494" s="3" t="s">
        <v>79</v>
      </c>
      <c r="W2494" s="3" t="s">
        <v>80</v>
      </c>
      <c r="X2494" s="3"/>
      <c r="Y2494" s="3"/>
      <c r="Z2494" s="3" t="s">
        <v>72</v>
      </c>
      <c r="AA2494" s="7" t="s">
        <v>49</v>
      </c>
      <c r="AB2494" s="3" t="s">
        <v>49</v>
      </c>
      <c r="AC2494" s="3" t="s">
        <v>49</v>
      </c>
      <c r="AD2494" s="3" t="s">
        <v>49</v>
      </c>
      <c r="AE2494" s="3" t="s">
        <v>49</v>
      </c>
      <c r="AF2494" s="3" t="s">
        <v>55</v>
      </c>
      <c r="AG2494" s="3" t="s">
        <v>56</v>
      </c>
      <c r="AH2494" s="3" t="s">
        <v>81</v>
      </c>
      <c r="AI2494" s="3" t="s">
        <v>82</v>
      </c>
      <c r="AJ2494" s="3" t="s">
        <v>49</v>
      </c>
      <c r="AK2494" s="3" t="s">
        <v>49</v>
      </c>
      <c r="AL2494" s="3" t="s">
        <v>49</v>
      </c>
      <c r="AM2494" s="3" t="s">
        <v>59</v>
      </c>
      <c r="AN2494" s="3" t="s">
        <v>83</v>
      </c>
      <c r="AO2494" s="3">
        <v>98.329631367747453</v>
      </c>
      <c r="AP2494" s="3">
        <v>295.74831189275483</v>
      </c>
    </row>
    <row r="2495" spans="1:42" x14ac:dyDescent="0.25">
      <c r="A2495" s="2">
        <v>2494</v>
      </c>
      <c r="B2495" s="3" t="s">
        <v>42</v>
      </c>
      <c r="C2495" s="3" t="s">
        <v>43</v>
      </c>
      <c r="D2495" s="3" t="s">
        <v>44</v>
      </c>
      <c r="E2495" s="3" t="s">
        <v>45</v>
      </c>
      <c r="F2495" s="3">
        <v>0.36</v>
      </c>
      <c r="G2495" s="3">
        <v>0.48</v>
      </c>
      <c r="H2495" s="3">
        <v>0.22630036359938299</v>
      </c>
      <c r="I2495" s="3">
        <v>10.380668400815294</v>
      </c>
      <c r="J2495" s="3">
        <v>1.7825308369300403</v>
      </c>
      <c r="K2495" s="3">
        <v>2.3491490335091267</v>
      </c>
      <c r="L2495" s="3">
        <v>0.40338737652438061</v>
      </c>
      <c r="M2495" s="2">
        <v>1210</v>
      </c>
      <c r="N2495" s="3" t="s">
        <v>65</v>
      </c>
      <c r="O2495" s="3" t="s">
        <v>76</v>
      </c>
      <c r="P2495" s="3"/>
      <c r="Q2495" s="3" t="s">
        <v>42</v>
      </c>
      <c r="R2495" s="3" t="s">
        <v>55</v>
      </c>
      <c r="S2495" s="3" t="s">
        <v>77</v>
      </c>
      <c r="T2495" s="3" t="s">
        <v>51</v>
      </c>
      <c r="U2495" s="3" t="s">
        <v>78</v>
      </c>
      <c r="V2495" s="3" t="s">
        <v>79</v>
      </c>
      <c r="W2495" s="3" t="s">
        <v>80</v>
      </c>
      <c r="X2495" s="3"/>
      <c r="Y2495" s="3"/>
      <c r="Z2495" s="3" t="s">
        <v>72</v>
      </c>
      <c r="AA2495" s="7" t="s">
        <v>49</v>
      </c>
      <c r="AB2495" s="3" t="s">
        <v>49</v>
      </c>
      <c r="AC2495" s="3" t="s">
        <v>49</v>
      </c>
      <c r="AD2495" s="3" t="s">
        <v>49</v>
      </c>
      <c r="AE2495" s="3" t="s">
        <v>49</v>
      </c>
      <c r="AF2495" s="3" t="s">
        <v>55</v>
      </c>
      <c r="AG2495" s="3" t="s">
        <v>56</v>
      </c>
      <c r="AH2495" s="3" t="s">
        <v>81</v>
      </c>
      <c r="AI2495" s="3" t="s">
        <v>82</v>
      </c>
      <c r="AJ2495" s="3" t="s">
        <v>49</v>
      </c>
      <c r="AK2495" s="3" t="s">
        <v>49</v>
      </c>
      <c r="AL2495" s="3" t="s">
        <v>49</v>
      </c>
      <c r="AM2495" s="3" t="s">
        <v>59</v>
      </c>
      <c r="AN2495" s="3" t="s">
        <v>83</v>
      </c>
      <c r="AO2495" s="3">
        <v>123.83142472757321</v>
      </c>
      <c r="AP2495" s="3">
        <v>915.80507982362019</v>
      </c>
    </row>
    <row r="2496" spans="1:42" x14ac:dyDescent="0.25">
      <c r="A2496" s="2">
        <v>2495</v>
      </c>
      <c r="B2496" s="3" t="s">
        <v>42</v>
      </c>
      <c r="C2496" s="3" t="s">
        <v>43</v>
      </c>
      <c r="D2496" s="3" t="s">
        <v>44</v>
      </c>
      <c r="E2496" s="3" t="s">
        <v>45</v>
      </c>
      <c r="F2496" s="3">
        <v>0.36</v>
      </c>
      <c r="G2496" s="3">
        <v>0.48</v>
      </c>
      <c r="H2496" s="3">
        <v>2.6056377957739799E-2</v>
      </c>
      <c r="I2496" s="3">
        <v>10.380668400815294</v>
      </c>
      <c r="J2496" s="3">
        <v>1.7825308369300403</v>
      </c>
      <c r="K2496" s="3">
        <v>0.27048261930560968</v>
      </c>
      <c r="L2496" s="3">
        <v>4.6446297208375377E-2</v>
      </c>
      <c r="M2496" s="2">
        <v>1330</v>
      </c>
      <c r="N2496" s="3" t="s">
        <v>68</v>
      </c>
      <c r="O2496" s="3" t="s">
        <v>76</v>
      </c>
      <c r="P2496" s="3"/>
      <c r="Q2496" s="3" t="s">
        <v>42</v>
      </c>
      <c r="R2496" s="3" t="s">
        <v>55</v>
      </c>
      <c r="S2496" s="3" t="s">
        <v>77</v>
      </c>
      <c r="T2496" s="3" t="s">
        <v>51</v>
      </c>
      <c r="U2496" s="3" t="s">
        <v>78</v>
      </c>
      <c r="V2496" s="3" t="s">
        <v>79</v>
      </c>
      <c r="W2496" s="3" t="s">
        <v>80</v>
      </c>
      <c r="X2496" s="3"/>
      <c r="Y2496" s="3"/>
      <c r="Z2496" s="3" t="s">
        <v>72</v>
      </c>
      <c r="AA2496" s="7" t="s">
        <v>49</v>
      </c>
      <c r="AB2496" s="3" t="s">
        <v>49</v>
      </c>
      <c r="AC2496" s="3" t="s">
        <v>49</v>
      </c>
      <c r="AD2496" s="3" t="s">
        <v>49</v>
      </c>
      <c r="AE2496" s="3" t="s">
        <v>49</v>
      </c>
      <c r="AF2496" s="3" t="s">
        <v>55</v>
      </c>
      <c r="AG2496" s="3" t="s">
        <v>56</v>
      </c>
      <c r="AH2496" s="3" t="s">
        <v>81</v>
      </c>
      <c r="AI2496" s="3" t="s">
        <v>82</v>
      </c>
      <c r="AJ2496" s="3" t="s">
        <v>49</v>
      </c>
      <c r="AK2496" s="3" t="s">
        <v>49</v>
      </c>
      <c r="AL2496" s="3" t="s">
        <v>49</v>
      </c>
      <c r="AM2496" s="3" t="s">
        <v>59</v>
      </c>
      <c r="AN2496" s="3" t="s">
        <v>83</v>
      </c>
      <c r="AO2496" s="3">
        <v>58.544897181886896</v>
      </c>
      <c r="AP2496" s="3">
        <v>105.44642048276128</v>
      </c>
    </row>
    <row r="2497" spans="1:42" x14ac:dyDescent="0.25">
      <c r="A2497" s="2">
        <v>2496</v>
      </c>
      <c r="B2497" s="3" t="s">
        <v>42</v>
      </c>
      <c r="C2497" s="3" t="s">
        <v>43</v>
      </c>
      <c r="D2497" s="3" t="s">
        <v>44</v>
      </c>
      <c r="E2497" s="3" t="s">
        <v>45</v>
      </c>
      <c r="F2497" s="3">
        <v>0.36</v>
      </c>
      <c r="G2497" s="3">
        <v>0.48</v>
      </c>
      <c r="H2497" s="3">
        <v>0.277487658704137</v>
      </c>
      <c r="I2497" s="3">
        <v>10.380668400815294</v>
      </c>
      <c r="J2497" s="3">
        <v>1.7825308369300403</v>
      </c>
      <c r="K2497" s="3">
        <v>2.8805073703262538</v>
      </c>
      <c r="L2497" s="3">
        <v>0.49463030850764272</v>
      </c>
      <c r="M2497" s="2">
        <v>1330</v>
      </c>
      <c r="N2497" s="3" t="s">
        <v>68</v>
      </c>
      <c r="O2497" s="3" t="s">
        <v>76</v>
      </c>
      <c r="P2497" s="3"/>
      <c r="Q2497" s="3" t="s">
        <v>42</v>
      </c>
      <c r="R2497" s="3" t="s">
        <v>55</v>
      </c>
      <c r="S2497" s="3" t="s">
        <v>77</v>
      </c>
      <c r="T2497" s="3" t="s">
        <v>51</v>
      </c>
      <c r="U2497" s="3" t="s">
        <v>78</v>
      </c>
      <c r="V2497" s="3" t="s">
        <v>79</v>
      </c>
      <c r="W2497" s="3" t="s">
        <v>80</v>
      </c>
      <c r="X2497" s="3"/>
      <c r="Y2497" s="3"/>
      <c r="Z2497" s="3" t="s">
        <v>72</v>
      </c>
      <c r="AA2497" s="7" t="s">
        <v>49</v>
      </c>
      <c r="AB2497" s="3" t="s">
        <v>49</v>
      </c>
      <c r="AC2497" s="3" t="s">
        <v>49</v>
      </c>
      <c r="AD2497" s="3" t="s">
        <v>49</v>
      </c>
      <c r="AE2497" s="3" t="s">
        <v>49</v>
      </c>
      <c r="AF2497" s="3" t="s">
        <v>55</v>
      </c>
      <c r="AG2497" s="3" t="s">
        <v>56</v>
      </c>
      <c r="AH2497" s="3" t="s">
        <v>81</v>
      </c>
      <c r="AI2497" s="3" t="s">
        <v>82</v>
      </c>
      <c r="AJ2497" s="3" t="s">
        <v>49</v>
      </c>
      <c r="AK2497" s="3" t="s">
        <v>49</v>
      </c>
      <c r="AL2497" s="3" t="s">
        <v>49</v>
      </c>
      <c r="AM2497" s="3" t="s">
        <v>59</v>
      </c>
      <c r="AN2497" s="3" t="s">
        <v>83</v>
      </c>
      <c r="AO2497" s="3">
        <v>133.81734602614631</v>
      </c>
      <c r="AP2497" s="3">
        <v>1122.9527137635757</v>
      </c>
    </row>
    <row r="2498" spans="1:42" x14ac:dyDescent="0.25">
      <c r="A2498" s="2">
        <v>2497</v>
      </c>
      <c r="B2498" s="3" t="s">
        <v>42</v>
      </c>
      <c r="C2498" s="3" t="s">
        <v>43</v>
      </c>
      <c r="D2498" s="3" t="s">
        <v>44</v>
      </c>
      <c r="E2498" s="3" t="s">
        <v>45</v>
      </c>
      <c r="F2498" s="3">
        <v>0.36</v>
      </c>
      <c r="G2498" s="3">
        <v>0.48</v>
      </c>
      <c r="H2498" s="3">
        <v>4.08961824587798E-3</v>
      </c>
      <c r="I2498" s="3">
        <v>10.380668400815294</v>
      </c>
      <c r="J2498" s="3">
        <v>1.7825308369300403</v>
      </c>
      <c r="K2498" s="3">
        <v>4.2452970896383217E-2</v>
      </c>
      <c r="L2498" s="3">
        <v>7.2898706345492391E-3</v>
      </c>
      <c r="M2498" s="2">
        <v>1210</v>
      </c>
      <c r="N2498" s="3" t="s">
        <v>65</v>
      </c>
      <c r="O2498" s="3" t="s">
        <v>76</v>
      </c>
      <c r="P2498" s="3"/>
      <c r="Q2498" s="3" t="s">
        <v>42</v>
      </c>
      <c r="R2498" s="3" t="s">
        <v>55</v>
      </c>
      <c r="S2498" s="3" t="s">
        <v>77</v>
      </c>
      <c r="T2498" s="3" t="s">
        <v>51</v>
      </c>
      <c r="U2498" s="3" t="s">
        <v>78</v>
      </c>
      <c r="V2498" s="3" t="s">
        <v>79</v>
      </c>
      <c r="W2498" s="3" t="s">
        <v>80</v>
      </c>
      <c r="X2498" s="3"/>
      <c r="Y2498" s="3"/>
      <c r="Z2498" s="3" t="s">
        <v>72</v>
      </c>
      <c r="AA2498" s="7" t="s">
        <v>49</v>
      </c>
      <c r="AB2498" s="3" t="s">
        <v>49</v>
      </c>
      <c r="AC2498" s="3" t="s">
        <v>49</v>
      </c>
      <c r="AD2498" s="3" t="s">
        <v>49</v>
      </c>
      <c r="AE2498" s="3" t="s">
        <v>49</v>
      </c>
      <c r="AF2498" s="3" t="s">
        <v>55</v>
      </c>
      <c r="AG2498" s="3" t="s">
        <v>56</v>
      </c>
      <c r="AH2498" s="3" t="s">
        <v>81</v>
      </c>
      <c r="AI2498" s="3" t="s">
        <v>82</v>
      </c>
      <c r="AJ2498" s="3" t="s">
        <v>49</v>
      </c>
      <c r="AK2498" s="3" t="s">
        <v>49</v>
      </c>
      <c r="AL2498" s="3" t="s">
        <v>49</v>
      </c>
      <c r="AM2498" s="3" t="s">
        <v>59</v>
      </c>
      <c r="AN2498" s="3" t="s">
        <v>83</v>
      </c>
      <c r="AO2498" s="3">
        <v>23.752843025859736</v>
      </c>
      <c r="AP2498" s="3">
        <v>16.550097863495523</v>
      </c>
    </row>
    <row r="2499" spans="1:42" x14ac:dyDescent="0.25">
      <c r="A2499" s="2">
        <v>2498</v>
      </c>
      <c r="B2499" s="3" t="s">
        <v>42</v>
      </c>
      <c r="C2499" s="3" t="s">
        <v>43</v>
      </c>
      <c r="D2499" s="3" t="s">
        <v>44</v>
      </c>
      <c r="E2499" s="3" t="s">
        <v>45</v>
      </c>
      <c r="F2499" s="3">
        <v>0.36</v>
      </c>
      <c r="G2499" s="3">
        <v>0.48</v>
      </c>
      <c r="H2499" s="3">
        <v>1.07484357322457E-2</v>
      </c>
      <c r="I2499" s="3">
        <v>10.380668400815294</v>
      </c>
      <c r="J2499" s="3">
        <v>1.7825308369300403</v>
      </c>
      <c r="K2499" s="3">
        <v>0.11157594716391694</v>
      </c>
      <c r="L2499" s="3">
        <v>1.9159418141488679E-2</v>
      </c>
      <c r="M2499" s="2">
        <v>1330</v>
      </c>
      <c r="N2499" s="3" t="s">
        <v>68</v>
      </c>
      <c r="O2499" s="3" t="s">
        <v>76</v>
      </c>
      <c r="P2499" s="3"/>
      <c r="Q2499" s="3" t="s">
        <v>42</v>
      </c>
      <c r="R2499" s="3" t="s">
        <v>55</v>
      </c>
      <c r="S2499" s="3" t="s">
        <v>77</v>
      </c>
      <c r="T2499" s="3" t="s">
        <v>51</v>
      </c>
      <c r="U2499" s="3" t="s">
        <v>78</v>
      </c>
      <c r="V2499" s="3" t="s">
        <v>79</v>
      </c>
      <c r="W2499" s="3" t="s">
        <v>80</v>
      </c>
      <c r="X2499" s="3"/>
      <c r="Y2499" s="3"/>
      <c r="Z2499" s="3" t="s">
        <v>72</v>
      </c>
      <c r="AA2499" s="7" t="s">
        <v>49</v>
      </c>
      <c r="AB2499" s="3" t="s">
        <v>49</v>
      </c>
      <c r="AC2499" s="3" t="s">
        <v>49</v>
      </c>
      <c r="AD2499" s="3" t="s">
        <v>49</v>
      </c>
      <c r="AE2499" s="3" t="s">
        <v>49</v>
      </c>
      <c r="AF2499" s="3" t="s">
        <v>55</v>
      </c>
      <c r="AG2499" s="3" t="s">
        <v>56</v>
      </c>
      <c r="AH2499" s="3" t="s">
        <v>81</v>
      </c>
      <c r="AI2499" s="3" t="s">
        <v>82</v>
      </c>
      <c r="AJ2499" s="3" t="s">
        <v>49</v>
      </c>
      <c r="AK2499" s="3" t="s">
        <v>49</v>
      </c>
      <c r="AL2499" s="3" t="s">
        <v>49</v>
      </c>
      <c r="AM2499" s="3" t="s">
        <v>59</v>
      </c>
      <c r="AN2499" s="3" t="s">
        <v>83</v>
      </c>
      <c r="AO2499" s="3">
        <v>28.562545699839212</v>
      </c>
      <c r="AP2499" s="3">
        <v>43.49737617379229</v>
      </c>
    </row>
    <row r="2500" spans="1:42" x14ac:dyDescent="0.25">
      <c r="A2500" s="2">
        <v>2499</v>
      </c>
      <c r="B2500" s="3" t="s">
        <v>42</v>
      </c>
      <c r="C2500" s="3" t="s">
        <v>43</v>
      </c>
      <c r="D2500" s="3" t="s">
        <v>44</v>
      </c>
      <c r="E2500" s="3" t="s">
        <v>45</v>
      </c>
      <c r="F2500" s="3">
        <v>0.36</v>
      </c>
      <c r="G2500" s="3">
        <v>0.48</v>
      </c>
      <c r="H2500" s="3">
        <v>0.37167404143313798</v>
      </c>
      <c r="I2500" s="3">
        <v>9.5641461430011798</v>
      </c>
      <c r="J2500" s="3">
        <v>1.405593308188438</v>
      </c>
      <c r="K2500" s="3">
        <v>3.5547448498264074</v>
      </c>
      <c r="L2500" s="3">
        <v>0.52242254546577094</v>
      </c>
      <c r="M2500" s="2">
        <v>1200</v>
      </c>
      <c r="N2500" s="3" t="s">
        <v>61</v>
      </c>
      <c r="O2500" s="3" t="s">
        <v>76</v>
      </c>
      <c r="P2500" s="3"/>
      <c r="Q2500" s="3" t="s">
        <v>42</v>
      </c>
      <c r="R2500" s="3" t="s">
        <v>55</v>
      </c>
      <c r="S2500" s="3" t="s">
        <v>77</v>
      </c>
      <c r="T2500" s="3" t="s">
        <v>51</v>
      </c>
      <c r="U2500" s="3" t="s">
        <v>78</v>
      </c>
      <c r="V2500" s="3" t="s">
        <v>79</v>
      </c>
      <c r="W2500" s="3" t="s">
        <v>80</v>
      </c>
      <c r="X2500" s="3"/>
      <c r="Y2500" s="3"/>
      <c r="Z2500" s="3" t="s">
        <v>72</v>
      </c>
      <c r="AA2500" s="7" t="s">
        <v>49</v>
      </c>
      <c r="AB2500" s="3" t="s">
        <v>49</v>
      </c>
      <c r="AC2500" s="3" t="s">
        <v>49</v>
      </c>
      <c r="AD2500" s="3" t="s">
        <v>49</v>
      </c>
      <c r="AE2500" s="3" t="s">
        <v>49</v>
      </c>
      <c r="AF2500" s="3" t="s">
        <v>55</v>
      </c>
      <c r="AG2500" s="3" t="s">
        <v>56</v>
      </c>
      <c r="AH2500" s="3" t="s">
        <v>81</v>
      </c>
      <c r="AI2500" s="3" t="s">
        <v>82</v>
      </c>
      <c r="AJ2500" s="3" t="s">
        <v>49</v>
      </c>
      <c r="AK2500" s="3" t="s">
        <v>49</v>
      </c>
      <c r="AL2500" s="3" t="s">
        <v>49</v>
      </c>
      <c r="AM2500" s="3" t="s">
        <v>59</v>
      </c>
      <c r="AN2500" s="3" t="s">
        <v>83</v>
      </c>
      <c r="AO2500" s="3">
        <v>204.42089891662164</v>
      </c>
      <c r="AP2500" s="3">
        <v>1504.1114816130569</v>
      </c>
    </row>
    <row r="2501" spans="1:42" x14ac:dyDescent="0.25">
      <c r="A2501" s="2">
        <v>2500</v>
      </c>
      <c r="B2501" s="3" t="s">
        <v>42</v>
      </c>
      <c r="C2501" s="3" t="s">
        <v>43</v>
      </c>
      <c r="D2501" s="3" t="s">
        <v>44</v>
      </c>
      <c r="E2501" s="3" t="s">
        <v>45</v>
      </c>
      <c r="F2501" s="3">
        <v>0.36</v>
      </c>
      <c r="G2501" s="3">
        <v>0.48</v>
      </c>
      <c r="H2501" s="3">
        <v>5.7584848811262903E-3</v>
      </c>
      <c r="I2501" s="3">
        <v>9.5641461430011798</v>
      </c>
      <c r="J2501" s="3">
        <v>1.405593308188438</v>
      </c>
      <c r="K2501" s="3">
        <v>5.507499096535462E-2</v>
      </c>
      <c r="L2501" s="3">
        <v>8.0940878142154067E-3</v>
      </c>
      <c r="M2501" s="2">
        <v>1210</v>
      </c>
      <c r="N2501" s="3" t="s">
        <v>65</v>
      </c>
      <c r="O2501" s="3" t="s">
        <v>76</v>
      </c>
      <c r="P2501" s="3"/>
      <c r="Q2501" s="3" t="s">
        <v>42</v>
      </c>
      <c r="R2501" s="3" t="s">
        <v>55</v>
      </c>
      <c r="S2501" s="3" t="s">
        <v>77</v>
      </c>
      <c r="T2501" s="3" t="s">
        <v>51</v>
      </c>
      <c r="U2501" s="3" t="s">
        <v>78</v>
      </c>
      <c r="V2501" s="3" t="s">
        <v>79</v>
      </c>
      <c r="W2501" s="3" t="s">
        <v>80</v>
      </c>
      <c r="X2501" s="3"/>
      <c r="Y2501" s="3"/>
      <c r="Z2501" s="3" t="s">
        <v>72</v>
      </c>
      <c r="AA2501" s="7" t="s">
        <v>49</v>
      </c>
      <c r="AB2501" s="3" t="s">
        <v>49</v>
      </c>
      <c r="AC2501" s="3" t="s">
        <v>49</v>
      </c>
      <c r="AD2501" s="3" t="s">
        <v>49</v>
      </c>
      <c r="AE2501" s="3" t="s">
        <v>49</v>
      </c>
      <c r="AF2501" s="3" t="s">
        <v>55</v>
      </c>
      <c r="AG2501" s="3" t="s">
        <v>56</v>
      </c>
      <c r="AH2501" s="3" t="s">
        <v>81</v>
      </c>
      <c r="AI2501" s="3" t="s">
        <v>82</v>
      </c>
      <c r="AJ2501" s="3" t="s">
        <v>49</v>
      </c>
      <c r="AK2501" s="3" t="s">
        <v>49</v>
      </c>
      <c r="AL2501" s="3" t="s">
        <v>49</v>
      </c>
      <c r="AM2501" s="3" t="s">
        <v>59</v>
      </c>
      <c r="AN2501" s="3" t="s">
        <v>83</v>
      </c>
      <c r="AO2501" s="3">
        <v>21.817936665105137</v>
      </c>
      <c r="AP2501" s="3">
        <v>23.303761524479214</v>
      </c>
    </row>
    <row r="2502" spans="1:42" x14ac:dyDescent="0.25">
      <c r="A2502" s="2">
        <v>2501</v>
      </c>
      <c r="B2502" s="3" t="s">
        <v>42</v>
      </c>
      <c r="C2502" s="3" t="s">
        <v>43</v>
      </c>
      <c r="D2502" s="3" t="s">
        <v>44</v>
      </c>
      <c r="E2502" s="3" t="s">
        <v>45</v>
      </c>
      <c r="F2502" s="3">
        <v>0.36</v>
      </c>
      <c r="G2502" s="3">
        <v>0.48</v>
      </c>
      <c r="H2502" s="3">
        <v>0.113584002633111</v>
      </c>
      <c r="I2502" s="3">
        <v>9.5641461430011798</v>
      </c>
      <c r="J2502" s="3">
        <v>1.405593308188438</v>
      </c>
      <c r="K2502" s="3">
        <v>1.0863340006901043</v>
      </c>
      <c r="L2502" s="3">
        <v>0.15965291401835874</v>
      </c>
      <c r="M2502" s="2">
        <v>1210</v>
      </c>
      <c r="N2502" s="3" t="s">
        <v>65</v>
      </c>
      <c r="O2502" s="3" t="s">
        <v>76</v>
      </c>
      <c r="P2502" s="3"/>
      <c r="Q2502" s="3" t="s">
        <v>42</v>
      </c>
      <c r="R2502" s="3" t="s">
        <v>55</v>
      </c>
      <c r="S2502" s="3" t="s">
        <v>77</v>
      </c>
      <c r="T2502" s="3" t="s">
        <v>51</v>
      </c>
      <c r="U2502" s="3" t="s">
        <v>78</v>
      </c>
      <c r="V2502" s="3" t="s">
        <v>79</v>
      </c>
      <c r="W2502" s="3" t="s">
        <v>80</v>
      </c>
      <c r="X2502" s="3"/>
      <c r="Y2502" s="3"/>
      <c r="Z2502" s="3" t="s">
        <v>72</v>
      </c>
      <c r="AA2502" s="7" t="s">
        <v>49</v>
      </c>
      <c r="AB2502" s="3" t="s">
        <v>49</v>
      </c>
      <c r="AC2502" s="3" t="s">
        <v>49</v>
      </c>
      <c r="AD2502" s="3" t="s">
        <v>49</v>
      </c>
      <c r="AE2502" s="3" t="s">
        <v>49</v>
      </c>
      <c r="AF2502" s="3" t="s">
        <v>55</v>
      </c>
      <c r="AG2502" s="3" t="s">
        <v>56</v>
      </c>
      <c r="AH2502" s="3" t="s">
        <v>81</v>
      </c>
      <c r="AI2502" s="3" t="s">
        <v>82</v>
      </c>
      <c r="AJ2502" s="3" t="s">
        <v>49</v>
      </c>
      <c r="AK2502" s="3" t="s">
        <v>49</v>
      </c>
      <c r="AL2502" s="3" t="s">
        <v>49</v>
      </c>
      <c r="AM2502" s="3" t="s">
        <v>59</v>
      </c>
      <c r="AN2502" s="3" t="s">
        <v>83</v>
      </c>
      <c r="AO2502" s="3">
        <v>106.60343596598479</v>
      </c>
      <c r="AP2502" s="3">
        <v>459.65815053770393</v>
      </c>
    </row>
    <row r="2503" spans="1:42" x14ac:dyDescent="0.25">
      <c r="A2503" s="2">
        <v>2502</v>
      </c>
      <c r="B2503" s="3" t="s">
        <v>42</v>
      </c>
      <c r="C2503" s="3" t="s">
        <v>43</v>
      </c>
      <c r="D2503" s="3" t="s">
        <v>44</v>
      </c>
      <c r="E2503" s="3" t="s">
        <v>45</v>
      </c>
      <c r="F2503" s="3">
        <v>0.36</v>
      </c>
      <c r="G2503" s="3">
        <v>0.48</v>
      </c>
      <c r="H2503" s="3">
        <v>0.12522372148379499</v>
      </c>
      <c r="I2503" s="3">
        <v>9.5641461430011798</v>
      </c>
      <c r="J2503" s="3">
        <v>1.405593308188438</v>
      </c>
      <c r="K2503" s="3">
        <v>1.1976579728414918</v>
      </c>
      <c r="L2503" s="3">
        <v>0.17601362494407496</v>
      </c>
      <c r="M2503" s="2">
        <v>1210</v>
      </c>
      <c r="N2503" s="3" t="s">
        <v>65</v>
      </c>
      <c r="O2503" s="3" t="s">
        <v>76</v>
      </c>
      <c r="P2503" s="3"/>
      <c r="Q2503" s="3" t="s">
        <v>42</v>
      </c>
      <c r="R2503" s="3" t="s">
        <v>55</v>
      </c>
      <c r="S2503" s="3" t="s">
        <v>77</v>
      </c>
      <c r="T2503" s="3" t="s">
        <v>51</v>
      </c>
      <c r="U2503" s="3" t="s">
        <v>78</v>
      </c>
      <c r="V2503" s="3" t="s">
        <v>79</v>
      </c>
      <c r="W2503" s="3" t="s">
        <v>80</v>
      </c>
      <c r="X2503" s="3"/>
      <c r="Y2503" s="3"/>
      <c r="Z2503" s="3" t="s">
        <v>72</v>
      </c>
      <c r="AA2503" s="7" t="s">
        <v>49</v>
      </c>
      <c r="AB2503" s="3" t="s">
        <v>49</v>
      </c>
      <c r="AC2503" s="3" t="s">
        <v>49</v>
      </c>
      <c r="AD2503" s="3" t="s">
        <v>49</v>
      </c>
      <c r="AE2503" s="3" t="s">
        <v>49</v>
      </c>
      <c r="AF2503" s="3" t="s">
        <v>55</v>
      </c>
      <c r="AG2503" s="3" t="s">
        <v>56</v>
      </c>
      <c r="AH2503" s="3" t="s">
        <v>81</v>
      </c>
      <c r="AI2503" s="3" t="s">
        <v>82</v>
      </c>
      <c r="AJ2503" s="3" t="s">
        <v>49</v>
      </c>
      <c r="AK2503" s="3" t="s">
        <v>49</v>
      </c>
      <c r="AL2503" s="3" t="s">
        <v>49</v>
      </c>
      <c r="AM2503" s="3" t="s">
        <v>59</v>
      </c>
      <c r="AN2503" s="3" t="s">
        <v>83</v>
      </c>
      <c r="AO2503" s="3">
        <v>91.761366753866099</v>
      </c>
      <c r="AP2503" s="3">
        <v>506.76242152352313</v>
      </c>
    </row>
    <row r="2504" spans="1:42" x14ac:dyDescent="0.25">
      <c r="A2504" s="2">
        <v>2503</v>
      </c>
      <c r="B2504" s="3" t="s">
        <v>42</v>
      </c>
      <c r="C2504" s="3" t="s">
        <v>43</v>
      </c>
      <c r="D2504" s="3" t="s">
        <v>44</v>
      </c>
      <c r="E2504" s="3" t="s">
        <v>45</v>
      </c>
      <c r="F2504" s="3">
        <v>0.36</v>
      </c>
      <c r="G2504" s="3">
        <v>0.48</v>
      </c>
      <c r="H2504" s="3">
        <v>1.5232033287976301E-3</v>
      </c>
      <c r="I2504" s="3">
        <v>9.5641461430011798</v>
      </c>
      <c r="J2504" s="3">
        <v>1.405593308188438</v>
      </c>
      <c r="K2504" s="3">
        <v>1.4568139242126412E-2</v>
      </c>
      <c r="L2504" s="3">
        <v>2.1410044059683017E-3</v>
      </c>
      <c r="M2504" s="2">
        <v>1210</v>
      </c>
      <c r="N2504" s="3" t="s">
        <v>65</v>
      </c>
      <c r="O2504" s="3" t="s">
        <v>76</v>
      </c>
      <c r="P2504" s="3"/>
      <c r="Q2504" s="3" t="s">
        <v>42</v>
      </c>
      <c r="R2504" s="3" t="s">
        <v>55</v>
      </c>
      <c r="S2504" s="3" t="s">
        <v>77</v>
      </c>
      <c r="T2504" s="3" t="s">
        <v>51</v>
      </c>
      <c r="U2504" s="3" t="s">
        <v>78</v>
      </c>
      <c r="V2504" s="3" t="s">
        <v>79</v>
      </c>
      <c r="W2504" s="3" t="s">
        <v>80</v>
      </c>
      <c r="X2504" s="3"/>
      <c r="Y2504" s="3"/>
      <c r="Z2504" s="3" t="s">
        <v>72</v>
      </c>
      <c r="AA2504" s="7" t="s">
        <v>49</v>
      </c>
      <c r="AB2504" s="3" t="s">
        <v>49</v>
      </c>
      <c r="AC2504" s="3" t="s">
        <v>49</v>
      </c>
      <c r="AD2504" s="3" t="s">
        <v>49</v>
      </c>
      <c r="AE2504" s="3" t="s">
        <v>49</v>
      </c>
      <c r="AF2504" s="3" t="s">
        <v>55</v>
      </c>
      <c r="AG2504" s="3" t="s">
        <v>56</v>
      </c>
      <c r="AH2504" s="3" t="s">
        <v>81</v>
      </c>
      <c r="AI2504" s="3" t="s">
        <v>82</v>
      </c>
      <c r="AJ2504" s="3" t="s">
        <v>49</v>
      </c>
      <c r="AK2504" s="3" t="s">
        <v>49</v>
      </c>
      <c r="AL2504" s="3" t="s">
        <v>49</v>
      </c>
      <c r="AM2504" s="3" t="s">
        <v>59</v>
      </c>
      <c r="AN2504" s="3" t="s">
        <v>83</v>
      </c>
      <c r="AO2504" s="3">
        <v>14.280889194192163</v>
      </c>
      <c r="AP2504" s="3">
        <v>6.1641851737657358</v>
      </c>
    </row>
    <row r="2505" spans="1:42" x14ac:dyDescent="0.25">
      <c r="A2505" s="2">
        <v>2504</v>
      </c>
      <c r="B2505" s="3" t="s">
        <v>42</v>
      </c>
      <c r="C2505" s="3" t="s">
        <v>43</v>
      </c>
      <c r="D2505" s="3" t="s">
        <v>44</v>
      </c>
      <c r="E2505" s="3" t="s">
        <v>45</v>
      </c>
      <c r="F2505" s="3">
        <v>0.36</v>
      </c>
      <c r="G2505" s="3">
        <v>0.48</v>
      </c>
      <c r="H2505" s="3">
        <v>0.109588142270345</v>
      </c>
      <c r="I2505" s="3">
        <v>9.9085891348661992</v>
      </c>
      <c r="J2505" s="3">
        <v>1.3294455199840465</v>
      </c>
      <c r="K2505" s="3">
        <v>1.0858638758101116</v>
      </c>
      <c r="L2505" s="3">
        <v>0.14569146478468448</v>
      </c>
      <c r="M2505" s="2">
        <v>1400</v>
      </c>
      <c r="N2505" s="3" t="s">
        <v>46</v>
      </c>
      <c r="O2505" s="3" t="s">
        <v>76</v>
      </c>
      <c r="P2505" s="3"/>
      <c r="Q2505" s="3" t="s">
        <v>42</v>
      </c>
      <c r="R2505" s="3" t="s">
        <v>55</v>
      </c>
      <c r="S2505" s="3" t="s">
        <v>77</v>
      </c>
      <c r="T2505" s="3" t="s">
        <v>51</v>
      </c>
      <c r="U2505" s="3" t="s">
        <v>78</v>
      </c>
      <c r="V2505" s="3" t="s">
        <v>79</v>
      </c>
      <c r="W2505" s="3" t="s">
        <v>80</v>
      </c>
      <c r="X2505" s="3"/>
      <c r="Y2505" s="3"/>
      <c r="Z2505" s="3" t="s">
        <v>72</v>
      </c>
      <c r="AA2505" s="7" t="s">
        <v>49</v>
      </c>
      <c r="AB2505" s="3" t="s">
        <v>49</v>
      </c>
      <c r="AC2505" s="3" t="s">
        <v>49</v>
      </c>
      <c r="AD2505" s="3" t="s">
        <v>49</v>
      </c>
      <c r="AE2505" s="3" t="s">
        <v>49</v>
      </c>
      <c r="AF2505" s="3" t="s">
        <v>55</v>
      </c>
      <c r="AG2505" s="3" t="s">
        <v>56</v>
      </c>
      <c r="AH2505" s="3" t="s">
        <v>81</v>
      </c>
      <c r="AI2505" s="3" t="s">
        <v>82</v>
      </c>
      <c r="AJ2505" s="3" t="s">
        <v>49</v>
      </c>
      <c r="AK2505" s="3" t="s">
        <v>49</v>
      </c>
      <c r="AL2505" s="3" t="s">
        <v>49</v>
      </c>
      <c r="AM2505" s="3" t="s">
        <v>59</v>
      </c>
      <c r="AN2505" s="3" t="s">
        <v>83</v>
      </c>
      <c r="AO2505" s="3">
        <v>117.88379082982757</v>
      </c>
      <c r="AP2505" s="3">
        <v>443.48747736563263</v>
      </c>
    </row>
    <row r="2506" spans="1:42" x14ac:dyDescent="0.25">
      <c r="A2506" s="2">
        <v>2505</v>
      </c>
      <c r="B2506" s="3" t="s">
        <v>42</v>
      </c>
      <c r="C2506" s="3" t="s">
        <v>43</v>
      </c>
      <c r="D2506" s="3" t="s">
        <v>44</v>
      </c>
      <c r="E2506" s="3" t="s">
        <v>45</v>
      </c>
      <c r="F2506" s="3">
        <v>0.36</v>
      </c>
      <c r="G2506" s="3">
        <v>0.48</v>
      </c>
      <c r="H2506" s="3">
        <v>1.5524032513757099E-2</v>
      </c>
      <c r="I2506" s="3">
        <v>9.9085891348661992</v>
      </c>
      <c r="J2506" s="3">
        <v>1.3294455199840465</v>
      </c>
      <c r="K2506" s="3">
        <v>0.15382125989512321</v>
      </c>
      <c r="L2506" s="3">
        <v>2.063835547750105E-2</v>
      </c>
      <c r="M2506" s="2">
        <v>1200</v>
      </c>
      <c r="N2506" s="3" t="s">
        <v>61</v>
      </c>
      <c r="O2506" s="3" t="s">
        <v>76</v>
      </c>
      <c r="P2506" s="3"/>
      <c r="Q2506" s="3" t="s">
        <v>42</v>
      </c>
      <c r="R2506" s="3" t="s">
        <v>55</v>
      </c>
      <c r="S2506" s="3" t="s">
        <v>77</v>
      </c>
      <c r="T2506" s="3" t="s">
        <v>51</v>
      </c>
      <c r="U2506" s="3" t="s">
        <v>78</v>
      </c>
      <c r="V2506" s="3" t="s">
        <v>79</v>
      </c>
      <c r="W2506" s="3" t="s">
        <v>80</v>
      </c>
      <c r="X2506" s="3"/>
      <c r="Y2506" s="3"/>
      <c r="Z2506" s="3" t="s">
        <v>72</v>
      </c>
      <c r="AA2506" s="7" t="s">
        <v>49</v>
      </c>
      <c r="AB2506" s="3" t="s">
        <v>49</v>
      </c>
      <c r="AC2506" s="3" t="s">
        <v>49</v>
      </c>
      <c r="AD2506" s="3" t="s">
        <v>49</v>
      </c>
      <c r="AE2506" s="3" t="s">
        <v>49</v>
      </c>
      <c r="AF2506" s="3" t="s">
        <v>55</v>
      </c>
      <c r="AG2506" s="3" t="s">
        <v>56</v>
      </c>
      <c r="AH2506" s="3" t="s">
        <v>81</v>
      </c>
      <c r="AI2506" s="3" t="s">
        <v>82</v>
      </c>
      <c r="AJ2506" s="3" t="s">
        <v>49</v>
      </c>
      <c r="AK2506" s="3" t="s">
        <v>49</v>
      </c>
      <c r="AL2506" s="3" t="s">
        <v>49</v>
      </c>
      <c r="AM2506" s="3" t="s">
        <v>59</v>
      </c>
      <c r="AN2506" s="3" t="s">
        <v>83</v>
      </c>
      <c r="AO2506" s="3">
        <v>45.473460122982729</v>
      </c>
      <c r="AP2506" s="3">
        <v>62.823530679844538</v>
      </c>
    </row>
    <row r="2507" spans="1:42" x14ac:dyDescent="0.25">
      <c r="A2507" s="2">
        <v>2506</v>
      </c>
      <c r="B2507" s="3" t="s">
        <v>42</v>
      </c>
      <c r="C2507" s="3" t="s">
        <v>43</v>
      </c>
      <c r="D2507" s="3" t="s">
        <v>44</v>
      </c>
      <c r="E2507" s="3" t="s">
        <v>45</v>
      </c>
      <c r="F2507" s="3">
        <v>0.36</v>
      </c>
      <c r="G2507" s="3">
        <v>0.48</v>
      </c>
      <c r="H2507" s="3">
        <v>0.18329251162068</v>
      </c>
      <c r="I2507" s="3">
        <v>9.9085891348661992</v>
      </c>
      <c r="J2507" s="3">
        <v>1.3294455199840465</v>
      </c>
      <c r="K2507" s="3">
        <v>1.8161701891470063</v>
      </c>
      <c r="L2507" s="3">
        <v>0.24367740842073679</v>
      </c>
      <c r="M2507" s="2">
        <v>1430</v>
      </c>
      <c r="N2507" s="3" t="s">
        <v>64</v>
      </c>
      <c r="O2507" s="3" t="s">
        <v>76</v>
      </c>
      <c r="P2507" s="3"/>
      <c r="Q2507" s="3" t="s">
        <v>42</v>
      </c>
      <c r="R2507" s="3" t="s">
        <v>55</v>
      </c>
      <c r="S2507" s="3" t="s">
        <v>77</v>
      </c>
      <c r="T2507" s="3" t="s">
        <v>51</v>
      </c>
      <c r="U2507" s="3" t="s">
        <v>78</v>
      </c>
      <c r="V2507" s="3" t="s">
        <v>79</v>
      </c>
      <c r="W2507" s="3" t="s">
        <v>80</v>
      </c>
      <c r="X2507" s="3"/>
      <c r="Y2507" s="3"/>
      <c r="Z2507" s="3" t="s">
        <v>72</v>
      </c>
      <c r="AA2507" s="7" t="s">
        <v>49</v>
      </c>
      <c r="AB2507" s="3" t="s">
        <v>49</v>
      </c>
      <c r="AC2507" s="3" t="s">
        <v>49</v>
      </c>
      <c r="AD2507" s="3" t="s">
        <v>49</v>
      </c>
      <c r="AE2507" s="3" t="s">
        <v>49</v>
      </c>
      <c r="AF2507" s="3" t="s">
        <v>55</v>
      </c>
      <c r="AG2507" s="3" t="s">
        <v>56</v>
      </c>
      <c r="AH2507" s="3" t="s">
        <v>81</v>
      </c>
      <c r="AI2507" s="3" t="s">
        <v>82</v>
      </c>
      <c r="AJ2507" s="3" t="s">
        <v>49</v>
      </c>
      <c r="AK2507" s="3" t="s">
        <v>49</v>
      </c>
      <c r="AL2507" s="3" t="s">
        <v>49</v>
      </c>
      <c r="AM2507" s="3" t="s">
        <v>59</v>
      </c>
      <c r="AN2507" s="3" t="s">
        <v>83</v>
      </c>
      <c r="AO2507" s="3">
        <v>111.33696156864485</v>
      </c>
      <c r="AP2507" s="3">
        <v>741.75847782997585</v>
      </c>
    </row>
    <row r="2508" spans="1:42" x14ac:dyDescent="0.25">
      <c r="A2508" s="2">
        <v>2507</v>
      </c>
      <c r="B2508" s="3" t="s">
        <v>42</v>
      </c>
      <c r="C2508" s="3" t="s">
        <v>43</v>
      </c>
      <c r="D2508" s="3" t="s">
        <v>44</v>
      </c>
      <c r="E2508" s="3" t="s">
        <v>45</v>
      </c>
      <c r="F2508" s="3">
        <v>0.36</v>
      </c>
      <c r="G2508" s="3">
        <v>0.48</v>
      </c>
      <c r="H2508" s="3">
        <v>5.8602848064748699E-2</v>
      </c>
      <c r="I2508" s="3">
        <v>9.9085891348661992</v>
      </c>
      <c r="J2508" s="3">
        <v>1.3294455199840465</v>
      </c>
      <c r="K2508" s="3">
        <v>0.58067154360658357</v>
      </c>
      <c r="L2508" s="3">
        <v>7.7909293817985906E-2</v>
      </c>
      <c r="M2508" s="2">
        <v>1410</v>
      </c>
      <c r="N2508" s="3" t="s">
        <v>63</v>
      </c>
      <c r="O2508" s="3" t="s">
        <v>76</v>
      </c>
      <c r="P2508" s="3"/>
      <c r="Q2508" s="3" t="s">
        <v>42</v>
      </c>
      <c r="R2508" s="3" t="s">
        <v>55</v>
      </c>
      <c r="S2508" s="3" t="s">
        <v>77</v>
      </c>
      <c r="T2508" s="3" t="s">
        <v>51</v>
      </c>
      <c r="U2508" s="3" t="s">
        <v>78</v>
      </c>
      <c r="V2508" s="3" t="s">
        <v>79</v>
      </c>
      <c r="W2508" s="3" t="s">
        <v>80</v>
      </c>
      <c r="X2508" s="3"/>
      <c r="Y2508" s="3"/>
      <c r="Z2508" s="3" t="s">
        <v>72</v>
      </c>
      <c r="AA2508" s="7" t="s">
        <v>49</v>
      </c>
      <c r="AB2508" s="3" t="s">
        <v>49</v>
      </c>
      <c r="AC2508" s="3" t="s">
        <v>49</v>
      </c>
      <c r="AD2508" s="3" t="s">
        <v>49</v>
      </c>
      <c r="AE2508" s="3" t="s">
        <v>49</v>
      </c>
      <c r="AF2508" s="3" t="s">
        <v>55</v>
      </c>
      <c r="AG2508" s="3" t="s">
        <v>56</v>
      </c>
      <c r="AH2508" s="3" t="s">
        <v>81</v>
      </c>
      <c r="AI2508" s="3" t="s">
        <v>82</v>
      </c>
      <c r="AJ2508" s="3" t="s">
        <v>49</v>
      </c>
      <c r="AK2508" s="3" t="s">
        <v>49</v>
      </c>
      <c r="AL2508" s="3" t="s">
        <v>49</v>
      </c>
      <c r="AM2508" s="3" t="s">
        <v>59</v>
      </c>
      <c r="AN2508" s="3" t="s">
        <v>83</v>
      </c>
      <c r="AO2508" s="3">
        <v>62.947713668357167</v>
      </c>
      <c r="AP2508" s="3">
        <v>237.15731206175974</v>
      </c>
    </row>
    <row r="2509" spans="1:42" x14ac:dyDescent="0.25">
      <c r="A2509" s="2">
        <v>2508</v>
      </c>
      <c r="B2509" s="3" t="s">
        <v>42</v>
      </c>
      <c r="C2509" s="3" t="s">
        <v>43</v>
      </c>
      <c r="D2509" s="3" t="s">
        <v>44</v>
      </c>
      <c r="E2509" s="3" t="s">
        <v>45</v>
      </c>
      <c r="F2509" s="3">
        <v>0.36</v>
      </c>
      <c r="G2509" s="3">
        <v>0.48</v>
      </c>
      <c r="H2509" s="3">
        <v>0.24975515893197101</v>
      </c>
      <c r="I2509" s="3">
        <v>9.9085891348661992</v>
      </c>
      <c r="J2509" s="3">
        <v>1.3294455199840465</v>
      </c>
      <c r="K2509" s="3">
        <v>2.4747212541701087</v>
      </c>
      <c r="L2509" s="3">
        <v>0.33203587713501237</v>
      </c>
      <c r="M2509" s="2">
        <v>1750</v>
      </c>
      <c r="N2509" s="3" t="s">
        <v>74</v>
      </c>
      <c r="O2509" s="3" t="s">
        <v>76</v>
      </c>
      <c r="P2509" s="3"/>
      <c r="Q2509" s="3" t="s">
        <v>42</v>
      </c>
      <c r="R2509" s="3" t="s">
        <v>55</v>
      </c>
      <c r="S2509" s="3" t="s">
        <v>77</v>
      </c>
      <c r="T2509" s="3" t="s">
        <v>51</v>
      </c>
      <c r="U2509" s="3" t="s">
        <v>78</v>
      </c>
      <c r="V2509" s="3" t="s">
        <v>79</v>
      </c>
      <c r="W2509" s="3" t="s">
        <v>80</v>
      </c>
      <c r="X2509" s="3"/>
      <c r="Y2509" s="3"/>
      <c r="Z2509" s="3" t="s">
        <v>72</v>
      </c>
      <c r="AA2509" s="7" t="s">
        <v>49</v>
      </c>
      <c r="AB2509" s="3" t="s">
        <v>49</v>
      </c>
      <c r="AC2509" s="3" t="s">
        <v>49</v>
      </c>
      <c r="AD2509" s="3" t="s">
        <v>49</v>
      </c>
      <c r="AE2509" s="3" t="s">
        <v>49</v>
      </c>
      <c r="AF2509" s="3" t="s">
        <v>55</v>
      </c>
      <c r="AG2509" s="3" t="s">
        <v>56</v>
      </c>
      <c r="AH2509" s="3" t="s">
        <v>81</v>
      </c>
      <c r="AI2509" s="3" t="s">
        <v>82</v>
      </c>
      <c r="AJ2509" s="3" t="s">
        <v>49</v>
      </c>
      <c r="AK2509" s="3" t="s">
        <v>49</v>
      </c>
      <c r="AL2509" s="3" t="s">
        <v>49</v>
      </c>
      <c r="AM2509" s="3" t="s">
        <v>59</v>
      </c>
      <c r="AN2509" s="3" t="s">
        <v>83</v>
      </c>
      <c r="AO2509" s="3">
        <v>129.68129309998875</v>
      </c>
      <c r="AP2509" s="3">
        <v>1010.7232689513791</v>
      </c>
    </row>
    <row r="2510" spans="1:42" x14ac:dyDescent="0.25">
      <c r="A2510" s="2">
        <v>2509</v>
      </c>
      <c r="B2510" s="3" t="s">
        <v>42</v>
      </c>
      <c r="C2510" s="3" t="s">
        <v>43</v>
      </c>
      <c r="D2510" s="3" t="s">
        <v>44</v>
      </c>
      <c r="E2510" s="3" t="s">
        <v>45</v>
      </c>
      <c r="F2510" s="3">
        <v>0.36</v>
      </c>
      <c r="G2510" s="3">
        <v>0.48</v>
      </c>
      <c r="H2510" s="3">
        <v>1.00076026641102E-3</v>
      </c>
      <c r="I2510" s="3">
        <v>9.9085891348661992</v>
      </c>
      <c r="J2510" s="3">
        <v>1.3294455199840465</v>
      </c>
      <c r="K2510" s="3">
        <v>9.9161223023660362E-3</v>
      </c>
      <c r="L2510" s="3">
        <v>1.3304562527581714E-3</v>
      </c>
      <c r="M2510" s="2">
        <v>1750</v>
      </c>
      <c r="N2510" s="3" t="s">
        <v>74</v>
      </c>
      <c r="O2510" s="3" t="s">
        <v>76</v>
      </c>
      <c r="P2510" s="3"/>
      <c r="Q2510" s="3" t="s">
        <v>42</v>
      </c>
      <c r="R2510" s="3" t="s">
        <v>55</v>
      </c>
      <c r="S2510" s="3" t="s">
        <v>77</v>
      </c>
      <c r="T2510" s="3" t="s">
        <v>51</v>
      </c>
      <c r="U2510" s="3" t="s">
        <v>78</v>
      </c>
      <c r="V2510" s="3" t="s">
        <v>79</v>
      </c>
      <c r="W2510" s="3" t="s">
        <v>80</v>
      </c>
      <c r="X2510" s="3"/>
      <c r="Y2510" s="3"/>
      <c r="Z2510" s="3" t="s">
        <v>72</v>
      </c>
      <c r="AA2510" s="7" t="s">
        <v>49</v>
      </c>
      <c r="AB2510" s="3" t="s">
        <v>49</v>
      </c>
      <c r="AC2510" s="3" t="s">
        <v>49</v>
      </c>
      <c r="AD2510" s="3" t="s">
        <v>49</v>
      </c>
      <c r="AE2510" s="3" t="s">
        <v>49</v>
      </c>
      <c r="AF2510" s="3" t="s">
        <v>55</v>
      </c>
      <c r="AG2510" s="3" t="s">
        <v>56</v>
      </c>
      <c r="AH2510" s="3" t="s">
        <v>81</v>
      </c>
      <c r="AI2510" s="3" t="s">
        <v>82</v>
      </c>
      <c r="AJ2510" s="3" t="s">
        <v>49</v>
      </c>
      <c r="AK2510" s="3" t="s">
        <v>49</v>
      </c>
      <c r="AL2510" s="3" t="s">
        <v>49</v>
      </c>
      <c r="AM2510" s="3" t="s">
        <v>59</v>
      </c>
      <c r="AN2510" s="3" t="s">
        <v>83</v>
      </c>
      <c r="AO2510" s="3">
        <v>11.473671680499216</v>
      </c>
      <c r="AP2510" s="3">
        <v>4.0499331114081771</v>
      </c>
    </row>
    <row r="2511" spans="1:42" x14ac:dyDescent="0.25">
      <c r="A2511" s="2">
        <v>2510</v>
      </c>
      <c r="B2511" s="3" t="s">
        <v>42</v>
      </c>
      <c r="C2511" s="3" t="s">
        <v>43</v>
      </c>
      <c r="D2511" s="3" t="s">
        <v>44</v>
      </c>
      <c r="E2511" s="3" t="s">
        <v>45</v>
      </c>
      <c r="F2511" s="3">
        <v>0.36</v>
      </c>
      <c r="G2511" s="3">
        <v>0.48</v>
      </c>
      <c r="H2511" s="3">
        <v>0.35992949313500999</v>
      </c>
      <c r="I2511" s="3">
        <v>11.094783492724723</v>
      </c>
      <c r="J2511" s="3">
        <v>1.4808351701753537</v>
      </c>
      <c r="K2511" s="3">
        <v>3.9933397989790853</v>
      </c>
      <c r="L2511" s="3">
        <v>0.5329962522177113</v>
      </c>
      <c r="M2511" s="2">
        <v>1400</v>
      </c>
      <c r="N2511" s="3" t="s">
        <v>46</v>
      </c>
      <c r="O2511" s="3" t="s">
        <v>76</v>
      </c>
      <c r="P2511" s="3"/>
      <c r="Q2511" s="3" t="s">
        <v>42</v>
      </c>
      <c r="R2511" s="3" t="s">
        <v>55</v>
      </c>
      <c r="S2511" s="3" t="s">
        <v>77</v>
      </c>
      <c r="T2511" s="3" t="s">
        <v>51</v>
      </c>
      <c r="U2511" s="3" t="s">
        <v>78</v>
      </c>
      <c r="V2511" s="3" t="s">
        <v>79</v>
      </c>
      <c r="W2511" s="3" t="s">
        <v>80</v>
      </c>
      <c r="X2511" s="3"/>
      <c r="Y2511" s="3"/>
      <c r="Z2511" s="3" t="s">
        <v>72</v>
      </c>
      <c r="AA2511" s="7" t="s">
        <v>49</v>
      </c>
      <c r="AB2511" s="3" t="s">
        <v>49</v>
      </c>
      <c r="AC2511" s="3" t="s">
        <v>49</v>
      </c>
      <c r="AD2511" s="3" t="s">
        <v>49</v>
      </c>
      <c r="AE2511" s="3" t="s">
        <v>49</v>
      </c>
      <c r="AF2511" s="3" t="s">
        <v>55</v>
      </c>
      <c r="AG2511" s="3" t="s">
        <v>56</v>
      </c>
      <c r="AH2511" s="3" t="s">
        <v>81</v>
      </c>
      <c r="AI2511" s="3" t="s">
        <v>82</v>
      </c>
      <c r="AJ2511" s="3" t="s">
        <v>49</v>
      </c>
      <c r="AK2511" s="3" t="s">
        <v>49</v>
      </c>
      <c r="AL2511" s="3" t="s">
        <v>49</v>
      </c>
      <c r="AM2511" s="3" t="s">
        <v>59</v>
      </c>
      <c r="AN2511" s="3" t="s">
        <v>83</v>
      </c>
      <c r="AO2511" s="3">
        <v>166.78577843151368</v>
      </c>
      <c r="AP2511" s="3">
        <v>1456.582980904594</v>
      </c>
    </row>
    <row r="2512" spans="1:42" x14ac:dyDescent="0.25">
      <c r="A2512" s="2">
        <v>2511</v>
      </c>
      <c r="B2512" s="3" t="s">
        <v>42</v>
      </c>
      <c r="C2512" s="3" t="s">
        <v>43</v>
      </c>
      <c r="D2512" s="3" t="s">
        <v>44</v>
      </c>
      <c r="E2512" s="3" t="s">
        <v>45</v>
      </c>
      <c r="F2512" s="3">
        <v>0.36</v>
      </c>
      <c r="G2512" s="3">
        <v>0.48</v>
      </c>
      <c r="H2512" s="3">
        <v>4.6974976853604897E-2</v>
      </c>
      <c r="I2512" s="3">
        <v>11.094783492724723</v>
      </c>
      <c r="J2512" s="3">
        <v>1.4808351701753537</v>
      </c>
      <c r="K2512" s="3">
        <v>0.52117719776650151</v>
      </c>
      <c r="L2512" s="3">
        <v>6.9562197842991308E-2</v>
      </c>
      <c r="M2512" s="2">
        <v>1200</v>
      </c>
      <c r="N2512" s="3" t="s">
        <v>61</v>
      </c>
      <c r="O2512" s="3" t="s">
        <v>76</v>
      </c>
      <c r="P2512" s="3"/>
      <c r="Q2512" s="3" t="s">
        <v>42</v>
      </c>
      <c r="R2512" s="3" t="s">
        <v>55</v>
      </c>
      <c r="S2512" s="3" t="s">
        <v>77</v>
      </c>
      <c r="T2512" s="3" t="s">
        <v>51</v>
      </c>
      <c r="U2512" s="3" t="s">
        <v>78</v>
      </c>
      <c r="V2512" s="3" t="s">
        <v>79</v>
      </c>
      <c r="W2512" s="3" t="s">
        <v>80</v>
      </c>
      <c r="X2512" s="3"/>
      <c r="Y2512" s="3"/>
      <c r="Z2512" s="3" t="s">
        <v>72</v>
      </c>
      <c r="AA2512" s="7" t="s">
        <v>49</v>
      </c>
      <c r="AB2512" s="3" t="s">
        <v>49</v>
      </c>
      <c r="AC2512" s="3" t="s">
        <v>49</v>
      </c>
      <c r="AD2512" s="3" t="s">
        <v>49</v>
      </c>
      <c r="AE2512" s="3" t="s">
        <v>49</v>
      </c>
      <c r="AF2512" s="3" t="s">
        <v>55</v>
      </c>
      <c r="AG2512" s="3" t="s">
        <v>56</v>
      </c>
      <c r="AH2512" s="3" t="s">
        <v>81</v>
      </c>
      <c r="AI2512" s="3" t="s">
        <v>82</v>
      </c>
      <c r="AJ2512" s="3" t="s">
        <v>49</v>
      </c>
      <c r="AK2512" s="3" t="s">
        <v>49</v>
      </c>
      <c r="AL2512" s="3" t="s">
        <v>49</v>
      </c>
      <c r="AM2512" s="3" t="s">
        <v>59</v>
      </c>
      <c r="AN2512" s="3" t="s">
        <v>83</v>
      </c>
      <c r="AO2512" s="3">
        <v>113.88319747717597</v>
      </c>
      <c r="AP2512" s="3">
        <v>190.10098677210246</v>
      </c>
    </row>
    <row r="2513" spans="1:42" x14ac:dyDescent="0.25">
      <c r="A2513" s="2">
        <v>2512</v>
      </c>
      <c r="B2513" s="3" t="s">
        <v>42</v>
      </c>
      <c r="C2513" s="3" t="s">
        <v>43</v>
      </c>
      <c r="D2513" s="3" t="s">
        <v>44</v>
      </c>
      <c r="E2513" s="3" t="s">
        <v>45</v>
      </c>
      <c r="F2513" s="3">
        <v>0.36</v>
      </c>
      <c r="G2513" s="3">
        <v>0.48</v>
      </c>
      <c r="H2513" s="3">
        <v>0.124602456058119</v>
      </c>
      <c r="I2513" s="3">
        <v>11.094783492724723</v>
      </c>
      <c r="J2513" s="3">
        <v>1.4808351701753537</v>
      </c>
      <c r="K2513" s="3">
        <v>1.3824372726265763</v>
      </c>
      <c r="L2513" s="3">
        <v>0.18451569922109168</v>
      </c>
      <c r="M2513" s="2">
        <v>1430</v>
      </c>
      <c r="N2513" s="3" t="s">
        <v>64</v>
      </c>
      <c r="O2513" s="3" t="s">
        <v>76</v>
      </c>
      <c r="P2513" s="3"/>
      <c r="Q2513" s="3" t="s">
        <v>42</v>
      </c>
      <c r="R2513" s="3" t="s">
        <v>55</v>
      </c>
      <c r="S2513" s="3" t="s">
        <v>77</v>
      </c>
      <c r="T2513" s="3" t="s">
        <v>51</v>
      </c>
      <c r="U2513" s="3" t="s">
        <v>78</v>
      </c>
      <c r="V2513" s="3" t="s">
        <v>79</v>
      </c>
      <c r="W2513" s="3" t="s">
        <v>80</v>
      </c>
      <c r="X2513" s="3"/>
      <c r="Y2513" s="3"/>
      <c r="Z2513" s="3" t="s">
        <v>72</v>
      </c>
      <c r="AA2513" s="7" t="s">
        <v>49</v>
      </c>
      <c r="AB2513" s="3" t="s">
        <v>49</v>
      </c>
      <c r="AC2513" s="3" t="s">
        <v>49</v>
      </c>
      <c r="AD2513" s="3" t="s">
        <v>49</v>
      </c>
      <c r="AE2513" s="3" t="s">
        <v>49</v>
      </c>
      <c r="AF2513" s="3" t="s">
        <v>55</v>
      </c>
      <c r="AG2513" s="3" t="s">
        <v>56</v>
      </c>
      <c r="AH2513" s="3" t="s">
        <v>81</v>
      </c>
      <c r="AI2513" s="3" t="s">
        <v>82</v>
      </c>
      <c r="AJ2513" s="3" t="s">
        <v>49</v>
      </c>
      <c r="AK2513" s="3" t="s">
        <v>49</v>
      </c>
      <c r="AL2513" s="3" t="s">
        <v>49</v>
      </c>
      <c r="AM2513" s="3" t="s">
        <v>59</v>
      </c>
      <c r="AN2513" s="3" t="s">
        <v>83</v>
      </c>
      <c r="AO2513" s="3">
        <v>92.156403544785917</v>
      </c>
      <c r="AP2513" s="3">
        <v>504.2482495456112</v>
      </c>
    </row>
    <row r="2514" spans="1:42" x14ac:dyDescent="0.25">
      <c r="A2514" s="2">
        <v>2513</v>
      </c>
      <c r="B2514" s="3" t="s">
        <v>42</v>
      </c>
      <c r="C2514" s="3" t="s">
        <v>43</v>
      </c>
      <c r="D2514" s="3" t="s">
        <v>44</v>
      </c>
      <c r="E2514" s="3" t="s">
        <v>45</v>
      </c>
      <c r="F2514" s="3">
        <v>0.36</v>
      </c>
      <c r="G2514" s="3">
        <v>0.48</v>
      </c>
      <c r="H2514" s="3">
        <v>1.9273844490230799E-2</v>
      </c>
      <c r="I2514" s="3">
        <v>11.094783492724723</v>
      </c>
      <c r="J2514" s="3">
        <v>1.4808351701753537</v>
      </c>
      <c r="K2514" s="3">
        <v>0.21383913169155602</v>
      </c>
      <c r="L2514" s="3">
        <v>2.8541386785624227E-2</v>
      </c>
      <c r="M2514" s="2">
        <v>1430</v>
      </c>
      <c r="N2514" s="3" t="s">
        <v>64</v>
      </c>
      <c r="O2514" s="3" t="s">
        <v>76</v>
      </c>
      <c r="P2514" s="3"/>
      <c r="Q2514" s="3" t="s">
        <v>42</v>
      </c>
      <c r="R2514" s="3" t="s">
        <v>55</v>
      </c>
      <c r="S2514" s="3" t="s">
        <v>77</v>
      </c>
      <c r="T2514" s="3" t="s">
        <v>51</v>
      </c>
      <c r="U2514" s="3" t="s">
        <v>78</v>
      </c>
      <c r="V2514" s="3" t="s">
        <v>79</v>
      </c>
      <c r="W2514" s="3" t="s">
        <v>80</v>
      </c>
      <c r="X2514" s="3"/>
      <c r="Y2514" s="3"/>
      <c r="Z2514" s="3" t="s">
        <v>72</v>
      </c>
      <c r="AA2514" s="7" t="s">
        <v>49</v>
      </c>
      <c r="AB2514" s="3" t="s">
        <v>49</v>
      </c>
      <c r="AC2514" s="3" t="s">
        <v>49</v>
      </c>
      <c r="AD2514" s="3" t="s">
        <v>49</v>
      </c>
      <c r="AE2514" s="3" t="s">
        <v>49</v>
      </c>
      <c r="AF2514" s="3" t="s">
        <v>55</v>
      </c>
      <c r="AG2514" s="3" t="s">
        <v>56</v>
      </c>
      <c r="AH2514" s="3" t="s">
        <v>81</v>
      </c>
      <c r="AI2514" s="3" t="s">
        <v>82</v>
      </c>
      <c r="AJ2514" s="3" t="s">
        <v>49</v>
      </c>
      <c r="AK2514" s="3" t="s">
        <v>49</v>
      </c>
      <c r="AL2514" s="3" t="s">
        <v>49</v>
      </c>
      <c r="AM2514" s="3" t="s">
        <v>59</v>
      </c>
      <c r="AN2514" s="3" t="s">
        <v>83</v>
      </c>
      <c r="AO2514" s="3">
        <v>35.962258380730589</v>
      </c>
      <c r="AP2514" s="3">
        <v>77.998481359629523</v>
      </c>
    </row>
    <row r="2515" spans="1:42" x14ac:dyDescent="0.25">
      <c r="A2515" s="2">
        <v>2514</v>
      </c>
      <c r="B2515" s="3" t="s">
        <v>42</v>
      </c>
      <c r="C2515" s="3" t="s">
        <v>43</v>
      </c>
      <c r="D2515" s="3" t="s">
        <v>44</v>
      </c>
      <c r="E2515" s="3" t="s">
        <v>45</v>
      </c>
      <c r="F2515" s="3">
        <v>0.36</v>
      </c>
      <c r="G2515" s="3">
        <v>0.48</v>
      </c>
      <c r="H2515" s="3">
        <v>2.9227078496431602E-3</v>
      </c>
      <c r="I2515" s="3">
        <v>11.094783492724723</v>
      </c>
      <c r="J2515" s="3">
        <v>1.4808351701753537</v>
      </c>
      <c r="K2515" s="3">
        <v>3.2426810804277902E-2</v>
      </c>
      <c r="L2515" s="3">
        <v>4.3280485758991714E-3</v>
      </c>
      <c r="M2515" s="2">
        <v>1430</v>
      </c>
      <c r="N2515" s="3" t="s">
        <v>64</v>
      </c>
      <c r="O2515" s="3" t="s">
        <v>76</v>
      </c>
      <c r="P2515" s="3"/>
      <c r="Q2515" s="3" t="s">
        <v>42</v>
      </c>
      <c r="R2515" s="3" t="s">
        <v>55</v>
      </c>
      <c r="S2515" s="3" t="s">
        <v>77</v>
      </c>
      <c r="T2515" s="3" t="s">
        <v>51</v>
      </c>
      <c r="U2515" s="3" t="s">
        <v>78</v>
      </c>
      <c r="V2515" s="3" t="s">
        <v>79</v>
      </c>
      <c r="W2515" s="3" t="s">
        <v>80</v>
      </c>
      <c r="X2515" s="3"/>
      <c r="Y2515" s="3"/>
      <c r="Z2515" s="3" t="s">
        <v>72</v>
      </c>
      <c r="AA2515" s="7" t="s">
        <v>49</v>
      </c>
      <c r="AB2515" s="3" t="s">
        <v>49</v>
      </c>
      <c r="AC2515" s="3" t="s">
        <v>49</v>
      </c>
      <c r="AD2515" s="3" t="s">
        <v>49</v>
      </c>
      <c r="AE2515" s="3" t="s">
        <v>49</v>
      </c>
      <c r="AF2515" s="3" t="s">
        <v>55</v>
      </c>
      <c r="AG2515" s="3" t="s">
        <v>56</v>
      </c>
      <c r="AH2515" s="3" t="s">
        <v>81</v>
      </c>
      <c r="AI2515" s="3" t="s">
        <v>82</v>
      </c>
      <c r="AJ2515" s="3" t="s">
        <v>49</v>
      </c>
      <c r="AK2515" s="3" t="s">
        <v>49</v>
      </c>
      <c r="AL2515" s="3" t="s">
        <v>49</v>
      </c>
      <c r="AM2515" s="3" t="s">
        <v>59</v>
      </c>
      <c r="AN2515" s="3" t="s">
        <v>83</v>
      </c>
      <c r="AO2515" s="3">
        <v>19.910459708275532</v>
      </c>
      <c r="AP2515" s="3">
        <v>11.827779032127321</v>
      </c>
    </row>
    <row r="2516" spans="1:42" x14ac:dyDescent="0.25">
      <c r="A2516" s="2">
        <v>2515</v>
      </c>
      <c r="B2516" s="3" t="s">
        <v>42</v>
      </c>
      <c r="C2516" s="3" t="s">
        <v>43</v>
      </c>
      <c r="D2516" s="3" t="s">
        <v>44</v>
      </c>
      <c r="E2516" s="3" t="s">
        <v>45</v>
      </c>
      <c r="F2516" s="3">
        <v>0.36</v>
      </c>
      <c r="G2516" s="3">
        <v>0.48</v>
      </c>
      <c r="H2516" s="3">
        <v>6.4059975212264794E-2</v>
      </c>
      <c r="I2516" s="3">
        <v>11.094783492724723</v>
      </c>
      <c r="J2516" s="3">
        <v>1.4808351701753537</v>
      </c>
      <c r="K2516" s="3">
        <v>0.71073155552939038</v>
      </c>
      <c r="L2516" s="3">
        <v>9.4862264294883078E-2</v>
      </c>
      <c r="M2516" s="2">
        <v>1750</v>
      </c>
      <c r="N2516" s="3" t="s">
        <v>74</v>
      </c>
      <c r="O2516" s="3" t="s">
        <v>76</v>
      </c>
      <c r="P2516" s="3"/>
      <c r="Q2516" s="3" t="s">
        <v>42</v>
      </c>
      <c r="R2516" s="3" t="s">
        <v>55</v>
      </c>
      <c r="S2516" s="3" t="s">
        <v>77</v>
      </c>
      <c r="T2516" s="3" t="s">
        <v>51</v>
      </c>
      <c r="U2516" s="3" t="s">
        <v>78</v>
      </c>
      <c r="V2516" s="3" t="s">
        <v>79</v>
      </c>
      <c r="W2516" s="3" t="s">
        <v>80</v>
      </c>
      <c r="X2516" s="3"/>
      <c r="Y2516" s="3"/>
      <c r="Z2516" s="3" t="s">
        <v>72</v>
      </c>
      <c r="AA2516" s="7" t="s">
        <v>49</v>
      </c>
      <c r="AB2516" s="3" t="s">
        <v>49</v>
      </c>
      <c r="AC2516" s="3" t="s">
        <v>49</v>
      </c>
      <c r="AD2516" s="3" t="s">
        <v>49</v>
      </c>
      <c r="AE2516" s="3" t="s">
        <v>49</v>
      </c>
      <c r="AF2516" s="3" t="s">
        <v>55</v>
      </c>
      <c r="AG2516" s="3" t="s">
        <v>56</v>
      </c>
      <c r="AH2516" s="3" t="s">
        <v>81</v>
      </c>
      <c r="AI2516" s="3" t="s">
        <v>82</v>
      </c>
      <c r="AJ2516" s="3" t="s">
        <v>49</v>
      </c>
      <c r="AK2516" s="3" t="s">
        <v>49</v>
      </c>
      <c r="AL2516" s="3" t="s">
        <v>49</v>
      </c>
      <c r="AM2516" s="3" t="s">
        <v>59</v>
      </c>
      <c r="AN2516" s="3" t="s">
        <v>83</v>
      </c>
      <c r="AO2516" s="3">
        <v>71.516518639912604</v>
      </c>
      <c r="AP2516" s="3">
        <v>259.24152210653864</v>
      </c>
    </row>
    <row r="2517" spans="1:42" x14ac:dyDescent="0.25">
      <c r="A2517" s="2">
        <v>2516</v>
      </c>
      <c r="B2517" s="3" t="s">
        <v>42</v>
      </c>
      <c r="C2517" s="3" t="s">
        <v>43</v>
      </c>
      <c r="D2517" s="3" t="s">
        <v>44</v>
      </c>
      <c r="E2517" s="3" t="s">
        <v>45</v>
      </c>
      <c r="F2517" s="3">
        <v>0.36</v>
      </c>
      <c r="G2517" s="3">
        <v>0.48</v>
      </c>
      <c r="H2517" s="3">
        <v>3.9558967177971503E-3</v>
      </c>
      <c r="I2517" s="3">
        <v>9.5631105431828232</v>
      </c>
      <c r="J2517" s="3">
        <v>1.4054381386920978</v>
      </c>
      <c r="K2517" s="3">
        <v>3.7830677609708256E-2</v>
      </c>
      <c r="L2517" s="3">
        <v>5.5597681199190058E-3</v>
      </c>
      <c r="M2517" s="2">
        <v>1200</v>
      </c>
      <c r="N2517" s="3" t="s">
        <v>61</v>
      </c>
      <c r="O2517" s="3" t="s">
        <v>76</v>
      </c>
      <c r="P2517" s="3"/>
      <c r="Q2517" s="3" t="s">
        <v>42</v>
      </c>
      <c r="R2517" s="3" t="s">
        <v>55</v>
      </c>
      <c r="S2517" s="3" t="s">
        <v>77</v>
      </c>
      <c r="T2517" s="3" t="s">
        <v>51</v>
      </c>
      <c r="U2517" s="3" t="s">
        <v>78</v>
      </c>
      <c r="V2517" s="3" t="s">
        <v>79</v>
      </c>
      <c r="W2517" s="3" t="s">
        <v>80</v>
      </c>
      <c r="X2517" s="3"/>
      <c r="Y2517" s="3"/>
      <c r="Z2517" s="3" t="s">
        <v>72</v>
      </c>
      <c r="AA2517" s="7" t="s">
        <v>49</v>
      </c>
      <c r="AB2517" s="3" t="s">
        <v>49</v>
      </c>
      <c r="AC2517" s="3" t="s">
        <v>49</v>
      </c>
      <c r="AD2517" s="3" t="s">
        <v>49</v>
      </c>
      <c r="AE2517" s="3" t="s">
        <v>49</v>
      </c>
      <c r="AF2517" s="3" t="s">
        <v>55</v>
      </c>
      <c r="AG2517" s="3" t="s">
        <v>56</v>
      </c>
      <c r="AH2517" s="3" t="s">
        <v>81</v>
      </c>
      <c r="AI2517" s="3" t="s">
        <v>82</v>
      </c>
      <c r="AJ2517" s="3" t="s">
        <v>49</v>
      </c>
      <c r="AK2517" s="3" t="s">
        <v>49</v>
      </c>
      <c r="AL2517" s="3" t="s">
        <v>49</v>
      </c>
      <c r="AM2517" s="3" t="s">
        <v>59</v>
      </c>
      <c r="AN2517" s="3" t="s">
        <v>83</v>
      </c>
      <c r="AO2517" s="3">
        <v>31.484868071353397</v>
      </c>
      <c r="AP2517" s="3">
        <v>16.008946038768471</v>
      </c>
    </row>
    <row r="2518" spans="1:42" x14ac:dyDescent="0.25">
      <c r="A2518" s="2">
        <v>2517</v>
      </c>
      <c r="B2518" s="3" t="s">
        <v>42</v>
      </c>
      <c r="C2518" s="3" t="s">
        <v>43</v>
      </c>
      <c r="D2518" s="3" t="s">
        <v>44</v>
      </c>
      <c r="E2518" s="3" t="s">
        <v>45</v>
      </c>
      <c r="F2518" s="3">
        <v>0.36</v>
      </c>
      <c r="G2518" s="3">
        <v>0.48</v>
      </c>
      <c r="H2518" s="3">
        <v>9.8117454661984405E-2</v>
      </c>
      <c r="I2518" s="3">
        <v>9.5631105431828232</v>
      </c>
      <c r="J2518" s="3">
        <v>1.4054381386920978</v>
      </c>
      <c r="K2518" s="3">
        <v>0.93830806514828569</v>
      </c>
      <c r="L2518" s="3">
        <v>0.13789801285334566</v>
      </c>
      <c r="M2518" s="2">
        <v>1210</v>
      </c>
      <c r="N2518" s="3" t="s">
        <v>65</v>
      </c>
      <c r="O2518" s="3" t="s">
        <v>76</v>
      </c>
      <c r="P2518" s="3"/>
      <c r="Q2518" s="3" t="s">
        <v>42</v>
      </c>
      <c r="R2518" s="3" t="s">
        <v>55</v>
      </c>
      <c r="S2518" s="3" t="s">
        <v>77</v>
      </c>
      <c r="T2518" s="3" t="s">
        <v>51</v>
      </c>
      <c r="U2518" s="3" t="s">
        <v>78</v>
      </c>
      <c r="V2518" s="3" t="s">
        <v>79</v>
      </c>
      <c r="W2518" s="3" t="s">
        <v>80</v>
      </c>
      <c r="X2518" s="3"/>
      <c r="Y2518" s="3"/>
      <c r="Z2518" s="3" t="s">
        <v>72</v>
      </c>
      <c r="AA2518" s="7" t="s">
        <v>49</v>
      </c>
      <c r="AB2518" s="3" t="s">
        <v>49</v>
      </c>
      <c r="AC2518" s="3" t="s">
        <v>49</v>
      </c>
      <c r="AD2518" s="3" t="s">
        <v>49</v>
      </c>
      <c r="AE2518" s="3" t="s">
        <v>49</v>
      </c>
      <c r="AF2518" s="3" t="s">
        <v>55</v>
      </c>
      <c r="AG2518" s="3" t="s">
        <v>56</v>
      </c>
      <c r="AH2518" s="3" t="s">
        <v>81</v>
      </c>
      <c r="AI2518" s="3" t="s">
        <v>82</v>
      </c>
      <c r="AJ2518" s="3" t="s">
        <v>49</v>
      </c>
      <c r="AK2518" s="3" t="s">
        <v>49</v>
      </c>
      <c r="AL2518" s="3" t="s">
        <v>49</v>
      </c>
      <c r="AM2518" s="3" t="s">
        <v>59</v>
      </c>
      <c r="AN2518" s="3" t="s">
        <v>83</v>
      </c>
      <c r="AO2518" s="3">
        <v>81.366433083716231</v>
      </c>
      <c r="AP2518" s="3">
        <v>397.06725154839262</v>
      </c>
    </row>
    <row r="2519" spans="1:42" x14ac:dyDescent="0.25">
      <c r="A2519" s="2">
        <v>2518</v>
      </c>
      <c r="B2519" s="3" t="s">
        <v>42</v>
      </c>
      <c r="C2519" s="3" t="s">
        <v>43</v>
      </c>
      <c r="D2519" s="3" t="s">
        <v>44</v>
      </c>
      <c r="E2519" s="3" t="s">
        <v>45</v>
      </c>
      <c r="F2519" s="3">
        <v>0.36</v>
      </c>
      <c r="G2519" s="3">
        <v>0.48</v>
      </c>
      <c r="H2519" s="3">
        <v>6.5267914385799E-2</v>
      </c>
      <c r="I2519" s="3">
        <v>9.5631105431828232</v>
      </c>
      <c r="J2519" s="3">
        <v>1.4054381386920978</v>
      </c>
      <c r="K2519" s="3">
        <v>0.6241642801943883</v>
      </c>
      <c r="L2519" s="3">
        <v>9.1730016110692536E-2</v>
      </c>
      <c r="M2519" s="2">
        <v>1210</v>
      </c>
      <c r="N2519" s="3" t="s">
        <v>65</v>
      </c>
      <c r="O2519" s="3" t="s">
        <v>76</v>
      </c>
      <c r="P2519" s="3"/>
      <c r="Q2519" s="3" t="s">
        <v>42</v>
      </c>
      <c r="R2519" s="3" t="s">
        <v>55</v>
      </c>
      <c r="S2519" s="3" t="s">
        <v>77</v>
      </c>
      <c r="T2519" s="3" t="s">
        <v>51</v>
      </c>
      <c r="U2519" s="3" t="s">
        <v>78</v>
      </c>
      <c r="V2519" s="3" t="s">
        <v>79</v>
      </c>
      <c r="W2519" s="3" t="s">
        <v>80</v>
      </c>
      <c r="X2519" s="3"/>
      <c r="Y2519" s="3"/>
      <c r="Z2519" s="3" t="s">
        <v>72</v>
      </c>
      <c r="AA2519" s="7" t="s">
        <v>49</v>
      </c>
      <c r="AB2519" s="3" t="s">
        <v>49</v>
      </c>
      <c r="AC2519" s="3" t="s">
        <v>49</v>
      </c>
      <c r="AD2519" s="3" t="s">
        <v>49</v>
      </c>
      <c r="AE2519" s="3" t="s">
        <v>49</v>
      </c>
      <c r="AF2519" s="3" t="s">
        <v>55</v>
      </c>
      <c r="AG2519" s="3" t="s">
        <v>56</v>
      </c>
      <c r="AH2519" s="3" t="s">
        <v>81</v>
      </c>
      <c r="AI2519" s="3" t="s">
        <v>82</v>
      </c>
      <c r="AJ2519" s="3" t="s">
        <v>49</v>
      </c>
      <c r="AK2519" s="3" t="s">
        <v>49</v>
      </c>
      <c r="AL2519" s="3" t="s">
        <v>49</v>
      </c>
      <c r="AM2519" s="3" t="s">
        <v>59</v>
      </c>
      <c r="AN2519" s="3" t="s">
        <v>83</v>
      </c>
      <c r="AO2519" s="3">
        <v>95.059820109868667</v>
      </c>
      <c r="AP2519" s="3">
        <v>264.12987850882399</v>
      </c>
    </row>
    <row r="2520" spans="1:42" x14ac:dyDescent="0.25">
      <c r="A2520" s="2">
        <v>2519</v>
      </c>
      <c r="B2520" s="3" t="s">
        <v>42</v>
      </c>
      <c r="C2520" s="3" t="s">
        <v>43</v>
      </c>
      <c r="D2520" s="3" t="s">
        <v>44</v>
      </c>
      <c r="E2520" s="3" t="s">
        <v>45</v>
      </c>
      <c r="F2520" s="3">
        <v>0.36</v>
      </c>
      <c r="G2520" s="3">
        <v>0.48</v>
      </c>
      <c r="H2520" s="3">
        <v>0.38570834234257301</v>
      </c>
      <c r="I2520" s="3">
        <v>9.5631105431828232</v>
      </c>
      <c r="J2520" s="3">
        <v>1.4054381386920978</v>
      </c>
      <c r="K2520" s="3">
        <v>3.6885715152498295</v>
      </c>
      <c r="L2520" s="3">
        <v>0.5420892147399603</v>
      </c>
      <c r="M2520" s="2">
        <v>1210</v>
      </c>
      <c r="N2520" s="3" t="s">
        <v>65</v>
      </c>
      <c r="O2520" s="3" t="s">
        <v>76</v>
      </c>
      <c r="P2520" s="3"/>
      <c r="Q2520" s="3" t="s">
        <v>42</v>
      </c>
      <c r="R2520" s="3" t="s">
        <v>55</v>
      </c>
      <c r="S2520" s="3" t="s">
        <v>77</v>
      </c>
      <c r="T2520" s="3" t="s">
        <v>51</v>
      </c>
      <c r="U2520" s="3" t="s">
        <v>78</v>
      </c>
      <c r="V2520" s="3" t="s">
        <v>79</v>
      </c>
      <c r="W2520" s="3" t="s">
        <v>80</v>
      </c>
      <c r="X2520" s="3"/>
      <c r="Y2520" s="3"/>
      <c r="Z2520" s="3" t="s">
        <v>72</v>
      </c>
      <c r="AA2520" s="7" t="s">
        <v>49</v>
      </c>
      <c r="AB2520" s="3" t="s">
        <v>49</v>
      </c>
      <c r="AC2520" s="3" t="s">
        <v>49</v>
      </c>
      <c r="AD2520" s="3" t="s">
        <v>49</v>
      </c>
      <c r="AE2520" s="3" t="s">
        <v>49</v>
      </c>
      <c r="AF2520" s="3" t="s">
        <v>55</v>
      </c>
      <c r="AG2520" s="3" t="s">
        <v>56</v>
      </c>
      <c r="AH2520" s="3" t="s">
        <v>81</v>
      </c>
      <c r="AI2520" s="3" t="s">
        <v>82</v>
      </c>
      <c r="AJ2520" s="3" t="s">
        <v>49</v>
      </c>
      <c r="AK2520" s="3" t="s">
        <v>49</v>
      </c>
      <c r="AL2520" s="3" t="s">
        <v>49</v>
      </c>
      <c r="AM2520" s="3" t="s">
        <v>59</v>
      </c>
      <c r="AN2520" s="3" t="s">
        <v>83</v>
      </c>
      <c r="AO2520" s="3">
        <v>157.11464671062436</v>
      </c>
      <c r="AP2520" s="3">
        <v>1560.9062823822983</v>
      </c>
    </row>
    <row r="2521" spans="1:42" x14ac:dyDescent="0.25">
      <c r="A2521" s="2">
        <v>2520</v>
      </c>
      <c r="B2521" s="3" t="s">
        <v>42</v>
      </c>
      <c r="C2521" s="3" t="s">
        <v>43</v>
      </c>
      <c r="D2521" s="3" t="s">
        <v>44</v>
      </c>
      <c r="E2521" s="3" t="s">
        <v>45</v>
      </c>
      <c r="F2521" s="3">
        <v>0.36</v>
      </c>
      <c r="G2521" s="3">
        <v>0.48</v>
      </c>
      <c r="H2521" s="3">
        <v>6.4713845559759994E-2</v>
      </c>
      <c r="I2521" s="3">
        <v>9.5631105431828232</v>
      </c>
      <c r="J2521" s="3">
        <v>1.4054381386920978</v>
      </c>
      <c r="K2521" s="3">
        <v>0.6188656587624457</v>
      </c>
      <c r="L2521" s="3">
        <v>9.0951306651116962E-2</v>
      </c>
      <c r="M2521" s="2">
        <v>1210</v>
      </c>
      <c r="N2521" s="3" t="s">
        <v>65</v>
      </c>
      <c r="O2521" s="3" t="s">
        <v>76</v>
      </c>
      <c r="P2521" s="3"/>
      <c r="Q2521" s="3" t="s">
        <v>42</v>
      </c>
      <c r="R2521" s="3" t="s">
        <v>55</v>
      </c>
      <c r="S2521" s="3" t="s">
        <v>77</v>
      </c>
      <c r="T2521" s="3" t="s">
        <v>51</v>
      </c>
      <c r="U2521" s="3" t="s">
        <v>78</v>
      </c>
      <c r="V2521" s="3" t="s">
        <v>79</v>
      </c>
      <c r="W2521" s="3" t="s">
        <v>80</v>
      </c>
      <c r="X2521" s="3"/>
      <c r="Y2521" s="3"/>
      <c r="Z2521" s="3" t="s">
        <v>72</v>
      </c>
      <c r="AA2521" s="7" t="s">
        <v>49</v>
      </c>
      <c r="AB2521" s="3" t="s">
        <v>49</v>
      </c>
      <c r="AC2521" s="3" t="s">
        <v>49</v>
      </c>
      <c r="AD2521" s="3" t="s">
        <v>49</v>
      </c>
      <c r="AE2521" s="3" t="s">
        <v>49</v>
      </c>
      <c r="AF2521" s="3" t="s">
        <v>55</v>
      </c>
      <c r="AG2521" s="3" t="s">
        <v>56</v>
      </c>
      <c r="AH2521" s="3" t="s">
        <v>81</v>
      </c>
      <c r="AI2521" s="3" t="s">
        <v>82</v>
      </c>
      <c r="AJ2521" s="3" t="s">
        <v>49</v>
      </c>
      <c r="AK2521" s="3" t="s">
        <v>49</v>
      </c>
      <c r="AL2521" s="3" t="s">
        <v>49</v>
      </c>
      <c r="AM2521" s="3" t="s">
        <v>59</v>
      </c>
      <c r="AN2521" s="3" t="s">
        <v>83</v>
      </c>
      <c r="AO2521" s="3">
        <v>76.992743056867624</v>
      </c>
      <c r="AP2521" s="3">
        <v>261.88764152171666</v>
      </c>
    </row>
    <row r="2522" spans="1:42" x14ac:dyDescent="0.25">
      <c r="A2522" s="2">
        <v>2521</v>
      </c>
      <c r="B2522" s="3" t="s">
        <v>42</v>
      </c>
      <c r="C2522" s="3" t="s">
        <v>43</v>
      </c>
      <c r="D2522" s="3" t="s">
        <v>44</v>
      </c>
      <c r="E2522" s="3" t="s">
        <v>45</v>
      </c>
      <c r="F2522" s="3">
        <v>0.36</v>
      </c>
      <c r="G2522" s="3">
        <v>0.48</v>
      </c>
      <c r="H2522" s="3">
        <v>4.4394166709734E-2</v>
      </c>
      <c r="I2522" s="3">
        <v>11.301903513403417</v>
      </c>
      <c r="J2522" s="3">
        <v>2.0534519839593126</v>
      </c>
      <c r="K2522" s="3">
        <v>0.50173858871135968</v>
      </c>
      <c r="L2522" s="3">
        <v>9.1161289706323756E-2</v>
      </c>
      <c r="M2522" s="2">
        <v>1400</v>
      </c>
      <c r="N2522" s="3" t="s">
        <v>46</v>
      </c>
      <c r="O2522" s="3" t="s">
        <v>76</v>
      </c>
      <c r="P2522" s="3"/>
      <c r="Q2522" s="3" t="s">
        <v>42</v>
      </c>
      <c r="R2522" s="3" t="s">
        <v>55</v>
      </c>
      <c r="S2522" s="3" t="s">
        <v>77</v>
      </c>
      <c r="T2522" s="3" t="s">
        <v>51</v>
      </c>
      <c r="U2522" s="3" t="s">
        <v>78</v>
      </c>
      <c r="V2522" s="3" t="s">
        <v>79</v>
      </c>
      <c r="W2522" s="3" t="s">
        <v>80</v>
      </c>
      <c r="X2522" s="3"/>
      <c r="Y2522" s="3"/>
      <c r="Z2522" s="3" t="s">
        <v>72</v>
      </c>
      <c r="AA2522" s="7" t="s">
        <v>49</v>
      </c>
      <c r="AB2522" s="3" t="s">
        <v>49</v>
      </c>
      <c r="AC2522" s="3" t="s">
        <v>49</v>
      </c>
      <c r="AD2522" s="3" t="s">
        <v>49</v>
      </c>
      <c r="AE2522" s="3" t="s">
        <v>49</v>
      </c>
      <c r="AF2522" s="3" t="s">
        <v>55</v>
      </c>
      <c r="AG2522" s="3" t="s">
        <v>56</v>
      </c>
      <c r="AH2522" s="3" t="s">
        <v>81</v>
      </c>
      <c r="AI2522" s="3" t="s">
        <v>82</v>
      </c>
      <c r="AJ2522" s="3" t="s">
        <v>49</v>
      </c>
      <c r="AK2522" s="3" t="s">
        <v>49</v>
      </c>
      <c r="AL2522" s="3" t="s">
        <v>49</v>
      </c>
      <c r="AM2522" s="3" t="s">
        <v>59</v>
      </c>
      <c r="AN2522" s="3" t="s">
        <v>83</v>
      </c>
      <c r="AO2522" s="3">
        <v>76.840653115509241</v>
      </c>
      <c r="AP2522" s="3">
        <v>179.65681866638334</v>
      </c>
    </row>
    <row r="2523" spans="1:42" x14ac:dyDescent="0.25">
      <c r="A2523" s="2">
        <v>2522</v>
      </c>
      <c r="B2523" s="3" t="s">
        <v>42</v>
      </c>
      <c r="C2523" s="3" t="s">
        <v>43</v>
      </c>
      <c r="D2523" s="3" t="s">
        <v>44</v>
      </c>
      <c r="E2523" s="3" t="s">
        <v>45</v>
      </c>
      <c r="F2523" s="3">
        <v>0.36</v>
      </c>
      <c r="G2523" s="3">
        <v>0.48</v>
      </c>
      <c r="H2523" s="3">
        <v>5.7167667047208E-2</v>
      </c>
      <c r="I2523" s="3">
        <v>11.301903513403417</v>
      </c>
      <c r="J2523" s="3">
        <v>2.0534519839593126</v>
      </c>
      <c r="K2523" s="3">
        <v>0.64610345705391681</v>
      </c>
      <c r="L2523" s="3">
        <v>0.11739105931641469</v>
      </c>
      <c r="M2523" s="2">
        <v>1410</v>
      </c>
      <c r="N2523" s="3" t="s">
        <v>63</v>
      </c>
      <c r="O2523" s="3" t="s">
        <v>76</v>
      </c>
      <c r="P2523" s="3"/>
      <c r="Q2523" s="3" t="s">
        <v>42</v>
      </c>
      <c r="R2523" s="3" t="s">
        <v>55</v>
      </c>
      <c r="S2523" s="3" t="s">
        <v>77</v>
      </c>
      <c r="T2523" s="3" t="s">
        <v>51</v>
      </c>
      <c r="U2523" s="3" t="s">
        <v>78</v>
      </c>
      <c r="V2523" s="3" t="s">
        <v>79</v>
      </c>
      <c r="W2523" s="3" t="s">
        <v>80</v>
      </c>
      <c r="X2523" s="3"/>
      <c r="Y2523" s="3"/>
      <c r="Z2523" s="3" t="s">
        <v>72</v>
      </c>
      <c r="AA2523" s="7" t="s">
        <v>49</v>
      </c>
      <c r="AB2523" s="3" t="s">
        <v>49</v>
      </c>
      <c r="AC2523" s="3" t="s">
        <v>49</v>
      </c>
      <c r="AD2523" s="3" t="s">
        <v>49</v>
      </c>
      <c r="AE2523" s="3" t="s">
        <v>49</v>
      </c>
      <c r="AF2523" s="3" t="s">
        <v>55</v>
      </c>
      <c r="AG2523" s="3" t="s">
        <v>56</v>
      </c>
      <c r="AH2523" s="3" t="s">
        <v>81</v>
      </c>
      <c r="AI2523" s="3" t="s">
        <v>82</v>
      </c>
      <c r="AJ2523" s="3" t="s">
        <v>49</v>
      </c>
      <c r="AK2523" s="3" t="s">
        <v>49</v>
      </c>
      <c r="AL2523" s="3" t="s">
        <v>49</v>
      </c>
      <c r="AM2523" s="3" t="s">
        <v>59</v>
      </c>
      <c r="AN2523" s="3" t="s">
        <v>83</v>
      </c>
      <c r="AO2523" s="3">
        <v>88.703143200343675</v>
      </c>
      <c r="AP2523" s="3">
        <v>231.34934054361864</v>
      </c>
    </row>
    <row r="2524" spans="1:42" x14ac:dyDescent="0.25">
      <c r="A2524" s="2">
        <v>2523</v>
      </c>
      <c r="B2524" s="3" t="s">
        <v>42</v>
      </c>
      <c r="C2524" s="3" t="s">
        <v>43</v>
      </c>
      <c r="D2524" s="3" t="s">
        <v>44</v>
      </c>
      <c r="E2524" s="3" t="s">
        <v>45</v>
      </c>
      <c r="F2524" s="3">
        <v>0.36</v>
      </c>
      <c r="G2524" s="3">
        <v>0.48</v>
      </c>
      <c r="H2524" s="3">
        <v>0.51620161998001202</v>
      </c>
      <c r="I2524" s="3">
        <v>11.301903513403417</v>
      </c>
      <c r="J2524" s="3">
        <v>2.0534519839593126</v>
      </c>
      <c r="K2524" s="3">
        <v>5.834060902476633</v>
      </c>
      <c r="L2524" s="3">
        <v>1.0599952406709667</v>
      </c>
      <c r="M2524" s="2">
        <v>1300</v>
      </c>
      <c r="N2524" s="3" t="s">
        <v>70</v>
      </c>
      <c r="O2524" s="3" t="s">
        <v>76</v>
      </c>
      <c r="P2524" s="3"/>
      <c r="Q2524" s="3" t="s">
        <v>42</v>
      </c>
      <c r="R2524" s="3" t="s">
        <v>55</v>
      </c>
      <c r="S2524" s="3" t="s">
        <v>77</v>
      </c>
      <c r="T2524" s="3" t="s">
        <v>51</v>
      </c>
      <c r="U2524" s="3" t="s">
        <v>78</v>
      </c>
      <c r="V2524" s="3" t="s">
        <v>79</v>
      </c>
      <c r="W2524" s="3" t="s">
        <v>80</v>
      </c>
      <c r="X2524" s="3"/>
      <c r="Y2524" s="3"/>
      <c r="Z2524" s="3" t="s">
        <v>72</v>
      </c>
      <c r="AA2524" s="7" t="s">
        <v>49</v>
      </c>
      <c r="AB2524" s="3" t="s">
        <v>49</v>
      </c>
      <c r="AC2524" s="3" t="s">
        <v>49</v>
      </c>
      <c r="AD2524" s="3" t="s">
        <v>49</v>
      </c>
      <c r="AE2524" s="3" t="s">
        <v>49</v>
      </c>
      <c r="AF2524" s="3" t="s">
        <v>55</v>
      </c>
      <c r="AG2524" s="3" t="s">
        <v>56</v>
      </c>
      <c r="AH2524" s="3" t="s">
        <v>81</v>
      </c>
      <c r="AI2524" s="3" t="s">
        <v>82</v>
      </c>
      <c r="AJ2524" s="3" t="s">
        <v>49</v>
      </c>
      <c r="AK2524" s="3" t="s">
        <v>49</v>
      </c>
      <c r="AL2524" s="3" t="s">
        <v>49</v>
      </c>
      <c r="AM2524" s="3" t="s">
        <v>59</v>
      </c>
      <c r="AN2524" s="3" t="s">
        <v>83</v>
      </c>
      <c r="AO2524" s="3">
        <v>184.37173228717259</v>
      </c>
      <c r="AP2524" s="3">
        <v>2088.9938410693949</v>
      </c>
    </row>
    <row r="2525" spans="1:42" x14ac:dyDescent="0.25">
      <c r="A2525" s="2">
        <v>2524</v>
      </c>
      <c r="B2525" s="3" t="s">
        <v>42</v>
      </c>
      <c r="C2525" s="3" t="s">
        <v>43</v>
      </c>
      <c r="D2525" s="3" t="s">
        <v>44</v>
      </c>
      <c r="E2525" s="3" t="s">
        <v>45</v>
      </c>
      <c r="F2525" s="3">
        <v>0.36</v>
      </c>
      <c r="G2525" s="3">
        <v>0.48</v>
      </c>
      <c r="H2525" s="3">
        <v>0.216620879394847</v>
      </c>
      <c r="I2525" s="3">
        <v>9.5865176947592907</v>
      </c>
      <c r="J2525" s="3">
        <v>1.408829946593785</v>
      </c>
      <c r="K2525" s="3">
        <v>2.0766398933730192</v>
      </c>
      <c r="L2525" s="3">
        <v>0.30518198194894103</v>
      </c>
      <c r="M2525" s="2">
        <v>1200</v>
      </c>
      <c r="N2525" s="3" t="s">
        <v>61</v>
      </c>
      <c r="O2525" s="3" t="s">
        <v>76</v>
      </c>
      <c r="P2525" s="3"/>
      <c r="Q2525" s="3" t="s">
        <v>42</v>
      </c>
      <c r="R2525" s="3" t="s">
        <v>55</v>
      </c>
      <c r="S2525" s="3" t="s">
        <v>77</v>
      </c>
      <c r="T2525" s="3" t="s">
        <v>51</v>
      </c>
      <c r="U2525" s="3" t="s">
        <v>78</v>
      </c>
      <c r="V2525" s="3" t="s">
        <v>79</v>
      </c>
      <c r="W2525" s="3" t="s">
        <v>80</v>
      </c>
      <c r="X2525" s="3"/>
      <c r="Y2525" s="3"/>
      <c r="Z2525" s="3" t="s">
        <v>72</v>
      </c>
      <c r="AA2525" s="7" t="s">
        <v>49</v>
      </c>
      <c r="AB2525" s="3" t="s">
        <v>49</v>
      </c>
      <c r="AC2525" s="3" t="s">
        <v>49</v>
      </c>
      <c r="AD2525" s="3" t="s">
        <v>49</v>
      </c>
      <c r="AE2525" s="3" t="s">
        <v>49</v>
      </c>
      <c r="AF2525" s="3" t="s">
        <v>55</v>
      </c>
      <c r="AG2525" s="3" t="s">
        <v>56</v>
      </c>
      <c r="AH2525" s="3" t="s">
        <v>81</v>
      </c>
      <c r="AI2525" s="3" t="s">
        <v>82</v>
      </c>
      <c r="AJ2525" s="3" t="s">
        <v>49</v>
      </c>
      <c r="AK2525" s="3" t="s">
        <v>49</v>
      </c>
      <c r="AL2525" s="3" t="s">
        <v>49</v>
      </c>
      <c r="AM2525" s="3" t="s">
        <v>59</v>
      </c>
      <c r="AN2525" s="3" t="s">
        <v>83</v>
      </c>
      <c r="AO2525" s="3">
        <v>141.6387043750463</v>
      </c>
      <c r="AP2525" s="3">
        <v>876.63359700497051</v>
      </c>
    </row>
    <row r="2526" spans="1:42" x14ac:dyDescent="0.25">
      <c r="A2526" s="2">
        <v>2525</v>
      </c>
      <c r="B2526" s="3" t="s">
        <v>42</v>
      </c>
      <c r="C2526" s="3" t="s">
        <v>43</v>
      </c>
      <c r="D2526" s="3" t="s">
        <v>44</v>
      </c>
      <c r="E2526" s="3" t="s">
        <v>45</v>
      </c>
      <c r="F2526" s="3">
        <v>0.36</v>
      </c>
      <c r="G2526" s="3">
        <v>0.48</v>
      </c>
      <c r="H2526" s="3">
        <v>0.129581670307547</v>
      </c>
      <c r="I2526" s="3">
        <v>9.5865176947592907</v>
      </c>
      <c r="J2526" s="3">
        <v>1.408829946593785</v>
      </c>
      <c r="K2526" s="3">
        <v>1.242236975319764</v>
      </c>
      <c r="L2526" s="3">
        <v>0.18255853765891489</v>
      </c>
      <c r="M2526" s="2">
        <v>1210</v>
      </c>
      <c r="N2526" s="3" t="s">
        <v>65</v>
      </c>
      <c r="O2526" s="3" t="s">
        <v>76</v>
      </c>
      <c r="P2526" s="3"/>
      <c r="Q2526" s="3" t="s">
        <v>42</v>
      </c>
      <c r="R2526" s="3" t="s">
        <v>55</v>
      </c>
      <c r="S2526" s="3" t="s">
        <v>77</v>
      </c>
      <c r="T2526" s="3" t="s">
        <v>51</v>
      </c>
      <c r="U2526" s="3" t="s">
        <v>78</v>
      </c>
      <c r="V2526" s="3" t="s">
        <v>79</v>
      </c>
      <c r="W2526" s="3" t="s">
        <v>80</v>
      </c>
      <c r="X2526" s="3"/>
      <c r="Y2526" s="3"/>
      <c r="Z2526" s="3" t="s">
        <v>72</v>
      </c>
      <c r="AA2526" s="7" t="s">
        <v>49</v>
      </c>
      <c r="AB2526" s="3" t="s">
        <v>49</v>
      </c>
      <c r="AC2526" s="3" t="s">
        <v>49</v>
      </c>
      <c r="AD2526" s="3" t="s">
        <v>49</v>
      </c>
      <c r="AE2526" s="3" t="s">
        <v>49</v>
      </c>
      <c r="AF2526" s="3" t="s">
        <v>55</v>
      </c>
      <c r="AG2526" s="3" t="s">
        <v>56</v>
      </c>
      <c r="AH2526" s="3" t="s">
        <v>81</v>
      </c>
      <c r="AI2526" s="3" t="s">
        <v>82</v>
      </c>
      <c r="AJ2526" s="3" t="s">
        <v>49</v>
      </c>
      <c r="AK2526" s="3" t="s">
        <v>49</v>
      </c>
      <c r="AL2526" s="3" t="s">
        <v>49</v>
      </c>
      <c r="AM2526" s="3" t="s">
        <v>59</v>
      </c>
      <c r="AN2526" s="3" t="s">
        <v>83</v>
      </c>
      <c r="AO2526" s="3">
        <v>97.145287120378882</v>
      </c>
      <c r="AP2526" s="3">
        <v>524.39841470941656</v>
      </c>
    </row>
    <row r="2527" spans="1:42" x14ac:dyDescent="0.25">
      <c r="A2527" s="2">
        <v>2526</v>
      </c>
      <c r="B2527" s="3" t="s">
        <v>42</v>
      </c>
      <c r="C2527" s="3" t="s">
        <v>43</v>
      </c>
      <c r="D2527" s="3" t="s">
        <v>44</v>
      </c>
      <c r="E2527" s="3" t="s">
        <v>45</v>
      </c>
      <c r="F2527" s="3">
        <v>0.36</v>
      </c>
      <c r="G2527" s="3">
        <v>0.48</v>
      </c>
      <c r="H2527" s="3">
        <v>7.0312518879629103E-3</v>
      </c>
      <c r="I2527" s="3">
        <v>9.5865176947592907</v>
      </c>
      <c r="J2527" s="3">
        <v>1.408829946593785</v>
      </c>
      <c r="K2527" s="3">
        <v>6.7405220640266106E-2</v>
      </c>
      <c r="L2527" s="3">
        <v>9.9058382218062367E-3</v>
      </c>
      <c r="M2527" s="2">
        <v>1210</v>
      </c>
      <c r="N2527" s="3" t="s">
        <v>65</v>
      </c>
      <c r="O2527" s="3" t="s">
        <v>76</v>
      </c>
      <c r="P2527" s="3"/>
      <c r="Q2527" s="3" t="s">
        <v>42</v>
      </c>
      <c r="R2527" s="3" t="s">
        <v>55</v>
      </c>
      <c r="S2527" s="3" t="s">
        <v>77</v>
      </c>
      <c r="T2527" s="3" t="s">
        <v>51</v>
      </c>
      <c r="U2527" s="3" t="s">
        <v>78</v>
      </c>
      <c r="V2527" s="3" t="s">
        <v>79</v>
      </c>
      <c r="W2527" s="3" t="s">
        <v>80</v>
      </c>
      <c r="X2527" s="3"/>
      <c r="Y2527" s="3"/>
      <c r="Z2527" s="3" t="s">
        <v>72</v>
      </c>
      <c r="AA2527" s="7" t="s">
        <v>49</v>
      </c>
      <c r="AB2527" s="3" t="s">
        <v>49</v>
      </c>
      <c r="AC2527" s="3" t="s">
        <v>49</v>
      </c>
      <c r="AD2527" s="3" t="s">
        <v>49</v>
      </c>
      <c r="AE2527" s="3" t="s">
        <v>49</v>
      </c>
      <c r="AF2527" s="3" t="s">
        <v>55</v>
      </c>
      <c r="AG2527" s="3" t="s">
        <v>56</v>
      </c>
      <c r="AH2527" s="3" t="s">
        <v>81</v>
      </c>
      <c r="AI2527" s="3" t="s">
        <v>82</v>
      </c>
      <c r="AJ2527" s="3" t="s">
        <v>49</v>
      </c>
      <c r="AK2527" s="3" t="s">
        <v>49</v>
      </c>
      <c r="AL2527" s="3" t="s">
        <v>49</v>
      </c>
      <c r="AM2527" s="3" t="s">
        <v>59</v>
      </c>
      <c r="AN2527" s="3" t="s">
        <v>83</v>
      </c>
      <c r="AO2527" s="3">
        <v>23.199639701591568</v>
      </c>
      <c r="AP2527" s="3">
        <v>28.454466860314835</v>
      </c>
    </row>
    <row r="2528" spans="1:42" x14ac:dyDescent="0.25">
      <c r="A2528" s="2">
        <v>2527</v>
      </c>
      <c r="B2528" s="3" t="s">
        <v>42</v>
      </c>
      <c r="C2528" s="3" t="s">
        <v>43</v>
      </c>
      <c r="D2528" s="3" t="s">
        <v>44</v>
      </c>
      <c r="E2528" s="3" t="s">
        <v>45</v>
      </c>
      <c r="F2528" s="3">
        <v>0.36</v>
      </c>
      <c r="G2528" s="3">
        <v>0.48</v>
      </c>
      <c r="H2528" s="3">
        <v>7.5549577011877297E-2</v>
      </c>
      <c r="I2528" s="3">
        <v>9.5865176947592907</v>
      </c>
      <c r="J2528" s="3">
        <v>1.408829946593785</v>
      </c>
      <c r="K2528" s="3">
        <v>0.7242573568559415</v>
      </c>
      <c r="L2528" s="3">
        <v>0.10643650654682614</v>
      </c>
      <c r="M2528" s="2">
        <v>1210</v>
      </c>
      <c r="N2528" s="3" t="s">
        <v>65</v>
      </c>
      <c r="O2528" s="3" t="s">
        <v>76</v>
      </c>
      <c r="P2528" s="3"/>
      <c r="Q2528" s="3" t="s">
        <v>42</v>
      </c>
      <c r="R2528" s="3" t="s">
        <v>55</v>
      </c>
      <c r="S2528" s="3" t="s">
        <v>77</v>
      </c>
      <c r="T2528" s="3" t="s">
        <v>51</v>
      </c>
      <c r="U2528" s="3" t="s">
        <v>78</v>
      </c>
      <c r="V2528" s="3" t="s">
        <v>79</v>
      </c>
      <c r="W2528" s="3" t="s">
        <v>80</v>
      </c>
      <c r="X2528" s="3"/>
      <c r="Y2528" s="3"/>
      <c r="Z2528" s="3" t="s">
        <v>72</v>
      </c>
      <c r="AA2528" s="7" t="s">
        <v>49</v>
      </c>
      <c r="AB2528" s="3" t="s">
        <v>49</v>
      </c>
      <c r="AC2528" s="3" t="s">
        <v>49</v>
      </c>
      <c r="AD2528" s="3" t="s">
        <v>49</v>
      </c>
      <c r="AE2528" s="3" t="s">
        <v>49</v>
      </c>
      <c r="AF2528" s="3" t="s">
        <v>55</v>
      </c>
      <c r="AG2528" s="3" t="s">
        <v>56</v>
      </c>
      <c r="AH2528" s="3" t="s">
        <v>81</v>
      </c>
      <c r="AI2528" s="3" t="s">
        <v>82</v>
      </c>
      <c r="AJ2528" s="3" t="s">
        <v>49</v>
      </c>
      <c r="AK2528" s="3" t="s">
        <v>49</v>
      </c>
      <c r="AL2528" s="3" t="s">
        <v>49</v>
      </c>
      <c r="AM2528" s="3" t="s">
        <v>59</v>
      </c>
      <c r="AN2528" s="3" t="s">
        <v>83</v>
      </c>
      <c r="AO2528" s="3">
        <v>80.983842121190548</v>
      </c>
      <c r="AP2528" s="3">
        <v>305.7382909401191</v>
      </c>
    </row>
    <row r="2529" spans="1:42" x14ac:dyDescent="0.25">
      <c r="A2529" s="2">
        <v>2528</v>
      </c>
      <c r="B2529" s="3" t="s">
        <v>42</v>
      </c>
      <c r="C2529" s="3" t="s">
        <v>43</v>
      </c>
      <c r="D2529" s="3" t="s">
        <v>44</v>
      </c>
      <c r="E2529" s="3" t="s">
        <v>45</v>
      </c>
      <c r="F2529" s="3">
        <v>0.36</v>
      </c>
      <c r="G2529" s="3">
        <v>0.48</v>
      </c>
      <c r="H2529" s="3">
        <v>6.0559660364857E-2</v>
      </c>
      <c r="I2529" s="3">
        <v>9.5865176947592907</v>
      </c>
      <c r="J2529" s="3">
        <v>1.408829946593785</v>
      </c>
      <c r="K2529" s="3">
        <v>0.58055625567631453</v>
      </c>
      <c r="L2529" s="3">
        <v>8.5318263077559242E-2</v>
      </c>
      <c r="M2529" s="2">
        <v>1210</v>
      </c>
      <c r="N2529" s="3" t="s">
        <v>65</v>
      </c>
      <c r="O2529" s="3" t="s">
        <v>76</v>
      </c>
      <c r="P2529" s="3"/>
      <c r="Q2529" s="3" t="s">
        <v>42</v>
      </c>
      <c r="R2529" s="3" t="s">
        <v>55</v>
      </c>
      <c r="S2529" s="3" t="s">
        <v>77</v>
      </c>
      <c r="T2529" s="3" t="s">
        <v>51</v>
      </c>
      <c r="U2529" s="3" t="s">
        <v>78</v>
      </c>
      <c r="V2529" s="3" t="s">
        <v>79</v>
      </c>
      <c r="W2529" s="3" t="s">
        <v>80</v>
      </c>
      <c r="X2529" s="3"/>
      <c r="Y2529" s="3"/>
      <c r="Z2529" s="3" t="s">
        <v>72</v>
      </c>
      <c r="AA2529" s="7" t="s">
        <v>49</v>
      </c>
      <c r="AB2529" s="3" t="s">
        <v>49</v>
      </c>
      <c r="AC2529" s="3" t="s">
        <v>49</v>
      </c>
      <c r="AD2529" s="3" t="s">
        <v>49</v>
      </c>
      <c r="AE2529" s="3" t="s">
        <v>49</v>
      </c>
      <c r="AF2529" s="3" t="s">
        <v>55</v>
      </c>
      <c r="AG2529" s="3" t="s">
        <v>56</v>
      </c>
      <c r="AH2529" s="3" t="s">
        <v>81</v>
      </c>
      <c r="AI2529" s="3" t="s">
        <v>82</v>
      </c>
      <c r="AJ2529" s="3" t="s">
        <v>49</v>
      </c>
      <c r="AK2529" s="3" t="s">
        <v>49</v>
      </c>
      <c r="AL2529" s="3" t="s">
        <v>49</v>
      </c>
      <c r="AM2529" s="3" t="s">
        <v>59</v>
      </c>
      <c r="AN2529" s="3" t="s">
        <v>83</v>
      </c>
      <c r="AO2529" s="3">
        <v>64.274742340714084</v>
      </c>
      <c r="AP2529" s="3">
        <v>245.07625048588449</v>
      </c>
    </row>
    <row r="2530" spans="1:42" x14ac:dyDescent="0.25">
      <c r="A2530" s="2">
        <v>2529</v>
      </c>
      <c r="B2530" s="3" t="s">
        <v>42</v>
      </c>
      <c r="C2530" s="3" t="s">
        <v>43</v>
      </c>
      <c r="D2530" s="3" t="s">
        <v>44</v>
      </c>
      <c r="E2530" s="3" t="s">
        <v>45</v>
      </c>
      <c r="F2530" s="3">
        <v>0.36</v>
      </c>
      <c r="G2530" s="3">
        <v>0.48</v>
      </c>
      <c r="H2530" s="3">
        <v>0.12842041474684901</v>
      </c>
      <c r="I2530" s="3">
        <v>9.5865176947592907</v>
      </c>
      <c r="J2530" s="3">
        <v>1.408829946593785</v>
      </c>
      <c r="K2530" s="3">
        <v>1.2311045783389949</v>
      </c>
      <c r="L2530" s="3">
        <v>0.18092252604935502</v>
      </c>
      <c r="M2530" s="2">
        <v>1210</v>
      </c>
      <c r="N2530" s="3" t="s">
        <v>65</v>
      </c>
      <c r="O2530" s="3" t="s">
        <v>76</v>
      </c>
      <c r="P2530" s="3"/>
      <c r="Q2530" s="3" t="s">
        <v>42</v>
      </c>
      <c r="R2530" s="3" t="s">
        <v>55</v>
      </c>
      <c r="S2530" s="3" t="s">
        <v>77</v>
      </c>
      <c r="T2530" s="3" t="s">
        <v>51</v>
      </c>
      <c r="U2530" s="3" t="s">
        <v>78</v>
      </c>
      <c r="V2530" s="3" t="s">
        <v>79</v>
      </c>
      <c r="W2530" s="3" t="s">
        <v>80</v>
      </c>
      <c r="X2530" s="3"/>
      <c r="Y2530" s="3"/>
      <c r="Z2530" s="3" t="s">
        <v>72</v>
      </c>
      <c r="AA2530" s="7" t="s">
        <v>49</v>
      </c>
      <c r="AB2530" s="3" t="s">
        <v>49</v>
      </c>
      <c r="AC2530" s="3" t="s">
        <v>49</v>
      </c>
      <c r="AD2530" s="3" t="s">
        <v>49</v>
      </c>
      <c r="AE2530" s="3" t="s">
        <v>49</v>
      </c>
      <c r="AF2530" s="3" t="s">
        <v>55</v>
      </c>
      <c r="AG2530" s="3" t="s">
        <v>56</v>
      </c>
      <c r="AH2530" s="3" t="s">
        <v>81</v>
      </c>
      <c r="AI2530" s="3" t="s">
        <v>82</v>
      </c>
      <c r="AJ2530" s="3" t="s">
        <v>49</v>
      </c>
      <c r="AK2530" s="3" t="s">
        <v>49</v>
      </c>
      <c r="AL2530" s="3" t="s">
        <v>49</v>
      </c>
      <c r="AM2530" s="3" t="s">
        <v>59</v>
      </c>
      <c r="AN2530" s="3" t="s">
        <v>83</v>
      </c>
      <c r="AO2530" s="3">
        <v>93.405276472834572</v>
      </c>
      <c r="AP2530" s="3">
        <v>519.69898018555898</v>
      </c>
    </row>
    <row r="2531" spans="1:42" x14ac:dyDescent="0.25">
      <c r="A2531" s="2">
        <v>2530</v>
      </c>
      <c r="B2531" s="3" t="s">
        <v>42</v>
      </c>
      <c r="C2531" s="3" t="s">
        <v>43</v>
      </c>
      <c r="D2531" s="3" t="s">
        <v>44</v>
      </c>
      <c r="E2531" s="3" t="s">
        <v>45</v>
      </c>
      <c r="F2531" s="3">
        <v>0.36</v>
      </c>
      <c r="G2531" s="3">
        <v>0.48</v>
      </c>
      <c r="H2531" s="3">
        <v>0.28379648650727501</v>
      </c>
      <c r="I2531" s="3">
        <v>9.5601531198240703</v>
      </c>
      <c r="J2531" s="3">
        <v>1.4050111375769341</v>
      </c>
      <c r="K2531" s="3">
        <v>2.7131378658776351</v>
      </c>
      <c r="L2531" s="3">
        <v>0.39873722434792347</v>
      </c>
      <c r="M2531" s="2">
        <v>1200</v>
      </c>
      <c r="N2531" s="3" t="s">
        <v>61</v>
      </c>
      <c r="O2531" s="3" t="s">
        <v>76</v>
      </c>
      <c r="P2531" s="3"/>
      <c r="Q2531" s="3" t="s">
        <v>42</v>
      </c>
      <c r="R2531" s="3" t="s">
        <v>55</v>
      </c>
      <c r="S2531" s="3" t="s">
        <v>77</v>
      </c>
      <c r="T2531" s="3" t="s">
        <v>51</v>
      </c>
      <c r="U2531" s="3" t="s">
        <v>78</v>
      </c>
      <c r="V2531" s="3" t="s">
        <v>79</v>
      </c>
      <c r="W2531" s="3" t="s">
        <v>80</v>
      </c>
      <c r="X2531" s="3"/>
      <c r="Y2531" s="3"/>
      <c r="Z2531" s="3" t="s">
        <v>72</v>
      </c>
      <c r="AA2531" s="7" t="s">
        <v>49</v>
      </c>
      <c r="AB2531" s="3" t="s">
        <v>49</v>
      </c>
      <c r="AC2531" s="3" t="s">
        <v>49</v>
      </c>
      <c r="AD2531" s="3" t="s">
        <v>49</v>
      </c>
      <c r="AE2531" s="3" t="s">
        <v>49</v>
      </c>
      <c r="AF2531" s="3" t="s">
        <v>55</v>
      </c>
      <c r="AG2531" s="3" t="s">
        <v>56</v>
      </c>
      <c r="AH2531" s="3" t="s">
        <v>81</v>
      </c>
      <c r="AI2531" s="3" t="s">
        <v>82</v>
      </c>
      <c r="AJ2531" s="3" t="s">
        <v>49</v>
      </c>
      <c r="AK2531" s="3" t="s">
        <v>49</v>
      </c>
      <c r="AL2531" s="3" t="s">
        <v>49</v>
      </c>
      <c r="AM2531" s="3" t="s">
        <v>59</v>
      </c>
      <c r="AN2531" s="3" t="s">
        <v>83</v>
      </c>
      <c r="AO2531" s="3">
        <v>203.74266812313817</v>
      </c>
      <c r="AP2531" s="3">
        <v>1148.4836340765221</v>
      </c>
    </row>
    <row r="2532" spans="1:42" x14ac:dyDescent="0.25">
      <c r="A2532" s="2">
        <v>2531</v>
      </c>
      <c r="B2532" s="3" t="s">
        <v>42</v>
      </c>
      <c r="C2532" s="3" t="s">
        <v>43</v>
      </c>
      <c r="D2532" s="3" t="s">
        <v>44</v>
      </c>
      <c r="E2532" s="3" t="s">
        <v>45</v>
      </c>
      <c r="F2532" s="3">
        <v>0.36</v>
      </c>
      <c r="G2532" s="3">
        <v>0.48</v>
      </c>
      <c r="H2532" s="3">
        <v>4.8465014139360198E-2</v>
      </c>
      <c r="I2532" s="3">
        <v>9.5601531198240703</v>
      </c>
      <c r="J2532" s="3">
        <v>1.4050111375769341</v>
      </c>
      <c r="K2532" s="3">
        <v>0.4633329561267221</v>
      </c>
      <c r="L2532" s="3">
        <v>6.8093884648624661E-2</v>
      </c>
      <c r="M2532" s="2">
        <v>1210</v>
      </c>
      <c r="N2532" s="3" t="s">
        <v>65</v>
      </c>
      <c r="O2532" s="3" t="s">
        <v>76</v>
      </c>
      <c r="P2532" s="3"/>
      <c r="Q2532" s="3" t="s">
        <v>42</v>
      </c>
      <c r="R2532" s="3" t="s">
        <v>55</v>
      </c>
      <c r="S2532" s="3" t="s">
        <v>77</v>
      </c>
      <c r="T2532" s="3" t="s">
        <v>51</v>
      </c>
      <c r="U2532" s="3" t="s">
        <v>78</v>
      </c>
      <c r="V2532" s="3" t="s">
        <v>79</v>
      </c>
      <c r="W2532" s="3" t="s">
        <v>80</v>
      </c>
      <c r="X2532" s="3"/>
      <c r="Y2532" s="3"/>
      <c r="Z2532" s="3" t="s">
        <v>72</v>
      </c>
      <c r="AA2532" s="7" t="s">
        <v>49</v>
      </c>
      <c r="AB2532" s="3" t="s">
        <v>49</v>
      </c>
      <c r="AC2532" s="3" t="s">
        <v>49</v>
      </c>
      <c r="AD2532" s="3" t="s">
        <v>49</v>
      </c>
      <c r="AE2532" s="3" t="s">
        <v>49</v>
      </c>
      <c r="AF2532" s="3" t="s">
        <v>55</v>
      </c>
      <c r="AG2532" s="3" t="s">
        <v>56</v>
      </c>
      <c r="AH2532" s="3" t="s">
        <v>81</v>
      </c>
      <c r="AI2532" s="3" t="s">
        <v>82</v>
      </c>
      <c r="AJ2532" s="3" t="s">
        <v>49</v>
      </c>
      <c r="AK2532" s="3" t="s">
        <v>49</v>
      </c>
      <c r="AL2532" s="3" t="s">
        <v>49</v>
      </c>
      <c r="AM2532" s="3" t="s">
        <v>59</v>
      </c>
      <c r="AN2532" s="3" t="s">
        <v>83</v>
      </c>
      <c r="AO2532" s="3">
        <v>57.02129166176173</v>
      </c>
      <c r="AP2532" s="3">
        <v>196.13095373157682</v>
      </c>
    </row>
    <row r="2533" spans="1:42" x14ac:dyDescent="0.25">
      <c r="A2533" s="2">
        <v>2532</v>
      </c>
      <c r="B2533" s="3" t="s">
        <v>42</v>
      </c>
      <c r="C2533" s="3" t="s">
        <v>43</v>
      </c>
      <c r="D2533" s="3" t="s">
        <v>44</v>
      </c>
      <c r="E2533" s="3" t="s">
        <v>45</v>
      </c>
      <c r="F2533" s="3">
        <v>0.36</v>
      </c>
      <c r="G2533" s="3">
        <v>0.48</v>
      </c>
      <c r="H2533" s="3">
        <v>0.17676762263365101</v>
      </c>
      <c r="I2533" s="3">
        <v>9.5601531198240703</v>
      </c>
      <c r="J2533" s="3">
        <v>1.4050111375769341</v>
      </c>
      <c r="K2533" s="3">
        <v>1.6899255390049825</v>
      </c>
      <c r="L2533" s="3">
        <v>0.2483604785632762</v>
      </c>
      <c r="M2533" s="2">
        <v>1210</v>
      </c>
      <c r="N2533" s="3" t="s">
        <v>65</v>
      </c>
      <c r="O2533" s="3" t="s">
        <v>76</v>
      </c>
      <c r="P2533" s="3"/>
      <c r="Q2533" s="3" t="s">
        <v>42</v>
      </c>
      <c r="R2533" s="3" t="s">
        <v>55</v>
      </c>
      <c r="S2533" s="3" t="s">
        <v>77</v>
      </c>
      <c r="T2533" s="3" t="s">
        <v>51</v>
      </c>
      <c r="U2533" s="3" t="s">
        <v>78</v>
      </c>
      <c r="V2533" s="3" t="s">
        <v>79</v>
      </c>
      <c r="W2533" s="3" t="s">
        <v>80</v>
      </c>
      <c r="X2533" s="3"/>
      <c r="Y2533" s="3"/>
      <c r="Z2533" s="3" t="s">
        <v>72</v>
      </c>
      <c r="AA2533" s="7" t="s">
        <v>49</v>
      </c>
      <c r="AB2533" s="3" t="s">
        <v>49</v>
      </c>
      <c r="AC2533" s="3" t="s">
        <v>49</v>
      </c>
      <c r="AD2533" s="3" t="s">
        <v>49</v>
      </c>
      <c r="AE2533" s="3" t="s">
        <v>49</v>
      </c>
      <c r="AF2533" s="3" t="s">
        <v>55</v>
      </c>
      <c r="AG2533" s="3" t="s">
        <v>56</v>
      </c>
      <c r="AH2533" s="3" t="s">
        <v>81</v>
      </c>
      <c r="AI2533" s="3" t="s">
        <v>82</v>
      </c>
      <c r="AJ2533" s="3" t="s">
        <v>49</v>
      </c>
      <c r="AK2533" s="3" t="s">
        <v>49</v>
      </c>
      <c r="AL2533" s="3" t="s">
        <v>49</v>
      </c>
      <c r="AM2533" s="3" t="s">
        <v>59</v>
      </c>
      <c r="AN2533" s="3" t="s">
        <v>83</v>
      </c>
      <c r="AO2533" s="3">
        <v>122.67647371527413</v>
      </c>
      <c r="AP2533" s="3">
        <v>715.35318892736905</v>
      </c>
    </row>
    <row r="2534" spans="1:42" x14ac:dyDescent="0.25">
      <c r="A2534" s="2">
        <v>2533</v>
      </c>
      <c r="B2534" s="3" t="s">
        <v>42</v>
      </c>
      <c r="C2534" s="3" t="s">
        <v>43</v>
      </c>
      <c r="D2534" s="3" t="s">
        <v>44</v>
      </c>
      <c r="E2534" s="3" t="s">
        <v>45</v>
      </c>
      <c r="F2534" s="3">
        <v>0.36</v>
      </c>
      <c r="G2534" s="3">
        <v>0.48</v>
      </c>
      <c r="H2534" s="3">
        <v>6.4289796310018604E-2</v>
      </c>
      <c r="I2534" s="3">
        <v>9.5601531198240703</v>
      </c>
      <c r="J2534" s="3">
        <v>1.4050111375769341</v>
      </c>
      <c r="K2534" s="3">
        <v>0.61462029676607832</v>
      </c>
      <c r="L2534" s="3">
        <v>9.0327879848128623E-2</v>
      </c>
      <c r="M2534" s="2">
        <v>1210</v>
      </c>
      <c r="N2534" s="3" t="s">
        <v>65</v>
      </c>
      <c r="O2534" s="3" t="s">
        <v>76</v>
      </c>
      <c r="P2534" s="3"/>
      <c r="Q2534" s="3" t="s">
        <v>42</v>
      </c>
      <c r="R2534" s="3" t="s">
        <v>55</v>
      </c>
      <c r="S2534" s="3" t="s">
        <v>77</v>
      </c>
      <c r="T2534" s="3" t="s">
        <v>51</v>
      </c>
      <c r="U2534" s="3" t="s">
        <v>78</v>
      </c>
      <c r="V2534" s="3" t="s">
        <v>79</v>
      </c>
      <c r="W2534" s="3" t="s">
        <v>80</v>
      </c>
      <c r="X2534" s="3"/>
      <c r="Y2534" s="3"/>
      <c r="Z2534" s="3" t="s">
        <v>72</v>
      </c>
      <c r="AA2534" s="7" t="s">
        <v>49</v>
      </c>
      <c r="AB2534" s="3" t="s">
        <v>49</v>
      </c>
      <c r="AC2534" s="3" t="s">
        <v>49</v>
      </c>
      <c r="AD2534" s="3" t="s">
        <v>49</v>
      </c>
      <c r="AE2534" s="3" t="s">
        <v>49</v>
      </c>
      <c r="AF2534" s="3" t="s">
        <v>55</v>
      </c>
      <c r="AG2534" s="3" t="s">
        <v>56</v>
      </c>
      <c r="AH2534" s="3" t="s">
        <v>81</v>
      </c>
      <c r="AI2534" s="3" t="s">
        <v>82</v>
      </c>
      <c r="AJ2534" s="3" t="s">
        <v>49</v>
      </c>
      <c r="AK2534" s="3" t="s">
        <v>49</v>
      </c>
      <c r="AL2534" s="3" t="s">
        <v>49</v>
      </c>
      <c r="AM2534" s="3" t="s">
        <v>59</v>
      </c>
      <c r="AN2534" s="3" t="s">
        <v>83</v>
      </c>
      <c r="AO2534" s="3">
        <v>65.863316107009325</v>
      </c>
      <c r="AP2534" s="3">
        <v>260.1715750919866</v>
      </c>
    </row>
    <row r="2535" spans="1:42" x14ac:dyDescent="0.25">
      <c r="A2535" s="2">
        <v>2534</v>
      </c>
      <c r="B2535" s="3" t="s">
        <v>42</v>
      </c>
      <c r="C2535" s="3" t="s">
        <v>43</v>
      </c>
      <c r="D2535" s="3" t="s">
        <v>44</v>
      </c>
      <c r="E2535" s="3" t="s">
        <v>45</v>
      </c>
      <c r="F2535" s="3">
        <v>0.36</v>
      </c>
      <c r="G2535" s="3">
        <v>0.48</v>
      </c>
      <c r="H2535" s="3">
        <v>4.4444534192675897E-2</v>
      </c>
      <c r="I2535" s="3">
        <v>9.5601531198240703</v>
      </c>
      <c r="J2535" s="3">
        <v>1.4050111375769341</v>
      </c>
      <c r="K2535" s="3">
        <v>0.42489655222123807</v>
      </c>
      <c r="L2535" s="3">
        <v>6.2445065545128506E-2</v>
      </c>
      <c r="M2535" s="2">
        <v>1210</v>
      </c>
      <c r="N2535" s="3" t="s">
        <v>65</v>
      </c>
      <c r="O2535" s="3" t="s">
        <v>76</v>
      </c>
      <c r="P2535" s="3"/>
      <c r="Q2535" s="3" t="s">
        <v>42</v>
      </c>
      <c r="R2535" s="3" t="s">
        <v>55</v>
      </c>
      <c r="S2535" s="3" t="s">
        <v>77</v>
      </c>
      <c r="T2535" s="3" t="s">
        <v>51</v>
      </c>
      <c r="U2535" s="3" t="s">
        <v>78</v>
      </c>
      <c r="V2535" s="3" t="s">
        <v>79</v>
      </c>
      <c r="W2535" s="3" t="s">
        <v>80</v>
      </c>
      <c r="X2535" s="3"/>
      <c r="Y2535" s="3"/>
      <c r="Z2535" s="3" t="s">
        <v>72</v>
      </c>
      <c r="AA2535" s="7" t="s">
        <v>49</v>
      </c>
      <c r="AB2535" s="3" t="s">
        <v>49</v>
      </c>
      <c r="AC2535" s="3" t="s">
        <v>49</v>
      </c>
      <c r="AD2535" s="3" t="s">
        <v>49</v>
      </c>
      <c r="AE2535" s="3" t="s">
        <v>49</v>
      </c>
      <c r="AF2535" s="3" t="s">
        <v>55</v>
      </c>
      <c r="AG2535" s="3" t="s">
        <v>56</v>
      </c>
      <c r="AH2535" s="3" t="s">
        <v>81</v>
      </c>
      <c r="AI2535" s="3" t="s">
        <v>82</v>
      </c>
      <c r="AJ2535" s="3" t="s">
        <v>49</v>
      </c>
      <c r="AK2535" s="3" t="s">
        <v>49</v>
      </c>
      <c r="AL2535" s="3" t="s">
        <v>49</v>
      </c>
      <c r="AM2535" s="3" t="s">
        <v>59</v>
      </c>
      <c r="AN2535" s="3" t="s">
        <v>83</v>
      </c>
      <c r="AO2535" s="3">
        <v>75.807882006250239</v>
      </c>
      <c r="AP2535" s="3">
        <v>179.86064863820687</v>
      </c>
    </row>
    <row r="2536" spans="1:42" x14ac:dyDescent="0.25">
      <c r="A2536" s="2">
        <v>2535</v>
      </c>
      <c r="B2536" s="3" t="s">
        <v>42</v>
      </c>
      <c r="C2536" s="3" t="s">
        <v>43</v>
      </c>
      <c r="D2536" s="3" t="s">
        <v>44</v>
      </c>
      <c r="E2536" s="3" t="s">
        <v>45</v>
      </c>
      <c r="F2536" s="3">
        <v>0.36</v>
      </c>
      <c r="G2536" s="3">
        <v>0.48</v>
      </c>
      <c r="H2536" s="3">
        <v>0.28147220835654202</v>
      </c>
      <c r="I2536" s="3">
        <v>9.5602041395855064</v>
      </c>
      <c r="J2536" s="3">
        <v>1.4050347421688871</v>
      </c>
      <c r="K2536" s="3">
        <v>2.6909317715084873</v>
      </c>
      <c r="L2536" s="3">
        <v>0.39547823169594132</v>
      </c>
      <c r="M2536" s="2">
        <v>1200</v>
      </c>
      <c r="N2536" s="3" t="s">
        <v>61</v>
      </c>
      <c r="O2536" s="3" t="s">
        <v>76</v>
      </c>
      <c r="P2536" s="3"/>
      <c r="Q2536" s="3" t="s">
        <v>42</v>
      </c>
      <c r="R2536" s="3" t="s">
        <v>55</v>
      </c>
      <c r="S2536" s="3" t="s">
        <v>77</v>
      </c>
      <c r="T2536" s="3" t="s">
        <v>51</v>
      </c>
      <c r="U2536" s="3" t="s">
        <v>78</v>
      </c>
      <c r="V2536" s="3" t="s">
        <v>79</v>
      </c>
      <c r="W2536" s="3" t="s">
        <v>80</v>
      </c>
      <c r="X2536" s="3"/>
      <c r="Y2536" s="3"/>
      <c r="Z2536" s="3" t="s">
        <v>72</v>
      </c>
      <c r="AA2536" s="7" t="s">
        <v>49</v>
      </c>
      <c r="AB2536" s="3" t="s">
        <v>49</v>
      </c>
      <c r="AC2536" s="3" t="s">
        <v>49</v>
      </c>
      <c r="AD2536" s="3" t="s">
        <v>49</v>
      </c>
      <c r="AE2536" s="3" t="s">
        <v>49</v>
      </c>
      <c r="AF2536" s="3" t="s">
        <v>55</v>
      </c>
      <c r="AG2536" s="3" t="s">
        <v>56</v>
      </c>
      <c r="AH2536" s="3" t="s">
        <v>81</v>
      </c>
      <c r="AI2536" s="3" t="s">
        <v>82</v>
      </c>
      <c r="AJ2536" s="3" t="s">
        <v>49</v>
      </c>
      <c r="AK2536" s="3" t="s">
        <v>49</v>
      </c>
      <c r="AL2536" s="3" t="s">
        <v>49</v>
      </c>
      <c r="AM2536" s="3" t="s">
        <v>59</v>
      </c>
      <c r="AN2536" s="3" t="s">
        <v>83</v>
      </c>
      <c r="AO2536" s="3">
        <v>196.79761433474079</v>
      </c>
      <c r="AP2536" s="3">
        <v>1139.0776141147824</v>
      </c>
    </row>
    <row r="2537" spans="1:42" x14ac:dyDescent="0.25">
      <c r="A2537" s="2">
        <v>2536</v>
      </c>
      <c r="B2537" s="3" t="s">
        <v>42</v>
      </c>
      <c r="C2537" s="3" t="s">
        <v>43</v>
      </c>
      <c r="D2537" s="3" t="s">
        <v>44</v>
      </c>
      <c r="E2537" s="3" t="s">
        <v>45</v>
      </c>
      <c r="F2537" s="3">
        <v>0.36</v>
      </c>
      <c r="G2537" s="3">
        <v>0.48</v>
      </c>
      <c r="H2537" s="3">
        <v>5.8571453977657999E-2</v>
      </c>
      <c r="I2537" s="3">
        <v>9.5602041395855064</v>
      </c>
      <c r="J2537" s="3">
        <v>1.4050347421688871</v>
      </c>
      <c r="K2537" s="3">
        <v>0.55995505677874802</v>
      </c>
      <c r="L2537" s="3">
        <v>8.2294927737955548E-2</v>
      </c>
      <c r="M2537" s="2">
        <v>1210</v>
      </c>
      <c r="N2537" s="3" t="s">
        <v>65</v>
      </c>
      <c r="O2537" s="3" t="s">
        <v>76</v>
      </c>
      <c r="P2537" s="3"/>
      <c r="Q2537" s="3" t="s">
        <v>42</v>
      </c>
      <c r="R2537" s="3" t="s">
        <v>55</v>
      </c>
      <c r="S2537" s="3" t="s">
        <v>77</v>
      </c>
      <c r="T2537" s="3" t="s">
        <v>51</v>
      </c>
      <c r="U2537" s="3" t="s">
        <v>78</v>
      </c>
      <c r="V2537" s="3" t="s">
        <v>79</v>
      </c>
      <c r="W2537" s="3" t="s">
        <v>80</v>
      </c>
      <c r="X2537" s="3"/>
      <c r="Y2537" s="3"/>
      <c r="Z2537" s="3" t="s">
        <v>72</v>
      </c>
      <c r="AA2537" s="7" t="s">
        <v>49</v>
      </c>
      <c r="AB2537" s="3" t="s">
        <v>49</v>
      </c>
      <c r="AC2537" s="3" t="s">
        <v>49</v>
      </c>
      <c r="AD2537" s="3" t="s">
        <v>49</v>
      </c>
      <c r="AE2537" s="3" t="s">
        <v>49</v>
      </c>
      <c r="AF2537" s="3" t="s">
        <v>55</v>
      </c>
      <c r="AG2537" s="3" t="s">
        <v>56</v>
      </c>
      <c r="AH2537" s="3" t="s">
        <v>81</v>
      </c>
      <c r="AI2537" s="3" t="s">
        <v>82</v>
      </c>
      <c r="AJ2537" s="3" t="s">
        <v>49</v>
      </c>
      <c r="AK2537" s="3" t="s">
        <v>49</v>
      </c>
      <c r="AL2537" s="3" t="s">
        <v>49</v>
      </c>
      <c r="AM2537" s="3" t="s">
        <v>59</v>
      </c>
      <c r="AN2537" s="3" t="s">
        <v>83</v>
      </c>
      <c r="AO2537" s="3">
        <v>63.07576605972492</v>
      </c>
      <c r="AP2537" s="3">
        <v>237.03026469879143</v>
      </c>
    </row>
    <row r="2538" spans="1:42" x14ac:dyDescent="0.25">
      <c r="A2538" s="2">
        <v>2537</v>
      </c>
      <c r="B2538" s="3" t="s">
        <v>42</v>
      </c>
      <c r="C2538" s="3" t="s">
        <v>43</v>
      </c>
      <c r="D2538" s="3" t="s">
        <v>44</v>
      </c>
      <c r="E2538" s="3" t="s">
        <v>45</v>
      </c>
      <c r="F2538" s="3">
        <v>0.36</v>
      </c>
      <c r="G2538" s="3">
        <v>0.48</v>
      </c>
      <c r="H2538" s="3">
        <v>7.4977468864707797E-2</v>
      </c>
      <c r="I2538" s="3">
        <v>9.5602041395855064</v>
      </c>
      <c r="J2538" s="3">
        <v>1.4050347421688871</v>
      </c>
      <c r="K2538" s="3">
        <v>0.71679990821602291</v>
      </c>
      <c r="L2538" s="3">
        <v>0.10534594863480048</v>
      </c>
      <c r="M2538" s="2">
        <v>1210</v>
      </c>
      <c r="N2538" s="3" t="s">
        <v>65</v>
      </c>
      <c r="O2538" s="3" t="s">
        <v>76</v>
      </c>
      <c r="P2538" s="3"/>
      <c r="Q2538" s="3" t="s">
        <v>42</v>
      </c>
      <c r="R2538" s="3" t="s">
        <v>55</v>
      </c>
      <c r="S2538" s="3" t="s">
        <v>77</v>
      </c>
      <c r="T2538" s="3" t="s">
        <v>51</v>
      </c>
      <c r="U2538" s="3" t="s">
        <v>78</v>
      </c>
      <c r="V2538" s="3" t="s">
        <v>79</v>
      </c>
      <c r="W2538" s="3" t="s">
        <v>80</v>
      </c>
      <c r="X2538" s="3"/>
      <c r="Y2538" s="3"/>
      <c r="Z2538" s="3" t="s">
        <v>72</v>
      </c>
      <c r="AA2538" s="7" t="s">
        <v>49</v>
      </c>
      <c r="AB2538" s="3" t="s">
        <v>49</v>
      </c>
      <c r="AC2538" s="3" t="s">
        <v>49</v>
      </c>
      <c r="AD2538" s="3" t="s">
        <v>49</v>
      </c>
      <c r="AE2538" s="3" t="s">
        <v>49</v>
      </c>
      <c r="AF2538" s="3" t="s">
        <v>55</v>
      </c>
      <c r="AG2538" s="3" t="s">
        <v>56</v>
      </c>
      <c r="AH2538" s="3" t="s">
        <v>81</v>
      </c>
      <c r="AI2538" s="3" t="s">
        <v>82</v>
      </c>
      <c r="AJ2538" s="3" t="s">
        <v>49</v>
      </c>
      <c r="AK2538" s="3" t="s">
        <v>49</v>
      </c>
      <c r="AL2538" s="3" t="s">
        <v>49</v>
      </c>
      <c r="AM2538" s="3" t="s">
        <v>59</v>
      </c>
      <c r="AN2538" s="3" t="s">
        <v>83</v>
      </c>
      <c r="AO2538" s="3">
        <v>83.237050477113115</v>
      </c>
      <c r="AP2538" s="3">
        <v>303.4230514104388</v>
      </c>
    </row>
    <row r="2539" spans="1:42" x14ac:dyDescent="0.25">
      <c r="A2539" s="2">
        <v>2538</v>
      </c>
      <c r="B2539" s="3" t="s">
        <v>42</v>
      </c>
      <c r="C2539" s="3" t="s">
        <v>43</v>
      </c>
      <c r="D2539" s="3" t="s">
        <v>44</v>
      </c>
      <c r="E2539" s="3" t="s">
        <v>45</v>
      </c>
      <c r="F2539" s="3">
        <v>0.36</v>
      </c>
      <c r="G2539" s="3">
        <v>0.48</v>
      </c>
      <c r="H2539" s="3">
        <v>0.197080705533552</v>
      </c>
      <c r="I2539" s="3">
        <v>9.5602041395855064</v>
      </c>
      <c r="J2539" s="3">
        <v>1.4050347421688871</v>
      </c>
      <c r="K2539" s="3">
        <v>1.884131776874296</v>
      </c>
      <c r="L2539" s="3">
        <v>0.27690523828579661</v>
      </c>
      <c r="M2539" s="2">
        <v>1210</v>
      </c>
      <c r="N2539" s="3" t="s">
        <v>65</v>
      </c>
      <c r="O2539" s="3" t="s">
        <v>76</v>
      </c>
      <c r="P2539" s="3"/>
      <c r="Q2539" s="3" t="s">
        <v>42</v>
      </c>
      <c r="R2539" s="3" t="s">
        <v>55</v>
      </c>
      <c r="S2539" s="3" t="s">
        <v>77</v>
      </c>
      <c r="T2539" s="3" t="s">
        <v>51</v>
      </c>
      <c r="U2539" s="3" t="s">
        <v>78</v>
      </c>
      <c r="V2539" s="3" t="s">
        <v>79</v>
      </c>
      <c r="W2539" s="3" t="s">
        <v>80</v>
      </c>
      <c r="X2539" s="3"/>
      <c r="Y2539" s="3"/>
      <c r="Z2539" s="3" t="s">
        <v>72</v>
      </c>
      <c r="AA2539" s="7" t="s">
        <v>49</v>
      </c>
      <c r="AB2539" s="3" t="s">
        <v>49</v>
      </c>
      <c r="AC2539" s="3" t="s">
        <v>49</v>
      </c>
      <c r="AD2539" s="3" t="s">
        <v>49</v>
      </c>
      <c r="AE2539" s="3" t="s">
        <v>49</v>
      </c>
      <c r="AF2539" s="3" t="s">
        <v>55</v>
      </c>
      <c r="AG2539" s="3" t="s">
        <v>56</v>
      </c>
      <c r="AH2539" s="3" t="s">
        <v>81</v>
      </c>
      <c r="AI2539" s="3" t="s">
        <v>82</v>
      </c>
      <c r="AJ2539" s="3" t="s">
        <v>49</v>
      </c>
      <c r="AK2539" s="3" t="s">
        <v>49</v>
      </c>
      <c r="AL2539" s="3" t="s">
        <v>49</v>
      </c>
      <c r="AM2539" s="3" t="s">
        <v>59</v>
      </c>
      <c r="AN2539" s="3" t="s">
        <v>83</v>
      </c>
      <c r="AO2539" s="3">
        <v>114.95843916155208</v>
      </c>
      <c r="AP2539" s="3">
        <v>797.55731891957862</v>
      </c>
    </row>
    <row r="2540" spans="1:42" x14ac:dyDescent="0.25">
      <c r="A2540" s="2">
        <v>2539</v>
      </c>
      <c r="B2540" s="3" t="s">
        <v>42</v>
      </c>
      <c r="C2540" s="3" t="s">
        <v>43</v>
      </c>
      <c r="D2540" s="3" t="s">
        <v>44</v>
      </c>
      <c r="E2540" s="3" t="s">
        <v>45</v>
      </c>
      <c r="F2540" s="3">
        <v>0.36</v>
      </c>
      <c r="G2540" s="3">
        <v>0.48</v>
      </c>
      <c r="H2540" s="3">
        <v>1.9713875161439698E-5</v>
      </c>
      <c r="I2540" s="3">
        <v>9.5602041395855064</v>
      </c>
      <c r="J2540" s="3">
        <v>1.4050347421688871</v>
      </c>
      <c r="K2540" s="3">
        <v>1.8846867092566771E-4</v>
      </c>
      <c r="L2540" s="3">
        <v>2.7698679504603055E-5</v>
      </c>
      <c r="M2540" s="2">
        <v>1330</v>
      </c>
      <c r="N2540" s="3" t="s">
        <v>68</v>
      </c>
      <c r="O2540" s="3" t="s">
        <v>76</v>
      </c>
      <c r="P2540" s="3"/>
      <c r="Q2540" s="3" t="s">
        <v>42</v>
      </c>
      <c r="R2540" s="3" t="s">
        <v>55</v>
      </c>
      <c r="S2540" s="3" t="s">
        <v>77</v>
      </c>
      <c r="T2540" s="3" t="s">
        <v>51</v>
      </c>
      <c r="U2540" s="3" t="s">
        <v>78</v>
      </c>
      <c r="V2540" s="3" t="s">
        <v>79</v>
      </c>
      <c r="W2540" s="3" t="s">
        <v>80</v>
      </c>
      <c r="X2540" s="3"/>
      <c r="Y2540" s="3"/>
      <c r="Z2540" s="3" t="s">
        <v>72</v>
      </c>
      <c r="AA2540" s="7" t="s">
        <v>49</v>
      </c>
      <c r="AB2540" s="3" t="s">
        <v>49</v>
      </c>
      <c r="AC2540" s="3" t="s">
        <v>49</v>
      </c>
      <c r="AD2540" s="3" t="s">
        <v>49</v>
      </c>
      <c r="AE2540" s="3" t="s">
        <v>49</v>
      </c>
      <c r="AF2540" s="3" t="s">
        <v>55</v>
      </c>
      <c r="AG2540" s="3" t="s">
        <v>56</v>
      </c>
      <c r="AH2540" s="3" t="s">
        <v>81</v>
      </c>
      <c r="AI2540" s="3" t="s">
        <v>82</v>
      </c>
      <c r="AJ2540" s="3" t="s">
        <v>49</v>
      </c>
      <c r="AK2540" s="3" t="s">
        <v>49</v>
      </c>
      <c r="AL2540" s="3" t="s">
        <v>49</v>
      </c>
      <c r="AM2540" s="3" t="s">
        <v>59</v>
      </c>
      <c r="AN2540" s="3" t="s">
        <v>83</v>
      </c>
      <c r="AO2540" s="3">
        <v>1.5916819729545579</v>
      </c>
      <c r="AP2540" s="3">
        <v>7.9779222307464065E-2</v>
      </c>
    </row>
    <row r="2541" spans="1:42" x14ac:dyDescent="0.25">
      <c r="A2541" s="2">
        <v>2540</v>
      </c>
      <c r="B2541" s="3" t="s">
        <v>42</v>
      </c>
      <c r="C2541" s="3" t="s">
        <v>43</v>
      </c>
      <c r="D2541" s="3" t="s">
        <v>44</v>
      </c>
      <c r="E2541" s="3" t="s">
        <v>45</v>
      </c>
      <c r="F2541" s="3">
        <v>0.36</v>
      </c>
      <c r="G2541" s="3">
        <v>0.48</v>
      </c>
      <c r="H2541" s="3">
        <v>5.6419030602920797E-3</v>
      </c>
      <c r="I2541" s="3">
        <v>9.5602041395855064</v>
      </c>
      <c r="J2541" s="3">
        <v>1.4050347421688871</v>
      </c>
      <c r="K2541" s="3">
        <v>5.393774499214448E-2</v>
      </c>
      <c r="L2541" s="3">
        <v>7.9270698116593371E-3</v>
      </c>
      <c r="M2541" s="2">
        <v>1210</v>
      </c>
      <c r="N2541" s="3" t="s">
        <v>65</v>
      </c>
      <c r="O2541" s="3" t="s">
        <v>76</v>
      </c>
      <c r="P2541" s="3"/>
      <c r="Q2541" s="3" t="s">
        <v>42</v>
      </c>
      <c r="R2541" s="3" t="s">
        <v>55</v>
      </c>
      <c r="S2541" s="3" t="s">
        <v>77</v>
      </c>
      <c r="T2541" s="3" t="s">
        <v>51</v>
      </c>
      <c r="U2541" s="3" t="s">
        <v>78</v>
      </c>
      <c r="V2541" s="3" t="s">
        <v>79</v>
      </c>
      <c r="W2541" s="3" t="s">
        <v>80</v>
      </c>
      <c r="X2541" s="3"/>
      <c r="Y2541" s="3"/>
      <c r="Z2541" s="3" t="s">
        <v>72</v>
      </c>
      <c r="AA2541" s="7" t="s">
        <v>49</v>
      </c>
      <c r="AB2541" s="3" t="s">
        <v>49</v>
      </c>
      <c r="AC2541" s="3" t="s">
        <v>49</v>
      </c>
      <c r="AD2541" s="3" t="s">
        <v>49</v>
      </c>
      <c r="AE2541" s="3" t="s">
        <v>49</v>
      </c>
      <c r="AF2541" s="3" t="s">
        <v>55</v>
      </c>
      <c r="AG2541" s="3" t="s">
        <v>56</v>
      </c>
      <c r="AH2541" s="3" t="s">
        <v>81</v>
      </c>
      <c r="AI2541" s="3" t="s">
        <v>82</v>
      </c>
      <c r="AJ2541" s="3" t="s">
        <v>49</v>
      </c>
      <c r="AK2541" s="3" t="s">
        <v>49</v>
      </c>
      <c r="AL2541" s="3" t="s">
        <v>49</v>
      </c>
      <c r="AM2541" s="3" t="s">
        <v>59</v>
      </c>
      <c r="AN2541" s="3" t="s">
        <v>83</v>
      </c>
      <c r="AO2541" s="3">
        <v>26.973072041984974</v>
      </c>
      <c r="AP2541" s="3">
        <v>22.831971634101212</v>
      </c>
    </row>
    <row r="2542" spans="1:42" x14ac:dyDescent="0.25">
      <c r="A2542" s="2">
        <v>2541</v>
      </c>
      <c r="B2542" s="3" t="s">
        <v>42</v>
      </c>
      <c r="C2542" s="3" t="s">
        <v>43</v>
      </c>
      <c r="D2542" s="3" t="s">
        <v>44</v>
      </c>
      <c r="E2542" s="3" t="s">
        <v>45</v>
      </c>
      <c r="F2542" s="3">
        <v>0.36</v>
      </c>
      <c r="G2542" s="3">
        <v>0.48</v>
      </c>
      <c r="H2542" s="3">
        <v>3.2129043611105197E-2</v>
      </c>
      <c r="I2542" s="3">
        <v>9.6591126997301071</v>
      </c>
      <c r="J2542" s="3">
        <v>1.3420487336925828</v>
      </c>
      <c r="K2542" s="3">
        <v>0.31033805317420865</v>
      </c>
      <c r="L2542" s="3">
        <v>4.3118742293037499E-2</v>
      </c>
      <c r="M2542" s="2">
        <v>1400</v>
      </c>
      <c r="N2542" s="3" t="s">
        <v>46</v>
      </c>
      <c r="O2542" s="3" t="s">
        <v>76</v>
      </c>
      <c r="P2542" s="3"/>
      <c r="Q2542" s="3" t="s">
        <v>42</v>
      </c>
      <c r="R2542" s="3" t="s">
        <v>55</v>
      </c>
      <c r="S2542" s="3" t="s">
        <v>77</v>
      </c>
      <c r="T2542" s="3" t="s">
        <v>51</v>
      </c>
      <c r="U2542" s="3" t="s">
        <v>78</v>
      </c>
      <c r="V2542" s="3" t="s">
        <v>79</v>
      </c>
      <c r="W2542" s="3" t="s">
        <v>80</v>
      </c>
      <c r="X2542" s="3"/>
      <c r="Y2542" s="3"/>
      <c r="Z2542" s="3" t="s">
        <v>72</v>
      </c>
      <c r="AA2542" s="7" t="s">
        <v>49</v>
      </c>
      <c r="AB2542" s="3" t="s">
        <v>49</v>
      </c>
      <c r="AC2542" s="3" t="s">
        <v>49</v>
      </c>
      <c r="AD2542" s="3" t="s">
        <v>49</v>
      </c>
      <c r="AE2542" s="3" t="s">
        <v>49</v>
      </c>
      <c r="AF2542" s="3" t="s">
        <v>55</v>
      </c>
      <c r="AG2542" s="3" t="s">
        <v>56</v>
      </c>
      <c r="AH2542" s="3" t="s">
        <v>81</v>
      </c>
      <c r="AI2542" s="3" t="s">
        <v>82</v>
      </c>
      <c r="AJ2542" s="3" t="s">
        <v>49</v>
      </c>
      <c r="AK2542" s="3" t="s">
        <v>49</v>
      </c>
      <c r="AL2542" s="3" t="s">
        <v>49</v>
      </c>
      <c r="AM2542" s="3" t="s">
        <v>59</v>
      </c>
      <c r="AN2542" s="3" t="s">
        <v>83</v>
      </c>
      <c r="AO2542" s="3">
        <v>65.226115330119782</v>
      </c>
      <c r="AP2542" s="3">
        <v>130.02162648317082</v>
      </c>
    </row>
    <row r="2543" spans="1:42" x14ac:dyDescent="0.25">
      <c r="A2543" s="2">
        <v>2542</v>
      </c>
      <c r="B2543" s="3" t="s">
        <v>42</v>
      </c>
      <c r="C2543" s="3" t="s">
        <v>43</v>
      </c>
      <c r="D2543" s="3" t="s">
        <v>44</v>
      </c>
      <c r="E2543" s="3" t="s">
        <v>45</v>
      </c>
      <c r="F2543" s="3">
        <v>0.36</v>
      </c>
      <c r="G2543" s="3">
        <v>0.48</v>
      </c>
      <c r="H2543" s="3">
        <v>0.152461698501237</v>
      </c>
      <c r="I2543" s="3">
        <v>9.6591126997301071</v>
      </c>
      <c r="J2543" s="3">
        <v>1.3420487336925828</v>
      </c>
      <c r="K2543" s="3">
        <v>1.4726447282157209</v>
      </c>
      <c r="L2543" s="3">
        <v>0.20461102941020548</v>
      </c>
      <c r="M2543" s="2">
        <v>1410</v>
      </c>
      <c r="N2543" s="3" t="s">
        <v>63</v>
      </c>
      <c r="O2543" s="3" t="s">
        <v>76</v>
      </c>
      <c r="P2543" s="3"/>
      <c r="Q2543" s="3" t="s">
        <v>42</v>
      </c>
      <c r="R2543" s="3" t="s">
        <v>55</v>
      </c>
      <c r="S2543" s="3" t="s">
        <v>77</v>
      </c>
      <c r="T2543" s="3" t="s">
        <v>51</v>
      </c>
      <c r="U2543" s="3" t="s">
        <v>78</v>
      </c>
      <c r="V2543" s="3" t="s">
        <v>79</v>
      </c>
      <c r="W2543" s="3" t="s">
        <v>80</v>
      </c>
      <c r="X2543" s="3"/>
      <c r="Y2543" s="3"/>
      <c r="Z2543" s="3" t="s">
        <v>72</v>
      </c>
      <c r="AA2543" s="7" t="s">
        <v>49</v>
      </c>
      <c r="AB2543" s="3" t="s">
        <v>49</v>
      </c>
      <c r="AC2543" s="3" t="s">
        <v>49</v>
      </c>
      <c r="AD2543" s="3" t="s">
        <v>49</v>
      </c>
      <c r="AE2543" s="3" t="s">
        <v>49</v>
      </c>
      <c r="AF2543" s="3" t="s">
        <v>55</v>
      </c>
      <c r="AG2543" s="3" t="s">
        <v>56</v>
      </c>
      <c r="AH2543" s="3" t="s">
        <v>81</v>
      </c>
      <c r="AI2543" s="3" t="s">
        <v>82</v>
      </c>
      <c r="AJ2543" s="3" t="s">
        <v>49</v>
      </c>
      <c r="AK2543" s="3" t="s">
        <v>49</v>
      </c>
      <c r="AL2543" s="3" t="s">
        <v>49</v>
      </c>
      <c r="AM2543" s="3" t="s">
        <v>59</v>
      </c>
      <c r="AN2543" s="3" t="s">
        <v>83</v>
      </c>
      <c r="AO2543" s="3">
        <v>111.68488131412609</v>
      </c>
      <c r="AP2543" s="3">
        <v>616.99060374974272</v>
      </c>
    </row>
    <row r="2544" spans="1:42" x14ac:dyDescent="0.25">
      <c r="A2544" s="2">
        <v>2543</v>
      </c>
      <c r="B2544" s="3" t="s">
        <v>42</v>
      </c>
      <c r="C2544" s="3" t="s">
        <v>43</v>
      </c>
      <c r="D2544" s="3" t="s">
        <v>44</v>
      </c>
      <c r="E2544" s="3" t="s">
        <v>45</v>
      </c>
      <c r="F2544" s="3">
        <v>0.36</v>
      </c>
      <c r="G2544" s="3">
        <v>0.48</v>
      </c>
      <c r="H2544" s="3">
        <v>1.9688466596777698E-2</v>
      </c>
      <c r="I2544" s="3">
        <v>9.6591126997301071</v>
      </c>
      <c r="J2544" s="3">
        <v>1.3420487336925828</v>
      </c>
      <c r="K2544" s="3">
        <v>0.19017311774314746</v>
      </c>
      <c r="L2544" s="3">
        <v>2.6422881664554226E-2</v>
      </c>
      <c r="M2544" s="2">
        <v>1430</v>
      </c>
      <c r="N2544" s="3" t="s">
        <v>64</v>
      </c>
      <c r="O2544" s="3" t="s">
        <v>76</v>
      </c>
      <c r="P2544" s="3"/>
      <c r="Q2544" s="3" t="s">
        <v>42</v>
      </c>
      <c r="R2544" s="3" t="s">
        <v>55</v>
      </c>
      <c r="S2544" s="3" t="s">
        <v>77</v>
      </c>
      <c r="T2544" s="3" t="s">
        <v>51</v>
      </c>
      <c r="U2544" s="3" t="s">
        <v>78</v>
      </c>
      <c r="V2544" s="3" t="s">
        <v>79</v>
      </c>
      <c r="W2544" s="3" t="s">
        <v>80</v>
      </c>
      <c r="X2544" s="3"/>
      <c r="Y2544" s="3"/>
      <c r="Z2544" s="3" t="s">
        <v>72</v>
      </c>
      <c r="AA2544" s="7" t="s">
        <v>49</v>
      </c>
      <c r="AB2544" s="3" t="s">
        <v>49</v>
      </c>
      <c r="AC2544" s="3" t="s">
        <v>49</v>
      </c>
      <c r="AD2544" s="3" t="s">
        <v>49</v>
      </c>
      <c r="AE2544" s="3" t="s">
        <v>49</v>
      </c>
      <c r="AF2544" s="3" t="s">
        <v>55</v>
      </c>
      <c r="AG2544" s="3" t="s">
        <v>56</v>
      </c>
      <c r="AH2544" s="3" t="s">
        <v>81</v>
      </c>
      <c r="AI2544" s="3" t="s">
        <v>82</v>
      </c>
      <c r="AJ2544" s="3" t="s">
        <v>49</v>
      </c>
      <c r="AK2544" s="3" t="s">
        <v>49</v>
      </c>
      <c r="AL2544" s="3" t="s">
        <v>49</v>
      </c>
      <c r="AM2544" s="3" t="s">
        <v>59</v>
      </c>
      <c r="AN2544" s="3" t="s">
        <v>83</v>
      </c>
      <c r="AO2544" s="3">
        <v>51.849400503732184</v>
      </c>
      <c r="AP2544" s="3">
        <v>79.676397494377795</v>
      </c>
    </row>
    <row r="2545" spans="1:42" x14ac:dyDescent="0.25">
      <c r="A2545" s="2">
        <v>2544</v>
      </c>
      <c r="B2545" s="3" t="s">
        <v>42</v>
      </c>
      <c r="C2545" s="3" t="s">
        <v>43</v>
      </c>
      <c r="D2545" s="3" t="s">
        <v>44</v>
      </c>
      <c r="E2545" s="3" t="s">
        <v>45</v>
      </c>
      <c r="F2545" s="3">
        <v>0.36</v>
      </c>
      <c r="G2545" s="3">
        <v>0.48</v>
      </c>
      <c r="H2545" s="3">
        <v>6.7413462898647303E-2</v>
      </c>
      <c r="I2545" s="3">
        <v>9.6591126997301071</v>
      </c>
      <c r="J2545" s="3">
        <v>1.3420487336925828</v>
      </c>
      <c r="K2545" s="3">
        <v>0.65115423561710861</v>
      </c>
      <c r="L2545" s="3">
        <v>9.0472152516961529E-2</v>
      </c>
      <c r="M2545" s="2">
        <v>1430</v>
      </c>
      <c r="N2545" s="3" t="s">
        <v>64</v>
      </c>
      <c r="O2545" s="3" t="s">
        <v>76</v>
      </c>
      <c r="P2545" s="3"/>
      <c r="Q2545" s="3" t="s">
        <v>42</v>
      </c>
      <c r="R2545" s="3" t="s">
        <v>55</v>
      </c>
      <c r="S2545" s="3" t="s">
        <v>77</v>
      </c>
      <c r="T2545" s="3" t="s">
        <v>51</v>
      </c>
      <c r="U2545" s="3" t="s">
        <v>78</v>
      </c>
      <c r="V2545" s="3" t="s">
        <v>79</v>
      </c>
      <c r="W2545" s="3" t="s">
        <v>80</v>
      </c>
      <c r="X2545" s="3"/>
      <c r="Y2545" s="3"/>
      <c r="Z2545" s="3" t="s">
        <v>72</v>
      </c>
      <c r="AA2545" s="7" t="s">
        <v>49</v>
      </c>
      <c r="AB2545" s="3" t="s">
        <v>49</v>
      </c>
      <c r="AC2545" s="3" t="s">
        <v>49</v>
      </c>
      <c r="AD2545" s="3" t="s">
        <v>49</v>
      </c>
      <c r="AE2545" s="3" t="s">
        <v>49</v>
      </c>
      <c r="AF2545" s="3" t="s">
        <v>55</v>
      </c>
      <c r="AG2545" s="3" t="s">
        <v>56</v>
      </c>
      <c r="AH2545" s="3" t="s">
        <v>81</v>
      </c>
      <c r="AI2545" s="3" t="s">
        <v>82</v>
      </c>
      <c r="AJ2545" s="3" t="s">
        <v>49</v>
      </c>
      <c r="AK2545" s="3" t="s">
        <v>49</v>
      </c>
      <c r="AL2545" s="3" t="s">
        <v>49</v>
      </c>
      <c r="AM2545" s="3" t="s">
        <v>59</v>
      </c>
      <c r="AN2545" s="3" t="s">
        <v>83</v>
      </c>
      <c r="AO2545" s="3">
        <v>71.834522168839698</v>
      </c>
      <c r="AP2545" s="3">
        <v>272.81260528761482</v>
      </c>
    </row>
    <row r="2546" spans="1:42" x14ac:dyDescent="0.25">
      <c r="A2546" s="2">
        <v>2545</v>
      </c>
      <c r="B2546" s="3" t="s">
        <v>42</v>
      </c>
      <c r="C2546" s="3" t="s">
        <v>43</v>
      </c>
      <c r="D2546" s="3" t="s">
        <v>44</v>
      </c>
      <c r="E2546" s="3" t="s">
        <v>45</v>
      </c>
      <c r="F2546" s="3">
        <v>0.36</v>
      </c>
      <c r="G2546" s="3">
        <v>0.48</v>
      </c>
      <c r="H2546" s="3">
        <v>0.12875011367617401</v>
      </c>
      <c r="I2546" s="3">
        <v>9.6591126997301071</v>
      </c>
      <c r="J2546" s="3">
        <v>1.3420487336925828</v>
      </c>
      <c r="K2546" s="3">
        <v>1.2436118581012272</v>
      </c>
      <c r="L2546" s="3">
        <v>0.17278892702188542</v>
      </c>
      <c r="M2546" s="2">
        <v>1430</v>
      </c>
      <c r="N2546" s="3" t="s">
        <v>64</v>
      </c>
      <c r="O2546" s="3" t="s">
        <v>76</v>
      </c>
      <c r="P2546" s="3"/>
      <c r="Q2546" s="3" t="s">
        <v>42</v>
      </c>
      <c r="R2546" s="3" t="s">
        <v>55</v>
      </c>
      <c r="S2546" s="3" t="s">
        <v>77</v>
      </c>
      <c r="T2546" s="3" t="s">
        <v>51</v>
      </c>
      <c r="U2546" s="3" t="s">
        <v>78</v>
      </c>
      <c r="V2546" s="3" t="s">
        <v>79</v>
      </c>
      <c r="W2546" s="3" t="s">
        <v>80</v>
      </c>
      <c r="X2546" s="3"/>
      <c r="Y2546" s="3"/>
      <c r="Z2546" s="3" t="s">
        <v>72</v>
      </c>
      <c r="AA2546" s="7" t="s">
        <v>49</v>
      </c>
      <c r="AB2546" s="3" t="s">
        <v>49</v>
      </c>
      <c r="AC2546" s="3" t="s">
        <v>49</v>
      </c>
      <c r="AD2546" s="3" t="s">
        <v>49</v>
      </c>
      <c r="AE2546" s="3" t="s">
        <v>49</v>
      </c>
      <c r="AF2546" s="3" t="s">
        <v>55</v>
      </c>
      <c r="AG2546" s="3" t="s">
        <v>56</v>
      </c>
      <c r="AH2546" s="3" t="s">
        <v>81</v>
      </c>
      <c r="AI2546" s="3" t="s">
        <v>82</v>
      </c>
      <c r="AJ2546" s="3" t="s">
        <v>49</v>
      </c>
      <c r="AK2546" s="3" t="s">
        <v>49</v>
      </c>
      <c r="AL2546" s="3" t="s">
        <v>49</v>
      </c>
      <c r="AM2546" s="3" t="s">
        <v>59</v>
      </c>
      <c r="AN2546" s="3" t="s">
        <v>83</v>
      </c>
      <c r="AO2546" s="3">
        <v>93.148225401732248</v>
      </c>
      <c r="AP2546" s="3">
        <v>521.03322441515422</v>
      </c>
    </row>
    <row r="2547" spans="1:42" x14ac:dyDescent="0.25">
      <c r="A2547" s="2">
        <v>2546</v>
      </c>
      <c r="B2547" s="3" t="s">
        <v>42</v>
      </c>
      <c r="C2547" s="3" t="s">
        <v>43</v>
      </c>
      <c r="D2547" s="3" t="s">
        <v>44</v>
      </c>
      <c r="E2547" s="3" t="s">
        <v>45</v>
      </c>
      <c r="F2547" s="3">
        <v>0.36</v>
      </c>
      <c r="G2547" s="3">
        <v>0.48</v>
      </c>
      <c r="H2547" s="3">
        <v>0.21732066845301301</v>
      </c>
      <c r="I2547" s="3">
        <v>9.6591126997301071</v>
      </c>
      <c r="J2547" s="3">
        <v>1.3420487336925828</v>
      </c>
      <c r="K2547" s="3">
        <v>2.0991248285683342</v>
      </c>
      <c r="L2547" s="3">
        <v>0.29165492790259173</v>
      </c>
      <c r="M2547" s="2">
        <v>1210</v>
      </c>
      <c r="N2547" s="3" t="s">
        <v>65</v>
      </c>
      <c r="O2547" s="3" t="s">
        <v>76</v>
      </c>
      <c r="P2547" s="3"/>
      <c r="Q2547" s="3" t="s">
        <v>42</v>
      </c>
      <c r="R2547" s="3" t="s">
        <v>55</v>
      </c>
      <c r="S2547" s="3" t="s">
        <v>77</v>
      </c>
      <c r="T2547" s="3" t="s">
        <v>51</v>
      </c>
      <c r="U2547" s="3" t="s">
        <v>78</v>
      </c>
      <c r="V2547" s="3" t="s">
        <v>79</v>
      </c>
      <c r="W2547" s="3" t="s">
        <v>80</v>
      </c>
      <c r="X2547" s="3"/>
      <c r="Y2547" s="3"/>
      <c r="Z2547" s="3" t="s">
        <v>72</v>
      </c>
      <c r="AA2547" s="7" t="s">
        <v>49</v>
      </c>
      <c r="AB2547" s="3" t="s">
        <v>49</v>
      </c>
      <c r="AC2547" s="3" t="s">
        <v>49</v>
      </c>
      <c r="AD2547" s="3" t="s">
        <v>49</v>
      </c>
      <c r="AE2547" s="3" t="s">
        <v>49</v>
      </c>
      <c r="AF2547" s="3" t="s">
        <v>55</v>
      </c>
      <c r="AG2547" s="3" t="s">
        <v>56</v>
      </c>
      <c r="AH2547" s="3" t="s">
        <v>81</v>
      </c>
      <c r="AI2547" s="3" t="s">
        <v>82</v>
      </c>
      <c r="AJ2547" s="3" t="s">
        <v>49</v>
      </c>
      <c r="AK2547" s="3" t="s">
        <v>49</v>
      </c>
      <c r="AL2547" s="3" t="s">
        <v>49</v>
      </c>
      <c r="AM2547" s="3" t="s">
        <v>59</v>
      </c>
      <c r="AN2547" s="3" t="s">
        <v>83</v>
      </c>
      <c r="AO2547" s="3">
        <v>117.13953306988256</v>
      </c>
      <c r="AP2547" s="3">
        <v>879.46554284933654</v>
      </c>
    </row>
    <row r="2548" spans="1:42" x14ac:dyDescent="0.25">
      <c r="A2548" s="2">
        <v>2547</v>
      </c>
      <c r="B2548" s="3" t="s">
        <v>66</v>
      </c>
      <c r="C2548" s="3" t="s">
        <v>43</v>
      </c>
      <c r="D2548" s="3" t="s">
        <v>44</v>
      </c>
      <c r="E2548" s="3" t="s">
        <v>45</v>
      </c>
      <c r="F2548" s="3">
        <v>0.36</v>
      </c>
      <c r="G2548" s="3">
        <v>0.48</v>
      </c>
      <c r="H2548" s="3">
        <v>0.21350631957718899</v>
      </c>
      <c r="I2548" s="3">
        <v>7.2008481666974626</v>
      </c>
      <c r="J2548" s="3">
        <v>1.023030507667787</v>
      </c>
      <c r="K2548" s="3">
        <v>1.537426589905724</v>
      </c>
      <c r="L2548" s="3">
        <v>0.21842347850733243</v>
      </c>
      <c r="M2548" s="2">
        <v>3100</v>
      </c>
      <c r="N2548" s="3" t="s">
        <v>67</v>
      </c>
      <c r="O2548" s="3" t="s">
        <v>76</v>
      </c>
      <c r="P2548" s="3"/>
      <c r="Q2548" s="3" t="s">
        <v>42</v>
      </c>
      <c r="R2548" s="3" t="s">
        <v>55</v>
      </c>
      <c r="S2548" s="3" t="s">
        <v>77</v>
      </c>
      <c r="T2548" s="3" t="s">
        <v>51</v>
      </c>
      <c r="U2548" s="3" t="s">
        <v>78</v>
      </c>
      <c r="V2548" s="3" t="s">
        <v>79</v>
      </c>
      <c r="W2548" s="3" t="s">
        <v>80</v>
      </c>
      <c r="X2548" s="3"/>
      <c r="Y2548" s="3"/>
      <c r="Z2548" s="3" t="s">
        <v>72</v>
      </c>
      <c r="AA2548" s="7" t="s">
        <v>49</v>
      </c>
      <c r="AB2548" s="3" t="s">
        <v>49</v>
      </c>
      <c r="AC2548" s="3" t="s">
        <v>49</v>
      </c>
      <c r="AD2548" s="3" t="s">
        <v>49</v>
      </c>
      <c r="AE2548" s="3" t="s">
        <v>49</v>
      </c>
      <c r="AF2548" s="3" t="s">
        <v>55</v>
      </c>
      <c r="AG2548" s="3" t="s">
        <v>56</v>
      </c>
      <c r="AH2548" s="3" t="s">
        <v>81</v>
      </c>
      <c r="AI2548" s="3" t="s">
        <v>82</v>
      </c>
      <c r="AJ2548" s="3" t="s">
        <v>49</v>
      </c>
      <c r="AK2548" s="3" t="s">
        <v>49</v>
      </c>
      <c r="AL2548" s="3" t="s">
        <v>49</v>
      </c>
      <c r="AM2548" s="3" t="s">
        <v>59</v>
      </c>
      <c r="AN2548" s="3" t="s">
        <v>83</v>
      </c>
      <c r="AO2548" s="3">
        <v>131.92792406564078</v>
      </c>
      <c r="AP2548" s="3">
        <v>864.02942060393582</v>
      </c>
    </row>
    <row r="2549" spans="1:42" x14ac:dyDescent="0.25">
      <c r="A2549" s="2">
        <v>2548</v>
      </c>
      <c r="B2549" s="3" t="s">
        <v>42</v>
      </c>
      <c r="C2549" s="3" t="s">
        <v>43</v>
      </c>
      <c r="D2549" s="3" t="s">
        <v>44</v>
      </c>
      <c r="E2549" s="3" t="s">
        <v>45</v>
      </c>
      <c r="F2549" s="3">
        <v>0.36</v>
      </c>
      <c r="G2549" s="3">
        <v>0.48</v>
      </c>
      <c r="H2549" s="3">
        <v>2.6345140909729498E-3</v>
      </c>
      <c r="I2549" s="3">
        <v>7.2008481666974626</v>
      </c>
      <c r="J2549" s="3">
        <v>1.023030507667787</v>
      </c>
      <c r="K2549" s="3">
        <v>1.8970735962121198E-2</v>
      </c>
      <c r="L2549" s="3">
        <v>2.6951882879459954E-3</v>
      </c>
      <c r="M2549" s="2">
        <v>1210</v>
      </c>
      <c r="N2549" s="3" t="s">
        <v>65</v>
      </c>
      <c r="O2549" s="3" t="s">
        <v>76</v>
      </c>
      <c r="P2549" s="3"/>
      <c r="Q2549" s="3" t="s">
        <v>42</v>
      </c>
      <c r="R2549" s="3" t="s">
        <v>55</v>
      </c>
      <c r="S2549" s="3" t="s">
        <v>77</v>
      </c>
      <c r="T2549" s="3" t="s">
        <v>51</v>
      </c>
      <c r="U2549" s="3" t="s">
        <v>78</v>
      </c>
      <c r="V2549" s="3" t="s">
        <v>79</v>
      </c>
      <c r="W2549" s="3" t="s">
        <v>80</v>
      </c>
      <c r="X2549" s="3"/>
      <c r="Y2549" s="3"/>
      <c r="Z2549" s="3" t="s">
        <v>72</v>
      </c>
      <c r="AA2549" s="7" t="s">
        <v>49</v>
      </c>
      <c r="AB2549" s="3" t="s">
        <v>49</v>
      </c>
      <c r="AC2549" s="3" t="s">
        <v>49</v>
      </c>
      <c r="AD2549" s="3" t="s">
        <v>49</v>
      </c>
      <c r="AE2549" s="3" t="s">
        <v>49</v>
      </c>
      <c r="AF2549" s="3" t="s">
        <v>55</v>
      </c>
      <c r="AG2549" s="3" t="s">
        <v>56</v>
      </c>
      <c r="AH2549" s="3" t="s">
        <v>81</v>
      </c>
      <c r="AI2549" s="3" t="s">
        <v>82</v>
      </c>
      <c r="AJ2549" s="3" t="s">
        <v>49</v>
      </c>
      <c r="AK2549" s="3" t="s">
        <v>49</v>
      </c>
      <c r="AL2549" s="3" t="s">
        <v>49</v>
      </c>
      <c r="AM2549" s="3" t="s">
        <v>59</v>
      </c>
      <c r="AN2549" s="3" t="s">
        <v>83</v>
      </c>
      <c r="AO2549" s="3">
        <v>18.485034675713266</v>
      </c>
      <c r="AP2549" s="3">
        <v>10.661500268957191</v>
      </c>
    </row>
    <row r="2550" spans="1:42" x14ac:dyDescent="0.25">
      <c r="A2550" s="2">
        <v>2549</v>
      </c>
      <c r="B2550" s="3" t="s">
        <v>42</v>
      </c>
      <c r="C2550" s="3" t="s">
        <v>43</v>
      </c>
      <c r="D2550" s="3" t="s">
        <v>44</v>
      </c>
      <c r="E2550" s="3" t="s">
        <v>45</v>
      </c>
      <c r="F2550" s="3">
        <v>0.36</v>
      </c>
      <c r="G2550" s="3">
        <v>0.48</v>
      </c>
      <c r="H2550" s="3">
        <v>4.6771150344631597E-3</v>
      </c>
      <c r="I2550" s="3">
        <v>7.2008481666974626</v>
      </c>
      <c r="J2550" s="3">
        <v>1.023030507667787</v>
      </c>
      <c r="K2550" s="3">
        <v>3.3679195221347186E-2</v>
      </c>
      <c r="L2550" s="3">
        <v>4.7848313681274858E-3</v>
      </c>
      <c r="M2550" s="2">
        <v>1330</v>
      </c>
      <c r="N2550" s="3" t="s">
        <v>68</v>
      </c>
      <c r="O2550" s="3" t="s">
        <v>76</v>
      </c>
      <c r="P2550" s="3"/>
      <c r="Q2550" s="3" t="s">
        <v>42</v>
      </c>
      <c r="R2550" s="3" t="s">
        <v>55</v>
      </c>
      <c r="S2550" s="3" t="s">
        <v>77</v>
      </c>
      <c r="T2550" s="3" t="s">
        <v>51</v>
      </c>
      <c r="U2550" s="3" t="s">
        <v>78</v>
      </c>
      <c r="V2550" s="3" t="s">
        <v>79</v>
      </c>
      <c r="W2550" s="3" t="s">
        <v>80</v>
      </c>
      <c r="X2550" s="3"/>
      <c r="Y2550" s="3"/>
      <c r="Z2550" s="3" t="s">
        <v>72</v>
      </c>
      <c r="AA2550" s="7" t="s">
        <v>49</v>
      </c>
      <c r="AB2550" s="3" t="s">
        <v>49</v>
      </c>
      <c r="AC2550" s="3" t="s">
        <v>49</v>
      </c>
      <c r="AD2550" s="3" t="s">
        <v>49</v>
      </c>
      <c r="AE2550" s="3" t="s">
        <v>49</v>
      </c>
      <c r="AF2550" s="3" t="s">
        <v>55</v>
      </c>
      <c r="AG2550" s="3" t="s">
        <v>56</v>
      </c>
      <c r="AH2550" s="3" t="s">
        <v>81</v>
      </c>
      <c r="AI2550" s="3" t="s">
        <v>82</v>
      </c>
      <c r="AJ2550" s="3" t="s">
        <v>49</v>
      </c>
      <c r="AK2550" s="3" t="s">
        <v>49</v>
      </c>
      <c r="AL2550" s="3" t="s">
        <v>49</v>
      </c>
      <c r="AM2550" s="3" t="s">
        <v>59</v>
      </c>
      <c r="AN2550" s="3" t="s">
        <v>83</v>
      </c>
      <c r="AO2550" s="3">
        <v>17.920692136902062</v>
      </c>
      <c r="AP2550" s="3">
        <v>18.927613015520844</v>
      </c>
    </row>
    <row r="2551" spans="1:42" x14ac:dyDescent="0.25">
      <c r="A2551" s="2">
        <v>2550</v>
      </c>
      <c r="B2551" s="3" t="s">
        <v>42</v>
      </c>
      <c r="C2551" s="3" t="s">
        <v>43</v>
      </c>
      <c r="D2551" s="3" t="s">
        <v>44</v>
      </c>
      <c r="E2551" s="3" t="s">
        <v>45</v>
      </c>
      <c r="F2551" s="3">
        <v>0.36</v>
      </c>
      <c r="G2551" s="3">
        <v>0.48</v>
      </c>
      <c r="H2551" s="3">
        <v>0.11055724399622401</v>
      </c>
      <c r="I2551" s="3">
        <v>9.5785915891693882</v>
      </c>
      <c r="J2551" s="3">
        <v>1.4076784950534267</v>
      </c>
      <c r="K2551" s="3">
        <v>1.0589826874639792</v>
      </c>
      <c r="L2551" s="3">
        <v>0.15562905484585909</v>
      </c>
      <c r="M2551" s="2">
        <v>1200</v>
      </c>
      <c r="N2551" s="3" t="s">
        <v>61</v>
      </c>
      <c r="O2551" s="3" t="s">
        <v>76</v>
      </c>
      <c r="P2551" s="3"/>
      <c r="Q2551" s="3" t="s">
        <v>42</v>
      </c>
      <c r="R2551" s="3" t="s">
        <v>55</v>
      </c>
      <c r="S2551" s="3" t="s">
        <v>77</v>
      </c>
      <c r="T2551" s="3" t="s">
        <v>51</v>
      </c>
      <c r="U2551" s="3" t="s">
        <v>78</v>
      </c>
      <c r="V2551" s="3" t="s">
        <v>79</v>
      </c>
      <c r="W2551" s="3" t="s">
        <v>80</v>
      </c>
      <c r="X2551" s="3"/>
      <c r="Y2551" s="3"/>
      <c r="Z2551" s="3" t="s">
        <v>72</v>
      </c>
      <c r="AA2551" s="7" t="s">
        <v>49</v>
      </c>
      <c r="AB2551" s="3" t="s">
        <v>49</v>
      </c>
      <c r="AC2551" s="3" t="s">
        <v>49</v>
      </c>
      <c r="AD2551" s="3" t="s">
        <v>49</v>
      </c>
      <c r="AE2551" s="3" t="s">
        <v>49</v>
      </c>
      <c r="AF2551" s="3" t="s">
        <v>55</v>
      </c>
      <c r="AG2551" s="3" t="s">
        <v>56</v>
      </c>
      <c r="AH2551" s="3" t="s">
        <v>81</v>
      </c>
      <c r="AI2551" s="3" t="s">
        <v>82</v>
      </c>
      <c r="AJ2551" s="3" t="s">
        <v>49</v>
      </c>
      <c r="AK2551" s="3" t="s">
        <v>49</v>
      </c>
      <c r="AL2551" s="3" t="s">
        <v>49</v>
      </c>
      <c r="AM2551" s="3" t="s">
        <v>59</v>
      </c>
      <c r="AN2551" s="3" t="s">
        <v>83</v>
      </c>
      <c r="AO2551" s="3">
        <v>117.91848947964311</v>
      </c>
      <c r="AP2551" s="3">
        <v>447.40929290896446</v>
      </c>
    </row>
    <row r="2552" spans="1:42" x14ac:dyDescent="0.25">
      <c r="A2552" s="2">
        <v>2551</v>
      </c>
      <c r="B2552" s="3" t="s">
        <v>42</v>
      </c>
      <c r="C2552" s="3" t="s">
        <v>43</v>
      </c>
      <c r="D2552" s="3" t="s">
        <v>44</v>
      </c>
      <c r="E2552" s="3" t="s">
        <v>45</v>
      </c>
      <c r="F2552" s="3">
        <v>0.36</v>
      </c>
      <c r="G2552" s="3">
        <v>0.48</v>
      </c>
      <c r="H2552" s="3">
        <v>0.150028079809189</v>
      </c>
      <c r="I2552" s="3">
        <v>10.097621620420876</v>
      </c>
      <c r="J2552" s="3">
        <v>1.3479497682689225</v>
      </c>
      <c r="K2552" s="3">
        <v>1.5149267823514956</v>
      </c>
      <c r="L2552" s="3">
        <v>0.20223031541262773</v>
      </c>
      <c r="M2552" s="2">
        <v>1400</v>
      </c>
      <c r="N2552" s="3" t="s">
        <v>46</v>
      </c>
      <c r="O2552" s="3" t="s">
        <v>76</v>
      </c>
      <c r="P2552" s="3"/>
      <c r="Q2552" s="3" t="s">
        <v>42</v>
      </c>
      <c r="R2552" s="3" t="s">
        <v>55</v>
      </c>
      <c r="S2552" s="3" t="s">
        <v>77</v>
      </c>
      <c r="T2552" s="3" t="s">
        <v>51</v>
      </c>
      <c r="U2552" s="3" t="s">
        <v>78</v>
      </c>
      <c r="V2552" s="3" t="s">
        <v>79</v>
      </c>
      <c r="W2552" s="3" t="s">
        <v>80</v>
      </c>
      <c r="X2552" s="3"/>
      <c r="Y2552" s="3"/>
      <c r="Z2552" s="3" t="s">
        <v>72</v>
      </c>
      <c r="AA2552" s="7" t="s">
        <v>49</v>
      </c>
      <c r="AB2552" s="3" t="s">
        <v>49</v>
      </c>
      <c r="AC2552" s="3" t="s">
        <v>49</v>
      </c>
      <c r="AD2552" s="3" t="s">
        <v>49</v>
      </c>
      <c r="AE2552" s="3" t="s">
        <v>49</v>
      </c>
      <c r="AF2552" s="3" t="s">
        <v>55</v>
      </c>
      <c r="AG2552" s="3" t="s">
        <v>56</v>
      </c>
      <c r="AH2552" s="3" t="s">
        <v>81</v>
      </c>
      <c r="AI2552" s="3" t="s">
        <v>82</v>
      </c>
      <c r="AJ2552" s="3" t="s">
        <v>49</v>
      </c>
      <c r="AK2552" s="3" t="s">
        <v>49</v>
      </c>
      <c r="AL2552" s="3" t="s">
        <v>49</v>
      </c>
      <c r="AM2552" s="3" t="s">
        <v>59</v>
      </c>
      <c r="AN2552" s="3" t="s">
        <v>83</v>
      </c>
      <c r="AO2552" s="3">
        <v>188.3479094110229</v>
      </c>
      <c r="AP2552" s="3">
        <v>607.14209831615494</v>
      </c>
    </row>
    <row r="2553" spans="1:42" x14ac:dyDescent="0.25">
      <c r="A2553" s="2">
        <v>2552</v>
      </c>
      <c r="B2553" s="3" t="s">
        <v>42</v>
      </c>
      <c r="C2553" s="3" t="s">
        <v>43</v>
      </c>
      <c r="D2553" s="3" t="s">
        <v>44</v>
      </c>
      <c r="E2553" s="3" t="s">
        <v>45</v>
      </c>
      <c r="F2553" s="3">
        <v>0.36</v>
      </c>
      <c r="G2553" s="3">
        <v>0.48</v>
      </c>
      <c r="H2553" s="3">
        <v>7.7815138834803604E-3</v>
      </c>
      <c r="I2553" s="3">
        <v>10.097621620420876</v>
      </c>
      <c r="J2553" s="3">
        <v>1.3479497682689225</v>
      </c>
      <c r="K2553" s="3">
        <v>7.8574782829436501E-2</v>
      </c>
      <c r="L2553" s="3">
        <v>1.0489089836018756E-2</v>
      </c>
      <c r="M2553" s="2">
        <v>8140</v>
      </c>
      <c r="N2553" s="3" t="s">
        <v>69</v>
      </c>
      <c r="O2553" s="3" t="s">
        <v>76</v>
      </c>
      <c r="P2553" s="3"/>
      <c r="Q2553" s="3" t="s">
        <v>42</v>
      </c>
      <c r="R2553" s="3" t="s">
        <v>55</v>
      </c>
      <c r="S2553" s="3" t="s">
        <v>77</v>
      </c>
      <c r="T2553" s="3" t="s">
        <v>51</v>
      </c>
      <c r="U2553" s="3" t="s">
        <v>78</v>
      </c>
      <c r="V2553" s="3" t="s">
        <v>79</v>
      </c>
      <c r="W2553" s="3" t="s">
        <v>80</v>
      </c>
      <c r="X2553" s="3"/>
      <c r="Y2553" s="3"/>
      <c r="Z2553" s="3" t="s">
        <v>72</v>
      </c>
      <c r="AA2553" s="7" t="s">
        <v>49</v>
      </c>
      <c r="AB2553" s="3" t="s">
        <v>49</v>
      </c>
      <c r="AC2553" s="3" t="s">
        <v>49</v>
      </c>
      <c r="AD2553" s="3" t="s">
        <v>49</v>
      </c>
      <c r="AE2553" s="3" t="s">
        <v>49</v>
      </c>
      <c r="AF2553" s="3" t="s">
        <v>55</v>
      </c>
      <c r="AG2553" s="3" t="s">
        <v>56</v>
      </c>
      <c r="AH2553" s="3" t="s">
        <v>81</v>
      </c>
      <c r="AI2553" s="3" t="s">
        <v>82</v>
      </c>
      <c r="AJ2553" s="3" t="s">
        <v>49</v>
      </c>
      <c r="AK2553" s="3" t="s">
        <v>49</v>
      </c>
      <c r="AL2553" s="3" t="s">
        <v>49</v>
      </c>
      <c r="AM2553" s="3" t="s">
        <v>59</v>
      </c>
      <c r="AN2553" s="3" t="s">
        <v>83</v>
      </c>
      <c r="AO2553" s="3">
        <v>95.42881417820152</v>
      </c>
      <c r="AP2553" s="3">
        <v>31.490669435357258</v>
      </c>
    </row>
    <row r="2554" spans="1:42" x14ac:dyDescent="0.25">
      <c r="A2554" s="2">
        <v>2553</v>
      </c>
      <c r="B2554" s="3" t="s">
        <v>42</v>
      </c>
      <c r="C2554" s="3" t="s">
        <v>43</v>
      </c>
      <c r="D2554" s="3" t="s">
        <v>44</v>
      </c>
      <c r="E2554" s="3" t="s">
        <v>45</v>
      </c>
      <c r="F2554" s="3">
        <v>0.36</v>
      </c>
      <c r="G2554" s="3">
        <v>0.48</v>
      </c>
      <c r="H2554" s="3">
        <v>0.298852335482647</v>
      </c>
      <c r="I2554" s="3">
        <v>10.097621620420876</v>
      </c>
      <c r="J2554" s="3">
        <v>1.3479497682689225</v>
      </c>
      <c r="K2554" s="3">
        <v>3.0176978040828493</v>
      </c>
      <c r="L2554" s="3">
        <v>0.40283793636046034</v>
      </c>
      <c r="M2554" s="2">
        <v>1430</v>
      </c>
      <c r="N2554" s="3" t="s">
        <v>64</v>
      </c>
      <c r="O2554" s="3" t="s">
        <v>76</v>
      </c>
      <c r="P2554" s="3"/>
      <c r="Q2554" s="3" t="s">
        <v>42</v>
      </c>
      <c r="R2554" s="3" t="s">
        <v>55</v>
      </c>
      <c r="S2554" s="3" t="s">
        <v>77</v>
      </c>
      <c r="T2554" s="3" t="s">
        <v>51</v>
      </c>
      <c r="U2554" s="3" t="s">
        <v>78</v>
      </c>
      <c r="V2554" s="3" t="s">
        <v>79</v>
      </c>
      <c r="W2554" s="3" t="s">
        <v>80</v>
      </c>
      <c r="X2554" s="3"/>
      <c r="Y2554" s="3"/>
      <c r="Z2554" s="3" t="s">
        <v>72</v>
      </c>
      <c r="AA2554" s="7" t="s">
        <v>49</v>
      </c>
      <c r="AB2554" s="3" t="s">
        <v>49</v>
      </c>
      <c r="AC2554" s="3" t="s">
        <v>49</v>
      </c>
      <c r="AD2554" s="3" t="s">
        <v>49</v>
      </c>
      <c r="AE2554" s="3" t="s">
        <v>49</v>
      </c>
      <c r="AF2554" s="3" t="s">
        <v>55</v>
      </c>
      <c r="AG2554" s="3" t="s">
        <v>56</v>
      </c>
      <c r="AH2554" s="3" t="s">
        <v>81</v>
      </c>
      <c r="AI2554" s="3" t="s">
        <v>82</v>
      </c>
      <c r="AJ2554" s="3" t="s">
        <v>49</v>
      </c>
      <c r="AK2554" s="3" t="s">
        <v>49</v>
      </c>
      <c r="AL2554" s="3" t="s">
        <v>49</v>
      </c>
      <c r="AM2554" s="3" t="s">
        <v>59</v>
      </c>
      <c r="AN2554" s="3" t="s">
        <v>83</v>
      </c>
      <c r="AO2554" s="3">
        <v>142.95418787923447</v>
      </c>
      <c r="AP2554" s="3">
        <v>1209.4124931971887</v>
      </c>
    </row>
    <row r="2555" spans="1:42" x14ac:dyDescent="0.25">
      <c r="A2555" s="2">
        <v>2554</v>
      </c>
      <c r="B2555" s="3" t="s">
        <v>42</v>
      </c>
      <c r="C2555" s="3" t="s">
        <v>43</v>
      </c>
      <c r="D2555" s="3" t="s">
        <v>44</v>
      </c>
      <c r="E2555" s="3" t="s">
        <v>45</v>
      </c>
      <c r="F2555" s="3">
        <v>0.36</v>
      </c>
      <c r="G2555" s="3">
        <v>0.48</v>
      </c>
      <c r="H2555" s="3">
        <v>8.3664917733982894E-2</v>
      </c>
      <c r="I2555" s="3">
        <v>10.097621620420876</v>
      </c>
      <c r="J2555" s="3">
        <v>1.3479497682689225</v>
      </c>
      <c r="K2555" s="3">
        <v>0.8448166821813996</v>
      </c>
      <c r="L2555" s="3">
        <v>0.11277610647176071</v>
      </c>
      <c r="M2555" s="2">
        <v>1410</v>
      </c>
      <c r="N2555" s="3" t="s">
        <v>63</v>
      </c>
      <c r="O2555" s="3" t="s">
        <v>76</v>
      </c>
      <c r="P2555" s="3"/>
      <c r="Q2555" s="3" t="s">
        <v>42</v>
      </c>
      <c r="R2555" s="3" t="s">
        <v>55</v>
      </c>
      <c r="S2555" s="3" t="s">
        <v>77</v>
      </c>
      <c r="T2555" s="3" t="s">
        <v>51</v>
      </c>
      <c r="U2555" s="3" t="s">
        <v>78</v>
      </c>
      <c r="V2555" s="3" t="s">
        <v>79</v>
      </c>
      <c r="W2555" s="3" t="s">
        <v>80</v>
      </c>
      <c r="X2555" s="3"/>
      <c r="Y2555" s="3"/>
      <c r="Z2555" s="3" t="s">
        <v>72</v>
      </c>
      <c r="AA2555" s="7" t="s">
        <v>49</v>
      </c>
      <c r="AB2555" s="3" t="s">
        <v>49</v>
      </c>
      <c r="AC2555" s="3" t="s">
        <v>49</v>
      </c>
      <c r="AD2555" s="3" t="s">
        <v>49</v>
      </c>
      <c r="AE2555" s="3" t="s">
        <v>49</v>
      </c>
      <c r="AF2555" s="3" t="s">
        <v>55</v>
      </c>
      <c r="AG2555" s="3" t="s">
        <v>56</v>
      </c>
      <c r="AH2555" s="3" t="s">
        <v>81</v>
      </c>
      <c r="AI2555" s="3" t="s">
        <v>82</v>
      </c>
      <c r="AJ2555" s="3" t="s">
        <v>49</v>
      </c>
      <c r="AK2555" s="3" t="s">
        <v>49</v>
      </c>
      <c r="AL2555" s="3" t="s">
        <v>49</v>
      </c>
      <c r="AM2555" s="3" t="s">
        <v>59</v>
      </c>
      <c r="AN2555" s="3" t="s">
        <v>83</v>
      </c>
      <c r="AO2555" s="3">
        <v>88.843990873338328</v>
      </c>
      <c r="AP2555" s="3">
        <v>338.57990966133616</v>
      </c>
    </row>
    <row r="2556" spans="1:42" x14ac:dyDescent="0.25">
      <c r="A2556" s="2">
        <v>2555</v>
      </c>
      <c r="B2556" s="3" t="s">
        <v>42</v>
      </c>
      <c r="C2556" s="3" t="s">
        <v>43</v>
      </c>
      <c r="D2556" s="3" t="s">
        <v>44</v>
      </c>
      <c r="E2556" s="3" t="s">
        <v>45</v>
      </c>
      <c r="F2556" s="3">
        <v>0.36</v>
      </c>
      <c r="G2556" s="3">
        <v>0.48</v>
      </c>
      <c r="H2556" s="3">
        <v>6.86958997159893E-2</v>
      </c>
      <c r="I2556" s="3">
        <v>8.2325758041758519</v>
      </c>
      <c r="J2556" s="3">
        <v>1.1162236634133587</v>
      </c>
      <c r="K2556" s="3">
        <v>0.56554420184794429</v>
      </c>
      <c r="L2556" s="3">
        <v>7.6679988842458288E-2</v>
      </c>
      <c r="M2556" s="2">
        <v>1400</v>
      </c>
      <c r="N2556" s="3" t="s">
        <v>46</v>
      </c>
      <c r="O2556" s="3" t="s">
        <v>76</v>
      </c>
      <c r="P2556" s="3"/>
      <c r="Q2556" s="3" t="s">
        <v>42</v>
      </c>
      <c r="R2556" s="3" t="s">
        <v>55</v>
      </c>
      <c r="S2556" s="3" t="s">
        <v>77</v>
      </c>
      <c r="T2556" s="3" t="s">
        <v>51</v>
      </c>
      <c r="U2556" s="3" t="s">
        <v>78</v>
      </c>
      <c r="V2556" s="3" t="s">
        <v>79</v>
      </c>
      <c r="W2556" s="3" t="s">
        <v>80</v>
      </c>
      <c r="X2556" s="3"/>
      <c r="Y2556" s="3"/>
      <c r="Z2556" s="3" t="s">
        <v>72</v>
      </c>
      <c r="AA2556" s="7" t="s">
        <v>49</v>
      </c>
      <c r="AB2556" s="3" t="s">
        <v>49</v>
      </c>
      <c r="AC2556" s="3" t="s">
        <v>49</v>
      </c>
      <c r="AD2556" s="3" t="s">
        <v>49</v>
      </c>
      <c r="AE2556" s="3" t="s">
        <v>49</v>
      </c>
      <c r="AF2556" s="3" t="s">
        <v>55</v>
      </c>
      <c r="AG2556" s="3" t="s">
        <v>56</v>
      </c>
      <c r="AH2556" s="3" t="s">
        <v>81</v>
      </c>
      <c r="AI2556" s="3" t="s">
        <v>82</v>
      </c>
      <c r="AJ2556" s="3" t="s">
        <v>49</v>
      </c>
      <c r="AK2556" s="3" t="s">
        <v>49</v>
      </c>
      <c r="AL2556" s="3" t="s">
        <v>49</v>
      </c>
      <c r="AM2556" s="3" t="s">
        <v>59</v>
      </c>
      <c r="AN2556" s="3" t="s">
        <v>83</v>
      </c>
      <c r="AO2556" s="3">
        <v>89.445759477884224</v>
      </c>
      <c r="AP2556" s="3">
        <v>278.00244295819783</v>
      </c>
    </row>
    <row r="2557" spans="1:42" x14ac:dyDescent="0.25">
      <c r="A2557" s="2">
        <v>2556</v>
      </c>
      <c r="B2557" s="3" t="s">
        <v>42</v>
      </c>
      <c r="C2557" s="3" t="s">
        <v>43</v>
      </c>
      <c r="D2557" s="3" t="s">
        <v>44</v>
      </c>
      <c r="E2557" s="3" t="s">
        <v>45</v>
      </c>
      <c r="F2557" s="3">
        <v>0.36</v>
      </c>
      <c r="G2557" s="3">
        <v>0.48</v>
      </c>
      <c r="H2557" s="3">
        <v>5.6203305077299004E-3</v>
      </c>
      <c r="I2557" s="3">
        <v>8.2325758041758519</v>
      </c>
      <c r="J2557" s="3">
        <v>1.1162236634133587</v>
      </c>
      <c r="K2557" s="3">
        <v>4.6269796949408561E-2</v>
      </c>
      <c r="L2557" s="3">
        <v>6.2735459089321311E-3</v>
      </c>
      <c r="M2557" s="2">
        <v>1700</v>
      </c>
      <c r="N2557" s="3" t="s">
        <v>62</v>
      </c>
      <c r="O2557" s="3" t="s">
        <v>76</v>
      </c>
      <c r="P2557" s="3"/>
      <c r="Q2557" s="3" t="s">
        <v>42</v>
      </c>
      <c r="R2557" s="3" t="s">
        <v>55</v>
      </c>
      <c r="S2557" s="3" t="s">
        <v>77</v>
      </c>
      <c r="T2557" s="3" t="s">
        <v>51</v>
      </c>
      <c r="U2557" s="3" t="s">
        <v>78</v>
      </c>
      <c r="V2557" s="3" t="s">
        <v>79</v>
      </c>
      <c r="W2557" s="3" t="s">
        <v>80</v>
      </c>
      <c r="X2557" s="3"/>
      <c r="Y2557" s="3"/>
      <c r="Z2557" s="3" t="s">
        <v>72</v>
      </c>
      <c r="AA2557" s="7" t="s">
        <v>49</v>
      </c>
      <c r="AB2557" s="3" t="s">
        <v>49</v>
      </c>
      <c r="AC2557" s="3" t="s">
        <v>49</v>
      </c>
      <c r="AD2557" s="3" t="s">
        <v>49</v>
      </c>
      <c r="AE2557" s="3" t="s">
        <v>49</v>
      </c>
      <c r="AF2557" s="3" t="s">
        <v>55</v>
      </c>
      <c r="AG2557" s="3" t="s">
        <v>56</v>
      </c>
      <c r="AH2557" s="3" t="s">
        <v>81</v>
      </c>
      <c r="AI2557" s="3" t="s">
        <v>82</v>
      </c>
      <c r="AJ2557" s="3" t="s">
        <v>49</v>
      </c>
      <c r="AK2557" s="3" t="s">
        <v>49</v>
      </c>
      <c r="AL2557" s="3" t="s">
        <v>49</v>
      </c>
      <c r="AM2557" s="3" t="s">
        <v>59</v>
      </c>
      <c r="AN2557" s="3" t="s">
        <v>83</v>
      </c>
      <c r="AO2557" s="3">
        <v>64.598665094029741</v>
      </c>
      <c r="AP2557" s="3">
        <v>22.744670611217401</v>
      </c>
    </row>
    <row r="2558" spans="1:42" x14ac:dyDescent="0.25">
      <c r="A2558" s="2">
        <v>2557</v>
      </c>
      <c r="B2558" s="3" t="s">
        <v>42</v>
      </c>
      <c r="C2558" s="3" t="s">
        <v>43</v>
      </c>
      <c r="D2558" s="3" t="s">
        <v>44</v>
      </c>
      <c r="E2558" s="3" t="s">
        <v>45</v>
      </c>
      <c r="F2558" s="3">
        <v>0.36</v>
      </c>
      <c r="G2558" s="3">
        <v>0.48</v>
      </c>
      <c r="H2558" s="3">
        <v>4.8983057445251997E-4</v>
      </c>
      <c r="I2558" s="3">
        <v>8.2325758041758519</v>
      </c>
      <c r="J2558" s="3">
        <v>1.1162236634133587</v>
      </c>
      <c r="K2558" s="3">
        <v>4.0325673353833738E-3</v>
      </c>
      <c r="L2558" s="3">
        <v>5.4676047826726182E-4</v>
      </c>
      <c r="M2558" s="2">
        <v>1410</v>
      </c>
      <c r="N2558" s="3" t="s">
        <v>63</v>
      </c>
      <c r="O2558" s="3" t="s">
        <v>76</v>
      </c>
      <c r="P2558" s="3"/>
      <c r="Q2558" s="3" t="s">
        <v>42</v>
      </c>
      <c r="R2558" s="3" t="s">
        <v>55</v>
      </c>
      <c r="S2558" s="3" t="s">
        <v>77</v>
      </c>
      <c r="T2558" s="3" t="s">
        <v>51</v>
      </c>
      <c r="U2558" s="3" t="s">
        <v>78</v>
      </c>
      <c r="V2558" s="3" t="s">
        <v>79</v>
      </c>
      <c r="W2558" s="3" t="s">
        <v>80</v>
      </c>
      <c r="X2558" s="3"/>
      <c r="Y2558" s="3"/>
      <c r="Z2558" s="3" t="s">
        <v>72</v>
      </c>
      <c r="AA2558" s="7" t="s">
        <v>49</v>
      </c>
      <c r="AB2558" s="3" t="s">
        <v>49</v>
      </c>
      <c r="AC2558" s="3" t="s">
        <v>49</v>
      </c>
      <c r="AD2558" s="3" t="s">
        <v>49</v>
      </c>
      <c r="AE2558" s="3" t="s">
        <v>49</v>
      </c>
      <c r="AF2558" s="3" t="s">
        <v>55</v>
      </c>
      <c r="AG2558" s="3" t="s">
        <v>56</v>
      </c>
      <c r="AH2558" s="3" t="s">
        <v>81</v>
      </c>
      <c r="AI2558" s="3" t="s">
        <v>82</v>
      </c>
      <c r="AJ2558" s="3" t="s">
        <v>49</v>
      </c>
      <c r="AK2558" s="3" t="s">
        <v>49</v>
      </c>
      <c r="AL2558" s="3" t="s">
        <v>49</v>
      </c>
      <c r="AM2558" s="3" t="s">
        <v>59</v>
      </c>
      <c r="AN2558" s="3" t="s">
        <v>83</v>
      </c>
      <c r="AO2558" s="3">
        <v>7.5306294419607429</v>
      </c>
      <c r="AP2558" s="3">
        <v>1.9822740061110637</v>
      </c>
    </row>
    <row r="2559" spans="1:42" x14ac:dyDescent="0.25">
      <c r="A2559" s="2">
        <v>2558</v>
      </c>
      <c r="B2559" s="3" t="s">
        <v>42</v>
      </c>
      <c r="C2559" s="3" t="s">
        <v>43</v>
      </c>
      <c r="D2559" s="3" t="s">
        <v>44</v>
      </c>
      <c r="E2559" s="3" t="s">
        <v>45</v>
      </c>
      <c r="F2559" s="3">
        <v>0.36</v>
      </c>
      <c r="G2559" s="3">
        <v>0.48</v>
      </c>
      <c r="H2559" s="3">
        <v>0.20281358543118899</v>
      </c>
      <c r="I2559" s="3">
        <v>9.5802544286466293</v>
      </c>
      <c r="J2559" s="3">
        <v>1.4079262369760408</v>
      </c>
      <c r="K2559" s="3">
        <v>1.9430057500168498</v>
      </c>
      <c r="L2559" s="3">
        <v>0.28554656814375268</v>
      </c>
      <c r="M2559" s="2">
        <v>1200</v>
      </c>
      <c r="N2559" s="3" t="s">
        <v>61</v>
      </c>
      <c r="O2559" s="3" t="s">
        <v>76</v>
      </c>
      <c r="P2559" s="3"/>
      <c r="Q2559" s="3" t="s">
        <v>42</v>
      </c>
      <c r="R2559" s="3" t="s">
        <v>55</v>
      </c>
      <c r="S2559" s="3" t="s">
        <v>77</v>
      </c>
      <c r="T2559" s="3" t="s">
        <v>51</v>
      </c>
      <c r="U2559" s="3" t="s">
        <v>78</v>
      </c>
      <c r="V2559" s="3" t="s">
        <v>79</v>
      </c>
      <c r="W2559" s="3" t="s">
        <v>80</v>
      </c>
      <c r="X2559" s="3"/>
      <c r="Y2559" s="3"/>
      <c r="Z2559" s="3" t="s">
        <v>72</v>
      </c>
      <c r="AA2559" s="7" t="s">
        <v>49</v>
      </c>
      <c r="AB2559" s="3" t="s">
        <v>49</v>
      </c>
      <c r="AC2559" s="3" t="s">
        <v>49</v>
      </c>
      <c r="AD2559" s="3" t="s">
        <v>49</v>
      </c>
      <c r="AE2559" s="3" t="s">
        <v>49</v>
      </c>
      <c r="AF2559" s="3" t="s">
        <v>55</v>
      </c>
      <c r="AG2559" s="3" t="s">
        <v>56</v>
      </c>
      <c r="AH2559" s="3" t="s">
        <v>81</v>
      </c>
      <c r="AI2559" s="3" t="s">
        <v>82</v>
      </c>
      <c r="AJ2559" s="3" t="s">
        <v>49</v>
      </c>
      <c r="AK2559" s="3" t="s">
        <v>49</v>
      </c>
      <c r="AL2559" s="3" t="s">
        <v>49</v>
      </c>
      <c r="AM2559" s="3" t="s">
        <v>59</v>
      </c>
      <c r="AN2559" s="3" t="s">
        <v>83</v>
      </c>
      <c r="AO2559" s="3">
        <v>136.91608108951908</v>
      </c>
      <c r="AP2559" s="3">
        <v>820.75746075217717</v>
      </c>
    </row>
    <row r="2560" spans="1:42" x14ac:dyDescent="0.25">
      <c r="A2560" s="2">
        <v>2559</v>
      </c>
      <c r="B2560" s="3" t="s">
        <v>42</v>
      </c>
      <c r="C2560" s="3" t="s">
        <v>43</v>
      </c>
      <c r="D2560" s="3" t="s">
        <v>44</v>
      </c>
      <c r="E2560" s="3" t="s">
        <v>45</v>
      </c>
      <c r="F2560" s="3">
        <v>0.36</v>
      </c>
      <c r="G2560" s="3">
        <v>0.48</v>
      </c>
      <c r="H2560" s="3">
        <v>1.87662445139938E-2</v>
      </c>
      <c r="I2560" s="3">
        <v>9.5802544286466293</v>
      </c>
      <c r="J2560" s="3">
        <v>1.4079262369760408</v>
      </c>
      <c r="K2560" s="3">
        <v>0.17978539711425462</v>
      </c>
      <c r="L2560" s="3">
        <v>2.6421488020759561E-2</v>
      </c>
      <c r="M2560" s="2">
        <v>1200</v>
      </c>
      <c r="N2560" s="3" t="s">
        <v>61</v>
      </c>
      <c r="O2560" s="3" t="s">
        <v>76</v>
      </c>
      <c r="P2560" s="3"/>
      <c r="Q2560" s="3" t="s">
        <v>42</v>
      </c>
      <c r="R2560" s="3" t="s">
        <v>55</v>
      </c>
      <c r="S2560" s="3" t="s">
        <v>77</v>
      </c>
      <c r="T2560" s="3" t="s">
        <v>51</v>
      </c>
      <c r="U2560" s="3" t="s">
        <v>78</v>
      </c>
      <c r="V2560" s="3" t="s">
        <v>79</v>
      </c>
      <c r="W2560" s="3" t="s">
        <v>80</v>
      </c>
      <c r="X2560" s="3"/>
      <c r="Y2560" s="3"/>
      <c r="Z2560" s="3" t="s">
        <v>72</v>
      </c>
      <c r="AA2560" s="7" t="s">
        <v>49</v>
      </c>
      <c r="AB2560" s="3" t="s">
        <v>49</v>
      </c>
      <c r="AC2560" s="3" t="s">
        <v>49</v>
      </c>
      <c r="AD2560" s="3" t="s">
        <v>49</v>
      </c>
      <c r="AE2560" s="3" t="s">
        <v>49</v>
      </c>
      <c r="AF2560" s="3" t="s">
        <v>55</v>
      </c>
      <c r="AG2560" s="3" t="s">
        <v>56</v>
      </c>
      <c r="AH2560" s="3" t="s">
        <v>81</v>
      </c>
      <c r="AI2560" s="3" t="s">
        <v>82</v>
      </c>
      <c r="AJ2560" s="3" t="s">
        <v>49</v>
      </c>
      <c r="AK2560" s="3" t="s">
        <v>49</v>
      </c>
      <c r="AL2560" s="3" t="s">
        <v>49</v>
      </c>
      <c r="AM2560" s="3" t="s">
        <v>59</v>
      </c>
      <c r="AN2560" s="3" t="s">
        <v>83</v>
      </c>
      <c r="AO2560" s="3">
        <v>66.081561112291837</v>
      </c>
      <c r="AP2560" s="3">
        <v>75.944297135784581</v>
      </c>
    </row>
    <row r="2561" spans="1:42" x14ac:dyDescent="0.25">
      <c r="A2561" s="2">
        <v>2560</v>
      </c>
      <c r="B2561" s="3" t="s">
        <v>42</v>
      </c>
      <c r="C2561" s="3" t="s">
        <v>43</v>
      </c>
      <c r="D2561" s="3" t="s">
        <v>44</v>
      </c>
      <c r="E2561" s="3" t="s">
        <v>45</v>
      </c>
      <c r="F2561" s="3">
        <v>0.36</v>
      </c>
      <c r="G2561" s="3">
        <v>0.48</v>
      </c>
      <c r="H2561" s="3">
        <v>8.8912924640758007E-3</v>
      </c>
      <c r="I2561" s="3">
        <v>9.5802544286466293</v>
      </c>
      <c r="J2561" s="3">
        <v>1.4079262369760408</v>
      </c>
      <c r="K2561" s="3">
        <v>8.5180844005354597E-2</v>
      </c>
      <c r="L2561" s="3">
        <v>1.2518283940799671E-2</v>
      </c>
      <c r="M2561" s="2">
        <v>1210</v>
      </c>
      <c r="N2561" s="3" t="s">
        <v>65</v>
      </c>
      <c r="O2561" s="3" t="s">
        <v>76</v>
      </c>
      <c r="P2561" s="3"/>
      <c r="Q2561" s="3" t="s">
        <v>42</v>
      </c>
      <c r="R2561" s="3" t="s">
        <v>55</v>
      </c>
      <c r="S2561" s="3" t="s">
        <v>77</v>
      </c>
      <c r="T2561" s="3" t="s">
        <v>51</v>
      </c>
      <c r="U2561" s="3" t="s">
        <v>78</v>
      </c>
      <c r="V2561" s="3" t="s">
        <v>79</v>
      </c>
      <c r="W2561" s="3" t="s">
        <v>80</v>
      </c>
      <c r="X2561" s="3"/>
      <c r="Y2561" s="3"/>
      <c r="Z2561" s="3" t="s">
        <v>72</v>
      </c>
      <c r="AA2561" s="7" t="s">
        <v>49</v>
      </c>
      <c r="AB2561" s="3" t="s">
        <v>49</v>
      </c>
      <c r="AC2561" s="3" t="s">
        <v>49</v>
      </c>
      <c r="AD2561" s="3" t="s">
        <v>49</v>
      </c>
      <c r="AE2561" s="3" t="s">
        <v>49</v>
      </c>
      <c r="AF2561" s="3" t="s">
        <v>55</v>
      </c>
      <c r="AG2561" s="3" t="s">
        <v>56</v>
      </c>
      <c r="AH2561" s="3" t="s">
        <v>81</v>
      </c>
      <c r="AI2561" s="3" t="s">
        <v>82</v>
      </c>
      <c r="AJ2561" s="3" t="s">
        <v>49</v>
      </c>
      <c r="AK2561" s="3" t="s">
        <v>49</v>
      </c>
      <c r="AL2561" s="3" t="s">
        <v>49</v>
      </c>
      <c r="AM2561" s="3" t="s">
        <v>59</v>
      </c>
      <c r="AN2561" s="3" t="s">
        <v>83</v>
      </c>
      <c r="AO2561" s="3">
        <v>45.692873515191884</v>
      </c>
      <c r="AP2561" s="3">
        <v>35.981784011681889</v>
      </c>
    </row>
    <row r="2562" spans="1:42" x14ac:dyDescent="0.25">
      <c r="A2562" s="2">
        <v>2561</v>
      </c>
      <c r="B2562" s="3" t="s">
        <v>42</v>
      </c>
      <c r="C2562" s="3" t="s">
        <v>43</v>
      </c>
      <c r="D2562" s="3" t="s">
        <v>44</v>
      </c>
      <c r="E2562" s="3" t="s">
        <v>45</v>
      </c>
      <c r="F2562" s="3">
        <v>0.36</v>
      </c>
      <c r="G2562" s="3">
        <v>0.48</v>
      </c>
      <c r="H2562" s="3">
        <v>2.8711820507365701E-2</v>
      </c>
      <c r="I2562" s="3">
        <v>9.5802544286466293</v>
      </c>
      <c r="J2562" s="3">
        <v>1.4079262369760408</v>
      </c>
      <c r="K2562" s="3">
        <v>0.27506654557019738</v>
      </c>
      <c r="L2562" s="3">
        <v>4.0424125403666911E-2</v>
      </c>
      <c r="M2562" s="2">
        <v>1210</v>
      </c>
      <c r="N2562" s="3" t="s">
        <v>65</v>
      </c>
      <c r="O2562" s="3" t="s">
        <v>76</v>
      </c>
      <c r="P2562" s="3"/>
      <c r="Q2562" s="3" t="s">
        <v>42</v>
      </c>
      <c r="R2562" s="3" t="s">
        <v>55</v>
      </c>
      <c r="S2562" s="3" t="s">
        <v>77</v>
      </c>
      <c r="T2562" s="3" t="s">
        <v>51</v>
      </c>
      <c r="U2562" s="3" t="s">
        <v>78</v>
      </c>
      <c r="V2562" s="3" t="s">
        <v>79</v>
      </c>
      <c r="W2562" s="3" t="s">
        <v>80</v>
      </c>
      <c r="X2562" s="3"/>
      <c r="Y2562" s="3"/>
      <c r="Z2562" s="3" t="s">
        <v>72</v>
      </c>
      <c r="AA2562" s="7" t="s">
        <v>49</v>
      </c>
      <c r="AB2562" s="3" t="s">
        <v>49</v>
      </c>
      <c r="AC2562" s="3" t="s">
        <v>49</v>
      </c>
      <c r="AD2562" s="3" t="s">
        <v>49</v>
      </c>
      <c r="AE2562" s="3" t="s">
        <v>49</v>
      </c>
      <c r="AF2562" s="3" t="s">
        <v>55</v>
      </c>
      <c r="AG2562" s="3" t="s">
        <v>56</v>
      </c>
      <c r="AH2562" s="3" t="s">
        <v>81</v>
      </c>
      <c r="AI2562" s="3" t="s">
        <v>82</v>
      </c>
      <c r="AJ2562" s="3" t="s">
        <v>49</v>
      </c>
      <c r="AK2562" s="3" t="s">
        <v>49</v>
      </c>
      <c r="AL2562" s="3" t="s">
        <v>49</v>
      </c>
      <c r="AM2562" s="3" t="s">
        <v>59</v>
      </c>
      <c r="AN2562" s="3" t="s">
        <v>83</v>
      </c>
      <c r="AO2562" s="3">
        <v>49.545093483313963</v>
      </c>
      <c r="AP2562" s="3">
        <v>116.19261521902899</v>
      </c>
    </row>
    <row r="2563" spans="1:42" x14ac:dyDescent="0.25">
      <c r="A2563" s="2">
        <v>2562</v>
      </c>
      <c r="B2563" s="3" t="s">
        <v>42</v>
      </c>
      <c r="C2563" s="3" t="s">
        <v>43</v>
      </c>
      <c r="D2563" s="3" t="s">
        <v>44</v>
      </c>
      <c r="E2563" s="3" t="s">
        <v>45</v>
      </c>
      <c r="F2563" s="3">
        <v>0.36</v>
      </c>
      <c r="G2563" s="3">
        <v>0.48</v>
      </c>
      <c r="H2563" s="3">
        <v>2.34927476354431E-3</v>
      </c>
      <c r="I2563" s="3">
        <v>9.5802544286466293</v>
      </c>
      <c r="J2563" s="3">
        <v>1.4079262369760408</v>
      </c>
      <c r="K2563" s="3">
        <v>2.2506649957553138E-2</v>
      </c>
      <c r="L2563" s="3">
        <v>3.3076055774597184E-3</v>
      </c>
      <c r="M2563" s="2">
        <v>1210</v>
      </c>
      <c r="N2563" s="3" t="s">
        <v>65</v>
      </c>
      <c r="O2563" s="3" t="s">
        <v>76</v>
      </c>
      <c r="P2563" s="3"/>
      <c r="Q2563" s="3" t="s">
        <v>42</v>
      </c>
      <c r="R2563" s="3" t="s">
        <v>55</v>
      </c>
      <c r="S2563" s="3" t="s">
        <v>77</v>
      </c>
      <c r="T2563" s="3" t="s">
        <v>51</v>
      </c>
      <c r="U2563" s="3" t="s">
        <v>78</v>
      </c>
      <c r="V2563" s="3" t="s">
        <v>79</v>
      </c>
      <c r="W2563" s="3" t="s">
        <v>80</v>
      </c>
      <c r="X2563" s="3"/>
      <c r="Y2563" s="3"/>
      <c r="Z2563" s="3" t="s">
        <v>72</v>
      </c>
      <c r="AA2563" s="7" t="s">
        <v>49</v>
      </c>
      <c r="AB2563" s="3" t="s">
        <v>49</v>
      </c>
      <c r="AC2563" s="3" t="s">
        <v>49</v>
      </c>
      <c r="AD2563" s="3" t="s">
        <v>49</v>
      </c>
      <c r="AE2563" s="3" t="s">
        <v>49</v>
      </c>
      <c r="AF2563" s="3" t="s">
        <v>55</v>
      </c>
      <c r="AG2563" s="3" t="s">
        <v>56</v>
      </c>
      <c r="AH2563" s="3" t="s">
        <v>81</v>
      </c>
      <c r="AI2563" s="3" t="s">
        <v>82</v>
      </c>
      <c r="AJ2563" s="3" t="s">
        <v>49</v>
      </c>
      <c r="AK2563" s="3" t="s">
        <v>49</v>
      </c>
      <c r="AL2563" s="3" t="s">
        <v>49</v>
      </c>
      <c r="AM2563" s="3" t="s">
        <v>59</v>
      </c>
      <c r="AN2563" s="3" t="s">
        <v>83</v>
      </c>
      <c r="AO2563" s="3">
        <v>12.633326129755845</v>
      </c>
      <c r="AP2563" s="3">
        <v>9.5071776648315236</v>
      </c>
    </row>
    <row r="2564" spans="1:42" x14ac:dyDescent="0.25">
      <c r="A2564" s="2">
        <v>2563</v>
      </c>
      <c r="B2564" s="3" t="s">
        <v>42</v>
      </c>
      <c r="C2564" s="3" t="s">
        <v>43</v>
      </c>
      <c r="D2564" s="3" t="s">
        <v>44</v>
      </c>
      <c r="E2564" s="3" t="s">
        <v>45</v>
      </c>
      <c r="F2564" s="3">
        <v>0.36</v>
      </c>
      <c r="G2564" s="3">
        <v>0.48</v>
      </c>
      <c r="H2564" s="3">
        <v>0.230544058946374</v>
      </c>
      <c r="I2564" s="3">
        <v>10.335629996410709</v>
      </c>
      <c r="J2564" s="3">
        <v>1.7666245818360271</v>
      </c>
      <c r="K2564" s="3">
        <v>2.3828180911404218</v>
      </c>
      <c r="L2564" s="3">
        <v>0.40728480173091836</v>
      </c>
      <c r="M2564" s="2">
        <v>1200</v>
      </c>
      <c r="N2564" s="3" t="s">
        <v>61</v>
      </c>
      <c r="O2564" s="3" t="s">
        <v>76</v>
      </c>
      <c r="P2564" s="3"/>
      <c r="Q2564" s="3" t="s">
        <v>42</v>
      </c>
      <c r="R2564" s="3" t="s">
        <v>55</v>
      </c>
      <c r="S2564" s="3" t="s">
        <v>77</v>
      </c>
      <c r="T2564" s="3" t="s">
        <v>51</v>
      </c>
      <c r="U2564" s="3" t="s">
        <v>78</v>
      </c>
      <c r="V2564" s="3" t="s">
        <v>79</v>
      </c>
      <c r="W2564" s="3" t="s">
        <v>80</v>
      </c>
      <c r="X2564" s="3"/>
      <c r="Y2564" s="3"/>
      <c r="Z2564" s="3" t="s">
        <v>72</v>
      </c>
      <c r="AA2564" s="7" t="s">
        <v>49</v>
      </c>
      <c r="AB2564" s="3" t="s">
        <v>49</v>
      </c>
      <c r="AC2564" s="3" t="s">
        <v>49</v>
      </c>
      <c r="AD2564" s="3" t="s">
        <v>49</v>
      </c>
      <c r="AE2564" s="3" t="s">
        <v>49</v>
      </c>
      <c r="AF2564" s="3" t="s">
        <v>55</v>
      </c>
      <c r="AG2564" s="3" t="s">
        <v>56</v>
      </c>
      <c r="AH2564" s="3" t="s">
        <v>81</v>
      </c>
      <c r="AI2564" s="3" t="s">
        <v>82</v>
      </c>
      <c r="AJ2564" s="3" t="s">
        <v>49</v>
      </c>
      <c r="AK2564" s="3" t="s">
        <v>49</v>
      </c>
      <c r="AL2564" s="3" t="s">
        <v>49</v>
      </c>
      <c r="AM2564" s="3" t="s">
        <v>59</v>
      </c>
      <c r="AN2564" s="3" t="s">
        <v>83</v>
      </c>
      <c r="AO2564" s="3">
        <v>138.54384406969854</v>
      </c>
      <c r="AP2564" s="3">
        <v>932.97870559329738</v>
      </c>
    </row>
    <row r="2565" spans="1:42" x14ac:dyDescent="0.25">
      <c r="A2565" s="2">
        <v>2564</v>
      </c>
      <c r="B2565" s="3" t="s">
        <v>42</v>
      </c>
      <c r="C2565" s="3" t="s">
        <v>43</v>
      </c>
      <c r="D2565" s="3" t="s">
        <v>44</v>
      </c>
      <c r="E2565" s="3" t="s">
        <v>45</v>
      </c>
      <c r="F2565" s="3">
        <v>0.36</v>
      </c>
      <c r="G2565" s="3">
        <v>0.48</v>
      </c>
      <c r="H2565" s="3">
        <v>1.9927501693797998E-2</v>
      </c>
      <c r="I2565" s="3">
        <v>10.335629996410709</v>
      </c>
      <c r="J2565" s="3">
        <v>1.7666245818360271</v>
      </c>
      <c r="K2565" s="3">
        <v>0.20596328425994381</v>
      </c>
      <c r="L2565" s="3">
        <v>3.5204414346842614E-2</v>
      </c>
      <c r="M2565" s="2">
        <v>1330</v>
      </c>
      <c r="N2565" s="3" t="s">
        <v>68</v>
      </c>
      <c r="O2565" s="3" t="s">
        <v>76</v>
      </c>
      <c r="P2565" s="3"/>
      <c r="Q2565" s="3" t="s">
        <v>42</v>
      </c>
      <c r="R2565" s="3" t="s">
        <v>55</v>
      </c>
      <c r="S2565" s="3" t="s">
        <v>77</v>
      </c>
      <c r="T2565" s="3" t="s">
        <v>51</v>
      </c>
      <c r="U2565" s="3" t="s">
        <v>78</v>
      </c>
      <c r="V2565" s="3" t="s">
        <v>79</v>
      </c>
      <c r="W2565" s="3" t="s">
        <v>80</v>
      </c>
      <c r="X2565" s="3"/>
      <c r="Y2565" s="3"/>
      <c r="Z2565" s="3" t="s">
        <v>72</v>
      </c>
      <c r="AA2565" s="7" t="s">
        <v>49</v>
      </c>
      <c r="AB2565" s="3" t="s">
        <v>49</v>
      </c>
      <c r="AC2565" s="3" t="s">
        <v>49</v>
      </c>
      <c r="AD2565" s="3" t="s">
        <v>49</v>
      </c>
      <c r="AE2565" s="3" t="s">
        <v>49</v>
      </c>
      <c r="AF2565" s="3" t="s">
        <v>55</v>
      </c>
      <c r="AG2565" s="3" t="s">
        <v>56</v>
      </c>
      <c r="AH2565" s="3" t="s">
        <v>81</v>
      </c>
      <c r="AI2565" s="3" t="s">
        <v>82</v>
      </c>
      <c r="AJ2565" s="3" t="s">
        <v>49</v>
      </c>
      <c r="AK2565" s="3" t="s">
        <v>49</v>
      </c>
      <c r="AL2565" s="3" t="s">
        <v>49</v>
      </c>
      <c r="AM2565" s="3" t="s">
        <v>59</v>
      </c>
      <c r="AN2565" s="3" t="s">
        <v>83</v>
      </c>
      <c r="AO2565" s="3">
        <v>51.161570966926355</v>
      </c>
      <c r="AP2565" s="3">
        <v>80.643738211933282</v>
      </c>
    </row>
    <row r="2566" spans="1:42" x14ac:dyDescent="0.25">
      <c r="A2566" s="2">
        <v>2565</v>
      </c>
      <c r="B2566" s="3" t="s">
        <v>42</v>
      </c>
      <c r="C2566" s="3" t="s">
        <v>43</v>
      </c>
      <c r="D2566" s="3" t="s">
        <v>44</v>
      </c>
      <c r="E2566" s="3" t="s">
        <v>45</v>
      </c>
      <c r="F2566" s="3">
        <v>0.36</v>
      </c>
      <c r="G2566" s="3">
        <v>0.48</v>
      </c>
      <c r="H2566" s="3">
        <v>1.84539193873464E-3</v>
      </c>
      <c r="I2566" s="3">
        <v>10.335629996410709</v>
      </c>
      <c r="J2566" s="3">
        <v>1.7666245818360271</v>
      </c>
      <c r="K2566" s="3">
        <v>1.9073288277120258E-2</v>
      </c>
      <c r="L2566" s="3">
        <v>3.2601147620906585E-3</v>
      </c>
      <c r="M2566" s="2">
        <v>1330</v>
      </c>
      <c r="N2566" s="3" t="s">
        <v>68</v>
      </c>
      <c r="O2566" s="3" t="s">
        <v>76</v>
      </c>
      <c r="P2566" s="3"/>
      <c r="Q2566" s="3" t="s">
        <v>42</v>
      </c>
      <c r="R2566" s="3" t="s">
        <v>55</v>
      </c>
      <c r="S2566" s="3" t="s">
        <v>77</v>
      </c>
      <c r="T2566" s="3" t="s">
        <v>51</v>
      </c>
      <c r="U2566" s="3" t="s">
        <v>78</v>
      </c>
      <c r="V2566" s="3" t="s">
        <v>79</v>
      </c>
      <c r="W2566" s="3" t="s">
        <v>80</v>
      </c>
      <c r="X2566" s="3"/>
      <c r="Y2566" s="3"/>
      <c r="Z2566" s="3" t="s">
        <v>72</v>
      </c>
      <c r="AA2566" s="7" t="s">
        <v>49</v>
      </c>
      <c r="AB2566" s="3" t="s">
        <v>49</v>
      </c>
      <c r="AC2566" s="3" t="s">
        <v>49</v>
      </c>
      <c r="AD2566" s="3" t="s">
        <v>49</v>
      </c>
      <c r="AE2566" s="3" t="s">
        <v>49</v>
      </c>
      <c r="AF2566" s="3" t="s">
        <v>55</v>
      </c>
      <c r="AG2566" s="3" t="s">
        <v>56</v>
      </c>
      <c r="AH2566" s="3" t="s">
        <v>81</v>
      </c>
      <c r="AI2566" s="3" t="s">
        <v>82</v>
      </c>
      <c r="AJ2566" s="3" t="s">
        <v>49</v>
      </c>
      <c r="AK2566" s="3" t="s">
        <v>49</v>
      </c>
      <c r="AL2566" s="3" t="s">
        <v>49</v>
      </c>
      <c r="AM2566" s="3" t="s">
        <v>59</v>
      </c>
      <c r="AN2566" s="3" t="s">
        <v>83</v>
      </c>
      <c r="AO2566" s="3">
        <v>15.807279478810532</v>
      </c>
      <c r="AP2566" s="3">
        <v>7.4680362191134613</v>
      </c>
    </row>
    <row r="2567" spans="1:42" x14ac:dyDescent="0.25">
      <c r="A2567" s="2">
        <v>2566</v>
      </c>
      <c r="B2567" s="3" t="s">
        <v>42</v>
      </c>
      <c r="C2567" s="3" t="s">
        <v>43</v>
      </c>
      <c r="D2567" s="3" t="s">
        <v>44</v>
      </c>
      <c r="E2567" s="3" t="s">
        <v>45</v>
      </c>
      <c r="F2567" s="3">
        <v>0.36</v>
      </c>
      <c r="G2567" s="3">
        <v>0.48</v>
      </c>
      <c r="H2567" s="3">
        <v>5.3765106002713399E-2</v>
      </c>
      <c r="I2567" s="3">
        <v>10.335629996410709</v>
      </c>
      <c r="J2567" s="3">
        <v>1.7666245818360271</v>
      </c>
      <c r="K2567" s="3">
        <v>0.55569624236184612</v>
      </c>
      <c r="L2567" s="3">
        <v>9.4982757909413226E-2</v>
      </c>
      <c r="M2567" s="2">
        <v>1330</v>
      </c>
      <c r="N2567" s="3" t="s">
        <v>68</v>
      </c>
      <c r="O2567" s="3" t="s">
        <v>76</v>
      </c>
      <c r="P2567" s="3"/>
      <c r="Q2567" s="3" t="s">
        <v>42</v>
      </c>
      <c r="R2567" s="3" t="s">
        <v>55</v>
      </c>
      <c r="S2567" s="3" t="s">
        <v>77</v>
      </c>
      <c r="T2567" s="3" t="s">
        <v>51</v>
      </c>
      <c r="U2567" s="3" t="s">
        <v>78</v>
      </c>
      <c r="V2567" s="3" t="s">
        <v>79</v>
      </c>
      <c r="W2567" s="3" t="s">
        <v>80</v>
      </c>
      <c r="X2567" s="3"/>
      <c r="Y2567" s="3"/>
      <c r="Z2567" s="3" t="s">
        <v>72</v>
      </c>
      <c r="AA2567" s="7" t="s">
        <v>49</v>
      </c>
      <c r="AB2567" s="3" t="s">
        <v>49</v>
      </c>
      <c r="AC2567" s="3" t="s">
        <v>49</v>
      </c>
      <c r="AD2567" s="3" t="s">
        <v>49</v>
      </c>
      <c r="AE2567" s="3" t="s">
        <v>49</v>
      </c>
      <c r="AF2567" s="3" t="s">
        <v>55</v>
      </c>
      <c r="AG2567" s="3" t="s">
        <v>56</v>
      </c>
      <c r="AH2567" s="3" t="s">
        <v>81</v>
      </c>
      <c r="AI2567" s="3" t="s">
        <v>82</v>
      </c>
      <c r="AJ2567" s="3" t="s">
        <v>49</v>
      </c>
      <c r="AK2567" s="3" t="s">
        <v>49</v>
      </c>
      <c r="AL2567" s="3" t="s">
        <v>49</v>
      </c>
      <c r="AM2567" s="3" t="s">
        <v>59</v>
      </c>
      <c r="AN2567" s="3" t="s">
        <v>83</v>
      </c>
      <c r="AO2567" s="3">
        <v>61.478103798016754</v>
      </c>
      <c r="AP2567" s="3">
        <v>217.57966452809751</v>
      </c>
    </row>
    <row r="2568" spans="1:42" x14ac:dyDescent="0.25">
      <c r="A2568" s="2">
        <v>2567</v>
      </c>
      <c r="B2568" s="3" t="s">
        <v>42</v>
      </c>
      <c r="C2568" s="3" t="s">
        <v>43</v>
      </c>
      <c r="D2568" s="3" t="s">
        <v>44</v>
      </c>
      <c r="E2568" s="3" t="s">
        <v>45</v>
      </c>
      <c r="F2568" s="3">
        <v>0.36</v>
      </c>
      <c r="G2568" s="3">
        <v>0.48</v>
      </c>
      <c r="H2568" s="3">
        <v>0.19379951424095099</v>
      </c>
      <c r="I2568" s="3">
        <v>10.335629996410709</v>
      </c>
      <c r="J2568" s="3">
        <v>1.7666245818360271</v>
      </c>
      <c r="K2568" s="3">
        <v>2.0030400726785973</v>
      </c>
      <c r="L2568" s="3">
        <v>0.34237098580594522</v>
      </c>
      <c r="M2568" s="2">
        <v>1330</v>
      </c>
      <c r="N2568" s="3" t="s">
        <v>68</v>
      </c>
      <c r="O2568" s="3" t="s">
        <v>76</v>
      </c>
      <c r="P2568" s="3"/>
      <c r="Q2568" s="3" t="s">
        <v>42</v>
      </c>
      <c r="R2568" s="3" t="s">
        <v>55</v>
      </c>
      <c r="S2568" s="3" t="s">
        <v>77</v>
      </c>
      <c r="T2568" s="3" t="s">
        <v>51</v>
      </c>
      <c r="U2568" s="3" t="s">
        <v>78</v>
      </c>
      <c r="V2568" s="3" t="s">
        <v>79</v>
      </c>
      <c r="W2568" s="3" t="s">
        <v>80</v>
      </c>
      <c r="X2568" s="3"/>
      <c r="Y2568" s="3"/>
      <c r="Z2568" s="3" t="s">
        <v>72</v>
      </c>
      <c r="AA2568" s="7" t="s">
        <v>49</v>
      </c>
      <c r="AB2568" s="3" t="s">
        <v>49</v>
      </c>
      <c r="AC2568" s="3" t="s">
        <v>49</v>
      </c>
      <c r="AD2568" s="3" t="s">
        <v>49</v>
      </c>
      <c r="AE2568" s="3" t="s">
        <v>49</v>
      </c>
      <c r="AF2568" s="3" t="s">
        <v>55</v>
      </c>
      <c r="AG2568" s="3" t="s">
        <v>56</v>
      </c>
      <c r="AH2568" s="3" t="s">
        <v>81</v>
      </c>
      <c r="AI2568" s="3" t="s">
        <v>82</v>
      </c>
      <c r="AJ2568" s="3" t="s">
        <v>49</v>
      </c>
      <c r="AK2568" s="3" t="s">
        <v>49</v>
      </c>
      <c r="AL2568" s="3" t="s">
        <v>49</v>
      </c>
      <c r="AM2568" s="3" t="s">
        <v>59</v>
      </c>
      <c r="AN2568" s="3" t="s">
        <v>83</v>
      </c>
      <c r="AO2568" s="3">
        <v>111.91211658340234</v>
      </c>
      <c r="AP2568" s="3">
        <v>784.27880886399248</v>
      </c>
    </row>
    <row r="2569" spans="1:42" x14ac:dyDescent="0.25">
      <c r="A2569" s="2">
        <v>2568</v>
      </c>
      <c r="B2569" s="3" t="s">
        <v>42</v>
      </c>
      <c r="C2569" s="3" t="s">
        <v>43</v>
      </c>
      <c r="D2569" s="3" t="s">
        <v>44</v>
      </c>
      <c r="E2569" s="3" t="s">
        <v>45</v>
      </c>
      <c r="F2569" s="3">
        <v>0.36</v>
      </c>
      <c r="G2569" s="3">
        <v>0.48</v>
      </c>
      <c r="H2569" s="3">
        <v>1.10593159608395E-4</v>
      </c>
      <c r="I2569" s="3">
        <v>10.335629996410709</v>
      </c>
      <c r="J2569" s="3">
        <v>1.7666245818360271</v>
      </c>
      <c r="K2569" s="3">
        <v>1.1430499778463646E-3</v>
      </c>
      <c r="L2569" s="3">
        <v>1.9537659434710583E-4</v>
      </c>
      <c r="M2569" s="2">
        <v>1330</v>
      </c>
      <c r="N2569" s="3" t="s">
        <v>68</v>
      </c>
      <c r="O2569" s="3" t="s">
        <v>76</v>
      </c>
      <c r="P2569" s="3"/>
      <c r="Q2569" s="3" t="s">
        <v>42</v>
      </c>
      <c r="R2569" s="3" t="s">
        <v>55</v>
      </c>
      <c r="S2569" s="3" t="s">
        <v>77</v>
      </c>
      <c r="T2569" s="3" t="s">
        <v>51</v>
      </c>
      <c r="U2569" s="3" t="s">
        <v>78</v>
      </c>
      <c r="V2569" s="3" t="s">
        <v>79</v>
      </c>
      <c r="W2569" s="3" t="s">
        <v>80</v>
      </c>
      <c r="X2569" s="3"/>
      <c r="Y2569" s="3"/>
      <c r="Z2569" s="3" t="s">
        <v>72</v>
      </c>
      <c r="AA2569" s="7" t="s">
        <v>49</v>
      </c>
      <c r="AB2569" s="3" t="s">
        <v>49</v>
      </c>
      <c r="AC2569" s="3" t="s">
        <v>49</v>
      </c>
      <c r="AD2569" s="3" t="s">
        <v>49</v>
      </c>
      <c r="AE2569" s="3" t="s">
        <v>49</v>
      </c>
      <c r="AF2569" s="3" t="s">
        <v>55</v>
      </c>
      <c r="AG2569" s="3" t="s">
        <v>56</v>
      </c>
      <c r="AH2569" s="3" t="s">
        <v>81</v>
      </c>
      <c r="AI2569" s="3" t="s">
        <v>82</v>
      </c>
      <c r="AJ2569" s="3" t="s">
        <v>49</v>
      </c>
      <c r="AK2569" s="3" t="s">
        <v>49</v>
      </c>
      <c r="AL2569" s="3" t="s">
        <v>49</v>
      </c>
      <c r="AM2569" s="3" t="s">
        <v>59</v>
      </c>
      <c r="AN2569" s="3" t="s">
        <v>83</v>
      </c>
      <c r="AO2569" s="3">
        <v>3.9113467779918922</v>
      </c>
      <c r="AP2569" s="3">
        <v>0.44755463823474084</v>
      </c>
    </row>
    <row r="2570" spans="1:42" x14ac:dyDescent="0.25">
      <c r="A2570" s="2">
        <v>2569</v>
      </c>
      <c r="B2570" s="3" t="s">
        <v>42</v>
      </c>
      <c r="C2570" s="3" t="s">
        <v>43</v>
      </c>
      <c r="D2570" s="3" t="s">
        <v>44</v>
      </c>
      <c r="E2570" s="3" t="s">
        <v>45</v>
      </c>
      <c r="F2570" s="3">
        <v>0.36</v>
      </c>
      <c r="G2570" s="3">
        <v>0.48</v>
      </c>
      <c r="H2570" s="3">
        <v>8.3898608390627294E-2</v>
      </c>
      <c r="I2570" s="3">
        <v>10.335629996410709</v>
      </c>
      <c r="J2570" s="3">
        <v>1.7666245818360271</v>
      </c>
      <c r="K2570" s="3">
        <v>0.86714497353928266</v>
      </c>
      <c r="L2570" s="3">
        <v>0.14821734396471653</v>
      </c>
      <c r="M2570" s="2">
        <v>1210</v>
      </c>
      <c r="N2570" s="3" t="s">
        <v>65</v>
      </c>
      <c r="O2570" s="3" t="s">
        <v>76</v>
      </c>
      <c r="P2570" s="3"/>
      <c r="Q2570" s="3" t="s">
        <v>42</v>
      </c>
      <c r="R2570" s="3" t="s">
        <v>55</v>
      </c>
      <c r="S2570" s="3" t="s">
        <v>77</v>
      </c>
      <c r="T2570" s="3" t="s">
        <v>51</v>
      </c>
      <c r="U2570" s="3" t="s">
        <v>78</v>
      </c>
      <c r="V2570" s="3" t="s">
        <v>79</v>
      </c>
      <c r="W2570" s="3" t="s">
        <v>80</v>
      </c>
      <c r="X2570" s="3"/>
      <c r="Y2570" s="3"/>
      <c r="Z2570" s="3" t="s">
        <v>72</v>
      </c>
      <c r="AA2570" s="7" t="s">
        <v>49</v>
      </c>
      <c r="AB2570" s="3" t="s">
        <v>49</v>
      </c>
      <c r="AC2570" s="3" t="s">
        <v>49</v>
      </c>
      <c r="AD2570" s="3" t="s">
        <v>49</v>
      </c>
      <c r="AE2570" s="3" t="s">
        <v>49</v>
      </c>
      <c r="AF2570" s="3" t="s">
        <v>55</v>
      </c>
      <c r="AG2570" s="3" t="s">
        <v>56</v>
      </c>
      <c r="AH2570" s="3" t="s">
        <v>81</v>
      </c>
      <c r="AI2570" s="3" t="s">
        <v>82</v>
      </c>
      <c r="AJ2570" s="3" t="s">
        <v>49</v>
      </c>
      <c r="AK2570" s="3" t="s">
        <v>49</v>
      </c>
      <c r="AL2570" s="3" t="s">
        <v>49</v>
      </c>
      <c r="AM2570" s="3" t="s">
        <v>59</v>
      </c>
      <c r="AN2570" s="3" t="s">
        <v>83</v>
      </c>
      <c r="AO2570" s="3">
        <v>85.023697148080942</v>
      </c>
      <c r="AP2570" s="3">
        <v>339.52562219603277</v>
      </c>
    </row>
    <row r="2571" spans="1:42" x14ac:dyDescent="0.25">
      <c r="A2571" s="2">
        <v>2570</v>
      </c>
      <c r="B2571" s="3" t="s">
        <v>42</v>
      </c>
      <c r="C2571" s="3" t="s">
        <v>43</v>
      </c>
      <c r="D2571" s="3" t="s">
        <v>44</v>
      </c>
      <c r="E2571" s="3" t="s">
        <v>45</v>
      </c>
      <c r="F2571" s="3">
        <v>0.36</v>
      </c>
      <c r="G2571" s="3">
        <v>0.48</v>
      </c>
      <c r="H2571" s="3">
        <v>4.6969551806502604E-3</v>
      </c>
      <c r="I2571" s="3">
        <v>10.335629996410709</v>
      </c>
      <c r="J2571" s="3">
        <v>1.7666245818360271</v>
      </c>
      <c r="K2571" s="3">
        <v>4.8545990856925514E-2</v>
      </c>
      <c r="L2571" s="3">
        <v>8.2977564819188276E-3</v>
      </c>
      <c r="M2571" s="2">
        <v>1330</v>
      </c>
      <c r="N2571" s="3" t="s">
        <v>68</v>
      </c>
      <c r="O2571" s="3" t="s">
        <v>76</v>
      </c>
      <c r="P2571" s="3"/>
      <c r="Q2571" s="3" t="s">
        <v>42</v>
      </c>
      <c r="R2571" s="3" t="s">
        <v>55</v>
      </c>
      <c r="S2571" s="3" t="s">
        <v>77</v>
      </c>
      <c r="T2571" s="3" t="s">
        <v>51</v>
      </c>
      <c r="U2571" s="3" t="s">
        <v>78</v>
      </c>
      <c r="V2571" s="3" t="s">
        <v>79</v>
      </c>
      <c r="W2571" s="3" t="s">
        <v>80</v>
      </c>
      <c r="X2571" s="3"/>
      <c r="Y2571" s="3"/>
      <c r="Z2571" s="3" t="s">
        <v>72</v>
      </c>
      <c r="AA2571" s="7" t="s">
        <v>49</v>
      </c>
      <c r="AB2571" s="3" t="s">
        <v>49</v>
      </c>
      <c r="AC2571" s="3" t="s">
        <v>49</v>
      </c>
      <c r="AD2571" s="3" t="s">
        <v>49</v>
      </c>
      <c r="AE2571" s="3" t="s">
        <v>49</v>
      </c>
      <c r="AF2571" s="3" t="s">
        <v>55</v>
      </c>
      <c r="AG2571" s="3" t="s">
        <v>56</v>
      </c>
      <c r="AH2571" s="3" t="s">
        <v>81</v>
      </c>
      <c r="AI2571" s="3" t="s">
        <v>82</v>
      </c>
      <c r="AJ2571" s="3" t="s">
        <v>49</v>
      </c>
      <c r="AK2571" s="3" t="s">
        <v>49</v>
      </c>
      <c r="AL2571" s="3" t="s">
        <v>49</v>
      </c>
      <c r="AM2571" s="3" t="s">
        <v>59</v>
      </c>
      <c r="AN2571" s="3" t="s">
        <v>83</v>
      </c>
      <c r="AO2571" s="3">
        <v>24.469811152439593</v>
      </c>
      <c r="AP2571" s="3">
        <v>19.007903238539448</v>
      </c>
    </row>
    <row r="2572" spans="1:42" x14ac:dyDescent="0.25">
      <c r="A2572" s="2">
        <v>2571</v>
      </c>
      <c r="B2572" s="3" t="s">
        <v>42</v>
      </c>
      <c r="C2572" s="3" t="s">
        <v>43</v>
      </c>
      <c r="D2572" s="3" t="s">
        <v>44</v>
      </c>
      <c r="E2572" s="3" t="s">
        <v>45</v>
      </c>
      <c r="F2572" s="3">
        <v>0.36</v>
      </c>
      <c r="G2572" s="3">
        <v>0.48</v>
      </c>
      <c r="H2572" s="3">
        <v>2.91757241144565E-2</v>
      </c>
      <c r="I2572" s="3">
        <v>10.335629996410709</v>
      </c>
      <c r="J2572" s="3">
        <v>1.7666245818360271</v>
      </c>
      <c r="K2572" s="3">
        <v>0.30154948932437986</v>
      </c>
      <c r="L2572" s="3">
        <v>5.1542551413465004E-2</v>
      </c>
      <c r="M2572" s="2">
        <v>1330</v>
      </c>
      <c r="N2572" s="3" t="s">
        <v>68</v>
      </c>
      <c r="O2572" s="3" t="s">
        <v>76</v>
      </c>
      <c r="P2572" s="3"/>
      <c r="Q2572" s="3" t="s">
        <v>42</v>
      </c>
      <c r="R2572" s="3" t="s">
        <v>55</v>
      </c>
      <c r="S2572" s="3" t="s">
        <v>77</v>
      </c>
      <c r="T2572" s="3" t="s">
        <v>51</v>
      </c>
      <c r="U2572" s="3" t="s">
        <v>78</v>
      </c>
      <c r="V2572" s="3" t="s">
        <v>79</v>
      </c>
      <c r="W2572" s="3" t="s">
        <v>80</v>
      </c>
      <c r="X2572" s="3"/>
      <c r="Y2572" s="3"/>
      <c r="Z2572" s="3" t="s">
        <v>72</v>
      </c>
      <c r="AA2572" s="7" t="s">
        <v>49</v>
      </c>
      <c r="AB2572" s="3" t="s">
        <v>49</v>
      </c>
      <c r="AC2572" s="3" t="s">
        <v>49</v>
      </c>
      <c r="AD2572" s="3" t="s">
        <v>49</v>
      </c>
      <c r="AE2572" s="3" t="s">
        <v>49</v>
      </c>
      <c r="AF2572" s="3" t="s">
        <v>55</v>
      </c>
      <c r="AG2572" s="3" t="s">
        <v>56</v>
      </c>
      <c r="AH2572" s="3" t="s">
        <v>81</v>
      </c>
      <c r="AI2572" s="3" t="s">
        <v>82</v>
      </c>
      <c r="AJ2572" s="3" t="s">
        <v>49</v>
      </c>
      <c r="AK2572" s="3" t="s">
        <v>49</v>
      </c>
      <c r="AL2572" s="3" t="s">
        <v>49</v>
      </c>
      <c r="AM2572" s="3" t="s">
        <v>59</v>
      </c>
      <c r="AN2572" s="3" t="s">
        <v>83</v>
      </c>
      <c r="AO2572" s="3">
        <v>44.425656837218504</v>
      </c>
      <c r="AP2572" s="3">
        <v>118.06996651075897</v>
      </c>
    </row>
    <row r="2573" spans="1:42" x14ac:dyDescent="0.25">
      <c r="A2573" s="2">
        <v>2572</v>
      </c>
      <c r="B2573" s="3" t="s">
        <v>42</v>
      </c>
      <c r="C2573" s="3" t="s">
        <v>43</v>
      </c>
      <c r="D2573" s="3" t="s">
        <v>44</v>
      </c>
      <c r="E2573" s="3" t="s">
        <v>45</v>
      </c>
      <c r="F2573" s="3">
        <v>0.36</v>
      </c>
      <c r="G2573" s="3">
        <v>0.48</v>
      </c>
      <c r="H2573" s="3">
        <v>0.113913341133022</v>
      </c>
      <c r="I2573" s="3">
        <v>11.885640504371651</v>
      </c>
      <c r="J2573" s="3">
        <v>1.5693914258915007</v>
      </c>
      <c r="K2573" s="3">
        <v>1.3539330213589515</v>
      </c>
      <c r="L2573" s="3">
        <v>0.17877462086881835</v>
      </c>
      <c r="M2573" s="2">
        <v>1400</v>
      </c>
      <c r="N2573" s="3" t="s">
        <v>46</v>
      </c>
      <c r="O2573" s="3" t="s">
        <v>76</v>
      </c>
      <c r="P2573" s="3"/>
      <c r="Q2573" s="3" t="s">
        <v>42</v>
      </c>
      <c r="R2573" s="3" t="s">
        <v>55</v>
      </c>
      <c r="S2573" s="3" t="s">
        <v>77</v>
      </c>
      <c r="T2573" s="3" t="s">
        <v>51</v>
      </c>
      <c r="U2573" s="3" t="s">
        <v>78</v>
      </c>
      <c r="V2573" s="3" t="s">
        <v>79</v>
      </c>
      <c r="W2573" s="3" t="s">
        <v>80</v>
      </c>
      <c r="X2573" s="3"/>
      <c r="Y2573" s="3"/>
      <c r="Z2573" s="3" t="s">
        <v>72</v>
      </c>
      <c r="AA2573" s="7" t="s">
        <v>49</v>
      </c>
      <c r="AB2573" s="3" t="s">
        <v>49</v>
      </c>
      <c r="AC2573" s="3" t="s">
        <v>49</v>
      </c>
      <c r="AD2573" s="3" t="s">
        <v>49</v>
      </c>
      <c r="AE2573" s="3" t="s">
        <v>49</v>
      </c>
      <c r="AF2573" s="3" t="s">
        <v>55</v>
      </c>
      <c r="AG2573" s="3" t="s">
        <v>56</v>
      </c>
      <c r="AH2573" s="3" t="s">
        <v>81</v>
      </c>
      <c r="AI2573" s="3" t="s">
        <v>82</v>
      </c>
      <c r="AJ2573" s="3" t="s">
        <v>49</v>
      </c>
      <c r="AK2573" s="3" t="s">
        <v>49</v>
      </c>
      <c r="AL2573" s="3" t="s">
        <v>49</v>
      </c>
      <c r="AM2573" s="3" t="s">
        <v>59</v>
      </c>
      <c r="AN2573" s="3" t="s">
        <v>83</v>
      </c>
      <c r="AO2573" s="3">
        <v>115.25949263767609</v>
      </c>
      <c r="AP2573" s="3">
        <v>460.9909361612103</v>
      </c>
    </row>
    <row r="2574" spans="1:42" x14ac:dyDescent="0.25">
      <c r="A2574" s="2">
        <v>2573</v>
      </c>
      <c r="B2574" s="3" t="s">
        <v>42</v>
      </c>
      <c r="C2574" s="3" t="s">
        <v>43</v>
      </c>
      <c r="D2574" s="3" t="s">
        <v>44</v>
      </c>
      <c r="E2574" s="3" t="s">
        <v>45</v>
      </c>
      <c r="F2574" s="3">
        <v>0.36</v>
      </c>
      <c r="G2574" s="3">
        <v>0.48</v>
      </c>
      <c r="H2574" s="3">
        <v>4.9390035924960999E-3</v>
      </c>
      <c r="I2574" s="3">
        <v>11.885640504371651</v>
      </c>
      <c r="J2574" s="3">
        <v>1.5693914258915007</v>
      </c>
      <c r="K2574" s="3">
        <v>5.8703221150208741E-2</v>
      </c>
      <c r="L2574" s="3">
        <v>7.7512298905106991E-3</v>
      </c>
      <c r="M2574" s="2">
        <v>8140</v>
      </c>
      <c r="N2574" s="3" t="s">
        <v>69</v>
      </c>
      <c r="O2574" s="3" t="s">
        <v>76</v>
      </c>
      <c r="P2574" s="3"/>
      <c r="Q2574" s="3" t="s">
        <v>42</v>
      </c>
      <c r="R2574" s="3" t="s">
        <v>55</v>
      </c>
      <c r="S2574" s="3" t="s">
        <v>77</v>
      </c>
      <c r="T2574" s="3" t="s">
        <v>51</v>
      </c>
      <c r="U2574" s="3" t="s">
        <v>78</v>
      </c>
      <c r="V2574" s="3" t="s">
        <v>79</v>
      </c>
      <c r="W2574" s="3" t="s">
        <v>80</v>
      </c>
      <c r="X2574" s="3"/>
      <c r="Y2574" s="3"/>
      <c r="Z2574" s="3" t="s">
        <v>72</v>
      </c>
      <c r="AA2574" s="7" t="s">
        <v>49</v>
      </c>
      <c r="AB2574" s="3" t="s">
        <v>49</v>
      </c>
      <c r="AC2574" s="3" t="s">
        <v>49</v>
      </c>
      <c r="AD2574" s="3" t="s">
        <v>49</v>
      </c>
      <c r="AE2574" s="3" t="s">
        <v>49</v>
      </c>
      <c r="AF2574" s="3" t="s">
        <v>55</v>
      </c>
      <c r="AG2574" s="3" t="s">
        <v>56</v>
      </c>
      <c r="AH2574" s="3" t="s">
        <v>81</v>
      </c>
      <c r="AI2574" s="3" t="s">
        <v>82</v>
      </c>
      <c r="AJ2574" s="3" t="s">
        <v>49</v>
      </c>
      <c r="AK2574" s="3" t="s">
        <v>49</v>
      </c>
      <c r="AL2574" s="3" t="s">
        <v>49</v>
      </c>
      <c r="AM2574" s="3" t="s">
        <v>59</v>
      </c>
      <c r="AN2574" s="3" t="s">
        <v>83</v>
      </c>
      <c r="AO2574" s="3">
        <v>37.634691029150531</v>
      </c>
      <c r="AP2574" s="3">
        <v>19.987438408549508</v>
      </c>
    </row>
    <row r="2575" spans="1:42" x14ac:dyDescent="0.25">
      <c r="A2575" s="2">
        <v>2574</v>
      </c>
      <c r="B2575" s="3" t="s">
        <v>42</v>
      </c>
      <c r="C2575" s="3" t="s">
        <v>43</v>
      </c>
      <c r="D2575" s="3" t="s">
        <v>44</v>
      </c>
      <c r="E2575" s="3" t="s">
        <v>45</v>
      </c>
      <c r="F2575" s="3">
        <v>0.36</v>
      </c>
      <c r="G2575" s="3">
        <v>0.48</v>
      </c>
      <c r="H2575" s="3">
        <v>0.21166254895550099</v>
      </c>
      <c r="I2575" s="3">
        <v>11.885640504371651</v>
      </c>
      <c r="J2575" s="3">
        <v>1.5693914258915007</v>
      </c>
      <c r="K2575" s="3">
        <v>2.5157449651240498</v>
      </c>
      <c r="L2575" s="3">
        <v>0.33218138951310328</v>
      </c>
      <c r="M2575" s="2">
        <v>1410</v>
      </c>
      <c r="N2575" s="3" t="s">
        <v>63</v>
      </c>
      <c r="O2575" s="3" t="s">
        <v>76</v>
      </c>
      <c r="P2575" s="3"/>
      <c r="Q2575" s="3" t="s">
        <v>42</v>
      </c>
      <c r="R2575" s="3" t="s">
        <v>55</v>
      </c>
      <c r="S2575" s="3" t="s">
        <v>77</v>
      </c>
      <c r="T2575" s="3" t="s">
        <v>51</v>
      </c>
      <c r="U2575" s="3" t="s">
        <v>78</v>
      </c>
      <c r="V2575" s="3" t="s">
        <v>79</v>
      </c>
      <c r="W2575" s="3" t="s">
        <v>80</v>
      </c>
      <c r="X2575" s="3"/>
      <c r="Y2575" s="3"/>
      <c r="Z2575" s="3" t="s">
        <v>72</v>
      </c>
      <c r="AA2575" s="7" t="s">
        <v>49</v>
      </c>
      <c r="AB2575" s="3" t="s">
        <v>49</v>
      </c>
      <c r="AC2575" s="3" t="s">
        <v>49</v>
      </c>
      <c r="AD2575" s="3" t="s">
        <v>49</v>
      </c>
      <c r="AE2575" s="3" t="s">
        <v>49</v>
      </c>
      <c r="AF2575" s="3" t="s">
        <v>55</v>
      </c>
      <c r="AG2575" s="3" t="s">
        <v>56</v>
      </c>
      <c r="AH2575" s="3" t="s">
        <v>81</v>
      </c>
      <c r="AI2575" s="3" t="s">
        <v>82</v>
      </c>
      <c r="AJ2575" s="3" t="s">
        <v>49</v>
      </c>
      <c r="AK2575" s="3" t="s">
        <v>49</v>
      </c>
      <c r="AL2575" s="3" t="s">
        <v>49</v>
      </c>
      <c r="AM2575" s="3" t="s">
        <v>59</v>
      </c>
      <c r="AN2575" s="3" t="s">
        <v>83</v>
      </c>
      <c r="AO2575" s="3">
        <v>127.7078305045635</v>
      </c>
      <c r="AP2575" s="3">
        <v>856.56794562212394</v>
      </c>
    </row>
    <row r="2576" spans="1:42" x14ac:dyDescent="0.25">
      <c r="A2576" s="2">
        <v>2575</v>
      </c>
      <c r="B2576" s="3" t="s">
        <v>42</v>
      </c>
      <c r="C2576" s="3" t="s">
        <v>43</v>
      </c>
      <c r="D2576" s="3" t="s">
        <v>44</v>
      </c>
      <c r="E2576" s="3" t="s">
        <v>45</v>
      </c>
      <c r="F2576" s="3">
        <v>0.36</v>
      </c>
      <c r="G2576" s="3">
        <v>0.48</v>
      </c>
      <c r="H2576" s="3">
        <v>0.26179238517084402</v>
      </c>
      <c r="I2576" s="3">
        <v>11.885640504371651</v>
      </c>
      <c r="J2576" s="3">
        <v>1.5693914258915007</v>
      </c>
      <c r="K2576" s="3">
        <v>3.111570176922648</v>
      </c>
      <c r="L2576" s="3">
        <v>0.41085472465080786</v>
      </c>
      <c r="M2576" s="2">
        <v>1410</v>
      </c>
      <c r="N2576" s="3" t="s">
        <v>63</v>
      </c>
      <c r="O2576" s="3" t="s">
        <v>76</v>
      </c>
      <c r="P2576" s="3"/>
      <c r="Q2576" s="3" t="s">
        <v>42</v>
      </c>
      <c r="R2576" s="3" t="s">
        <v>55</v>
      </c>
      <c r="S2576" s="3" t="s">
        <v>77</v>
      </c>
      <c r="T2576" s="3" t="s">
        <v>51</v>
      </c>
      <c r="U2576" s="3" t="s">
        <v>78</v>
      </c>
      <c r="V2576" s="3" t="s">
        <v>79</v>
      </c>
      <c r="W2576" s="3" t="s">
        <v>80</v>
      </c>
      <c r="X2576" s="3"/>
      <c r="Y2576" s="3"/>
      <c r="Z2576" s="3" t="s">
        <v>72</v>
      </c>
      <c r="AA2576" s="7" t="s">
        <v>49</v>
      </c>
      <c r="AB2576" s="3" t="s">
        <v>49</v>
      </c>
      <c r="AC2576" s="3" t="s">
        <v>49</v>
      </c>
      <c r="AD2576" s="3" t="s">
        <v>49</v>
      </c>
      <c r="AE2576" s="3" t="s">
        <v>49</v>
      </c>
      <c r="AF2576" s="3" t="s">
        <v>55</v>
      </c>
      <c r="AG2576" s="3" t="s">
        <v>56</v>
      </c>
      <c r="AH2576" s="3" t="s">
        <v>81</v>
      </c>
      <c r="AI2576" s="3" t="s">
        <v>82</v>
      </c>
      <c r="AJ2576" s="3" t="s">
        <v>49</v>
      </c>
      <c r="AK2576" s="3" t="s">
        <v>49</v>
      </c>
      <c r="AL2576" s="3" t="s">
        <v>49</v>
      </c>
      <c r="AM2576" s="3" t="s">
        <v>59</v>
      </c>
      <c r="AN2576" s="3" t="s">
        <v>83</v>
      </c>
      <c r="AO2576" s="3">
        <v>130.68723129132024</v>
      </c>
      <c r="AP2576" s="3">
        <v>1059.436195264044</v>
      </c>
    </row>
    <row r="2577" spans="1:42" x14ac:dyDescent="0.25">
      <c r="A2577" s="2">
        <v>2576</v>
      </c>
      <c r="B2577" s="3" t="s">
        <v>42</v>
      </c>
      <c r="C2577" s="3" t="s">
        <v>43</v>
      </c>
      <c r="D2577" s="3" t="s">
        <v>44</v>
      </c>
      <c r="E2577" s="3" t="s">
        <v>45</v>
      </c>
      <c r="F2577" s="3">
        <v>0.36</v>
      </c>
      <c r="G2577" s="3">
        <v>0.48</v>
      </c>
      <c r="H2577" s="3">
        <v>6.3374619008557901E-3</v>
      </c>
      <c r="I2577" s="3">
        <v>11.885640504371651</v>
      </c>
      <c r="J2577" s="3">
        <v>1.5693914258915007</v>
      </c>
      <c r="K2577" s="3">
        <v>7.5324793863723732E-2</v>
      </c>
      <c r="L2577" s="3">
        <v>9.9459583691171288E-3</v>
      </c>
      <c r="M2577" s="2">
        <v>1410</v>
      </c>
      <c r="N2577" s="3" t="s">
        <v>63</v>
      </c>
      <c r="O2577" s="3" t="s">
        <v>76</v>
      </c>
      <c r="P2577" s="3"/>
      <c r="Q2577" s="3" t="s">
        <v>42</v>
      </c>
      <c r="R2577" s="3" t="s">
        <v>55</v>
      </c>
      <c r="S2577" s="3" t="s">
        <v>77</v>
      </c>
      <c r="T2577" s="3" t="s">
        <v>51</v>
      </c>
      <c r="U2577" s="3" t="s">
        <v>78</v>
      </c>
      <c r="V2577" s="3" t="s">
        <v>79</v>
      </c>
      <c r="W2577" s="3" t="s">
        <v>80</v>
      </c>
      <c r="X2577" s="3"/>
      <c r="Y2577" s="3"/>
      <c r="Z2577" s="3" t="s">
        <v>72</v>
      </c>
      <c r="AA2577" s="7" t="s">
        <v>49</v>
      </c>
      <c r="AB2577" s="3" t="s">
        <v>49</v>
      </c>
      <c r="AC2577" s="3" t="s">
        <v>49</v>
      </c>
      <c r="AD2577" s="3" t="s">
        <v>49</v>
      </c>
      <c r="AE2577" s="3" t="s">
        <v>49</v>
      </c>
      <c r="AF2577" s="3" t="s">
        <v>55</v>
      </c>
      <c r="AG2577" s="3" t="s">
        <v>56</v>
      </c>
      <c r="AH2577" s="3" t="s">
        <v>81</v>
      </c>
      <c r="AI2577" s="3" t="s">
        <v>82</v>
      </c>
      <c r="AJ2577" s="3" t="s">
        <v>49</v>
      </c>
      <c r="AK2577" s="3" t="s">
        <v>49</v>
      </c>
      <c r="AL2577" s="3" t="s">
        <v>49</v>
      </c>
      <c r="AM2577" s="3" t="s">
        <v>59</v>
      </c>
      <c r="AN2577" s="3" t="s">
        <v>83</v>
      </c>
      <c r="AO2577" s="3">
        <v>29.102519330846079</v>
      </c>
      <c r="AP2577" s="3">
        <v>25.646798395193574</v>
      </c>
    </row>
    <row r="2578" spans="1:42" x14ac:dyDescent="0.25">
      <c r="A2578" s="2">
        <v>2577</v>
      </c>
      <c r="B2578" s="3" t="s">
        <v>42</v>
      </c>
      <c r="C2578" s="3" t="s">
        <v>43</v>
      </c>
      <c r="D2578" s="3" t="s">
        <v>44</v>
      </c>
      <c r="E2578" s="3" t="s">
        <v>45</v>
      </c>
      <c r="F2578" s="3">
        <v>0.36</v>
      </c>
      <c r="G2578" s="3">
        <v>0.48</v>
      </c>
      <c r="H2578" s="3">
        <v>0.36767177903999698</v>
      </c>
      <c r="I2578" s="3">
        <v>9.5818110676365773</v>
      </c>
      <c r="J2578" s="3">
        <v>1.4081478443180253</v>
      </c>
      <c r="K2578" s="3">
        <v>3.5229615216630732</v>
      </c>
      <c r="L2578" s="3">
        <v>0.51773622307174505</v>
      </c>
      <c r="M2578" s="2">
        <v>1200</v>
      </c>
      <c r="N2578" s="3" t="s">
        <v>61</v>
      </c>
      <c r="O2578" s="3" t="s">
        <v>76</v>
      </c>
      <c r="P2578" s="3"/>
      <c r="Q2578" s="3" t="s">
        <v>42</v>
      </c>
      <c r="R2578" s="3" t="s">
        <v>55</v>
      </c>
      <c r="S2578" s="3" t="s">
        <v>77</v>
      </c>
      <c r="T2578" s="3" t="s">
        <v>51</v>
      </c>
      <c r="U2578" s="3" t="s">
        <v>78</v>
      </c>
      <c r="V2578" s="3" t="s">
        <v>79</v>
      </c>
      <c r="W2578" s="3" t="s">
        <v>80</v>
      </c>
      <c r="X2578" s="3"/>
      <c r="Y2578" s="3"/>
      <c r="Z2578" s="3" t="s">
        <v>72</v>
      </c>
      <c r="AA2578" s="7" t="s">
        <v>49</v>
      </c>
      <c r="AB2578" s="3" t="s">
        <v>49</v>
      </c>
      <c r="AC2578" s="3" t="s">
        <v>49</v>
      </c>
      <c r="AD2578" s="3" t="s">
        <v>49</v>
      </c>
      <c r="AE2578" s="3" t="s">
        <v>49</v>
      </c>
      <c r="AF2578" s="3" t="s">
        <v>55</v>
      </c>
      <c r="AG2578" s="3" t="s">
        <v>56</v>
      </c>
      <c r="AH2578" s="3" t="s">
        <v>81</v>
      </c>
      <c r="AI2578" s="3" t="s">
        <v>82</v>
      </c>
      <c r="AJ2578" s="3" t="s">
        <v>49</v>
      </c>
      <c r="AK2578" s="3" t="s">
        <v>49</v>
      </c>
      <c r="AL2578" s="3" t="s">
        <v>49</v>
      </c>
      <c r="AM2578" s="3" t="s">
        <v>59</v>
      </c>
      <c r="AN2578" s="3" t="s">
        <v>83</v>
      </c>
      <c r="AO2578" s="3">
        <v>205.77060683326224</v>
      </c>
      <c r="AP2578" s="3">
        <v>1487.9149003432467</v>
      </c>
    </row>
    <row r="2579" spans="1:42" x14ac:dyDescent="0.25">
      <c r="A2579" s="2">
        <v>2578</v>
      </c>
      <c r="B2579" s="3" t="s">
        <v>42</v>
      </c>
      <c r="C2579" s="3" t="s">
        <v>43</v>
      </c>
      <c r="D2579" s="3" t="s">
        <v>44</v>
      </c>
      <c r="E2579" s="3" t="s">
        <v>45</v>
      </c>
      <c r="F2579" s="3">
        <v>0.36</v>
      </c>
      <c r="G2579" s="3">
        <v>0.48</v>
      </c>
      <c r="H2579" s="3">
        <v>2.1245226792085601E-2</v>
      </c>
      <c r="I2579" s="3">
        <v>9.5818110676365773</v>
      </c>
      <c r="J2579" s="3">
        <v>1.4081478443180253</v>
      </c>
      <c r="K2579" s="3">
        <v>0.20356774921085494</v>
      </c>
      <c r="L2579" s="3">
        <v>2.9916420309322896E-2</v>
      </c>
      <c r="M2579" s="2">
        <v>1210</v>
      </c>
      <c r="N2579" s="3" t="s">
        <v>65</v>
      </c>
      <c r="O2579" s="3" t="s">
        <v>76</v>
      </c>
      <c r="P2579" s="3"/>
      <c r="Q2579" s="3" t="s">
        <v>42</v>
      </c>
      <c r="R2579" s="3" t="s">
        <v>55</v>
      </c>
      <c r="S2579" s="3" t="s">
        <v>77</v>
      </c>
      <c r="T2579" s="3" t="s">
        <v>51</v>
      </c>
      <c r="U2579" s="3" t="s">
        <v>78</v>
      </c>
      <c r="V2579" s="3" t="s">
        <v>79</v>
      </c>
      <c r="W2579" s="3" t="s">
        <v>80</v>
      </c>
      <c r="X2579" s="3"/>
      <c r="Y2579" s="3"/>
      <c r="Z2579" s="3" t="s">
        <v>72</v>
      </c>
      <c r="AA2579" s="7" t="s">
        <v>49</v>
      </c>
      <c r="AB2579" s="3" t="s">
        <v>49</v>
      </c>
      <c r="AC2579" s="3" t="s">
        <v>49</v>
      </c>
      <c r="AD2579" s="3" t="s">
        <v>49</v>
      </c>
      <c r="AE2579" s="3" t="s">
        <v>49</v>
      </c>
      <c r="AF2579" s="3" t="s">
        <v>55</v>
      </c>
      <c r="AG2579" s="3" t="s">
        <v>56</v>
      </c>
      <c r="AH2579" s="3" t="s">
        <v>81</v>
      </c>
      <c r="AI2579" s="3" t="s">
        <v>82</v>
      </c>
      <c r="AJ2579" s="3" t="s">
        <v>49</v>
      </c>
      <c r="AK2579" s="3" t="s">
        <v>49</v>
      </c>
      <c r="AL2579" s="3" t="s">
        <v>49</v>
      </c>
      <c r="AM2579" s="3" t="s">
        <v>59</v>
      </c>
      <c r="AN2579" s="3" t="s">
        <v>83</v>
      </c>
      <c r="AO2579" s="3">
        <v>37.749471379507511</v>
      </c>
      <c r="AP2579" s="3">
        <v>85.976382488896334</v>
      </c>
    </row>
    <row r="2580" spans="1:42" x14ac:dyDescent="0.25">
      <c r="A2580" s="2">
        <v>2579</v>
      </c>
      <c r="B2580" s="3" t="s">
        <v>42</v>
      </c>
      <c r="C2580" s="3" t="s">
        <v>43</v>
      </c>
      <c r="D2580" s="3" t="s">
        <v>44</v>
      </c>
      <c r="E2580" s="3" t="s">
        <v>45</v>
      </c>
      <c r="F2580" s="3">
        <v>0.36</v>
      </c>
      <c r="G2580" s="3">
        <v>0.48</v>
      </c>
      <c r="H2580" s="3">
        <v>4.0349881033473098E-4</v>
      </c>
      <c r="I2580" s="3">
        <v>9.5818110676365773</v>
      </c>
      <c r="J2580" s="3">
        <v>1.4081478443180253</v>
      </c>
      <c r="K2580" s="3">
        <v>3.8662493666435176E-3</v>
      </c>
      <c r="L2580" s="3">
        <v>5.6818597995773922E-4</v>
      </c>
      <c r="M2580" s="2">
        <v>1210</v>
      </c>
      <c r="N2580" s="3" t="s">
        <v>65</v>
      </c>
      <c r="O2580" s="3" t="s">
        <v>76</v>
      </c>
      <c r="P2580" s="3"/>
      <c r="Q2580" s="3" t="s">
        <v>42</v>
      </c>
      <c r="R2580" s="3" t="s">
        <v>55</v>
      </c>
      <c r="S2580" s="3" t="s">
        <v>77</v>
      </c>
      <c r="T2580" s="3" t="s">
        <v>51</v>
      </c>
      <c r="U2580" s="3" t="s">
        <v>78</v>
      </c>
      <c r="V2580" s="3" t="s">
        <v>79</v>
      </c>
      <c r="W2580" s="3" t="s">
        <v>80</v>
      </c>
      <c r="X2580" s="3"/>
      <c r="Y2580" s="3"/>
      <c r="Z2580" s="3" t="s">
        <v>72</v>
      </c>
      <c r="AA2580" s="7" t="s">
        <v>49</v>
      </c>
      <c r="AB2580" s="3" t="s">
        <v>49</v>
      </c>
      <c r="AC2580" s="3" t="s">
        <v>49</v>
      </c>
      <c r="AD2580" s="3" t="s">
        <v>49</v>
      </c>
      <c r="AE2580" s="3" t="s">
        <v>49</v>
      </c>
      <c r="AF2580" s="3" t="s">
        <v>55</v>
      </c>
      <c r="AG2580" s="3" t="s">
        <v>56</v>
      </c>
      <c r="AH2580" s="3" t="s">
        <v>81</v>
      </c>
      <c r="AI2580" s="3" t="s">
        <v>82</v>
      </c>
      <c r="AJ2580" s="3" t="s">
        <v>49</v>
      </c>
      <c r="AK2580" s="3" t="s">
        <v>49</v>
      </c>
      <c r="AL2580" s="3" t="s">
        <v>49</v>
      </c>
      <c r="AM2580" s="3" t="s">
        <v>59</v>
      </c>
      <c r="AN2580" s="3" t="s">
        <v>83</v>
      </c>
      <c r="AO2580" s="3">
        <v>7.326708244400689</v>
      </c>
      <c r="AP2580" s="3">
        <v>1.6329017520338676</v>
      </c>
    </row>
    <row r="2581" spans="1:42" x14ac:dyDescent="0.25">
      <c r="A2581" s="2">
        <v>2580</v>
      </c>
      <c r="B2581" s="3" t="s">
        <v>42</v>
      </c>
      <c r="C2581" s="3" t="s">
        <v>43</v>
      </c>
      <c r="D2581" s="3" t="s">
        <v>44</v>
      </c>
      <c r="E2581" s="3" t="s">
        <v>45</v>
      </c>
      <c r="F2581" s="3">
        <v>0.36</v>
      </c>
      <c r="G2581" s="3">
        <v>0.48</v>
      </c>
      <c r="H2581" s="3">
        <v>0.119357799976502</v>
      </c>
      <c r="I2581" s="3">
        <v>9.5818110676365773</v>
      </c>
      <c r="J2581" s="3">
        <v>1.4081478443180253</v>
      </c>
      <c r="K2581" s="3">
        <v>1.1436638888235997</v>
      </c>
      <c r="L2581" s="3">
        <v>0.16807342873945336</v>
      </c>
      <c r="M2581" s="2">
        <v>1210</v>
      </c>
      <c r="N2581" s="3" t="s">
        <v>65</v>
      </c>
      <c r="O2581" s="3" t="s">
        <v>76</v>
      </c>
      <c r="P2581" s="3"/>
      <c r="Q2581" s="3" t="s">
        <v>42</v>
      </c>
      <c r="R2581" s="3" t="s">
        <v>55</v>
      </c>
      <c r="S2581" s="3" t="s">
        <v>77</v>
      </c>
      <c r="T2581" s="3" t="s">
        <v>51</v>
      </c>
      <c r="U2581" s="3" t="s">
        <v>78</v>
      </c>
      <c r="V2581" s="3" t="s">
        <v>79</v>
      </c>
      <c r="W2581" s="3" t="s">
        <v>80</v>
      </c>
      <c r="X2581" s="3"/>
      <c r="Y2581" s="3"/>
      <c r="Z2581" s="3" t="s">
        <v>72</v>
      </c>
      <c r="AA2581" s="7" t="s">
        <v>49</v>
      </c>
      <c r="AB2581" s="3" t="s">
        <v>49</v>
      </c>
      <c r="AC2581" s="3" t="s">
        <v>49</v>
      </c>
      <c r="AD2581" s="3" t="s">
        <v>49</v>
      </c>
      <c r="AE2581" s="3" t="s">
        <v>49</v>
      </c>
      <c r="AF2581" s="3" t="s">
        <v>55</v>
      </c>
      <c r="AG2581" s="3" t="s">
        <v>56</v>
      </c>
      <c r="AH2581" s="3" t="s">
        <v>81</v>
      </c>
      <c r="AI2581" s="3" t="s">
        <v>82</v>
      </c>
      <c r="AJ2581" s="3" t="s">
        <v>49</v>
      </c>
      <c r="AK2581" s="3" t="s">
        <v>49</v>
      </c>
      <c r="AL2581" s="3" t="s">
        <v>49</v>
      </c>
      <c r="AM2581" s="3" t="s">
        <v>59</v>
      </c>
      <c r="AN2581" s="3" t="s">
        <v>83</v>
      </c>
      <c r="AO2581" s="3">
        <v>100.22365389961064</v>
      </c>
      <c r="AP2581" s="3">
        <v>483.02387939844061</v>
      </c>
    </row>
    <row r="2582" spans="1:42" x14ac:dyDescent="0.25">
      <c r="A2582" s="2">
        <v>2581</v>
      </c>
      <c r="B2582" s="3" t="s">
        <v>42</v>
      </c>
      <c r="C2582" s="3" t="s">
        <v>43</v>
      </c>
      <c r="D2582" s="3" t="s">
        <v>44</v>
      </c>
      <c r="E2582" s="3" t="s">
        <v>45</v>
      </c>
      <c r="F2582" s="3">
        <v>0.36</v>
      </c>
      <c r="G2582" s="3">
        <v>0.48</v>
      </c>
      <c r="H2582" s="3">
        <v>0.109085149048994</v>
      </c>
      <c r="I2582" s="3">
        <v>9.5818110676365773</v>
      </c>
      <c r="J2582" s="3">
        <v>1.4081478443180253</v>
      </c>
      <c r="K2582" s="3">
        <v>1.0452332884724362</v>
      </c>
      <c r="L2582" s="3">
        <v>0.15360801748045139</v>
      </c>
      <c r="M2582" s="2">
        <v>1210</v>
      </c>
      <c r="N2582" s="3" t="s">
        <v>65</v>
      </c>
      <c r="O2582" s="3" t="s">
        <v>76</v>
      </c>
      <c r="P2582" s="3"/>
      <c r="Q2582" s="3" t="s">
        <v>42</v>
      </c>
      <c r="R2582" s="3" t="s">
        <v>55</v>
      </c>
      <c r="S2582" s="3" t="s">
        <v>77</v>
      </c>
      <c r="T2582" s="3" t="s">
        <v>51</v>
      </c>
      <c r="U2582" s="3" t="s">
        <v>78</v>
      </c>
      <c r="V2582" s="3" t="s">
        <v>79</v>
      </c>
      <c r="W2582" s="3" t="s">
        <v>80</v>
      </c>
      <c r="X2582" s="3"/>
      <c r="Y2582" s="3"/>
      <c r="Z2582" s="3" t="s">
        <v>72</v>
      </c>
      <c r="AA2582" s="7" t="s">
        <v>49</v>
      </c>
      <c r="AB2582" s="3" t="s">
        <v>49</v>
      </c>
      <c r="AC2582" s="3" t="s">
        <v>49</v>
      </c>
      <c r="AD2582" s="3" t="s">
        <v>49</v>
      </c>
      <c r="AE2582" s="3" t="s">
        <v>49</v>
      </c>
      <c r="AF2582" s="3" t="s">
        <v>55</v>
      </c>
      <c r="AG2582" s="3" t="s">
        <v>56</v>
      </c>
      <c r="AH2582" s="3" t="s">
        <v>81</v>
      </c>
      <c r="AI2582" s="3" t="s">
        <v>82</v>
      </c>
      <c r="AJ2582" s="3" t="s">
        <v>49</v>
      </c>
      <c r="AK2582" s="3" t="s">
        <v>49</v>
      </c>
      <c r="AL2582" s="3" t="s">
        <v>49</v>
      </c>
      <c r="AM2582" s="3" t="s">
        <v>59</v>
      </c>
      <c r="AN2582" s="3" t="s">
        <v>83</v>
      </c>
      <c r="AO2582" s="3">
        <v>86.029725402867797</v>
      </c>
      <c r="AP2582" s="3">
        <v>441.45193601738254</v>
      </c>
    </row>
    <row r="2583" spans="1:42" x14ac:dyDescent="0.25">
      <c r="A2583" s="2">
        <v>2582</v>
      </c>
      <c r="B2583" s="3" t="s">
        <v>42</v>
      </c>
      <c r="C2583" s="3" t="s">
        <v>43</v>
      </c>
      <c r="D2583" s="3" t="s">
        <v>44</v>
      </c>
      <c r="E2583" s="3" t="s">
        <v>45</v>
      </c>
      <c r="F2583" s="3">
        <v>0.36</v>
      </c>
      <c r="G2583" s="3">
        <v>0.48</v>
      </c>
      <c r="H2583" s="3">
        <v>0.21284071729405801</v>
      </c>
      <c r="I2583" s="3">
        <v>10.003063245956163</v>
      </c>
      <c r="J2583" s="3">
        <v>1.4479743389393456</v>
      </c>
      <c r="K2583" s="3">
        <v>2.1290591564071382</v>
      </c>
      <c r="L2583" s="3">
        <v>0.30818789692323978</v>
      </c>
      <c r="M2583" s="2">
        <v>1200</v>
      </c>
      <c r="N2583" s="3" t="s">
        <v>61</v>
      </c>
      <c r="O2583" s="3" t="s">
        <v>76</v>
      </c>
      <c r="P2583" s="3"/>
      <c r="Q2583" s="3" t="s">
        <v>42</v>
      </c>
      <c r="R2583" s="3" t="s">
        <v>55</v>
      </c>
      <c r="S2583" s="3" t="s">
        <v>77</v>
      </c>
      <c r="T2583" s="3" t="s">
        <v>51</v>
      </c>
      <c r="U2583" s="3" t="s">
        <v>78</v>
      </c>
      <c r="V2583" s="3" t="s">
        <v>79</v>
      </c>
      <c r="W2583" s="3" t="s">
        <v>80</v>
      </c>
      <c r="X2583" s="3"/>
      <c r="Y2583" s="3"/>
      <c r="Z2583" s="3" t="s">
        <v>72</v>
      </c>
      <c r="AA2583" s="7" t="s">
        <v>49</v>
      </c>
      <c r="AB2583" s="3" t="s">
        <v>49</v>
      </c>
      <c r="AC2583" s="3" t="s">
        <v>49</v>
      </c>
      <c r="AD2583" s="3" t="s">
        <v>49</v>
      </c>
      <c r="AE2583" s="3" t="s">
        <v>49</v>
      </c>
      <c r="AF2583" s="3" t="s">
        <v>55</v>
      </c>
      <c r="AG2583" s="3" t="s">
        <v>56</v>
      </c>
      <c r="AH2583" s="3" t="s">
        <v>81</v>
      </c>
      <c r="AI2583" s="3" t="s">
        <v>82</v>
      </c>
      <c r="AJ2583" s="3" t="s">
        <v>49</v>
      </c>
      <c r="AK2583" s="3" t="s">
        <v>49</v>
      </c>
      <c r="AL2583" s="3" t="s">
        <v>49</v>
      </c>
      <c r="AM2583" s="3" t="s">
        <v>59</v>
      </c>
      <c r="AN2583" s="3" t="s">
        <v>83</v>
      </c>
      <c r="AO2583" s="3">
        <v>176.54174904023833</v>
      </c>
      <c r="AP2583" s="3">
        <v>861.33582372968033</v>
      </c>
    </row>
    <row r="2584" spans="1:42" x14ac:dyDescent="0.25">
      <c r="A2584" s="2">
        <v>2583</v>
      </c>
      <c r="B2584" s="3" t="s">
        <v>42</v>
      </c>
      <c r="C2584" s="3" t="s">
        <v>43</v>
      </c>
      <c r="D2584" s="3" t="s">
        <v>44</v>
      </c>
      <c r="E2584" s="3" t="s">
        <v>45</v>
      </c>
      <c r="F2584" s="3">
        <v>0.36</v>
      </c>
      <c r="G2584" s="3">
        <v>0.48</v>
      </c>
      <c r="H2584" s="3">
        <v>7.2275226835607498E-2</v>
      </c>
      <c r="I2584" s="3">
        <v>10.003063245956163</v>
      </c>
      <c r="J2584" s="3">
        <v>1.4479743389393456</v>
      </c>
      <c r="K2584" s="3">
        <v>0.72297366515240991</v>
      </c>
      <c r="L2584" s="3">
        <v>0.10465267379898002</v>
      </c>
      <c r="M2584" s="2">
        <v>1430</v>
      </c>
      <c r="N2584" s="3" t="s">
        <v>64</v>
      </c>
      <c r="O2584" s="3" t="s">
        <v>76</v>
      </c>
      <c r="P2584" s="3"/>
      <c r="Q2584" s="3" t="s">
        <v>42</v>
      </c>
      <c r="R2584" s="3" t="s">
        <v>55</v>
      </c>
      <c r="S2584" s="3" t="s">
        <v>77</v>
      </c>
      <c r="T2584" s="3" t="s">
        <v>51</v>
      </c>
      <c r="U2584" s="3" t="s">
        <v>78</v>
      </c>
      <c r="V2584" s="3" t="s">
        <v>79</v>
      </c>
      <c r="W2584" s="3" t="s">
        <v>80</v>
      </c>
      <c r="X2584" s="3"/>
      <c r="Y2584" s="3"/>
      <c r="Z2584" s="3" t="s">
        <v>72</v>
      </c>
      <c r="AA2584" s="7" t="s">
        <v>49</v>
      </c>
      <c r="AB2584" s="3" t="s">
        <v>49</v>
      </c>
      <c r="AC2584" s="3" t="s">
        <v>49</v>
      </c>
      <c r="AD2584" s="3" t="s">
        <v>49</v>
      </c>
      <c r="AE2584" s="3" t="s">
        <v>49</v>
      </c>
      <c r="AF2584" s="3" t="s">
        <v>55</v>
      </c>
      <c r="AG2584" s="3" t="s">
        <v>56</v>
      </c>
      <c r="AH2584" s="3" t="s">
        <v>81</v>
      </c>
      <c r="AI2584" s="3" t="s">
        <v>82</v>
      </c>
      <c r="AJ2584" s="3" t="s">
        <v>49</v>
      </c>
      <c r="AK2584" s="3" t="s">
        <v>49</v>
      </c>
      <c r="AL2584" s="3" t="s">
        <v>49</v>
      </c>
      <c r="AM2584" s="3" t="s">
        <v>59</v>
      </c>
      <c r="AN2584" s="3" t="s">
        <v>83</v>
      </c>
      <c r="AO2584" s="3">
        <v>72.225606735985593</v>
      </c>
      <c r="AP2584" s="3">
        <v>292.48746590009523</v>
      </c>
    </row>
    <row r="2585" spans="1:42" x14ac:dyDescent="0.25">
      <c r="A2585" s="2">
        <v>2584</v>
      </c>
      <c r="B2585" s="3" t="s">
        <v>42</v>
      </c>
      <c r="C2585" s="3" t="s">
        <v>43</v>
      </c>
      <c r="D2585" s="3" t="s">
        <v>44</v>
      </c>
      <c r="E2585" s="3" t="s">
        <v>45</v>
      </c>
      <c r="F2585" s="3">
        <v>0.36</v>
      </c>
      <c r="G2585" s="3">
        <v>0.48</v>
      </c>
      <c r="H2585" s="3">
        <v>2.83010211922076E-2</v>
      </c>
      <c r="I2585" s="3">
        <v>10.003063245956163</v>
      </c>
      <c r="J2585" s="3">
        <v>1.4479743389393456</v>
      </c>
      <c r="K2585" s="3">
        <v>0.28309690491079831</v>
      </c>
      <c r="L2585" s="3">
        <v>4.0979152452095206E-2</v>
      </c>
      <c r="M2585" s="2">
        <v>1430</v>
      </c>
      <c r="N2585" s="3" t="s">
        <v>64</v>
      </c>
      <c r="O2585" s="3" t="s">
        <v>76</v>
      </c>
      <c r="P2585" s="3"/>
      <c r="Q2585" s="3" t="s">
        <v>42</v>
      </c>
      <c r="R2585" s="3" t="s">
        <v>55</v>
      </c>
      <c r="S2585" s="3" t="s">
        <v>77</v>
      </c>
      <c r="T2585" s="3" t="s">
        <v>51</v>
      </c>
      <c r="U2585" s="3" t="s">
        <v>78</v>
      </c>
      <c r="V2585" s="3" t="s">
        <v>79</v>
      </c>
      <c r="W2585" s="3" t="s">
        <v>80</v>
      </c>
      <c r="X2585" s="3"/>
      <c r="Y2585" s="3"/>
      <c r="Z2585" s="3" t="s">
        <v>72</v>
      </c>
      <c r="AA2585" s="7" t="s">
        <v>49</v>
      </c>
      <c r="AB2585" s="3" t="s">
        <v>49</v>
      </c>
      <c r="AC2585" s="3" t="s">
        <v>49</v>
      </c>
      <c r="AD2585" s="3" t="s">
        <v>49</v>
      </c>
      <c r="AE2585" s="3" t="s">
        <v>49</v>
      </c>
      <c r="AF2585" s="3" t="s">
        <v>55</v>
      </c>
      <c r="AG2585" s="3" t="s">
        <v>56</v>
      </c>
      <c r="AH2585" s="3" t="s">
        <v>81</v>
      </c>
      <c r="AI2585" s="3" t="s">
        <v>82</v>
      </c>
      <c r="AJ2585" s="3" t="s">
        <v>49</v>
      </c>
      <c r="AK2585" s="3" t="s">
        <v>49</v>
      </c>
      <c r="AL2585" s="3" t="s">
        <v>49</v>
      </c>
      <c r="AM2585" s="3" t="s">
        <v>59</v>
      </c>
      <c r="AN2585" s="3" t="s">
        <v>83</v>
      </c>
      <c r="AO2585" s="3">
        <v>61.51408580958195</v>
      </c>
      <c r="AP2585" s="3">
        <v>114.5301693721637</v>
      </c>
    </row>
    <row r="2586" spans="1:42" x14ac:dyDescent="0.25">
      <c r="A2586" s="2">
        <v>2585</v>
      </c>
      <c r="B2586" s="3" t="s">
        <v>42</v>
      </c>
      <c r="C2586" s="3" t="s">
        <v>43</v>
      </c>
      <c r="D2586" s="3" t="s">
        <v>44</v>
      </c>
      <c r="E2586" s="3" t="s">
        <v>45</v>
      </c>
      <c r="F2586" s="3">
        <v>0.36</v>
      </c>
      <c r="G2586" s="3">
        <v>0.48</v>
      </c>
      <c r="H2586" s="3">
        <v>0.23919184684686701</v>
      </c>
      <c r="I2586" s="3">
        <v>10.003063245956163</v>
      </c>
      <c r="J2586" s="3">
        <v>1.4479743389393456</v>
      </c>
      <c r="K2586" s="3">
        <v>2.3926511719262709</v>
      </c>
      <c r="L2586" s="3">
        <v>0.34634365631777342</v>
      </c>
      <c r="M2586" s="2">
        <v>1210</v>
      </c>
      <c r="N2586" s="3" t="s">
        <v>65</v>
      </c>
      <c r="O2586" s="3" t="s">
        <v>76</v>
      </c>
      <c r="P2586" s="3"/>
      <c r="Q2586" s="3" t="s">
        <v>42</v>
      </c>
      <c r="R2586" s="3" t="s">
        <v>55</v>
      </c>
      <c r="S2586" s="3" t="s">
        <v>77</v>
      </c>
      <c r="T2586" s="3" t="s">
        <v>51</v>
      </c>
      <c r="U2586" s="3" t="s">
        <v>78</v>
      </c>
      <c r="V2586" s="3" t="s">
        <v>79</v>
      </c>
      <c r="W2586" s="3" t="s">
        <v>80</v>
      </c>
      <c r="X2586" s="3"/>
      <c r="Y2586" s="3"/>
      <c r="Z2586" s="3" t="s">
        <v>72</v>
      </c>
      <c r="AA2586" s="7" t="s">
        <v>49</v>
      </c>
      <c r="AB2586" s="3" t="s">
        <v>49</v>
      </c>
      <c r="AC2586" s="3" t="s">
        <v>49</v>
      </c>
      <c r="AD2586" s="3" t="s">
        <v>49</v>
      </c>
      <c r="AE2586" s="3" t="s">
        <v>49</v>
      </c>
      <c r="AF2586" s="3" t="s">
        <v>55</v>
      </c>
      <c r="AG2586" s="3" t="s">
        <v>56</v>
      </c>
      <c r="AH2586" s="3" t="s">
        <v>81</v>
      </c>
      <c r="AI2586" s="3" t="s">
        <v>82</v>
      </c>
      <c r="AJ2586" s="3" t="s">
        <v>49</v>
      </c>
      <c r="AK2586" s="3" t="s">
        <v>49</v>
      </c>
      <c r="AL2586" s="3" t="s">
        <v>49</v>
      </c>
      <c r="AM2586" s="3" t="s">
        <v>59</v>
      </c>
      <c r="AN2586" s="3" t="s">
        <v>83</v>
      </c>
      <c r="AO2586" s="3">
        <v>124.26828644560977</v>
      </c>
      <c r="AP2586" s="3">
        <v>967.97506159796217</v>
      </c>
    </row>
    <row r="2587" spans="1:42" x14ac:dyDescent="0.25">
      <c r="A2587" s="2">
        <v>2586</v>
      </c>
      <c r="B2587" s="3" t="s">
        <v>42</v>
      </c>
      <c r="C2587" s="3" t="s">
        <v>43</v>
      </c>
      <c r="D2587" s="3" t="s">
        <v>44</v>
      </c>
      <c r="E2587" s="3" t="s">
        <v>45</v>
      </c>
      <c r="F2587" s="3">
        <v>0.36</v>
      </c>
      <c r="G2587" s="3">
        <v>0.48</v>
      </c>
      <c r="H2587" s="3">
        <v>5.64456967968699E-2</v>
      </c>
      <c r="I2587" s="3">
        <v>10.003063245956163</v>
      </c>
      <c r="J2587" s="3">
        <v>1.4479743389393456</v>
      </c>
      <c r="K2587" s="3">
        <v>0.5646298750211548</v>
      </c>
      <c r="L2587" s="3">
        <v>8.1731920505418429E-2</v>
      </c>
      <c r="M2587" s="2">
        <v>1210</v>
      </c>
      <c r="N2587" s="3" t="s">
        <v>65</v>
      </c>
      <c r="O2587" s="3" t="s">
        <v>76</v>
      </c>
      <c r="P2587" s="3"/>
      <c r="Q2587" s="3" t="s">
        <v>42</v>
      </c>
      <c r="R2587" s="3" t="s">
        <v>55</v>
      </c>
      <c r="S2587" s="3" t="s">
        <v>77</v>
      </c>
      <c r="T2587" s="3" t="s">
        <v>51</v>
      </c>
      <c r="U2587" s="3" t="s">
        <v>78</v>
      </c>
      <c r="V2587" s="3" t="s">
        <v>79</v>
      </c>
      <c r="W2587" s="3" t="s">
        <v>80</v>
      </c>
      <c r="X2587" s="3"/>
      <c r="Y2587" s="3"/>
      <c r="Z2587" s="3" t="s">
        <v>72</v>
      </c>
      <c r="AA2587" s="7" t="s">
        <v>49</v>
      </c>
      <c r="AB2587" s="3" t="s">
        <v>49</v>
      </c>
      <c r="AC2587" s="3" t="s">
        <v>49</v>
      </c>
      <c r="AD2587" s="3" t="s">
        <v>49</v>
      </c>
      <c r="AE2587" s="3" t="s">
        <v>49</v>
      </c>
      <c r="AF2587" s="3" t="s">
        <v>55</v>
      </c>
      <c r="AG2587" s="3" t="s">
        <v>56</v>
      </c>
      <c r="AH2587" s="3" t="s">
        <v>81</v>
      </c>
      <c r="AI2587" s="3" t="s">
        <v>82</v>
      </c>
      <c r="AJ2587" s="3" t="s">
        <v>49</v>
      </c>
      <c r="AK2587" s="3" t="s">
        <v>49</v>
      </c>
      <c r="AL2587" s="3" t="s">
        <v>49</v>
      </c>
      <c r="AM2587" s="3" t="s">
        <v>59</v>
      </c>
      <c r="AN2587" s="3" t="s">
        <v>83</v>
      </c>
      <c r="AO2587" s="3">
        <v>78.35102710169204</v>
      </c>
      <c r="AP2587" s="3">
        <v>228.42763059925591</v>
      </c>
    </row>
    <row r="2588" spans="1:42" x14ac:dyDescent="0.25">
      <c r="A2588" s="2">
        <v>2587</v>
      </c>
      <c r="B2588" s="3" t="s">
        <v>42</v>
      </c>
      <c r="C2588" s="3" t="s">
        <v>43</v>
      </c>
      <c r="D2588" s="3" t="s">
        <v>44</v>
      </c>
      <c r="E2588" s="3" t="s">
        <v>45</v>
      </c>
      <c r="F2588" s="3">
        <v>0.36</v>
      </c>
      <c r="G2588" s="3">
        <v>0.48</v>
      </c>
      <c r="H2588" s="3">
        <v>8.7089447713437594E-3</v>
      </c>
      <c r="I2588" s="3">
        <v>10.003063245956163</v>
      </c>
      <c r="J2588" s="3">
        <v>1.4479743389393456</v>
      </c>
      <c r="K2588" s="3">
        <v>8.7116125353290857E-2</v>
      </c>
      <c r="L2588" s="3">
        <v>1.261032854814575E-2</v>
      </c>
      <c r="M2588" s="2">
        <v>1330</v>
      </c>
      <c r="N2588" s="3" t="s">
        <v>68</v>
      </c>
      <c r="O2588" s="3" t="s">
        <v>76</v>
      </c>
      <c r="P2588" s="3"/>
      <c r="Q2588" s="3" t="s">
        <v>42</v>
      </c>
      <c r="R2588" s="3" t="s">
        <v>55</v>
      </c>
      <c r="S2588" s="3" t="s">
        <v>77</v>
      </c>
      <c r="T2588" s="3" t="s">
        <v>51</v>
      </c>
      <c r="U2588" s="3" t="s">
        <v>78</v>
      </c>
      <c r="V2588" s="3" t="s">
        <v>79</v>
      </c>
      <c r="W2588" s="3" t="s">
        <v>80</v>
      </c>
      <c r="X2588" s="3"/>
      <c r="Y2588" s="3"/>
      <c r="Z2588" s="3" t="s">
        <v>72</v>
      </c>
      <c r="AA2588" s="7" t="s">
        <v>49</v>
      </c>
      <c r="AB2588" s="3" t="s">
        <v>49</v>
      </c>
      <c r="AC2588" s="3" t="s">
        <v>49</v>
      </c>
      <c r="AD2588" s="3" t="s">
        <v>49</v>
      </c>
      <c r="AE2588" s="3" t="s">
        <v>49</v>
      </c>
      <c r="AF2588" s="3" t="s">
        <v>55</v>
      </c>
      <c r="AG2588" s="3" t="s">
        <v>56</v>
      </c>
      <c r="AH2588" s="3" t="s">
        <v>81</v>
      </c>
      <c r="AI2588" s="3" t="s">
        <v>82</v>
      </c>
      <c r="AJ2588" s="3" t="s">
        <v>49</v>
      </c>
      <c r="AK2588" s="3" t="s">
        <v>49</v>
      </c>
      <c r="AL2588" s="3" t="s">
        <v>49</v>
      </c>
      <c r="AM2588" s="3" t="s">
        <v>59</v>
      </c>
      <c r="AN2588" s="3" t="s">
        <v>83</v>
      </c>
      <c r="AO2588" s="3">
        <v>35.472146726355994</v>
      </c>
      <c r="AP2588" s="3">
        <v>35.243849080239386</v>
      </c>
    </row>
    <row r="2589" spans="1:42" x14ac:dyDescent="0.25">
      <c r="A2589" s="2">
        <v>2588</v>
      </c>
      <c r="B2589" s="3" t="s">
        <v>42</v>
      </c>
      <c r="C2589" s="3" t="s">
        <v>43</v>
      </c>
      <c r="D2589" s="3" t="s">
        <v>44</v>
      </c>
      <c r="E2589" s="3" t="s">
        <v>45</v>
      </c>
      <c r="F2589" s="3">
        <v>0.36</v>
      </c>
      <c r="G2589" s="3">
        <v>0.48</v>
      </c>
      <c r="H2589" s="3">
        <v>5.6527278796549701E-2</v>
      </c>
      <c r="I2589" s="3">
        <v>10.703178972448795</v>
      </c>
      <c r="J2589" s="3">
        <v>1.9153521084393217</v>
      </c>
      <c r="K2589" s="3">
        <v>0.60502158178498133</v>
      </c>
      <c r="L2589" s="3">
        <v>0.10826964262730883</v>
      </c>
      <c r="M2589" s="2">
        <v>1200</v>
      </c>
      <c r="N2589" s="3" t="s">
        <v>61</v>
      </c>
      <c r="O2589" s="3" t="s">
        <v>76</v>
      </c>
      <c r="P2589" s="3"/>
      <c r="Q2589" s="3" t="s">
        <v>42</v>
      </c>
      <c r="R2589" s="3" t="s">
        <v>55</v>
      </c>
      <c r="S2589" s="3" t="s">
        <v>77</v>
      </c>
      <c r="T2589" s="3" t="s">
        <v>51</v>
      </c>
      <c r="U2589" s="3" t="s">
        <v>78</v>
      </c>
      <c r="V2589" s="3" t="s">
        <v>79</v>
      </c>
      <c r="W2589" s="3" t="s">
        <v>80</v>
      </c>
      <c r="X2589" s="3"/>
      <c r="Y2589" s="3"/>
      <c r="Z2589" s="3" t="s">
        <v>72</v>
      </c>
      <c r="AA2589" s="7" t="s">
        <v>49</v>
      </c>
      <c r="AB2589" s="3" t="s">
        <v>49</v>
      </c>
      <c r="AC2589" s="3" t="s">
        <v>49</v>
      </c>
      <c r="AD2589" s="3" t="s">
        <v>49</v>
      </c>
      <c r="AE2589" s="3" t="s">
        <v>49</v>
      </c>
      <c r="AF2589" s="3" t="s">
        <v>55</v>
      </c>
      <c r="AG2589" s="3" t="s">
        <v>56</v>
      </c>
      <c r="AH2589" s="3" t="s">
        <v>81</v>
      </c>
      <c r="AI2589" s="3" t="s">
        <v>82</v>
      </c>
      <c r="AJ2589" s="3" t="s">
        <v>49</v>
      </c>
      <c r="AK2589" s="3" t="s">
        <v>49</v>
      </c>
      <c r="AL2589" s="3" t="s">
        <v>49</v>
      </c>
      <c r="AM2589" s="3" t="s">
        <v>59</v>
      </c>
      <c r="AN2589" s="3" t="s">
        <v>83</v>
      </c>
      <c r="AO2589" s="3">
        <v>66.577370261045658</v>
      </c>
      <c r="AP2589" s="3">
        <v>228.75778123861241</v>
      </c>
    </row>
    <row r="2590" spans="1:42" x14ac:dyDescent="0.25">
      <c r="A2590" s="2">
        <v>2589</v>
      </c>
      <c r="B2590" s="3" t="s">
        <v>42</v>
      </c>
      <c r="C2590" s="3" t="s">
        <v>43</v>
      </c>
      <c r="D2590" s="3" t="s">
        <v>44</v>
      </c>
      <c r="E2590" s="3" t="s">
        <v>45</v>
      </c>
      <c r="F2590" s="3">
        <v>0.36</v>
      </c>
      <c r="G2590" s="3">
        <v>0.48</v>
      </c>
      <c r="H2590" s="3">
        <v>2.12300457042832E-3</v>
      </c>
      <c r="I2590" s="3">
        <v>10.703178972448795</v>
      </c>
      <c r="J2590" s="3">
        <v>1.9153521084393217</v>
      </c>
      <c r="K2590" s="3">
        <v>2.272289787662108E-2</v>
      </c>
      <c r="L2590" s="3">
        <v>4.0663012801961992E-3</v>
      </c>
      <c r="M2590" s="2">
        <v>1210</v>
      </c>
      <c r="N2590" s="3" t="s">
        <v>65</v>
      </c>
      <c r="O2590" s="3" t="s">
        <v>76</v>
      </c>
      <c r="P2590" s="3"/>
      <c r="Q2590" s="3" t="s">
        <v>42</v>
      </c>
      <c r="R2590" s="3" t="s">
        <v>55</v>
      </c>
      <c r="S2590" s="3" t="s">
        <v>77</v>
      </c>
      <c r="T2590" s="3" t="s">
        <v>51</v>
      </c>
      <c r="U2590" s="3" t="s">
        <v>78</v>
      </c>
      <c r="V2590" s="3" t="s">
        <v>79</v>
      </c>
      <c r="W2590" s="3" t="s">
        <v>80</v>
      </c>
      <c r="X2590" s="3"/>
      <c r="Y2590" s="3"/>
      <c r="Z2590" s="3" t="s">
        <v>72</v>
      </c>
      <c r="AA2590" s="7" t="s">
        <v>49</v>
      </c>
      <c r="AB2590" s="3" t="s">
        <v>49</v>
      </c>
      <c r="AC2590" s="3" t="s">
        <v>49</v>
      </c>
      <c r="AD2590" s="3" t="s">
        <v>49</v>
      </c>
      <c r="AE2590" s="3" t="s">
        <v>49</v>
      </c>
      <c r="AF2590" s="3" t="s">
        <v>55</v>
      </c>
      <c r="AG2590" s="3" t="s">
        <v>56</v>
      </c>
      <c r="AH2590" s="3" t="s">
        <v>81</v>
      </c>
      <c r="AI2590" s="3" t="s">
        <v>82</v>
      </c>
      <c r="AJ2590" s="3" t="s">
        <v>49</v>
      </c>
      <c r="AK2590" s="3" t="s">
        <v>49</v>
      </c>
      <c r="AL2590" s="3" t="s">
        <v>49</v>
      </c>
      <c r="AM2590" s="3" t="s">
        <v>59</v>
      </c>
      <c r="AN2590" s="3" t="s">
        <v>83</v>
      </c>
      <c r="AO2590" s="3">
        <v>16.432905943268121</v>
      </c>
      <c r="AP2590" s="3">
        <v>8.5914946806223984</v>
      </c>
    </row>
    <row r="2591" spans="1:42" x14ac:dyDescent="0.25">
      <c r="A2591" s="2">
        <v>2590</v>
      </c>
      <c r="B2591" s="3" t="s">
        <v>42</v>
      </c>
      <c r="C2591" s="3" t="s">
        <v>43</v>
      </c>
      <c r="D2591" s="3" t="s">
        <v>44</v>
      </c>
      <c r="E2591" s="3" t="s">
        <v>45</v>
      </c>
      <c r="F2591" s="3">
        <v>0.36</v>
      </c>
      <c r="G2591" s="3">
        <v>0.48</v>
      </c>
      <c r="H2591" s="3">
        <v>3.6625519923346898E-4</v>
      </c>
      <c r="I2591" s="3">
        <v>10.703178972448795</v>
      </c>
      <c r="J2591" s="3">
        <v>1.9153521084393217</v>
      </c>
      <c r="K2591" s="3">
        <v>3.9200949469857093E-3</v>
      </c>
      <c r="L2591" s="3">
        <v>7.0150766807868859E-4</v>
      </c>
      <c r="M2591" s="2">
        <v>1410</v>
      </c>
      <c r="N2591" s="3" t="s">
        <v>63</v>
      </c>
      <c r="O2591" s="3" t="s">
        <v>76</v>
      </c>
      <c r="P2591" s="3"/>
      <c r="Q2591" s="3" t="s">
        <v>42</v>
      </c>
      <c r="R2591" s="3" t="s">
        <v>55</v>
      </c>
      <c r="S2591" s="3" t="s">
        <v>77</v>
      </c>
      <c r="T2591" s="3" t="s">
        <v>51</v>
      </c>
      <c r="U2591" s="3" t="s">
        <v>78</v>
      </c>
      <c r="V2591" s="3" t="s">
        <v>79</v>
      </c>
      <c r="W2591" s="3" t="s">
        <v>80</v>
      </c>
      <c r="X2591" s="3"/>
      <c r="Y2591" s="3"/>
      <c r="Z2591" s="3" t="s">
        <v>72</v>
      </c>
      <c r="AA2591" s="7" t="s">
        <v>49</v>
      </c>
      <c r="AB2591" s="3" t="s">
        <v>49</v>
      </c>
      <c r="AC2591" s="3" t="s">
        <v>49</v>
      </c>
      <c r="AD2591" s="3" t="s">
        <v>49</v>
      </c>
      <c r="AE2591" s="3" t="s">
        <v>49</v>
      </c>
      <c r="AF2591" s="3" t="s">
        <v>55</v>
      </c>
      <c r="AG2591" s="3" t="s">
        <v>56</v>
      </c>
      <c r="AH2591" s="3" t="s">
        <v>81</v>
      </c>
      <c r="AI2591" s="3" t="s">
        <v>82</v>
      </c>
      <c r="AJ2591" s="3" t="s">
        <v>49</v>
      </c>
      <c r="AK2591" s="3" t="s">
        <v>49</v>
      </c>
      <c r="AL2591" s="3" t="s">
        <v>49</v>
      </c>
      <c r="AM2591" s="3" t="s">
        <v>59</v>
      </c>
      <c r="AN2591" s="3" t="s">
        <v>83</v>
      </c>
      <c r="AO2591" s="3">
        <v>26.543699740042243</v>
      </c>
      <c r="AP2591" s="3">
        <v>1.4821822052553553</v>
      </c>
    </row>
    <row r="2592" spans="1:42" x14ac:dyDescent="0.25">
      <c r="A2592" s="2">
        <v>2591</v>
      </c>
      <c r="B2592" s="3" t="s">
        <v>42</v>
      </c>
      <c r="C2592" s="3" t="s">
        <v>43</v>
      </c>
      <c r="D2592" s="3" t="s">
        <v>44</v>
      </c>
      <c r="E2592" s="3" t="s">
        <v>45</v>
      </c>
      <c r="F2592" s="3">
        <v>0.36</v>
      </c>
      <c r="G2592" s="3">
        <v>0.48</v>
      </c>
      <c r="H2592" s="3">
        <v>0.13962710143196699</v>
      </c>
      <c r="I2592" s="3">
        <v>10.703178972448795</v>
      </c>
      <c r="J2592" s="3">
        <v>1.9153521084393217</v>
      </c>
      <c r="K2592" s="3">
        <v>1.4944538560306042</v>
      </c>
      <c r="L2592" s="3">
        <v>0.26743506312298904</v>
      </c>
      <c r="M2592" s="2">
        <v>1330</v>
      </c>
      <c r="N2592" s="3" t="s">
        <v>68</v>
      </c>
      <c r="O2592" s="3" t="s">
        <v>76</v>
      </c>
      <c r="P2592" s="3"/>
      <c r="Q2592" s="3" t="s">
        <v>42</v>
      </c>
      <c r="R2592" s="3" t="s">
        <v>55</v>
      </c>
      <c r="S2592" s="3" t="s">
        <v>77</v>
      </c>
      <c r="T2592" s="3" t="s">
        <v>51</v>
      </c>
      <c r="U2592" s="3" t="s">
        <v>78</v>
      </c>
      <c r="V2592" s="3" t="s">
        <v>79</v>
      </c>
      <c r="W2592" s="3" t="s">
        <v>80</v>
      </c>
      <c r="X2592" s="3"/>
      <c r="Y2592" s="3"/>
      <c r="Z2592" s="3" t="s">
        <v>72</v>
      </c>
      <c r="AA2592" s="7" t="s">
        <v>49</v>
      </c>
      <c r="AB2592" s="3" t="s">
        <v>49</v>
      </c>
      <c r="AC2592" s="3" t="s">
        <v>49</v>
      </c>
      <c r="AD2592" s="3" t="s">
        <v>49</v>
      </c>
      <c r="AE2592" s="3" t="s">
        <v>49</v>
      </c>
      <c r="AF2592" s="3" t="s">
        <v>55</v>
      </c>
      <c r="AG2592" s="3" t="s">
        <v>56</v>
      </c>
      <c r="AH2592" s="3" t="s">
        <v>81</v>
      </c>
      <c r="AI2592" s="3" t="s">
        <v>82</v>
      </c>
      <c r="AJ2592" s="3" t="s">
        <v>49</v>
      </c>
      <c r="AK2592" s="3" t="s">
        <v>49</v>
      </c>
      <c r="AL2592" s="3" t="s">
        <v>49</v>
      </c>
      <c r="AM2592" s="3" t="s">
        <v>59</v>
      </c>
      <c r="AN2592" s="3" t="s">
        <v>83</v>
      </c>
      <c r="AO2592" s="3">
        <v>108.9669234377606</v>
      </c>
      <c r="AP2592" s="3">
        <v>565.05083217105152</v>
      </c>
    </row>
    <row r="2593" spans="1:42" x14ac:dyDescent="0.25">
      <c r="A2593" s="2">
        <v>2592</v>
      </c>
      <c r="B2593" s="3" t="s">
        <v>42</v>
      </c>
      <c r="C2593" s="3" t="s">
        <v>43</v>
      </c>
      <c r="D2593" s="3" t="s">
        <v>44</v>
      </c>
      <c r="E2593" s="3" t="s">
        <v>45</v>
      </c>
      <c r="F2593" s="3">
        <v>0.36</v>
      </c>
      <c r="G2593" s="3">
        <v>0.48</v>
      </c>
      <c r="H2593" s="3">
        <v>0.13858246572159599</v>
      </c>
      <c r="I2593" s="3">
        <v>9.5675464962055017</v>
      </c>
      <c r="J2593" s="3">
        <v>1.4060786152770108</v>
      </c>
      <c r="K2593" s="3">
        <v>1.3258941843501748</v>
      </c>
      <c r="L2593" s="3">
        <v>0.19485784150349553</v>
      </c>
      <c r="M2593" s="2">
        <v>1200</v>
      </c>
      <c r="N2593" s="3" t="s">
        <v>61</v>
      </c>
      <c r="O2593" s="3" t="s">
        <v>76</v>
      </c>
      <c r="P2593" s="3"/>
      <c r="Q2593" s="3" t="s">
        <v>42</v>
      </c>
      <c r="R2593" s="3" t="s">
        <v>55</v>
      </c>
      <c r="S2593" s="3" t="s">
        <v>77</v>
      </c>
      <c r="T2593" s="3" t="s">
        <v>51</v>
      </c>
      <c r="U2593" s="3" t="s">
        <v>78</v>
      </c>
      <c r="V2593" s="3" t="s">
        <v>79</v>
      </c>
      <c r="W2593" s="3" t="s">
        <v>80</v>
      </c>
      <c r="X2593" s="3"/>
      <c r="Y2593" s="3"/>
      <c r="Z2593" s="3" t="s">
        <v>72</v>
      </c>
      <c r="AA2593" s="7" t="s">
        <v>49</v>
      </c>
      <c r="AB2593" s="3" t="s">
        <v>49</v>
      </c>
      <c r="AC2593" s="3" t="s">
        <v>49</v>
      </c>
      <c r="AD2593" s="3" t="s">
        <v>49</v>
      </c>
      <c r="AE2593" s="3" t="s">
        <v>49</v>
      </c>
      <c r="AF2593" s="3" t="s">
        <v>55</v>
      </c>
      <c r="AG2593" s="3" t="s">
        <v>56</v>
      </c>
      <c r="AH2593" s="3" t="s">
        <v>81</v>
      </c>
      <c r="AI2593" s="3" t="s">
        <v>82</v>
      </c>
      <c r="AJ2593" s="3" t="s">
        <v>49</v>
      </c>
      <c r="AK2593" s="3" t="s">
        <v>49</v>
      </c>
      <c r="AL2593" s="3" t="s">
        <v>49</v>
      </c>
      <c r="AM2593" s="3" t="s">
        <v>59</v>
      </c>
      <c r="AN2593" s="3" t="s">
        <v>83</v>
      </c>
      <c r="AO2593" s="3">
        <v>128.3420429318889</v>
      </c>
      <c r="AP2593" s="3">
        <v>560.82334143747039</v>
      </c>
    </row>
    <row r="2594" spans="1:42" x14ac:dyDescent="0.25">
      <c r="A2594" s="2">
        <v>2593</v>
      </c>
      <c r="B2594" s="3" t="s">
        <v>42</v>
      </c>
      <c r="C2594" s="3" t="s">
        <v>43</v>
      </c>
      <c r="D2594" s="3" t="s">
        <v>44</v>
      </c>
      <c r="E2594" s="3" t="s">
        <v>45</v>
      </c>
      <c r="F2594" s="3">
        <v>0.36</v>
      </c>
      <c r="G2594" s="3">
        <v>0.48</v>
      </c>
      <c r="H2594" s="3">
        <v>1.9004174570539399E-2</v>
      </c>
      <c r="I2594" s="3">
        <v>9.5675464962055017</v>
      </c>
      <c r="J2594" s="3">
        <v>1.4060786152770108</v>
      </c>
      <c r="K2594" s="3">
        <v>0.18182332382564192</v>
      </c>
      <c r="L2594" s="3">
        <v>2.672136346462662E-2</v>
      </c>
      <c r="M2594" s="2">
        <v>1210</v>
      </c>
      <c r="N2594" s="3" t="s">
        <v>65</v>
      </c>
      <c r="O2594" s="3" t="s">
        <v>76</v>
      </c>
      <c r="P2594" s="3"/>
      <c r="Q2594" s="3" t="s">
        <v>42</v>
      </c>
      <c r="R2594" s="3" t="s">
        <v>55</v>
      </c>
      <c r="S2594" s="3" t="s">
        <v>77</v>
      </c>
      <c r="T2594" s="3" t="s">
        <v>51</v>
      </c>
      <c r="U2594" s="3" t="s">
        <v>78</v>
      </c>
      <c r="V2594" s="3" t="s">
        <v>79</v>
      </c>
      <c r="W2594" s="3" t="s">
        <v>80</v>
      </c>
      <c r="X2594" s="3"/>
      <c r="Y2594" s="3"/>
      <c r="Z2594" s="3" t="s">
        <v>72</v>
      </c>
      <c r="AA2594" s="7" t="s">
        <v>49</v>
      </c>
      <c r="AB2594" s="3" t="s">
        <v>49</v>
      </c>
      <c r="AC2594" s="3" t="s">
        <v>49</v>
      </c>
      <c r="AD2594" s="3" t="s">
        <v>49</v>
      </c>
      <c r="AE2594" s="3" t="s">
        <v>49</v>
      </c>
      <c r="AF2594" s="3" t="s">
        <v>55</v>
      </c>
      <c r="AG2594" s="3" t="s">
        <v>56</v>
      </c>
      <c r="AH2594" s="3" t="s">
        <v>81</v>
      </c>
      <c r="AI2594" s="3" t="s">
        <v>82</v>
      </c>
      <c r="AJ2594" s="3" t="s">
        <v>49</v>
      </c>
      <c r="AK2594" s="3" t="s">
        <v>49</v>
      </c>
      <c r="AL2594" s="3" t="s">
        <v>49</v>
      </c>
      <c r="AM2594" s="3" t="s">
        <v>59</v>
      </c>
      <c r="AN2594" s="3" t="s">
        <v>83</v>
      </c>
      <c r="AO2594" s="3">
        <v>40.330292507020111</v>
      </c>
      <c r="AP2594" s="3">
        <v>76.907165913198298</v>
      </c>
    </row>
    <row r="2595" spans="1:42" x14ac:dyDescent="0.25">
      <c r="A2595" s="2">
        <v>2594</v>
      </c>
      <c r="B2595" s="3" t="s">
        <v>42</v>
      </c>
      <c r="C2595" s="3" t="s">
        <v>43</v>
      </c>
      <c r="D2595" s="3" t="s">
        <v>44</v>
      </c>
      <c r="E2595" s="3" t="s">
        <v>45</v>
      </c>
      <c r="F2595" s="3">
        <v>0.36</v>
      </c>
      <c r="G2595" s="3">
        <v>0.48</v>
      </c>
      <c r="H2595" s="3">
        <v>8.1011465996947696E-3</v>
      </c>
      <c r="I2595" s="3">
        <v>9.5675464962055017</v>
      </c>
      <c r="J2595" s="3">
        <v>1.4060786152770108</v>
      </c>
      <c r="K2595" s="3">
        <v>7.7508096765156811E-2</v>
      </c>
      <c r="L2595" s="3">
        <v>1.1390848993054887E-2</v>
      </c>
      <c r="M2595" s="2">
        <v>1210</v>
      </c>
      <c r="N2595" s="3" t="s">
        <v>65</v>
      </c>
      <c r="O2595" s="3" t="s">
        <v>76</v>
      </c>
      <c r="P2595" s="3"/>
      <c r="Q2595" s="3" t="s">
        <v>42</v>
      </c>
      <c r="R2595" s="3" t="s">
        <v>55</v>
      </c>
      <c r="S2595" s="3" t="s">
        <v>77</v>
      </c>
      <c r="T2595" s="3" t="s">
        <v>51</v>
      </c>
      <c r="U2595" s="3" t="s">
        <v>78</v>
      </c>
      <c r="V2595" s="3" t="s">
        <v>79</v>
      </c>
      <c r="W2595" s="3" t="s">
        <v>80</v>
      </c>
      <c r="X2595" s="3"/>
      <c r="Y2595" s="3"/>
      <c r="Z2595" s="3" t="s">
        <v>72</v>
      </c>
      <c r="AA2595" s="7" t="s">
        <v>49</v>
      </c>
      <c r="AB2595" s="3" t="s">
        <v>49</v>
      </c>
      <c r="AC2595" s="3" t="s">
        <v>49</v>
      </c>
      <c r="AD2595" s="3" t="s">
        <v>49</v>
      </c>
      <c r="AE2595" s="3" t="s">
        <v>49</v>
      </c>
      <c r="AF2595" s="3" t="s">
        <v>55</v>
      </c>
      <c r="AG2595" s="3" t="s">
        <v>56</v>
      </c>
      <c r="AH2595" s="3" t="s">
        <v>81</v>
      </c>
      <c r="AI2595" s="3" t="s">
        <v>82</v>
      </c>
      <c r="AJ2595" s="3" t="s">
        <v>49</v>
      </c>
      <c r="AK2595" s="3" t="s">
        <v>49</v>
      </c>
      <c r="AL2595" s="3" t="s">
        <v>49</v>
      </c>
      <c r="AM2595" s="3" t="s">
        <v>59</v>
      </c>
      <c r="AN2595" s="3" t="s">
        <v>83</v>
      </c>
      <c r="AO2595" s="3">
        <v>23.642430831977098</v>
      </c>
      <c r="AP2595" s="3">
        <v>32.784177145778692</v>
      </c>
    </row>
    <row r="2596" spans="1:42" x14ac:dyDescent="0.25">
      <c r="A2596" s="2">
        <v>2595</v>
      </c>
      <c r="B2596" s="3" t="s">
        <v>42</v>
      </c>
      <c r="C2596" s="3" t="s">
        <v>43</v>
      </c>
      <c r="D2596" s="3" t="s">
        <v>44</v>
      </c>
      <c r="E2596" s="3" t="s">
        <v>45</v>
      </c>
      <c r="F2596" s="3">
        <v>0.36</v>
      </c>
      <c r="G2596" s="3">
        <v>0.48</v>
      </c>
      <c r="H2596" s="3">
        <v>0.20394014127997201</v>
      </c>
      <c r="I2596" s="3">
        <v>9.5721902011285973</v>
      </c>
      <c r="J2596" s="3">
        <v>1.4067554030589966</v>
      </c>
      <c r="K2596" s="3">
        <v>1.9521538219769299</v>
      </c>
      <c r="L2596" s="3">
        <v>0.28689389564621576</v>
      </c>
      <c r="M2596" s="2">
        <v>1200</v>
      </c>
      <c r="N2596" s="3" t="s">
        <v>61</v>
      </c>
      <c r="O2596" s="3" t="s">
        <v>76</v>
      </c>
      <c r="P2596" s="3"/>
      <c r="Q2596" s="3" t="s">
        <v>42</v>
      </c>
      <c r="R2596" s="3" t="s">
        <v>55</v>
      </c>
      <c r="S2596" s="3" t="s">
        <v>77</v>
      </c>
      <c r="T2596" s="3" t="s">
        <v>51</v>
      </c>
      <c r="U2596" s="3" t="s">
        <v>78</v>
      </c>
      <c r="V2596" s="3" t="s">
        <v>79</v>
      </c>
      <c r="W2596" s="3" t="s">
        <v>80</v>
      </c>
      <c r="X2596" s="3"/>
      <c r="Y2596" s="3"/>
      <c r="Z2596" s="3" t="s">
        <v>72</v>
      </c>
      <c r="AA2596" s="7" t="s">
        <v>49</v>
      </c>
      <c r="AB2596" s="3" t="s">
        <v>49</v>
      </c>
      <c r="AC2596" s="3" t="s">
        <v>49</v>
      </c>
      <c r="AD2596" s="3" t="s">
        <v>49</v>
      </c>
      <c r="AE2596" s="3" t="s">
        <v>49</v>
      </c>
      <c r="AF2596" s="3" t="s">
        <v>55</v>
      </c>
      <c r="AG2596" s="3" t="s">
        <v>56</v>
      </c>
      <c r="AH2596" s="3" t="s">
        <v>81</v>
      </c>
      <c r="AI2596" s="3" t="s">
        <v>82</v>
      </c>
      <c r="AJ2596" s="3" t="s">
        <v>49</v>
      </c>
      <c r="AK2596" s="3" t="s">
        <v>49</v>
      </c>
      <c r="AL2596" s="3" t="s">
        <v>49</v>
      </c>
      <c r="AM2596" s="3" t="s">
        <v>59</v>
      </c>
      <c r="AN2596" s="3" t="s">
        <v>83</v>
      </c>
      <c r="AO2596" s="3">
        <v>167.34794127944312</v>
      </c>
      <c r="AP2596" s="3">
        <v>825.31647052401695</v>
      </c>
    </row>
    <row r="2597" spans="1:42" x14ac:dyDescent="0.25">
      <c r="A2597" s="2">
        <v>2596</v>
      </c>
      <c r="B2597" s="3" t="s">
        <v>42</v>
      </c>
      <c r="C2597" s="3" t="s">
        <v>43</v>
      </c>
      <c r="D2597" s="3" t="s">
        <v>44</v>
      </c>
      <c r="E2597" s="3" t="s">
        <v>45</v>
      </c>
      <c r="F2597" s="3">
        <v>0.36</v>
      </c>
      <c r="G2597" s="3">
        <v>0.48</v>
      </c>
      <c r="H2597" s="3">
        <v>6.10942151653531E-2</v>
      </c>
      <c r="I2597" s="3">
        <v>9.5721902011285973</v>
      </c>
      <c r="J2597" s="3">
        <v>1.4067554030589966</v>
      </c>
      <c r="K2597" s="3">
        <v>0.58480544775143506</v>
      </c>
      <c r="L2597" s="3">
        <v>8.5944617279509361E-2</v>
      </c>
      <c r="M2597" s="2">
        <v>1210</v>
      </c>
      <c r="N2597" s="3" t="s">
        <v>65</v>
      </c>
      <c r="O2597" s="3" t="s">
        <v>76</v>
      </c>
      <c r="P2597" s="3"/>
      <c r="Q2597" s="3" t="s">
        <v>42</v>
      </c>
      <c r="R2597" s="3" t="s">
        <v>55</v>
      </c>
      <c r="S2597" s="3" t="s">
        <v>77</v>
      </c>
      <c r="T2597" s="3" t="s">
        <v>51</v>
      </c>
      <c r="U2597" s="3" t="s">
        <v>78</v>
      </c>
      <c r="V2597" s="3" t="s">
        <v>79</v>
      </c>
      <c r="W2597" s="3" t="s">
        <v>80</v>
      </c>
      <c r="X2597" s="3"/>
      <c r="Y2597" s="3"/>
      <c r="Z2597" s="3" t="s">
        <v>72</v>
      </c>
      <c r="AA2597" s="7" t="s">
        <v>49</v>
      </c>
      <c r="AB2597" s="3" t="s">
        <v>49</v>
      </c>
      <c r="AC2597" s="3" t="s">
        <v>49</v>
      </c>
      <c r="AD2597" s="3" t="s">
        <v>49</v>
      </c>
      <c r="AE2597" s="3" t="s">
        <v>49</v>
      </c>
      <c r="AF2597" s="3" t="s">
        <v>55</v>
      </c>
      <c r="AG2597" s="3" t="s">
        <v>56</v>
      </c>
      <c r="AH2597" s="3" t="s">
        <v>81</v>
      </c>
      <c r="AI2597" s="3" t="s">
        <v>82</v>
      </c>
      <c r="AJ2597" s="3" t="s">
        <v>49</v>
      </c>
      <c r="AK2597" s="3" t="s">
        <v>49</v>
      </c>
      <c r="AL2597" s="3" t="s">
        <v>49</v>
      </c>
      <c r="AM2597" s="3" t="s">
        <v>59</v>
      </c>
      <c r="AN2597" s="3" t="s">
        <v>83</v>
      </c>
      <c r="AO2597" s="3">
        <v>73.941142175369407</v>
      </c>
      <c r="AP2597" s="3">
        <v>247.23951701339678</v>
      </c>
    </row>
    <row r="2598" spans="1:42" x14ac:dyDescent="0.25">
      <c r="A2598" s="2">
        <v>2597</v>
      </c>
      <c r="B2598" s="3" t="s">
        <v>42</v>
      </c>
      <c r="C2598" s="3" t="s">
        <v>43</v>
      </c>
      <c r="D2598" s="3" t="s">
        <v>44</v>
      </c>
      <c r="E2598" s="3" t="s">
        <v>45</v>
      </c>
      <c r="F2598" s="3">
        <v>0.36</v>
      </c>
      <c r="G2598" s="3">
        <v>0.48</v>
      </c>
      <c r="H2598" s="3">
        <v>4.2231194406262697E-2</v>
      </c>
      <c r="I2598" s="3">
        <v>9.5721902011285973</v>
      </c>
      <c r="J2598" s="3">
        <v>1.4067554030589966</v>
      </c>
      <c r="K2598" s="3">
        <v>0.4042450252775846</v>
      </c>
      <c r="L2598" s="3">
        <v>5.940896090864492E-2</v>
      </c>
      <c r="M2598" s="2">
        <v>1210</v>
      </c>
      <c r="N2598" s="3" t="s">
        <v>65</v>
      </c>
      <c r="O2598" s="3" t="s">
        <v>76</v>
      </c>
      <c r="P2598" s="3"/>
      <c r="Q2598" s="3" t="s">
        <v>42</v>
      </c>
      <c r="R2598" s="3" t="s">
        <v>55</v>
      </c>
      <c r="S2598" s="3" t="s">
        <v>77</v>
      </c>
      <c r="T2598" s="3" t="s">
        <v>51</v>
      </c>
      <c r="U2598" s="3" t="s">
        <v>78</v>
      </c>
      <c r="V2598" s="3" t="s">
        <v>79</v>
      </c>
      <c r="W2598" s="3" t="s">
        <v>80</v>
      </c>
      <c r="X2598" s="3"/>
      <c r="Y2598" s="3"/>
      <c r="Z2598" s="3" t="s">
        <v>72</v>
      </c>
      <c r="AA2598" s="7" t="s">
        <v>49</v>
      </c>
      <c r="AB2598" s="3" t="s">
        <v>49</v>
      </c>
      <c r="AC2598" s="3" t="s">
        <v>49</v>
      </c>
      <c r="AD2598" s="3" t="s">
        <v>49</v>
      </c>
      <c r="AE2598" s="3" t="s">
        <v>49</v>
      </c>
      <c r="AF2598" s="3" t="s">
        <v>55</v>
      </c>
      <c r="AG2598" s="3" t="s">
        <v>56</v>
      </c>
      <c r="AH2598" s="3" t="s">
        <v>81</v>
      </c>
      <c r="AI2598" s="3" t="s">
        <v>82</v>
      </c>
      <c r="AJ2598" s="3" t="s">
        <v>49</v>
      </c>
      <c r="AK2598" s="3" t="s">
        <v>49</v>
      </c>
      <c r="AL2598" s="3" t="s">
        <v>49</v>
      </c>
      <c r="AM2598" s="3" t="s">
        <v>59</v>
      </c>
      <c r="AN2598" s="3" t="s">
        <v>83</v>
      </c>
      <c r="AO2598" s="3">
        <v>75.590463463704694</v>
      </c>
      <c r="AP2598" s="3">
        <v>170.90358030860699</v>
      </c>
    </row>
    <row r="2599" spans="1:42" x14ac:dyDescent="0.25">
      <c r="A2599" s="2">
        <v>2598</v>
      </c>
      <c r="B2599" s="3" t="s">
        <v>42</v>
      </c>
      <c r="C2599" s="3" t="s">
        <v>43</v>
      </c>
      <c r="D2599" s="3" t="s">
        <v>44</v>
      </c>
      <c r="E2599" s="3" t="s">
        <v>45</v>
      </c>
      <c r="F2599" s="3">
        <v>0.36</v>
      </c>
      <c r="G2599" s="3">
        <v>0.48</v>
      </c>
      <c r="H2599" s="3">
        <v>1.34014405432806E-2</v>
      </c>
      <c r="I2599" s="3">
        <v>9.5721902011285973</v>
      </c>
      <c r="J2599" s="3">
        <v>1.4067554030589966</v>
      </c>
      <c r="K2599" s="3">
        <v>0.12828113784939807</v>
      </c>
      <c r="L2599" s="3">
        <v>1.885254889303388E-2</v>
      </c>
      <c r="M2599" s="2">
        <v>1210</v>
      </c>
      <c r="N2599" s="3" t="s">
        <v>65</v>
      </c>
      <c r="O2599" s="3" t="s">
        <v>76</v>
      </c>
      <c r="P2599" s="3"/>
      <c r="Q2599" s="3" t="s">
        <v>42</v>
      </c>
      <c r="R2599" s="3" t="s">
        <v>55</v>
      </c>
      <c r="S2599" s="3" t="s">
        <v>77</v>
      </c>
      <c r="T2599" s="3" t="s">
        <v>51</v>
      </c>
      <c r="U2599" s="3" t="s">
        <v>78</v>
      </c>
      <c r="V2599" s="3" t="s">
        <v>79</v>
      </c>
      <c r="W2599" s="3" t="s">
        <v>80</v>
      </c>
      <c r="X2599" s="3"/>
      <c r="Y2599" s="3"/>
      <c r="Z2599" s="3" t="s">
        <v>72</v>
      </c>
      <c r="AA2599" s="7" t="s">
        <v>49</v>
      </c>
      <c r="AB2599" s="3" t="s">
        <v>49</v>
      </c>
      <c r="AC2599" s="3" t="s">
        <v>49</v>
      </c>
      <c r="AD2599" s="3" t="s">
        <v>49</v>
      </c>
      <c r="AE2599" s="3" t="s">
        <v>49</v>
      </c>
      <c r="AF2599" s="3" t="s">
        <v>55</v>
      </c>
      <c r="AG2599" s="3" t="s">
        <v>56</v>
      </c>
      <c r="AH2599" s="3" t="s">
        <v>81</v>
      </c>
      <c r="AI2599" s="3" t="s">
        <v>82</v>
      </c>
      <c r="AJ2599" s="3" t="s">
        <v>49</v>
      </c>
      <c r="AK2599" s="3" t="s">
        <v>49</v>
      </c>
      <c r="AL2599" s="3" t="s">
        <v>49</v>
      </c>
      <c r="AM2599" s="3" t="s">
        <v>59</v>
      </c>
      <c r="AN2599" s="3" t="s">
        <v>83</v>
      </c>
      <c r="AO2599" s="3">
        <v>43.430061591468203</v>
      </c>
      <c r="AP2599" s="3">
        <v>54.233705731986973</v>
      </c>
    </row>
    <row r="2600" spans="1:42" x14ac:dyDescent="0.25">
      <c r="A2600" s="2">
        <v>2599</v>
      </c>
      <c r="B2600" s="3" t="s">
        <v>42</v>
      </c>
      <c r="C2600" s="3" t="s">
        <v>43</v>
      </c>
      <c r="D2600" s="3" t="s">
        <v>44</v>
      </c>
      <c r="E2600" s="3" t="s">
        <v>45</v>
      </c>
      <c r="F2600" s="3">
        <v>0.36</v>
      </c>
      <c r="G2600" s="3">
        <v>0.48</v>
      </c>
      <c r="H2600" s="3">
        <v>0.29709646234208598</v>
      </c>
      <c r="I2600" s="3">
        <v>9.5721902011285973</v>
      </c>
      <c r="J2600" s="3">
        <v>1.4067554030589966</v>
      </c>
      <c r="K2600" s="3">
        <v>2.8438638456208869</v>
      </c>
      <c r="L2600" s="3">
        <v>0.41794205362944314</v>
      </c>
      <c r="M2600" s="2">
        <v>1210</v>
      </c>
      <c r="N2600" s="3" t="s">
        <v>65</v>
      </c>
      <c r="O2600" s="3" t="s">
        <v>76</v>
      </c>
      <c r="P2600" s="3"/>
      <c r="Q2600" s="3" t="s">
        <v>42</v>
      </c>
      <c r="R2600" s="3" t="s">
        <v>55</v>
      </c>
      <c r="S2600" s="3" t="s">
        <v>77</v>
      </c>
      <c r="T2600" s="3" t="s">
        <v>51</v>
      </c>
      <c r="U2600" s="3" t="s">
        <v>78</v>
      </c>
      <c r="V2600" s="3" t="s">
        <v>79</v>
      </c>
      <c r="W2600" s="3" t="s">
        <v>80</v>
      </c>
      <c r="X2600" s="3"/>
      <c r="Y2600" s="3"/>
      <c r="Z2600" s="3" t="s">
        <v>72</v>
      </c>
      <c r="AA2600" s="7" t="s">
        <v>49</v>
      </c>
      <c r="AB2600" s="3" t="s">
        <v>49</v>
      </c>
      <c r="AC2600" s="3" t="s">
        <v>49</v>
      </c>
      <c r="AD2600" s="3" t="s">
        <v>49</v>
      </c>
      <c r="AE2600" s="3" t="s">
        <v>49</v>
      </c>
      <c r="AF2600" s="3" t="s">
        <v>55</v>
      </c>
      <c r="AG2600" s="3" t="s">
        <v>56</v>
      </c>
      <c r="AH2600" s="3" t="s">
        <v>81</v>
      </c>
      <c r="AI2600" s="3" t="s">
        <v>82</v>
      </c>
      <c r="AJ2600" s="3" t="s">
        <v>49</v>
      </c>
      <c r="AK2600" s="3" t="s">
        <v>49</v>
      </c>
      <c r="AL2600" s="3" t="s">
        <v>49</v>
      </c>
      <c r="AM2600" s="3" t="s">
        <v>59</v>
      </c>
      <c r="AN2600" s="3" t="s">
        <v>83</v>
      </c>
      <c r="AO2600" s="3">
        <v>137.43949015022798</v>
      </c>
      <c r="AP2600" s="3">
        <v>1202.3067267013892</v>
      </c>
    </row>
    <row r="2601" spans="1:42" x14ac:dyDescent="0.25">
      <c r="A2601" s="2">
        <v>2600</v>
      </c>
      <c r="B2601" s="3" t="s">
        <v>42</v>
      </c>
      <c r="C2601" s="3" t="s">
        <v>43</v>
      </c>
      <c r="D2601" s="3" t="s">
        <v>44</v>
      </c>
      <c r="E2601" s="3" t="s">
        <v>45</v>
      </c>
      <c r="F2601" s="3">
        <v>0.36</v>
      </c>
      <c r="G2601" s="3">
        <v>0.48</v>
      </c>
      <c r="H2601" s="3">
        <v>5.5110206683198597E-2</v>
      </c>
      <c r="I2601" s="3">
        <v>10.838712767866921</v>
      </c>
      <c r="J2601" s="3">
        <v>1.9795152677293482</v>
      </c>
      <c r="K2601" s="3">
        <v>0.59732370081696962</v>
      </c>
      <c r="L2601" s="3">
        <v>0.10909149553711159</v>
      </c>
      <c r="M2601" s="2">
        <v>1200</v>
      </c>
      <c r="N2601" s="3" t="s">
        <v>61</v>
      </c>
      <c r="O2601" s="3" t="s">
        <v>76</v>
      </c>
      <c r="P2601" s="3"/>
      <c r="Q2601" s="3" t="s">
        <v>42</v>
      </c>
      <c r="R2601" s="3" t="s">
        <v>55</v>
      </c>
      <c r="S2601" s="3" t="s">
        <v>77</v>
      </c>
      <c r="T2601" s="3" t="s">
        <v>51</v>
      </c>
      <c r="U2601" s="3" t="s">
        <v>78</v>
      </c>
      <c r="V2601" s="3" t="s">
        <v>79</v>
      </c>
      <c r="W2601" s="3" t="s">
        <v>80</v>
      </c>
      <c r="X2601" s="3"/>
      <c r="Y2601" s="3"/>
      <c r="Z2601" s="3" t="s">
        <v>72</v>
      </c>
      <c r="AA2601" s="7" t="s">
        <v>49</v>
      </c>
      <c r="AB2601" s="3" t="s">
        <v>49</v>
      </c>
      <c r="AC2601" s="3" t="s">
        <v>49</v>
      </c>
      <c r="AD2601" s="3" t="s">
        <v>49</v>
      </c>
      <c r="AE2601" s="3" t="s">
        <v>49</v>
      </c>
      <c r="AF2601" s="3" t="s">
        <v>55</v>
      </c>
      <c r="AG2601" s="3" t="s">
        <v>56</v>
      </c>
      <c r="AH2601" s="3" t="s">
        <v>81</v>
      </c>
      <c r="AI2601" s="3" t="s">
        <v>82</v>
      </c>
      <c r="AJ2601" s="3" t="s">
        <v>49</v>
      </c>
      <c r="AK2601" s="3" t="s">
        <v>49</v>
      </c>
      <c r="AL2601" s="3" t="s">
        <v>49</v>
      </c>
      <c r="AM2601" s="3" t="s">
        <v>59</v>
      </c>
      <c r="AN2601" s="3" t="s">
        <v>83</v>
      </c>
      <c r="AO2601" s="3">
        <v>70.314191146307266</v>
      </c>
      <c r="AP2601" s="3">
        <v>223.02309385569353</v>
      </c>
    </row>
    <row r="2602" spans="1:42" x14ac:dyDescent="0.25">
      <c r="A2602" s="2">
        <v>2601</v>
      </c>
      <c r="B2602" s="3" t="s">
        <v>42</v>
      </c>
      <c r="C2602" s="3" t="s">
        <v>43</v>
      </c>
      <c r="D2602" s="3" t="s">
        <v>44</v>
      </c>
      <c r="E2602" s="3" t="s">
        <v>45</v>
      </c>
      <c r="F2602" s="3">
        <v>0.36</v>
      </c>
      <c r="G2602" s="3">
        <v>0.48</v>
      </c>
      <c r="H2602" s="3">
        <v>5.1868753228803402E-3</v>
      </c>
      <c r="I2602" s="3">
        <v>10.838712767866921</v>
      </c>
      <c r="J2602" s="3">
        <v>1.9795152677293482</v>
      </c>
      <c r="K2602" s="3">
        <v>5.6219051787437004E-2</v>
      </c>
      <c r="L2602" s="3">
        <v>1.0267498893450225E-2</v>
      </c>
      <c r="M2602" s="2">
        <v>1410</v>
      </c>
      <c r="N2602" s="3" t="s">
        <v>63</v>
      </c>
      <c r="O2602" s="3" t="s">
        <v>76</v>
      </c>
      <c r="P2602" s="3"/>
      <c r="Q2602" s="3" t="s">
        <v>42</v>
      </c>
      <c r="R2602" s="3" t="s">
        <v>55</v>
      </c>
      <c r="S2602" s="3" t="s">
        <v>77</v>
      </c>
      <c r="T2602" s="3" t="s">
        <v>51</v>
      </c>
      <c r="U2602" s="3" t="s">
        <v>78</v>
      </c>
      <c r="V2602" s="3" t="s">
        <v>79</v>
      </c>
      <c r="W2602" s="3" t="s">
        <v>80</v>
      </c>
      <c r="X2602" s="3"/>
      <c r="Y2602" s="3"/>
      <c r="Z2602" s="3" t="s">
        <v>72</v>
      </c>
      <c r="AA2602" s="7" t="s">
        <v>49</v>
      </c>
      <c r="AB2602" s="3" t="s">
        <v>49</v>
      </c>
      <c r="AC2602" s="3" t="s">
        <v>49</v>
      </c>
      <c r="AD2602" s="3" t="s">
        <v>49</v>
      </c>
      <c r="AE2602" s="3" t="s">
        <v>49</v>
      </c>
      <c r="AF2602" s="3" t="s">
        <v>55</v>
      </c>
      <c r="AG2602" s="3" t="s">
        <v>56</v>
      </c>
      <c r="AH2602" s="3" t="s">
        <v>81</v>
      </c>
      <c r="AI2602" s="3" t="s">
        <v>82</v>
      </c>
      <c r="AJ2602" s="3" t="s">
        <v>49</v>
      </c>
      <c r="AK2602" s="3" t="s">
        <v>49</v>
      </c>
      <c r="AL2602" s="3" t="s">
        <v>49</v>
      </c>
      <c r="AM2602" s="3" t="s">
        <v>59</v>
      </c>
      <c r="AN2602" s="3" t="s">
        <v>83</v>
      </c>
      <c r="AO2602" s="3">
        <v>40.941969359520208</v>
      </c>
      <c r="AP2602" s="3">
        <v>20.990539712586369</v>
      </c>
    </row>
    <row r="2603" spans="1:42" x14ac:dyDescent="0.25">
      <c r="A2603" s="2">
        <v>2602</v>
      </c>
      <c r="B2603" s="3" t="s">
        <v>42</v>
      </c>
      <c r="C2603" s="3" t="s">
        <v>43</v>
      </c>
      <c r="D2603" s="3" t="s">
        <v>44</v>
      </c>
      <c r="E2603" s="3" t="s">
        <v>45</v>
      </c>
      <c r="F2603" s="3">
        <v>0.36</v>
      </c>
      <c r="G2603" s="3">
        <v>0.48</v>
      </c>
      <c r="H2603" s="3">
        <v>8.8188429198865701E-5</v>
      </c>
      <c r="I2603" s="3">
        <v>10.838712767866921</v>
      </c>
      <c r="J2603" s="3">
        <v>1.9795152677293482</v>
      </c>
      <c r="K2603" s="3">
        <v>9.5584905353587369E-4</v>
      </c>
      <c r="L2603" s="3">
        <v>1.745703420362233E-4</v>
      </c>
      <c r="M2603" s="2">
        <v>1430</v>
      </c>
      <c r="N2603" s="3" t="s">
        <v>64</v>
      </c>
      <c r="O2603" s="3" t="s">
        <v>76</v>
      </c>
      <c r="P2603" s="3"/>
      <c r="Q2603" s="3" t="s">
        <v>42</v>
      </c>
      <c r="R2603" s="3" t="s">
        <v>55</v>
      </c>
      <c r="S2603" s="3" t="s">
        <v>77</v>
      </c>
      <c r="T2603" s="3" t="s">
        <v>51</v>
      </c>
      <c r="U2603" s="3" t="s">
        <v>78</v>
      </c>
      <c r="V2603" s="3" t="s">
        <v>79</v>
      </c>
      <c r="W2603" s="3" t="s">
        <v>80</v>
      </c>
      <c r="X2603" s="3"/>
      <c r="Y2603" s="3"/>
      <c r="Z2603" s="3" t="s">
        <v>72</v>
      </c>
      <c r="AA2603" s="7" t="s">
        <v>49</v>
      </c>
      <c r="AB2603" s="3" t="s">
        <v>49</v>
      </c>
      <c r="AC2603" s="3" t="s">
        <v>49</v>
      </c>
      <c r="AD2603" s="3" t="s">
        <v>49</v>
      </c>
      <c r="AE2603" s="3" t="s">
        <v>49</v>
      </c>
      <c r="AF2603" s="3" t="s">
        <v>55</v>
      </c>
      <c r="AG2603" s="3" t="s">
        <v>56</v>
      </c>
      <c r="AH2603" s="3" t="s">
        <v>81</v>
      </c>
      <c r="AI2603" s="3" t="s">
        <v>82</v>
      </c>
      <c r="AJ2603" s="3" t="s">
        <v>49</v>
      </c>
      <c r="AK2603" s="3" t="s">
        <v>49</v>
      </c>
      <c r="AL2603" s="3" t="s">
        <v>49</v>
      </c>
      <c r="AM2603" s="3" t="s">
        <v>59</v>
      </c>
      <c r="AN2603" s="3" t="s">
        <v>83</v>
      </c>
      <c r="AO2603" s="3">
        <v>6.9705760689210816</v>
      </c>
      <c r="AP2603" s="3">
        <v>0.35688591108479745</v>
      </c>
    </row>
    <row r="2604" spans="1:42" x14ac:dyDescent="0.25">
      <c r="A2604" s="2">
        <v>2603</v>
      </c>
      <c r="B2604" s="3" t="s">
        <v>42</v>
      </c>
      <c r="C2604" s="3" t="s">
        <v>43</v>
      </c>
      <c r="D2604" s="3" t="s">
        <v>44</v>
      </c>
      <c r="E2604" s="3" t="s">
        <v>45</v>
      </c>
      <c r="F2604" s="3">
        <v>0.36</v>
      </c>
      <c r="G2604" s="3">
        <v>0.48</v>
      </c>
      <c r="H2604" s="3">
        <v>0.22726604070794701</v>
      </c>
      <c r="I2604" s="3">
        <v>10.838712767866921</v>
      </c>
      <c r="J2604" s="3">
        <v>1.9795152677293482</v>
      </c>
      <c r="K2604" s="3">
        <v>2.4632713371237887</v>
      </c>
      <c r="L2604" s="3">
        <v>0.44987659741778069</v>
      </c>
      <c r="M2604" s="2">
        <v>1330</v>
      </c>
      <c r="N2604" s="3" t="s">
        <v>68</v>
      </c>
      <c r="O2604" s="3" t="s">
        <v>76</v>
      </c>
      <c r="P2604" s="3"/>
      <c r="Q2604" s="3" t="s">
        <v>42</v>
      </c>
      <c r="R2604" s="3" t="s">
        <v>55</v>
      </c>
      <c r="S2604" s="3" t="s">
        <v>77</v>
      </c>
      <c r="T2604" s="3" t="s">
        <v>51</v>
      </c>
      <c r="U2604" s="3" t="s">
        <v>78</v>
      </c>
      <c r="V2604" s="3" t="s">
        <v>79</v>
      </c>
      <c r="W2604" s="3" t="s">
        <v>80</v>
      </c>
      <c r="X2604" s="3"/>
      <c r="Y2604" s="3"/>
      <c r="Z2604" s="3" t="s">
        <v>72</v>
      </c>
      <c r="AA2604" s="7" t="s">
        <v>49</v>
      </c>
      <c r="AB2604" s="3" t="s">
        <v>49</v>
      </c>
      <c r="AC2604" s="3" t="s">
        <v>49</v>
      </c>
      <c r="AD2604" s="3" t="s">
        <v>49</v>
      </c>
      <c r="AE2604" s="3" t="s">
        <v>49</v>
      </c>
      <c r="AF2604" s="3" t="s">
        <v>55</v>
      </c>
      <c r="AG2604" s="3" t="s">
        <v>56</v>
      </c>
      <c r="AH2604" s="3" t="s">
        <v>81</v>
      </c>
      <c r="AI2604" s="3" t="s">
        <v>82</v>
      </c>
      <c r="AJ2604" s="3" t="s">
        <v>49</v>
      </c>
      <c r="AK2604" s="3" t="s">
        <v>49</v>
      </c>
      <c r="AL2604" s="3" t="s">
        <v>49</v>
      </c>
      <c r="AM2604" s="3" t="s">
        <v>59</v>
      </c>
      <c r="AN2604" s="3" t="s">
        <v>83</v>
      </c>
      <c r="AO2604" s="3">
        <v>120.77204049240177</v>
      </c>
      <c r="AP2604" s="3">
        <v>919.71303643237627</v>
      </c>
    </row>
    <row r="2605" spans="1:42" x14ac:dyDescent="0.25">
      <c r="A2605" s="2">
        <v>2604</v>
      </c>
      <c r="B2605" s="3" t="s">
        <v>42</v>
      </c>
      <c r="C2605" s="3" t="s">
        <v>43</v>
      </c>
      <c r="D2605" s="3" t="s">
        <v>44</v>
      </c>
      <c r="E2605" s="3" t="s">
        <v>45</v>
      </c>
      <c r="F2605" s="3">
        <v>0.36</v>
      </c>
      <c r="G2605" s="3">
        <v>0.48</v>
      </c>
      <c r="H2605" s="3">
        <v>3.5628294305974702E-2</v>
      </c>
      <c r="I2605" s="3">
        <v>10.838712767866921</v>
      </c>
      <c r="J2605" s="3">
        <v>1.9795152677293482</v>
      </c>
      <c r="K2605" s="3">
        <v>0.38616484839148835</v>
      </c>
      <c r="L2605" s="3">
        <v>7.0526752541831522E-2</v>
      </c>
      <c r="M2605" s="2">
        <v>1210</v>
      </c>
      <c r="N2605" s="3" t="s">
        <v>65</v>
      </c>
      <c r="O2605" s="3" t="s">
        <v>76</v>
      </c>
      <c r="P2605" s="3"/>
      <c r="Q2605" s="3" t="s">
        <v>42</v>
      </c>
      <c r="R2605" s="3" t="s">
        <v>55</v>
      </c>
      <c r="S2605" s="3" t="s">
        <v>77</v>
      </c>
      <c r="T2605" s="3" t="s">
        <v>51</v>
      </c>
      <c r="U2605" s="3" t="s">
        <v>78</v>
      </c>
      <c r="V2605" s="3" t="s">
        <v>79</v>
      </c>
      <c r="W2605" s="3" t="s">
        <v>80</v>
      </c>
      <c r="X2605" s="3"/>
      <c r="Y2605" s="3"/>
      <c r="Z2605" s="3" t="s">
        <v>72</v>
      </c>
      <c r="AA2605" s="7" t="s">
        <v>49</v>
      </c>
      <c r="AB2605" s="3" t="s">
        <v>49</v>
      </c>
      <c r="AC2605" s="3" t="s">
        <v>49</v>
      </c>
      <c r="AD2605" s="3" t="s">
        <v>49</v>
      </c>
      <c r="AE2605" s="3" t="s">
        <v>49</v>
      </c>
      <c r="AF2605" s="3" t="s">
        <v>55</v>
      </c>
      <c r="AG2605" s="3" t="s">
        <v>56</v>
      </c>
      <c r="AH2605" s="3" t="s">
        <v>81</v>
      </c>
      <c r="AI2605" s="3" t="s">
        <v>82</v>
      </c>
      <c r="AJ2605" s="3" t="s">
        <v>49</v>
      </c>
      <c r="AK2605" s="3" t="s">
        <v>49</v>
      </c>
      <c r="AL2605" s="3" t="s">
        <v>49</v>
      </c>
      <c r="AM2605" s="3" t="s">
        <v>59</v>
      </c>
      <c r="AN2605" s="3" t="s">
        <v>83</v>
      </c>
      <c r="AO2605" s="3">
        <v>70.171663112845863</v>
      </c>
      <c r="AP2605" s="3">
        <v>144.18259163129102</v>
      </c>
    </row>
    <row r="2606" spans="1:42" x14ac:dyDescent="0.25">
      <c r="A2606" s="2">
        <v>2605</v>
      </c>
      <c r="B2606" s="3" t="s">
        <v>42</v>
      </c>
      <c r="C2606" s="3" t="s">
        <v>43</v>
      </c>
      <c r="D2606" s="3" t="s">
        <v>44</v>
      </c>
      <c r="E2606" s="3" t="s">
        <v>45</v>
      </c>
      <c r="F2606" s="3">
        <v>0.36</v>
      </c>
      <c r="G2606" s="3">
        <v>0.48</v>
      </c>
      <c r="H2606" s="3">
        <v>1.43302808231239E-2</v>
      </c>
      <c r="I2606" s="3">
        <v>10.838712767866921</v>
      </c>
      <c r="J2606" s="3">
        <v>1.9795152677293482</v>
      </c>
      <c r="K2606" s="3">
        <v>0.1553217977247115</v>
      </c>
      <c r="L2606" s="3">
        <v>2.8367009680222849E-2</v>
      </c>
      <c r="M2606" s="2">
        <v>1330</v>
      </c>
      <c r="N2606" s="3" t="s">
        <v>68</v>
      </c>
      <c r="O2606" s="3" t="s">
        <v>76</v>
      </c>
      <c r="P2606" s="3"/>
      <c r="Q2606" s="3" t="s">
        <v>42</v>
      </c>
      <c r="R2606" s="3" t="s">
        <v>55</v>
      </c>
      <c r="S2606" s="3" t="s">
        <v>77</v>
      </c>
      <c r="T2606" s="3" t="s">
        <v>51</v>
      </c>
      <c r="U2606" s="3" t="s">
        <v>78</v>
      </c>
      <c r="V2606" s="3" t="s">
        <v>79</v>
      </c>
      <c r="W2606" s="3" t="s">
        <v>80</v>
      </c>
      <c r="X2606" s="3"/>
      <c r="Y2606" s="3"/>
      <c r="Z2606" s="3" t="s">
        <v>72</v>
      </c>
      <c r="AA2606" s="7" t="s">
        <v>49</v>
      </c>
      <c r="AB2606" s="3" t="s">
        <v>49</v>
      </c>
      <c r="AC2606" s="3" t="s">
        <v>49</v>
      </c>
      <c r="AD2606" s="3" t="s">
        <v>49</v>
      </c>
      <c r="AE2606" s="3" t="s">
        <v>49</v>
      </c>
      <c r="AF2606" s="3" t="s">
        <v>55</v>
      </c>
      <c r="AG2606" s="3" t="s">
        <v>56</v>
      </c>
      <c r="AH2606" s="3" t="s">
        <v>81</v>
      </c>
      <c r="AI2606" s="3" t="s">
        <v>82</v>
      </c>
      <c r="AJ2606" s="3" t="s">
        <v>49</v>
      </c>
      <c r="AK2606" s="3" t="s">
        <v>49</v>
      </c>
      <c r="AL2606" s="3" t="s">
        <v>49</v>
      </c>
      <c r="AM2606" s="3" t="s">
        <v>59</v>
      </c>
      <c r="AN2606" s="3" t="s">
        <v>83</v>
      </c>
      <c r="AO2606" s="3">
        <v>32.573253093086869</v>
      </c>
      <c r="AP2606" s="3">
        <v>57.992588983854517</v>
      </c>
    </row>
    <row r="2607" spans="1:42" x14ac:dyDescent="0.25">
      <c r="A2607" s="2">
        <v>2606</v>
      </c>
      <c r="B2607" s="3" t="s">
        <v>42</v>
      </c>
      <c r="C2607" s="3" t="s">
        <v>43</v>
      </c>
      <c r="D2607" s="3" t="s">
        <v>44</v>
      </c>
      <c r="E2607" s="3" t="s">
        <v>45</v>
      </c>
      <c r="F2607" s="3">
        <v>0.36</v>
      </c>
      <c r="G2607" s="3">
        <v>0.48</v>
      </c>
      <c r="H2607" s="3">
        <v>0.100708700638533</v>
      </c>
      <c r="I2607" s="3">
        <v>10.838712767866921</v>
      </c>
      <c r="J2607" s="3">
        <v>1.9795152677293482</v>
      </c>
      <c r="K2607" s="3">
        <v>1.0915526794461552</v>
      </c>
      <c r="L2607" s="3">
        <v>0.19935441050716043</v>
      </c>
      <c r="M2607" s="2">
        <v>1330</v>
      </c>
      <c r="N2607" s="3" t="s">
        <v>68</v>
      </c>
      <c r="O2607" s="3" t="s">
        <v>76</v>
      </c>
      <c r="P2607" s="3"/>
      <c r="Q2607" s="3" t="s">
        <v>42</v>
      </c>
      <c r="R2607" s="3" t="s">
        <v>55</v>
      </c>
      <c r="S2607" s="3" t="s">
        <v>77</v>
      </c>
      <c r="T2607" s="3" t="s">
        <v>51</v>
      </c>
      <c r="U2607" s="3" t="s">
        <v>78</v>
      </c>
      <c r="V2607" s="3" t="s">
        <v>79</v>
      </c>
      <c r="W2607" s="3" t="s">
        <v>80</v>
      </c>
      <c r="X2607" s="3"/>
      <c r="Y2607" s="3"/>
      <c r="Z2607" s="3" t="s">
        <v>72</v>
      </c>
      <c r="AA2607" s="7" t="s">
        <v>49</v>
      </c>
      <c r="AB2607" s="3" t="s">
        <v>49</v>
      </c>
      <c r="AC2607" s="3" t="s">
        <v>49</v>
      </c>
      <c r="AD2607" s="3" t="s">
        <v>49</v>
      </c>
      <c r="AE2607" s="3" t="s">
        <v>49</v>
      </c>
      <c r="AF2607" s="3" t="s">
        <v>55</v>
      </c>
      <c r="AG2607" s="3" t="s">
        <v>56</v>
      </c>
      <c r="AH2607" s="3" t="s">
        <v>81</v>
      </c>
      <c r="AI2607" s="3" t="s">
        <v>82</v>
      </c>
      <c r="AJ2607" s="3" t="s">
        <v>49</v>
      </c>
      <c r="AK2607" s="3" t="s">
        <v>49</v>
      </c>
      <c r="AL2607" s="3" t="s">
        <v>49</v>
      </c>
      <c r="AM2607" s="3" t="s">
        <v>59</v>
      </c>
      <c r="AN2607" s="3" t="s">
        <v>83</v>
      </c>
      <c r="AO2607" s="3">
        <v>89.885380432289764</v>
      </c>
      <c r="AP2607" s="3">
        <v>407.55365197060456</v>
      </c>
    </row>
    <row r="2608" spans="1:42" x14ac:dyDescent="0.25">
      <c r="A2608" s="2">
        <v>2607</v>
      </c>
      <c r="B2608" s="3" t="s">
        <v>42</v>
      </c>
      <c r="C2608" s="3" t="s">
        <v>43</v>
      </c>
      <c r="D2608" s="3" t="s">
        <v>44</v>
      </c>
      <c r="E2608" s="3" t="s">
        <v>45</v>
      </c>
      <c r="F2608" s="3">
        <v>0.36</v>
      </c>
      <c r="G2608" s="3">
        <v>0.48</v>
      </c>
      <c r="H2608" s="3">
        <v>3.8946157210970597E-2</v>
      </c>
      <c r="I2608" s="3">
        <v>9.5673638437771604</v>
      </c>
      <c r="J2608" s="3">
        <v>1.4060581568017583</v>
      </c>
      <c r="K2608" s="3">
        <v>0.37261205635430122</v>
      </c>
      <c r="L2608" s="3">
        <v>5.4760562022568827E-2</v>
      </c>
      <c r="M2608" s="2">
        <v>1200</v>
      </c>
      <c r="N2608" s="3" t="s">
        <v>61</v>
      </c>
      <c r="O2608" s="3" t="s">
        <v>76</v>
      </c>
      <c r="P2608" s="3"/>
      <c r="Q2608" s="3" t="s">
        <v>42</v>
      </c>
      <c r="R2608" s="3" t="s">
        <v>55</v>
      </c>
      <c r="S2608" s="3" t="s">
        <v>77</v>
      </c>
      <c r="T2608" s="3" t="s">
        <v>51</v>
      </c>
      <c r="U2608" s="3" t="s">
        <v>78</v>
      </c>
      <c r="V2608" s="3" t="s">
        <v>79</v>
      </c>
      <c r="W2608" s="3" t="s">
        <v>80</v>
      </c>
      <c r="X2608" s="3"/>
      <c r="Y2608" s="3"/>
      <c r="Z2608" s="3" t="s">
        <v>72</v>
      </c>
      <c r="AA2608" s="7" t="s">
        <v>49</v>
      </c>
      <c r="AB2608" s="3" t="s">
        <v>49</v>
      </c>
      <c r="AC2608" s="3" t="s">
        <v>49</v>
      </c>
      <c r="AD2608" s="3" t="s">
        <v>49</v>
      </c>
      <c r="AE2608" s="3" t="s">
        <v>49</v>
      </c>
      <c r="AF2608" s="3" t="s">
        <v>55</v>
      </c>
      <c r="AG2608" s="3" t="s">
        <v>56</v>
      </c>
      <c r="AH2608" s="3" t="s">
        <v>81</v>
      </c>
      <c r="AI2608" s="3" t="s">
        <v>82</v>
      </c>
      <c r="AJ2608" s="3" t="s">
        <v>49</v>
      </c>
      <c r="AK2608" s="3" t="s">
        <v>49</v>
      </c>
      <c r="AL2608" s="3" t="s">
        <v>49</v>
      </c>
      <c r="AM2608" s="3" t="s">
        <v>59</v>
      </c>
      <c r="AN2608" s="3" t="s">
        <v>83</v>
      </c>
      <c r="AO2608" s="3">
        <v>71.172034577793696</v>
      </c>
      <c r="AP2608" s="3">
        <v>157.60950643701653</v>
      </c>
    </row>
    <row r="2609" spans="1:42" x14ac:dyDescent="0.25">
      <c r="A2609" s="2">
        <v>2608</v>
      </c>
      <c r="B2609" s="3" t="s">
        <v>42</v>
      </c>
      <c r="C2609" s="3" t="s">
        <v>43</v>
      </c>
      <c r="D2609" s="3" t="s">
        <v>44</v>
      </c>
      <c r="E2609" s="3" t="s">
        <v>45</v>
      </c>
      <c r="F2609" s="3">
        <v>0.36</v>
      </c>
      <c r="G2609" s="3">
        <v>0.48</v>
      </c>
      <c r="H2609" s="3">
        <v>7.4967615962110504E-2</v>
      </c>
      <c r="I2609" s="3">
        <v>9.5673638437771604</v>
      </c>
      <c r="J2609" s="3">
        <v>1.4060581568017583</v>
      </c>
      <c r="K2609" s="3">
        <v>0.71724245841006751</v>
      </c>
      <c r="L2609" s="3">
        <v>0.10540882791950716</v>
      </c>
      <c r="M2609" s="2">
        <v>1210</v>
      </c>
      <c r="N2609" s="3" t="s">
        <v>65</v>
      </c>
      <c r="O2609" s="3" t="s">
        <v>76</v>
      </c>
      <c r="P2609" s="3"/>
      <c r="Q2609" s="3" t="s">
        <v>42</v>
      </c>
      <c r="R2609" s="3" t="s">
        <v>55</v>
      </c>
      <c r="S2609" s="3" t="s">
        <v>77</v>
      </c>
      <c r="T2609" s="3" t="s">
        <v>51</v>
      </c>
      <c r="U2609" s="3" t="s">
        <v>78</v>
      </c>
      <c r="V2609" s="3" t="s">
        <v>79</v>
      </c>
      <c r="W2609" s="3" t="s">
        <v>80</v>
      </c>
      <c r="X2609" s="3"/>
      <c r="Y2609" s="3"/>
      <c r="Z2609" s="3" t="s">
        <v>72</v>
      </c>
      <c r="AA2609" s="7" t="s">
        <v>49</v>
      </c>
      <c r="AB2609" s="3" t="s">
        <v>49</v>
      </c>
      <c r="AC2609" s="3" t="s">
        <v>49</v>
      </c>
      <c r="AD2609" s="3" t="s">
        <v>49</v>
      </c>
      <c r="AE2609" s="3" t="s">
        <v>49</v>
      </c>
      <c r="AF2609" s="3" t="s">
        <v>55</v>
      </c>
      <c r="AG2609" s="3" t="s">
        <v>56</v>
      </c>
      <c r="AH2609" s="3" t="s">
        <v>81</v>
      </c>
      <c r="AI2609" s="3" t="s">
        <v>82</v>
      </c>
      <c r="AJ2609" s="3" t="s">
        <v>49</v>
      </c>
      <c r="AK2609" s="3" t="s">
        <v>49</v>
      </c>
      <c r="AL2609" s="3" t="s">
        <v>49</v>
      </c>
      <c r="AM2609" s="3" t="s">
        <v>59</v>
      </c>
      <c r="AN2609" s="3" t="s">
        <v>83</v>
      </c>
      <c r="AO2609" s="3">
        <v>73.951165174793687</v>
      </c>
      <c r="AP2609" s="3">
        <v>303.3831781282837</v>
      </c>
    </row>
    <row r="2610" spans="1:42" x14ac:dyDescent="0.25">
      <c r="A2610" s="2">
        <v>2609</v>
      </c>
      <c r="B2610" s="3" t="s">
        <v>42</v>
      </c>
      <c r="C2610" s="3" t="s">
        <v>43</v>
      </c>
      <c r="D2610" s="3" t="s">
        <v>44</v>
      </c>
      <c r="E2610" s="3" t="s">
        <v>45</v>
      </c>
      <c r="F2610" s="3">
        <v>0.36</v>
      </c>
      <c r="G2610" s="3">
        <v>0.48</v>
      </c>
      <c r="H2610" s="3">
        <v>0.13963757198646201</v>
      </c>
      <c r="I2610" s="3">
        <v>9.5673638437771604</v>
      </c>
      <c r="J2610" s="3">
        <v>1.4060581568017583</v>
      </c>
      <c r="K2610" s="3">
        <v>1.3359634574561072</v>
      </c>
      <c r="L2610" s="3">
        <v>0.1963385470875576</v>
      </c>
      <c r="M2610" s="2">
        <v>1210</v>
      </c>
      <c r="N2610" s="3" t="s">
        <v>65</v>
      </c>
      <c r="O2610" s="3" t="s">
        <v>76</v>
      </c>
      <c r="P2610" s="3"/>
      <c r="Q2610" s="3" t="s">
        <v>42</v>
      </c>
      <c r="R2610" s="3" t="s">
        <v>55</v>
      </c>
      <c r="S2610" s="3" t="s">
        <v>77</v>
      </c>
      <c r="T2610" s="3" t="s">
        <v>51</v>
      </c>
      <c r="U2610" s="3" t="s">
        <v>78</v>
      </c>
      <c r="V2610" s="3" t="s">
        <v>79</v>
      </c>
      <c r="W2610" s="3" t="s">
        <v>80</v>
      </c>
      <c r="X2610" s="3"/>
      <c r="Y2610" s="3"/>
      <c r="Z2610" s="3" t="s">
        <v>72</v>
      </c>
      <c r="AA2610" s="7" t="s">
        <v>49</v>
      </c>
      <c r="AB2610" s="3" t="s">
        <v>49</v>
      </c>
      <c r="AC2610" s="3" t="s">
        <v>49</v>
      </c>
      <c r="AD2610" s="3" t="s">
        <v>49</v>
      </c>
      <c r="AE2610" s="3" t="s">
        <v>49</v>
      </c>
      <c r="AF2610" s="3" t="s">
        <v>55</v>
      </c>
      <c r="AG2610" s="3" t="s">
        <v>56</v>
      </c>
      <c r="AH2610" s="3" t="s">
        <v>81</v>
      </c>
      <c r="AI2610" s="3" t="s">
        <v>82</v>
      </c>
      <c r="AJ2610" s="3" t="s">
        <v>49</v>
      </c>
      <c r="AK2610" s="3" t="s">
        <v>49</v>
      </c>
      <c r="AL2610" s="3" t="s">
        <v>49</v>
      </c>
      <c r="AM2610" s="3" t="s">
        <v>59</v>
      </c>
      <c r="AN2610" s="3" t="s">
        <v>83</v>
      </c>
      <c r="AO2610" s="3">
        <v>95.566986220432042</v>
      </c>
      <c r="AP2610" s="3">
        <v>565.09320500175454</v>
      </c>
    </row>
    <row r="2611" spans="1:42" x14ac:dyDescent="0.25">
      <c r="A2611" s="2">
        <v>2610</v>
      </c>
      <c r="B2611" s="3" t="s">
        <v>42</v>
      </c>
      <c r="C2611" s="3" t="s">
        <v>43</v>
      </c>
      <c r="D2611" s="3" t="s">
        <v>44</v>
      </c>
      <c r="E2611" s="3" t="s">
        <v>45</v>
      </c>
      <c r="F2611" s="3">
        <v>0.36</v>
      </c>
      <c r="G2611" s="3">
        <v>0.48</v>
      </c>
      <c r="H2611" s="3">
        <v>0.21410709391590901</v>
      </c>
      <c r="I2611" s="3">
        <v>9.5673638437771604</v>
      </c>
      <c r="J2611" s="3">
        <v>1.4060581568017583</v>
      </c>
      <c r="K2611" s="3">
        <v>2.0484404690272688</v>
      </c>
      <c r="L2611" s="3">
        <v>0.30104702582958398</v>
      </c>
      <c r="M2611" s="2">
        <v>1210</v>
      </c>
      <c r="N2611" s="3" t="s">
        <v>65</v>
      </c>
      <c r="O2611" s="3" t="s">
        <v>76</v>
      </c>
      <c r="P2611" s="3"/>
      <c r="Q2611" s="3" t="s">
        <v>42</v>
      </c>
      <c r="R2611" s="3" t="s">
        <v>55</v>
      </c>
      <c r="S2611" s="3" t="s">
        <v>77</v>
      </c>
      <c r="T2611" s="3" t="s">
        <v>51</v>
      </c>
      <c r="U2611" s="3" t="s">
        <v>78</v>
      </c>
      <c r="V2611" s="3" t="s">
        <v>79</v>
      </c>
      <c r="W2611" s="3" t="s">
        <v>80</v>
      </c>
      <c r="X2611" s="3"/>
      <c r="Y2611" s="3"/>
      <c r="Z2611" s="3" t="s">
        <v>72</v>
      </c>
      <c r="AA2611" s="7" t="s">
        <v>49</v>
      </c>
      <c r="AB2611" s="3" t="s">
        <v>49</v>
      </c>
      <c r="AC2611" s="3" t="s">
        <v>49</v>
      </c>
      <c r="AD2611" s="3" t="s">
        <v>49</v>
      </c>
      <c r="AE2611" s="3" t="s">
        <v>49</v>
      </c>
      <c r="AF2611" s="3" t="s">
        <v>55</v>
      </c>
      <c r="AG2611" s="3" t="s">
        <v>56</v>
      </c>
      <c r="AH2611" s="3" t="s">
        <v>81</v>
      </c>
      <c r="AI2611" s="3" t="s">
        <v>82</v>
      </c>
      <c r="AJ2611" s="3" t="s">
        <v>49</v>
      </c>
      <c r="AK2611" s="3" t="s">
        <v>49</v>
      </c>
      <c r="AL2611" s="3" t="s">
        <v>49</v>
      </c>
      <c r="AM2611" s="3" t="s">
        <v>59</v>
      </c>
      <c r="AN2611" s="3" t="s">
        <v>83</v>
      </c>
      <c r="AO2611" s="3">
        <v>115.93978424949664</v>
      </c>
      <c r="AP2611" s="3">
        <v>866.46066809499644</v>
      </c>
    </row>
    <row r="2612" spans="1:42" x14ac:dyDescent="0.25">
      <c r="A2612" s="2">
        <v>2611</v>
      </c>
      <c r="B2612" s="3" t="s">
        <v>42</v>
      </c>
      <c r="C2612" s="3" t="s">
        <v>43</v>
      </c>
      <c r="D2612" s="3" t="s">
        <v>44</v>
      </c>
      <c r="E2612" s="3" t="s">
        <v>45</v>
      </c>
      <c r="F2612" s="3">
        <v>0.36</v>
      </c>
      <c r="G2612" s="3">
        <v>0.48</v>
      </c>
      <c r="H2612" s="3">
        <v>1.2335731564080301E-2</v>
      </c>
      <c r="I2612" s="3">
        <v>9.5673638437771604</v>
      </c>
      <c r="J2612" s="3">
        <v>1.4060581568017583</v>
      </c>
      <c r="K2612" s="3">
        <v>0.11802043215272255</v>
      </c>
      <c r="L2612" s="3">
        <v>1.7344755985792017E-2</v>
      </c>
      <c r="M2612" s="2">
        <v>1210</v>
      </c>
      <c r="N2612" s="3" t="s">
        <v>65</v>
      </c>
      <c r="O2612" s="3" t="s">
        <v>76</v>
      </c>
      <c r="P2612" s="3"/>
      <c r="Q2612" s="3" t="s">
        <v>42</v>
      </c>
      <c r="R2612" s="3" t="s">
        <v>55</v>
      </c>
      <c r="S2612" s="3" t="s">
        <v>77</v>
      </c>
      <c r="T2612" s="3" t="s">
        <v>51</v>
      </c>
      <c r="U2612" s="3" t="s">
        <v>78</v>
      </c>
      <c r="V2612" s="3" t="s">
        <v>79</v>
      </c>
      <c r="W2612" s="3" t="s">
        <v>80</v>
      </c>
      <c r="X2612" s="3"/>
      <c r="Y2612" s="3"/>
      <c r="Z2612" s="3" t="s">
        <v>72</v>
      </c>
      <c r="AA2612" s="7" t="s">
        <v>49</v>
      </c>
      <c r="AB2612" s="3" t="s">
        <v>49</v>
      </c>
      <c r="AC2612" s="3" t="s">
        <v>49</v>
      </c>
      <c r="AD2612" s="3" t="s">
        <v>49</v>
      </c>
      <c r="AE2612" s="3" t="s">
        <v>49</v>
      </c>
      <c r="AF2612" s="3" t="s">
        <v>55</v>
      </c>
      <c r="AG2612" s="3" t="s">
        <v>56</v>
      </c>
      <c r="AH2612" s="3" t="s">
        <v>81</v>
      </c>
      <c r="AI2612" s="3" t="s">
        <v>82</v>
      </c>
      <c r="AJ2612" s="3" t="s">
        <v>49</v>
      </c>
      <c r="AK2612" s="3" t="s">
        <v>49</v>
      </c>
      <c r="AL2612" s="3" t="s">
        <v>49</v>
      </c>
      <c r="AM2612" s="3" t="s">
        <v>59</v>
      </c>
      <c r="AN2612" s="3" t="s">
        <v>83</v>
      </c>
      <c r="AO2612" s="3">
        <v>40.021261482095454</v>
      </c>
      <c r="AP2612" s="3">
        <v>49.920934505100718</v>
      </c>
    </row>
    <row r="2613" spans="1:42" x14ac:dyDescent="0.25">
      <c r="A2613" s="2">
        <v>2612</v>
      </c>
      <c r="B2613" s="3" t="s">
        <v>42</v>
      </c>
      <c r="C2613" s="3" t="s">
        <v>43</v>
      </c>
      <c r="D2613" s="3" t="s">
        <v>44</v>
      </c>
      <c r="E2613" s="3" t="s">
        <v>45</v>
      </c>
      <c r="F2613" s="3">
        <v>0.36</v>
      </c>
      <c r="G2613" s="3">
        <v>0.48</v>
      </c>
      <c r="H2613" s="3">
        <v>0.120654445795635</v>
      </c>
      <c r="I2613" s="3">
        <v>9.5673638437771604</v>
      </c>
      <c r="J2613" s="3">
        <v>1.4060581568017583</v>
      </c>
      <c r="K2613" s="3">
        <v>1.1543449822961296</v>
      </c>
      <c r="L2613" s="3">
        <v>0.16964716766534821</v>
      </c>
      <c r="M2613" s="2">
        <v>1210</v>
      </c>
      <c r="N2613" s="3" t="s">
        <v>65</v>
      </c>
      <c r="O2613" s="3" t="s">
        <v>76</v>
      </c>
      <c r="P2613" s="3"/>
      <c r="Q2613" s="3" t="s">
        <v>42</v>
      </c>
      <c r="R2613" s="3" t="s">
        <v>55</v>
      </c>
      <c r="S2613" s="3" t="s">
        <v>77</v>
      </c>
      <c r="T2613" s="3" t="s">
        <v>51</v>
      </c>
      <c r="U2613" s="3" t="s">
        <v>78</v>
      </c>
      <c r="V2613" s="3" t="s">
        <v>79</v>
      </c>
      <c r="W2613" s="3" t="s">
        <v>80</v>
      </c>
      <c r="X2613" s="3"/>
      <c r="Y2613" s="3"/>
      <c r="Z2613" s="3" t="s">
        <v>72</v>
      </c>
      <c r="AA2613" s="7" t="s">
        <v>49</v>
      </c>
      <c r="AB2613" s="3" t="s">
        <v>49</v>
      </c>
      <c r="AC2613" s="3" t="s">
        <v>49</v>
      </c>
      <c r="AD2613" s="3" t="s">
        <v>49</v>
      </c>
      <c r="AE2613" s="3" t="s">
        <v>49</v>
      </c>
      <c r="AF2613" s="3" t="s">
        <v>55</v>
      </c>
      <c r="AG2613" s="3" t="s">
        <v>56</v>
      </c>
      <c r="AH2613" s="3" t="s">
        <v>81</v>
      </c>
      <c r="AI2613" s="3" t="s">
        <v>82</v>
      </c>
      <c r="AJ2613" s="3" t="s">
        <v>49</v>
      </c>
      <c r="AK2613" s="3" t="s">
        <v>49</v>
      </c>
      <c r="AL2613" s="3" t="s">
        <v>49</v>
      </c>
      <c r="AM2613" s="3" t="s">
        <v>59</v>
      </c>
      <c r="AN2613" s="3" t="s">
        <v>83</v>
      </c>
      <c r="AO2613" s="3">
        <v>94.315697309196281</v>
      </c>
      <c r="AP2613" s="3">
        <v>488.27121885917694</v>
      </c>
    </row>
    <row r="2614" spans="1:42" x14ac:dyDescent="0.25">
      <c r="A2614" s="2">
        <v>2613</v>
      </c>
      <c r="B2614" s="3" t="s">
        <v>42</v>
      </c>
      <c r="C2614" s="3" t="s">
        <v>43</v>
      </c>
      <c r="D2614" s="3" t="s">
        <v>44</v>
      </c>
      <c r="E2614" s="3" t="s">
        <v>45</v>
      </c>
      <c r="F2614" s="3">
        <v>0.36</v>
      </c>
      <c r="G2614" s="3">
        <v>0.48</v>
      </c>
      <c r="H2614" s="3">
        <v>1.7114837347814001E-2</v>
      </c>
      <c r="I2614" s="3">
        <v>9.5673638437771604</v>
      </c>
      <c r="J2614" s="3">
        <v>1.4060581568017583</v>
      </c>
      <c r="K2614" s="3">
        <v>0.16374387603360266</v>
      </c>
      <c r="L2614" s="3">
        <v>2.4064456655229247E-2</v>
      </c>
      <c r="M2614" s="2">
        <v>1210</v>
      </c>
      <c r="N2614" s="3" t="s">
        <v>65</v>
      </c>
      <c r="O2614" s="3" t="s">
        <v>76</v>
      </c>
      <c r="P2614" s="3"/>
      <c r="Q2614" s="3" t="s">
        <v>42</v>
      </c>
      <c r="R2614" s="3" t="s">
        <v>55</v>
      </c>
      <c r="S2614" s="3" t="s">
        <v>77</v>
      </c>
      <c r="T2614" s="3" t="s">
        <v>51</v>
      </c>
      <c r="U2614" s="3" t="s">
        <v>78</v>
      </c>
      <c r="V2614" s="3" t="s">
        <v>79</v>
      </c>
      <c r="W2614" s="3" t="s">
        <v>80</v>
      </c>
      <c r="X2614" s="3"/>
      <c r="Y2614" s="3"/>
      <c r="Z2614" s="3" t="s">
        <v>72</v>
      </c>
      <c r="AA2614" s="7" t="s">
        <v>49</v>
      </c>
      <c r="AB2614" s="3" t="s">
        <v>49</v>
      </c>
      <c r="AC2614" s="3" t="s">
        <v>49</v>
      </c>
      <c r="AD2614" s="3" t="s">
        <v>49</v>
      </c>
      <c r="AE2614" s="3" t="s">
        <v>49</v>
      </c>
      <c r="AF2614" s="3" t="s">
        <v>55</v>
      </c>
      <c r="AG2614" s="3" t="s">
        <v>56</v>
      </c>
      <c r="AH2614" s="3" t="s">
        <v>81</v>
      </c>
      <c r="AI2614" s="3" t="s">
        <v>82</v>
      </c>
      <c r="AJ2614" s="3" t="s">
        <v>49</v>
      </c>
      <c r="AK2614" s="3" t="s">
        <v>49</v>
      </c>
      <c r="AL2614" s="3" t="s">
        <v>49</v>
      </c>
      <c r="AM2614" s="3" t="s">
        <v>59</v>
      </c>
      <c r="AN2614" s="3" t="s">
        <v>83</v>
      </c>
      <c r="AO2614" s="3">
        <v>33.973033905730546</v>
      </c>
      <c r="AP2614" s="3">
        <v>69.261289439332501</v>
      </c>
    </row>
    <row r="2615" spans="1:42" x14ac:dyDescent="0.25">
      <c r="A2615" s="2">
        <v>2614</v>
      </c>
      <c r="B2615" s="3" t="s">
        <v>42</v>
      </c>
      <c r="C2615" s="3" t="s">
        <v>43</v>
      </c>
      <c r="D2615" s="3" t="s">
        <v>44</v>
      </c>
      <c r="E2615" s="3" t="s">
        <v>45</v>
      </c>
      <c r="F2615" s="3">
        <v>0.36</v>
      </c>
      <c r="G2615" s="3">
        <v>0.48</v>
      </c>
      <c r="H2615" s="3">
        <v>0.21425866740917399</v>
      </c>
      <c r="I2615" s="3">
        <v>9.6346490327835479</v>
      </c>
      <c r="J2615" s="3">
        <v>1.4333328511486423</v>
      </c>
      <c r="K2615" s="3">
        <v>2.0643070627192901</v>
      </c>
      <c r="L2615" s="3">
        <v>0.30710398664090005</v>
      </c>
      <c r="M2615" s="2">
        <v>1200</v>
      </c>
      <c r="N2615" s="3" t="s">
        <v>61</v>
      </c>
      <c r="O2615" s="3" t="s">
        <v>76</v>
      </c>
      <c r="P2615" s="3"/>
      <c r="Q2615" s="3" t="s">
        <v>42</v>
      </c>
      <c r="R2615" s="3" t="s">
        <v>55</v>
      </c>
      <c r="S2615" s="3" t="s">
        <v>77</v>
      </c>
      <c r="T2615" s="3" t="s">
        <v>51</v>
      </c>
      <c r="U2615" s="3" t="s">
        <v>78</v>
      </c>
      <c r="V2615" s="3" t="s">
        <v>79</v>
      </c>
      <c r="W2615" s="3" t="s">
        <v>80</v>
      </c>
      <c r="X2615" s="3"/>
      <c r="Y2615" s="3"/>
      <c r="Z2615" s="3" t="s">
        <v>72</v>
      </c>
      <c r="AA2615" s="7" t="s">
        <v>49</v>
      </c>
      <c r="AB2615" s="3" t="s">
        <v>49</v>
      </c>
      <c r="AC2615" s="3" t="s">
        <v>49</v>
      </c>
      <c r="AD2615" s="3" t="s">
        <v>49</v>
      </c>
      <c r="AE2615" s="3" t="s">
        <v>49</v>
      </c>
      <c r="AF2615" s="3" t="s">
        <v>55</v>
      </c>
      <c r="AG2615" s="3" t="s">
        <v>56</v>
      </c>
      <c r="AH2615" s="3" t="s">
        <v>81</v>
      </c>
      <c r="AI2615" s="3" t="s">
        <v>82</v>
      </c>
      <c r="AJ2615" s="3" t="s">
        <v>49</v>
      </c>
      <c r="AK2615" s="3" t="s">
        <v>49</v>
      </c>
      <c r="AL2615" s="3" t="s">
        <v>49</v>
      </c>
      <c r="AM2615" s="3" t="s">
        <v>59</v>
      </c>
      <c r="AN2615" s="3" t="s">
        <v>83</v>
      </c>
      <c r="AO2615" s="3">
        <v>166.94818432528069</v>
      </c>
      <c r="AP2615" s="3">
        <v>867.07406425967974</v>
      </c>
    </row>
    <row r="2616" spans="1:42" x14ac:dyDescent="0.25">
      <c r="A2616" s="2">
        <v>2615</v>
      </c>
      <c r="B2616" s="3" t="s">
        <v>42</v>
      </c>
      <c r="C2616" s="3" t="s">
        <v>43</v>
      </c>
      <c r="D2616" s="3" t="s">
        <v>44</v>
      </c>
      <c r="E2616" s="3" t="s">
        <v>45</v>
      </c>
      <c r="F2616" s="3">
        <v>0.36</v>
      </c>
      <c r="G2616" s="3">
        <v>0.48</v>
      </c>
      <c r="H2616" s="3">
        <v>3.2351104718524003E-2</v>
      </c>
      <c r="I2616" s="3">
        <v>9.6346490327835479</v>
      </c>
      <c r="J2616" s="3">
        <v>1.4333328511486423</v>
      </c>
      <c r="K2616" s="3">
        <v>0.31169153978580655</v>
      </c>
      <c r="L2616" s="3">
        <v>4.6369901164010303E-2</v>
      </c>
      <c r="M2616" s="2">
        <v>1210</v>
      </c>
      <c r="N2616" s="3" t="s">
        <v>65</v>
      </c>
      <c r="O2616" s="3" t="s">
        <v>76</v>
      </c>
      <c r="P2616" s="3"/>
      <c r="Q2616" s="3" t="s">
        <v>42</v>
      </c>
      <c r="R2616" s="3" t="s">
        <v>55</v>
      </c>
      <c r="S2616" s="3" t="s">
        <v>77</v>
      </c>
      <c r="T2616" s="3" t="s">
        <v>51</v>
      </c>
      <c r="U2616" s="3" t="s">
        <v>78</v>
      </c>
      <c r="V2616" s="3" t="s">
        <v>79</v>
      </c>
      <c r="W2616" s="3" t="s">
        <v>80</v>
      </c>
      <c r="X2616" s="3"/>
      <c r="Y2616" s="3"/>
      <c r="Z2616" s="3" t="s">
        <v>72</v>
      </c>
      <c r="AA2616" s="7" t="s">
        <v>49</v>
      </c>
      <c r="AB2616" s="3" t="s">
        <v>49</v>
      </c>
      <c r="AC2616" s="3" t="s">
        <v>49</v>
      </c>
      <c r="AD2616" s="3" t="s">
        <v>49</v>
      </c>
      <c r="AE2616" s="3" t="s">
        <v>49</v>
      </c>
      <c r="AF2616" s="3" t="s">
        <v>55</v>
      </c>
      <c r="AG2616" s="3" t="s">
        <v>56</v>
      </c>
      <c r="AH2616" s="3" t="s">
        <v>81</v>
      </c>
      <c r="AI2616" s="3" t="s">
        <v>82</v>
      </c>
      <c r="AJ2616" s="3" t="s">
        <v>49</v>
      </c>
      <c r="AK2616" s="3" t="s">
        <v>49</v>
      </c>
      <c r="AL2616" s="3" t="s">
        <v>49</v>
      </c>
      <c r="AM2616" s="3" t="s">
        <v>59</v>
      </c>
      <c r="AN2616" s="3" t="s">
        <v>83</v>
      </c>
      <c r="AO2616" s="3">
        <v>64.814444368472522</v>
      </c>
      <c r="AP2616" s="3">
        <v>130.92027590189392</v>
      </c>
    </row>
    <row r="2617" spans="1:42" x14ac:dyDescent="0.25">
      <c r="A2617" s="2">
        <v>2616</v>
      </c>
      <c r="B2617" s="3" t="s">
        <v>42</v>
      </c>
      <c r="C2617" s="3" t="s">
        <v>43</v>
      </c>
      <c r="D2617" s="3" t="s">
        <v>44</v>
      </c>
      <c r="E2617" s="3" t="s">
        <v>45</v>
      </c>
      <c r="F2617" s="3">
        <v>0.36</v>
      </c>
      <c r="G2617" s="3">
        <v>0.48</v>
      </c>
      <c r="H2617" s="3">
        <v>0.11626504640134</v>
      </c>
      <c r="I2617" s="3">
        <v>9.6346490327835479</v>
      </c>
      <c r="J2617" s="3">
        <v>1.4333328511486423</v>
      </c>
      <c r="K2617" s="3">
        <v>1.1201729168572048</v>
      </c>
      <c r="L2617" s="3">
        <v>0.16664651044736187</v>
      </c>
      <c r="M2617" s="2">
        <v>1210</v>
      </c>
      <c r="N2617" s="3" t="s">
        <v>65</v>
      </c>
      <c r="O2617" s="3" t="s">
        <v>76</v>
      </c>
      <c r="P2617" s="3"/>
      <c r="Q2617" s="3" t="s">
        <v>42</v>
      </c>
      <c r="R2617" s="3" t="s">
        <v>55</v>
      </c>
      <c r="S2617" s="3" t="s">
        <v>77</v>
      </c>
      <c r="T2617" s="3" t="s">
        <v>51</v>
      </c>
      <c r="U2617" s="3" t="s">
        <v>78</v>
      </c>
      <c r="V2617" s="3" t="s">
        <v>79</v>
      </c>
      <c r="W2617" s="3" t="s">
        <v>80</v>
      </c>
      <c r="X2617" s="3"/>
      <c r="Y2617" s="3"/>
      <c r="Z2617" s="3" t="s">
        <v>72</v>
      </c>
      <c r="AA2617" s="7" t="s">
        <v>49</v>
      </c>
      <c r="AB2617" s="3" t="s">
        <v>49</v>
      </c>
      <c r="AC2617" s="3" t="s">
        <v>49</v>
      </c>
      <c r="AD2617" s="3" t="s">
        <v>49</v>
      </c>
      <c r="AE2617" s="3" t="s">
        <v>49</v>
      </c>
      <c r="AF2617" s="3" t="s">
        <v>55</v>
      </c>
      <c r="AG2617" s="3" t="s">
        <v>56</v>
      </c>
      <c r="AH2617" s="3" t="s">
        <v>81</v>
      </c>
      <c r="AI2617" s="3" t="s">
        <v>82</v>
      </c>
      <c r="AJ2617" s="3" t="s">
        <v>49</v>
      </c>
      <c r="AK2617" s="3" t="s">
        <v>49</v>
      </c>
      <c r="AL2617" s="3" t="s">
        <v>49</v>
      </c>
      <c r="AM2617" s="3" t="s">
        <v>59</v>
      </c>
      <c r="AN2617" s="3" t="s">
        <v>83</v>
      </c>
      <c r="AO2617" s="3">
        <v>88.278491424565047</v>
      </c>
      <c r="AP2617" s="3">
        <v>470.50794972989809</v>
      </c>
    </row>
    <row r="2618" spans="1:42" x14ac:dyDescent="0.25">
      <c r="A2618" s="2">
        <v>2617</v>
      </c>
      <c r="B2618" s="3" t="s">
        <v>42</v>
      </c>
      <c r="C2618" s="3" t="s">
        <v>43</v>
      </c>
      <c r="D2618" s="3" t="s">
        <v>44</v>
      </c>
      <c r="E2618" s="3" t="s">
        <v>45</v>
      </c>
      <c r="F2618" s="3">
        <v>0.36</v>
      </c>
      <c r="G2618" s="3">
        <v>0.48</v>
      </c>
      <c r="H2618" s="3">
        <v>2.12761804087063E-2</v>
      </c>
      <c r="I2618" s="3">
        <v>9.6346490327835479</v>
      </c>
      <c r="J2618" s="3">
        <v>1.4333328511486423</v>
      </c>
      <c r="K2618" s="3">
        <v>0.20498853099607042</v>
      </c>
      <c r="L2618" s="3">
        <v>3.0495848326763886E-2</v>
      </c>
      <c r="M2618" s="2">
        <v>1330</v>
      </c>
      <c r="N2618" s="3" t="s">
        <v>68</v>
      </c>
      <c r="O2618" s="3" t="s">
        <v>76</v>
      </c>
      <c r="P2618" s="3"/>
      <c r="Q2618" s="3" t="s">
        <v>42</v>
      </c>
      <c r="R2618" s="3" t="s">
        <v>55</v>
      </c>
      <c r="S2618" s="3" t="s">
        <v>77</v>
      </c>
      <c r="T2618" s="3" t="s">
        <v>51</v>
      </c>
      <c r="U2618" s="3" t="s">
        <v>78</v>
      </c>
      <c r="V2618" s="3" t="s">
        <v>79</v>
      </c>
      <c r="W2618" s="3" t="s">
        <v>80</v>
      </c>
      <c r="X2618" s="3"/>
      <c r="Y2618" s="3"/>
      <c r="Z2618" s="3" t="s">
        <v>72</v>
      </c>
      <c r="AA2618" s="7" t="s">
        <v>49</v>
      </c>
      <c r="AB2618" s="3" t="s">
        <v>49</v>
      </c>
      <c r="AC2618" s="3" t="s">
        <v>49</v>
      </c>
      <c r="AD2618" s="3" t="s">
        <v>49</v>
      </c>
      <c r="AE2618" s="3" t="s">
        <v>49</v>
      </c>
      <c r="AF2618" s="3" t="s">
        <v>55</v>
      </c>
      <c r="AG2618" s="3" t="s">
        <v>56</v>
      </c>
      <c r="AH2618" s="3" t="s">
        <v>81</v>
      </c>
      <c r="AI2618" s="3" t="s">
        <v>82</v>
      </c>
      <c r="AJ2618" s="3" t="s">
        <v>49</v>
      </c>
      <c r="AK2618" s="3" t="s">
        <v>49</v>
      </c>
      <c r="AL2618" s="3" t="s">
        <v>49</v>
      </c>
      <c r="AM2618" s="3" t="s">
        <v>59</v>
      </c>
      <c r="AN2618" s="3" t="s">
        <v>83</v>
      </c>
      <c r="AO2618" s="3">
        <v>38.266231808153471</v>
      </c>
      <c r="AP2618" s="3">
        <v>86.101647331114151</v>
      </c>
    </row>
    <row r="2619" spans="1:42" x14ac:dyDescent="0.25">
      <c r="A2619" s="2">
        <v>2618</v>
      </c>
      <c r="B2619" s="3" t="s">
        <v>42</v>
      </c>
      <c r="C2619" s="3" t="s">
        <v>43</v>
      </c>
      <c r="D2619" s="3" t="s">
        <v>44</v>
      </c>
      <c r="E2619" s="3" t="s">
        <v>45</v>
      </c>
      <c r="F2619" s="3">
        <v>0.36</v>
      </c>
      <c r="G2619" s="3">
        <v>0.48</v>
      </c>
      <c r="H2619" s="3">
        <v>0.23361245479921</v>
      </c>
      <c r="I2619" s="3">
        <v>9.6346490327835479</v>
      </c>
      <c r="J2619" s="3">
        <v>1.4333328511486423</v>
      </c>
      <c r="K2619" s="3">
        <v>2.2507740116773989</v>
      </c>
      <c r="L2619" s="3">
        <v>0.33484440590118497</v>
      </c>
      <c r="M2619" s="2">
        <v>1210</v>
      </c>
      <c r="N2619" s="3" t="s">
        <v>65</v>
      </c>
      <c r="O2619" s="3" t="s">
        <v>76</v>
      </c>
      <c r="P2619" s="3"/>
      <c r="Q2619" s="3" t="s">
        <v>42</v>
      </c>
      <c r="R2619" s="3" t="s">
        <v>55</v>
      </c>
      <c r="S2619" s="3" t="s">
        <v>77</v>
      </c>
      <c r="T2619" s="3" t="s">
        <v>51</v>
      </c>
      <c r="U2619" s="3" t="s">
        <v>78</v>
      </c>
      <c r="V2619" s="3" t="s">
        <v>79</v>
      </c>
      <c r="W2619" s="3" t="s">
        <v>80</v>
      </c>
      <c r="X2619" s="3"/>
      <c r="Y2619" s="3"/>
      <c r="Z2619" s="3" t="s">
        <v>72</v>
      </c>
      <c r="AA2619" s="7" t="s">
        <v>49</v>
      </c>
      <c r="AB2619" s="3" t="s">
        <v>49</v>
      </c>
      <c r="AC2619" s="3" t="s">
        <v>49</v>
      </c>
      <c r="AD2619" s="3" t="s">
        <v>49</v>
      </c>
      <c r="AE2619" s="3" t="s">
        <v>49</v>
      </c>
      <c r="AF2619" s="3" t="s">
        <v>55</v>
      </c>
      <c r="AG2619" s="3" t="s">
        <v>56</v>
      </c>
      <c r="AH2619" s="3" t="s">
        <v>81</v>
      </c>
      <c r="AI2619" s="3" t="s">
        <v>82</v>
      </c>
      <c r="AJ2619" s="3" t="s">
        <v>49</v>
      </c>
      <c r="AK2619" s="3" t="s">
        <v>49</v>
      </c>
      <c r="AL2619" s="3" t="s">
        <v>49</v>
      </c>
      <c r="AM2619" s="3" t="s">
        <v>59</v>
      </c>
      <c r="AN2619" s="3" t="s">
        <v>83</v>
      </c>
      <c r="AO2619" s="3">
        <v>121.27118104590954</v>
      </c>
      <c r="AP2619" s="3">
        <v>945.3960630568107</v>
      </c>
    </row>
    <row r="2620" spans="1:42" x14ac:dyDescent="0.25">
      <c r="A2620" s="2">
        <v>2619</v>
      </c>
      <c r="B2620" s="3" t="s">
        <v>42</v>
      </c>
      <c r="C2620" s="3" t="s">
        <v>43</v>
      </c>
      <c r="D2620" s="3" t="s">
        <v>44</v>
      </c>
      <c r="E2620" s="3" t="s">
        <v>45</v>
      </c>
      <c r="F2620" s="3">
        <v>0.36</v>
      </c>
      <c r="G2620" s="3">
        <v>0.48</v>
      </c>
      <c r="H2620" s="3">
        <v>5.9894777648375103E-5</v>
      </c>
      <c r="I2620" s="3">
        <v>9.5843984281742163</v>
      </c>
      <c r="J2620" s="3">
        <v>1.4085246427841456</v>
      </c>
      <c r="K2620" s="3">
        <v>5.7405541274893048E-4</v>
      </c>
      <c r="L2620" s="3">
        <v>8.4363270291813364E-5</v>
      </c>
      <c r="M2620" s="2">
        <v>1200</v>
      </c>
      <c r="N2620" s="3" t="s">
        <v>61</v>
      </c>
      <c r="O2620" s="3" t="s">
        <v>76</v>
      </c>
      <c r="P2620" s="3"/>
      <c r="Q2620" s="3" t="s">
        <v>42</v>
      </c>
      <c r="R2620" s="3" t="s">
        <v>55</v>
      </c>
      <c r="S2620" s="3" t="s">
        <v>77</v>
      </c>
      <c r="T2620" s="3" t="s">
        <v>51</v>
      </c>
      <c r="U2620" s="3" t="s">
        <v>78</v>
      </c>
      <c r="V2620" s="3" t="s">
        <v>79</v>
      </c>
      <c r="W2620" s="3" t="s">
        <v>80</v>
      </c>
      <c r="X2620" s="3"/>
      <c r="Y2620" s="3"/>
      <c r="Z2620" s="3" t="s">
        <v>72</v>
      </c>
      <c r="AA2620" s="7" t="s">
        <v>49</v>
      </c>
      <c r="AB2620" s="3" t="s">
        <v>49</v>
      </c>
      <c r="AC2620" s="3" t="s">
        <v>49</v>
      </c>
      <c r="AD2620" s="3" t="s">
        <v>49</v>
      </c>
      <c r="AE2620" s="3" t="s">
        <v>49</v>
      </c>
      <c r="AF2620" s="3" t="s">
        <v>55</v>
      </c>
      <c r="AG2620" s="3" t="s">
        <v>56</v>
      </c>
      <c r="AH2620" s="3" t="s">
        <v>81</v>
      </c>
      <c r="AI2620" s="3" t="s">
        <v>82</v>
      </c>
      <c r="AJ2620" s="3" t="s">
        <v>49</v>
      </c>
      <c r="AK2620" s="3" t="s">
        <v>49</v>
      </c>
      <c r="AL2620" s="3" t="s">
        <v>49</v>
      </c>
      <c r="AM2620" s="3" t="s">
        <v>59</v>
      </c>
      <c r="AN2620" s="3" t="s">
        <v>83</v>
      </c>
      <c r="AO2620" s="3">
        <v>2.7913501368262024</v>
      </c>
      <c r="AP2620" s="3">
        <v>0.24238556559454694</v>
      </c>
    </row>
    <row r="2621" spans="1:42" x14ac:dyDescent="0.25">
      <c r="A2621" s="2">
        <v>2620</v>
      </c>
      <c r="B2621" s="3" t="s">
        <v>42</v>
      </c>
      <c r="C2621" s="3" t="s">
        <v>43</v>
      </c>
      <c r="D2621" s="3" t="s">
        <v>44</v>
      </c>
      <c r="E2621" s="3" t="s">
        <v>45</v>
      </c>
      <c r="F2621" s="3">
        <v>0.36</v>
      </c>
      <c r="G2621" s="3">
        <v>0.48</v>
      </c>
      <c r="H2621" s="3">
        <v>6.3068567200184E-2</v>
      </c>
      <c r="I2621" s="3">
        <v>9.5843984281742163</v>
      </c>
      <c r="J2621" s="3">
        <v>1.4085246427841456</v>
      </c>
      <c r="K2621" s="3">
        <v>0.60447427634064343</v>
      </c>
      <c r="L2621" s="3">
        <v>8.8833631086547044E-2</v>
      </c>
      <c r="M2621" s="2">
        <v>1210</v>
      </c>
      <c r="N2621" s="3" t="s">
        <v>65</v>
      </c>
      <c r="O2621" s="3" t="s">
        <v>76</v>
      </c>
      <c r="P2621" s="3"/>
      <c r="Q2621" s="3" t="s">
        <v>42</v>
      </c>
      <c r="R2621" s="3" t="s">
        <v>55</v>
      </c>
      <c r="S2621" s="3" t="s">
        <v>77</v>
      </c>
      <c r="T2621" s="3" t="s">
        <v>51</v>
      </c>
      <c r="U2621" s="3" t="s">
        <v>78</v>
      </c>
      <c r="V2621" s="3" t="s">
        <v>79</v>
      </c>
      <c r="W2621" s="3" t="s">
        <v>80</v>
      </c>
      <c r="X2621" s="3"/>
      <c r="Y2621" s="3"/>
      <c r="Z2621" s="3" t="s">
        <v>72</v>
      </c>
      <c r="AA2621" s="7" t="s">
        <v>49</v>
      </c>
      <c r="AB2621" s="3" t="s">
        <v>49</v>
      </c>
      <c r="AC2621" s="3" t="s">
        <v>49</v>
      </c>
      <c r="AD2621" s="3" t="s">
        <v>49</v>
      </c>
      <c r="AE2621" s="3" t="s">
        <v>49</v>
      </c>
      <c r="AF2621" s="3" t="s">
        <v>55</v>
      </c>
      <c r="AG2621" s="3" t="s">
        <v>56</v>
      </c>
      <c r="AH2621" s="3" t="s">
        <v>81</v>
      </c>
      <c r="AI2621" s="3" t="s">
        <v>82</v>
      </c>
      <c r="AJ2621" s="3" t="s">
        <v>49</v>
      </c>
      <c r="AK2621" s="3" t="s">
        <v>49</v>
      </c>
      <c r="AL2621" s="3" t="s">
        <v>49</v>
      </c>
      <c r="AM2621" s="3" t="s">
        <v>59</v>
      </c>
      <c r="AN2621" s="3" t="s">
        <v>83</v>
      </c>
      <c r="AO2621" s="3">
        <v>73.695034089746684</v>
      </c>
      <c r="AP2621" s="3">
        <v>255.22943622563076</v>
      </c>
    </row>
    <row r="2622" spans="1:42" x14ac:dyDescent="0.25">
      <c r="A2622" s="2">
        <v>2621</v>
      </c>
      <c r="B2622" s="3" t="s">
        <v>42</v>
      </c>
      <c r="C2622" s="3" t="s">
        <v>43</v>
      </c>
      <c r="D2622" s="3" t="s">
        <v>44</v>
      </c>
      <c r="E2622" s="3" t="s">
        <v>45</v>
      </c>
      <c r="F2622" s="3">
        <v>0.36</v>
      </c>
      <c r="G2622" s="3">
        <v>0.48</v>
      </c>
      <c r="H2622" s="3">
        <v>0.25149672808711399</v>
      </c>
      <c r="I2622" s="3">
        <v>9.5843984281742163</v>
      </c>
      <c r="J2622" s="3">
        <v>1.4085246427841456</v>
      </c>
      <c r="K2622" s="3">
        <v>2.4104448453690934</v>
      </c>
      <c r="L2622" s="3">
        <v>0.3542393390902836</v>
      </c>
      <c r="M2622" s="2">
        <v>1210</v>
      </c>
      <c r="N2622" s="3" t="s">
        <v>65</v>
      </c>
      <c r="O2622" s="3" t="s">
        <v>76</v>
      </c>
      <c r="P2622" s="3"/>
      <c r="Q2622" s="3" t="s">
        <v>42</v>
      </c>
      <c r="R2622" s="3" t="s">
        <v>55</v>
      </c>
      <c r="S2622" s="3" t="s">
        <v>77</v>
      </c>
      <c r="T2622" s="3" t="s">
        <v>51</v>
      </c>
      <c r="U2622" s="3" t="s">
        <v>78</v>
      </c>
      <c r="V2622" s="3" t="s">
        <v>79</v>
      </c>
      <c r="W2622" s="3" t="s">
        <v>80</v>
      </c>
      <c r="X2622" s="3"/>
      <c r="Y2622" s="3"/>
      <c r="Z2622" s="3" t="s">
        <v>72</v>
      </c>
      <c r="AA2622" s="7" t="s">
        <v>49</v>
      </c>
      <c r="AB2622" s="3" t="s">
        <v>49</v>
      </c>
      <c r="AC2622" s="3" t="s">
        <v>49</v>
      </c>
      <c r="AD2622" s="3" t="s">
        <v>49</v>
      </c>
      <c r="AE2622" s="3" t="s">
        <v>49</v>
      </c>
      <c r="AF2622" s="3" t="s">
        <v>55</v>
      </c>
      <c r="AG2622" s="3" t="s">
        <v>56</v>
      </c>
      <c r="AH2622" s="3" t="s">
        <v>81</v>
      </c>
      <c r="AI2622" s="3" t="s">
        <v>82</v>
      </c>
      <c r="AJ2622" s="3" t="s">
        <v>49</v>
      </c>
      <c r="AK2622" s="3" t="s">
        <v>49</v>
      </c>
      <c r="AL2622" s="3" t="s">
        <v>49</v>
      </c>
      <c r="AM2622" s="3" t="s">
        <v>59</v>
      </c>
      <c r="AN2622" s="3" t="s">
        <v>83</v>
      </c>
      <c r="AO2622" s="3">
        <v>129.34706190198847</v>
      </c>
      <c r="AP2622" s="3">
        <v>1017.7711492719228</v>
      </c>
    </row>
    <row r="2623" spans="1:42" x14ac:dyDescent="0.25">
      <c r="A2623" s="2">
        <v>2622</v>
      </c>
      <c r="B2623" s="3" t="s">
        <v>42</v>
      </c>
      <c r="C2623" s="3" t="s">
        <v>43</v>
      </c>
      <c r="D2623" s="3" t="s">
        <v>44</v>
      </c>
      <c r="E2623" s="3" t="s">
        <v>45</v>
      </c>
      <c r="F2623" s="3">
        <v>0.36</v>
      </c>
      <c r="G2623" s="3">
        <v>0.48</v>
      </c>
      <c r="H2623" s="3">
        <v>0.112428704262043</v>
      </c>
      <c r="I2623" s="3">
        <v>9.5843984281742163</v>
      </c>
      <c r="J2623" s="3">
        <v>1.4085246427841456</v>
      </c>
      <c r="K2623" s="3">
        <v>1.0775614964107887</v>
      </c>
      <c r="L2623" s="3">
        <v>0.15835860050937847</v>
      </c>
      <c r="M2623" s="2">
        <v>1210</v>
      </c>
      <c r="N2623" s="3" t="s">
        <v>65</v>
      </c>
      <c r="O2623" s="3" t="s">
        <v>76</v>
      </c>
      <c r="P2623" s="3"/>
      <c r="Q2623" s="3" t="s">
        <v>42</v>
      </c>
      <c r="R2623" s="3" t="s">
        <v>55</v>
      </c>
      <c r="S2623" s="3" t="s">
        <v>77</v>
      </c>
      <c r="T2623" s="3" t="s">
        <v>51</v>
      </c>
      <c r="U2623" s="3" t="s">
        <v>78</v>
      </c>
      <c r="V2623" s="3" t="s">
        <v>79</v>
      </c>
      <c r="W2623" s="3" t="s">
        <v>80</v>
      </c>
      <c r="X2623" s="3"/>
      <c r="Y2623" s="3"/>
      <c r="Z2623" s="3" t="s">
        <v>72</v>
      </c>
      <c r="AA2623" s="7" t="s">
        <v>49</v>
      </c>
      <c r="AB2623" s="3" t="s">
        <v>49</v>
      </c>
      <c r="AC2623" s="3" t="s">
        <v>49</v>
      </c>
      <c r="AD2623" s="3" t="s">
        <v>49</v>
      </c>
      <c r="AE2623" s="3" t="s">
        <v>49</v>
      </c>
      <c r="AF2623" s="3" t="s">
        <v>55</v>
      </c>
      <c r="AG2623" s="3" t="s">
        <v>56</v>
      </c>
      <c r="AH2623" s="3" t="s">
        <v>81</v>
      </c>
      <c r="AI2623" s="3" t="s">
        <v>82</v>
      </c>
      <c r="AJ2623" s="3" t="s">
        <v>49</v>
      </c>
      <c r="AK2623" s="3" t="s">
        <v>49</v>
      </c>
      <c r="AL2623" s="3" t="s">
        <v>49</v>
      </c>
      <c r="AM2623" s="3" t="s">
        <v>59</v>
      </c>
      <c r="AN2623" s="3" t="s">
        <v>83</v>
      </c>
      <c r="AO2623" s="3">
        <v>105.14875748025403</v>
      </c>
      <c r="AP2623" s="3">
        <v>454.9828239049591</v>
      </c>
    </row>
    <row r="2624" spans="1:42" x14ac:dyDescent="0.25">
      <c r="A2624" s="2">
        <v>2623</v>
      </c>
      <c r="B2624" s="3" t="s">
        <v>42</v>
      </c>
      <c r="C2624" s="3" t="s">
        <v>43</v>
      </c>
      <c r="D2624" s="3" t="s">
        <v>44</v>
      </c>
      <c r="E2624" s="3" t="s">
        <v>45</v>
      </c>
      <c r="F2624" s="3">
        <v>0.36</v>
      </c>
      <c r="G2624" s="3">
        <v>0.48</v>
      </c>
      <c r="H2624" s="3">
        <v>8.4984984750044498E-2</v>
      </c>
      <c r="I2624" s="3">
        <v>9.5843984281742163</v>
      </c>
      <c r="J2624" s="3">
        <v>1.4085246427841456</v>
      </c>
      <c r="K2624" s="3">
        <v>0.81452995425673624</v>
      </c>
      <c r="L2624" s="3">
        <v>0.11970344528707248</v>
      </c>
      <c r="M2624" s="2">
        <v>1210</v>
      </c>
      <c r="N2624" s="3" t="s">
        <v>65</v>
      </c>
      <c r="O2624" s="3" t="s">
        <v>76</v>
      </c>
      <c r="P2624" s="3"/>
      <c r="Q2624" s="3" t="s">
        <v>42</v>
      </c>
      <c r="R2624" s="3" t="s">
        <v>55</v>
      </c>
      <c r="S2624" s="3" t="s">
        <v>77</v>
      </c>
      <c r="T2624" s="3" t="s">
        <v>51</v>
      </c>
      <c r="U2624" s="3" t="s">
        <v>78</v>
      </c>
      <c r="V2624" s="3" t="s">
        <v>79</v>
      </c>
      <c r="W2624" s="3" t="s">
        <v>80</v>
      </c>
      <c r="X2624" s="3"/>
      <c r="Y2624" s="3"/>
      <c r="Z2624" s="3" t="s">
        <v>72</v>
      </c>
      <c r="AA2624" s="7" t="s">
        <v>49</v>
      </c>
      <c r="AB2624" s="3" t="s">
        <v>49</v>
      </c>
      <c r="AC2624" s="3" t="s">
        <v>49</v>
      </c>
      <c r="AD2624" s="3" t="s">
        <v>49</v>
      </c>
      <c r="AE2624" s="3" t="s">
        <v>49</v>
      </c>
      <c r="AF2624" s="3" t="s">
        <v>55</v>
      </c>
      <c r="AG2624" s="3" t="s">
        <v>56</v>
      </c>
      <c r="AH2624" s="3" t="s">
        <v>81</v>
      </c>
      <c r="AI2624" s="3" t="s">
        <v>82</v>
      </c>
      <c r="AJ2624" s="3" t="s">
        <v>49</v>
      </c>
      <c r="AK2624" s="3" t="s">
        <v>49</v>
      </c>
      <c r="AL2624" s="3" t="s">
        <v>49</v>
      </c>
      <c r="AM2624" s="3" t="s">
        <v>59</v>
      </c>
      <c r="AN2624" s="3" t="s">
        <v>83</v>
      </c>
      <c r="AO2624" s="3">
        <v>75.814771660599746</v>
      </c>
      <c r="AP2624" s="3">
        <v>343.92203134328383</v>
      </c>
    </row>
    <row r="2625" spans="1:42" x14ac:dyDescent="0.25">
      <c r="A2625" s="2">
        <v>2624</v>
      </c>
      <c r="B2625" s="3" t="s">
        <v>42</v>
      </c>
      <c r="C2625" s="3" t="s">
        <v>43</v>
      </c>
      <c r="D2625" s="3" t="s">
        <v>44</v>
      </c>
      <c r="E2625" s="3" t="s">
        <v>45</v>
      </c>
      <c r="F2625" s="3">
        <v>0.36</v>
      </c>
      <c r="G2625" s="3">
        <v>0.48</v>
      </c>
      <c r="H2625" s="3">
        <v>0.10572457465992</v>
      </c>
      <c r="I2625" s="3">
        <v>9.5843984281742163</v>
      </c>
      <c r="J2625" s="3">
        <v>1.4085246427841456</v>
      </c>
      <c r="K2625" s="3">
        <v>1.0133064471899247</v>
      </c>
      <c r="L2625" s="3">
        <v>0.14891566875636955</v>
      </c>
      <c r="M2625" s="2">
        <v>1210</v>
      </c>
      <c r="N2625" s="3" t="s">
        <v>65</v>
      </c>
      <c r="O2625" s="3" t="s">
        <v>76</v>
      </c>
      <c r="P2625" s="3"/>
      <c r="Q2625" s="3" t="s">
        <v>42</v>
      </c>
      <c r="R2625" s="3" t="s">
        <v>55</v>
      </c>
      <c r="S2625" s="3" t="s">
        <v>77</v>
      </c>
      <c r="T2625" s="3" t="s">
        <v>51</v>
      </c>
      <c r="U2625" s="3" t="s">
        <v>78</v>
      </c>
      <c r="V2625" s="3" t="s">
        <v>79</v>
      </c>
      <c r="W2625" s="3" t="s">
        <v>80</v>
      </c>
      <c r="X2625" s="3"/>
      <c r="Y2625" s="3"/>
      <c r="Z2625" s="3" t="s">
        <v>72</v>
      </c>
      <c r="AA2625" s="7" t="s">
        <v>49</v>
      </c>
      <c r="AB2625" s="3" t="s">
        <v>49</v>
      </c>
      <c r="AC2625" s="3" t="s">
        <v>49</v>
      </c>
      <c r="AD2625" s="3" t="s">
        <v>49</v>
      </c>
      <c r="AE2625" s="3" t="s">
        <v>49</v>
      </c>
      <c r="AF2625" s="3" t="s">
        <v>55</v>
      </c>
      <c r="AG2625" s="3" t="s">
        <v>56</v>
      </c>
      <c r="AH2625" s="3" t="s">
        <v>81</v>
      </c>
      <c r="AI2625" s="3" t="s">
        <v>82</v>
      </c>
      <c r="AJ2625" s="3" t="s">
        <v>49</v>
      </c>
      <c r="AK2625" s="3" t="s">
        <v>49</v>
      </c>
      <c r="AL2625" s="3" t="s">
        <v>49</v>
      </c>
      <c r="AM2625" s="3" t="s">
        <v>59</v>
      </c>
      <c r="AN2625" s="3" t="s">
        <v>83</v>
      </c>
      <c r="AO2625" s="3">
        <v>95.004084177390794</v>
      </c>
      <c r="AP2625" s="3">
        <v>427.85217396800573</v>
      </c>
    </row>
    <row r="2626" spans="1:42" x14ac:dyDescent="0.25">
      <c r="A2626" s="2">
        <v>2625</v>
      </c>
      <c r="B2626" s="3" t="s">
        <v>42</v>
      </c>
      <c r="C2626" s="3" t="s">
        <v>43</v>
      </c>
      <c r="D2626" s="3" t="s">
        <v>44</v>
      </c>
      <c r="E2626" s="3" t="s">
        <v>45</v>
      </c>
      <c r="F2626" s="3">
        <v>0.36</v>
      </c>
      <c r="G2626" s="3">
        <v>0.48</v>
      </c>
      <c r="H2626" s="3">
        <v>2.9366738389106001E-2</v>
      </c>
      <c r="I2626" s="3">
        <v>9.1133902766509927</v>
      </c>
      <c r="J2626" s="3">
        <v>1.226594862127486</v>
      </c>
      <c r="K2626" s="3">
        <v>0.26763054809223208</v>
      </c>
      <c r="L2626" s="3">
        <v>3.6021090425519424E-2</v>
      </c>
      <c r="M2626" s="2">
        <v>1400</v>
      </c>
      <c r="N2626" s="3" t="s">
        <v>46</v>
      </c>
      <c r="O2626" s="3" t="s">
        <v>76</v>
      </c>
      <c r="P2626" s="3"/>
      <c r="Q2626" s="3" t="s">
        <v>42</v>
      </c>
      <c r="R2626" s="3" t="s">
        <v>55</v>
      </c>
      <c r="S2626" s="3" t="s">
        <v>77</v>
      </c>
      <c r="T2626" s="3" t="s">
        <v>51</v>
      </c>
      <c r="U2626" s="3" t="s">
        <v>78</v>
      </c>
      <c r="V2626" s="3" t="s">
        <v>79</v>
      </c>
      <c r="W2626" s="3" t="s">
        <v>80</v>
      </c>
      <c r="X2626" s="3"/>
      <c r="Y2626" s="3"/>
      <c r="Z2626" s="3" t="s">
        <v>72</v>
      </c>
      <c r="AA2626" s="7" t="s">
        <v>49</v>
      </c>
      <c r="AB2626" s="3" t="s">
        <v>49</v>
      </c>
      <c r="AC2626" s="3" t="s">
        <v>49</v>
      </c>
      <c r="AD2626" s="3" t="s">
        <v>49</v>
      </c>
      <c r="AE2626" s="3" t="s">
        <v>49</v>
      </c>
      <c r="AF2626" s="3" t="s">
        <v>55</v>
      </c>
      <c r="AG2626" s="3" t="s">
        <v>56</v>
      </c>
      <c r="AH2626" s="3" t="s">
        <v>81</v>
      </c>
      <c r="AI2626" s="3" t="s">
        <v>82</v>
      </c>
      <c r="AJ2626" s="3" t="s">
        <v>49</v>
      </c>
      <c r="AK2626" s="3" t="s">
        <v>49</v>
      </c>
      <c r="AL2626" s="3" t="s">
        <v>49</v>
      </c>
      <c r="AM2626" s="3" t="s">
        <v>59</v>
      </c>
      <c r="AN2626" s="3" t="s">
        <v>83</v>
      </c>
      <c r="AO2626" s="3">
        <v>110.19712021255532</v>
      </c>
      <c r="AP2626" s="3">
        <v>118.84297385489444</v>
      </c>
    </row>
    <row r="2627" spans="1:42" x14ac:dyDescent="0.25">
      <c r="A2627" s="2">
        <v>2626</v>
      </c>
      <c r="B2627" s="3" t="s">
        <v>42</v>
      </c>
      <c r="C2627" s="3" t="s">
        <v>43</v>
      </c>
      <c r="D2627" s="3" t="s">
        <v>44</v>
      </c>
      <c r="E2627" s="3" t="s">
        <v>45</v>
      </c>
      <c r="F2627" s="3">
        <v>0.36</v>
      </c>
      <c r="G2627" s="3">
        <v>0.48</v>
      </c>
      <c r="H2627" s="3">
        <v>1.0880763288952601E-3</v>
      </c>
      <c r="I2627" s="3">
        <v>9.1133902766509927</v>
      </c>
      <c r="J2627" s="3">
        <v>1.226594862127486</v>
      </c>
      <c r="K2627" s="3">
        <v>9.9160642360081701E-3</v>
      </c>
      <c r="L2627" s="3">
        <v>1.3346288346254627E-3</v>
      </c>
      <c r="M2627" s="2">
        <v>8140</v>
      </c>
      <c r="N2627" s="3" t="s">
        <v>69</v>
      </c>
      <c r="O2627" s="3" t="s">
        <v>76</v>
      </c>
      <c r="P2627" s="3"/>
      <c r="Q2627" s="3" t="s">
        <v>42</v>
      </c>
      <c r="R2627" s="3" t="s">
        <v>55</v>
      </c>
      <c r="S2627" s="3" t="s">
        <v>77</v>
      </c>
      <c r="T2627" s="3" t="s">
        <v>51</v>
      </c>
      <c r="U2627" s="3" t="s">
        <v>78</v>
      </c>
      <c r="V2627" s="3" t="s">
        <v>79</v>
      </c>
      <c r="W2627" s="3" t="s">
        <v>80</v>
      </c>
      <c r="X2627" s="3"/>
      <c r="Y2627" s="3"/>
      <c r="Z2627" s="3" t="s">
        <v>72</v>
      </c>
      <c r="AA2627" s="7" t="s">
        <v>49</v>
      </c>
      <c r="AB2627" s="3" t="s">
        <v>49</v>
      </c>
      <c r="AC2627" s="3" t="s">
        <v>49</v>
      </c>
      <c r="AD2627" s="3" t="s">
        <v>49</v>
      </c>
      <c r="AE2627" s="3" t="s">
        <v>49</v>
      </c>
      <c r="AF2627" s="3" t="s">
        <v>55</v>
      </c>
      <c r="AG2627" s="3" t="s">
        <v>56</v>
      </c>
      <c r="AH2627" s="3" t="s">
        <v>81</v>
      </c>
      <c r="AI2627" s="3" t="s">
        <v>82</v>
      </c>
      <c r="AJ2627" s="3" t="s">
        <v>49</v>
      </c>
      <c r="AK2627" s="3" t="s">
        <v>49</v>
      </c>
      <c r="AL2627" s="3" t="s">
        <v>49</v>
      </c>
      <c r="AM2627" s="3" t="s">
        <v>59</v>
      </c>
      <c r="AN2627" s="3" t="s">
        <v>83</v>
      </c>
      <c r="AO2627" s="3">
        <v>37.755726605050079</v>
      </c>
      <c r="AP2627" s="3">
        <v>4.4032886796511903</v>
      </c>
    </row>
    <row r="2628" spans="1:42" x14ac:dyDescent="0.25">
      <c r="A2628" s="2">
        <v>2627</v>
      </c>
      <c r="B2628" s="3" t="s">
        <v>42</v>
      </c>
      <c r="C2628" s="3" t="s">
        <v>43</v>
      </c>
      <c r="D2628" s="3" t="s">
        <v>44</v>
      </c>
      <c r="E2628" s="3" t="s">
        <v>45</v>
      </c>
      <c r="F2628" s="3">
        <v>0.36</v>
      </c>
      <c r="G2628" s="3">
        <v>0.48</v>
      </c>
      <c r="H2628" s="3">
        <v>0.41654835710759303</v>
      </c>
      <c r="I2628" s="3">
        <v>9.1133902766509927</v>
      </c>
      <c r="J2628" s="3">
        <v>1.226594862127486</v>
      </c>
      <c r="K2628" s="3">
        <v>3.7961677474192839</v>
      </c>
      <c r="L2628" s="3">
        <v>0.51093607465581892</v>
      </c>
      <c r="M2628" s="2">
        <v>1410</v>
      </c>
      <c r="N2628" s="3" t="s">
        <v>63</v>
      </c>
      <c r="O2628" s="3" t="s">
        <v>76</v>
      </c>
      <c r="P2628" s="3"/>
      <c r="Q2628" s="3" t="s">
        <v>42</v>
      </c>
      <c r="R2628" s="3" t="s">
        <v>55</v>
      </c>
      <c r="S2628" s="3" t="s">
        <v>77</v>
      </c>
      <c r="T2628" s="3" t="s">
        <v>51</v>
      </c>
      <c r="U2628" s="3" t="s">
        <v>78</v>
      </c>
      <c r="V2628" s="3" t="s">
        <v>79</v>
      </c>
      <c r="W2628" s="3" t="s">
        <v>80</v>
      </c>
      <c r="X2628" s="3"/>
      <c r="Y2628" s="3"/>
      <c r="Z2628" s="3" t="s">
        <v>72</v>
      </c>
      <c r="AA2628" s="7" t="s">
        <v>49</v>
      </c>
      <c r="AB2628" s="3" t="s">
        <v>49</v>
      </c>
      <c r="AC2628" s="3" t="s">
        <v>49</v>
      </c>
      <c r="AD2628" s="3" t="s">
        <v>49</v>
      </c>
      <c r="AE2628" s="3" t="s">
        <v>49</v>
      </c>
      <c r="AF2628" s="3" t="s">
        <v>55</v>
      </c>
      <c r="AG2628" s="3" t="s">
        <v>56</v>
      </c>
      <c r="AH2628" s="3" t="s">
        <v>81</v>
      </c>
      <c r="AI2628" s="3" t="s">
        <v>82</v>
      </c>
      <c r="AJ2628" s="3" t="s">
        <v>49</v>
      </c>
      <c r="AK2628" s="3" t="s">
        <v>49</v>
      </c>
      <c r="AL2628" s="3" t="s">
        <v>49</v>
      </c>
      <c r="AM2628" s="3" t="s">
        <v>59</v>
      </c>
      <c r="AN2628" s="3" t="s">
        <v>83</v>
      </c>
      <c r="AO2628" s="3">
        <v>168.97225170557903</v>
      </c>
      <c r="AP2628" s="3">
        <v>1685.7113942010315</v>
      </c>
    </row>
    <row r="2629" spans="1:42" x14ac:dyDescent="0.25">
      <c r="A2629" s="2">
        <v>2628</v>
      </c>
      <c r="B2629" s="3" t="s">
        <v>42</v>
      </c>
      <c r="C2629" s="3" t="s">
        <v>43</v>
      </c>
      <c r="D2629" s="3" t="s">
        <v>44</v>
      </c>
      <c r="E2629" s="3" t="s">
        <v>45</v>
      </c>
      <c r="F2629" s="3">
        <v>0.36</v>
      </c>
      <c r="G2629" s="3">
        <v>0.48</v>
      </c>
      <c r="H2629" s="3">
        <v>0.22357105970605801</v>
      </c>
      <c r="I2629" s="3">
        <v>9.5785915898830503</v>
      </c>
      <c r="J2629" s="3">
        <v>1.4076784951583066</v>
      </c>
      <c r="K2629" s="3">
        <v>2.1414958722416886</v>
      </c>
      <c r="L2629" s="3">
        <v>0.31471617288797166</v>
      </c>
      <c r="M2629" s="2">
        <v>1200</v>
      </c>
      <c r="N2629" s="3" t="s">
        <v>61</v>
      </c>
      <c r="O2629" s="3" t="s">
        <v>76</v>
      </c>
      <c r="P2629" s="3"/>
      <c r="Q2629" s="3" t="s">
        <v>42</v>
      </c>
      <c r="R2629" s="3" t="s">
        <v>55</v>
      </c>
      <c r="S2629" s="3" t="s">
        <v>77</v>
      </c>
      <c r="T2629" s="3" t="s">
        <v>51</v>
      </c>
      <c r="U2629" s="3" t="s">
        <v>78</v>
      </c>
      <c r="V2629" s="3" t="s">
        <v>79</v>
      </c>
      <c r="W2629" s="3" t="s">
        <v>80</v>
      </c>
      <c r="X2629" s="3"/>
      <c r="Y2629" s="3"/>
      <c r="Z2629" s="3" t="s">
        <v>72</v>
      </c>
      <c r="AA2629" s="7" t="s">
        <v>49</v>
      </c>
      <c r="AB2629" s="3" t="s">
        <v>49</v>
      </c>
      <c r="AC2629" s="3" t="s">
        <v>49</v>
      </c>
      <c r="AD2629" s="3" t="s">
        <v>49</v>
      </c>
      <c r="AE2629" s="3" t="s">
        <v>49</v>
      </c>
      <c r="AF2629" s="3" t="s">
        <v>55</v>
      </c>
      <c r="AG2629" s="3" t="s">
        <v>56</v>
      </c>
      <c r="AH2629" s="3" t="s">
        <v>81</v>
      </c>
      <c r="AI2629" s="3" t="s">
        <v>82</v>
      </c>
      <c r="AJ2629" s="3" t="s">
        <v>49</v>
      </c>
      <c r="AK2629" s="3" t="s">
        <v>49</v>
      </c>
      <c r="AL2629" s="3" t="s">
        <v>49</v>
      </c>
      <c r="AM2629" s="3" t="s">
        <v>59</v>
      </c>
      <c r="AN2629" s="3" t="s">
        <v>83</v>
      </c>
      <c r="AO2629" s="3">
        <v>142.64629093825485</v>
      </c>
      <c r="AP2629" s="3">
        <v>904.7599788342352</v>
      </c>
    </row>
    <row r="2630" spans="1:42" x14ac:dyDescent="0.25">
      <c r="A2630" s="2">
        <v>2629</v>
      </c>
      <c r="B2630" s="3" t="s">
        <v>42</v>
      </c>
      <c r="C2630" s="3" t="s">
        <v>43</v>
      </c>
      <c r="D2630" s="3" t="s">
        <v>44</v>
      </c>
      <c r="E2630" s="3" t="s">
        <v>45</v>
      </c>
      <c r="F2630" s="3">
        <v>0.36</v>
      </c>
      <c r="G2630" s="3">
        <v>0.48</v>
      </c>
      <c r="H2630" s="3">
        <v>0.12595056938754301</v>
      </c>
      <c r="I2630" s="3">
        <v>9.5785915898830503</v>
      </c>
      <c r="J2630" s="3">
        <v>1.4076784951583066</v>
      </c>
      <c r="K2630" s="3">
        <v>1.206429064676501</v>
      </c>
      <c r="L2630" s="3">
        <v>0.17729790797978842</v>
      </c>
      <c r="M2630" s="2">
        <v>1210</v>
      </c>
      <c r="N2630" s="3" t="s">
        <v>65</v>
      </c>
      <c r="O2630" s="3" t="s">
        <v>76</v>
      </c>
      <c r="P2630" s="3"/>
      <c r="Q2630" s="3" t="s">
        <v>42</v>
      </c>
      <c r="R2630" s="3" t="s">
        <v>55</v>
      </c>
      <c r="S2630" s="3" t="s">
        <v>77</v>
      </c>
      <c r="T2630" s="3" t="s">
        <v>51</v>
      </c>
      <c r="U2630" s="3" t="s">
        <v>78</v>
      </c>
      <c r="V2630" s="3" t="s">
        <v>79</v>
      </c>
      <c r="W2630" s="3" t="s">
        <v>80</v>
      </c>
      <c r="X2630" s="3"/>
      <c r="Y2630" s="3"/>
      <c r="Z2630" s="3" t="s">
        <v>72</v>
      </c>
      <c r="AA2630" s="7" t="s">
        <v>49</v>
      </c>
      <c r="AB2630" s="3" t="s">
        <v>49</v>
      </c>
      <c r="AC2630" s="3" t="s">
        <v>49</v>
      </c>
      <c r="AD2630" s="3" t="s">
        <v>49</v>
      </c>
      <c r="AE2630" s="3" t="s">
        <v>49</v>
      </c>
      <c r="AF2630" s="3" t="s">
        <v>55</v>
      </c>
      <c r="AG2630" s="3" t="s">
        <v>56</v>
      </c>
      <c r="AH2630" s="3" t="s">
        <v>81</v>
      </c>
      <c r="AI2630" s="3" t="s">
        <v>82</v>
      </c>
      <c r="AJ2630" s="3" t="s">
        <v>49</v>
      </c>
      <c r="AK2630" s="3" t="s">
        <v>49</v>
      </c>
      <c r="AL2630" s="3" t="s">
        <v>49</v>
      </c>
      <c r="AM2630" s="3" t="s">
        <v>59</v>
      </c>
      <c r="AN2630" s="3" t="s">
        <v>83</v>
      </c>
      <c r="AO2630" s="3">
        <v>96.935332010781465</v>
      </c>
      <c r="AP2630" s="3">
        <v>509.70387063091471</v>
      </c>
    </row>
    <row r="2631" spans="1:42" x14ac:dyDescent="0.25">
      <c r="A2631" s="2">
        <v>2630</v>
      </c>
      <c r="B2631" s="3" t="s">
        <v>42</v>
      </c>
      <c r="C2631" s="3" t="s">
        <v>43</v>
      </c>
      <c r="D2631" s="3" t="s">
        <v>44</v>
      </c>
      <c r="E2631" s="3" t="s">
        <v>45</v>
      </c>
      <c r="F2631" s="3">
        <v>0.36</v>
      </c>
      <c r="G2631" s="3">
        <v>0.48</v>
      </c>
      <c r="H2631" s="3">
        <v>3.7520550963169502E-2</v>
      </c>
      <c r="I2631" s="3">
        <v>9.5785915898830503</v>
      </c>
      <c r="J2631" s="3">
        <v>1.4076784951583066</v>
      </c>
      <c r="K2631" s="3">
        <v>0.35939403390359376</v>
      </c>
      <c r="L2631" s="3">
        <v>5.2816872717344997E-2</v>
      </c>
      <c r="M2631" s="2">
        <v>1210</v>
      </c>
      <c r="N2631" s="3" t="s">
        <v>65</v>
      </c>
      <c r="O2631" s="3" t="s">
        <v>76</v>
      </c>
      <c r="P2631" s="3"/>
      <c r="Q2631" s="3" t="s">
        <v>42</v>
      </c>
      <c r="R2631" s="3" t="s">
        <v>55</v>
      </c>
      <c r="S2631" s="3" t="s">
        <v>77</v>
      </c>
      <c r="T2631" s="3" t="s">
        <v>51</v>
      </c>
      <c r="U2631" s="3" t="s">
        <v>78</v>
      </c>
      <c r="V2631" s="3" t="s">
        <v>79</v>
      </c>
      <c r="W2631" s="3" t="s">
        <v>80</v>
      </c>
      <c r="X2631" s="3"/>
      <c r="Y2631" s="3"/>
      <c r="Z2631" s="3" t="s">
        <v>72</v>
      </c>
      <c r="AA2631" s="7" t="s">
        <v>49</v>
      </c>
      <c r="AB2631" s="3" t="s">
        <v>49</v>
      </c>
      <c r="AC2631" s="3" t="s">
        <v>49</v>
      </c>
      <c r="AD2631" s="3" t="s">
        <v>49</v>
      </c>
      <c r="AE2631" s="3" t="s">
        <v>49</v>
      </c>
      <c r="AF2631" s="3" t="s">
        <v>55</v>
      </c>
      <c r="AG2631" s="3" t="s">
        <v>56</v>
      </c>
      <c r="AH2631" s="3" t="s">
        <v>81</v>
      </c>
      <c r="AI2631" s="3" t="s">
        <v>82</v>
      </c>
      <c r="AJ2631" s="3" t="s">
        <v>49</v>
      </c>
      <c r="AK2631" s="3" t="s">
        <v>49</v>
      </c>
      <c r="AL2631" s="3" t="s">
        <v>49</v>
      </c>
      <c r="AM2631" s="3" t="s">
        <v>59</v>
      </c>
      <c r="AN2631" s="3" t="s">
        <v>83</v>
      </c>
      <c r="AO2631" s="3">
        <v>59.773473517670581</v>
      </c>
      <c r="AP2631" s="3">
        <v>151.84028263728905</v>
      </c>
    </row>
    <row r="2632" spans="1:42" x14ac:dyDescent="0.25">
      <c r="A2632" s="2">
        <v>2631</v>
      </c>
      <c r="B2632" s="3" t="s">
        <v>42</v>
      </c>
      <c r="C2632" s="3" t="s">
        <v>43</v>
      </c>
      <c r="D2632" s="3" t="s">
        <v>44</v>
      </c>
      <c r="E2632" s="3" t="s">
        <v>45</v>
      </c>
      <c r="F2632" s="3">
        <v>0.36</v>
      </c>
      <c r="G2632" s="3">
        <v>0.48</v>
      </c>
      <c r="H2632" s="3">
        <v>0.14807631981519301</v>
      </c>
      <c r="I2632" s="3">
        <v>9.5785915898830503</v>
      </c>
      <c r="J2632" s="3">
        <v>1.4076784951583066</v>
      </c>
      <c r="K2632" s="3">
        <v>1.4183625916426406</v>
      </c>
      <c r="L2632" s="3">
        <v>0.20844385104603103</v>
      </c>
      <c r="M2632" s="2">
        <v>1210</v>
      </c>
      <c r="N2632" s="3" t="s">
        <v>65</v>
      </c>
      <c r="O2632" s="3" t="s">
        <v>76</v>
      </c>
      <c r="P2632" s="3"/>
      <c r="Q2632" s="3" t="s">
        <v>42</v>
      </c>
      <c r="R2632" s="3" t="s">
        <v>55</v>
      </c>
      <c r="S2632" s="3" t="s">
        <v>77</v>
      </c>
      <c r="T2632" s="3" t="s">
        <v>51</v>
      </c>
      <c r="U2632" s="3" t="s">
        <v>78</v>
      </c>
      <c r="V2632" s="3" t="s">
        <v>79</v>
      </c>
      <c r="W2632" s="3" t="s">
        <v>80</v>
      </c>
      <c r="X2632" s="3"/>
      <c r="Y2632" s="3"/>
      <c r="Z2632" s="3" t="s">
        <v>72</v>
      </c>
      <c r="AA2632" s="7" t="s">
        <v>49</v>
      </c>
      <c r="AB2632" s="3" t="s">
        <v>49</v>
      </c>
      <c r="AC2632" s="3" t="s">
        <v>49</v>
      </c>
      <c r="AD2632" s="3" t="s">
        <v>49</v>
      </c>
      <c r="AE2632" s="3" t="s">
        <v>49</v>
      </c>
      <c r="AF2632" s="3" t="s">
        <v>55</v>
      </c>
      <c r="AG2632" s="3" t="s">
        <v>56</v>
      </c>
      <c r="AH2632" s="3" t="s">
        <v>81</v>
      </c>
      <c r="AI2632" s="3" t="s">
        <v>82</v>
      </c>
      <c r="AJ2632" s="3" t="s">
        <v>49</v>
      </c>
      <c r="AK2632" s="3" t="s">
        <v>49</v>
      </c>
      <c r="AL2632" s="3" t="s">
        <v>49</v>
      </c>
      <c r="AM2632" s="3" t="s">
        <v>59</v>
      </c>
      <c r="AN2632" s="3" t="s">
        <v>83</v>
      </c>
      <c r="AO2632" s="3">
        <v>100.04968953407651</v>
      </c>
      <c r="AP2632" s="3">
        <v>599.24360584947181</v>
      </c>
    </row>
    <row r="2633" spans="1:42" x14ac:dyDescent="0.25">
      <c r="A2633" s="2">
        <v>2632</v>
      </c>
      <c r="B2633" s="3" t="s">
        <v>42</v>
      </c>
      <c r="C2633" s="3" t="s">
        <v>43</v>
      </c>
      <c r="D2633" s="3" t="s">
        <v>44</v>
      </c>
      <c r="E2633" s="3" t="s">
        <v>45</v>
      </c>
      <c r="F2633" s="3">
        <v>0.36</v>
      </c>
      <c r="G2633" s="3">
        <v>0.48</v>
      </c>
      <c r="H2633" s="3">
        <v>4.5853186404153597E-2</v>
      </c>
      <c r="I2633" s="3">
        <v>9.5785915898830503</v>
      </c>
      <c r="J2633" s="3">
        <v>1.4076784951583066</v>
      </c>
      <c r="K2633" s="3">
        <v>0.43920894566016544</v>
      </c>
      <c r="L2633" s="3">
        <v>6.4546544435612252E-2</v>
      </c>
      <c r="M2633" s="2">
        <v>1210</v>
      </c>
      <c r="N2633" s="3" t="s">
        <v>65</v>
      </c>
      <c r="O2633" s="3" t="s">
        <v>76</v>
      </c>
      <c r="P2633" s="3"/>
      <c r="Q2633" s="3" t="s">
        <v>42</v>
      </c>
      <c r="R2633" s="3" t="s">
        <v>55</v>
      </c>
      <c r="S2633" s="3" t="s">
        <v>77</v>
      </c>
      <c r="T2633" s="3" t="s">
        <v>51</v>
      </c>
      <c r="U2633" s="3" t="s">
        <v>78</v>
      </c>
      <c r="V2633" s="3" t="s">
        <v>79</v>
      </c>
      <c r="W2633" s="3" t="s">
        <v>80</v>
      </c>
      <c r="X2633" s="3"/>
      <c r="Y2633" s="3"/>
      <c r="Z2633" s="3" t="s">
        <v>72</v>
      </c>
      <c r="AA2633" s="7" t="s">
        <v>49</v>
      </c>
      <c r="AB2633" s="3" t="s">
        <v>49</v>
      </c>
      <c r="AC2633" s="3" t="s">
        <v>49</v>
      </c>
      <c r="AD2633" s="3" t="s">
        <v>49</v>
      </c>
      <c r="AE2633" s="3" t="s">
        <v>49</v>
      </c>
      <c r="AF2633" s="3" t="s">
        <v>55</v>
      </c>
      <c r="AG2633" s="3" t="s">
        <v>56</v>
      </c>
      <c r="AH2633" s="3" t="s">
        <v>81</v>
      </c>
      <c r="AI2633" s="3" t="s">
        <v>82</v>
      </c>
      <c r="AJ2633" s="3" t="s">
        <v>49</v>
      </c>
      <c r="AK2633" s="3" t="s">
        <v>49</v>
      </c>
      <c r="AL2633" s="3" t="s">
        <v>49</v>
      </c>
      <c r="AM2633" s="3" t="s">
        <v>59</v>
      </c>
      <c r="AN2633" s="3" t="s">
        <v>83</v>
      </c>
      <c r="AO2633" s="3">
        <v>57.236357262167232</v>
      </c>
      <c r="AP2633" s="3">
        <v>185.56126188715348</v>
      </c>
    </row>
    <row r="2634" spans="1:42" x14ac:dyDescent="0.25">
      <c r="A2634" s="2">
        <v>2633</v>
      </c>
      <c r="B2634" s="3" t="s">
        <v>42</v>
      </c>
      <c r="C2634" s="3" t="s">
        <v>43</v>
      </c>
      <c r="D2634" s="3" t="s">
        <v>44</v>
      </c>
      <c r="E2634" s="3" t="s">
        <v>45</v>
      </c>
      <c r="F2634" s="3">
        <v>0.36</v>
      </c>
      <c r="G2634" s="3">
        <v>0.48</v>
      </c>
      <c r="H2634" s="3">
        <v>1.1389840922931899E-2</v>
      </c>
      <c r="I2634" s="3">
        <v>9.5785915898830503</v>
      </c>
      <c r="J2634" s="3">
        <v>1.4076784951583066</v>
      </c>
      <c r="K2634" s="3">
        <v>0.10909863447450129</v>
      </c>
      <c r="L2634" s="3">
        <v>1.6033234130485272E-2</v>
      </c>
      <c r="M2634" s="2">
        <v>1210</v>
      </c>
      <c r="N2634" s="3" t="s">
        <v>65</v>
      </c>
      <c r="O2634" s="3" t="s">
        <v>76</v>
      </c>
      <c r="P2634" s="3"/>
      <c r="Q2634" s="3" t="s">
        <v>42</v>
      </c>
      <c r="R2634" s="3" t="s">
        <v>55</v>
      </c>
      <c r="S2634" s="3" t="s">
        <v>77</v>
      </c>
      <c r="T2634" s="3" t="s">
        <v>51</v>
      </c>
      <c r="U2634" s="3" t="s">
        <v>78</v>
      </c>
      <c r="V2634" s="3" t="s">
        <v>79</v>
      </c>
      <c r="W2634" s="3" t="s">
        <v>80</v>
      </c>
      <c r="X2634" s="3"/>
      <c r="Y2634" s="3"/>
      <c r="Z2634" s="3" t="s">
        <v>72</v>
      </c>
      <c r="AA2634" s="7" t="s">
        <v>49</v>
      </c>
      <c r="AB2634" s="3" t="s">
        <v>49</v>
      </c>
      <c r="AC2634" s="3" t="s">
        <v>49</v>
      </c>
      <c r="AD2634" s="3" t="s">
        <v>49</v>
      </c>
      <c r="AE2634" s="3" t="s">
        <v>49</v>
      </c>
      <c r="AF2634" s="3" t="s">
        <v>55</v>
      </c>
      <c r="AG2634" s="3" t="s">
        <v>56</v>
      </c>
      <c r="AH2634" s="3" t="s">
        <v>81</v>
      </c>
      <c r="AI2634" s="3" t="s">
        <v>82</v>
      </c>
      <c r="AJ2634" s="3" t="s">
        <v>49</v>
      </c>
      <c r="AK2634" s="3" t="s">
        <v>49</v>
      </c>
      <c r="AL2634" s="3" t="s">
        <v>49</v>
      </c>
      <c r="AM2634" s="3" t="s">
        <v>59</v>
      </c>
      <c r="AN2634" s="3" t="s">
        <v>83</v>
      </c>
      <c r="AO2634" s="3">
        <v>39.204856441209984</v>
      </c>
      <c r="AP2634" s="3">
        <v>46.09305088908129</v>
      </c>
    </row>
    <row r="2635" spans="1:42" x14ac:dyDescent="0.25">
      <c r="A2635" s="2">
        <v>2634</v>
      </c>
      <c r="B2635" s="3" t="s">
        <v>42</v>
      </c>
      <c r="C2635" s="3" t="s">
        <v>43</v>
      </c>
      <c r="D2635" s="3" t="s">
        <v>44</v>
      </c>
      <c r="E2635" s="3" t="s">
        <v>45</v>
      </c>
      <c r="F2635" s="3">
        <v>0.36</v>
      </c>
      <c r="G2635" s="3">
        <v>0.48</v>
      </c>
      <c r="H2635" s="3">
        <v>2.5401926560917901E-2</v>
      </c>
      <c r="I2635" s="3">
        <v>9.5785915898830503</v>
      </c>
      <c r="J2635" s="3">
        <v>1.4076784951583066</v>
      </c>
      <c r="K2635" s="3">
        <v>0.24331468012323507</v>
      </c>
      <c r="L2635" s="3">
        <v>3.5757745755394726E-2</v>
      </c>
      <c r="M2635" s="2">
        <v>1210</v>
      </c>
      <c r="N2635" s="3" t="s">
        <v>65</v>
      </c>
      <c r="O2635" s="3" t="s">
        <v>76</v>
      </c>
      <c r="P2635" s="3"/>
      <c r="Q2635" s="3" t="s">
        <v>42</v>
      </c>
      <c r="R2635" s="3" t="s">
        <v>55</v>
      </c>
      <c r="S2635" s="3" t="s">
        <v>77</v>
      </c>
      <c r="T2635" s="3" t="s">
        <v>51</v>
      </c>
      <c r="U2635" s="3" t="s">
        <v>78</v>
      </c>
      <c r="V2635" s="3" t="s">
        <v>79</v>
      </c>
      <c r="W2635" s="3" t="s">
        <v>80</v>
      </c>
      <c r="X2635" s="3"/>
      <c r="Y2635" s="3"/>
      <c r="Z2635" s="3" t="s">
        <v>72</v>
      </c>
      <c r="AA2635" s="7" t="s">
        <v>49</v>
      </c>
      <c r="AB2635" s="3" t="s">
        <v>49</v>
      </c>
      <c r="AC2635" s="3" t="s">
        <v>49</v>
      </c>
      <c r="AD2635" s="3" t="s">
        <v>49</v>
      </c>
      <c r="AE2635" s="3" t="s">
        <v>49</v>
      </c>
      <c r="AF2635" s="3" t="s">
        <v>55</v>
      </c>
      <c r="AG2635" s="3" t="s">
        <v>56</v>
      </c>
      <c r="AH2635" s="3" t="s">
        <v>81</v>
      </c>
      <c r="AI2635" s="3" t="s">
        <v>82</v>
      </c>
      <c r="AJ2635" s="3" t="s">
        <v>49</v>
      </c>
      <c r="AK2635" s="3" t="s">
        <v>49</v>
      </c>
      <c r="AL2635" s="3" t="s">
        <v>49</v>
      </c>
      <c r="AM2635" s="3" t="s">
        <v>59</v>
      </c>
      <c r="AN2635" s="3" t="s">
        <v>83</v>
      </c>
      <c r="AO2635" s="3">
        <v>41.959079233392856</v>
      </c>
      <c r="AP2635" s="3">
        <v>102.79794964438359</v>
      </c>
    </row>
    <row r="2636" spans="1:42" x14ac:dyDescent="0.25">
      <c r="A2636" s="2">
        <v>2635</v>
      </c>
      <c r="B2636" s="3" t="s">
        <v>42</v>
      </c>
      <c r="C2636" s="3" t="s">
        <v>43</v>
      </c>
      <c r="D2636" s="3" t="s">
        <v>44</v>
      </c>
      <c r="E2636" s="3" t="s">
        <v>45</v>
      </c>
      <c r="F2636" s="3">
        <v>0.36</v>
      </c>
      <c r="G2636" s="3">
        <v>0.48</v>
      </c>
      <c r="H2636" s="3">
        <v>3.12385437685485E-2</v>
      </c>
      <c r="I2636" s="3">
        <v>9.5896964670744484</v>
      </c>
      <c r="J2636" s="3">
        <v>1.4092878847448651</v>
      </c>
      <c r="K2636" s="3">
        <v>0.29956815281380006</v>
      </c>
      <c r="L2636" s="3">
        <v>4.4024101270087601E-2</v>
      </c>
      <c r="M2636" s="2">
        <v>1200</v>
      </c>
      <c r="N2636" s="3" t="s">
        <v>61</v>
      </c>
      <c r="O2636" s="3" t="s">
        <v>76</v>
      </c>
      <c r="P2636" s="3"/>
      <c r="Q2636" s="3" t="s">
        <v>42</v>
      </c>
      <c r="R2636" s="3" t="s">
        <v>55</v>
      </c>
      <c r="S2636" s="3" t="s">
        <v>77</v>
      </c>
      <c r="T2636" s="3" t="s">
        <v>51</v>
      </c>
      <c r="U2636" s="3" t="s">
        <v>78</v>
      </c>
      <c r="V2636" s="3" t="s">
        <v>79</v>
      </c>
      <c r="W2636" s="3" t="s">
        <v>80</v>
      </c>
      <c r="X2636" s="3"/>
      <c r="Y2636" s="3"/>
      <c r="Z2636" s="3" t="s">
        <v>72</v>
      </c>
      <c r="AA2636" s="7" t="s">
        <v>49</v>
      </c>
      <c r="AB2636" s="3" t="s">
        <v>49</v>
      </c>
      <c r="AC2636" s="3" t="s">
        <v>49</v>
      </c>
      <c r="AD2636" s="3" t="s">
        <v>49</v>
      </c>
      <c r="AE2636" s="3" t="s">
        <v>49</v>
      </c>
      <c r="AF2636" s="3" t="s">
        <v>55</v>
      </c>
      <c r="AG2636" s="3" t="s">
        <v>56</v>
      </c>
      <c r="AH2636" s="3" t="s">
        <v>81</v>
      </c>
      <c r="AI2636" s="3" t="s">
        <v>82</v>
      </c>
      <c r="AJ2636" s="3" t="s">
        <v>49</v>
      </c>
      <c r="AK2636" s="3" t="s">
        <v>49</v>
      </c>
      <c r="AL2636" s="3" t="s">
        <v>49</v>
      </c>
      <c r="AM2636" s="3" t="s">
        <v>59</v>
      </c>
      <c r="AN2636" s="3" t="s">
        <v>83</v>
      </c>
      <c r="AO2636" s="3">
        <v>66.435223618835408</v>
      </c>
      <c r="AP2636" s="3">
        <v>126.41790147617409</v>
      </c>
    </row>
    <row r="2637" spans="1:42" x14ac:dyDescent="0.25">
      <c r="A2637" s="2">
        <v>2636</v>
      </c>
      <c r="B2637" s="3" t="s">
        <v>42</v>
      </c>
      <c r="C2637" s="3" t="s">
        <v>43</v>
      </c>
      <c r="D2637" s="3" t="s">
        <v>44</v>
      </c>
      <c r="E2637" s="3" t="s">
        <v>45</v>
      </c>
      <c r="F2637" s="3">
        <v>0.36</v>
      </c>
      <c r="G2637" s="3">
        <v>0.48</v>
      </c>
      <c r="H2637" s="3">
        <v>0.21134297488294301</v>
      </c>
      <c r="I2637" s="3">
        <v>9.5896964670744484</v>
      </c>
      <c r="J2637" s="3">
        <v>1.4092878847448651</v>
      </c>
      <c r="K2637" s="3">
        <v>2.0267149795759627</v>
      </c>
      <c r="L2637" s="3">
        <v>0.29784309402846992</v>
      </c>
      <c r="M2637" s="2">
        <v>1210</v>
      </c>
      <c r="N2637" s="3" t="s">
        <v>65</v>
      </c>
      <c r="O2637" s="3" t="s">
        <v>76</v>
      </c>
      <c r="P2637" s="3"/>
      <c r="Q2637" s="3" t="s">
        <v>42</v>
      </c>
      <c r="R2637" s="3" t="s">
        <v>55</v>
      </c>
      <c r="S2637" s="3" t="s">
        <v>77</v>
      </c>
      <c r="T2637" s="3" t="s">
        <v>51</v>
      </c>
      <c r="U2637" s="3" t="s">
        <v>78</v>
      </c>
      <c r="V2637" s="3" t="s">
        <v>79</v>
      </c>
      <c r="W2637" s="3" t="s">
        <v>80</v>
      </c>
      <c r="X2637" s="3"/>
      <c r="Y2637" s="3"/>
      <c r="Z2637" s="3" t="s">
        <v>72</v>
      </c>
      <c r="AA2637" s="7" t="s">
        <v>49</v>
      </c>
      <c r="AB2637" s="3" t="s">
        <v>49</v>
      </c>
      <c r="AC2637" s="3" t="s">
        <v>49</v>
      </c>
      <c r="AD2637" s="3" t="s">
        <v>49</v>
      </c>
      <c r="AE2637" s="3" t="s">
        <v>49</v>
      </c>
      <c r="AF2637" s="3" t="s">
        <v>55</v>
      </c>
      <c r="AG2637" s="3" t="s">
        <v>56</v>
      </c>
      <c r="AH2637" s="3" t="s">
        <v>81</v>
      </c>
      <c r="AI2637" s="3" t="s">
        <v>82</v>
      </c>
      <c r="AJ2637" s="3" t="s">
        <v>49</v>
      </c>
      <c r="AK2637" s="3" t="s">
        <v>49</v>
      </c>
      <c r="AL2637" s="3" t="s">
        <v>49</v>
      </c>
      <c r="AM2637" s="3" t="s">
        <v>59</v>
      </c>
      <c r="AN2637" s="3" t="s">
        <v>83</v>
      </c>
      <c r="AO2637" s="3">
        <v>120.00795852118996</v>
      </c>
      <c r="AP2637" s="3">
        <v>855.27467523416135</v>
      </c>
    </row>
    <row r="2638" spans="1:42" x14ac:dyDescent="0.25">
      <c r="A2638" s="2">
        <v>2637</v>
      </c>
      <c r="B2638" s="3" t="s">
        <v>42</v>
      </c>
      <c r="C2638" s="3" t="s">
        <v>43</v>
      </c>
      <c r="D2638" s="3" t="s">
        <v>44</v>
      </c>
      <c r="E2638" s="3" t="s">
        <v>45</v>
      </c>
      <c r="F2638" s="3">
        <v>0.36</v>
      </c>
      <c r="G2638" s="3">
        <v>0.48</v>
      </c>
      <c r="H2638" s="3">
        <v>0.114311838113598</v>
      </c>
      <c r="I2638" s="3">
        <v>9.5896964670744484</v>
      </c>
      <c r="J2638" s="3">
        <v>1.4092878847448651</v>
      </c>
      <c r="K2638" s="3">
        <v>1.0962158301027571</v>
      </c>
      <c r="L2638" s="3">
        <v>0.16109828853640998</v>
      </c>
      <c r="M2638" s="2">
        <v>1210</v>
      </c>
      <c r="N2638" s="3" t="s">
        <v>65</v>
      </c>
      <c r="O2638" s="3" t="s">
        <v>76</v>
      </c>
      <c r="P2638" s="3"/>
      <c r="Q2638" s="3" t="s">
        <v>42</v>
      </c>
      <c r="R2638" s="3" t="s">
        <v>55</v>
      </c>
      <c r="S2638" s="3" t="s">
        <v>77</v>
      </c>
      <c r="T2638" s="3" t="s">
        <v>51</v>
      </c>
      <c r="U2638" s="3" t="s">
        <v>78</v>
      </c>
      <c r="V2638" s="3" t="s">
        <v>79</v>
      </c>
      <c r="W2638" s="3" t="s">
        <v>80</v>
      </c>
      <c r="X2638" s="3"/>
      <c r="Y2638" s="3"/>
      <c r="Z2638" s="3" t="s">
        <v>72</v>
      </c>
      <c r="AA2638" s="7" t="s">
        <v>49</v>
      </c>
      <c r="AB2638" s="3" t="s">
        <v>49</v>
      </c>
      <c r="AC2638" s="3" t="s">
        <v>49</v>
      </c>
      <c r="AD2638" s="3" t="s">
        <v>49</v>
      </c>
      <c r="AE2638" s="3" t="s">
        <v>49</v>
      </c>
      <c r="AF2638" s="3" t="s">
        <v>55</v>
      </c>
      <c r="AG2638" s="3" t="s">
        <v>56</v>
      </c>
      <c r="AH2638" s="3" t="s">
        <v>81</v>
      </c>
      <c r="AI2638" s="3" t="s">
        <v>82</v>
      </c>
      <c r="AJ2638" s="3" t="s">
        <v>49</v>
      </c>
      <c r="AK2638" s="3" t="s">
        <v>49</v>
      </c>
      <c r="AL2638" s="3" t="s">
        <v>49</v>
      </c>
      <c r="AM2638" s="3" t="s">
        <v>59</v>
      </c>
      <c r="AN2638" s="3" t="s">
        <v>83</v>
      </c>
      <c r="AO2638" s="3">
        <v>98.440048182444087</v>
      </c>
      <c r="AP2638" s="3">
        <v>462.60359622636457</v>
      </c>
    </row>
    <row r="2639" spans="1:42" x14ac:dyDescent="0.25">
      <c r="A2639" s="2">
        <v>2638</v>
      </c>
      <c r="B2639" s="3" t="s">
        <v>42</v>
      </c>
      <c r="C2639" s="3" t="s">
        <v>43</v>
      </c>
      <c r="D2639" s="3" t="s">
        <v>44</v>
      </c>
      <c r="E2639" s="3" t="s">
        <v>45</v>
      </c>
      <c r="F2639" s="3">
        <v>0.36</v>
      </c>
      <c r="G2639" s="3">
        <v>0.48</v>
      </c>
      <c r="H2639" s="3">
        <v>0.21573164797601799</v>
      </c>
      <c r="I2639" s="3">
        <v>9.5896964670744484</v>
      </c>
      <c r="J2639" s="3">
        <v>1.4092878847448651</v>
      </c>
      <c r="K2639" s="3">
        <v>2.0688010224317681</v>
      </c>
      <c r="L2639" s="3">
        <v>0.30402799784864626</v>
      </c>
      <c r="M2639" s="2">
        <v>1210</v>
      </c>
      <c r="N2639" s="3" t="s">
        <v>65</v>
      </c>
      <c r="O2639" s="3" t="s">
        <v>76</v>
      </c>
      <c r="P2639" s="3"/>
      <c r="Q2639" s="3" t="s">
        <v>42</v>
      </c>
      <c r="R2639" s="3" t="s">
        <v>55</v>
      </c>
      <c r="S2639" s="3" t="s">
        <v>77</v>
      </c>
      <c r="T2639" s="3" t="s">
        <v>51</v>
      </c>
      <c r="U2639" s="3" t="s">
        <v>78</v>
      </c>
      <c r="V2639" s="3" t="s">
        <v>79</v>
      </c>
      <c r="W2639" s="3" t="s">
        <v>80</v>
      </c>
      <c r="X2639" s="3"/>
      <c r="Y2639" s="3"/>
      <c r="Z2639" s="3" t="s">
        <v>72</v>
      </c>
      <c r="AA2639" s="7" t="s">
        <v>49</v>
      </c>
      <c r="AB2639" s="3" t="s">
        <v>49</v>
      </c>
      <c r="AC2639" s="3" t="s">
        <v>49</v>
      </c>
      <c r="AD2639" s="3" t="s">
        <v>49</v>
      </c>
      <c r="AE2639" s="3" t="s">
        <v>49</v>
      </c>
      <c r="AF2639" s="3" t="s">
        <v>55</v>
      </c>
      <c r="AG2639" s="3" t="s">
        <v>56</v>
      </c>
      <c r="AH2639" s="3" t="s">
        <v>81</v>
      </c>
      <c r="AI2639" s="3" t="s">
        <v>82</v>
      </c>
      <c r="AJ2639" s="3" t="s">
        <v>49</v>
      </c>
      <c r="AK2639" s="3" t="s">
        <v>49</v>
      </c>
      <c r="AL2639" s="3" t="s">
        <v>49</v>
      </c>
      <c r="AM2639" s="3" t="s">
        <v>59</v>
      </c>
      <c r="AN2639" s="3" t="s">
        <v>83</v>
      </c>
      <c r="AO2639" s="3">
        <v>120.24671914584943</v>
      </c>
      <c r="AP2639" s="3">
        <v>873.03500512668336</v>
      </c>
    </row>
    <row r="2640" spans="1:42" x14ac:dyDescent="0.25">
      <c r="A2640" s="2">
        <v>2639</v>
      </c>
      <c r="B2640" s="3" t="s">
        <v>42</v>
      </c>
      <c r="C2640" s="3" t="s">
        <v>43</v>
      </c>
      <c r="D2640" s="3" t="s">
        <v>44</v>
      </c>
      <c r="E2640" s="3" t="s">
        <v>45</v>
      </c>
      <c r="F2640" s="3">
        <v>0.36</v>
      </c>
      <c r="G2640" s="3">
        <v>0.48</v>
      </c>
      <c r="H2640" s="3">
        <v>4.5138448926805401E-2</v>
      </c>
      <c r="I2640" s="3">
        <v>9.5896964670744484</v>
      </c>
      <c r="J2640" s="3">
        <v>1.4092878847448651</v>
      </c>
      <c r="K2640" s="3">
        <v>0.43286402420260617</v>
      </c>
      <c r="L2640" s="3">
        <v>6.3613069208721715E-2</v>
      </c>
      <c r="M2640" s="2">
        <v>1210</v>
      </c>
      <c r="N2640" s="3" t="s">
        <v>65</v>
      </c>
      <c r="O2640" s="3" t="s">
        <v>76</v>
      </c>
      <c r="P2640" s="3"/>
      <c r="Q2640" s="3" t="s">
        <v>42</v>
      </c>
      <c r="R2640" s="3" t="s">
        <v>55</v>
      </c>
      <c r="S2640" s="3" t="s">
        <v>77</v>
      </c>
      <c r="T2640" s="3" t="s">
        <v>51</v>
      </c>
      <c r="U2640" s="3" t="s">
        <v>78</v>
      </c>
      <c r="V2640" s="3" t="s">
        <v>79</v>
      </c>
      <c r="W2640" s="3" t="s">
        <v>80</v>
      </c>
      <c r="X2640" s="3"/>
      <c r="Y2640" s="3"/>
      <c r="Z2640" s="3" t="s">
        <v>72</v>
      </c>
      <c r="AA2640" s="7" t="s">
        <v>49</v>
      </c>
      <c r="AB2640" s="3" t="s">
        <v>49</v>
      </c>
      <c r="AC2640" s="3" t="s">
        <v>49</v>
      </c>
      <c r="AD2640" s="3" t="s">
        <v>49</v>
      </c>
      <c r="AE2640" s="3" t="s">
        <v>49</v>
      </c>
      <c r="AF2640" s="3" t="s">
        <v>55</v>
      </c>
      <c r="AG2640" s="3" t="s">
        <v>56</v>
      </c>
      <c r="AH2640" s="3" t="s">
        <v>81</v>
      </c>
      <c r="AI2640" s="3" t="s">
        <v>82</v>
      </c>
      <c r="AJ2640" s="3" t="s">
        <v>49</v>
      </c>
      <c r="AK2640" s="3" t="s">
        <v>49</v>
      </c>
      <c r="AL2640" s="3" t="s">
        <v>49</v>
      </c>
      <c r="AM2640" s="3" t="s">
        <v>59</v>
      </c>
      <c r="AN2640" s="3" t="s">
        <v>83</v>
      </c>
      <c r="AO2640" s="3">
        <v>54.886914690343154</v>
      </c>
      <c r="AP2640" s="3">
        <v>182.66882193661675</v>
      </c>
    </row>
    <row r="2641" spans="1:42" x14ac:dyDescent="0.25">
      <c r="A2641" s="2">
        <v>2640</v>
      </c>
      <c r="B2641" s="3" t="s">
        <v>42</v>
      </c>
      <c r="C2641" s="3" t="s">
        <v>43</v>
      </c>
      <c r="D2641" s="3" t="s">
        <v>44</v>
      </c>
      <c r="E2641" s="3" t="s">
        <v>45</v>
      </c>
      <c r="F2641" s="3">
        <v>0.36</v>
      </c>
      <c r="G2641" s="3">
        <v>0.48</v>
      </c>
      <c r="H2641" s="3">
        <v>0.39439949275539299</v>
      </c>
      <c r="I2641" s="3">
        <v>9.5752729355517783</v>
      </c>
      <c r="J2641" s="3">
        <v>1.4120066440340997</v>
      </c>
      <c r="K2641" s="3">
        <v>3.7764827887760641</v>
      </c>
      <c r="L2641" s="3">
        <v>0.55689470417429365</v>
      </c>
      <c r="M2641" s="2">
        <v>1200</v>
      </c>
      <c r="N2641" s="3" t="s">
        <v>61</v>
      </c>
      <c r="O2641" s="3" t="s">
        <v>76</v>
      </c>
      <c r="P2641" s="3"/>
      <c r="Q2641" s="3" t="s">
        <v>42</v>
      </c>
      <c r="R2641" s="3" t="s">
        <v>55</v>
      </c>
      <c r="S2641" s="3" t="s">
        <v>77</v>
      </c>
      <c r="T2641" s="3" t="s">
        <v>51</v>
      </c>
      <c r="U2641" s="3" t="s">
        <v>78</v>
      </c>
      <c r="V2641" s="3" t="s">
        <v>79</v>
      </c>
      <c r="W2641" s="3" t="s">
        <v>80</v>
      </c>
      <c r="X2641" s="3"/>
      <c r="Y2641" s="3"/>
      <c r="Z2641" s="3" t="s">
        <v>72</v>
      </c>
      <c r="AA2641" s="7" t="s">
        <v>49</v>
      </c>
      <c r="AB2641" s="3" t="s">
        <v>49</v>
      </c>
      <c r="AC2641" s="3" t="s">
        <v>49</v>
      </c>
      <c r="AD2641" s="3" t="s">
        <v>49</v>
      </c>
      <c r="AE2641" s="3" t="s">
        <v>49</v>
      </c>
      <c r="AF2641" s="3" t="s">
        <v>55</v>
      </c>
      <c r="AG2641" s="3" t="s">
        <v>56</v>
      </c>
      <c r="AH2641" s="3" t="s">
        <v>81</v>
      </c>
      <c r="AI2641" s="3" t="s">
        <v>82</v>
      </c>
      <c r="AJ2641" s="3" t="s">
        <v>49</v>
      </c>
      <c r="AK2641" s="3" t="s">
        <v>49</v>
      </c>
      <c r="AL2641" s="3" t="s">
        <v>49</v>
      </c>
      <c r="AM2641" s="3" t="s">
        <v>59</v>
      </c>
      <c r="AN2641" s="3" t="s">
        <v>83</v>
      </c>
      <c r="AO2641" s="3">
        <v>211.80392819470259</v>
      </c>
      <c r="AP2641" s="3">
        <v>1596.0781202484666</v>
      </c>
    </row>
    <row r="2642" spans="1:42" x14ac:dyDescent="0.25">
      <c r="A2642" s="2">
        <v>2641</v>
      </c>
      <c r="B2642" s="3" t="s">
        <v>42</v>
      </c>
      <c r="C2642" s="3" t="s">
        <v>43</v>
      </c>
      <c r="D2642" s="3" t="s">
        <v>44</v>
      </c>
      <c r="E2642" s="3" t="s">
        <v>45</v>
      </c>
      <c r="F2642" s="3">
        <v>0.36</v>
      </c>
      <c r="G2642" s="3">
        <v>0.48</v>
      </c>
      <c r="H2642" s="3">
        <v>3.0913428986487101E-3</v>
      </c>
      <c r="I2642" s="3">
        <v>9.5752729355517783</v>
      </c>
      <c r="J2642" s="3">
        <v>1.4120066440340997</v>
      </c>
      <c r="K2642" s="3">
        <v>2.9600451991941178E-2</v>
      </c>
      <c r="L2642" s="3">
        <v>4.3649967118796111E-3</v>
      </c>
      <c r="M2642" s="2">
        <v>1210</v>
      </c>
      <c r="N2642" s="3" t="s">
        <v>65</v>
      </c>
      <c r="O2642" s="3" t="s">
        <v>76</v>
      </c>
      <c r="P2642" s="3"/>
      <c r="Q2642" s="3" t="s">
        <v>42</v>
      </c>
      <c r="R2642" s="3" t="s">
        <v>55</v>
      </c>
      <c r="S2642" s="3" t="s">
        <v>77</v>
      </c>
      <c r="T2642" s="3" t="s">
        <v>51</v>
      </c>
      <c r="U2642" s="3" t="s">
        <v>78</v>
      </c>
      <c r="V2642" s="3" t="s">
        <v>79</v>
      </c>
      <c r="W2642" s="3" t="s">
        <v>80</v>
      </c>
      <c r="X2642" s="3"/>
      <c r="Y2642" s="3"/>
      <c r="Z2642" s="3" t="s">
        <v>72</v>
      </c>
      <c r="AA2642" s="7" t="s">
        <v>49</v>
      </c>
      <c r="AB2642" s="3" t="s">
        <v>49</v>
      </c>
      <c r="AC2642" s="3" t="s">
        <v>49</v>
      </c>
      <c r="AD2642" s="3" t="s">
        <v>49</v>
      </c>
      <c r="AE2642" s="3" t="s">
        <v>49</v>
      </c>
      <c r="AF2642" s="3" t="s">
        <v>55</v>
      </c>
      <c r="AG2642" s="3" t="s">
        <v>56</v>
      </c>
      <c r="AH2642" s="3" t="s">
        <v>81</v>
      </c>
      <c r="AI2642" s="3" t="s">
        <v>82</v>
      </c>
      <c r="AJ2642" s="3" t="s">
        <v>49</v>
      </c>
      <c r="AK2642" s="3" t="s">
        <v>49</v>
      </c>
      <c r="AL2642" s="3" t="s">
        <v>49</v>
      </c>
      <c r="AM2642" s="3" t="s">
        <v>59</v>
      </c>
      <c r="AN2642" s="3" t="s">
        <v>83</v>
      </c>
      <c r="AO2642" s="3">
        <v>19.970855163126558</v>
      </c>
      <c r="AP2642" s="3">
        <v>12.510220863237178</v>
      </c>
    </row>
    <row r="2643" spans="1:42" x14ac:dyDescent="0.25">
      <c r="A2643" s="2">
        <v>2642</v>
      </c>
      <c r="B2643" s="3" t="s">
        <v>42</v>
      </c>
      <c r="C2643" s="3" t="s">
        <v>43</v>
      </c>
      <c r="D2643" s="3" t="s">
        <v>44</v>
      </c>
      <c r="E2643" s="3" t="s">
        <v>45</v>
      </c>
      <c r="F2643" s="3">
        <v>0.36</v>
      </c>
      <c r="G2643" s="3">
        <v>0.48</v>
      </c>
      <c r="H2643" s="3">
        <v>5.8425034073398803E-3</v>
      </c>
      <c r="I2643" s="3">
        <v>9.5752729355517783</v>
      </c>
      <c r="J2643" s="3">
        <v>1.4120066440340997</v>
      </c>
      <c r="K2643" s="3">
        <v>5.5943564752170605E-2</v>
      </c>
      <c r="L2643" s="3">
        <v>8.2496536289557772E-3</v>
      </c>
      <c r="M2643" s="2">
        <v>1330</v>
      </c>
      <c r="N2643" s="3" t="s">
        <v>68</v>
      </c>
      <c r="O2643" s="3" t="s">
        <v>76</v>
      </c>
      <c r="P2643" s="3"/>
      <c r="Q2643" s="3" t="s">
        <v>42</v>
      </c>
      <c r="R2643" s="3" t="s">
        <v>55</v>
      </c>
      <c r="S2643" s="3" t="s">
        <v>77</v>
      </c>
      <c r="T2643" s="3" t="s">
        <v>51</v>
      </c>
      <c r="U2643" s="3" t="s">
        <v>78</v>
      </c>
      <c r="V2643" s="3" t="s">
        <v>79</v>
      </c>
      <c r="W2643" s="3" t="s">
        <v>80</v>
      </c>
      <c r="X2643" s="3"/>
      <c r="Y2643" s="3"/>
      <c r="Z2643" s="3" t="s">
        <v>72</v>
      </c>
      <c r="AA2643" s="7" t="s">
        <v>49</v>
      </c>
      <c r="AB2643" s="3" t="s">
        <v>49</v>
      </c>
      <c r="AC2643" s="3" t="s">
        <v>49</v>
      </c>
      <c r="AD2643" s="3" t="s">
        <v>49</v>
      </c>
      <c r="AE2643" s="3" t="s">
        <v>49</v>
      </c>
      <c r="AF2643" s="3" t="s">
        <v>55</v>
      </c>
      <c r="AG2643" s="3" t="s">
        <v>56</v>
      </c>
      <c r="AH2643" s="3" t="s">
        <v>81</v>
      </c>
      <c r="AI2643" s="3" t="s">
        <v>82</v>
      </c>
      <c r="AJ2643" s="3" t="s">
        <v>49</v>
      </c>
      <c r="AK2643" s="3" t="s">
        <v>49</v>
      </c>
      <c r="AL2643" s="3" t="s">
        <v>49</v>
      </c>
      <c r="AM2643" s="3" t="s">
        <v>59</v>
      </c>
      <c r="AN2643" s="3" t="s">
        <v>83</v>
      </c>
      <c r="AO2643" s="3">
        <v>28.528407510682321</v>
      </c>
      <c r="AP2643" s="3">
        <v>23.643772436887275</v>
      </c>
    </row>
    <row r="2644" spans="1:42" x14ac:dyDescent="0.25">
      <c r="A2644" s="2">
        <v>2643</v>
      </c>
      <c r="B2644" s="3" t="s">
        <v>42</v>
      </c>
      <c r="C2644" s="3" t="s">
        <v>43</v>
      </c>
      <c r="D2644" s="3" t="s">
        <v>44</v>
      </c>
      <c r="E2644" s="3" t="s">
        <v>45</v>
      </c>
      <c r="F2644" s="3">
        <v>0.36</v>
      </c>
      <c r="G2644" s="3">
        <v>0.48</v>
      </c>
      <c r="H2644" s="3">
        <v>2.24299785706406E-2</v>
      </c>
      <c r="I2644" s="3">
        <v>9.5752729355517783</v>
      </c>
      <c r="J2644" s="3">
        <v>1.4120066440340997</v>
      </c>
      <c r="K2644" s="3">
        <v>0.2147731667524613</v>
      </c>
      <c r="L2644" s="3">
        <v>3.1671278767287009E-2</v>
      </c>
      <c r="M2644" s="2">
        <v>1210</v>
      </c>
      <c r="N2644" s="3" t="s">
        <v>65</v>
      </c>
      <c r="O2644" s="3" t="s">
        <v>76</v>
      </c>
      <c r="P2644" s="3"/>
      <c r="Q2644" s="3" t="s">
        <v>42</v>
      </c>
      <c r="R2644" s="3" t="s">
        <v>55</v>
      </c>
      <c r="S2644" s="3" t="s">
        <v>77</v>
      </c>
      <c r="T2644" s="3" t="s">
        <v>51</v>
      </c>
      <c r="U2644" s="3" t="s">
        <v>78</v>
      </c>
      <c r="V2644" s="3" t="s">
        <v>79</v>
      </c>
      <c r="W2644" s="3" t="s">
        <v>80</v>
      </c>
      <c r="X2644" s="3"/>
      <c r="Y2644" s="3"/>
      <c r="Z2644" s="3" t="s">
        <v>72</v>
      </c>
      <c r="AA2644" s="7" t="s">
        <v>49</v>
      </c>
      <c r="AB2644" s="3" t="s">
        <v>49</v>
      </c>
      <c r="AC2644" s="3" t="s">
        <v>49</v>
      </c>
      <c r="AD2644" s="3" t="s">
        <v>49</v>
      </c>
      <c r="AE2644" s="3" t="s">
        <v>49</v>
      </c>
      <c r="AF2644" s="3" t="s">
        <v>55</v>
      </c>
      <c r="AG2644" s="3" t="s">
        <v>56</v>
      </c>
      <c r="AH2644" s="3" t="s">
        <v>81</v>
      </c>
      <c r="AI2644" s="3" t="s">
        <v>82</v>
      </c>
      <c r="AJ2644" s="3" t="s">
        <v>49</v>
      </c>
      <c r="AK2644" s="3" t="s">
        <v>49</v>
      </c>
      <c r="AL2644" s="3" t="s">
        <v>49</v>
      </c>
      <c r="AM2644" s="3" t="s">
        <v>59</v>
      </c>
      <c r="AN2644" s="3" t="s">
        <v>83</v>
      </c>
      <c r="AO2644" s="3">
        <v>43.230304698319912</v>
      </c>
      <c r="AP2644" s="3">
        <v>90.770902832891309</v>
      </c>
    </row>
    <row r="2645" spans="1:42" x14ac:dyDescent="0.25">
      <c r="A2645" s="2">
        <v>2644</v>
      </c>
      <c r="B2645" s="3" t="s">
        <v>42</v>
      </c>
      <c r="C2645" s="3" t="s">
        <v>43</v>
      </c>
      <c r="D2645" s="3" t="s">
        <v>44</v>
      </c>
      <c r="E2645" s="3" t="s">
        <v>45</v>
      </c>
      <c r="F2645" s="3">
        <v>0.36</v>
      </c>
      <c r="G2645" s="3">
        <v>0.48</v>
      </c>
      <c r="H2645" s="3">
        <v>5.2213802620276299E-2</v>
      </c>
      <c r="I2645" s="3">
        <v>9.5752729355517783</v>
      </c>
      <c r="J2645" s="3">
        <v>1.4120066440340997</v>
      </c>
      <c r="K2645" s="3">
        <v>0.49996141109217418</v>
      </c>
      <c r="L2645" s="3">
        <v>7.3726236210115217E-2</v>
      </c>
      <c r="M2645" s="2">
        <v>1210</v>
      </c>
      <c r="N2645" s="3" t="s">
        <v>65</v>
      </c>
      <c r="O2645" s="3" t="s">
        <v>76</v>
      </c>
      <c r="P2645" s="3"/>
      <c r="Q2645" s="3" t="s">
        <v>42</v>
      </c>
      <c r="R2645" s="3" t="s">
        <v>55</v>
      </c>
      <c r="S2645" s="3" t="s">
        <v>77</v>
      </c>
      <c r="T2645" s="3" t="s">
        <v>51</v>
      </c>
      <c r="U2645" s="3" t="s">
        <v>78</v>
      </c>
      <c r="V2645" s="3" t="s">
        <v>79</v>
      </c>
      <c r="W2645" s="3" t="s">
        <v>80</v>
      </c>
      <c r="X2645" s="3"/>
      <c r="Y2645" s="3"/>
      <c r="Z2645" s="3" t="s">
        <v>72</v>
      </c>
      <c r="AA2645" s="7" t="s">
        <v>49</v>
      </c>
      <c r="AB2645" s="3" t="s">
        <v>49</v>
      </c>
      <c r="AC2645" s="3" t="s">
        <v>49</v>
      </c>
      <c r="AD2645" s="3" t="s">
        <v>49</v>
      </c>
      <c r="AE2645" s="3" t="s">
        <v>49</v>
      </c>
      <c r="AF2645" s="3" t="s">
        <v>55</v>
      </c>
      <c r="AG2645" s="3" t="s">
        <v>56</v>
      </c>
      <c r="AH2645" s="3" t="s">
        <v>81</v>
      </c>
      <c r="AI2645" s="3" t="s">
        <v>82</v>
      </c>
      <c r="AJ2645" s="3" t="s">
        <v>49</v>
      </c>
      <c r="AK2645" s="3" t="s">
        <v>49</v>
      </c>
      <c r="AL2645" s="3" t="s">
        <v>49</v>
      </c>
      <c r="AM2645" s="3" t="s">
        <v>59</v>
      </c>
      <c r="AN2645" s="3" t="s">
        <v>83</v>
      </c>
      <c r="AO2645" s="3">
        <v>59.469720426888415</v>
      </c>
      <c r="AP2645" s="3">
        <v>211.30176247179128</v>
      </c>
    </row>
    <row r="2646" spans="1:42" x14ac:dyDescent="0.25">
      <c r="A2646" s="2">
        <v>2645</v>
      </c>
      <c r="B2646" s="3" t="s">
        <v>42</v>
      </c>
      <c r="C2646" s="3" t="s">
        <v>43</v>
      </c>
      <c r="D2646" s="3" t="s">
        <v>44</v>
      </c>
      <c r="E2646" s="3" t="s">
        <v>45</v>
      </c>
      <c r="F2646" s="3">
        <v>0.36</v>
      </c>
      <c r="G2646" s="3">
        <v>0.48</v>
      </c>
      <c r="H2646" s="3">
        <v>6.7613249731692904E-4</v>
      </c>
      <c r="I2646" s="3">
        <v>9.5752729355517783</v>
      </c>
      <c r="J2646" s="3">
        <v>1.4120066440340997</v>
      </c>
      <c r="K2646" s="3">
        <v>6.4741532024058263E-3</v>
      </c>
      <c r="L2646" s="3">
        <v>9.5470357845887184E-4</v>
      </c>
      <c r="M2646" s="2">
        <v>1210</v>
      </c>
      <c r="N2646" s="3" t="s">
        <v>65</v>
      </c>
      <c r="O2646" s="3" t="s">
        <v>76</v>
      </c>
      <c r="P2646" s="3"/>
      <c r="Q2646" s="3" t="s">
        <v>42</v>
      </c>
      <c r="R2646" s="3" t="s">
        <v>55</v>
      </c>
      <c r="S2646" s="3" t="s">
        <v>77</v>
      </c>
      <c r="T2646" s="3" t="s">
        <v>51</v>
      </c>
      <c r="U2646" s="3" t="s">
        <v>78</v>
      </c>
      <c r="V2646" s="3" t="s">
        <v>79</v>
      </c>
      <c r="W2646" s="3" t="s">
        <v>80</v>
      </c>
      <c r="X2646" s="3"/>
      <c r="Y2646" s="3"/>
      <c r="Z2646" s="3" t="s">
        <v>72</v>
      </c>
      <c r="AA2646" s="7" t="s">
        <v>49</v>
      </c>
      <c r="AB2646" s="3" t="s">
        <v>49</v>
      </c>
      <c r="AC2646" s="3" t="s">
        <v>49</v>
      </c>
      <c r="AD2646" s="3" t="s">
        <v>49</v>
      </c>
      <c r="AE2646" s="3" t="s">
        <v>49</v>
      </c>
      <c r="AF2646" s="3" t="s">
        <v>55</v>
      </c>
      <c r="AG2646" s="3" t="s">
        <v>56</v>
      </c>
      <c r="AH2646" s="3" t="s">
        <v>81</v>
      </c>
      <c r="AI2646" s="3" t="s">
        <v>82</v>
      </c>
      <c r="AJ2646" s="3" t="s">
        <v>49</v>
      </c>
      <c r="AK2646" s="3" t="s">
        <v>49</v>
      </c>
      <c r="AL2646" s="3" t="s">
        <v>49</v>
      </c>
      <c r="AM2646" s="3" t="s">
        <v>59</v>
      </c>
      <c r="AN2646" s="3" t="s">
        <v>83</v>
      </c>
      <c r="AO2646" s="3">
        <v>9.347527953324402</v>
      </c>
      <c r="AP2646" s="3">
        <v>2.7362111391603641</v>
      </c>
    </row>
    <row r="2647" spans="1:42" x14ac:dyDescent="0.25">
      <c r="A2647" s="2">
        <v>2646</v>
      </c>
      <c r="B2647" s="3" t="s">
        <v>42</v>
      </c>
      <c r="C2647" s="3" t="s">
        <v>43</v>
      </c>
      <c r="D2647" s="3" t="s">
        <v>44</v>
      </c>
      <c r="E2647" s="3" t="s">
        <v>45</v>
      </c>
      <c r="F2647" s="3">
        <v>0.36</v>
      </c>
      <c r="G2647" s="3">
        <v>0.48</v>
      </c>
      <c r="H2647" s="3">
        <v>0.13911020103336499</v>
      </c>
      <c r="I2647" s="3">
        <v>9.5752729355517783</v>
      </c>
      <c r="J2647" s="3">
        <v>1.4120066440340997</v>
      </c>
      <c r="K2647" s="3">
        <v>1.3320181430139468</v>
      </c>
      <c r="L2647" s="3">
        <v>0.19642452811203065</v>
      </c>
      <c r="M2647" s="2">
        <v>1210</v>
      </c>
      <c r="N2647" s="3" t="s">
        <v>65</v>
      </c>
      <c r="O2647" s="3" t="s">
        <v>76</v>
      </c>
      <c r="P2647" s="3"/>
      <c r="Q2647" s="3" t="s">
        <v>42</v>
      </c>
      <c r="R2647" s="3" t="s">
        <v>55</v>
      </c>
      <c r="S2647" s="3" t="s">
        <v>77</v>
      </c>
      <c r="T2647" s="3" t="s">
        <v>51</v>
      </c>
      <c r="U2647" s="3" t="s">
        <v>78</v>
      </c>
      <c r="V2647" s="3" t="s">
        <v>79</v>
      </c>
      <c r="W2647" s="3" t="s">
        <v>80</v>
      </c>
      <c r="X2647" s="3"/>
      <c r="Y2647" s="3"/>
      <c r="Z2647" s="3" t="s">
        <v>72</v>
      </c>
      <c r="AA2647" s="7" t="s">
        <v>49</v>
      </c>
      <c r="AB2647" s="3" t="s">
        <v>49</v>
      </c>
      <c r="AC2647" s="3" t="s">
        <v>49</v>
      </c>
      <c r="AD2647" s="3" t="s">
        <v>49</v>
      </c>
      <c r="AE2647" s="3" t="s">
        <v>49</v>
      </c>
      <c r="AF2647" s="3" t="s">
        <v>55</v>
      </c>
      <c r="AG2647" s="3" t="s">
        <v>56</v>
      </c>
      <c r="AH2647" s="3" t="s">
        <v>81</v>
      </c>
      <c r="AI2647" s="3" t="s">
        <v>82</v>
      </c>
      <c r="AJ2647" s="3" t="s">
        <v>49</v>
      </c>
      <c r="AK2647" s="3" t="s">
        <v>49</v>
      </c>
      <c r="AL2647" s="3" t="s">
        <v>49</v>
      </c>
      <c r="AM2647" s="3" t="s">
        <v>59</v>
      </c>
      <c r="AN2647" s="3" t="s">
        <v>83</v>
      </c>
      <c r="AO2647" s="3">
        <v>96.940393462508069</v>
      </c>
      <c r="AP2647" s="3">
        <v>562.95901047322729</v>
      </c>
    </row>
    <row r="2648" spans="1:42" x14ac:dyDescent="0.25">
      <c r="A2648" s="2">
        <v>2647</v>
      </c>
      <c r="B2648" s="3" t="s">
        <v>42</v>
      </c>
      <c r="C2648" s="3" t="s">
        <v>43</v>
      </c>
      <c r="D2648" s="3" t="s">
        <v>44</v>
      </c>
      <c r="E2648" s="3" t="s">
        <v>45</v>
      </c>
      <c r="F2648" s="3">
        <v>0.36</v>
      </c>
      <c r="G2648" s="3">
        <v>0.48</v>
      </c>
      <c r="H2648" s="3">
        <v>1.91463864960848E-3</v>
      </c>
      <c r="I2648" s="3">
        <v>11.496176881285669</v>
      </c>
      <c r="J2648" s="3">
        <v>1.9041986232148471</v>
      </c>
      <c r="K2648" s="3">
        <v>2.201102457964502E-2</v>
      </c>
      <c r="L2648" s="3">
        <v>3.6458522805384017E-3</v>
      </c>
      <c r="M2648" s="2">
        <v>1200</v>
      </c>
      <c r="N2648" s="3" t="s">
        <v>61</v>
      </c>
      <c r="O2648" s="3" t="s">
        <v>76</v>
      </c>
      <c r="P2648" s="3"/>
      <c r="Q2648" s="3" t="s">
        <v>42</v>
      </c>
      <c r="R2648" s="3" t="s">
        <v>55</v>
      </c>
      <c r="S2648" s="3" t="s">
        <v>77</v>
      </c>
      <c r="T2648" s="3" t="s">
        <v>51</v>
      </c>
      <c r="U2648" s="3" t="s">
        <v>78</v>
      </c>
      <c r="V2648" s="3" t="s">
        <v>79</v>
      </c>
      <c r="W2648" s="3" t="s">
        <v>80</v>
      </c>
      <c r="X2648" s="3"/>
      <c r="Y2648" s="3"/>
      <c r="Z2648" s="3" t="s">
        <v>72</v>
      </c>
      <c r="AA2648" s="7" t="s">
        <v>49</v>
      </c>
      <c r="AB2648" s="3" t="s">
        <v>49</v>
      </c>
      <c r="AC2648" s="3" t="s">
        <v>49</v>
      </c>
      <c r="AD2648" s="3" t="s">
        <v>49</v>
      </c>
      <c r="AE2648" s="3" t="s">
        <v>49</v>
      </c>
      <c r="AF2648" s="3" t="s">
        <v>55</v>
      </c>
      <c r="AG2648" s="3" t="s">
        <v>56</v>
      </c>
      <c r="AH2648" s="3" t="s">
        <v>81</v>
      </c>
      <c r="AI2648" s="3" t="s">
        <v>82</v>
      </c>
      <c r="AJ2648" s="3" t="s">
        <v>49</v>
      </c>
      <c r="AK2648" s="3" t="s">
        <v>49</v>
      </c>
      <c r="AL2648" s="3" t="s">
        <v>49</v>
      </c>
      <c r="AM2648" s="3" t="s">
        <v>59</v>
      </c>
      <c r="AN2648" s="3" t="s">
        <v>83</v>
      </c>
      <c r="AO2648" s="3">
        <v>18.513833612944559</v>
      </c>
      <c r="AP2648" s="3">
        <v>7.7482677157433315</v>
      </c>
    </row>
    <row r="2649" spans="1:42" x14ac:dyDescent="0.25">
      <c r="A2649" s="2">
        <v>2648</v>
      </c>
      <c r="B2649" s="3" t="s">
        <v>42</v>
      </c>
      <c r="C2649" s="3" t="s">
        <v>43</v>
      </c>
      <c r="D2649" s="3" t="s">
        <v>44</v>
      </c>
      <c r="E2649" s="3" t="s">
        <v>45</v>
      </c>
      <c r="F2649" s="3">
        <v>0.36</v>
      </c>
      <c r="G2649" s="3">
        <v>0.48</v>
      </c>
      <c r="H2649" s="3">
        <v>5.2692191037611302E-2</v>
      </c>
      <c r="I2649" s="3">
        <v>11.496176881285669</v>
      </c>
      <c r="J2649" s="3">
        <v>1.9041986232148471</v>
      </c>
      <c r="K2649" s="3">
        <v>0.60575874843087496</v>
      </c>
      <c r="L2649" s="3">
        <v>0.10033639762799315</v>
      </c>
      <c r="M2649" s="2">
        <v>1330</v>
      </c>
      <c r="N2649" s="3" t="s">
        <v>68</v>
      </c>
      <c r="O2649" s="3" t="s">
        <v>76</v>
      </c>
      <c r="P2649" s="3"/>
      <c r="Q2649" s="3" t="s">
        <v>42</v>
      </c>
      <c r="R2649" s="3" t="s">
        <v>55</v>
      </c>
      <c r="S2649" s="3" t="s">
        <v>77</v>
      </c>
      <c r="T2649" s="3" t="s">
        <v>51</v>
      </c>
      <c r="U2649" s="3" t="s">
        <v>78</v>
      </c>
      <c r="V2649" s="3" t="s">
        <v>79</v>
      </c>
      <c r="W2649" s="3" t="s">
        <v>80</v>
      </c>
      <c r="X2649" s="3"/>
      <c r="Y2649" s="3"/>
      <c r="Z2649" s="3" t="s">
        <v>72</v>
      </c>
      <c r="AA2649" s="7" t="s">
        <v>49</v>
      </c>
      <c r="AB2649" s="3" t="s">
        <v>49</v>
      </c>
      <c r="AC2649" s="3" t="s">
        <v>49</v>
      </c>
      <c r="AD2649" s="3" t="s">
        <v>49</v>
      </c>
      <c r="AE2649" s="3" t="s">
        <v>49</v>
      </c>
      <c r="AF2649" s="3" t="s">
        <v>55</v>
      </c>
      <c r="AG2649" s="3" t="s">
        <v>56</v>
      </c>
      <c r="AH2649" s="3" t="s">
        <v>81</v>
      </c>
      <c r="AI2649" s="3" t="s">
        <v>82</v>
      </c>
      <c r="AJ2649" s="3" t="s">
        <v>49</v>
      </c>
      <c r="AK2649" s="3" t="s">
        <v>49</v>
      </c>
      <c r="AL2649" s="3" t="s">
        <v>49</v>
      </c>
      <c r="AM2649" s="3" t="s">
        <v>59</v>
      </c>
      <c r="AN2649" s="3" t="s">
        <v>83</v>
      </c>
      <c r="AO2649" s="3">
        <v>60.686746022731768</v>
      </c>
      <c r="AP2649" s="3">
        <v>213.23773171088487</v>
      </c>
    </row>
    <row r="2650" spans="1:42" x14ac:dyDescent="0.25">
      <c r="A2650" s="2">
        <v>2649</v>
      </c>
      <c r="B2650" s="3" t="s">
        <v>42</v>
      </c>
      <c r="C2650" s="3" t="s">
        <v>43</v>
      </c>
      <c r="D2650" s="3" t="s">
        <v>44</v>
      </c>
      <c r="E2650" s="3" t="s">
        <v>45</v>
      </c>
      <c r="F2650" s="3">
        <v>0.36</v>
      </c>
      <c r="G2650" s="3">
        <v>0.48</v>
      </c>
      <c r="H2650" s="3">
        <v>0.26048297373056001</v>
      </c>
      <c r="I2650" s="3">
        <v>11.496176881285669</v>
      </c>
      <c r="J2650" s="3">
        <v>1.9041986232148471</v>
      </c>
      <c r="K2650" s="3">
        <v>2.9945583405698062</v>
      </c>
      <c r="L2650" s="3">
        <v>0.49601131994864156</v>
      </c>
      <c r="M2650" s="2">
        <v>1430</v>
      </c>
      <c r="N2650" s="3" t="s">
        <v>64</v>
      </c>
      <c r="O2650" s="3" t="s">
        <v>76</v>
      </c>
      <c r="P2650" s="3"/>
      <c r="Q2650" s="3" t="s">
        <v>42</v>
      </c>
      <c r="R2650" s="3" t="s">
        <v>55</v>
      </c>
      <c r="S2650" s="3" t="s">
        <v>77</v>
      </c>
      <c r="T2650" s="3" t="s">
        <v>51</v>
      </c>
      <c r="U2650" s="3" t="s">
        <v>78</v>
      </c>
      <c r="V2650" s="3" t="s">
        <v>79</v>
      </c>
      <c r="W2650" s="3" t="s">
        <v>80</v>
      </c>
      <c r="X2650" s="3"/>
      <c r="Y2650" s="3"/>
      <c r="Z2650" s="3" t="s">
        <v>72</v>
      </c>
      <c r="AA2650" s="7" t="s">
        <v>49</v>
      </c>
      <c r="AB2650" s="3" t="s">
        <v>49</v>
      </c>
      <c r="AC2650" s="3" t="s">
        <v>49</v>
      </c>
      <c r="AD2650" s="3" t="s">
        <v>49</v>
      </c>
      <c r="AE2650" s="3" t="s">
        <v>49</v>
      </c>
      <c r="AF2650" s="3" t="s">
        <v>55</v>
      </c>
      <c r="AG2650" s="3" t="s">
        <v>56</v>
      </c>
      <c r="AH2650" s="3" t="s">
        <v>81</v>
      </c>
      <c r="AI2650" s="3" t="s">
        <v>82</v>
      </c>
      <c r="AJ2650" s="3" t="s">
        <v>49</v>
      </c>
      <c r="AK2650" s="3" t="s">
        <v>49</v>
      </c>
      <c r="AL2650" s="3" t="s">
        <v>49</v>
      </c>
      <c r="AM2650" s="3" t="s">
        <v>59</v>
      </c>
      <c r="AN2650" s="3" t="s">
        <v>83</v>
      </c>
      <c r="AO2650" s="3">
        <v>132.51920397140623</v>
      </c>
      <c r="AP2650" s="3">
        <v>1054.1371951673652</v>
      </c>
    </row>
    <row r="2651" spans="1:42" x14ac:dyDescent="0.25">
      <c r="A2651" s="2">
        <v>2650</v>
      </c>
      <c r="B2651" s="3" t="s">
        <v>42</v>
      </c>
      <c r="C2651" s="3" t="s">
        <v>43</v>
      </c>
      <c r="D2651" s="3" t="s">
        <v>44</v>
      </c>
      <c r="E2651" s="3" t="s">
        <v>45</v>
      </c>
      <c r="F2651" s="3">
        <v>0.36</v>
      </c>
      <c r="G2651" s="3">
        <v>0.48</v>
      </c>
      <c r="H2651" s="3">
        <v>0.145641042019624</v>
      </c>
      <c r="I2651" s="3">
        <v>11.496176881285669</v>
      </c>
      <c r="J2651" s="3">
        <v>1.9041986232148471</v>
      </c>
      <c r="K2651" s="3">
        <v>1.6743151802323559</v>
      </c>
      <c r="L2651" s="3">
        <v>0.27732947169734373</v>
      </c>
      <c r="M2651" s="2">
        <v>1330</v>
      </c>
      <c r="N2651" s="3" t="s">
        <v>68</v>
      </c>
      <c r="O2651" s="3" t="s">
        <v>76</v>
      </c>
      <c r="P2651" s="3"/>
      <c r="Q2651" s="3" t="s">
        <v>42</v>
      </c>
      <c r="R2651" s="3" t="s">
        <v>55</v>
      </c>
      <c r="S2651" s="3" t="s">
        <v>77</v>
      </c>
      <c r="T2651" s="3" t="s">
        <v>51</v>
      </c>
      <c r="U2651" s="3" t="s">
        <v>78</v>
      </c>
      <c r="V2651" s="3" t="s">
        <v>79</v>
      </c>
      <c r="W2651" s="3" t="s">
        <v>80</v>
      </c>
      <c r="X2651" s="3"/>
      <c r="Y2651" s="3"/>
      <c r="Z2651" s="3" t="s">
        <v>72</v>
      </c>
      <c r="AA2651" s="7" t="s">
        <v>49</v>
      </c>
      <c r="AB2651" s="3" t="s">
        <v>49</v>
      </c>
      <c r="AC2651" s="3" t="s">
        <v>49</v>
      </c>
      <c r="AD2651" s="3" t="s">
        <v>49</v>
      </c>
      <c r="AE2651" s="3" t="s">
        <v>49</v>
      </c>
      <c r="AF2651" s="3" t="s">
        <v>55</v>
      </c>
      <c r="AG2651" s="3" t="s">
        <v>56</v>
      </c>
      <c r="AH2651" s="3" t="s">
        <v>81</v>
      </c>
      <c r="AI2651" s="3" t="s">
        <v>82</v>
      </c>
      <c r="AJ2651" s="3" t="s">
        <v>49</v>
      </c>
      <c r="AK2651" s="3" t="s">
        <v>49</v>
      </c>
      <c r="AL2651" s="3" t="s">
        <v>49</v>
      </c>
      <c r="AM2651" s="3" t="s">
        <v>59</v>
      </c>
      <c r="AN2651" s="3" t="s">
        <v>83</v>
      </c>
      <c r="AO2651" s="3">
        <v>100.03236589952461</v>
      </c>
      <c r="AP2651" s="3">
        <v>589.38838626214442</v>
      </c>
    </row>
    <row r="2652" spans="1:42" x14ac:dyDescent="0.25">
      <c r="A2652" s="2">
        <v>2651</v>
      </c>
      <c r="B2652" s="3" t="s">
        <v>42</v>
      </c>
      <c r="C2652" s="3" t="s">
        <v>43</v>
      </c>
      <c r="D2652" s="3" t="s">
        <v>44</v>
      </c>
      <c r="E2652" s="3" t="s">
        <v>45</v>
      </c>
      <c r="F2652" s="3">
        <v>0.36</v>
      </c>
      <c r="G2652" s="3">
        <v>0.48</v>
      </c>
      <c r="H2652" s="3">
        <v>0.152547328542329</v>
      </c>
      <c r="I2652" s="3">
        <v>11.496176881285669</v>
      </c>
      <c r="J2652" s="3">
        <v>1.9041986232148471</v>
      </c>
      <c r="K2652" s="3">
        <v>1.753711071690212</v>
      </c>
      <c r="L2652" s="3">
        <v>0.29048041298540583</v>
      </c>
      <c r="M2652" s="2">
        <v>1330</v>
      </c>
      <c r="N2652" s="3" t="s">
        <v>68</v>
      </c>
      <c r="O2652" s="3" t="s">
        <v>76</v>
      </c>
      <c r="P2652" s="3"/>
      <c r="Q2652" s="3" t="s">
        <v>42</v>
      </c>
      <c r="R2652" s="3" t="s">
        <v>55</v>
      </c>
      <c r="S2652" s="3" t="s">
        <v>77</v>
      </c>
      <c r="T2652" s="3" t="s">
        <v>51</v>
      </c>
      <c r="U2652" s="3" t="s">
        <v>78</v>
      </c>
      <c r="V2652" s="3" t="s">
        <v>79</v>
      </c>
      <c r="W2652" s="3" t="s">
        <v>80</v>
      </c>
      <c r="X2652" s="3"/>
      <c r="Y2652" s="3"/>
      <c r="Z2652" s="3" t="s">
        <v>72</v>
      </c>
      <c r="AA2652" s="7" t="s">
        <v>49</v>
      </c>
      <c r="AB2652" s="3" t="s">
        <v>49</v>
      </c>
      <c r="AC2652" s="3" t="s">
        <v>49</v>
      </c>
      <c r="AD2652" s="3" t="s">
        <v>49</v>
      </c>
      <c r="AE2652" s="3" t="s">
        <v>49</v>
      </c>
      <c r="AF2652" s="3" t="s">
        <v>55</v>
      </c>
      <c r="AG2652" s="3" t="s">
        <v>56</v>
      </c>
      <c r="AH2652" s="3" t="s">
        <v>81</v>
      </c>
      <c r="AI2652" s="3" t="s">
        <v>82</v>
      </c>
      <c r="AJ2652" s="3" t="s">
        <v>49</v>
      </c>
      <c r="AK2652" s="3" t="s">
        <v>49</v>
      </c>
      <c r="AL2652" s="3" t="s">
        <v>49</v>
      </c>
      <c r="AM2652" s="3" t="s">
        <v>59</v>
      </c>
      <c r="AN2652" s="3" t="s">
        <v>83</v>
      </c>
      <c r="AO2652" s="3">
        <v>101.30720296464759</v>
      </c>
      <c r="AP2652" s="3">
        <v>617.33713623148719</v>
      </c>
    </row>
    <row r="2653" spans="1:42" x14ac:dyDescent="0.25">
      <c r="A2653" s="2">
        <v>2652</v>
      </c>
      <c r="B2653" s="3" t="s">
        <v>42</v>
      </c>
      <c r="C2653" s="3" t="s">
        <v>43</v>
      </c>
      <c r="D2653" s="3" t="s">
        <v>44</v>
      </c>
      <c r="E2653" s="3" t="s">
        <v>45</v>
      </c>
      <c r="F2653" s="3">
        <v>0.36</v>
      </c>
      <c r="G2653" s="3">
        <v>0.48</v>
      </c>
      <c r="H2653" s="3">
        <v>4.48527975722131E-3</v>
      </c>
      <c r="I2653" s="3">
        <v>11.496176881285669</v>
      </c>
      <c r="J2653" s="3">
        <v>1.9041986232148471</v>
      </c>
      <c r="K2653" s="3">
        <v>5.1563569451066223E-2</v>
      </c>
      <c r="L2653" s="3">
        <v>8.5408635384342426E-3</v>
      </c>
      <c r="M2653" s="2">
        <v>1330</v>
      </c>
      <c r="N2653" s="3" t="s">
        <v>68</v>
      </c>
      <c r="O2653" s="3" t="s">
        <v>76</v>
      </c>
      <c r="P2653" s="3"/>
      <c r="Q2653" s="3" t="s">
        <v>42</v>
      </c>
      <c r="R2653" s="3" t="s">
        <v>55</v>
      </c>
      <c r="S2653" s="3" t="s">
        <v>77</v>
      </c>
      <c r="T2653" s="3" t="s">
        <v>51</v>
      </c>
      <c r="U2653" s="3" t="s">
        <v>78</v>
      </c>
      <c r="V2653" s="3" t="s">
        <v>79</v>
      </c>
      <c r="W2653" s="3" t="s">
        <v>80</v>
      </c>
      <c r="X2653" s="3"/>
      <c r="Y2653" s="3"/>
      <c r="Z2653" s="3" t="s">
        <v>72</v>
      </c>
      <c r="AA2653" s="7" t="s">
        <v>49</v>
      </c>
      <c r="AB2653" s="3" t="s">
        <v>49</v>
      </c>
      <c r="AC2653" s="3" t="s">
        <v>49</v>
      </c>
      <c r="AD2653" s="3" t="s">
        <v>49</v>
      </c>
      <c r="AE2653" s="3" t="s">
        <v>49</v>
      </c>
      <c r="AF2653" s="3" t="s">
        <v>55</v>
      </c>
      <c r="AG2653" s="3" t="s">
        <v>56</v>
      </c>
      <c r="AH2653" s="3" t="s">
        <v>81</v>
      </c>
      <c r="AI2653" s="3" t="s">
        <v>82</v>
      </c>
      <c r="AJ2653" s="3" t="s">
        <v>49</v>
      </c>
      <c r="AK2653" s="3" t="s">
        <v>49</v>
      </c>
      <c r="AL2653" s="3" t="s">
        <v>49</v>
      </c>
      <c r="AM2653" s="3" t="s">
        <v>59</v>
      </c>
      <c r="AN2653" s="3" t="s">
        <v>83</v>
      </c>
      <c r="AO2653" s="3">
        <v>24.643870352655725</v>
      </c>
      <c r="AP2653" s="3">
        <v>18.151283191771768</v>
      </c>
    </row>
    <row r="2654" spans="1:42" x14ac:dyDescent="0.25">
      <c r="A2654" s="2">
        <v>2653</v>
      </c>
      <c r="B2654" s="3" t="s">
        <v>42</v>
      </c>
      <c r="C2654" s="3" t="s">
        <v>43</v>
      </c>
      <c r="D2654" s="3" t="s">
        <v>44</v>
      </c>
      <c r="E2654" s="3" t="s">
        <v>45</v>
      </c>
      <c r="F2654" s="3">
        <v>0.36</v>
      </c>
      <c r="G2654" s="3">
        <v>0.48</v>
      </c>
      <c r="H2654" s="3">
        <v>0.347921574733077</v>
      </c>
      <c r="I2654" s="3">
        <v>9.5785915891693882</v>
      </c>
      <c r="J2654" s="3">
        <v>1.4076784950534265</v>
      </c>
      <c r="K2654" s="3">
        <v>3.3325986694288199</v>
      </c>
      <c r="L2654" s="3">
        <v>0.48976171871687607</v>
      </c>
      <c r="M2654" s="2">
        <v>1200</v>
      </c>
      <c r="N2654" s="3" t="s">
        <v>61</v>
      </c>
      <c r="O2654" s="3" t="s">
        <v>76</v>
      </c>
      <c r="P2654" s="3"/>
      <c r="Q2654" s="3" t="s">
        <v>42</v>
      </c>
      <c r="R2654" s="3" t="s">
        <v>55</v>
      </c>
      <c r="S2654" s="3" t="s">
        <v>77</v>
      </c>
      <c r="T2654" s="3" t="s">
        <v>51</v>
      </c>
      <c r="U2654" s="3" t="s">
        <v>78</v>
      </c>
      <c r="V2654" s="3" t="s">
        <v>79</v>
      </c>
      <c r="W2654" s="3" t="s">
        <v>80</v>
      </c>
      <c r="X2654" s="3"/>
      <c r="Y2654" s="3"/>
      <c r="Z2654" s="3" t="s">
        <v>72</v>
      </c>
      <c r="AA2654" s="7" t="s">
        <v>49</v>
      </c>
      <c r="AB2654" s="3" t="s">
        <v>49</v>
      </c>
      <c r="AC2654" s="3" t="s">
        <v>49</v>
      </c>
      <c r="AD2654" s="3" t="s">
        <v>49</v>
      </c>
      <c r="AE2654" s="3" t="s">
        <v>49</v>
      </c>
      <c r="AF2654" s="3" t="s">
        <v>55</v>
      </c>
      <c r="AG2654" s="3" t="s">
        <v>56</v>
      </c>
      <c r="AH2654" s="3" t="s">
        <v>81</v>
      </c>
      <c r="AI2654" s="3" t="s">
        <v>82</v>
      </c>
      <c r="AJ2654" s="3" t="s">
        <v>49</v>
      </c>
      <c r="AK2654" s="3" t="s">
        <v>49</v>
      </c>
      <c r="AL2654" s="3" t="s">
        <v>49</v>
      </c>
      <c r="AM2654" s="3" t="s">
        <v>59</v>
      </c>
      <c r="AN2654" s="3" t="s">
        <v>83</v>
      </c>
      <c r="AO2654" s="3">
        <v>232.18972136807855</v>
      </c>
      <c r="AP2654" s="3">
        <v>1407.9886592000746</v>
      </c>
    </row>
    <row r="2655" spans="1:42" x14ac:dyDescent="0.25">
      <c r="A2655" s="2">
        <v>2654</v>
      </c>
      <c r="B2655" s="3" t="s">
        <v>42</v>
      </c>
      <c r="C2655" s="3" t="s">
        <v>43</v>
      </c>
      <c r="D2655" s="3" t="s">
        <v>44</v>
      </c>
      <c r="E2655" s="3" t="s">
        <v>45</v>
      </c>
      <c r="F2655" s="3">
        <v>0.36</v>
      </c>
      <c r="G2655" s="3">
        <v>0.48</v>
      </c>
      <c r="H2655" s="3">
        <v>1.0750602482166899E-3</v>
      </c>
      <c r="I2655" s="3">
        <v>9.5785915891693882</v>
      </c>
      <c r="J2655" s="3">
        <v>1.4076784950534265</v>
      </c>
      <c r="K2655" s="3">
        <v>1.029756305141874E-2</v>
      </c>
      <c r="L2655" s="3">
        <v>1.5133391923014331E-3</v>
      </c>
      <c r="M2655" s="2">
        <v>1210</v>
      </c>
      <c r="N2655" s="3" t="s">
        <v>65</v>
      </c>
      <c r="O2655" s="3" t="s">
        <v>76</v>
      </c>
      <c r="P2655" s="3"/>
      <c r="Q2655" s="3" t="s">
        <v>42</v>
      </c>
      <c r="R2655" s="3" t="s">
        <v>55</v>
      </c>
      <c r="S2655" s="3" t="s">
        <v>77</v>
      </c>
      <c r="T2655" s="3" t="s">
        <v>51</v>
      </c>
      <c r="U2655" s="3" t="s">
        <v>78</v>
      </c>
      <c r="V2655" s="3" t="s">
        <v>79</v>
      </c>
      <c r="W2655" s="3" t="s">
        <v>80</v>
      </c>
      <c r="X2655" s="3"/>
      <c r="Y2655" s="3"/>
      <c r="Z2655" s="3" t="s">
        <v>72</v>
      </c>
      <c r="AA2655" s="7" t="s">
        <v>49</v>
      </c>
      <c r="AB2655" s="3" t="s">
        <v>49</v>
      </c>
      <c r="AC2655" s="3" t="s">
        <v>49</v>
      </c>
      <c r="AD2655" s="3" t="s">
        <v>49</v>
      </c>
      <c r="AE2655" s="3" t="s">
        <v>49</v>
      </c>
      <c r="AF2655" s="3" t="s">
        <v>55</v>
      </c>
      <c r="AG2655" s="3" t="s">
        <v>56</v>
      </c>
      <c r="AH2655" s="3" t="s">
        <v>81</v>
      </c>
      <c r="AI2655" s="3" t="s">
        <v>82</v>
      </c>
      <c r="AJ2655" s="3" t="s">
        <v>49</v>
      </c>
      <c r="AK2655" s="3" t="s">
        <v>49</v>
      </c>
      <c r="AL2655" s="3" t="s">
        <v>49</v>
      </c>
      <c r="AM2655" s="3" t="s">
        <v>59</v>
      </c>
      <c r="AN2655" s="3" t="s">
        <v>83</v>
      </c>
      <c r="AO2655" s="3">
        <v>12.178430640090848</v>
      </c>
      <c r="AP2655" s="3">
        <v>4.3506144699626654</v>
      </c>
    </row>
    <row r="2656" spans="1:42" x14ac:dyDescent="0.25">
      <c r="A2656" s="2">
        <v>2655</v>
      </c>
      <c r="B2656" s="3" t="s">
        <v>42</v>
      </c>
      <c r="C2656" s="3" t="s">
        <v>43</v>
      </c>
      <c r="D2656" s="3" t="s">
        <v>44</v>
      </c>
      <c r="E2656" s="3" t="s">
        <v>45</v>
      </c>
      <c r="F2656" s="3">
        <v>0.36</v>
      </c>
      <c r="G2656" s="3">
        <v>0.48</v>
      </c>
      <c r="H2656" s="3">
        <v>0.22137566955010199</v>
      </c>
      <c r="I2656" s="3">
        <v>9.5785915891693882</v>
      </c>
      <c r="J2656" s="3">
        <v>1.4076784950534265</v>
      </c>
      <c r="K2656" s="3">
        <v>2.1204671263993489</v>
      </c>
      <c r="L2656" s="3">
        <v>0.31162576935373221</v>
      </c>
      <c r="M2656" s="2">
        <v>1210</v>
      </c>
      <c r="N2656" s="3" t="s">
        <v>65</v>
      </c>
      <c r="O2656" s="3" t="s">
        <v>76</v>
      </c>
      <c r="P2656" s="3"/>
      <c r="Q2656" s="3" t="s">
        <v>42</v>
      </c>
      <c r="R2656" s="3" t="s">
        <v>55</v>
      </c>
      <c r="S2656" s="3" t="s">
        <v>77</v>
      </c>
      <c r="T2656" s="3" t="s">
        <v>51</v>
      </c>
      <c r="U2656" s="3" t="s">
        <v>78</v>
      </c>
      <c r="V2656" s="3" t="s">
        <v>79</v>
      </c>
      <c r="W2656" s="3" t="s">
        <v>80</v>
      </c>
      <c r="X2656" s="3"/>
      <c r="Y2656" s="3"/>
      <c r="Z2656" s="3" t="s">
        <v>72</v>
      </c>
      <c r="AA2656" s="7" t="s">
        <v>49</v>
      </c>
      <c r="AB2656" s="3" t="s">
        <v>49</v>
      </c>
      <c r="AC2656" s="3" t="s">
        <v>49</v>
      </c>
      <c r="AD2656" s="3" t="s">
        <v>49</v>
      </c>
      <c r="AE2656" s="3" t="s">
        <v>49</v>
      </c>
      <c r="AF2656" s="3" t="s">
        <v>55</v>
      </c>
      <c r="AG2656" s="3" t="s">
        <v>56</v>
      </c>
      <c r="AH2656" s="3" t="s">
        <v>81</v>
      </c>
      <c r="AI2656" s="3" t="s">
        <v>82</v>
      </c>
      <c r="AJ2656" s="3" t="s">
        <v>49</v>
      </c>
      <c r="AK2656" s="3" t="s">
        <v>49</v>
      </c>
      <c r="AL2656" s="3" t="s">
        <v>49</v>
      </c>
      <c r="AM2656" s="3" t="s">
        <v>59</v>
      </c>
      <c r="AN2656" s="3" t="s">
        <v>83</v>
      </c>
      <c r="AO2656" s="3">
        <v>120.54931349131115</v>
      </c>
      <c r="AP2656" s="3">
        <v>895.87555008192851</v>
      </c>
    </row>
    <row r="2657" spans="1:42" x14ac:dyDescent="0.25">
      <c r="A2657" s="2">
        <v>2656</v>
      </c>
      <c r="B2657" s="3" t="s">
        <v>42</v>
      </c>
      <c r="C2657" s="3" t="s">
        <v>43</v>
      </c>
      <c r="D2657" s="3" t="s">
        <v>44</v>
      </c>
      <c r="E2657" s="3" t="s">
        <v>45</v>
      </c>
      <c r="F2657" s="3">
        <v>0.36</v>
      </c>
      <c r="G2657" s="3">
        <v>0.48</v>
      </c>
      <c r="H2657" s="3">
        <v>7.8107776952726898E-3</v>
      </c>
      <c r="I2657" s="3">
        <v>9.5785915891693882</v>
      </c>
      <c r="J2657" s="3">
        <v>1.4076784950534265</v>
      </c>
      <c r="K2657" s="3">
        <v>7.4816249536810847E-2</v>
      </c>
      <c r="L2657" s="3">
        <v>1.099506379127833E-2</v>
      </c>
      <c r="M2657" s="2">
        <v>1210</v>
      </c>
      <c r="N2657" s="3" t="s">
        <v>65</v>
      </c>
      <c r="O2657" s="3" t="s">
        <v>76</v>
      </c>
      <c r="P2657" s="3"/>
      <c r="Q2657" s="3" t="s">
        <v>42</v>
      </c>
      <c r="R2657" s="3" t="s">
        <v>55</v>
      </c>
      <c r="S2657" s="3" t="s">
        <v>77</v>
      </c>
      <c r="T2657" s="3" t="s">
        <v>51</v>
      </c>
      <c r="U2657" s="3" t="s">
        <v>78</v>
      </c>
      <c r="V2657" s="3" t="s">
        <v>79</v>
      </c>
      <c r="W2657" s="3" t="s">
        <v>80</v>
      </c>
      <c r="X2657" s="3"/>
      <c r="Y2657" s="3"/>
      <c r="Z2657" s="3" t="s">
        <v>72</v>
      </c>
      <c r="AA2657" s="7" t="s">
        <v>49</v>
      </c>
      <c r="AB2657" s="3" t="s">
        <v>49</v>
      </c>
      <c r="AC2657" s="3" t="s">
        <v>49</v>
      </c>
      <c r="AD2657" s="3" t="s">
        <v>49</v>
      </c>
      <c r="AE2657" s="3" t="s">
        <v>49</v>
      </c>
      <c r="AF2657" s="3" t="s">
        <v>55</v>
      </c>
      <c r="AG2657" s="3" t="s">
        <v>56</v>
      </c>
      <c r="AH2657" s="3" t="s">
        <v>81</v>
      </c>
      <c r="AI2657" s="3" t="s">
        <v>82</v>
      </c>
      <c r="AJ2657" s="3" t="s">
        <v>49</v>
      </c>
      <c r="AK2657" s="3" t="s">
        <v>49</v>
      </c>
      <c r="AL2657" s="3" t="s">
        <v>49</v>
      </c>
      <c r="AM2657" s="3" t="s">
        <v>59</v>
      </c>
      <c r="AN2657" s="3" t="s">
        <v>83</v>
      </c>
      <c r="AO2657" s="3">
        <v>33.144635786992545</v>
      </c>
      <c r="AP2657" s="3">
        <v>31.609095880052941</v>
      </c>
    </row>
    <row r="2658" spans="1:42" x14ac:dyDescent="0.25">
      <c r="A2658" s="2">
        <v>2657</v>
      </c>
      <c r="B2658" s="3" t="s">
        <v>42</v>
      </c>
      <c r="C2658" s="3" t="s">
        <v>43</v>
      </c>
      <c r="D2658" s="3" t="s">
        <v>44</v>
      </c>
      <c r="E2658" s="3" t="s">
        <v>45</v>
      </c>
      <c r="F2658" s="3">
        <v>0.36</v>
      </c>
      <c r="G2658" s="3">
        <v>0.48</v>
      </c>
      <c r="H2658" s="3">
        <v>3.9580371303164399E-2</v>
      </c>
      <c r="I2658" s="3">
        <v>9.5785915891693882</v>
      </c>
      <c r="J2658" s="3">
        <v>1.4076784950534265</v>
      </c>
      <c r="K2658" s="3">
        <v>0.37912421166069193</v>
      </c>
      <c r="L2658" s="3">
        <v>5.5716437509694287E-2</v>
      </c>
      <c r="M2658" s="2">
        <v>1210</v>
      </c>
      <c r="N2658" s="3" t="s">
        <v>65</v>
      </c>
      <c r="O2658" s="3" t="s">
        <v>76</v>
      </c>
      <c r="P2658" s="3"/>
      <c r="Q2658" s="3" t="s">
        <v>42</v>
      </c>
      <c r="R2658" s="3" t="s">
        <v>55</v>
      </c>
      <c r="S2658" s="3" t="s">
        <v>77</v>
      </c>
      <c r="T2658" s="3" t="s">
        <v>51</v>
      </c>
      <c r="U2658" s="3" t="s">
        <v>78</v>
      </c>
      <c r="V2658" s="3" t="s">
        <v>79</v>
      </c>
      <c r="W2658" s="3" t="s">
        <v>80</v>
      </c>
      <c r="X2658" s="3"/>
      <c r="Y2658" s="3"/>
      <c r="Z2658" s="3" t="s">
        <v>72</v>
      </c>
      <c r="AA2658" s="7" t="s">
        <v>49</v>
      </c>
      <c r="AB2658" s="3" t="s">
        <v>49</v>
      </c>
      <c r="AC2658" s="3" t="s">
        <v>49</v>
      </c>
      <c r="AD2658" s="3" t="s">
        <v>49</v>
      </c>
      <c r="AE2658" s="3" t="s">
        <v>49</v>
      </c>
      <c r="AF2658" s="3" t="s">
        <v>55</v>
      </c>
      <c r="AG2658" s="3" t="s">
        <v>56</v>
      </c>
      <c r="AH2658" s="3" t="s">
        <v>81</v>
      </c>
      <c r="AI2658" s="3" t="s">
        <v>82</v>
      </c>
      <c r="AJ2658" s="3" t="s">
        <v>49</v>
      </c>
      <c r="AK2658" s="3" t="s">
        <v>49</v>
      </c>
      <c r="AL2658" s="3" t="s">
        <v>49</v>
      </c>
      <c r="AM2658" s="3" t="s">
        <v>59</v>
      </c>
      <c r="AN2658" s="3" t="s">
        <v>83</v>
      </c>
      <c r="AO2658" s="3">
        <v>73.486341514542488</v>
      </c>
      <c r="AP2658" s="3">
        <v>160.17607980918771</v>
      </c>
    </row>
    <row r="2659" spans="1:42" x14ac:dyDescent="0.25">
      <c r="A2659" s="2">
        <v>2658</v>
      </c>
      <c r="B2659" s="3" t="s">
        <v>42</v>
      </c>
      <c r="C2659" s="3" t="s">
        <v>43</v>
      </c>
      <c r="D2659" s="3" t="s">
        <v>44</v>
      </c>
      <c r="E2659" s="3" t="s">
        <v>45</v>
      </c>
      <c r="F2659" s="3">
        <v>0.36</v>
      </c>
      <c r="G2659" s="3">
        <v>0.48</v>
      </c>
      <c r="H2659" s="3">
        <v>0.16963920501804</v>
      </c>
      <c r="I2659" s="3">
        <v>9.5785915898830503</v>
      </c>
      <c r="J2659" s="3">
        <v>1.4076784951583066</v>
      </c>
      <c r="K2659" s="3">
        <v>1.6249046625002446</v>
      </c>
      <c r="L2659" s="3">
        <v>0.23879746083964601</v>
      </c>
      <c r="M2659" s="2">
        <v>1200</v>
      </c>
      <c r="N2659" s="3" t="s">
        <v>61</v>
      </c>
      <c r="O2659" s="3" t="s">
        <v>76</v>
      </c>
      <c r="P2659" s="3"/>
      <c r="Q2659" s="3" t="s">
        <v>42</v>
      </c>
      <c r="R2659" s="3" t="s">
        <v>55</v>
      </c>
      <c r="S2659" s="3" t="s">
        <v>77</v>
      </c>
      <c r="T2659" s="3" t="s">
        <v>51</v>
      </c>
      <c r="U2659" s="3" t="s">
        <v>78</v>
      </c>
      <c r="V2659" s="3" t="s">
        <v>79</v>
      </c>
      <c r="W2659" s="3" t="s">
        <v>80</v>
      </c>
      <c r="X2659" s="3"/>
      <c r="Y2659" s="3"/>
      <c r="Z2659" s="3" t="s">
        <v>72</v>
      </c>
      <c r="AA2659" s="7" t="s">
        <v>49</v>
      </c>
      <c r="AB2659" s="3" t="s">
        <v>49</v>
      </c>
      <c r="AC2659" s="3" t="s">
        <v>49</v>
      </c>
      <c r="AD2659" s="3" t="s">
        <v>49</v>
      </c>
      <c r="AE2659" s="3" t="s">
        <v>49</v>
      </c>
      <c r="AF2659" s="3" t="s">
        <v>55</v>
      </c>
      <c r="AG2659" s="3" t="s">
        <v>56</v>
      </c>
      <c r="AH2659" s="3" t="s">
        <v>81</v>
      </c>
      <c r="AI2659" s="3" t="s">
        <v>82</v>
      </c>
      <c r="AJ2659" s="3" t="s">
        <v>49</v>
      </c>
      <c r="AK2659" s="3" t="s">
        <v>49</v>
      </c>
      <c r="AL2659" s="3" t="s">
        <v>49</v>
      </c>
      <c r="AM2659" s="3" t="s">
        <v>59</v>
      </c>
      <c r="AN2659" s="3" t="s">
        <v>83</v>
      </c>
      <c r="AO2659" s="3">
        <v>127.81581121806661</v>
      </c>
      <c r="AP2659" s="3">
        <v>686.50550631808642</v>
      </c>
    </row>
    <row r="2660" spans="1:42" x14ac:dyDescent="0.25">
      <c r="A2660" s="2">
        <v>2659</v>
      </c>
      <c r="B2660" s="3" t="s">
        <v>42</v>
      </c>
      <c r="C2660" s="3" t="s">
        <v>43</v>
      </c>
      <c r="D2660" s="3" t="s">
        <v>44</v>
      </c>
      <c r="E2660" s="3" t="s">
        <v>45</v>
      </c>
      <c r="F2660" s="3">
        <v>0.36</v>
      </c>
      <c r="G2660" s="3">
        <v>0.48</v>
      </c>
      <c r="H2660" s="3">
        <v>1.1619919954277899E-3</v>
      </c>
      <c r="I2660" s="3">
        <v>9.5785915898830503</v>
      </c>
      <c r="J2660" s="3">
        <v>1.4076784951583066</v>
      </c>
      <c r="K2660" s="3">
        <v>1.1130246754916051E-2</v>
      </c>
      <c r="L2660" s="3">
        <v>1.6357111435097891E-3</v>
      </c>
      <c r="M2660" s="2">
        <v>1210</v>
      </c>
      <c r="N2660" s="3" t="s">
        <v>65</v>
      </c>
      <c r="O2660" s="3" t="s">
        <v>76</v>
      </c>
      <c r="P2660" s="3"/>
      <c r="Q2660" s="3" t="s">
        <v>42</v>
      </c>
      <c r="R2660" s="3" t="s">
        <v>55</v>
      </c>
      <c r="S2660" s="3" t="s">
        <v>77</v>
      </c>
      <c r="T2660" s="3" t="s">
        <v>51</v>
      </c>
      <c r="U2660" s="3" t="s">
        <v>78</v>
      </c>
      <c r="V2660" s="3" t="s">
        <v>79</v>
      </c>
      <c r="W2660" s="3" t="s">
        <v>80</v>
      </c>
      <c r="X2660" s="3"/>
      <c r="Y2660" s="3"/>
      <c r="Z2660" s="3" t="s">
        <v>72</v>
      </c>
      <c r="AA2660" s="7" t="s">
        <v>49</v>
      </c>
      <c r="AB2660" s="3" t="s">
        <v>49</v>
      </c>
      <c r="AC2660" s="3" t="s">
        <v>49</v>
      </c>
      <c r="AD2660" s="3" t="s">
        <v>49</v>
      </c>
      <c r="AE2660" s="3" t="s">
        <v>49</v>
      </c>
      <c r="AF2660" s="3" t="s">
        <v>55</v>
      </c>
      <c r="AG2660" s="3" t="s">
        <v>56</v>
      </c>
      <c r="AH2660" s="3" t="s">
        <v>81</v>
      </c>
      <c r="AI2660" s="3" t="s">
        <v>82</v>
      </c>
      <c r="AJ2660" s="3" t="s">
        <v>49</v>
      </c>
      <c r="AK2660" s="3" t="s">
        <v>49</v>
      </c>
      <c r="AL2660" s="3" t="s">
        <v>49</v>
      </c>
      <c r="AM2660" s="3" t="s">
        <v>59</v>
      </c>
      <c r="AN2660" s="3" t="s">
        <v>83</v>
      </c>
      <c r="AO2660" s="3">
        <v>12.222089557751477</v>
      </c>
      <c r="AP2660" s="3">
        <v>4.7024147694743625</v>
      </c>
    </row>
    <row r="2661" spans="1:42" x14ac:dyDescent="0.25">
      <c r="A2661" s="2">
        <v>2660</v>
      </c>
      <c r="B2661" s="3" t="s">
        <v>42</v>
      </c>
      <c r="C2661" s="3" t="s">
        <v>43</v>
      </c>
      <c r="D2661" s="3" t="s">
        <v>44</v>
      </c>
      <c r="E2661" s="3" t="s">
        <v>45</v>
      </c>
      <c r="F2661" s="3">
        <v>0.36</v>
      </c>
      <c r="G2661" s="3">
        <v>0.48</v>
      </c>
      <c r="H2661" s="3">
        <v>3.1488054876450699E-3</v>
      </c>
      <c r="I2661" s="3">
        <v>9.5785915898830503</v>
      </c>
      <c r="J2661" s="3">
        <v>1.4076784951583066</v>
      </c>
      <c r="K2661" s="3">
        <v>3.0161121762134663E-2</v>
      </c>
      <c r="L2661" s="3">
        <v>4.4325057703944295E-3</v>
      </c>
      <c r="M2661" s="2">
        <v>1210</v>
      </c>
      <c r="N2661" s="3" t="s">
        <v>65</v>
      </c>
      <c r="O2661" s="3" t="s">
        <v>76</v>
      </c>
      <c r="P2661" s="3"/>
      <c r="Q2661" s="3" t="s">
        <v>42</v>
      </c>
      <c r="R2661" s="3" t="s">
        <v>55</v>
      </c>
      <c r="S2661" s="3" t="s">
        <v>77</v>
      </c>
      <c r="T2661" s="3" t="s">
        <v>51</v>
      </c>
      <c r="U2661" s="3" t="s">
        <v>78</v>
      </c>
      <c r="V2661" s="3" t="s">
        <v>79</v>
      </c>
      <c r="W2661" s="3" t="s">
        <v>80</v>
      </c>
      <c r="X2661" s="3"/>
      <c r="Y2661" s="3"/>
      <c r="Z2661" s="3" t="s">
        <v>72</v>
      </c>
      <c r="AA2661" s="7" t="s">
        <v>49</v>
      </c>
      <c r="AB2661" s="3" t="s">
        <v>49</v>
      </c>
      <c r="AC2661" s="3" t="s">
        <v>49</v>
      </c>
      <c r="AD2661" s="3" t="s">
        <v>49</v>
      </c>
      <c r="AE2661" s="3" t="s">
        <v>49</v>
      </c>
      <c r="AF2661" s="3" t="s">
        <v>55</v>
      </c>
      <c r="AG2661" s="3" t="s">
        <v>56</v>
      </c>
      <c r="AH2661" s="3" t="s">
        <v>81</v>
      </c>
      <c r="AI2661" s="3" t="s">
        <v>82</v>
      </c>
      <c r="AJ2661" s="3" t="s">
        <v>49</v>
      </c>
      <c r="AK2661" s="3" t="s">
        <v>49</v>
      </c>
      <c r="AL2661" s="3" t="s">
        <v>49</v>
      </c>
      <c r="AM2661" s="3" t="s">
        <v>59</v>
      </c>
      <c r="AN2661" s="3" t="s">
        <v>83</v>
      </c>
      <c r="AO2661" s="3">
        <v>20.599426352461528</v>
      </c>
      <c r="AP2661" s="3">
        <v>12.74276371056483</v>
      </c>
    </row>
    <row r="2662" spans="1:42" x14ac:dyDescent="0.25">
      <c r="A2662" s="2">
        <v>2661</v>
      </c>
      <c r="B2662" s="3" t="s">
        <v>42</v>
      </c>
      <c r="C2662" s="3" t="s">
        <v>43</v>
      </c>
      <c r="D2662" s="3" t="s">
        <v>44</v>
      </c>
      <c r="E2662" s="3" t="s">
        <v>45</v>
      </c>
      <c r="F2662" s="3">
        <v>0.36</v>
      </c>
      <c r="G2662" s="3">
        <v>0.48</v>
      </c>
      <c r="H2662" s="3">
        <v>0.22757988357345799</v>
      </c>
      <c r="I2662" s="3">
        <v>9.5785915898830503</v>
      </c>
      <c r="J2662" s="3">
        <v>1.4076784951583066</v>
      </c>
      <c r="K2662" s="3">
        <v>2.1798947588232882</v>
      </c>
      <c r="L2662" s="3">
        <v>0.32035930803698792</v>
      </c>
      <c r="M2662" s="2">
        <v>1210</v>
      </c>
      <c r="N2662" s="3" t="s">
        <v>65</v>
      </c>
      <c r="O2662" s="3" t="s">
        <v>76</v>
      </c>
      <c r="P2662" s="3"/>
      <c r="Q2662" s="3" t="s">
        <v>42</v>
      </c>
      <c r="R2662" s="3" t="s">
        <v>55</v>
      </c>
      <c r="S2662" s="3" t="s">
        <v>77</v>
      </c>
      <c r="T2662" s="3" t="s">
        <v>51</v>
      </c>
      <c r="U2662" s="3" t="s">
        <v>78</v>
      </c>
      <c r="V2662" s="3" t="s">
        <v>79</v>
      </c>
      <c r="W2662" s="3" t="s">
        <v>80</v>
      </c>
      <c r="X2662" s="3"/>
      <c r="Y2662" s="3"/>
      <c r="Z2662" s="3" t="s">
        <v>72</v>
      </c>
      <c r="AA2662" s="7" t="s">
        <v>49</v>
      </c>
      <c r="AB2662" s="3" t="s">
        <v>49</v>
      </c>
      <c r="AC2662" s="3" t="s">
        <v>49</v>
      </c>
      <c r="AD2662" s="3" t="s">
        <v>49</v>
      </c>
      <c r="AE2662" s="3" t="s">
        <v>49</v>
      </c>
      <c r="AF2662" s="3" t="s">
        <v>55</v>
      </c>
      <c r="AG2662" s="3" t="s">
        <v>56</v>
      </c>
      <c r="AH2662" s="3" t="s">
        <v>81</v>
      </c>
      <c r="AI2662" s="3" t="s">
        <v>82</v>
      </c>
      <c r="AJ2662" s="3" t="s">
        <v>49</v>
      </c>
      <c r="AK2662" s="3" t="s">
        <v>49</v>
      </c>
      <c r="AL2662" s="3" t="s">
        <v>49</v>
      </c>
      <c r="AM2662" s="3" t="s">
        <v>59</v>
      </c>
      <c r="AN2662" s="3" t="s">
        <v>83</v>
      </c>
      <c r="AO2662" s="3">
        <v>121.73940610017971</v>
      </c>
      <c r="AP2662" s="3">
        <v>920.98311344829233</v>
      </c>
    </row>
    <row r="2663" spans="1:42" x14ac:dyDescent="0.25">
      <c r="A2663" s="2">
        <v>2662</v>
      </c>
      <c r="B2663" s="3" t="s">
        <v>42</v>
      </c>
      <c r="C2663" s="3" t="s">
        <v>43</v>
      </c>
      <c r="D2663" s="3" t="s">
        <v>44</v>
      </c>
      <c r="E2663" s="3" t="s">
        <v>45</v>
      </c>
      <c r="F2663" s="3">
        <v>0.36</v>
      </c>
      <c r="G2663" s="3">
        <v>0.48</v>
      </c>
      <c r="H2663" s="3">
        <v>0.20300420267403799</v>
      </c>
      <c r="I2663" s="3">
        <v>9.5785915898830503</v>
      </c>
      <c r="J2663" s="3">
        <v>1.4076784951583066</v>
      </c>
      <c r="K2663" s="3">
        <v>1.9444943484444546</v>
      </c>
      <c r="L2663" s="3">
        <v>0.28576465053100164</v>
      </c>
      <c r="M2663" s="2">
        <v>1210</v>
      </c>
      <c r="N2663" s="3" t="s">
        <v>65</v>
      </c>
      <c r="O2663" s="3" t="s">
        <v>76</v>
      </c>
      <c r="P2663" s="3"/>
      <c r="Q2663" s="3" t="s">
        <v>42</v>
      </c>
      <c r="R2663" s="3" t="s">
        <v>55</v>
      </c>
      <c r="S2663" s="3" t="s">
        <v>77</v>
      </c>
      <c r="T2663" s="3" t="s">
        <v>51</v>
      </c>
      <c r="U2663" s="3" t="s">
        <v>78</v>
      </c>
      <c r="V2663" s="3" t="s">
        <v>79</v>
      </c>
      <c r="W2663" s="3" t="s">
        <v>80</v>
      </c>
      <c r="X2663" s="3"/>
      <c r="Y2663" s="3"/>
      <c r="Z2663" s="3" t="s">
        <v>72</v>
      </c>
      <c r="AA2663" s="7" t="s">
        <v>49</v>
      </c>
      <c r="AB2663" s="3" t="s">
        <v>49</v>
      </c>
      <c r="AC2663" s="3" t="s">
        <v>49</v>
      </c>
      <c r="AD2663" s="3" t="s">
        <v>49</v>
      </c>
      <c r="AE2663" s="3" t="s">
        <v>49</v>
      </c>
      <c r="AF2663" s="3" t="s">
        <v>55</v>
      </c>
      <c r="AG2663" s="3" t="s">
        <v>56</v>
      </c>
      <c r="AH2663" s="3" t="s">
        <v>81</v>
      </c>
      <c r="AI2663" s="3" t="s">
        <v>82</v>
      </c>
      <c r="AJ2663" s="3" t="s">
        <v>49</v>
      </c>
      <c r="AK2663" s="3" t="s">
        <v>49</v>
      </c>
      <c r="AL2663" s="3" t="s">
        <v>49</v>
      </c>
      <c r="AM2663" s="3" t="s">
        <v>59</v>
      </c>
      <c r="AN2663" s="3" t="s">
        <v>83</v>
      </c>
      <c r="AO2663" s="3">
        <v>121.86050538393926</v>
      </c>
      <c r="AP2663" s="3">
        <v>821.52886136562256</v>
      </c>
    </row>
    <row r="2664" spans="1:42" x14ac:dyDescent="0.25">
      <c r="A2664" s="2">
        <v>2663</v>
      </c>
      <c r="B2664" s="3" t="s">
        <v>42</v>
      </c>
      <c r="C2664" s="3" t="s">
        <v>43</v>
      </c>
      <c r="D2664" s="3" t="s">
        <v>44</v>
      </c>
      <c r="E2664" s="3" t="s">
        <v>45</v>
      </c>
      <c r="F2664" s="3">
        <v>0.36</v>
      </c>
      <c r="G2664" s="3">
        <v>0.48</v>
      </c>
      <c r="H2664" s="3">
        <v>1.3229364735196401E-2</v>
      </c>
      <c r="I2664" s="3">
        <v>9.5785915898830503</v>
      </c>
      <c r="J2664" s="3">
        <v>1.4076784951583066</v>
      </c>
      <c r="K2664" s="3">
        <v>0.12671868179204765</v>
      </c>
      <c r="L2664" s="3">
        <v>1.862269224234164E-2</v>
      </c>
      <c r="M2664" s="2">
        <v>1210</v>
      </c>
      <c r="N2664" s="3" t="s">
        <v>65</v>
      </c>
      <c r="O2664" s="3" t="s">
        <v>76</v>
      </c>
      <c r="P2664" s="3"/>
      <c r="Q2664" s="3" t="s">
        <v>42</v>
      </c>
      <c r="R2664" s="3" t="s">
        <v>55</v>
      </c>
      <c r="S2664" s="3" t="s">
        <v>77</v>
      </c>
      <c r="T2664" s="3" t="s">
        <v>51</v>
      </c>
      <c r="U2664" s="3" t="s">
        <v>78</v>
      </c>
      <c r="V2664" s="3" t="s">
        <v>79</v>
      </c>
      <c r="W2664" s="3" t="s">
        <v>80</v>
      </c>
      <c r="X2664" s="3"/>
      <c r="Y2664" s="3"/>
      <c r="Z2664" s="3" t="s">
        <v>72</v>
      </c>
      <c r="AA2664" s="7" t="s">
        <v>49</v>
      </c>
      <c r="AB2664" s="3" t="s">
        <v>49</v>
      </c>
      <c r="AC2664" s="3" t="s">
        <v>49</v>
      </c>
      <c r="AD2664" s="3" t="s">
        <v>49</v>
      </c>
      <c r="AE2664" s="3" t="s">
        <v>49</v>
      </c>
      <c r="AF2664" s="3" t="s">
        <v>55</v>
      </c>
      <c r="AG2664" s="3" t="s">
        <v>56</v>
      </c>
      <c r="AH2664" s="3" t="s">
        <v>81</v>
      </c>
      <c r="AI2664" s="3" t="s">
        <v>82</v>
      </c>
      <c r="AJ2664" s="3" t="s">
        <v>49</v>
      </c>
      <c r="AK2664" s="3" t="s">
        <v>49</v>
      </c>
      <c r="AL2664" s="3" t="s">
        <v>49</v>
      </c>
      <c r="AM2664" s="3" t="s">
        <v>59</v>
      </c>
      <c r="AN2664" s="3" t="s">
        <v>83</v>
      </c>
      <c r="AO2664" s="3">
        <v>41.716038012279448</v>
      </c>
      <c r="AP2664" s="3">
        <v>53.537339642901436</v>
      </c>
    </row>
    <row r="2665" spans="1:42" x14ac:dyDescent="0.25">
      <c r="A2665" s="2">
        <v>2664</v>
      </c>
      <c r="B2665" s="3" t="s">
        <v>42</v>
      </c>
      <c r="C2665" s="3" t="s">
        <v>43</v>
      </c>
      <c r="D2665" s="3" t="s">
        <v>44</v>
      </c>
      <c r="E2665" s="3" t="s">
        <v>45</v>
      </c>
      <c r="F2665" s="3">
        <v>0.36</v>
      </c>
      <c r="G2665" s="3">
        <v>0.48</v>
      </c>
      <c r="H2665" s="3">
        <v>1.9958758549606399E-2</v>
      </c>
      <c r="I2665" s="3">
        <v>9.2375077762930253</v>
      </c>
      <c r="J2665" s="3">
        <v>1.3045892518498128</v>
      </c>
      <c r="K2665" s="3">
        <v>0.18436918730714402</v>
      </c>
      <c r="L2665" s="3">
        <v>2.6037981884082066E-2</v>
      </c>
      <c r="M2665" s="2">
        <v>1400</v>
      </c>
      <c r="N2665" s="3" t="s">
        <v>46</v>
      </c>
      <c r="O2665" s="3" t="s">
        <v>76</v>
      </c>
      <c r="P2665" s="3"/>
      <c r="Q2665" s="3" t="s">
        <v>42</v>
      </c>
      <c r="R2665" s="3" t="s">
        <v>55</v>
      </c>
      <c r="S2665" s="3" t="s">
        <v>77</v>
      </c>
      <c r="T2665" s="3" t="s">
        <v>51</v>
      </c>
      <c r="U2665" s="3" t="s">
        <v>78</v>
      </c>
      <c r="V2665" s="3" t="s">
        <v>79</v>
      </c>
      <c r="W2665" s="3" t="s">
        <v>80</v>
      </c>
      <c r="X2665" s="3"/>
      <c r="Y2665" s="3"/>
      <c r="Z2665" s="3" t="s">
        <v>72</v>
      </c>
      <c r="AA2665" s="7" t="s">
        <v>49</v>
      </c>
      <c r="AB2665" s="3" t="s">
        <v>49</v>
      </c>
      <c r="AC2665" s="3" t="s">
        <v>49</v>
      </c>
      <c r="AD2665" s="3" t="s">
        <v>49</v>
      </c>
      <c r="AE2665" s="3" t="s">
        <v>49</v>
      </c>
      <c r="AF2665" s="3" t="s">
        <v>55</v>
      </c>
      <c r="AG2665" s="3" t="s">
        <v>56</v>
      </c>
      <c r="AH2665" s="3" t="s">
        <v>81</v>
      </c>
      <c r="AI2665" s="3" t="s">
        <v>82</v>
      </c>
      <c r="AJ2665" s="3" t="s">
        <v>49</v>
      </c>
      <c r="AK2665" s="3" t="s">
        <v>49</v>
      </c>
      <c r="AL2665" s="3" t="s">
        <v>49</v>
      </c>
      <c r="AM2665" s="3" t="s">
        <v>59</v>
      </c>
      <c r="AN2665" s="3" t="s">
        <v>83</v>
      </c>
      <c r="AO2665" s="3">
        <v>51.527141685552536</v>
      </c>
      <c r="AP2665" s="3">
        <v>80.770230219605551</v>
      </c>
    </row>
    <row r="2666" spans="1:42" x14ac:dyDescent="0.25">
      <c r="A2666" s="2">
        <v>2665</v>
      </c>
      <c r="B2666" s="3" t="s">
        <v>42</v>
      </c>
      <c r="C2666" s="3" t="s">
        <v>43</v>
      </c>
      <c r="D2666" s="3" t="s">
        <v>44</v>
      </c>
      <c r="E2666" s="3" t="s">
        <v>45</v>
      </c>
      <c r="F2666" s="3">
        <v>0.36</v>
      </c>
      <c r="G2666" s="3">
        <v>0.48</v>
      </c>
      <c r="H2666" s="3">
        <v>0.212896733961949</v>
      </c>
      <c r="I2666" s="3">
        <v>9.2375077762930253</v>
      </c>
      <c r="J2666" s="3">
        <v>1.3045892518498128</v>
      </c>
      <c r="K2666" s="3">
        <v>1.9666352355208914</v>
      </c>
      <c r="L2666" s="3">
        <v>0.27774279088068765</v>
      </c>
      <c r="M2666" s="2">
        <v>1200</v>
      </c>
      <c r="N2666" s="3" t="s">
        <v>61</v>
      </c>
      <c r="O2666" s="3" t="s">
        <v>76</v>
      </c>
      <c r="P2666" s="3"/>
      <c r="Q2666" s="3" t="s">
        <v>42</v>
      </c>
      <c r="R2666" s="3" t="s">
        <v>55</v>
      </c>
      <c r="S2666" s="3" t="s">
        <v>77</v>
      </c>
      <c r="T2666" s="3" t="s">
        <v>51</v>
      </c>
      <c r="U2666" s="3" t="s">
        <v>78</v>
      </c>
      <c r="V2666" s="3" t="s">
        <v>79</v>
      </c>
      <c r="W2666" s="3" t="s">
        <v>80</v>
      </c>
      <c r="X2666" s="3"/>
      <c r="Y2666" s="3"/>
      <c r="Z2666" s="3" t="s">
        <v>72</v>
      </c>
      <c r="AA2666" s="7" t="s">
        <v>49</v>
      </c>
      <c r="AB2666" s="3" t="s">
        <v>49</v>
      </c>
      <c r="AC2666" s="3" t="s">
        <v>49</v>
      </c>
      <c r="AD2666" s="3" t="s">
        <v>49</v>
      </c>
      <c r="AE2666" s="3" t="s">
        <v>49</v>
      </c>
      <c r="AF2666" s="3" t="s">
        <v>55</v>
      </c>
      <c r="AG2666" s="3" t="s">
        <v>56</v>
      </c>
      <c r="AH2666" s="3" t="s">
        <v>81</v>
      </c>
      <c r="AI2666" s="3" t="s">
        <v>82</v>
      </c>
      <c r="AJ2666" s="3" t="s">
        <v>49</v>
      </c>
      <c r="AK2666" s="3" t="s">
        <v>49</v>
      </c>
      <c r="AL2666" s="3" t="s">
        <v>49</v>
      </c>
      <c r="AM2666" s="3" t="s">
        <v>59</v>
      </c>
      <c r="AN2666" s="3" t="s">
        <v>83</v>
      </c>
      <c r="AO2666" s="3">
        <v>162.22526483792842</v>
      </c>
      <c r="AP2666" s="3">
        <v>861.56251514189591</v>
      </c>
    </row>
    <row r="2667" spans="1:42" x14ac:dyDescent="0.25">
      <c r="A2667" s="2">
        <v>2666</v>
      </c>
      <c r="B2667" s="3" t="s">
        <v>42</v>
      </c>
      <c r="C2667" s="3" t="s">
        <v>43</v>
      </c>
      <c r="D2667" s="3" t="s">
        <v>44</v>
      </c>
      <c r="E2667" s="3" t="s">
        <v>45</v>
      </c>
      <c r="F2667" s="3">
        <v>0.36</v>
      </c>
      <c r="G2667" s="3">
        <v>0.48</v>
      </c>
      <c r="H2667" s="3">
        <v>0.117157167798356</v>
      </c>
      <c r="I2667" s="3">
        <v>9.2375077762930253</v>
      </c>
      <c r="J2667" s="3">
        <v>1.3045892518498128</v>
      </c>
      <c r="K2667" s="3">
        <v>1.0822402485857803</v>
      </c>
      <c r="L2667" s="3">
        <v>0.15284198188690024</v>
      </c>
      <c r="M2667" s="2">
        <v>1210</v>
      </c>
      <c r="N2667" s="3" t="s">
        <v>65</v>
      </c>
      <c r="O2667" s="3" t="s">
        <v>76</v>
      </c>
      <c r="P2667" s="3"/>
      <c r="Q2667" s="3" t="s">
        <v>42</v>
      </c>
      <c r="R2667" s="3" t="s">
        <v>55</v>
      </c>
      <c r="S2667" s="3" t="s">
        <v>77</v>
      </c>
      <c r="T2667" s="3" t="s">
        <v>51</v>
      </c>
      <c r="U2667" s="3" t="s">
        <v>78</v>
      </c>
      <c r="V2667" s="3" t="s">
        <v>79</v>
      </c>
      <c r="W2667" s="3" t="s">
        <v>80</v>
      </c>
      <c r="X2667" s="3"/>
      <c r="Y2667" s="3"/>
      <c r="Z2667" s="3" t="s">
        <v>72</v>
      </c>
      <c r="AA2667" s="7" t="s">
        <v>49</v>
      </c>
      <c r="AB2667" s="3" t="s">
        <v>49</v>
      </c>
      <c r="AC2667" s="3" t="s">
        <v>49</v>
      </c>
      <c r="AD2667" s="3" t="s">
        <v>49</v>
      </c>
      <c r="AE2667" s="3" t="s">
        <v>49</v>
      </c>
      <c r="AF2667" s="3" t="s">
        <v>55</v>
      </c>
      <c r="AG2667" s="3" t="s">
        <v>56</v>
      </c>
      <c r="AH2667" s="3" t="s">
        <v>81</v>
      </c>
      <c r="AI2667" s="3" t="s">
        <v>82</v>
      </c>
      <c r="AJ2667" s="3" t="s">
        <v>49</v>
      </c>
      <c r="AK2667" s="3" t="s">
        <v>49</v>
      </c>
      <c r="AL2667" s="3" t="s">
        <v>49</v>
      </c>
      <c r="AM2667" s="3" t="s">
        <v>59</v>
      </c>
      <c r="AN2667" s="3" t="s">
        <v>83</v>
      </c>
      <c r="AO2667" s="3">
        <v>88.751468404119152</v>
      </c>
      <c r="AP2667" s="3">
        <v>474.11823693497138</v>
      </c>
    </row>
    <row r="2668" spans="1:42" x14ac:dyDescent="0.25">
      <c r="A2668" s="2">
        <v>2667</v>
      </c>
      <c r="B2668" s="3" t="s">
        <v>42</v>
      </c>
      <c r="C2668" s="3" t="s">
        <v>43</v>
      </c>
      <c r="D2668" s="3" t="s">
        <v>44</v>
      </c>
      <c r="E2668" s="3" t="s">
        <v>45</v>
      </c>
      <c r="F2668" s="3">
        <v>0.36</v>
      </c>
      <c r="G2668" s="3">
        <v>0.48</v>
      </c>
      <c r="H2668" s="3">
        <v>0.224399903089886</v>
      </c>
      <c r="I2668" s="3">
        <v>9.2375077762930253</v>
      </c>
      <c r="J2668" s="3">
        <v>1.3045892518498128</v>
      </c>
      <c r="K2668" s="3">
        <v>2.0728958497922232</v>
      </c>
      <c r="L2668" s="3">
        <v>0.29274970168720488</v>
      </c>
      <c r="M2668" s="2">
        <v>1750</v>
      </c>
      <c r="N2668" s="3" t="s">
        <v>74</v>
      </c>
      <c r="O2668" s="3" t="s">
        <v>76</v>
      </c>
      <c r="P2668" s="3"/>
      <c r="Q2668" s="3" t="s">
        <v>42</v>
      </c>
      <c r="R2668" s="3" t="s">
        <v>55</v>
      </c>
      <c r="S2668" s="3" t="s">
        <v>77</v>
      </c>
      <c r="T2668" s="3" t="s">
        <v>51</v>
      </c>
      <c r="U2668" s="3" t="s">
        <v>78</v>
      </c>
      <c r="V2668" s="3" t="s">
        <v>79</v>
      </c>
      <c r="W2668" s="3" t="s">
        <v>80</v>
      </c>
      <c r="X2668" s="3"/>
      <c r="Y2668" s="3"/>
      <c r="Z2668" s="3" t="s">
        <v>72</v>
      </c>
      <c r="AA2668" s="7" t="s">
        <v>49</v>
      </c>
      <c r="AB2668" s="3" t="s">
        <v>49</v>
      </c>
      <c r="AC2668" s="3" t="s">
        <v>49</v>
      </c>
      <c r="AD2668" s="3" t="s">
        <v>49</v>
      </c>
      <c r="AE2668" s="3" t="s">
        <v>49</v>
      </c>
      <c r="AF2668" s="3" t="s">
        <v>55</v>
      </c>
      <c r="AG2668" s="3" t="s">
        <v>56</v>
      </c>
      <c r="AH2668" s="3" t="s">
        <v>81</v>
      </c>
      <c r="AI2668" s="3" t="s">
        <v>82</v>
      </c>
      <c r="AJ2668" s="3" t="s">
        <v>49</v>
      </c>
      <c r="AK2668" s="3" t="s">
        <v>49</v>
      </c>
      <c r="AL2668" s="3" t="s">
        <v>49</v>
      </c>
      <c r="AM2668" s="3" t="s">
        <v>59</v>
      </c>
      <c r="AN2668" s="3" t="s">
        <v>83</v>
      </c>
      <c r="AO2668" s="3">
        <v>118.76437317770164</v>
      </c>
      <c r="AP2668" s="3">
        <v>908.1141890052437</v>
      </c>
    </row>
    <row r="2669" spans="1:42" x14ac:dyDescent="0.25">
      <c r="A2669" s="2">
        <v>2668</v>
      </c>
      <c r="B2669" s="3" t="s">
        <v>42</v>
      </c>
      <c r="C2669" s="3" t="s">
        <v>43</v>
      </c>
      <c r="D2669" s="3" t="s">
        <v>44</v>
      </c>
      <c r="E2669" s="3" t="s">
        <v>45</v>
      </c>
      <c r="F2669" s="3">
        <v>0.36</v>
      </c>
      <c r="G2669" s="3">
        <v>0.48</v>
      </c>
      <c r="H2669" s="3">
        <v>2.4829919306415E-2</v>
      </c>
      <c r="I2669" s="3">
        <v>9.2375077762930253</v>
      </c>
      <c r="J2669" s="3">
        <v>1.3045892518498128</v>
      </c>
      <c r="K2669" s="3">
        <v>0.22936657267773689</v>
      </c>
      <c r="L2669" s="3">
        <v>3.2392845851447166E-2</v>
      </c>
      <c r="M2669" s="2">
        <v>1430</v>
      </c>
      <c r="N2669" s="3" t="s">
        <v>64</v>
      </c>
      <c r="O2669" s="3" t="s">
        <v>76</v>
      </c>
      <c r="P2669" s="3"/>
      <c r="Q2669" s="3" t="s">
        <v>42</v>
      </c>
      <c r="R2669" s="3" t="s">
        <v>55</v>
      </c>
      <c r="S2669" s="3" t="s">
        <v>77</v>
      </c>
      <c r="T2669" s="3" t="s">
        <v>51</v>
      </c>
      <c r="U2669" s="3" t="s">
        <v>78</v>
      </c>
      <c r="V2669" s="3" t="s">
        <v>79</v>
      </c>
      <c r="W2669" s="3" t="s">
        <v>80</v>
      </c>
      <c r="X2669" s="3"/>
      <c r="Y2669" s="3"/>
      <c r="Z2669" s="3" t="s">
        <v>72</v>
      </c>
      <c r="AA2669" s="7" t="s">
        <v>49</v>
      </c>
      <c r="AB2669" s="3" t="s">
        <v>49</v>
      </c>
      <c r="AC2669" s="3" t="s">
        <v>49</v>
      </c>
      <c r="AD2669" s="3" t="s">
        <v>49</v>
      </c>
      <c r="AE2669" s="3" t="s">
        <v>49</v>
      </c>
      <c r="AF2669" s="3" t="s">
        <v>55</v>
      </c>
      <c r="AG2669" s="3" t="s">
        <v>56</v>
      </c>
      <c r="AH2669" s="3" t="s">
        <v>81</v>
      </c>
      <c r="AI2669" s="3" t="s">
        <v>82</v>
      </c>
      <c r="AJ2669" s="3" t="s">
        <v>49</v>
      </c>
      <c r="AK2669" s="3" t="s">
        <v>49</v>
      </c>
      <c r="AL2669" s="3" t="s">
        <v>49</v>
      </c>
      <c r="AM2669" s="3" t="s">
        <v>59</v>
      </c>
      <c r="AN2669" s="3" t="s">
        <v>83</v>
      </c>
      <c r="AO2669" s="3">
        <v>58.6689078396344</v>
      </c>
      <c r="AP2669" s="3">
        <v>100.48311841283919</v>
      </c>
    </row>
    <row r="2670" spans="1:42" x14ac:dyDescent="0.25">
      <c r="A2670" s="2">
        <v>2669</v>
      </c>
      <c r="B2670" s="3" t="s">
        <v>42</v>
      </c>
      <c r="C2670" s="3" t="s">
        <v>43</v>
      </c>
      <c r="D2670" s="3" t="s">
        <v>44</v>
      </c>
      <c r="E2670" s="3" t="s">
        <v>45</v>
      </c>
      <c r="F2670" s="3">
        <v>0.36</v>
      </c>
      <c r="G2670" s="3">
        <v>0.48</v>
      </c>
      <c r="H2670" s="3">
        <v>1.8520970915674201E-2</v>
      </c>
      <c r="I2670" s="3">
        <v>9.2375077762930253</v>
      </c>
      <c r="J2670" s="3">
        <v>1.3045892518498128</v>
      </c>
      <c r="K2670" s="3">
        <v>0.17108761285803739</v>
      </c>
      <c r="L2670" s="3">
        <v>2.4162259590411548E-2</v>
      </c>
      <c r="M2670" s="2">
        <v>1210</v>
      </c>
      <c r="N2670" s="3" t="s">
        <v>65</v>
      </c>
      <c r="O2670" s="3" t="s">
        <v>76</v>
      </c>
      <c r="P2670" s="3"/>
      <c r="Q2670" s="3" t="s">
        <v>42</v>
      </c>
      <c r="R2670" s="3" t="s">
        <v>55</v>
      </c>
      <c r="S2670" s="3" t="s">
        <v>77</v>
      </c>
      <c r="T2670" s="3" t="s">
        <v>51</v>
      </c>
      <c r="U2670" s="3" t="s">
        <v>78</v>
      </c>
      <c r="V2670" s="3" t="s">
        <v>79</v>
      </c>
      <c r="W2670" s="3" t="s">
        <v>80</v>
      </c>
      <c r="X2670" s="3"/>
      <c r="Y2670" s="3"/>
      <c r="Z2670" s="3" t="s">
        <v>72</v>
      </c>
      <c r="AA2670" s="7" t="s">
        <v>49</v>
      </c>
      <c r="AB2670" s="3" t="s">
        <v>49</v>
      </c>
      <c r="AC2670" s="3" t="s">
        <v>49</v>
      </c>
      <c r="AD2670" s="3" t="s">
        <v>49</v>
      </c>
      <c r="AE2670" s="3" t="s">
        <v>49</v>
      </c>
      <c r="AF2670" s="3" t="s">
        <v>55</v>
      </c>
      <c r="AG2670" s="3" t="s">
        <v>56</v>
      </c>
      <c r="AH2670" s="3" t="s">
        <v>81</v>
      </c>
      <c r="AI2670" s="3" t="s">
        <v>82</v>
      </c>
      <c r="AJ2670" s="3" t="s">
        <v>49</v>
      </c>
      <c r="AK2670" s="3" t="s">
        <v>49</v>
      </c>
      <c r="AL2670" s="3" t="s">
        <v>49</v>
      </c>
      <c r="AM2670" s="3" t="s">
        <v>59</v>
      </c>
      <c r="AN2670" s="3" t="s">
        <v>83</v>
      </c>
      <c r="AO2670" s="3">
        <v>35.200846078334585</v>
      </c>
      <c r="AP2670" s="3">
        <v>74.951710099179849</v>
      </c>
    </row>
    <row r="2671" spans="1:42" x14ac:dyDescent="0.25">
      <c r="A2671" s="2">
        <v>2670</v>
      </c>
      <c r="B2671" s="3" t="s">
        <v>42</v>
      </c>
      <c r="C2671" s="3" t="s">
        <v>43</v>
      </c>
      <c r="D2671" s="3" t="s">
        <v>44</v>
      </c>
      <c r="E2671" s="3" t="s">
        <v>45</v>
      </c>
      <c r="F2671" s="3">
        <v>0.36</v>
      </c>
      <c r="G2671" s="3">
        <v>0.48</v>
      </c>
      <c r="H2671" s="3">
        <v>0.241681785469848</v>
      </c>
      <c r="I2671" s="3">
        <v>9.5601531226732153</v>
      </c>
      <c r="J2671" s="3">
        <v>1.40501113799566</v>
      </c>
      <c r="K2671" s="3">
        <v>2.3105148760528054</v>
      </c>
      <c r="L2671" s="3">
        <v>0.33956560043581413</v>
      </c>
      <c r="M2671" s="2">
        <v>1200</v>
      </c>
      <c r="N2671" s="3" t="s">
        <v>61</v>
      </c>
      <c r="O2671" s="3" t="s">
        <v>76</v>
      </c>
      <c r="P2671" s="3"/>
      <c r="Q2671" s="3" t="s">
        <v>42</v>
      </c>
      <c r="R2671" s="3" t="s">
        <v>55</v>
      </c>
      <c r="S2671" s="3" t="s">
        <v>77</v>
      </c>
      <c r="T2671" s="3" t="s">
        <v>51</v>
      </c>
      <c r="U2671" s="3" t="s">
        <v>78</v>
      </c>
      <c r="V2671" s="3" t="s">
        <v>79</v>
      </c>
      <c r="W2671" s="3" t="s">
        <v>80</v>
      </c>
      <c r="X2671" s="3"/>
      <c r="Y2671" s="3"/>
      <c r="Z2671" s="3" t="s">
        <v>72</v>
      </c>
      <c r="AA2671" s="7" t="s">
        <v>49</v>
      </c>
      <c r="AB2671" s="3" t="s">
        <v>49</v>
      </c>
      <c r="AC2671" s="3" t="s">
        <v>49</v>
      </c>
      <c r="AD2671" s="3" t="s">
        <v>49</v>
      </c>
      <c r="AE2671" s="3" t="s">
        <v>49</v>
      </c>
      <c r="AF2671" s="3" t="s">
        <v>55</v>
      </c>
      <c r="AG2671" s="3" t="s">
        <v>56</v>
      </c>
      <c r="AH2671" s="3" t="s">
        <v>81</v>
      </c>
      <c r="AI2671" s="3" t="s">
        <v>82</v>
      </c>
      <c r="AJ2671" s="3" t="s">
        <v>49</v>
      </c>
      <c r="AK2671" s="3" t="s">
        <v>49</v>
      </c>
      <c r="AL2671" s="3" t="s">
        <v>49</v>
      </c>
      <c r="AM2671" s="3" t="s">
        <v>59</v>
      </c>
      <c r="AN2671" s="3" t="s">
        <v>83</v>
      </c>
      <c r="AO2671" s="3">
        <v>145.86829329546913</v>
      </c>
      <c r="AP2671" s="3">
        <v>978.05148570575477</v>
      </c>
    </row>
    <row r="2672" spans="1:42" x14ac:dyDescent="0.25">
      <c r="A2672" s="2">
        <v>2671</v>
      </c>
      <c r="B2672" s="3" t="s">
        <v>42</v>
      </c>
      <c r="C2672" s="3" t="s">
        <v>43</v>
      </c>
      <c r="D2672" s="3" t="s">
        <v>44</v>
      </c>
      <c r="E2672" s="3" t="s">
        <v>45</v>
      </c>
      <c r="F2672" s="3">
        <v>0.36</v>
      </c>
      <c r="G2672" s="3">
        <v>0.48</v>
      </c>
      <c r="H2672" s="3">
        <v>8.9078728540861907E-2</v>
      </c>
      <c r="I2672" s="3">
        <v>9.5601531226732153</v>
      </c>
      <c r="J2672" s="3">
        <v>1.40501113799566</v>
      </c>
      <c r="K2672" s="3">
        <v>0.85160628482368061</v>
      </c>
      <c r="L2672" s="3">
        <v>0.12515660575840287</v>
      </c>
      <c r="M2672" s="2">
        <v>1210</v>
      </c>
      <c r="N2672" s="3" t="s">
        <v>65</v>
      </c>
      <c r="O2672" s="3" t="s">
        <v>76</v>
      </c>
      <c r="P2672" s="3"/>
      <c r="Q2672" s="3" t="s">
        <v>42</v>
      </c>
      <c r="R2672" s="3" t="s">
        <v>55</v>
      </c>
      <c r="S2672" s="3" t="s">
        <v>77</v>
      </c>
      <c r="T2672" s="3" t="s">
        <v>51</v>
      </c>
      <c r="U2672" s="3" t="s">
        <v>78</v>
      </c>
      <c r="V2672" s="3" t="s">
        <v>79</v>
      </c>
      <c r="W2672" s="3" t="s">
        <v>80</v>
      </c>
      <c r="X2672" s="3"/>
      <c r="Y2672" s="3"/>
      <c r="Z2672" s="3" t="s">
        <v>72</v>
      </c>
      <c r="AA2672" s="7" t="s">
        <v>49</v>
      </c>
      <c r="AB2672" s="3" t="s">
        <v>49</v>
      </c>
      <c r="AC2672" s="3" t="s">
        <v>49</v>
      </c>
      <c r="AD2672" s="3" t="s">
        <v>49</v>
      </c>
      <c r="AE2672" s="3" t="s">
        <v>49</v>
      </c>
      <c r="AF2672" s="3" t="s">
        <v>55</v>
      </c>
      <c r="AG2672" s="3" t="s">
        <v>56</v>
      </c>
      <c r="AH2672" s="3" t="s">
        <v>81</v>
      </c>
      <c r="AI2672" s="3" t="s">
        <v>82</v>
      </c>
      <c r="AJ2672" s="3" t="s">
        <v>49</v>
      </c>
      <c r="AK2672" s="3" t="s">
        <v>49</v>
      </c>
      <c r="AL2672" s="3" t="s">
        <v>49</v>
      </c>
      <c r="AM2672" s="3" t="s">
        <v>59</v>
      </c>
      <c r="AN2672" s="3" t="s">
        <v>83</v>
      </c>
      <c r="AO2672" s="3">
        <v>86.416870163044152</v>
      </c>
      <c r="AP2672" s="3">
        <v>360.48882469481305</v>
      </c>
    </row>
    <row r="2673" spans="1:42" x14ac:dyDescent="0.25">
      <c r="A2673" s="2">
        <v>2672</v>
      </c>
      <c r="B2673" s="3" t="s">
        <v>42</v>
      </c>
      <c r="C2673" s="3" t="s">
        <v>43</v>
      </c>
      <c r="D2673" s="3" t="s">
        <v>44</v>
      </c>
      <c r="E2673" s="3" t="s">
        <v>45</v>
      </c>
      <c r="F2673" s="3">
        <v>0.36</v>
      </c>
      <c r="G2673" s="3">
        <v>0.48</v>
      </c>
      <c r="H2673" s="3">
        <v>1.5741481123495299E-2</v>
      </c>
      <c r="I2673" s="3">
        <v>9.5601531226732153</v>
      </c>
      <c r="J2673" s="3">
        <v>1.40501113799566</v>
      </c>
      <c r="K2673" s="3">
        <v>0.15049096991828506</v>
      </c>
      <c r="L2673" s="3">
        <v>2.2116956307059329E-2</v>
      </c>
      <c r="M2673" s="2">
        <v>1210</v>
      </c>
      <c r="N2673" s="3" t="s">
        <v>65</v>
      </c>
      <c r="O2673" s="3" t="s">
        <v>76</v>
      </c>
      <c r="P2673" s="3"/>
      <c r="Q2673" s="3" t="s">
        <v>42</v>
      </c>
      <c r="R2673" s="3" t="s">
        <v>55</v>
      </c>
      <c r="S2673" s="3" t="s">
        <v>77</v>
      </c>
      <c r="T2673" s="3" t="s">
        <v>51</v>
      </c>
      <c r="U2673" s="3" t="s">
        <v>78</v>
      </c>
      <c r="V2673" s="3" t="s">
        <v>79</v>
      </c>
      <c r="W2673" s="3" t="s">
        <v>80</v>
      </c>
      <c r="X2673" s="3"/>
      <c r="Y2673" s="3"/>
      <c r="Z2673" s="3" t="s">
        <v>72</v>
      </c>
      <c r="AA2673" s="7" t="s">
        <v>49</v>
      </c>
      <c r="AB2673" s="3" t="s">
        <v>49</v>
      </c>
      <c r="AC2673" s="3" t="s">
        <v>49</v>
      </c>
      <c r="AD2673" s="3" t="s">
        <v>49</v>
      </c>
      <c r="AE2673" s="3" t="s">
        <v>49</v>
      </c>
      <c r="AF2673" s="3" t="s">
        <v>55</v>
      </c>
      <c r="AG2673" s="3" t="s">
        <v>56</v>
      </c>
      <c r="AH2673" s="3" t="s">
        <v>81</v>
      </c>
      <c r="AI2673" s="3" t="s">
        <v>82</v>
      </c>
      <c r="AJ2673" s="3" t="s">
        <v>49</v>
      </c>
      <c r="AK2673" s="3" t="s">
        <v>49</v>
      </c>
      <c r="AL2673" s="3" t="s">
        <v>49</v>
      </c>
      <c r="AM2673" s="3" t="s">
        <v>59</v>
      </c>
      <c r="AN2673" s="3" t="s">
        <v>83</v>
      </c>
      <c r="AO2673" s="3">
        <v>47.794570611633631</v>
      </c>
      <c r="AP2673" s="3">
        <v>63.70351398270531</v>
      </c>
    </row>
    <row r="2674" spans="1:42" x14ac:dyDescent="0.25">
      <c r="A2674" s="2">
        <v>2673</v>
      </c>
      <c r="B2674" s="3" t="s">
        <v>42</v>
      </c>
      <c r="C2674" s="3" t="s">
        <v>43</v>
      </c>
      <c r="D2674" s="3" t="s">
        <v>44</v>
      </c>
      <c r="E2674" s="3" t="s">
        <v>45</v>
      </c>
      <c r="F2674" s="3">
        <v>0.36</v>
      </c>
      <c r="G2674" s="3">
        <v>0.48</v>
      </c>
      <c r="H2674" s="3">
        <v>6.0256524736039999E-2</v>
      </c>
      <c r="I2674" s="3">
        <v>9.5601531226732153</v>
      </c>
      <c r="J2674" s="3">
        <v>1.40501113799566</v>
      </c>
      <c r="K2674" s="3">
        <v>0.57606160311668864</v>
      </c>
      <c r="L2674" s="3">
        <v>8.466108839104719E-2</v>
      </c>
      <c r="M2674" s="2">
        <v>1210</v>
      </c>
      <c r="N2674" s="3" t="s">
        <v>65</v>
      </c>
      <c r="O2674" s="3" t="s">
        <v>76</v>
      </c>
      <c r="P2674" s="3"/>
      <c r="Q2674" s="3" t="s">
        <v>42</v>
      </c>
      <c r="R2674" s="3" t="s">
        <v>55</v>
      </c>
      <c r="S2674" s="3" t="s">
        <v>77</v>
      </c>
      <c r="T2674" s="3" t="s">
        <v>51</v>
      </c>
      <c r="U2674" s="3" t="s">
        <v>78</v>
      </c>
      <c r="V2674" s="3" t="s">
        <v>79</v>
      </c>
      <c r="W2674" s="3" t="s">
        <v>80</v>
      </c>
      <c r="X2674" s="3"/>
      <c r="Y2674" s="3"/>
      <c r="Z2674" s="3" t="s">
        <v>72</v>
      </c>
      <c r="AA2674" s="7" t="s">
        <v>49</v>
      </c>
      <c r="AB2674" s="3" t="s">
        <v>49</v>
      </c>
      <c r="AC2674" s="3" t="s">
        <v>49</v>
      </c>
      <c r="AD2674" s="3" t="s">
        <v>49</v>
      </c>
      <c r="AE2674" s="3" t="s">
        <v>49</v>
      </c>
      <c r="AF2674" s="3" t="s">
        <v>55</v>
      </c>
      <c r="AG2674" s="3" t="s">
        <v>56</v>
      </c>
      <c r="AH2674" s="3" t="s">
        <v>81</v>
      </c>
      <c r="AI2674" s="3" t="s">
        <v>82</v>
      </c>
      <c r="AJ2674" s="3" t="s">
        <v>49</v>
      </c>
      <c r="AK2674" s="3" t="s">
        <v>49</v>
      </c>
      <c r="AL2674" s="3" t="s">
        <v>49</v>
      </c>
      <c r="AM2674" s="3" t="s">
        <v>59</v>
      </c>
      <c r="AN2674" s="3" t="s">
        <v>83</v>
      </c>
      <c r="AO2674" s="3">
        <v>63.882612479419173</v>
      </c>
      <c r="AP2674" s="3">
        <v>243.84950411954793</v>
      </c>
    </row>
    <row r="2675" spans="1:42" x14ac:dyDescent="0.25">
      <c r="A2675" s="2">
        <v>2674</v>
      </c>
      <c r="B2675" s="3" t="s">
        <v>42</v>
      </c>
      <c r="C2675" s="3" t="s">
        <v>43</v>
      </c>
      <c r="D2675" s="3" t="s">
        <v>44</v>
      </c>
      <c r="E2675" s="3" t="s">
        <v>45</v>
      </c>
      <c r="F2675" s="3">
        <v>0.36</v>
      </c>
      <c r="G2675" s="3">
        <v>0.48</v>
      </c>
      <c r="H2675" s="3">
        <v>3.0620765154537901E-2</v>
      </c>
      <c r="I2675" s="3">
        <v>9.5601531226732153</v>
      </c>
      <c r="J2675" s="3">
        <v>1.40501113799566</v>
      </c>
      <c r="K2675" s="3">
        <v>0.29273920361079869</v>
      </c>
      <c r="L2675" s="3">
        <v>4.3022516096075152E-2</v>
      </c>
      <c r="M2675" s="2">
        <v>1210</v>
      </c>
      <c r="N2675" s="3" t="s">
        <v>65</v>
      </c>
      <c r="O2675" s="3" t="s">
        <v>76</v>
      </c>
      <c r="P2675" s="3"/>
      <c r="Q2675" s="3" t="s">
        <v>42</v>
      </c>
      <c r="R2675" s="3" t="s">
        <v>55</v>
      </c>
      <c r="S2675" s="3" t="s">
        <v>77</v>
      </c>
      <c r="T2675" s="3" t="s">
        <v>51</v>
      </c>
      <c r="U2675" s="3" t="s">
        <v>78</v>
      </c>
      <c r="V2675" s="3" t="s">
        <v>79</v>
      </c>
      <c r="W2675" s="3" t="s">
        <v>80</v>
      </c>
      <c r="X2675" s="3"/>
      <c r="Y2675" s="3"/>
      <c r="Z2675" s="3" t="s">
        <v>72</v>
      </c>
      <c r="AA2675" s="7" t="s">
        <v>49</v>
      </c>
      <c r="AB2675" s="3" t="s">
        <v>49</v>
      </c>
      <c r="AC2675" s="3" t="s">
        <v>49</v>
      </c>
      <c r="AD2675" s="3" t="s">
        <v>49</v>
      </c>
      <c r="AE2675" s="3" t="s">
        <v>49</v>
      </c>
      <c r="AF2675" s="3" t="s">
        <v>55</v>
      </c>
      <c r="AG2675" s="3" t="s">
        <v>56</v>
      </c>
      <c r="AH2675" s="3" t="s">
        <v>81</v>
      </c>
      <c r="AI2675" s="3" t="s">
        <v>82</v>
      </c>
      <c r="AJ2675" s="3" t="s">
        <v>49</v>
      </c>
      <c r="AK2675" s="3" t="s">
        <v>49</v>
      </c>
      <c r="AL2675" s="3" t="s">
        <v>49</v>
      </c>
      <c r="AM2675" s="3" t="s">
        <v>59</v>
      </c>
      <c r="AN2675" s="3" t="s">
        <v>83</v>
      </c>
      <c r="AO2675" s="3">
        <v>50.892928230440042</v>
      </c>
      <c r="AP2675" s="3">
        <v>123.917840124444</v>
      </c>
    </row>
    <row r="2676" spans="1:42" x14ac:dyDescent="0.25">
      <c r="A2676" s="2">
        <v>2675</v>
      </c>
      <c r="B2676" s="3" t="s">
        <v>42</v>
      </c>
      <c r="C2676" s="3" t="s">
        <v>43</v>
      </c>
      <c r="D2676" s="3" t="s">
        <v>44</v>
      </c>
      <c r="E2676" s="3" t="s">
        <v>45</v>
      </c>
      <c r="F2676" s="3">
        <v>0.36</v>
      </c>
      <c r="G2676" s="3">
        <v>0.48</v>
      </c>
      <c r="H2676" s="3">
        <v>0.168780423837076</v>
      </c>
      <c r="I2676" s="3">
        <v>9.5601531226732153</v>
      </c>
      <c r="J2676" s="3">
        <v>1.40501113799566</v>
      </c>
      <c r="K2676" s="3">
        <v>1.6135666959921309</v>
      </c>
      <c r="L2676" s="3">
        <v>0.23713837536671997</v>
      </c>
      <c r="M2676" s="2">
        <v>1210</v>
      </c>
      <c r="N2676" s="3" t="s">
        <v>65</v>
      </c>
      <c r="O2676" s="3" t="s">
        <v>76</v>
      </c>
      <c r="P2676" s="3"/>
      <c r="Q2676" s="3" t="s">
        <v>42</v>
      </c>
      <c r="R2676" s="3" t="s">
        <v>55</v>
      </c>
      <c r="S2676" s="3" t="s">
        <v>77</v>
      </c>
      <c r="T2676" s="3" t="s">
        <v>51</v>
      </c>
      <c r="U2676" s="3" t="s">
        <v>78</v>
      </c>
      <c r="V2676" s="3" t="s">
        <v>79</v>
      </c>
      <c r="W2676" s="3" t="s">
        <v>80</v>
      </c>
      <c r="X2676" s="3"/>
      <c r="Y2676" s="3"/>
      <c r="Z2676" s="3" t="s">
        <v>72</v>
      </c>
      <c r="AA2676" s="7" t="s">
        <v>49</v>
      </c>
      <c r="AB2676" s="3" t="s">
        <v>49</v>
      </c>
      <c r="AC2676" s="3" t="s">
        <v>49</v>
      </c>
      <c r="AD2676" s="3" t="s">
        <v>49</v>
      </c>
      <c r="AE2676" s="3" t="s">
        <v>49</v>
      </c>
      <c r="AF2676" s="3" t="s">
        <v>55</v>
      </c>
      <c r="AG2676" s="3" t="s">
        <v>56</v>
      </c>
      <c r="AH2676" s="3" t="s">
        <v>81</v>
      </c>
      <c r="AI2676" s="3" t="s">
        <v>82</v>
      </c>
      <c r="AJ2676" s="3" t="s">
        <v>49</v>
      </c>
      <c r="AK2676" s="3" t="s">
        <v>49</v>
      </c>
      <c r="AL2676" s="3" t="s">
        <v>49</v>
      </c>
      <c r="AM2676" s="3" t="s">
        <v>59</v>
      </c>
      <c r="AN2676" s="3" t="s">
        <v>83</v>
      </c>
      <c r="AO2676" s="3">
        <v>105.292416378192</v>
      </c>
      <c r="AP2676" s="3">
        <v>683.03014218046371</v>
      </c>
    </row>
    <row r="2677" spans="1:42" x14ac:dyDescent="0.25">
      <c r="A2677" s="2">
        <v>2676</v>
      </c>
      <c r="B2677" s="3" t="s">
        <v>42</v>
      </c>
      <c r="C2677" s="3" t="s">
        <v>43</v>
      </c>
      <c r="D2677" s="3" t="s">
        <v>44</v>
      </c>
      <c r="E2677" s="3" t="s">
        <v>45</v>
      </c>
      <c r="F2677" s="3">
        <v>0.36</v>
      </c>
      <c r="G2677" s="3">
        <v>0.48</v>
      </c>
      <c r="H2677" s="3">
        <v>1.16037446909868E-2</v>
      </c>
      <c r="I2677" s="3">
        <v>9.5601531226732153</v>
      </c>
      <c r="J2677" s="3">
        <v>1.40501113799566</v>
      </c>
      <c r="K2677" s="3">
        <v>0.1109335760422402</v>
      </c>
      <c r="L2677" s="3">
        <v>1.6303390533294462E-2</v>
      </c>
      <c r="M2677" s="2">
        <v>1210</v>
      </c>
      <c r="N2677" s="3" t="s">
        <v>65</v>
      </c>
      <c r="O2677" s="3" t="s">
        <v>76</v>
      </c>
      <c r="P2677" s="3"/>
      <c r="Q2677" s="3" t="s">
        <v>42</v>
      </c>
      <c r="R2677" s="3" t="s">
        <v>55</v>
      </c>
      <c r="S2677" s="3" t="s">
        <v>77</v>
      </c>
      <c r="T2677" s="3" t="s">
        <v>51</v>
      </c>
      <c r="U2677" s="3" t="s">
        <v>78</v>
      </c>
      <c r="V2677" s="3" t="s">
        <v>79</v>
      </c>
      <c r="W2677" s="3" t="s">
        <v>80</v>
      </c>
      <c r="X2677" s="3"/>
      <c r="Y2677" s="3"/>
      <c r="Z2677" s="3" t="s">
        <v>72</v>
      </c>
      <c r="AA2677" s="7" t="s">
        <v>49</v>
      </c>
      <c r="AB2677" s="3" t="s">
        <v>49</v>
      </c>
      <c r="AC2677" s="3" t="s">
        <v>49</v>
      </c>
      <c r="AD2677" s="3" t="s">
        <v>49</v>
      </c>
      <c r="AE2677" s="3" t="s">
        <v>49</v>
      </c>
      <c r="AF2677" s="3" t="s">
        <v>55</v>
      </c>
      <c r="AG2677" s="3" t="s">
        <v>56</v>
      </c>
      <c r="AH2677" s="3" t="s">
        <v>81</v>
      </c>
      <c r="AI2677" s="3" t="s">
        <v>82</v>
      </c>
      <c r="AJ2677" s="3" t="s">
        <v>49</v>
      </c>
      <c r="AK2677" s="3" t="s">
        <v>49</v>
      </c>
      <c r="AL2677" s="3" t="s">
        <v>49</v>
      </c>
      <c r="AM2677" s="3" t="s">
        <v>59</v>
      </c>
      <c r="AN2677" s="3" t="s">
        <v>83</v>
      </c>
      <c r="AO2677" s="3">
        <v>33.785703770068835</v>
      </c>
      <c r="AP2677" s="3">
        <v>46.958688726609964</v>
      </c>
    </row>
    <row r="2678" spans="1:42" x14ac:dyDescent="0.25">
      <c r="A2678" s="2">
        <v>2677</v>
      </c>
      <c r="B2678" s="3" t="s">
        <v>42</v>
      </c>
      <c r="C2678" s="3" t="s">
        <v>43</v>
      </c>
      <c r="D2678" s="3" t="s">
        <v>44</v>
      </c>
      <c r="E2678" s="3" t="s">
        <v>45</v>
      </c>
      <c r="F2678" s="3">
        <v>0.36</v>
      </c>
      <c r="G2678" s="3">
        <v>0.48</v>
      </c>
      <c r="H2678" s="3">
        <v>0.40934571170057799</v>
      </c>
      <c r="I2678" s="3">
        <v>9.5673754974343055</v>
      </c>
      <c r="J2678" s="3">
        <v>1.406057714608042</v>
      </c>
      <c r="K2678" s="3">
        <v>3.9163641321039173</v>
      </c>
      <c r="L2678" s="3">
        <v>0.57556369587831713</v>
      </c>
      <c r="M2678" s="2">
        <v>1200</v>
      </c>
      <c r="N2678" s="3" t="s">
        <v>61</v>
      </c>
      <c r="O2678" s="3" t="s">
        <v>76</v>
      </c>
      <c r="P2678" s="3"/>
      <c r="Q2678" s="3" t="s">
        <v>42</v>
      </c>
      <c r="R2678" s="3" t="s">
        <v>55</v>
      </c>
      <c r="S2678" s="3" t="s">
        <v>77</v>
      </c>
      <c r="T2678" s="3" t="s">
        <v>51</v>
      </c>
      <c r="U2678" s="3" t="s">
        <v>78</v>
      </c>
      <c r="V2678" s="3" t="s">
        <v>79</v>
      </c>
      <c r="W2678" s="3" t="s">
        <v>80</v>
      </c>
      <c r="X2678" s="3"/>
      <c r="Y2678" s="3"/>
      <c r="Z2678" s="3" t="s">
        <v>72</v>
      </c>
      <c r="AA2678" s="7" t="s">
        <v>49</v>
      </c>
      <c r="AB2678" s="3" t="s">
        <v>49</v>
      </c>
      <c r="AC2678" s="3" t="s">
        <v>49</v>
      </c>
      <c r="AD2678" s="3" t="s">
        <v>49</v>
      </c>
      <c r="AE2678" s="3" t="s">
        <v>49</v>
      </c>
      <c r="AF2678" s="3" t="s">
        <v>55</v>
      </c>
      <c r="AG2678" s="3" t="s">
        <v>56</v>
      </c>
      <c r="AH2678" s="3" t="s">
        <v>81</v>
      </c>
      <c r="AI2678" s="3" t="s">
        <v>82</v>
      </c>
      <c r="AJ2678" s="3" t="s">
        <v>49</v>
      </c>
      <c r="AK2678" s="3" t="s">
        <v>49</v>
      </c>
      <c r="AL2678" s="3" t="s">
        <v>49</v>
      </c>
      <c r="AM2678" s="3" t="s">
        <v>59</v>
      </c>
      <c r="AN2678" s="3" t="s">
        <v>83</v>
      </c>
      <c r="AO2678" s="3">
        <v>218.49373221271964</v>
      </c>
      <c r="AP2678" s="3">
        <v>1656.5633223773812</v>
      </c>
    </row>
    <row r="2679" spans="1:42" x14ac:dyDescent="0.25">
      <c r="A2679" s="2">
        <v>2678</v>
      </c>
      <c r="B2679" s="3" t="s">
        <v>42</v>
      </c>
      <c r="C2679" s="3" t="s">
        <v>43</v>
      </c>
      <c r="D2679" s="3" t="s">
        <v>44</v>
      </c>
      <c r="E2679" s="3" t="s">
        <v>45</v>
      </c>
      <c r="F2679" s="3">
        <v>0.36</v>
      </c>
      <c r="G2679" s="3">
        <v>0.48</v>
      </c>
      <c r="H2679" s="3">
        <v>5.44576007603359E-2</v>
      </c>
      <c r="I2679" s="3">
        <v>9.5673754974343055</v>
      </c>
      <c r="J2679" s="3">
        <v>1.406057714608042</v>
      </c>
      <c r="K2679" s="3">
        <v>0.52101631516349745</v>
      </c>
      <c r="L2679" s="3">
        <v>7.6570529668115062E-2</v>
      </c>
      <c r="M2679" s="2">
        <v>1210</v>
      </c>
      <c r="N2679" s="3" t="s">
        <v>65</v>
      </c>
      <c r="O2679" s="3" t="s">
        <v>76</v>
      </c>
      <c r="P2679" s="3"/>
      <c r="Q2679" s="3" t="s">
        <v>42</v>
      </c>
      <c r="R2679" s="3" t="s">
        <v>55</v>
      </c>
      <c r="S2679" s="3" t="s">
        <v>77</v>
      </c>
      <c r="T2679" s="3" t="s">
        <v>51</v>
      </c>
      <c r="U2679" s="3" t="s">
        <v>78</v>
      </c>
      <c r="V2679" s="3" t="s">
        <v>79</v>
      </c>
      <c r="W2679" s="3" t="s">
        <v>80</v>
      </c>
      <c r="X2679" s="3"/>
      <c r="Y2679" s="3"/>
      <c r="Z2679" s="3" t="s">
        <v>72</v>
      </c>
      <c r="AA2679" s="7" t="s">
        <v>49</v>
      </c>
      <c r="AB2679" s="3" t="s">
        <v>49</v>
      </c>
      <c r="AC2679" s="3" t="s">
        <v>49</v>
      </c>
      <c r="AD2679" s="3" t="s">
        <v>49</v>
      </c>
      <c r="AE2679" s="3" t="s">
        <v>49</v>
      </c>
      <c r="AF2679" s="3" t="s">
        <v>55</v>
      </c>
      <c r="AG2679" s="3" t="s">
        <v>56</v>
      </c>
      <c r="AH2679" s="3" t="s">
        <v>81</v>
      </c>
      <c r="AI2679" s="3" t="s">
        <v>82</v>
      </c>
      <c r="AJ2679" s="3" t="s">
        <v>49</v>
      </c>
      <c r="AK2679" s="3" t="s">
        <v>49</v>
      </c>
      <c r="AL2679" s="3" t="s">
        <v>49</v>
      </c>
      <c r="AM2679" s="3" t="s">
        <v>59</v>
      </c>
      <c r="AN2679" s="3" t="s">
        <v>83</v>
      </c>
      <c r="AO2679" s="3">
        <v>73.005497994657873</v>
      </c>
      <c r="AP2679" s="3">
        <v>220.38209138546051</v>
      </c>
    </row>
    <row r="2680" spans="1:42" x14ac:dyDescent="0.25">
      <c r="A2680" s="2">
        <v>2679</v>
      </c>
      <c r="B2680" s="3" t="s">
        <v>42</v>
      </c>
      <c r="C2680" s="3" t="s">
        <v>43</v>
      </c>
      <c r="D2680" s="3" t="s">
        <v>44</v>
      </c>
      <c r="E2680" s="3" t="s">
        <v>45</v>
      </c>
      <c r="F2680" s="3">
        <v>0.36</v>
      </c>
      <c r="G2680" s="3">
        <v>0.48</v>
      </c>
      <c r="H2680" s="3">
        <v>5.2963697446242498E-2</v>
      </c>
      <c r="I2680" s="3">
        <v>9.5673754974343055</v>
      </c>
      <c r="J2680" s="3">
        <v>1.406057714608042</v>
      </c>
      <c r="K2680" s="3">
        <v>0.50672358120070438</v>
      </c>
      <c r="L2680" s="3">
        <v>7.4470015388455518E-2</v>
      </c>
      <c r="M2680" s="2">
        <v>1210</v>
      </c>
      <c r="N2680" s="3" t="s">
        <v>65</v>
      </c>
      <c r="O2680" s="3" t="s">
        <v>76</v>
      </c>
      <c r="P2680" s="3"/>
      <c r="Q2680" s="3" t="s">
        <v>42</v>
      </c>
      <c r="R2680" s="3" t="s">
        <v>55</v>
      </c>
      <c r="S2680" s="3" t="s">
        <v>77</v>
      </c>
      <c r="T2680" s="3" t="s">
        <v>51</v>
      </c>
      <c r="U2680" s="3" t="s">
        <v>78</v>
      </c>
      <c r="V2680" s="3" t="s">
        <v>79</v>
      </c>
      <c r="W2680" s="3" t="s">
        <v>80</v>
      </c>
      <c r="X2680" s="3"/>
      <c r="Y2680" s="3"/>
      <c r="Z2680" s="3" t="s">
        <v>72</v>
      </c>
      <c r="AA2680" s="7" t="s">
        <v>49</v>
      </c>
      <c r="AB2680" s="3" t="s">
        <v>49</v>
      </c>
      <c r="AC2680" s="3" t="s">
        <v>49</v>
      </c>
      <c r="AD2680" s="3" t="s">
        <v>49</v>
      </c>
      <c r="AE2680" s="3" t="s">
        <v>49</v>
      </c>
      <c r="AF2680" s="3" t="s">
        <v>55</v>
      </c>
      <c r="AG2680" s="3" t="s">
        <v>56</v>
      </c>
      <c r="AH2680" s="3" t="s">
        <v>81</v>
      </c>
      <c r="AI2680" s="3" t="s">
        <v>82</v>
      </c>
      <c r="AJ2680" s="3" t="s">
        <v>49</v>
      </c>
      <c r="AK2680" s="3" t="s">
        <v>49</v>
      </c>
      <c r="AL2680" s="3" t="s">
        <v>49</v>
      </c>
      <c r="AM2680" s="3" t="s">
        <v>59</v>
      </c>
      <c r="AN2680" s="3" t="s">
        <v>83</v>
      </c>
      <c r="AO2680" s="3">
        <v>61.325731497608764</v>
      </c>
      <c r="AP2680" s="3">
        <v>214.33647916437712</v>
      </c>
    </row>
    <row r="2681" spans="1:42" x14ac:dyDescent="0.25">
      <c r="A2681" s="2">
        <v>2680</v>
      </c>
      <c r="B2681" s="3" t="s">
        <v>42</v>
      </c>
      <c r="C2681" s="3" t="s">
        <v>43</v>
      </c>
      <c r="D2681" s="3" t="s">
        <v>44</v>
      </c>
      <c r="E2681" s="3" t="s">
        <v>45</v>
      </c>
      <c r="F2681" s="3">
        <v>0.36</v>
      </c>
      <c r="G2681" s="3">
        <v>0.48</v>
      </c>
      <c r="H2681" s="3">
        <v>7.5619657237430901E-2</v>
      </c>
      <c r="I2681" s="3">
        <v>9.5673754974343055</v>
      </c>
      <c r="J2681" s="3">
        <v>1.406057714608042</v>
      </c>
      <c r="K2681" s="3">
        <v>0.72348165577777712</v>
      </c>
      <c r="L2681" s="3">
        <v>0.10632560243470557</v>
      </c>
      <c r="M2681" s="2">
        <v>1210</v>
      </c>
      <c r="N2681" s="3" t="s">
        <v>65</v>
      </c>
      <c r="O2681" s="3" t="s">
        <v>76</v>
      </c>
      <c r="P2681" s="3"/>
      <c r="Q2681" s="3" t="s">
        <v>42</v>
      </c>
      <c r="R2681" s="3" t="s">
        <v>55</v>
      </c>
      <c r="S2681" s="3" t="s">
        <v>77</v>
      </c>
      <c r="T2681" s="3" t="s">
        <v>51</v>
      </c>
      <c r="U2681" s="3" t="s">
        <v>78</v>
      </c>
      <c r="V2681" s="3" t="s">
        <v>79</v>
      </c>
      <c r="W2681" s="3" t="s">
        <v>80</v>
      </c>
      <c r="X2681" s="3"/>
      <c r="Y2681" s="3"/>
      <c r="Z2681" s="3" t="s">
        <v>72</v>
      </c>
      <c r="AA2681" s="7" t="s">
        <v>49</v>
      </c>
      <c r="AB2681" s="3" t="s">
        <v>49</v>
      </c>
      <c r="AC2681" s="3" t="s">
        <v>49</v>
      </c>
      <c r="AD2681" s="3" t="s">
        <v>49</v>
      </c>
      <c r="AE2681" s="3" t="s">
        <v>49</v>
      </c>
      <c r="AF2681" s="3" t="s">
        <v>55</v>
      </c>
      <c r="AG2681" s="3" t="s">
        <v>56</v>
      </c>
      <c r="AH2681" s="3" t="s">
        <v>81</v>
      </c>
      <c r="AI2681" s="3" t="s">
        <v>82</v>
      </c>
      <c r="AJ2681" s="3" t="s">
        <v>49</v>
      </c>
      <c r="AK2681" s="3" t="s">
        <v>49</v>
      </c>
      <c r="AL2681" s="3" t="s">
        <v>49</v>
      </c>
      <c r="AM2681" s="3" t="s">
        <v>59</v>
      </c>
      <c r="AN2681" s="3" t="s">
        <v>83</v>
      </c>
      <c r="AO2681" s="3">
        <v>74.20732392120766</v>
      </c>
      <c r="AP2681" s="3">
        <v>306.0218955509838</v>
      </c>
    </row>
    <row r="2682" spans="1:42" x14ac:dyDescent="0.25">
      <c r="A2682" s="2">
        <v>2681</v>
      </c>
      <c r="B2682" s="3" t="s">
        <v>42</v>
      </c>
      <c r="C2682" s="3" t="s">
        <v>43</v>
      </c>
      <c r="D2682" s="3" t="s">
        <v>44</v>
      </c>
      <c r="E2682" s="3" t="s">
        <v>45</v>
      </c>
      <c r="F2682" s="3">
        <v>0.36</v>
      </c>
      <c r="G2682" s="3">
        <v>0.48</v>
      </c>
      <c r="H2682" s="3">
        <v>2.53767865923669E-2</v>
      </c>
      <c r="I2682" s="3">
        <v>9.5673754974343055</v>
      </c>
      <c r="J2682" s="3">
        <v>1.406057714608042</v>
      </c>
      <c r="K2682" s="3">
        <v>0.24278924624743048</v>
      </c>
      <c r="L2682" s="3">
        <v>3.5681226560159408E-2</v>
      </c>
      <c r="M2682" s="2">
        <v>1210</v>
      </c>
      <c r="N2682" s="3" t="s">
        <v>65</v>
      </c>
      <c r="O2682" s="3" t="s">
        <v>76</v>
      </c>
      <c r="P2682" s="3"/>
      <c r="Q2682" s="3" t="s">
        <v>42</v>
      </c>
      <c r="R2682" s="3" t="s">
        <v>55</v>
      </c>
      <c r="S2682" s="3" t="s">
        <v>77</v>
      </c>
      <c r="T2682" s="3" t="s">
        <v>51</v>
      </c>
      <c r="U2682" s="3" t="s">
        <v>78</v>
      </c>
      <c r="V2682" s="3" t="s">
        <v>79</v>
      </c>
      <c r="W2682" s="3" t="s">
        <v>80</v>
      </c>
      <c r="X2682" s="3"/>
      <c r="Y2682" s="3"/>
      <c r="Z2682" s="3" t="s">
        <v>72</v>
      </c>
      <c r="AA2682" s="7" t="s">
        <v>49</v>
      </c>
      <c r="AB2682" s="3" t="s">
        <v>49</v>
      </c>
      <c r="AC2682" s="3" t="s">
        <v>49</v>
      </c>
      <c r="AD2682" s="3" t="s">
        <v>49</v>
      </c>
      <c r="AE2682" s="3" t="s">
        <v>49</v>
      </c>
      <c r="AF2682" s="3" t="s">
        <v>55</v>
      </c>
      <c r="AG2682" s="3" t="s">
        <v>56</v>
      </c>
      <c r="AH2682" s="3" t="s">
        <v>81</v>
      </c>
      <c r="AI2682" s="3" t="s">
        <v>82</v>
      </c>
      <c r="AJ2682" s="3" t="s">
        <v>49</v>
      </c>
      <c r="AK2682" s="3" t="s">
        <v>49</v>
      </c>
      <c r="AL2682" s="3" t="s">
        <v>49</v>
      </c>
      <c r="AM2682" s="3" t="s">
        <v>59</v>
      </c>
      <c r="AN2682" s="3" t="s">
        <v>83</v>
      </c>
      <c r="AO2682" s="3">
        <v>51.788935551557472</v>
      </c>
      <c r="AP2682" s="3">
        <v>102.69621180119415</v>
      </c>
    </row>
    <row r="2683" spans="1:42" x14ac:dyDescent="0.25">
      <c r="A2683" s="2">
        <v>2682</v>
      </c>
      <c r="B2683" s="3" t="s">
        <v>42</v>
      </c>
      <c r="C2683" s="3" t="s">
        <v>43</v>
      </c>
      <c r="D2683" s="3" t="s">
        <v>44</v>
      </c>
      <c r="E2683" s="3" t="s">
        <v>45</v>
      </c>
      <c r="F2683" s="3">
        <v>0.36</v>
      </c>
      <c r="G2683" s="3">
        <v>0.48</v>
      </c>
      <c r="H2683" s="3">
        <v>0.23624589695644499</v>
      </c>
      <c r="I2683" s="3">
        <v>9.5594772277647184</v>
      </c>
      <c r="J2683" s="3">
        <v>1.4047255267486953</v>
      </c>
      <c r="K2683" s="3">
        <v>2.2583872721079863</v>
      </c>
      <c r="L2683" s="3">
        <v>0.33186064204436017</v>
      </c>
      <c r="M2683" s="2">
        <v>1200</v>
      </c>
      <c r="N2683" s="3" t="s">
        <v>61</v>
      </c>
      <c r="O2683" s="3" t="s">
        <v>76</v>
      </c>
      <c r="P2683" s="3"/>
      <c r="Q2683" s="3" t="s">
        <v>42</v>
      </c>
      <c r="R2683" s="3" t="s">
        <v>55</v>
      </c>
      <c r="S2683" s="3" t="s">
        <v>77</v>
      </c>
      <c r="T2683" s="3" t="s">
        <v>51</v>
      </c>
      <c r="U2683" s="3" t="s">
        <v>78</v>
      </c>
      <c r="V2683" s="3" t="s">
        <v>79</v>
      </c>
      <c r="W2683" s="3" t="s">
        <v>80</v>
      </c>
      <c r="X2683" s="3"/>
      <c r="Y2683" s="3"/>
      <c r="Z2683" s="3" t="s">
        <v>72</v>
      </c>
      <c r="AA2683" s="7" t="s">
        <v>49</v>
      </c>
      <c r="AB2683" s="3" t="s">
        <v>49</v>
      </c>
      <c r="AC2683" s="3" t="s">
        <v>49</v>
      </c>
      <c r="AD2683" s="3" t="s">
        <v>49</v>
      </c>
      <c r="AE2683" s="3" t="s">
        <v>49</v>
      </c>
      <c r="AF2683" s="3" t="s">
        <v>55</v>
      </c>
      <c r="AG2683" s="3" t="s">
        <v>56</v>
      </c>
      <c r="AH2683" s="3" t="s">
        <v>81</v>
      </c>
      <c r="AI2683" s="3" t="s">
        <v>82</v>
      </c>
      <c r="AJ2683" s="3" t="s">
        <v>49</v>
      </c>
      <c r="AK2683" s="3" t="s">
        <v>49</v>
      </c>
      <c r="AL2683" s="3" t="s">
        <v>49</v>
      </c>
      <c r="AM2683" s="3" t="s">
        <v>59</v>
      </c>
      <c r="AN2683" s="3" t="s">
        <v>83</v>
      </c>
      <c r="AO2683" s="3">
        <v>150.53600556855818</v>
      </c>
      <c r="AP2683" s="3">
        <v>956.05322536383881</v>
      </c>
    </row>
    <row r="2684" spans="1:42" x14ac:dyDescent="0.25">
      <c r="A2684" s="2">
        <v>2683</v>
      </c>
      <c r="B2684" s="3" t="s">
        <v>42</v>
      </c>
      <c r="C2684" s="3" t="s">
        <v>43</v>
      </c>
      <c r="D2684" s="3" t="s">
        <v>44</v>
      </c>
      <c r="E2684" s="3" t="s">
        <v>45</v>
      </c>
      <c r="F2684" s="3">
        <v>0.36</v>
      </c>
      <c r="G2684" s="3">
        <v>0.48</v>
      </c>
      <c r="H2684" s="3">
        <v>5.0344497620695297E-4</v>
      </c>
      <c r="I2684" s="3">
        <v>9.5594772277647184</v>
      </c>
      <c r="J2684" s="3">
        <v>1.4047255267486953</v>
      </c>
      <c r="K2684" s="3">
        <v>4.8126707854829172E-3</v>
      </c>
      <c r="L2684" s="3">
        <v>7.0720200939129643E-4</v>
      </c>
      <c r="M2684" s="2">
        <v>1200</v>
      </c>
      <c r="N2684" s="3" t="s">
        <v>61</v>
      </c>
      <c r="O2684" s="3" t="s">
        <v>76</v>
      </c>
      <c r="P2684" s="3"/>
      <c r="Q2684" s="3" t="s">
        <v>42</v>
      </c>
      <c r="R2684" s="3" t="s">
        <v>55</v>
      </c>
      <c r="S2684" s="3" t="s">
        <v>77</v>
      </c>
      <c r="T2684" s="3" t="s">
        <v>51</v>
      </c>
      <c r="U2684" s="3" t="s">
        <v>78</v>
      </c>
      <c r="V2684" s="3" t="s">
        <v>79</v>
      </c>
      <c r="W2684" s="3" t="s">
        <v>80</v>
      </c>
      <c r="X2684" s="3"/>
      <c r="Y2684" s="3"/>
      <c r="Z2684" s="3" t="s">
        <v>72</v>
      </c>
      <c r="AA2684" s="7" t="s">
        <v>49</v>
      </c>
      <c r="AB2684" s="3" t="s">
        <v>49</v>
      </c>
      <c r="AC2684" s="3" t="s">
        <v>49</v>
      </c>
      <c r="AD2684" s="3" t="s">
        <v>49</v>
      </c>
      <c r="AE2684" s="3" t="s">
        <v>49</v>
      </c>
      <c r="AF2684" s="3" t="s">
        <v>55</v>
      </c>
      <c r="AG2684" s="3" t="s">
        <v>56</v>
      </c>
      <c r="AH2684" s="3" t="s">
        <v>81</v>
      </c>
      <c r="AI2684" s="3" t="s">
        <v>82</v>
      </c>
      <c r="AJ2684" s="3" t="s">
        <v>49</v>
      </c>
      <c r="AK2684" s="3" t="s">
        <v>49</v>
      </c>
      <c r="AL2684" s="3" t="s">
        <v>49</v>
      </c>
      <c r="AM2684" s="3" t="s">
        <v>59</v>
      </c>
      <c r="AN2684" s="3" t="s">
        <v>83</v>
      </c>
      <c r="AO2684" s="3">
        <v>7.0175534977698888</v>
      </c>
      <c r="AP2684" s="3">
        <v>2.037369535288124</v>
      </c>
    </row>
    <row r="2685" spans="1:42" x14ac:dyDescent="0.25">
      <c r="A2685" s="2">
        <v>2684</v>
      </c>
      <c r="B2685" s="3" t="s">
        <v>66</v>
      </c>
      <c r="C2685" s="3" t="s">
        <v>43</v>
      </c>
      <c r="D2685" s="3" t="s">
        <v>44</v>
      </c>
      <c r="E2685" s="3" t="s">
        <v>45</v>
      </c>
      <c r="F2685" s="3">
        <v>0.36</v>
      </c>
      <c r="G2685" s="3">
        <v>0.48</v>
      </c>
      <c r="H2685" s="3">
        <v>1.49927944179575E-3</v>
      </c>
      <c r="I2685" s="3">
        <v>9.5594772277647184</v>
      </c>
      <c r="J2685" s="3">
        <v>1.4047255267486953</v>
      </c>
      <c r="K2685" s="3">
        <v>1.4332327681902271E-2</v>
      </c>
      <c r="L2685" s="3">
        <v>2.106076103620025E-3</v>
      </c>
      <c r="M2685" s="2">
        <v>3100</v>
      </c>
      <c r="N2685" s="3" t="s">
        <v>67</v>
      </c>
      <c r="O2685" s="3" t="s">
        <v>76</v>
      </c>
      <c r="P2685" s="3"/>
      <c r="Q2685" s="3" t="s">
        <v>42</v>
      </c>
      <c r="R2685" s="3" t="s">
        <v>55</v>
      </c>
      <c r="S2685" s="3" t="s">
        <v>77</v>
      </c>
      <c r="T2685" s="3" t="s">
        <v>51</v>
      </c>
      <c r="U2685" s="3" t="s">
        <v>78</v>
      </c>
      <c r="V2685" s="3" t="s">
        <v>79</v>
      </c>
      <c r="W2685" s="3" t="s">
        <v>80</v>
      </c>
      <c r="X2685" s="3"/>
      <c r="Y2685" s="3"/>
      <c r="Z2685" s="3" t="s">
        <v>72</v>
      </c>
      <c r="AA2685" s="7" t="s">
        <v>49</v>
      </c>
      <c r="AB2685" s="3" t="s">
        <v>49</v>
      </c>
      <c r="AC2685" s="3" t="s">
        <v>49</v>
      </c>
      <c r="AD2685" s="3" t="s">
        <v>49</v>
      </c>
      <c r="AE2685" s="3" t="s">
        <v>49</v>
      </c>
      <c r="AF2685" s="3" t="s">
        <v>55</v>
      </c>
      <c r="AG2685" s="3" t="s">
        <v>56</v>
      </c>
      <c r="AH2685" s="3" t="s">
        <v>81</v>
      </c>
      <c r="AI2685" s="3" t="s">
        <v>82</v>
      </c>
      <c r="AJ2685" s="3" t="s">
        <v>49</v>
      </c>
      <c r="AK2685" s="3" t="s">
        <v>49</v>
      </c>
      <c r="AL2685" s="3" t="s">
        <v>49</v>
      </c>
      <c r="AM2685" s="3" t="s">
        <v>59</v>
      </c>
      <c r="AN2685" s="3" t="s">
        <v>83</v>
      </c>
      <c r="AO2685" s="3">
        <v>10.603165858715974</v>
      </c>
      <c r="AP2685" s="3">
        <v>6.0673686380034173</v>
      </c>
    </row>
    <row r="2686" spans="1:42" x14ac:dyDescent="0.25">
      <c r="A2686" s="2">
        <v>2685</v>
      </c>
      <c r="B2686" s="3" t="s">
        <v>42</v>
      </c>
      <c r="C2686" s="3" t="s">
        <v>43</v>
      </c>
      <c r="D2686" s="3" t="s">
        <v>44</v>
      </c>
      <c r="E2686" s="3" t="s">
        <v>45</v>
      </c>
      <c r="F2686" s="3">
        <v>0.36</v>
      </c>
      <c r="G2686" s="3">
        <v>0.48</v>
      </c>
      <c r="H2686" s="3">
        <v>4.0907164244581003E-5</v>
      </c>
      <c r="I2686" s="3">
        <v>9.5594772277647184</v>
      </c>
      <c r="J2686" s="3">
        <v>1.4047255267486953</v>
      </c>
      <c r="K2686" s="3">
        <v>3.9105110504850321E-4</v>
      </c>
      <c r="L2686" s="3">
        <v>5.7463337841264447E-5</v>
      </c>
      <c r="M2686" s="2">
        <v>1210</v>
      </c>
      <c r="N2686" s="3" t="s">
        <v>65</v>
      </c>
      <c r="O2686" s="3" t="s">
        <v>76</v>
      </c>
      <c r="P2686" s="3"/>
      <c r="Q2686" s="3" t="s">
        <v>42</v>
      </c>
      <c r="R2686" s="3" t="s">
        <v>55</v>
      </c>
      <c r="S2686" s="3" t="s">
        <v>77</v>
      </c>
      <c r="T2686" s="3" t="s">
        <v>51</v>
      </c>
      <c r="U2686" s="3" t="s">
        <v>78</v>
      </c>
      <c r="V2686" s="3" t="s">
        <v>79</v>
      </c>
      <c r="W2686" s="3" t="s">
        <v>80</v>
      </c>
      <c r="X2686" s="3"/>
      <c r="Y2686" s="3"/>
      <c r="Z2686" s="3" t="s">
        <v>72</v>
      </c>
      <c r="AA2686" s="7" t="s">
        <v>49</v>
      </c>
      <c r="AB2686" s="3" t="s">
        <v>49</v>
      </c>
      <c r="AC2686" s="3" t="s">
        <v>49</v>
      </c>
      <c r="AD2686" s="3" t="s">
        <v>49</v>
      </c>
      <c r="AE2686" s="3" t="s">
        <v>49</v>
      </c>
      <c r="AF2686" s="3" t="s">
        <v>55</v>
      </c>
      <c r="AG2686" s="3" t="s">
        <v>56</v>
      </c>
      <c r="AH2686" s="3" t="s">
        <v>81</v>
      </c>
      <c r="AI2686" s="3" t="s">
        <v>82</v>
      </c>
      <c r="AJ2686" s="3" t="s">
        <v>49</v>
      </c>
      <c r="AK2686" s="3" t="s">
        <v>49</v>
      </c>
      <c r="AL2686" s="3" t="s">
        <v>49</v>
      </c>
      <c r="AM2686" s="3" t="s">
        <v>59</v>
      </c>
      <c r="AN2686" s="3" t="s">
        <v>83</v>
      </c>
      <c r="AO2686" s="3">
        <v>2.4019486146713986</v>
      </c>
      <c r="AP2686" s="3">
        <v>0.16554542034535419</v>
      </c>
    </row>
    <row r="2687" spans="1:42" x14ac:dyDescent="0.25">
      <c r="A2687" s="2">
        <v>2686</v>
      </c>
      <c r="B2687" s="3" t="s">
        <v>42</v>
      </c>
      <c r="C2687" s="3" t="s">
        <v>43</v>
      </c>
      <c r="D2687" s="3" t="s">
        <v>44</v>
      </c>
      <c r="E2687" s="3" t="s">
        <v>45</v>
      </c>
      <c r="F2687" s="3">
        <v>0.36</v>
      </c>
      <c r="G2687" s="3">
        <v>0.48</v>
      </c>
      <c r="H2687" s="3">
        <v>5.2818476185250103E-2</v>
      </c>
      <c r="I2687" s="3">
        <v>9.5594772277647184</v>
      </c>
      <c r="J2687" s="3">
        <v>1.4047255267486953</v>
      </c>
      <c r="K2687" s="3">
        <v>0.50491702029813146</v>
      </c>
      <c r="L2687" s="3">
        <v>7.4195461781388874E-2</v>
      </c>
      <c r="M2687" s="2">
        <v>1210</v>
      </c>
      <c r="N2687" s="3" t="s">
        <v>65</v>
      </c>
      <c r="O2687" s="3" t="s">
        <v>76</v>
      </c>
      <c r="P2687" s="3"/>
      <c r="Q2687" s="3" t="s">
        <v>42</v>
      </c>
      <c r="R2687" s="3" t="s">
        <v>55</v>
      </c>
      <c r="S2687" s="3" t="s">
        <v>77</v>
      </c>
      <c r="T2687" s="3" t="s">
        <v>51</v>
      </c>
      <c r="U2687" s="3" t="s">
        <v>78</v>
      </c>
      <c r="V2687" s="3" t="s">
        <v>79</v>
      </c>
      <c r="W2687" s="3" t="s">
        <v>80</v>
      </c>
      <c r="X2687" s="3"/>
      <c r="Y2687" s="3"/>
      <c r="Z2687" s="3" t="s">
        <v>72</v>
      </c>
      <c r="AA2687" s="7" t="s">
        <v>49</v>
      </c>
      <c r="AB2687" s="3" t="s">
        <v>49</v>
      </c>
      <c r="AC2687" s="3" t="s">
        <v>49</v>
      </c>
      <c r="AD2687" s="3" t="s">
        <v>49</v>
      </c>
      <c r="AE2687" s="3" t="s">
        <v>49</v>
      </c>
      <c r="AF2687" s="3" t="s">
        <v>55</v>
      </c>
      <c r="AG2687" s="3" t="s">
        <v>56</v>
      </c>
      <c r="AH2687" s="3" t="s">
        <v>81</v>
      </c>
      <c r="AI2687" s="3" t="s">
        <v>82</v>
      </c>
      <c r="AJ2687" s="3" t="s">
        <v>49</v>
      </c>
      <c r="AK2687" s="3" t="s">
        <v>49</v>
      </c>
      <c r="AL2687" s="3" t="s">
        <v>49</v>
      </c>
      <c r="AM2687" s="3" t="s">
        <v>59</v>
      </c>
      <c r="AN2687" s="3" t="s">
        <v>83</v>
      </c>
      <c r="AO2687" s="3">
        <v>69.314552088091062</v>
      </c>
      <c r="AP2687" s="3">
        <v>213.74878957166089</v>
      </c>
    </row>
    <row r="2688" spans="1:42" x14ac:dyDescent="0.25">
      <c r="A2688" s="2">
        <v>2687</v>
      </c>
      <c r="B2688" s="3" t="s">
        <v>42</v>
      </c>
      <c r="C2688" s="3" t="s">
        <v>43</v>
      </c>
      <c r="D2688" s="3" t="s">
        <v>44</v>
      </c>
      <c r="E2688" s="3" t="s">
        <v>45</v>
      </c>
      <c r="F2688" s="3">
        <v>0.36</v>
      </c>
      <c r="G2688" s="3">
        <v>0.48</v>
      </c>
      <c r="H2688" s="3">
        <v>0.22988406179311599</v>
      </c>
      <c r="I2688" s="3">
        <v>9.5594772277647184</v>
      </c>
      <c r="J2688" s="3">
        <v>1.4047255267486953</v>
      </c>
      <c r="K2688" s="3">
        <v>2.1975714537373499</v>
      </c>
      <c r="L2688" s="3">
        <v>0.32292400979346447</v>
      </c>
      <c r="M2688" s="2">
        <v>1210</v>
      </c>
      <c r="N2688" s="3" t="s">
        <v>65</v>
      </c>
      <c r="O2688" s="3" t="s">
        <v>76</v>
      </c>
      <c r="P2688" s="3"/>
      <c r="Q2688" s="3" t="s">
        <v>42</v>
      </c>
      <c r="R2688" s="3" t="s">
        <v>55</v>
      </c>
      <c r="S2688" s="3" t="s">
        <v>77</v>
      </c>
      <c r="T2688" s="3" t="s">
        <v>51</v>
      </c>
      <c r="U2688" s="3" t="s">
        <v>78</v>
      </c>
      <c r="V2688" s="3" t="s">
        <v>79</v>
      </c>
      <c r="W2688" s="3" t="s">
        <v>80</v>
      </c>
      <c r="X2688" s="3"/>
      <c r="Y2688" s="3"/>
      <c r="Z2688" s="3" t="s">
        <v>72</v>
      </c>
      <c r="AA2688" s="7" t="s">
        <v>49</v>
      </c>
      <c r="AB2688" s="3" t="s">
        <v>49</v>
      </c>
      <c r="AC2688" s="3" t="s">
        <v>49</v>
      </c>
      <c r="AD2688" s="3" t="s">
        <v>49</v>
      </c>
      <c r="AE2688" s="3" t="s">
        <v>49</v>
      </c>
      <c r="AF2688" s="3" t="s">
        <v>55</v>
      </c>
      <c r="AG2688" s="3" t="s">
        <v>56</v>
      </c>
      <c r="AH2688" s="3" t="s">
        <v>81</v>
      </c>
      <c r="AI2688" s="3" t="s">
        <v>82</v>
      </c>
      <c r="AJ2688" s="3" t="s">
        <v>49</v>
      </c>
      <c r="AK2688" s="3" t="s">
        <v>49</v>
      </c>
      <c r="AL2688" s="3" t="s">
        <v>49</v>
      </c>
      <c r="AM2688" s="3" t="s">
        <v>59</v>
      </c>
      <c r="AN2688" s="3" t="s">
        <v>83</v>
      </c>
      <c r="AO2688" s="3">
        <v>125.9784097143155</v>
      </c>
      <c r="AP2688" s="3">
        <v>930.30779187486894</v>
      </c>
    </row>
    <row r="2689" spans="1:42" x14ac:dyDescent="0.25">
      <c r="A2689" s="2">
        <v>2688</v>
      </c>
      <c r="B2689" s="3" t="s">
        <v>42</v>
      </c>
      <c r="C2689" s="3" t="s">
        <v>43</v>
      </c>
      <c r="D2689" s="3" t="s">
        <v>44</v>
      </c>
      <c r="E2689" s="3" t="s">
        <v>45</v>
      </c>
      <c r="F2689" s="3">
        <v>0.36</v>
      </c>
      <c r="G2689" s="3">
        <v>0.48</v>
      </c>
      <c r="H2689" s="3">
        <v>9.0467294180459401E-2</v>
      </c>
      <c r="I2689" s="3">
        <v>9.5594772277647184</v>
      </c>
      <c r="J2689" s="3">
        <v>1.4047255267486953</v>
      </c>
      <c r="K2689" s="3">
        <v>0.86482003857559331</v>
      </c>
      <c r="L2689" s="3">
        <v>0.127081717471175</v>
      </c>
      <c r="M2689" s="2">
        <v>1210</v>
      </c>
      <c r="N2689" s="3" t="s">
        <v>65</v>
      </c>
      <c r="O2689" s="3" t="s">
        <v>76</v>
      </c>
      <c r="P2689" s="3"/>
      <c r="Q2689" s="3" t="s">
        <v>42</v>
      </c>
      <c r="R2689" s="3" t="s">
        <v>55</v>
      </c>
      <c r="S2689" s="3" t="s">
        <v>77</v>
      </c>
      <c r="T2689" s="3" t="s">
        <v>51</v>
      </c>
      <c r="U2689" s="3" t="s">
        <v>78</v>
      </c>
      <c r="V2689" s="3" t="s">
        <v>79</v>
      </c>
      <c r="W2689" s="3" t="s">
        <v>80</v>
      </c>
      <c r="X2689" s="3"/>
      <c r="Y2689" s="3"/>
      <c r="Z2689" s="3" t="s">
        <v>72</v>
      </c>
      <c r="AA2689" s="7" t="s">
        <v>49</v>
      </c>
      <c r="AB2689" s="3" t="s">
        <v>49</v>
      </c>
      <c r="AC2689" s="3" t="s">
        <v>49</v>
      </c>
      <c r="AD2689" s="3" t="s">
        <v>49</v>
      </c>
      <c r="AE2689" s="3" t="s">
        <v>49</v>
      </c>
      <c r="AF2689" s="3" t="s">
        <v>55</v>
      </c>
      <c r="AG2689" s="3" t="s">
        <v>56</v>
      </c>
      <c r="AH2689" s="3" t="s">
        <v>81</v>
      </c>
      <c r="AI2689" s="3" t="s">
        <v>82</v>
      </c>
      <c r="AJ2689" s="3" t="s">
        <v>49</v>
      </c>
      <c r="AK2689" s="3" t="s">
        <v>49</v>
      </c>
      <c r="AL2689" s="3" t="s">
        <v>49</v>
      </c>
      <c r="AM2689" s="3" t="s">
        <v>59</v>
      </c>
      <c r="AN2689" s="3" t="s">
        <v>83</v>
      </c>
      <c r="AO2689" s="3">
        <v>86.480496021514327</v>
      </c>
      <c r="AP2689" s="3">
        <v>366.10815047134236</v>
      </c>
    </row>
    <row r="2690" spans="1:42" x14ac:dyDescent="0.25">
      <c r="A2690" s="2">
        <v>2689</v>
      </c>
      <c r="B2690" s="3" t="s">
        <v>42</v>
      </c>
      <c r="C2690" s="3" t="s">
        <v>43</v>
      </c>
      <c r="D2690" s="3" t="s">
        <v>44</v>
      </c>
      <c r="E2690" s="3" t="s">
        <v>45</v>
      </c>
      <c r="F2690" s="3">
        <v>0.36</v>
      </c>
      <c r="G2690" s="3">
        <v>0.48</v>
      </c>
      <c r="H2690" s="3">
        <v>6.3040929934090597E-3</v>
      </c>
      <c r="I2690" s="3">
        <v>9.5594772277647184</v>
      </c>
      <c r="J2690" s="3">
        <v>1.4047255267486953</v>
      </c>
      <c r="K2690" s="3">
        <v>6.0263833412205023E-2</v>
      </c>
      <c r="L2690" s="3">
        <v>8.8555203508393007E-3</v>
      </c>
      <c r="M2690" s="2">
        <v>1210</v>
      </c>
      <c r="N2690" s="3" t="s">
        <v>65</v>
      </c>
      <c r="O2690" s="3" t="s">
        <v>76</v>
      </c>
      <c r="P2690" s="3"/>
      <c r="Q2690" s="3" t="s">
        <v>42</v>
      </c>
      <c r="R2690" s="3" t="s">
        <v>55</v>
      </c>
      <c r="S2690" s="3" t="s">
        <v>77</v>
      </c>
      <c r="T2690" s="3" t="s">
        <v>51</v>
      </c>
      <c r="U2690" s="3" t="s">
        <v>78</v>
      </c>
      <c r="V2690" s="3" t="s">
        <v>79</v>
      </c>
      <c r="W2690" s="3" t="s">
        <v>80</v>
      </c>
      <c r="X2690" s="3"/>
      <c r="Y2690" s="3"/>
      <c r="Z2690" s="3" t="s">
        <v>72</v>
      </c>
      <c r="AA2690" s="7" t="s">
        <v>49</v>
      </c>
      <c r="AB2690" s="3" t="s">
        <v>49</v>
      </c>
      <c r="AC2690" s="3" t="s">
        <v>49</v>
      </c>
      <c r="AD2690" s="3" t="s">
        <v>49</v>
      </c>
      <c r="AE2690" s="3" t="s">
        <v>49</v>
      </c>
      <c r="AF2690" s="3" t="s">
        <v>55</v>
      </c>
      <c r="AG2690" s="3" t="s">
        <v>56</v>
      </c>
      <c r="AH2690" s="3" t="s">
        <v>81</v>
      </c>
      <c r="AI2690" s="3" t="s">
        <v>82</v>
      </c>
      <c r="AJ2690" s="3" t="s">
        <v>49</v>
      </c>
      <c r="AK2690" s="3" t="s">
        <v>49</v>
      </c>
      <c r="AL2690" s="3" t="s">
        <v>49</v>
      </c>
      <c r="AM2690" s="3" t="s">
        <v>59</v>
      </c>
      <c r="AN2690" s="3" t="s">
        <v>83</v>
      </c>
      <c r="AO2690" s="3">
        <v>29.829731590448525</v>
      </c>
      <c r="AP2690" s="3">
        <v>25.511759217784292</v>
      </c>
    </row>
    <row r="2691" spans="1:42" x14ac:dyDescent="0.25">
      <c r="A2691" s="2">
        <v>2690</v>
      </c>
      <c r="B2691" s="3" t="s">
        <v>75</v>
      </c>
      <c r="C2691" s="3" t="s">
        <v>71</v>
      </c>
      <c r="D2691" s="3" t="s">
        <v>72</v>
      </c>
      <c r="E2691" s="3" t="s">
        <v>73</v>
      </c>
      <c r="F2691" s="3">
        <v>0.56000000000000005</v>
      </c>
      <c r="G2691" s="3">
        <v>0.48</v>
      </c>
      <c r="H2691" s="3">
        <v>1.11782886954849E-6</v>
      </c>
      <c r="I2691" s="3">
        <v>11.673514097038737</v>
      </c>
      <c r="J2691" s="3">
        <v>1.5401882484511105</v>
      </c>
      <c r="K2691" s="3">
        <v>1.3048991066751174E-5</v>
      </c>
      <c r="L2691" s="3">
        <v>1.7216668886579736E-6</v>
      </c>
      <c r="M2691" s="2">
        <v>8140</v>
      </c>
      <c r="N2691" s="3" t="s">
        <v>69</v>
      </c>
      <c r="O2691" s="3" t="s">
        <v>76</v>
      </c>
      <c r="P2691" s="3"/>
      <c r="Q2691" s="3" t="s">
        <v>42</v>
      </c>
      <c r="R2691" s="3" t="s">
        <v>55</v>
      </c>
      <c r="S2691" s="3" t="s">
        <v>77</v>
      </c>
      <c r="T2691" s="3" t="s">
        <v>51</v>
      </c>
      <c r="U2691" s="3" t="s">
        <v>78</v>
      </c>
      <c r="V2691" s="3" t="s">
        <v>79</v>
      </c>
      <c r="W2691" s="3" t="s">
        <v>80</v>
      </c>
      <c r="X2691" s="3"/>
      <c r="Y2691" s="3"/>
      <c r="Z2691" s="3" t="s">
        <v>72</v>
      </c>
      <c r="AA2691" s="7" t="s">
        <v>49</v>
      </c>
      <c r="AB2691" s="3" t="s">
        <v>49</v>
      </c>
      <c r="AC2691" s="3" t="s">
        <v>49</v>
      </c>
      <c r="AD2691" s="3" t="s">
        <v>49</v>
      </c>
      <c r="AE2691" s="3" t="s">
        <v>49</v>
      </c>
      <c r="AF2691" s="3" t="s">
        <v>55</v>
      </c>
      <c r="AG2691" s="3" t="s">
        <v>56</v>
      </c>
      <c r="AH2691" s="3" t="s">
        <v>81</v>
      </c>
      <c r="AI2691" s="3" t="s">
        <v>82</v>
      </c>
      <c r="AJ2691" s="3" t="s">
        <v>49</v>
      </c>
      <c r="AK2691" s="3" t="s">
        <v>49</v>
      </c>
      <c r="AL2691" s="3" t="s">
        <v>49</v>
      </c>
      <c r="AM2691" s="3" t="s">
        <v>59</v>
      </c>
      <c r="AN2691" s="3" t="s">
        <v>83</v>
      </c>
      <c r="AO2691" s="3">
        <v>0.3800999486642328</v>
      </c>
      <c r="AP2691" s="3">
        <v>4.5236929398764503E-3</v>
      </c>
    </row>
    <row r="2692" spans="1:42" x14ac:dyDescent="0.25">
      <c r="A2692" s="2">
        <v>2691</v>
      </c>
      <c r="B2692" s="3" t="s">
        <v>75</v>
      </c>
      <c r="C2692" s="3" t="s">
        <v>43</v>
      </c>
      <c r="D2692" s="3" t="s">
        <v>44</v>
      </c>
      <c r="E2692" s="3" t="s">
        <v>45</v>
      </c>
      <c r="F2692" s="3">
        <v>0.36</v>
      </c>
      <c r="G2692" s="3">
        <v>0.48</v>
      </c>
      <c r="H2692" s="3">
        <v>2.0402900530367401E-2</v>
      </c>
      <c r="I2692" s="3">
        <v>11.332123512474462</v>
      </c>
      <c r="J2692" s="3">
        <v>1.914230475829217</v>
      </c>
      <c r="K2692" s="3">
        <v>0.2312081888228541</v>
      </c>
      <c r="L2692" s="3">
        <v>3.9055853990541373E-2</v>
      </c>
      <c r="M2692" s="2">
        <v>8140</v>
      </c>
      <c r="N2692" s="3" t="s">
        <v>69</v>
      </c>
      <c r="O2692" s="3" t="s">
        <v>76</v>
      </c>
      <c r="P2692" s="3"/>
      <c r="Q2692" s="3" t="s">
        <v>42</v>
      </c>
      <c r="R2692" s="3" t="s">
        <v>55</v>
      </c>
      <c r="S2692" s="3" t="s">
        <v>77</v>
      </c>
      <c r="T2692" s="3" t="s">
        <v>51</v>
      </c>
      <c r="U2692" s="3" t="s">
        <v>78</v>
      </c>
      <c r="V2692" s="3" t="s">
        <v>79</v>
      </c>
      <c r="W2692" s="3" t="s">
        <v>80</v>
      </c>
      <c r="X2692" s="3"/>
      <c r="Y2692" s="3"/>
      <c r="Z2692" s="3" t="s">
        <v>72</v>
      </c>
      <c r="AA2692" s="7" t="s">
        <v>49</v>
      </c>
      <c r="AB2692" s="3" t="s">
        <v>49</v>
      </c>
      <c r="AC2692" s="3" t="s">
        <v>49</v>
      </c>
      <c r="AD2692" s="3" t="s">
        <v>49</v>
      </c>
      <c r="AE2692" s="3" t="s">
        <v>49</v>
      </c>
      <c r="AF2692" s="3" t="s">
        <v>55</v>
      </c>
      <c r="AG2692" s="3" t="s">
        <v>56</v>
      </c>
      <c r="AH2692" s="3" t="s">
        <v>81</v>
      </c>
      <c r="AI2692" s="3" t="s">
        <v>82</v>
      </c>
      <c r="AJ2692" s="3" t="s">
        <v>49</v>
      </c>
      <c r="AK2692" s="3" t="s">
        <v>49</v>
      </c>
      <c r="AL2692" s="3" t="s">
        <v>49</v>
      </c>
      <c r="AM2692" s="3" t="s">
        <v>59</v>
      </c>
      <c r="AN2692" s="3" t="s">
        <v>83</v>
      </c>
      <c r="AO2692" s="3">
        <v>52.130282829925534</v>
      </c>
      <c r="AP2692" s="3">
        <v>82.567609046905503</v>
      </c>
    </row>
    <row r="2693" spans="1:42" x14ac:dyDescent="0.25">
      <c r="A2693" s="2">
        <v>2692</v>
      </c>
      <c r="B2693" s="3" t="s">
        <v>75</v>
      </c>
      <c r="C2693" s="3" t="s">
        <v>71</v>
      </c>
      <c r="D2693" s="3" t="s">
        <v>72</v>
      </c>
      <c r="E2693" s="3" t="s">
        <v>73</v>
      </c>
      <c r="F2693" s="3">
        <v>0.56000000000000005</v>
      </c>
      <c r="G2693" s="3">
        <v>0.48</v>
      </c>
      <c r="H2693" s="3">
        <v>0.105872693064643</v>
      </c>
      <c r="I2693" s="3">
        <v>9.6129053570881684</v>
      </c>
      <c r="J2693" s="3">
        <v>1.2784956604362745</v>
      </c>
      <c r="K2693" s="3">
        <v>1.0177441783304582</v>
      </c>
      <c r="L2693" s="3">
        <v>0.13535777864184773</v>
      </c>
      <c r="M2693" s="2">
        <v>8140</v>
      </c>
      <c r="N2693" s="3" t="s">
        <v>69</v>
      </c>
      <c r="O2693" s="3" t="s">
        <v>76</v>
      </c>
      <c r="P2693" s="3"/>
      <c r="Q2693" s="3" t="s">
        <v>42</v>
      </c>
      <c r="R2693" s="3" t="s">
        <v>55</v>
      </c>
      <c r="S2693" s="3" t="s">
        <v>77</v>
      </c>
      <c r="T2693" s="3" t="s">
        <v>51</v>
      </c>
      <c r="U2693" s="3" t="s">
        <v>78</v>
      </c>
      <c r="V2693" s="3" t="s">
        <v>79</v>
      </c>
      <c r="W2693" s="3" t="s">
        <v>80</v>
      </c>
      <c r="X2693" s="3"/>
      <c r="Y2693" s="3"/>
      <c r="Z2693" s="3" t="s">
        <v>72</v>
      </c>
      <c r="AA2693" s="7" t="s">
        <v>49</v>
      </c>
      <c r="AB2693" s="3" t="s">
        <v>49</v>
      </c>
      <c r="AC2693" s="3" t="s">
        <v>49</v>
      </c>
      <c r="AD2693" s="3" t="s">
        <v>49</v>
      </c>
      <c r="AE2693" s="3" t="s">
        <v>49</v>
      </c>
      <c r="AF2693" s="3" t="s">
        <v>55</v>
      </c>
      <c r="AG2693" s="3" t="s">
        <v>56</v>
      </c>
      <c r="AH2693" s="3" t="s">
        <v>81</v>
      </c>
      <c r="AI2693" s="3" t="s">
        <v>82</v>
      </c>
      <c r="AJ2693" s="3" t="s">
        <v>49</v>
      </c>
      <c r="AK2693" s="3" t="s">
        <v>49</v>
      </c>
      <c r="AL2693" s="3" t="s">
        <v>49</v>
      </c>
      <c r="AM2693" s="3" t="s">
        <v>59</v>
      </c>
      <c r="AN2693" s="3" t="s">
        <v>83</v>
      </c>
      <c r="AO2693" s="3">
        <v>96.906723476536087</v>
      </c>
      <c r="AP2693" s="3">
        <v>428.45158788543631</v>
      </c>
    </row>
    <row r="2694" spans="1:42" x14ac:dyDescent="0.25">
      <c r="A2694" s="2">
        <v>2693</v>
      </c>
      <c r="B2694" s="3" t="s">
        <v>75</v>
      </c>
      <c r="C2694" s="3" t="s">
        <v>71</v>
      </c>
      <c r="D2694" s="3" t="s">
        <v>72</v>
      </c>
      <c r="E2694" s="3" t="s">
        <v>73</v>
      </c>
      <c r="F2694" s="3">
        <v>0.56000000000000005</v>
      </c>
      <c r="G2694" s="3">
        <v>0.48</v>
      </c>
      <c r="H2694" s="3">
        <v>0.14472014358278501</v>
      </c>
      <c r="I2694" s="3">
        <v>10.552616866377587</v>
      </c>
      <c r="J2694" s="3">
        <v>1.413886168827363</v>
      </c>
      <c r="K2694" s="3">
        <v>1.5271762280762833</v>
      </c>
      <c r="L2694" s="3">
        <v>0.20461780936240978</v>
      </c>
      <c r="M2694" s="2">
        <v>8140</v>
      </c>
      <c r="N2694" s="3" t="s">
        <v>69</v>
      </c>
      <c r="O2694" s="3" t="s">
        <v>76</v>
      </c>
      <c r="P2694" s="3"/>
      <c r="Q2694" s="3" t="s">
        <v>42</v>
      </c>
      <c r="R2694" s="3" t="s">
        <v>55</v>
      </c>
      <c r="S2694" s="3" t="s">
        <v>77</v>
      </c>
      <c r="T2694" s="3" t="s">
        <v>51</v>
      </c>
      <c r="U2694" s="3" t="s">
        <v>78</v>
      </c>
      <c r="V2694" s="3" t="s">
        <v>79</v>
      </c>
      <c r="W2694" s="3" t="s">
        <v>80</v>
      </c>
      <c r="X2694" s="3"/>
      <c r="Y2694" s="3"/>
      <c r="Z2694" s="3" t="s">
        <v>72</v>
      </c>
      <c r="AA2694" s="7" t="s">
        <v>49</v>
      </c>
      <c r="AB2694" s="3" t="s">
        <v>49</v>
      </c>
      <c r="AC2694" s="3" t="s">
        <v>49</v>
      </c>
      <c r="AD2694" s="3" t="s">
        <v>49</v>
      </c>
      <c r="AE2694" s="3" t="s">
        <v>49</v>
      </c>
      <c r="AF2694" s="3" t="s">
        <v>55</v>
      </c>
      <c r="AG2694" s="3" t="s">
        <v>56</v>
      </c>
      <c r="AH2694" s="3" t="s">
        <v>81</v>
      </c>
      <c r="AI2694" s="3" t="s">
        <v>82</v>
      </c>
      <c r="AJ2694" s="3" t="s">
        <v>49</v>
      </c>
      <c r="AK2694" s="3" t="s">
        <v>49</v>
      </c>
      <c r="AL2694" s="3" t="s">
        <v>49</v>
      </c>
      <c r="AM2694" s="3" t="s">
        <v>59</v>
      </c>
      <c r="AN2694" s="3" t="s">
        <v>83</v>
      </c>
      <c r="AO2694" s="3">
        <v>123.71519482024985</v>
      </c>
      <c r="AP2694" s="3">
        <v>585.66164250864517</v>
      </c>
    </row>
    <row r="2695" spans="1:42" x14ac:dyDescent="0.25">
      <c r="A2695" s="2">
        <v>2694</v>
      </c>
      <c r="B2695" s="3" t="s">
        <v>75</v>
      </c>
      <c r="C2695" s="3" t="s">
        <v>43</v>
      </c>
      <c r="D2695" s="3" t="s">
        <v>44</v>
      </c>
      <c r="E2695" s="3" t="s">
        <v>45</v>
      </c>
      <c r="F2695" s="3">
        <v>0.36</v>
      </c>
      <c r="G2695" s="3">
        <v>0.48</v>
      </c>
      <c r="H2695" s="3">
        <v>2.74308287082221E-2</v>
      </c>
      <c r="I2695" s="3">
        <v>10.503735582587506</v>
      </c>
      <c r="J2695" s="3">
        <v>1.4938282948201236</v>
      </c>
      <c r="K2695" s="3">
        <v>0.28812617156241532</v>
      </c>
      <c r="L2695" s="3">
        <v>4.097694807470631E-2</v>
      </c>
      <c r="M2695" s="2">
        <v>8140</v>
      </c>
      <c r="N2695" s="3" t="s">
        <v>69</v>
      </c>
      <c r="O2695" s="3" t="s">
        <v>76</v>
      </c>
      <c r="P2695" s="3"/>
      <c r="Q2695" s="3" t="s">
        <v>42</v>
      </c>
      <c r="R2695" s="3" t="s">
        <v>55</v>
      </c>
      <c r="S2695" s="3" t="s">
        <v>77</v>
      </c>
      <c r="T2695" s="3" t="s">
        <v>51</v>
      </c>
      <c r="U2695" s="3" t="s">
        <v>78</v>
      </c>
      <c r="V2695" s="3" t="s">
        <v>79</v>
      </c>
      <c r="W2695" s="3" t="s">
        <v>80</v>
      </c>
      <c r="X2695" s="3"/>
      <c r="Y2695" s="3"/>
      <c r="Z2695" s="3" t="s">
        <v>72</v>
      </c>
      <c r="AA2695" s="7" t="s">
        <v>49</v>
      </c>
      <c r="AB2695" s="3" t="s">
        <v>49</v>
      </c>
      <c r="AC2695" s="3" t="s">
        <v>49</v>
      </c>
      <c r="AD2695" s="3" t="s">
        <v>49</v>
      </c>
      <c r="AE2695" s="3" t="s">
        <v>49</v>
      </c>
      <c r="AF2695" s="3" t="s">
        <v>55</v>
      </c>
      <c r="AG2695" s="3" t="s">
        <v>56</v>
      </c>
      <c r="AH2695" s="3" t="s">
        <v>81</v>
      </c>
      <c r="AI2695" s="3" t="s">
        <v>82</v>
      </c>
      <c r="AJ2695" s="3" t="s">
        <v>49</v>
      </c>
      <c r="AK2695" s="3" t="s">
        <v>49</v>
      </c>
      <c r="AL2695" s="3" t="s">
        <v>49</v>
      </c>
      <c r="AM2695" s="3" t="s">
        <v>59</v>
      </c>
      <c r="AN2695" s="3" t="s">
        <v>83</v>
      </c>
      <c r="AO2695" s="3">
        <v>110.6925070060788</v>
      </c>
      <c r="AP2695" s="3">
        <v>111.00862532962277</v>
      </c>
    </row>
    <row r="2696" spans="1:42" x14ac:dyDescent="0.25">
      <c r="A2696" s="2">
        <v>2695</v>
      </c>
      <c r="B2696" s="3" t="s">
        <v>75</v>
      </c>
      <c r="C2696" s="3" t="s">
        <v>43</v>
      </c>
      <c r="D2696" s="3" t="s">
        <v>44</v>
      </c>
      <c r="E2696" s="3" t="s">
        <v>45</v>
      </c>
      <c r="F2696" s="3">
        <v>0.36</v>
      </c>
      <c r="G2696" s="3">
        <v>0.48</v>
      </c>
      <c r="H2696" s="3">
        <v>4.7987346794726299E-2</v>
      </c>
      <c r="I2696" s="3">
        <v>11.346696099940321</v>
      </c>
      <c r="J2696" s="3">
        <v>1.4993612623487125</v>
      </c>
      <c r="K2696" s="3">
        <v>0.54449784072220453</v>
      </c>
      <c r="L2696" s="3">
        <v>7.195036886690627E-2</v>
      </c>
      <c r="M2696" s="2">
        <v>8140</v>
      </c>
      <c r="N2696" s="3" t="s">
        <v>69</v>
      </c>
      <c r="O2696" s="3" t="s">
        <v>76</v>
      </c>
      <c r="P2696" s="3"/>
      <c r="Q2696" s="3" t="s">
        <v>42</v>
      </c>
      <c r="R2696" s="3" t="s">
        <v>55</v>
      </c>
      <c r="S2696" s="3" t="s">
        <v>77</v>
      </c>
      <c r="T2696" s="3" t="s">
        <v>51</v>
      </c>
      <c r="U2696" s="3" t="s">
        <v>78</v>
      </c>
      <c r="V2696" s="3" t="s">
        <v>79</v>
      </c>
      <c r="W2696" s="3" t="s">
        <v>80</v>
      </c>
      <c r="X2696" s="3"/>
      <c r="Y2696" s="3"/>
      <c r="Z2696" s="3" t="s">
        <v>72</v>
      </c>
      <c r="AA2696" s="7" t="s">
        <v>49</v>
      </c>
      <c r="AB2696" s="3" t="s">
        <v>49</v>
      </c>
      <c r="AC2696" s="3" t="s">
        <v>49</v>
      </c>
      <c r="AD2696" s="3" t="s">
        <v>49</v>
      </c>
      <c r="AE2696" s="3" t="s">
        <v>49</v>
      </c>
      <c r="AF2696" s="3" t="s">
        <v>55</v>
      </c>
      <c r="AG2696" s="3" t="s">
        <v>56</v>
      </c>
      <c r="AH2696" s="3" t="s">
        <v>81</v>
      </c>
      <c r="AI2696" s="3" t="s">
        <v>82</v>
      </c>
      <c r="AJ2696" s="3" t="s">
        <v>49</v>
      </c>
      <c r="AK2696" s="3" t="s">
        <v>49</v>
      </c>
      <c r="AL2696" s="3" t="s">
        <v>49</v>
      </c>
      <c r="AM2696" s="3" t="s">
        <v>59</v>
      </c>
      <c r="AN2696" s="3" t="s">
        <v>83</v>
      </c>
      <c r="AO2696" s="3">
        <v>84.592162984222355</v>
      </c>
      <c r="AP2696" s="3">
        <v>194.19790257017422</v>
      </c>
    </row>
    <row r="2697" spans="1:42" x14ac:dyDescent="0.25">
      <c r="A2697" s="2">
        <v>2696</v>
      </c>
      <c r="B2697" s="3" t="s">
        <v>75</v>
      </c>
      <c r="C2697" s="3" t="s">
        <v>71</v>
      </c>
      <c r="D2697" s="3" t="s">
        <v>72</v>
      </c>
      <c r="E2697" s="3" t="s">
        <v>73</v>
      </c>
      <c r="F2697" s="3">
        <v>0.56000000000000005</v>
      </c>
      <c r="G2697" s="3">
        <v>0.48</v>
      </c>
      <c r="H2697" s="3">
        <v>1.18384835188905E-2</v>
      </c>
      <c r="I2697" s="3">
        <v>11.485633951632654</v>
      </c>
      <c r="J2697" s="3">
        <v>1.5145693665480147</v>
      </c>
      <c r="K2697" s="3">
        <v>0.13597248824041233</v>
      </c>
      <c r="L2697" s="3">
        <v>1.7930204484095096E-2</v>
      </c>
      <c r="M2697" s="2">
        <v>8140</v>
      </c>
      <c r="N2697" s="3" t="s">
        <v>69</v>
      </c>
      <c r="O2697" s="3" t="s">
        <v>76</v>
      </c>
      <c r="P2697" s="3"/>
      <c r="Q2697" s="3" t="s">
        <v>42</v>
      </c>
      <c r="R2697" s="3" t="s">
        <v>55</v>
      </c>
      <c r="S2697" s="3" t="s">
        <v>77</v>
      </c>
      <c r="T2697" s="3" t="s">
        <v>51</v>
      </c>
      <c r="U2697" s="3" t="s">
        <v>78</v>
      </c>
      <c r="V2697" s="3" t="s">
        <v>79</v>
      </c>
      <c r="W2697" s="3" t="s">
        <v>80</v>
      </c>
      <c r="X2697" s="3"/>
      <c r="Y2697" s="3"/>
      <c r="Z2697" s="3" t="s">
        <v>72</v>
      </c>
      <c r="AA2697" s="7" t="s">
        <v>49</v>
      </c>
      <c r="AB2697" s="3" t="s">
        <v>49</v>
      </c>
      <c r="AC2697" s="3" t="s">
        <v>49</v>
      </c>
      <c r="AD2697" s="3" t="s">
        <v>49</v>
      </c>
      <c r="AE2697" s="3" t="s">
        <v>49</v>
      </c>
      <c r="AF2697" s="3" t="s">
        <v>55</v>
      </c>
      <c r="AG2697" s="3" t="s">
        <v>56</v>
      </c>
      <c r="AH2697" s="3" t="s">
        <v>81</v>
      </c>
      <c r="AI2697" s="3" t="s">
        <v>82</v>
      </c>
      <c r="AJ2697" s="3" t="s">
        <v>49</v>
      </c>
      <c r="AK2697" s="3" t="s">
        <v>49</v>
      </c>
      <c r="AL2697" s="3" t="s">
        <v>49</v>
      </c>
      <c r="AM2697" s="3" t="s">
        <v>59</v>
      </c>
      <c r="AN2697" s="3" t="s">
        <v>83</v>
      </c>
      <c r="AO2697" s="3">
        <v>39.072221476661525</v>
      </c>
      <c r="AP2697" s="3">
        <v>47.908643059898459</v>
      </c>
    </row>
    <row r="2698" spans="1:42" x14ac:dyDescent="0.25">
      <c r="A2698" s="2">
        <v>2697</v>
      </c>
      <c r="B2698" s="3" t="s">
        <v>75</v>
      </c>
      <c r="C2698" s="3" t="s">
        <v>43</v>
      </c>
      <c r="D2698" s="3" t="s">
        <v>44</v>
      </c>
      <c r="E2698" s="3" t="s">
        <v>45</v>
      </c>
      <c r="F2698" s="3">
        <v>0.36</v>
      </c>
      <c r="G2698" s="3">
        <v>0.48</v>
      </c>
      <c r="H2698" s="3">
        <v>7.9125584865758103E-2</v>
      </c>
      <c r="I2698" s="3">
        <v>9.1810931633977795</v>
      </c>
      <c r="J2698" s="3">
        <v>1.2202056642516155</v>
      </c>
      <c r="K2698" s="3">
        <v>0.72645936626086249</v>
      </c>
      <c r="L2698" s="3">
        <v>9.6549486840419932E-2</v>
      </c>
      <c r="M2698" s="2">
        <v>8140</v>
      </c>
      <c r="N2698" s="3" t="s">
        <v>69</v>
      </c>
      <c r="O2698" s="3" t="s">
        <v>76</v>
      </c>
      <c r="P2698" s="3"/>
      <c r="Q2698" s="3" t="s">
        <v>42</v>
      </c>
      <c r="R2698" s="3" t="s">
        <v>55</v>
      </c>
      <c r="S2698" s="3" t="s">
        <v>77</v>
      </c>
      <c r="T2698" s="3" t="s">
        <v>51</v>
      </c>
      <c r="U2698" s="3" t="s">
        <v>78</v>
      </c>
      <c r="V2698" s="3" t="s">
        <v>79</v>
      </c>
      <c r="W2698" s="3" t="s">
        <v>80</v>
      </c>
      <c r="X2698" s="3"/>
      <c r="Y2698" s="3"/>
      <c r="Z2698" s="3" t="s">
        <v>72</v>
      </c>
      <c r="AA2698" s="7" t="s">
        <v>49</v>
      </c>
      <c r="AB2698" s="3" t="s">
        <v>49</v>
      </c>
      <c r="AC2698" s="3" t="s">
        <v>49</v>
      </c>
      <c r="AD2698" s="3" t="s">
        <v>49</v>
      </c>
      <c r="AE2698" s="3" t="s">
        <v>49</v>
      </c>
      <c r="AF2698" s="3" t="s">
        <v>55</v>
      </c>
      <c r="AG2698" s="3" t="s">
        <v>56</v>
      </c>
      <c r="AH2698" s="3" t="s">
        <v>81</v>
      </c>
      <c r="AI2698" s="3" t="s">
        <v>82</v>
      </c>
      <c r="AJ2698" s="3" t="s">
        <v>49</v>
      </c>
      <c r="AK2698" s="3" t="s">
        <v>49</v>
      </c>
      <c r="AL2698" s="3" t="s">
        <v>49</v>
      </c>
      <c r="AM2698" s="3" t="s">
        <v>59</v>
      </c>
      <c r="AN2698" s="3" t="s">
        <v>83</v>
      </c>
      <c r="AO2698" s="3">
        <v>119.04788000191068</v>
      </c>
      <c r="AP2698" s="3">
        <v>320.20988129014933</v>
      </c>
    </row>
    <row r="2699" spans="1:42" x14ac:dyDescent="0.25">
      <c r="A2699" s="2">
        <v>2698</v>
      </c>
      <c r="B2699" s="3" t="s">
        <v>75</v>
      </c>
      <c r="C2699" s="3" t="s">
        <v>71</v>
      </c>
      <c r="D2699" s="3" t="s">
        <v>72</v>
      </c>
      <c r="E2699" s="3" t="s">
        <v>73</v>
      </c>
      <c r="F2699" s="3">
        <v>0.56000000000000005</v>
      </c>
      <c r="G2699" s="3">
        <v>0.48</v>
      </c>
      <c r="H2699" s="3">
        <v>6.19062322705385E-2</v>
      </c>
      <c r="I2699" s="3">
        <v>9.7607011681944744</v>
      </c>
      <c r="J2699" s="3">
        <v>1.2906826182837028</v>
      </c>
      <c r="K2699" s="3">
        <v>0.60424823364156366</v>
      </c>
      <c r="L2699" s="3">
        <v>7.9901297955017686E-2</v>
      </c>
      <c r="M2699" s="2">
        <v>8140</v>
      </c>
      <c r="N2699" s="3" t="s">
        <v>69</v>
      </c>
      <c r="O2699" s="3" t="s">
        <v>76</v>
      </c>
      <c r="P2699" s="3"/>
      <c r="Q2699" s="3" t="s">
        <v>42</v>
      </c>
      <c r="R2699" s="3" t="s">
        <v>55</v>
      </c>
      <c r="S2699" s="3" t="s">
        <v>77</v>
      </c>
      <c r="T2699" s="3" t="s">
        <v>51</v>
      </c>
      <c r="U2699" s="3" t="s">
        <v>78</v>
      </c>
      <c r="V2699" s="3" t="s">
        <v>79</v>
      </c>
      <c r="W2699" s="3" t="s">
        <v>80</v>
      </c>
      <c r="X2699" s="3"/>
      <c r="Y2699" s="3"/>
      <c r="Z2699" s="3" t="s">
        <v>72</v>
      </c>
      <c r="AA2699" s="7" t="s">
        <v>49</v>
      </c>
      <c r="AB2699" s="3" t="s">
        <v>49</v>
      </c>
      <c r="AC2699" s="3" t="s">
        <v>49</v>
      </c>
      <c r="AD2699" s="3" t="s">
        <v>49</v>
      </c>
      <c r="AE2699" s="3" t="s">
        <v>49</v>
      </c>
      <c r="AF2699" s="3" t="s">
        <v>55</v>
      </c>
      <c r="AG2699" s="3" t="s">
        <v>56</v>
      </c>
      <c r="AH2699" s="3" t="s">
        <v>81</v>
      </c>
      <c r="AI2699" s="3" t="s">
        <v>82</v>
      </c>
      <c r="AJ2699" s="3" t="s">
        <v>49</v>
      </c>
      <c r="AK2699" s="3" t="s">
        <v>49</v>
      </c>
      <c r="AL2699" s="3" t="s">
        <v>49</v>
      </c>
      <c r="AM2699" s="3" t="s">
        <v>59</v>
      </c>
      <c r="AN2699" s="3" t="s">
        <v>83</v>
      </c>
      <c r="AO2699" s="3">
        <v>116.27313939460993</v>
      </c>
      <c r="AP2699" s="3">
        <v>250.52563365061488</v>
      </c>
    </row>
    <row r="2700" spans="1:42" x14ac:dyDescent="0.25">
      <c r="A2700" s="2">
        <v>2699</v>
      </c>
      <c r="B2700" s="3" t="s">
        <v>75</v>
      </c>
      <c r="C2700" s="3" t="s">
        <v>71</v>
      </c>
      <c r="D2700" s="3" t="s">
        <v>72</v>
      </c>
      <c r="E2700" s="3" t="s">
        <v>73</v>
      </c>
      <c r="F2700" s="3">
        <v>0.56000000000000005</v>
      </c>
      <c r="G2700" s="3">
        <v>0.48</v>
      </c>
      <c r="H2700" s="3">
        <v>0.10992891602176499</v>
      </c>
      <c r="I2700" s="3">
        <v>10.419334049810509</v>
      </c>
      <c r="J2700" s="3">
        <v>1.3693649388373921</v>
      </c>
      <c r="K2700" s="3">
        <v>1.145386097764336</v>
      </c>
      <c r="L2700" s="3">
        <v>0.15053280336460503</v>
      </c>
      <c r="M2700" s="2">
        <v>8140</v>
      </c>
      <c r="N2700" s="3" t="s">
        <v>69</v>
      </c>
      <c r="O2700" s="3" t="s">
        <v>76</v>
      </c>
      <c r="P2700" s="3"/>
      <c r="Q2700" s="3" t="s">
        <v>42</v>
      </c>
      <c r="R2700" s="3" t="s">
        <v>55</v>
      </c>
      <c r="S2700" s="3" t="s">
        <v>77</v>
      </c>
      <c r="T2700" s="3" t="s">
        <v>51</v>
      </c>
      <c r="U2700" s="3" t="s">
        <v>78</v>
      </c>
      <c r="V2700" s="3" t="s">
        <v>79</v>
      </c>
      <c r="W2700" s="3" t="s">
        <v>80</v>
      </c>
      <c r="X2700" s="3"/>
      <c r="Y2700" s="3"/>
      <c r="Z2700" s="3" t="s">
        <v>72</v>
      </c>
      <c r="AA2700" s="7" t="s">
        <v>49</v>
      </c>
      <c r="AB2700" s="3" t="s">
        <v>49</v>
      </c>
      <c r="AC2700" s="3" t="s">
        <v>49</v>
      </c>
      <c r="AD2700" s="3" t="s">
        <v>49</v>
      </c>
      <c r="AE2700" s="3" t="s">
        <v>49</v>
      </c>
      <c r="AF2700" s="3" t="s">
        <v>55</v>
      </c>
      <c r="AG2700" s="3" t="s">
        <v>56</v>
      </c>
      <c r="AH2700" s="3" t="s">
        <v>81</v>
      </c>
      <c r="AI2700" s="3" t="s">
        <v>82</v>
      </c>
      <c r="AJ2700" s="3" t="s">
        <v>49</v>
      </c>
      <c r="AK2700" s="3" t="s">
        <v>49</v>
      </c>
      <c r="AL2700" s="3" t="s">
        <v>49</v>
      </c>
      <c r="AM2700" s="3" t="s">
        <v>59</v>
      </c>
      <c r="AN2700" s="3" t="s">
        <v>83</v>
      </c>
      <c r="AO2700" s="3">
        <v>124.10693290844038</v>
      </c>
      <c r="AP2700" s="3">
        <v>444.86653981015195</v>
      </c>
    </row>
    <row r="2701" spans="1:42" x14ac:dyDescent="0.25">
      <c r="A2701" s="2">
        <v>2700</v>
      </c>
      <c r="B2701" s="3" t="s">
        <v>75</v>
      </c>
      <c r="C2701" s="3" t="s">
        <v>43</v>
      </c>
      <c r="D2701" s="3" t="s">
        <v>44</v>
      </c>
      <c r="E2701" s="3" t="s">
        <v>45</v>
      </c>
      <c r="F2701" s="3">
        <v>0.36</v>
      </c>
      <c r="G2701" s="3">
        <v>0.48</v>
      </c>
      <c r="H2701" s="3">
        <v>0.151511861018297</v>
      </c>
      <c r="I2701" s="3">
        <v>9.6334741287995769</v>
      </c>
      <c r="J2701" s="3">
        <v>1.2745182964826223</v>
      </c>
      <c r="K2701" s="3">
        <v>1.4595855933260413</v>
      </c>
      <c r="L2701" s="3">
        <v>0.19310463900195171</v>
      </c>
      <c r="M2701" s="2">
        <v>8140</v>
      </c>
      <c r="N2701" s="3" t="s">
        <v>69</v>
      </c>
      <c r="O2701" s="3" t="s">
        <v>76</v>
      </c>
      <c r="P2701" s="3"/>
      <c r="Q2701" s="3" t="s">
        <v>42</v>
      </c>
      <c r="R2701" s="3" t="s">
        <v>55</v>
      </c>
      <c r="S2701" s="3" t="s">
        <v>77</v>
      </c>
      <c r="T2701" s="3" t="s">
        <v>51</v>
      </c>
      <c r="U2701" s="3" t="s">
        <v>78</v>
      </c>
      <c r="V2701" s="3" t="s">
        <v>79</v>
      </c>
      <c r="W2701" s="3" t="s">
        <v>80</v>
      </c>
      <c r="X2701" s="3"/>
      <c r="Y2701" s="3"/>
      <c r="Z2701" s="3" t="s">
        <v>72</v>
      </c>
      <c r="AA2701" s="7" t="s">
        <v>49</v>
      </c>
      <c r="AB2701" s="3" t="s">
        <v>49</v>
      </c>
      <c r="AC2701" s="3" t="s">
        <v>49</v>
      </c>
      <c r="AD2701" s="3" t="s">
        <v>49</v>
      </c>
      <c r="AE2701" s="3" t="s">
        <v>49</v>
      </c>
      <c r="AF2701" s="3" t="s">
        <v>55</v>
      </c>
      <c r="AG2701" s="3" t="s">
        <v>56</v>
      </c>
      <c r="AH2701" s="3" t="s">
        <v>81</v>
      </c>
      <c r="AI2701" s="3" t="s">
        <v>82</v>
      </c>
      <c r="AJ2701" s="3" t="s">
        <v>49</v>
      </c>
      <c r="AK2701" s="3" t="s">
        <v>49</v>
      </c>
      <c r="AL2701" s="3" t="s">
        <v>49</v>
      </c>
      <c r="AM2701" s="3" t="s">
        <v>59</v>
      </c>
      <c r="AN2701" s="3" t="s">
        <v>83</v>
      </c>
      <c r="AO2701" s="3">
        <v>130.93740317449308</v>
      </c>
      <c r="AP2701" s="3">
        <v>613.14674783167231</v>
      </c>
    </row>
    <row r="2702" spans="1:42" x14ac:dyDescent="0.25">
      <c r="A2702" s="2">
        <v>2701</v>
      </c>
      <c r="B2702" s="3" t="s">
        <v>75</v>
      </c>
      <c r="C2702" s="3" t="s">
        <v>43</v>
      </c>
      <c r="D2702" s="3" t="s">
        <v>44</v>
      </c>
      <c r="E2702" s="3" t="s">
        <v>45</v>
      </c>
      <c r="F2702" s="3">
        <v>0.36</v>
      </c>
      <c r="G2702" s="3">
        <v>0.48</v>
      </c>
      <c r="H2702" s="3">
        <v>0.13518570466619501</v>
      </c>
      <c r="I2702" s="3">
        <v>11.107763382770717</v>
      </c>
      <c r="J2702" s="3">
        <v>1.4630686606970082</v>
      </c>
      <c r="K2702" s="3">
        <v>1.5016108201652174</v>
      </c>
      <c r="L2702" s="3">
        <v>0.19778596787135122</v>
      </c>
      <c r="M2702" s="2">
        <v>8140</v>
      </c>
      <c r="N2702" s="3" t="s">
        <v>69</v>
      </c>
      <c r="O2702" s="3" t="s">
        <v>76</v>
      </c>
      <c r="P2702" s="3"/>
      <c r="Q2702" s="3" t="s">
        <v>42</v>
      </c>
      <c r="R2702" s="3" t="s">
        <v>55</v>
      </c>
      <c r="S2702" s="3" t="s">
        <v>77</v>
      </c>
      <c r="T2702" s="3" t="s">
        <v>51</v>
      </c>
      <c r="U2702" s="3" t="s">
        <v>78</v>
      </c>
      <c r="V2702" s="3" t="s">
        <v>79</v>
      </c>
      <c r="W2702" s="3" t="s">
        <v>80</v>
      </c>
      <c r="X2702" s="3"/>
      <c r="Y2702" s="3"/>
      <c r="Z2702" s="3" t="s">
        <v>72</v>
      </c>
      <c r="AA2702" s="7" t="s">
        <v>49</v>
      </c>
      <c r="AB2702" s="3" t="s">
        <v>49</v>
      </c>
      <c r="AC2702" s="3" t="s">
        <v>49</v>
      </c>
      <c r="AD2702" s="3" t="s">
        <v>49</v>
      </c>
      <c r="AE2702" s="3" t="s">
        <v>49</v>
      </c>
      <c r="AF2702" s="3" t="s">
        <v>55</v>
      </c>
      <c r="AG2702" s="3" t="s">
        <v>56</v>
      </c>
      <c r="AH2702" s="3" t="s">
        <v>81</v>
      </c>
      <c r="AI2702" s="3" t="s">
        <v>82</v>
      </c>
      <c r="AJ2702" s="3" t="s">
        <v>49</v>
      </c>
      <c r="AK2702" s="3" t="s">
        <v>49</v>
      </c>
      <c r="AL2702" s="3" t="s">
        <v>49</v>
      </c>
      <c r="AM2702" s="3" t="s">
        <v>59</v>
      </c>
      <c r="AN2702" s="3" t="s">
        <v>83</v>
      </c>
      <c r="AO2702" s="3">
        <v>122.17824135663193</v>
      </c>
      <c r="AP2702" s="3">
        <v>547.07713714506144</v>
      </c>
    </row>
    <row r="2703" spans="1:42" x14ac:dyDescent="0.25">
      <c r="A2703" s="2">
        <v>2702</v>
      </c>
      <c r="B2703" s="3" t="s">
        <v>75</v>
      </c>
      <c r="C2703" s="3" t="s">
        <v>71</v>
      </c>
      <c r="D2703" s="3" t="s">
        <v>72</v>
      </c>
      <c r="E2703" s="3" t="s">
        <v>73</v>
      </c>
      <c r="F2703" s="3">
        <v>0.56000000000000005</v>
      </c>
      <c r="G2703" s="3">
        <v>0.48</v>
      </c>
      <c r="H2703" s="3">
        <v>2.1722953654829701E-2</v>
      </c>
      <c r="I2703" s="3">
        <v>9.329881555781343</v>
      </c>
      <c r="J2703" s="3">
        <v>1.2519109660684098</v>
      </c>
      <c r="K2703" s="3">
        <v>0.20267258464128854</v>
      </c>
      <c r="L2703" s="3">
        <v>2.7195203895877144E-2</v>
      </c>
      <c r="M2703" s="2">
        <v>8140</v>
      </c>
      <c r="N2703" s="3" t="s">
        <v>69</v>
      </c>
      <c r="O2703" s="3" t="s">
        <v>76</v>
      </c>
      <c r="P2703" s="3"/>
      <c r="Q2703" s="3" t="s">
        <v>42</v>
      </c>
      <c r="R2703" s="3" t="s">
        <v>55</v>
      </c>
      <c r="S2703" s="3" t="s">
        <v>77</v>
      </c>
      <c r="T2703" s="3" t="s">
        <v>51</v>
      </c>
      <c r="U2703" s="3" t="s">
        <v>78</v>
      </c>
      <c r="V2703" s="3" t="s">
        <v>79</v>
      </c>
      <c r="W2703" s="3" t="s">
        <v>80</v>
      </c>
      <c r="X2703" s="3"/>
      <c r="Y2703" s="3"/>
      <c r="Z2703" s="3" t="s">
        <v>72</v>
      </c>
      <c r="AA2703" s="7" t="s">
        <v>49</v>
      </c>
      <c r="AB2703" s="3" t="s">
        <v>49</v>
      </c>
      <c r="AC2703" s="3" t="s">
        <v>49</v>
      </c>
      <c r="AD2703" s="3" t="s">
        <v>49</v>
      </c>
      <c r="AE2703" s="3" t="s">
        <v>49</v>
      </c>
      <c r="AF2703" s="3" t="s">
        <v>55</v>
      </c>
      <c r="AG2703" s="3" t="s">
        <v>56</v>
      </c>
      <c r="AH2703" s="3" t="s">
        <v>81</v>
      </c>
      <c r="AI2703" s="3" t="s">
        <v>82</v>
      </c>
      <c r="AJ2703" s="3" t="s">
        <v>49</v>
      </c>
      <c r="AK2703" s="3" t="s">
        <v>49</v>
      </c>
      <c r="AL2703" s="3" t="s">
        <v>49</v>
      </c>
      <c r="AM2703" s="3" t="s">
        <v>59</v>
      </c>
      <c r="AN2703" s="3" t="s">
        <v>83</v>
      </c>
      <c r="AO2703" s="3">
        <v>54.206679581959179</v>
      </c>
      <c r="AP2703" s="3">
        <v>87.909674511544949</v>
      </c>
    </row>
    <row r="2704" spans="1:42" x14ac:dyDescent="0.25">
      <c r="A2704" s="2">
        <v>2703</v>
      </c>
      <c r="B2704" s="3" t="s">
        <v>75</v>
      </c>
      <c r="C2704" s="3" t="s">
        <v>43</v>
      </c>
      <c r="D2704" s="3" t="s">
        <v>44</v>
      </c>
      <c r="E2704" s="3" t="s">
        <v>45</v>
      </c>
      <c r="F2704" s="3">
        <v>0.36</v>
      </c>
      <c r="G2704" s="3">
        <v>0.48</v>
      </c>
      <c r="H2704" s="3">
        <v>0.15093283155780499</v>
      </c>
      <c r="I2704" s="3">
        <v>10.83548347602418</v>
      </c>
      <c r="J2704" s="3">
        <v>1.4270890819238824</v>
      </c>
      <c r="K2704" s="3">
        <v>1.6354302023341369</v>
      </c>
      <c r="L2704" s="3">
        <v>0.21539459601999991</v>
      </c>
      <c r="M2704" s="2">
        <v>8140</v>
      </c>
      <c r="N2704" s="3" t="s">
        <v>69</v>
      </c>
      <c r="O2704" s="3" t="s">
        <v>76</v>
      </c>
      <c r="P2704" s="3"/>
      <c r="Q2704" s="3" t="s">
        <v>42</v>
      </c>
      <c r="R2704" s="3" t="s">
        <v>55</v>
      </c>
      <c r="S2704" s="3" t="s">
        <v>77</v>
      </c>
      <c r="T2704" s="3" t="s">
        <v>51</v>
      </c>
      <c r="U2704" s="3" t="s">
        <v>78</v>
      </c>
      <c r="V2704" s="3" t="s">
        <v>79</v>
      </c>
      <c r="W2704" s="3" t="s">
        <v>80</v>
      </c>
      <c r="X2704" s="3"/>
      <c r="Y2704" s="3"/>
      <c r="Z2704" s="3" t="s">
        <v>72</v>
      </c>
      <c r="AA2704" s="7" t="s">
        <v>49</v>
      </c>
      <c r="AB2704" s="3" t="s">
        <v>49</v>
      </c>
      <c r="AC2704" s="3" t="s">
        <v>49</v>
      </c>
      <c r="AD2704" s="3" t="s">
        <v>49</v>
      </c>
      <c r="AE2704" s="3" t="s">
        <v>49</v>
      </c>
      <c r="AF2704" s="3" t="s">
        <v>55</v>
      </c>
      <c r="AG2704" s="3" t="s">
        <v>56</v>
      </c>
      <c r="AH2704" s="3" t="s">
        <v>81</v>
      </c>
      <c r="AI2704" s="3" t="s">
        <v>82</v>
      </c>
      <c r="AJ2704" s="3" t="s">
        <v>49</v>
      </c>
      <c r="AK2704" s="3" t="s">
        <v>49</v>
      </c>
      <c r="AL2704" s="3" t="s">
        <v>49</v>
      </c>
      <c r="AM2704" s="3" t="s">
        <v>59</v>
      </c>
      <c r="AN2704" s="3" t="s">
        <v>83</v>
      </c>
      <c r="AO2704" s="3">
        <v>125.70408958175484</v>
      </c>
      <c r="AP2704" s="3">
        <v>610.8034987407209</v>
      </c>
    </row>
    <row r="2705" spans="1:42" x14ac:dyDescent="0.25">
      <c r="A2705" s="2">
        <v>2704</v>
      </c>
      <c r="B2705" s="3" t="s">
        <v>75</v>
      </c>
      <c r="C2705" s="3" t="s">
        <v>43</v>
      </c>
      <c r="D2705" s="3" t="s">
        <v>44</v>
      </c>
      <c r="E2705" s="3" t="s">
        <v>45</v>
      </c>
      <c r="F2705" s="3">
        <v>0.36</v>
      </c>
      <c r="G2705" s="3">
        <v>0.48</v>
      </c>
      <c r="H2705" s="3">
        <v>0.12489469229870399</v>
      </c>
      <c r="I2705" s="3">
        <v>10.344585501970675</v>
      </c>
      <c r="J2705" s="3">
        <v>1.3658909354338507</v>
      </c>
      <c r="K2705" s="3">
        <v>1.2919838232262619</v>
      </c>
      <c r="L2705" s="3">
        <v>0.17059252809459974</v>
      </c>
      <c r="M2705" s="2">
        <v>8140</v>
      </c>
      <c r="N2705" s="3" t="s">
        <v>69</v>
      </c>
      <c r="O2705" s="3" t="s">
        <v>76</v>
      </c>
      <c r="P2705" s="3"/>
      <c r="Q2705" s="3" t="s">
        <v>42</v>
      </c>
      <c r="R2705" s="3" t="s">
        <v>55</v>
      </c>
      <c r="S2705" s="3" t="s">
        <v>77</v>
      </c>
      <c r="T2705" s="3" t="s">
        <v>51</v>
      </c>
      <c r="U2705" s="3" t="s">
        <v>78</v>
      </c>
      <c r="V2705" s="3" t="s">
        <v>79</v>
      </c>
      <c r="W2705" s="3" t="s">
        <v>80</v>
      </c>
      <c r="X2705" s="3"/>
      <c r="Y2705" s="3"/>
      <c r="Z2705" s="3" t="s">
        <v>72</v>
      </c>
      <c r="AA2705" s="7" t="s">
        <v>49</v>
      </c>
      <c r="AB2705" s="3" t="s">
        <v>49</v>
      </c>
      <c r="AC2705" s="3" t="s">
        <v>49</v>
      </c>
      <c r="AD2705" s="3" t="s">
        <v>49</v>
      </c>
      <c r="AE2705" s="3" t="s">
        <v>49</v>
      </c>
      <c r="AF2705" s="3" t="s">
        <v>55</v>
      </c>
      <c r="AG2705" s="3" t="s">
        <v>56</v>
      </c>
      <c r="AH2705" s="3" t="s">
        <v>81</v>
      </c>
      <c r="AI2705" s="3" t="s">
        <v>82</v>
      </c>
      <c r="AJ2705" s="3" t="s">
        <v>49</v>
      </c>
      <c r="AK2705" s="3" t="s">
        <v>49</v>
      </c>
      <c r="AL2705" s="3" t="s">
        <v>49</v>
      </c>
      <c r="AM2705" s="3" t="s">
        <v>59</v>
      </c>
      <c r="AN2705" s="3" t="s">
        <v>83</v>
      </c>
      <c r="AO2705" s="3">
        <v>126.4611461695396</v>
      </c>
      <c r="AP2705" s="3">
        <v>505.43088765268044</v>
      </c>
    </row>
    <row r="2706" spans="1:42" x14ac:dyDescent="0.25">
      <c r="A2706" s="2">
        <v>2705</v>
      </c>
      <c r="B2706" s="3" t="s">
        <v>75</v>
      </c>
      <c r="C2706" s="3" t="s">
        <v>71</v>
      </c>
      <c r="D2706" s="3" t="s">
        <v>72</v>
      </c>
      <c r="E2706" s="3" t="s">
        <v>73</v>
      </c>
      <c r="F2706" s="3">
        <v>0.56000000000000005</v>
      </c>
      <c r="G2706" s="3">
        <v>0.48</v>
      </c>
      <c r="H2706" s="3">
        <v>8.0225570656337706E-3</v>
      </c>
      <c r="I2706" s="3">
        <v>10.46216464265866</v>
      </c>
      <c r="J2706" s="3">
        <v>1.3832439484588583</v>
      </c>
      <c r="K2706" s="3">
        <v>8.3933312875785052E-2</v>
      </c>
      <c r="L2706" s="3">
        <v>1.1097153512203769E-2</v>
      </c>
      <c r="M2706" s="2">
        <v>8140</v>
      </c>
      <c r="N2706" s="3" t="s">
        <v>69</v>
      </c>
      <c r="O2706" s="3" t="s">
        <v>76</v>
      </c>
      <c r="P2706" s="3"/>
      <c r="Q2706" s="3" t="s">
        <v>42</v>
      </c>
      <c r="R2706" s="3" t="s">
        <v>55</v>
      </c>
      <c r="S2706" s="3" t="s">
        <v>77</v>
      </c>
      <c r="T2706" s="3" t="s">
        <v>51</v>
      </c>
      <c r="U2706" s="3" t="s">
        <v>78</v>
      </c>
      <c r="V2706" s="3" t="s">
        <v>79</v>
      </c>
      <c r="W2706" s="3" t="s">
        <v>80</v>
      </c>
      <c r="X2706" s="3"/>
      <c r="Y2706" s="3"/>
      <c r="Z2706" s="3" t="s">
        <v>72</v>
      </c>
      <c r="AA2706" s="7" t="s">
        <v>49</v>
      </c>
      <c r="AB2706" s="3" t="s">
        <v>49</v>
      </c>
      <c r="AC2706" s="3" t="s">
        <v>49</v>
      </c>
      <c r="AD2706" s="3" t="s">
        <v>49</v>
      </c>
      <c r="AE2706" s="3" t="s">
        <v>49</v>
      </c>
      <c r="AF2706" s="3" t="s">
        <v>55</v>
      </c>
      <c r="AG2706" s="3" t="s">
        <v>56</v>
      </c>
      <c r="AH2706" s="3" t="s">
        <v>81</v>
      </c>
      <c r="AI2706" s="3" t="s">
        <v>82</v>
      </c>
      <c r="AJ2706" s="3" t="s">
        <v>49</v>
      </c>
      <c r="AK2706" s="3" t="s">
        <v>49</v>
      </c>
      <c r="AL2706" s="3" t="s">
        <v>49</v>
      </c>
      <c r="AM2706" s="3" t="s">
        <v>59</v>
      </c>
      <c r="AN2706" s="3" t="s">
        <v>83</v>
      </c>
      <c r="AO2706" s="3">
        <v>66.82778307451737</v>
      </c>
      <c r="AP2706" s="3">
        <v>32.466136585130528</v>
      </c>
    </row>
    <row r="2707" spans="1:42" x14ac:dyDescent="0.25">
      <c r="A2707" s="2">
        <v>2706</v>
      </c>
      <c r="B2707" s="3" t="s">
        <v>75</v>
      </c>
      <c r="C2707" s="3" t="s">
        <v>43</v>
      </c>
      <c r="D2707" s="3" t="s">
        <v>44</v>
      </c>
      <c r="E2707" s="3" t="s">
        <v>45</v>
      </c>
      <c r="F2707" s="3">
        <v>0.36</v>
      </c>
      <c r="G2707" s="3">
        <v>0.48</v>
      </c>
      <c r="H2707" s="3">
        <v>0.16005979596390199</v>
      </c>
      <c r="I2707" s="3">
        <v>10.290256448487099</v>
      </c>
      <c r="J2707" s="3">
        <v>1.4553658551809672</v>
      </c>
      <c r="K2707" s="3">
        <v>1.6470563475610718</v>
      </c>
      <c r="L2707" s="3">
        <v>0.23294556183309534</v>
      </c>
      <c r="M2707" s="2">
        <v>8140</v>
      </c>
      <c r="N2707" s="3" t="s">
        <v>69</v>
      </c>
      <c r="O2707" s="3" t="s">
        <v>76</v>
      </c>
      <c r="P2707" s="3"/>
      <c r="Q2707" s="3" t="s">
        <v>42</v>
      </c>
      <c r="R2707" s="3" t="s">
        <v>55</v>
      </c>
      <c r="S2707" s="3" t="s">
        <v>77</v>
      </c>
      <c r="T2707" s="3" t="s">
        <v>51</v>
      </c>
      <c r="U2707" s="3" t="s">
        <v>78</v>
      </c>
      <c r="V2707" s="3" t="s">
        <v>79</v>
      </c>
      <c r="W2707" s="3" t="s">
        <v>80</v>
      </c>
      <c r="X2707" s="3"/>
      <c r="Y2707" s="3"/>
      <c r="Z2707" s="3" t="s">
        <v>72</v>
      </c>
      <c r="AA2707" s="7" t="s">
        <v>49</v>
      </c>
      <c r="AB2707" s="3" t="s">
        <v>49</v>
      </c>
      <c r="AC2707" s="3" t="s">
        <v>49</v>
      </c>
      <c r="AD2707" s="3" t="s">
        <v>49</v>
      </c>
      <c r="AE2707" s="3" t="s">
        <v>49</v>
      </c>
      <c r="AF2707" s="3" t="s">
        <v>55</v>
      </c>
      <c r="AG2707" s="3" t="s">
        <v>56</v>
      </c>
      <c r="AH2707" s="3" t="s">
        <v>81</v>
      </c>
      <c r="AI2707" s="3" t="s">
        <v>82</v>
      </c>
      <c r="AJ2707" s="3" t="s">
        <v>49</v>
      </c>
      <c r="AK2707" s="3" t="s">
        <v>49</v>
      </c>
      <c r="AL2707" s="3" t="s">
        <v>49</v>
      </c>
      <c r="AM2707" s="3" t="s">
        <v>59</v>
      </c>
      <c r="AN2707" s="3" t="s">
        <v>83</v>
      </c>
      <c r="AO2707" s="3">
        <v>131.87787551494105</v>
      </c>
      <c r="AP2707" s="3">
        <v>647.73901326455007</v>
      </c>
    </row>
    <row r="2708" spans="1:42" x14ac:dyDescent="0.25">
      <c r="A2708" s="2">
        <v>2707</v>
      </c>
      <c r="B2708" s="3" t="s">
        <v>75</v>
      </c>
      <c r="C2708" s="3" t="s">
        <v>71</v>
      </c>
      <c r="D2708" s="3" t="s">
        <v>72</v>
      </c>
      <c r="E2708" s="3" t="s">
        <v>73</v>
      </c>
      <c r="F2708" s="3">
        <v>0.56000000000000005</v>
      </c>
      <c r="G2708" s="3">
        <v>0.48</v>
      </c>
      <c r="H2708" s="3">
        <v>1.32599163397498E-2</v>
      </c>
      <c r="I2708" s="3">
        <v>9.9649694632008696</v>
      </c>
      <c r="J2708" s="3">
        <v>1.3206476774229527</v>
      </c>
      <c r="K2708" s="3">
        <v>0.132134661410205</v>
      </c>
      <c r="L2708" s="3">
        <v>1.7511677716913233E-2</v>
      </c>
      <c r="M2708" s="2">
        <v>8140</v>
      </c>
      <c r="N2708" s="3" t="s">
        <v>69</v>
      </c>
      <c r="O2708" s="3" t="s">
        <v>76</v>
      </c>
      <c r="P2708" s="3"/>
      <c r="Q2708" s="3" t="s">
        <v>42</v>
      </c>
      <c r="R2708" s="3" t="s">
        <v>55</v>
      </c>
      <c r="S2708" s="3" t="s">
        <v>77</v>
      </c>
      <c r="T2708" s="3" t="s">
        <v>51</v>
      </c>
      <c r="U2708" s="3" t="s">
        <v>78</v>
      </c>
      <c r="V2708" s="3" t="s">
        <v>79</v>
      </c>
      <c r="W2708" s="3" t="s">
        <v>80</v>
      </c>
      <c r="X2708" s="3"/>
      <c r="Y2708" s="3"/>
      <c r="Z2708" s="3" t="s">
        <v>72</v>
      </c>
      <c r="AA2708" s="7" t="s">
        <v>49</v>
      </c>
      <c r="AB2708" s="3" t="s">
        <v>49</v>
      </c>
      <c r="AC2708" s="3" t="s">
        <v>49</v>
      </c>
      <c r="AD2708" s="3" t="s">
        <v>49</v>
      </c>
      <c r="AE2708" s="3" t="s">
        <v>49</v>
      </c>
      <c r="AF2708" s="3" t="s">
        <v>55</v>
      </c>
      <c r="AG2708" s="3" t="s">
        <v>56</v>
      </c>
      <c r="AH2708" s="3" t="s">
        <v>81</v>
      </c>
      <c r="AI2708" s="3" t="s">
        <v>82</v>
      </c>
      <c r="AJ2708" s="3" t="s">
        <v>49</v>
      </c>
      <c r="AK2708" s="3" t="s">
        <v>49</v>
      </c>
      <c r="AL2708" s="3" t="s">
        <v>49</v>
      </c>
      <c r="AM2708" s="3" t="s">
        <v>59</v>
      </c>
      <c r="AN2708" s="3" t="s">
        <v>83</v>
      </c>
      <c r="AO2708" s="3">
        <v>42.7531090640896</v>
      </c>
      <c r="AP2708" s="3">
        <v>53.660977600003271</v>
      </c>
    </row>
    <row r="2709" spans="1:42" x14ac:dyDescent="0.25">
      <c r="A2709" s="2">
        <v>2708</v>
      </c>
      <c r="B2709" s="3" t="s">
        <v>75</v>
      </c>
      <c r="C2709" s="3" t="s">
        <v>71</v>
      </c>
      <c r="D2709" s="3" t="s">
        <v>72</v>
      </c>
      <c r="E2709" s="3" t="s">
        <v>73</v>
      </c>
      <c r="F2709" s="3">
        <v>0.56000000000000005</v>
      </c>
      <c r="G2709" s="3">
        <v>0.48</v>
      </c>
      <c r="H2709" s="3">
        <v>4.6972873015226499E-2</v>
      </c>
      <c r="I2709" s="3">
        <v>10.82053270194619</v>
      </c>
      <c r="J2709" s="3">
        <v>1.4240112852973201</v>
      </c>
      <c r="K2709" s="3">
        <v>0.50827150856562409</v>
      </c>
      <c r="L2709" s="3">
        <v>6.6889901276520489E-2</v>
      </c>
      <c r="M2709" s="2">
        <v>8140</v>
      </c>
      <c r="N2709" s="3" t="s">
        <v>69</v>
      </c>
      <c r="O2709" s="3" t="s">
        <v>76</v>
      </c>
      <c r="P2709" s="3"/>
      <c r="Q2709" s="3" t="s">
        <v>42</v>
      </c>
      <c r="R2709" s="3" t="s">
        <v>55</v>
      </c>
      <c r="S2709" s="3" t="s">
        <v>77</v>
      </c>
      <c r="T2709" s="3" t="s">
        <v>51</v>
      </c>
      <c r="U2709" s="3" t="s">
        <v>78</v>
      </c>
      <c r="V2709" s="3" t="s">
        <v>79</v>
      </c>
      <c r="W2709" s="3" t="s">
        <v>80</v>
      </c>
      <c r="X2709" s="3"/>
      <c r="Y2709" s="3"/>
      <c r="Z2709" s="3" t="s">
        <v>72</v>
      </c>
      <c r="AA2709" s="7" t="s">
        <v>49</v>
      </c>
      <c r="AB2709" s="3" t="s">
        <v>49</v>
      </c>
      <c r="AC2709" s="3" t="s">
        <v>49</v>
      </c>
      <c r="AD2709" s="3" t="s">
        <v>49</v>
      </c>
      <c r="AE2709" s="3" t="s">
        <v>49</v>
      </c>
      <c r="AF2709" s="3" t="s">
        <v>55</v>
      </c>
      <c r="AG2709" s="3" t="s">
        <v>56</v>
      </c>
      <c r="AH2709" s="3" t="s">
        <v>81</v>
      </c>
      <c r="AI2709" s="3" t="s">
        <v>82</v>
      </c>
      <c r="AJ2709" s="3" t="s">
        <v>49</v>
      </c>
      <c r="AK2709" s="3" t="s">
        <v>49</v>
      </c>
      <c r="AL2709" s="3" t="s">
        <v>49</v>
      </c>
      <c r="AM2709" s="3" t="s">
        <v>59</v>
      </c>
      <c r="AN2709" s="3" t="s">
        <v>83</v>
      </c>
      <c r="AO2709" s="3">
        <v>79.900194466349319</v>
      </c>
      <c r="AP2709" s="3">
        <v>190.09247284024917</v>
      </c>
    </row>
    <row r="2710" spans="1:42" x14ac:dyDescent="0.25">
      <c r="A2710" s="2">
        <v>2709</v>
      </c>
      <c r="B2710" s="3" t="s">
        <v>75</v>
      </c>
      <c r="C2710" s="3" t="s">
        <v>71</v>
      </c>
      <c r="D2710" s="3" t="s">
        <v>72</v>
      </c>
      <c r="E2710" s="3" t="s">
        <v>73</v>
      </c>
      <c r="F2710" s="3">
        <v>0.56000000000000005</v>
      </c>
      <c r="G2710" s="3">
        <v>0.48</v>
      </c>
      <c r="H2710" s="3">
        <v>9.9321238113719498E-2</v>
      </c>
      <c r="I2710" s="3">
        <v>10.699846273870584</v>
      </c>
      <c r="J2710" s="3">
        <v>1.4075406843337888</v>
      </c>
      <c r="K2710" s="3">
        <v>1.0627219795472946</v>
      </c>
      <c r="L2710" s="3">
        <v>0.13979868346346391</v>
      </c>
      <c r="M2710" s="2">
        <v>8140</v>
      </c>
      <c r="N2710" s="3" t="s">
        <v>69</v>
      </c>
      <c r="O2710" s="3" t="s">
        <v>76</v>
      </c>
      <c r="P2710" s="3"/>
      <c r="Q2710" s="3" t="s">
        <v>42</v>
      </c>
      <c r="R2710" s="3" t="s">
        <v>55</v>
      </c>
      <c r="S2710" s="3" t="s">
        <v>77</v>
      </c>
      <c r="T2710" s="3" t="s">
        <v>51</v>
      </c>
      <c r="U2710" s="3" t="s">
        <v>78</v>
      </c>
      <c r="V2710" s="3" t="s">
        <v>79</v>
      </c>
      <c r="W2710" s="3" t="s">
        <v>80</v>
      </c>
      <c r="X2710" s="3"/>
      <c r="Y2710" s="3"/>
      <c r="Z2710" s="3" t="s">
        <v>72</v>
      </c>
      <c r="AA2710" s="7" t="s">
        <v>49</v>
      </c>
      <c r="AB2710" s="3" t="s">
        <v>49</v>
      </c>
      <c r="AC2710" s="3" t="s">
        <v>49</v>
      </c>
      <c r="AD2710" s="3" t="s">
        <v>49</v>
      </c>
      <c r="AE2710" s="3" t="s">
        <v>49</v>
      </c>
      <c r="AF2710" s="3" t="s">
        <v>55</v>
      </c>
      <c r="AG2710" s="3" t="s">
        <v>56</v>
      </c>
      <c r="AH2710" s="3" t="s">
        <v>81</v>
      </c>
      <c r="AI2710" s="3" t="s">
        <v>82</v>
      </c>
      <c r="AJ2710" s="3" t="s">
        <v>49</v>
      </c>
      <c r="AK2710" s="3" t="s">
        <v>49</v>
      </c>
      <c r="AL2710" s="3" t="s">
        <v>49</v>
      </c>
      <c r="AM2710" s="3" t="s">
        <v>59</v>
      </c>
      <c r="AN2710" s="3" t="s">
        <v>83</v>
      </c>
      <c r="AO2710" s="3">
        <v>116.41219291100427</v>
      </c>
      <c r="AP2710" s="3">
        <v>401.9387903412254</v>
      </c>
    </row>
    <row r="2711" spans="1:42" x14ac:dyDescent="0.25">
      <c r="A2711" s="2">
        <v>2710</v>
      </c>
      <c r="B2711" s="3" t="s">
        <v>75</v>
      </c>
      <c r="C2711" s="3" t="s">
        <v>43</v>
      </c>
      <c r="D2711" s="3" t="s">
        <v>44</v>
      </c>
      <c r="E2711" s="3" t="s">
        <v>45</v>
      </c>
      <c r="F2711" s="3">
        <v>0.36</v>
      </c>
      <c r="G2711" s="3">
        <v>0.48</v>
      </c>
      <c r="H2711" s="3">
        <v>4.0249490140739502E-2</v>
      </c>
      <c r="I2711" s="3">
        <v>10.515532524886508</v>
      </c>
      <c r="J2711" s="3">
        <v>1.4012364322522273</v>
      </c>
      <c r="K2711" s="3">
        <v>0.42324482268504504</v>
      </c>
      <c r="L2711" s="3">
        <v>5.6399051964781018E-2</v>
      </c>
      <c r="M2711" s="2">
        <v>8140</v>
      </c>
      <c r="N2711" s="3" t="s">
        <v>69</v>
      </c>
      <c r="O2711" s="3" t="s">
        <v>76</v>
      </c>
      <c r="P2711" s="3"/>
      <c r="Q2711" s="3" t="s">
        <v>42</v>
      </c>
      <c r="R2711" s="3" t="s">
        <v>55</v>
      </c>
      <c r="S2711" s="3" t="s">
        <v>77</v>
      </c>
      <c r="T2711" s="3" t="s">
        <v>51</v>
      </c>
      <c r="U2711" s="3" t="s">
        <v>78</v>
      </c>
      <c r="V2711" s="3" t="s">
        <v>79</v>
      </c>
      <c r="W2711" s="3" t="s">
        <v>80</v>
      </c>
      <c r="X2711" s="3"/>
      <c r="Y2711" s="3"/>
      <c r="Z2711" s="3" t="s">
        <v>72</v>
      </c>
      <c r="AA2711" s="7" t="s">
        <v>49</v>
      </c>
      <c r="AB2711" s="3" t="s">
        <v>49</v>
      </c>
      <c r="AC2711" s="3" t="s">
        <v>49</v>
      </c>
      <c r="AD2711" s="3" t="s">
        <v>49</v>
      </c>
      <c r="AE2711" s="3" t="s">
        <v>49</v>
      </c>
      <c r="AF2711" s="3" t="s">
        <v>55</v>
      </c>
      <c r="AG2711" s="3" t="s">
        <v>56</v>
      </c>
      <c r="AH2711" s="3" t="s">
        <v>81</v>
      </c>
      <c r="AI2711" s="3" t="s">
        <v>82</v>
      </c>
      <c r="AJ2711" s="3" t="s">
        <v>49</v>
      </c>
      <c r="AK2711" s="3" t="s">
        <v>49</v>
      </c>
      <c r="AL2711" s="3" t="s">
        <v>49</v>
      </c>
      <c r="AM2711" s="3" t="s">
        <v>59</v>
      </c>
      <c r="AN2711" s="3" t="s">
        <v>83</v>
      </c>
      <c r="AO2711" s="3">
        <v>73.58741020233532</v>
      </c>
      <c r="AP2711" s="3">
        <v>162.88390767437707</v>
      </c>
    </row>
    <row r="2712" spans="1:42" x14ac:dyDescent="0.25">
      <c r="A2712" s="2">
        <v>2711</v>
      </c>
      <c r="B2712" s="3" t="s">
        <v>75</v>
      </c>
      <c r="C2712" s="3" t="s">
        <v>43</v>
      </c>
      <c r="D2712" s="3" t="s">
        <v>44</v>
      </c>
      <c r="E2712" s="3" t="s">
        <v>45</v>
      </c>
      <c r="F2712" s="3">
        <v>0.36</v>
      </c>
      <c r="G2712" s="3">
        <v>0.48</v>
      </c>
      <c r="H2712" s="3">
        <v>3.1408674087974701E-2</v>
      </c>
      <c r="I2712" s="3">
        <v>10.097621620420876</v>
      </c>
      <c r="J2712" s="3">
        <v>1.3479497682689225</v>
      </c>
      <c r="K2712" s="3">
        <v>0.3171529065394863</v>
      </c>
      <c r="L2712" s="3">
        <v>4.2337314958519612E-2</v>
      </c>
      <c r="M2712" s="2">
        <v>8140</v>
      </c>
      <c r="N2712" s="3" t="s">
        <v>69</v>
      </c>
      <c r="O2712" s="3" t="s">
        <v>76</v>
      </c>
      <c r="P2712" s="3"/>
      <c r="Q2712" s="3" t="s">
        <v>42</v>
      </c>
      <c r="R2712" s="3" t="s">
        <v>55</v>
      </c>
      <c r="S2712" s="3" t="s">
        <v>77</v>
      </c>
      <c r="T2712" s="3" t="s">
        <v>51</v>
      </c>
      <c r="U2712" s="3" t="s">
        <v>78</v>
      </c>
      <c r="V2712" s="3" t="s">
        <v>79</v>
      </c>
      <c r="W2712" s="3" t="s">
        <v>80</v>
      </c>
      <c r="X2712" s="3"/>
      <c r="Y2712" s="3"/>
      <c r="Z2712" s="3" t="s">
        <v>72</v>
      </c>
      <c r="AA2712" s="7" t="s">
        <v>49</v>
      </c>
      <c r="AB2712" s="3" t="s">
        <v>49</v>
      </c>
      <c r="AC2712" s="3" t="s">
        <v>49</v>
      </c>
      <c r="AD2712" s="3" t="s">
        <v>49</v>
      </c>
      <c r="AE2712" s="3" t="s">
        <v>49</v>
      </c>
      <c r="AF2712" s="3" t="s">
        <v>55</v>
      </c>
      <c r="AG2712" s="3" t="s">
        <v>56</v>
      </c>
      <c r="AH2712" s="3" t="s">
        <v>81</v>
      </c>
      <c r="AI2712" s="3" t="s">
        <v>82</v>
      </c>
      <c r="AJ2712" s="3" t="s">
        <v>49</v>
      </c>
      <c r="AK2712" s="3" t="s">
        <v>49</v>
      </c>
      <c r="AL2712" s="3" t="s">
        <v>49</v>
      </c>
      <c r="AM2712" s="3" t="s">
        <v>59</v>
      </c>
      <c r="AN2712" s="3" t="s">
        <v>83</v>
      </c>
      <c r="AO2712" s="3">
        <v>92.763576770708312</v>
      </c>
      <c r="AP2712" s="3">
        <v>127.10639445198905</v>
      </c>
    </row>
    <row r="2713" spans="1:42" x14ac:dyDescent="0.25">
      <c r="A2713" s="2">
        <v>2712</v>
      </c>
      <c r="B2713" s="3" t="s">
        <v>75</v>
      </c>
      <c r="C2713" s="3" t="s">
        <v>43</v>
      </c>
      <c r="D2713" s="3" t="s">
        <v>44</v>
      </c>
      <c r="E2713" s="3" t="s">
        <v>45</v>
      </c>
      <c r="F2713" s="3">
        <v>0.36</v>
      </c>
      <c r="G2713" s="3">
        <v>0.48</v>
      </c>
      <c r="H2713" s="3">
        <v>8.0765376480901093E-3</v>
      </c>
      <c r="I2713" s="3">
        <v>11.885640504371651</v>
      </c>
      <c r="J2713" s="3">
        <v>1.5693914258915007</v>
      </c>
      <c r="K2713" s="3">
        <v>9.5994823005222357E-2</v>
      </c>
      <c r="L2713" s="3">
        <v>1.2675248935802524E-2</v>
      </c>
      <c r="M2713" s="2">
        <v>8140</v>
      </c>
      <c r="N2713" s="3" t="s">
        <v>69</v>
      </c>
      <c r="O2713" s="3" t="s">
        <v>76</v>
      </c>
      <c r="P2713" s="3"/>
      <c r="Q2713" s="3" t="s">
        <v>42</v>
      </c>
      <c r="R2713" s="3" t="s">
        <v>55</v>
      </c>
      <c r="S2713" s="3" t="s">
        <v>77</v>
      </c>
      <c r="T2713" s="3" t="s">
        <v>51</v>
      </c>
      <c r="U2713" s="3" t="s">
        <v>78</v>
      </c>
      <c r="V2713" s="3" t="s">
        <v>79</v>
      </c>
      <c r="W2713" s="3" t="s">
        <v>80</v>
      </c>
      <c r="X2713" s="3"/>
      <c r="Y2713" s="3"/>
      <c r="Z2713" s="3" t="s">
        <v>72</v>
      </c>
      <c r="AA2713" s="7" t="s">
        <v>49</v>
      </c>
      <c r="AB2713" s="3" t="s">
        <v>49</v>
      </c>
      <c r="AC2713" s="3" t="s">
        <v>49</v>
      </c>
      <c r="AD2713" s="3" t="s">
        <v>49</v>
      </c>
      <c r="AE2713" s="3" t="s">
        <v>49</v>
      </c>
      <c r="AF2713" s="3" t="s">
        <v>55</v>
      </c>
      <c r="AG2713" s="3" t="s">
        <v>56</v>
      </c>
      <c r="AH2713" s="3" t="s">
        <v>81</v>
      </c>
      <c r="AI2713" s="3" t="s">
        <v>82</v>
      </c>
      <c r="AJ2713" s="3" t="s">
        <v>49</v>
      </c>
      <c r="AK2713" s="3" t="s">
        <v>49</v>
      </c>
      <c r="AL2713" s="3" t="s">
        <v>49</v>
      </c>
      <c r="AM2713" s="3" t="s">
        <v>59</v>
      </c>
      <c r="AN2713" s="3" t="s">
        <v>83</v>
      </c>
      <c r="AO2713" s="3">
        <v>32.916453899524846</v>
      </c>
      <c r="AP2713" s="3">
        <v>32.684588251928844</v>
      </c>
    </row>
    <row r="2714" spans="1:42" x14ac:dyDescent="0.25">
      <c r="A2714" s="2">
        <v>2713</v>
      </c>
      <c r="B2714" s="3" t="s">
        <v>42</v>
      </c>
      <c r="C2714" s="3" t="s">
        <v>43</v>
      </c>
      <c r="D2714" s="3" t="s">
        <v>44</v>
      </c>
      <c r="E2714" s="3" t="s">
        <v>45</v>
      </c>
      <c r="F2714" s="3">
        <v>0.36</v>
      </c>
      <c r="G2714" s="3">
        <v>0.48</v>
      </c>
      <c r="H2714" s="3">
        <v>5.2368485257849297E-2</v>
      </c>
      <c r="I2714" s="3">
        <v>9.3825871721777574</v>
      </c>
      <c r="J2714" s="3">
        <v>1.2868588312597296</v>
      </c>
      <c r="K2714" s="3">
        <v>0.49135187800667679</v>
      </c>
      <c r="L2714" s="3">
        <v>6.7390847733758322E-2</v>
      </c>
      <c r="M2714" s="2">
        <v>1400</v>
      </c>
      <c r="N2714" s="3" t="s">
        <v>46</v>
      </c>
      <c r="O2714" s="3" t="s">
        <v>84</v>
      </c>
      <c r="P2714" s="3" t="s">
        <v>85</v>
      </c>
      <c r="Q2714" s="3" t="s">
        <v>42</v>
      </c>
      <c r="R2714" s="3" t="s">
        <v>49</v>
      </c>
      <c r="S2714" s="3" t="s">
        <v>86</v>
      </c>
      <c r="T2714" s="3" t="s">
        <v>51</v>
      </c>
      <c r="U2714" s="3" t="s">
        <v>87</v>
      </c>
      <c r="V2714" s="3" t="s">
        <v>53</v>
      </c>
      <c r="W2714" s="3" t="s">
        <v>54</v>
      </c>
      <c r="X2714" s="3">
        <v>35</v>
      </c>
      <c r="Y2714" s="3">
        <v>6</v>
      </c>
      <c r="Z2714" s="3" t="s">
        <v>44</v>
      </c>
      <c r="AA2714" s="7">
        <v>4</v>
      </c>
      <c r="AB2714" s="3" t="s">
        <v>49</v>
      </c>
      <c r="AC2714" s="3" t="s">
        <v>49</v>
      </c>
      <c r="AD2714" s="3" t="s">
        <v>49</v>
      </c>
      <c r="AE2714" s="3" t="s">
        <v>49</v>
      </c>
      <c r="AF2714" s="3" t="s">
        <v>55</v>
      </c>
      <c r="AG2714" s="3" t="s">
        <v>56</v>
      </c>
      <c r="AH2714" s="3" t="s">
        <v>57</v>
      </c>
      <c r="AI2714" s="3" t="s">
        <v>58</v>
      </c>
      <c r="AJ2714" s="3" t="s">
        <v>49</v>
      </c>
      <c r="AK2714" s="3" t="s">
        <v>49</v>
      </c>
      <c r="AL2714" s="3" t="s">
        <v>49</v>
      </c>
      <c r="AM2714" s="3" t="s">
        <v>88</v>
      </c>
      <c r="AN2714" s="3" t="s">
        <v>60</v>
      </c>
      <c r="AO2714" s="3">
        <v>61.306557841261004</v>
      </c>
      <c r="AP2714" s="3">
        <v>211.92774089708726</v>
      </c>
    </row>
    <row r="2715" spans="1:42" x14ac:dyDescent="0.25">
      <c r="A2715" s="2">
        <v>2714</v>
      </c>
      <c r="B2715" s="3" t="s">
        <v>42</v>
      </c>
      <c r="C2715" s="3" t="s">
        <v>43</v>
      </c>
      <c r="D2715" s="3" t="s">
        <v>44</v>
      </c>
      <c r="E2715" s="3" t="s">
        <v>45</v>
      </c>
      <c r="F2715" s="3">
        <v>0.36</v>
      </c>
      <c r="G2715" s="3">
        <v>0.48</v>
      </c>
      <c r="H2715" s="3">
        <v>0.118889470980968</v>
      </c>
      <c r="I2715" s="3">
        <v>9.3825871721777574</v>
      </c>
      <c r="J2715" s="3">
        <v>1.2868588312597296</v>
      </c>
      <c r="K2715" s="3">
        <v>1.11549082533303</v>
      </c>
      <c r="L2715" s="3">
        <v>0.15299396567565601</v>
      </c>
      <c r="M2715" s="2">
        <v>1200</v>
      </c>
      <c r="N2715" s="3" t="s">
        <v>61</v>
      </c>
      <c r="O2715" s="3" t="s">
        <v>84</v>
      </c>
      <c r="P2715" s="3" t="s">
        <v>85</v>
      </c>
      <c r="Q2715" s="3" t="s">
        <v>42</v>
      </c>
      <c r="R2715" s="3" t="s">
        <v>49</v>
      </c>
      <c r="S2715" s="3" t="s">
        <v>86</v>
      </c>
      <c r="T2715" s="3" t="s">
        <v>51</v>
      </c>
      <c r="U2715" s="3" t="s">
        <v>87</v>
      </c>
      <c r="V2715" s="3" t="s">
        <v>53</v>
      </c>
      <c r="W2715" s="3" t="s">
        <v>54</v>
      </c>
      <c r="X2715" s="3">
        <v>35</v>
      </c>
      <c r="Y2715" s="3">
        <v>6</v>
      </c>
      <c r="Z2715" s="3" t="s">
        <v>44</v>
      </c>
      <c r="AA2715" s="7">
        <v>4</v>
      </c>
      <c r="AB2715" s="3" t="s">
        <v>49</v>
      </c>
      <c r="AC2715" s="3" t="s">
        <v>49</v>
      </c>
      <c r="AD2715" s="3" t="s">
        <v>49</v>
      </c>
      <c r="AE2715" s="3" t="s">
        <v>49</v>
      </c>
      <c r="AF2715" s="3" t="s">
        <v>55</v>
      </c>
      <c r="AG2715" s="3" t="s">
        <v>56</v>
      </c>
      <c r="AH2715" s="3" t="s">
        <v>57</v>
      </c>
      <c r="AI2715" s="3" t="s">
        <v>58</v>
      </c>
      <c r="AJ2715" s="3" t="s">
        <v>49</v>
      </c>
      <c r="AK2715" s="3" t="s">
        <v>49</v>
      </c>
      <c r="AL2715" s="3" t="s">
        <v>49</v>
      </c>
      <c r="AM2715" s="3" t="s">
        <v>88</v>
      </c>
      <c r="AN2715" s="3" t="s">
        <v>60</v>
      </c>
      <c r="AO2715" s="3">
        <v>125.72598341602783</v>
      </c>
      <c r="AP2715" s="3">
        <v>481.12861919506838</v>
      </c>
    </row>
    <row r="2716" spans="1:42" x14ac:dyDescent="0.25">
      <c r="A2716" s="2">
        <v>2715</v>
      </c>
      <c r="B2716" s="3" t="s">
        <v>42</v>
      </c>
      <c r="C2716" s="3" t="s">
        <v>43</v>
      </c>
      <c r="D2716" s="3" t="s">
        <v>44</v>
      </c>
      <c r="E2716" s="3" t="s">
        <v>45</v>
      </c>
      <c r="F2716" s="3">
        <v>0.36</v>
      </c>
      <c r="G2716" s="3">
        <v>0.48</v>
      </c>
      <c r="H2716" s="3">
        <v>3.9839492070935303E-2</v>
      </c>
      <c r="I2716" s="3">
        <v>9.3825871721777574</v>
      </c>
      <c r="J2716" s="3">
        <v>1.2868588312597296</v>
      </c>
      <c r="K2716" s="3">
        <v>0.37379750725083505</v>
      </c>
      <c r="L2716" s="3">
        <v>5.1267802204385066E-2</v>
      </c>
      <c r="M2716" s="2">
        <v>1700</v>
      </c>
      <c r="N2716" s="3" t="s">
        <v>62</v>
      </c>
      <c r="O2716" s="3" t="s">
        <v>84</v>
      </c>
      <c r="P2716" s="3" t="s">
        <v>85</v>
      </c>
      <c r="Q2716" s="3" t="s">
        <v>42</v>
      </c>
      <c r="R2716" s="3" t="s">
        <v>49</v>
      </c>
      <c r="S2716" s="3" t="s">
        <v>86</v>
      </c>
      <c r="T2716" s="3" t="s">
        <v>51</v>
      </c>
      <c r="U2716" s="3" t="s">
        <v>87</v>
      </c>
      <c r="V2716" s="3" t="s">
        <v>53</v>
      </c>
      <c r="W2716" s="3" t="s">
        <v>54</v>
      </c>
      <c r="X2716" s="3">
        <v>35</v>
      </c>
      <c r="Y2716" s="3">
        <v>6</v>
      </c>
      <c r="Z2716" s="3" t="s">
        <v>44</v>
      </c>
      <c r="AA2716" s="7">
        <v>4</v>
      </c>
      <c r="AB2716" s="3" t="s">
        <v>49</v>
      </c>
      <c r="AC2716" s="3" t="s">
        <v>49</v>
      </c>
      <c r="AD2716" s="3" t="s">
        <v>49</v>
      </c>
      <c r="AE2716" s="3" t="s">
        <v>49</v>
      </c>
      <c r="AF2716" s="3" t="s">
        <v>55</v>
      </c>
      <c r="AG2716" s="3" t="s">
        <v>56</v>
      </c>
      <c r="AH2716" s="3" t="s">
        <v>57</v>
      </c>
      <c r="AI2716" s="3" t="s">
        <v>58</v>
      </c>
      <c r="AJ2716" s="3" t="s">
        <v>49</v>
      </c>
      <c r="AK2716" s="3" t="s">
        <v>49</v>
      </c>
      <c r="AL2716" s="3" t="s">
        <v>49</v>
      </c>
      <c r="AM2716" s="3" t="s">
        <v>88</v>
      </c>
      <c r="AN2716" s="3" t="s">
        <v>60</v>
      </c>
      <c r="AO2716" s="3">
        <v>115.98974421060375</v>
      </c>
      <c r="AP2716" s="3">
        <v>161.22470435241837</v>
      </c>
    </row>
    <row r="2717" spans="1:42" x14ac:dyDescent="0.25">
      <c r="A2717" s="2">
        <v>2716</v>
      </c>
      <c r="B2717" s="3" t="s">
        <v>42</v>
      </c>
      <c r="C2717" s="3" t="s">
        <v>43</v>
      </c>
      <c r="D2717" s="3" t="s">
        <v>44</v>
      </c>
      <c r="E2717" s="3" t="s">
        <v>45</v>
      </c>
      <c r="F2717" s="3">
        <v>0.36</v>
      </c>
      <c r="G2717" s="3">
        <v>0.48</v>
      </c>
      <c r="H2717" s="3">
        <v>1.31908596277975E-3</v>
      </c>
      <c r="I2717" s="3">
        <v>9.3825871721777574</v>
      </c>
      <c r="J2717" s="3">
        <v>1.2868588312597296</v>
      </c>
      <c r="K2717" s="3">
        <v>1.237643903337703E-2</v>
      </c>
      <c r="L2717" s="3">
        <v>1.6974774203938642E-3</v>
      </c>
      <c r="M2717" s="2">
        <v>1410</v>
      </c>
      <c r="N2717" s="3" t="s">
        <v>63</v>
      </c>
      <c r="O2717" s="3" t="s">
        <v>84</v>
      </c>
      <c r="P2717" s="3" t="s">
        <v>85</v>
      </c>
      <c r="Q2717" s="3" t="s">
        <v>42</v>
      </c>
      <c r="R2717" s="3" t="s">
        <v>49</v>
      </c>
      <c r="S2717" s="3" t="s">
        <v>86</v>
      </c>
      <c r="T2717" s="3" t="s">
        <v>51</v>
      </c>
      <c r="U2717" s="3" t="s">
        <v>87</v>
      </c>
      <c r="V2717" s="3" t="s">
        <v>53</v>
      </c>
      <c r="W2717" s="3" t="s">
        <v>54</v>
      </c>
      <c r="X2717" s="3">
        <v>35</v>
      </c>
      <c r="Y2717" s="3">
        <v>6</v>
      </c>
      <c r="Z2717" s="3" t="s">
        <v>44</v>
      </c>
      <c r="AA2717" s="7">
        <v>4</v>
      </c>
      <c r="AB2717" s="3" t="s">
        <v>49</v>
      </c>
      <c r="AC2717" s="3" t="s">
        <v>49</v>
      </c>
      <c r="AD2717" s="3" t="s">
        <v>49</v>
      </c>
      <c r="AE2717" s="3" t="s">
        <v>49</v>
      </c>
      <c r="AF2717" s="3" t="s">
        <v>55</v>
      </c>
      <c r="AG2717" s="3" t="s">
        <v>56</v>
      </c>
      <c r="AH2717" s="3" t="s">
        <v>57</v>
      </c>
      <c r="AI2717" s="3" t="s">
        <v>58</v>
      </c>
      <c r="AJ2717" s="3" t="s">
        <v>49</v>
      </c>
      <c r="AK2717" s="3" t="s">
        <v>49</v>
      </c>
      <c r="AL2717" s="3" t="s">
        <v>49</v>
      </c>
      <c r="AM2717" s="3" t="s">
        <v>88</v>
      </c>
      <c r="AN2717" s="3" t="s">
        <v>60</v>
      </c>
      <c r="AO2717" s="3">
        <v>9.5833147653362865</v>
      </c>
      <c r="AP2717" s="3">
        <v>5.3381515001729314</v>
      </c>
    </row>
    <row r="2718" spans="1:42" x14ac:dyDescent="0.25">
      <c r="A2718" s="2">
        <v>2717</v>
      </c>
      <c r="B2718" s="3" t="s">
        <v>42</v>
      </c>
      <c r="C2718" s="3" t="s">
        <v>43</v>
      </c>
      <c r="D2718" s="3" t="s">
        <v>44</v>
      </c>
      <c r="E2718" s="3" t="s">
        <v>45</v>
      </c>
      <c r="F2718" s="3">
        <v>0.36</v>
      </c>
      <c r="G2718" s="3">
        <v>0.48</v>
      </c>
      <c r="H2718" s="3">
        <v>0.112412915611178</v>
      </c>
      <c r="I2718" s="3">
        <v>9.3825871721777574</v>
      </c>
      <c r="J2718" s="3">
        <v>1.2868588312597296</v>
      </c>
      <c r="K2718" s="3">
        <v>1.0547239800005395</v>
      </c>
      <c r="L2718" s="3">
        <v>0.14465955320189913</v>
      </c>
      <c r="M2718" s="2">
        <v>1430</v>
      </c>
      <c r="N2718" s="3" t="s">
        <v>64</v>
      </c>
      <c r="O2718" s="3" t="s">
        <v>84</v>
      </c>
      <c r="P2718" s="3" t="s">
        <v>85</v>
      </c>
      <c r="Q2718" s="3" t="s">
        <v>42</v>
      </c>
      <c r="R2718" s="3" t="s">
        <v>49</v>
      </c>
      <c r="S2718" s="3" t="s">
        <v>86</v>
      </c>
      <c r="T2718" s="3" t="s">
        <v>51</v>
      </c>
      <c r="U2718" s="3" t="s">
        <v>87</v>
      </c>
      <c r="V2718" s="3" t="s">
        <v>53</v>
      </c>
      <c r="W2718" s="3" t="s">
        <v>54</v>
      </c>
      <c r="X2718" s="3">
        <v>35</v>
      </c>
      <c r="Y2718" s="3">
        <v>6</v>
      </c>
      <c r="Z2718" s="3" t="s">
        <v>44</v>
      </c>
      <c r="AA2718" s="7">
        <v>4</v>
      </c>
      <c r="AB2718" s="3" t="s">
        <v>49</v>
      </c>
      <c r="AC2718" s="3" t="s">
        <v>49</v>
      </c>
      <c r="AD2718" s="3" t="s">
        <v>49</v>
      </c>
      <c r="AE2718" s="3" t="s">
        <v>49</v>
      </c>
      <c r="AF2718" s="3" t="s">
        <v>55</v>
      </c>
      <c r="AG2718" s="3" t="s">
        <v>56</v>
      </c>
      <c r="AH2718" s="3" t="s">
        <v>57</v>
      </c>
      <c r="AI2718" s="3" t="s">
        <v>58</v>
      </c>
      <c r="AJ2718" s="3" t="s">
        <v>49</v>
      </c>
      <c r="AK2718" s="3" t="s">
        <v>49</v>
      </c>
      <c r="AL2718" s="3" t="s">
        <v>49</v>
      </c>
      <c r="AM2718" s="3" t="s">
        <v>88</v>
      </c>
      <c r="AN2718" s="3" t="s">
        <v>60</v>
      </c>
      <c r="AO2718" s="3">
        <v>91.195566916337086</v>
      </c>
      <c r="AP2718" s="3">
        <v>454.91892950180454</v>
      </c>
    </row>
    <row r="2719" spans="1:42" x14ac:dyDescent="0.25">
      <c r="A2719" s="2">
        <v>2718</v>
      </c>
      <c r="B2719" s="3" t="s">
        <v>42</v>
      </c>
      <c r="C2719" s="3" t="s">
        <v>43</v>
      </c>
      <c r="D2719" s="3" t="s">
        <v>44</v>
      </c>
      <c r="E2719" s="3" t="s">
        <v>45</v>
      </c>
      <c r="F2719" s="3">
        <v>0.36</v>
      </c>
      <c r="G2719" s="3">
        <v>0.48</v>
      </c>
      <c r="H2719" s="3">
        <v>2.55933016847876E-2</v>
      </c>
      <c r="I2719" s="3">
        <v>9.3825871721777574</v>
      </c>
      <c r="J2719" s="3">
        <v>1.2868588312597296</v>
      </c>
      <c r="K2719" s="3">
        <v>0.24013138408136353</v>
      </c>
      <c r="L2719" s="3">
        <v>3.293496629416344E-2</v>
      </c>
      <c r="M2719" s="2">
        <v>1210</v>
      </c>
      <c r="N2719" s="3" t="s">
        <v>65</v>
      </c>
      <c r="O2719" s="3" t="s">
        <v>84</v>
      </c>
      <c r="P2719" s="3" t="s">
        <v>85</v>
      </c>
      <c r="Q2719" s="3" t="s">
        <v>42</v>
      </c>
      <c r="R2719" s="3" t="s">
        <v>49</v>
      </c>
      <c r="S2719" s="3" t="s">
        <v>86</v>
      </c>
      <c r="T2719" s="3" t="s">
        <v>51</v>
      </c>
      <c r="U2719" s="3" t="s">
        <v>87</v>
      </c>
      <c r="V2719" s="3" t="s">
        <v>53</v>
      </c>
      <c r="W2719" s="3" t="s">
        <v>54</v>
      </c>
      <c r="X2719" s="3">
        <v>35</v>
      </c>
      <c r="Y2719" s="3">
        <v>6</v>
      </c>
      <c r="Z2719" s="3" t="s">
        <v>44</v>
      </c>
      <c r="AA2719" s="7">
        <v>4</v>
      </c>
      <c r="AB2719" s="3" t="s">
        <v>49</v>
      </c>
      <c r="AC2719" s="3" t="s">
        <v>49</v>
      </c>
      <c r="AD2719" s="3" t="s">
        <v>49</v>
      </c>
      <c r="AE2719" s="3" t="s">
        <v>49</v>
      </c>
      <c r="AF2719" s="3" t="s">
        <v>55</v>
      </c>
      <c r="AG2719" s="3" t="s">
        <v>56</v>
      </c>
      <c r="AH2719" s="3" t="s">
        <v>57</v>
      </c>
      <c r="AI2719" s="3" t="s">
        <v>58</v>
      </c>
      <c r="AJ2719" s="3" t="s">
        <v>49</v>
      </c>
      <c r="AK2719" s="3" t="s">
        <v>49</v>
      </c>
      <c r="AL2719" s="3" t="s">
        <v>49</v>
      </c>
      <c r="AM2719" s="3" t="s">
        <v>88</v>
      </c>
      <c r="AN2719" s="3" t="s">
        <v>60</v>
      </c>
      <c r="AO2719" s="3">
        <v>55.383591851690113</v>
      </c>
      <c r="AP2719" s="3">
        <v>103.57241729350363</v>
      </c>
    </row>
    <row r="2720" spans="1:42" x14ac:dyDescent="0.25">
      <c r="A2720" s="2">
        <v>2719</v>
      </c>
      <c r="B2720" s="3" t="s">
        <v>42</v>
      </c>
      <c r="C2720" s="3" t="s">
        <v>43</v>
      </c>
      <c r="D2720" s="3" t="s">
        <v>44</v>
      </c>
      <c r="E2720" s="3" t="s">
        <v>45</v>
      </c>
      <c r="F2720" s="3">
        <v>0.36</v>
      </c>
      <c r="G2720" s="3">
        <v>0.48</v>
      </c>
      <c r="H2720" s="3">
        <v>0.294447981464593</v>
      </c>
      <c r="I2720" s="3">
        <v>9.3068845717730166</v>
      </c>
      <c r="J2720" s="3">
        <v>1.3623685165377284</v>
      </c>
      <c r="K2720" s="3">
        <v>2.7403933758825278</v>
      </c>
      <c r="L2720" s="3">
        <v>0.40114665970544611</v>
      </c>
      <c r="M2720" s="2">
        <v>1200</v>
      </c>
      <c r="N2720" s="3" t="s">
        <v>61</v>
      </c>
      <c r="O2720" s="3" t="s">
        <v>84</v>
      </c>
      <c r="P2720" s="3" t="s">
        <v>85</v>
      </c>
      <c r="Q2720" s="3" t="s">
        <v>42</v>
      </c>
      <c r="R2720" s="3" t="s">
        <v>49</v>
      </c>
      <c r="S2720" s="3" t="s">
        <v>86</v>
      </c>
      <c r="T2720" s="3" t="s">
        <v>51</v>
      </c>
      <c r="U2720" s="3" t="s">
        <v>87</v>
      </c>
      <c r="V2720" s="3" t="s">
        <v>53</v>
      </c>
      <c r="W2720" s="3" t="s">
        <v>54</v>
      </c>
      <c r="X2720" s="3">
        <v>35</v>
      </c>
      <c r="Y2720" s="3">
        <v>6</v>
      </c>
      <c r="Z2720" s="3" t="s">
        <v>44</v>
      </c>
      <c r="AA2720" s="7">
        <v>4</v>
      </c>
      <c r="AB2720" s="3" t="s">
        <v>49</v>
      </c>
      <c r="AC2720" s="3" t="s">
        <v>49</v>
      </c>
      <c r="AD2720" s="3" t="s">
        <v>49</v>
      </c>
      <c r="AE2720" s="3" t="s">
        <v>49</v>
      </c>
      <c r="AF2720" s="3" t="s">
        <v>55</v>
      </c>
      <c r="AG2720" s="3" t="s">
        <v>56</v>
      </c>
      <c r="AH2720" s="3" t="s">
        <v>57</v>
      </c>
      <c r="AI2720" s="3" t="s">
        <v>58</v>
      </c>
      <c r="AJ2720" s="3" t="s">
        <v>49</v>
      </c>
      <c r="AK2720" s="3" t="s">
        <v>49</v>
      </c>
      <c r="AL2720" s="3" t="s">
        <v>49</v>
      </c>
      <c r="AM2720" s="3" t="s">
        <v>88</v>
      </c>
      <c r="AN2720" s="3" t="s">
        <v>60</v>
      </c>
      <c r="AO2720" s="3">
        <v>239.1938536377165</v>
      </c>
      <c r="AP2720" s="3">
        <v>1191.588704852704</v>
      </c>
    </row>
    <row r="2721" spans="1:42" x14ac:dyDescent="0.25">
      <c r="A2721" s="2">
        <v>2720</v>
      </c>
      <c r="B2721" s="3" t="s">
        <v>66</v>
      </c>
      <c r="C2721" s="3" t="s">
        <v>43</v>
      </c>
      <c r="D2721" s="3" t="s">
        <v>44</v>
      </c>
      <c r="E2721" s="3" t="s">
        <v>45</v>
      </c>
      <c r="F2721" s="3">
        <v>0.36</v>
      </c>
      <c r="G2721" s="3">
        <v>0.48</v>
      </c>
      <c r="H2721" s="3">
        <v>4.84391731267255E-2</v>
      </c>
      <c r="I2721" s="3">
        <v>9.3068845717730166</v>
      </c>
      <c r="J2721" s="3">
        <v>1.3623685165377284</v>
      </c>
      <c r="K2721" s="3">
        <v>0.4508177930425637</v>
      </c>
      <c r="L2721" s="3">
        <v>6.5992004434971219E-2</v>
      </c>
      <c r="M2721" s="2">
        <v>3100</v>
      </c>
      <c r="N2721" s="3" t="s">
        <v>67</v>
      </c>
      <c r="O2721" s="3" t="s">
        <v>84</v>
      </c>
      <c r="P2721" s="3" t="s">
        <v>85</v>
      </c>
      <c r="Q2721" s="3" t="s">
        <v>42</v>
      </c>
      <c r="R2721" s="3" t="s">
        <v>49</v>
      </c>
      <c r="S2721" s="3" t="s">
        <v>86</v>
      </c>
      <c r="T2721" s="3" t="s">
        <v>51</v>
      </c>
      <c r="U2721" s="3" t="s">
        <v>87</v>
      </c>
      <c r="V2721" s="3" t="s">
        <v>53</v>
      </c>
      <c r="W2721" s="3" t="s">
        <v>54</v>
      </c>
      <c r="X2721" s="3">
        <v>35</v>
      </c>
      <c r="Y2721" s="3">
        <v>6</v>
      </c>
      <c r="Z2721" s="3" t="s">
        <v>44</v>
      </c>
      <c r="AA2721" s="7">
        <v>4</v>
      </c>
      <c r="AB2721" s="3" t="s">
        <v>49</v>
      </c>
      <c r="AC2721" s="3" t="s">
        <v>49</v>
      </c>
      <c r="AD2721" s="3" t="s">
        <v>49</v>
      </c>
      <c r="AE2721" s="3" t="s">
        <v>49</v>
      </c>
      <c r="AF2721" s="3" t="s">
        <v>55</v>
      </c>
      <c r="AG2721" s="3" t="s">
        <v>56</v>
      </c>
      <c r="AH2721" s="3" t="s">
        <v>57</v>
      </c>
      <c r="AI2721" s="3" t="s">
        <v>58</v>
      </c>
      <c r="AJ2721" s="3" t="s">
        <v>49</v>
      </c>
      <c r="AK2721" s="3" t="s">
        <v>49</v>
      </c>
      <c r="AL2721" s="3" t="s">
        <v>49</v>
      </c>
      <c r="AM2721" s="3" t="s">
        <v>88</v>
      </c>
      <c r="AN2721" s="3" t="s">
        <v>60</v>
      </c>
      <c r="AO2721" s="3">
        <v>70.701108255721451</v>
      </c>
      <c r="AP2721" s="3">
        <v>196.02637886363448</v>
      </c>
    </row>
    <row r="2722" spans="1:42" x14ac:dyDescent="0.25">
      <c r="A2722" s="2">
        <v>2721</v>
      </c>
      <c r="B2722" s="3" t="s">
        <v>42</v>
      </c>
      <c r="C2722" s="3" t="s">
        <v>43</v>
      </c>
      <c r="D2722" s="3" t="s">
        <v>44</v>
      </c>
      <c r="E2722" s="3" t="s">
        <v>45</v>
      </c>
      <c r="F2722" s="3">
        <v>0.36</v>
      </c>
      <c r="G2722" s="3">
        <v>0.48</v>
      </c>
      <c r="H2722" s="3">
        <v>5.1266508370591797E-3</v>
      </c>
      <c r="I2722" s="3">
        <v>9.3068845717730166</v>
      </c>
      <c r="J2722" s="3">
        <v>1.3623685165377284</v>
      </c>
      <c r="K2722" s="3">
        <v>4.7713147580293304E-2</v>
      </c>
      <c r="L2722" s="3">
        <v>6.9843876956912181E-3</v>
      </c>
      <c r="M2722" s="2">
        <v>1210</v>
      </c>
      <c r="N2722" s="3" t="s">
        <v>65</v>
      </c>
      <c r="O2722" s="3" t="s">
        <v>84</v>
      </c>
      <c r="P2722" s="3" t="s">
        <v>85</v>
      </c>
      <c r="Q2722" s="3" t="s">
        <v>42</v>
      </c>
      <c r="R2722" s="3" t="s">
        <v>49</v>
      </c>
      <c r="S2722" s="3" t="s">
        <v>86</v>
      </c>
      <c r="T2722" s="3" t="s">
        <v>51</v>
      </c>
      <c r="U2722" s="3" t="s">
        <v>87</v>
      </c>
      <c r="V2722" s="3" t="s">
        <v>53</v>
      </c>
      <c r="W2722" s="3" t="s">
        <v>54</v>
      </c>
      <c r="X2722" s="3">
        <v>35</v>
      </c>
      <c r="Y2722" s="3">
        <v>6</v>
      </c>
      <c r="Z2722" s="3" t="s">
        <v>44</v>
      </c>
      <c r="AA2722" s="7">
        <v>4</v>
      </c>
      <c r="AB2722" s="3" t="s">
        <v>49</v>
      </c>
      <c r="AC2722" s="3" t="s">
        <v>49</v>
      </c>
      <c r="AD2722" s="3" t="s">
        <v>49</v>
      </c>
      <c r="AE2722" s="3" t="s">
        <v>49</v>
      </c>
      <c r="AF2722" s="3" t="s">
        <v>55</v>
      </c>
      <c r="AG2722" s="3" t="s">
        <v>56</v>
      </c>
      <c r="AH2722" s="3" t="s">
        <v>57</v>
      </c>
      <c r="AI2722" s="3" t="s">
        <v>58</v>
      </c>
      <c r="AJ2722" s="3" t="s">
        <v>49</v>
      </c>
      <c r="AK2722" s="3" t="s">
        <v>49</v>
      </c>
      <c r="AL2722" s="3" t="s">
        <v>49</v>
      </c>
      <c r="AM2722" s="3" t="s">
        <v>88</v>
      </c>
      <c r="AN2722" s="3" t="s">
        <v>60</v>
      </c>
      <c r="AO2722" s="3">
        <v>25.723822064117556</v>
      </c>
      <c r="AP2722" s="3">
        <v>20.746819865355288</v>
      </c>
    </row>
    <row r="2723" spans="1:42" x14ac:dyDescent="0.25">
      <c r="A2723" s="2">
        <v>2722</v>
      </c>
      <c r="B2723" s="3" t="s">
        <v>42</v>
      </c>
      <c r="C2723" s="3" t="s">
        <v>43</v>
      </c>
      <c r="D2723" s="3" t="s">
        <v>44</v>
      </c>
      <c r="E2723" s="3" t="s">
        <v>45</v>
      </c>
      <c r="F2723" s="3">
        <v>0.36</v>
      </c>
      <c r="G2723" s="3">
        <v>0.48</v>
      </c>
      <c r="H2723" s="3">
        <v>0.19400209817421399</v>
      </c>
      <c r="I2723" s="3">
        <v>9.3068845717730166</v>
      </c>
      <c r="J2723" s="3">
        <v>1.3623685165377284</v>
      </c>
      <c r="K2723" s="3">
        <v>1.8055551343891862</v>
      </c>
      <c r="L2723" s="3">
        <v>0.26430235069481067</v>
      </c>
      <c r="M2723" s="2">
        <v>1210</v>
      </c>
      <c r="N2723" s="3" t="s">
        <v>65</v>
      </c>
      <c r="O2723" s="3" t="s">
        <v>84</v>
      </c>
      <c r="P2723" s="3" t="s">
        <v>85</v>
      </c>
      <c r="Q2723" s="3" t="s">
        <v>42</v>
      </c>
      <c r="R2723" s="3" t="s">
        <v>49</v>
      </c>
      <c r="S2723" s="3" t="s">
        <v>86</v>
      </c>
      <c r="T2723" s="3" t="s">
        <v>51</v>
      </c>
      <c r="U2723" s="3" t="s">
        <v>87</v>
      </c>
      <c r="V2723" s="3" t="s">
        <v>53</v>
      </c>
      <c r="W2723" s="3" t="s">
        <v>54</v>
      </c>
      <c r="X2723" s="3">
        <v>35</v>
      </c>
      <c r="Y2723" s="3">
        <v>6</v>
      </c>
      <c r="Z2723" s="3" t="s">
        <v>44</v>
      </c>
      <c r="AA2723" s="7">
        <v>4</v>
      </c>
      <c r="AB2723" s="3" t="s">
        <v>49</v>
      </c>
      <c r="AC2723" s="3" t="s">
        <v>49</v>
      </c>
      <c r="AD2723" s="3" t="s">
        <v>49</v>
      </c>
      <c r="AE2723" s="3" t="s">
        <v>49</v>
      </c>
      <c r="AF2723" s="3" t="s">
        <v>55</v>
      </c>
      <c r="AG2723" s="3" t="s">
        <v>56</v>
      </c>
      <c r="AH2723" s="3" t="s">
        <v>57</v>
      </c>
      <c r="AI2723" s="3" t="s">
        <v>58</v>
      </c>
      <c r="AJ2723" s="3" t="s">
        <v>49</v>
      </c>
      <c r="AK2723" s="3" t="s">
        <v>49</v>
      </c>
      <c r="AL2723" s="3" t="s">
        <v>49</v>
      </c>
      <c r="AM2723" s="3" t="s">
        <v>88</v>
      </c>
      <c r="AN2723" s="3" t="s">
        <v>60</v>
      </c>
      <c r="AO2723" s="3">
        <v>111.52584701745903</v>
      </c>
      <c r="AP2723" s="3">
        <v>785.09863695539286</v>
      </c>
    </row>
    <row r="2724" spans="1:42" x14ac:dyDescent="0.25">
      <c r="A2724" s="2">
        <v>2723</v>
      </c>
      <c r="B2724" s="3" t="s">
        <v>42</v>
      </c>
      <c r="C2724" s="3" t="s">
        <v>43</v>
      </c>
      <c r="D2724" s="3" t="s">
        <v>44</v>
      </c>
      <c r="E2724" s="3" t="s">
        <v>45</v>
      </c>
      <c r="F2724" s="3">
        <v>0.36</v>
      </c>
      <c r="G2724" s="3">
        <v>0.48</v>
      </c>
      <c r="H2724" s="3">
        <v>7.5747550019294896E-2</v>
      </c>
      <c r="I2724" s="3">
        <v>9.3068845717730166</v>
      </c>
      <c r="J2724" s="3">
        <v>1.3623685165377284</v>
      </c>
      <c r="K2724" s="3">
        <v>0.70497370462418052</v>
      </c>
      <c r="L2724" s="3">
        <v>0.10319607735115417</v>
      </c>
      <c r="M2724" s="2">
        <v>1210</v>
      </c>
      <c r="N2724" s="3" t="s">
        <v>65</v>
      </c>
      <c r="O2724" s="3" t="s">
        <v>84</v>
      </c>
      <c r="P2724" s="3" t="s">
        <v>85</v>
      </c>
      <c r="Q2724" s="3" t="s">
        <v>42</v>
      </c>
      <c r="R2724" s="3" t="s">
        <v>49</v>
      </c>
      <c r="S2724" s="3" t="s">
        <v>86</v>
      </c>
      <c r="T2724" s="3" t="s">
        <v>51</v>
      </c>
      <c r="U2724" s="3" t="s">
        <v>87</v>
      </c>
      <c r="V2724" s="3" t="s">
        <v>53</v>
      </c>
      <c r="W2724" s="3" t="s">
        <v>54</v>
      </c>
      <c r="X2724" s="3">
        <v>35</v>
      </c>
      <c r="Y2724" s="3">
        <v>6</v>
      </c>
      <c r="Z2724" s="3" t="s">
        <v>44</v>
      </c>
      <c r="AA2724" s="7">
        <v>4</v>
      </c>
      <c r="AB2724" s="3" t="s">
        <v>49</v>
      </c>
      <c r="AC2724" s="3" t="s">
        <v>49</v>
      </c>
      <c r="AD2724" s="3" t="s">
        <v>49</v>
      </c>
      <c r="AE2724" s="3" t="s">
        <v>49</v>
      </c>
      <c r="AF2724" s="3" t="s">
        <v>55</v>
      </c>
      <c r="AG2724" s="3" t="s">
        <v>56</v>
      </c>
      <c r="AH2724" s="3" t="s">
        <v>57</v>
      </c>
      <c r="AI2724" s="3" t="s">
        <v>58</v>
      </c>
      <c r="AJ2724" s="3" t="s">
        <v>49</v>
      </c>
      <c r="AK2724" s="3" t="s">
        <v>49</v>
      </c>
      <c r="AL2724" s="3" t="s">
        <v>49</v>
      </c>
      <c r="AM2724" s="3" t="s">
        <v>88</v>
      </c>
      <c r="AN2724" s="3" t="s">
        <v>60</v>
      </c>
      <c r="AO2724" s="3">
        <v>84.105065041532598</v>
      </c>
      <c r="AP2724" s="3">
        <v>306.53945927664887</v>
      </c>
    </row>
    <row r="2725" spans="1:42" x14ac:dyDescent="0.25">
      <c r="A2725" s="2">
        <v>2724</v>
      </c>
      <c r="B2725" s="3" t="s">
        <v>42</v>
      </c>
      <c r="C2725" s="3" t="s">
        <v>43</v>
      </c>
      <c r="D2725" s="3" t="s">
        <v>44</v>
      </c>
      <c r="E2725" s="3" t="s">
        <v>45</v>
      </c>
      <c r="F2725" s="3">
        <v>0.36</v>
      </c>
      <c r="G2725" s="3">
        <v>0.48</v>
      </c>
      <c r="H2725" s="3">
        <v>0.33819775660287599</v>
      </c>
      <c r="I2725" s="3">
        <v>10.27207614845279</v>
      </c>
      <c r="J2725" s="3">
        <v>1.7357296553736306</v>
      </c>
      <c r="K2725" s="3">
        <v>3.4739931090606446</v>
      </c>
      <c r="L2725" s="3">
        <v>0.58701987551644497</v>
      </c>
      <c r="M2725" s="2">
        <v>1200</v>
      </c>
      <c r="N2725" s="3" t="s">
        <v>61</v>
      </c>
      <c r="O2725" s="3" t="s">
        <v>84</v>
      </c>
      <c r="P2725" s="3" t="s">
        <v>85</v>
      </c>
      <c r="Q2725" s="3" t="s">
        <v>42</v>
      </c>
      <c r="R2725" s="3" t="s">
        <v>49</v>
      </c>
      <c r="S2725" s="3" t="s">
        <v>86</v>
      </c>
      <c r="T2725" s="3" t="s">
        <v>51</v>
      </c>
      <c r="U2725" s="3" t="s">
        <v>87</v>
      </c>
      <c r="V2725" s="3" t="s">
        <v>53</v>
      </c>
      <c r="W2725" s="3" t="s">
        <v>54</v>
      </c>
      <c r="X2725" s="3">
        <v>35</v>
      </c>
      <c r="Y2725" s="3">
        <v>6</v>
      </c>
      <c r="Z2725" s="3" t="s">
        <v>44</v>
      </c>
      <c r="AA2725" s="7">
        <v>4</v>
      </c>
      <c r="AB2725" s="3" t="s">
        <v>49</v>
      </c>
      <c r="AC2725" s="3" t="s">
        <v>49</v>
      </c>
      <c r="AD2725" s="3" t="s">
        <v>49</v>
      </c>
      <c r="AE2725" s="3" t="s">
        <v>49</v>
      </c>
      <c r="AF2725" s="3" t="s">
        <v>55</v>
      </c>
      <c r="AG2725" s="3" t="s">
        <v>56</v>
      </c>
      <c r="AH2725" s="3" t="s">
        <v>57</v>
      </c>
      <c r="AI2725" s="3" t="s">
        <v>58</v>
      </c>
      <c r="AJ2725" s="3" t="s">
        <v>49</v>
      </c>
      <c r="AK2725" s="3" t="s">
        <v>49</v>
      </c>
      <c r="AL2725" s="3" t="s">
        <v>49</v>
      </c>
      <c r="AM2725" s="3" t="s">
        <v>88</v>
      </c>
      <c r="AN2725" s="3" t="s">
        <v>60</v>
      </c>
      <c r="AO2725" s="3">
        <v>198.6905292632832</v>
      </c>
      <c r="AP2725" s="3">
        <v>1368.6377633496206</v>
      </c>
    </row>
    <row r="2726" spans="1:42" x14ac:dyDescent="0.25">
      <c r="A2726" s="2">
        <v>2725</v>
      </c>
      <c r="B2726" s="3" t="s">
        <v>42</v>
      </c>
      <c r="C2726" s="3" t="s">
        <v>43</v>
      </c>
      <c r="D2726" s="3" t="s">
        <v>44</v>
      </c>
      <c r="E2726" s="3" t="s">
        <v>45</v>
      </c>
      <c r="F2726" s="3">
        <v>0.36</v>
      </c>
      <c r="G2726" s="3">
        <v>0.48</v>
      </c>
      <c r="H2726" s="3">
        <v>1.62691272276082E-3</v>
      </c>
      <c r="I2726" s="3">
        <v>10.27207614845279</v>
      </c>
      <c r="J2726" s="3">
        <v>1.7357296553736306</v>
      </c>
      <c r="K2726" s="3">
        <v>1.6711771375085806E-2</v>
      </c>
      <c r="L2726" s="3">
        <v>2.8238806596006132E-3</v>
      </c>
      <c r="M2726" s="2">
        <v>1410</v>
      </c>
      <c r="N2726" s="3" t="s">
        <v>63</v>
      </c>
      <c r="O2726" s="3" t="s">
        <v>84</v>
      </c>
      <c r="P2726" s="3" t="s">
        <v>85</v>
      </c>
      <c r="Q2726" s="3" t="s">
        <v>42</v>
      </c>
      <c r="R2726" s="3" t="s">
        <v>49</v>
      </c>
      <c r="S2726" s="3" t="s">
        <v>86</v>
      </c>
      <c r="T2726" s="3" t="s">
        <v>51</v>
      </c>
      <c r="U2726" s="3" t="s">
        <v>87</v>
      </c>
      <c r="V2726" s="3" t="s">
        <v>53</v>
      </c>
      <c r="W2726" s="3" t="s">
        <v>54</v>
      </c>
      <c r="X2726" s="3">
        <v>35</v>
      </c>
      <c r="Y2726" s="3">
        <v>6</v>
      </c>
      <c r="Z2726" s="3" t="s">
        <v>44</v>
      </c>
      <c r="AA2726" s="7">
        <v>4</v>
      </c>
      <c r="AB2726" s="3" t="s">
        <v>49</v>
      </c>
      <c r="AC2726" s="3" t="s">
        <v>49</v>
      </c>
      <c r="AD2726" s="3" t="s">
        <v>49</v>
      </c>
      <c r="AE2726" s="3" t="s">
        <v>49</v>
      </c>
      <c r="AF2726" s="3" t="s">
        <v>55</v>
      </c>
      <c r="AG2726" s="3" t="s">
        <v>56</v>
      </c>
      <c r="AH2726" s="3" t="s">
        <v>57</v>
      </c>
      <c r="AI2726" s="3" t="s">
        <v>58</v>
      </c>
      <c r="AJ2726" s="3" t="s">
        <v>49</v>
      </c>
      <c r="AK2726" s="3" t="s">
        <v>49</v>
      </c>
      <c r="AL2726" s="3" t="s">
        <v>49</v>
      </c>
      <c r="AM2726" s="3" t="s">
        <v>88</v>
      </c>
      <c r="AN2726" s="3" t="s">
        <v>60</v>
      </c>
      <c r="AO2726" s="3">
        <v>14.718910662426818</v>
      </c>
      <c r="AP2726" s="3">
        <v>6.5838822007888815</v>
      </c>
    </row>
    <row r="2727" spans="1:42" x14ac:dyDescent="0.25">
      <c r="A2727" s="2">
        <v>2726</v>
      </c>
      <c r="B2727" s="3" t="s">
        <v>42</v>
      </c>
      <c r="C2727" s="3" t="s">
        <v>43</v>
      </c>
      <c r="D2727" s="3" t="s">
        <v>44</v>
      </c>
      <c r="E2727" s="3" t="s">
        <v>45</v>
      </c>
      <c r="F2727" s="3">
        <v>0.36</v>
      </c>
      <c r="G2727" s="3">
        <v>0.48</v>
      </c>
      <c r="H2727" s="3">
        <v>8.7243188352822604E-2</v>
      </c>
      <c r="I2727" s="3">
        <v>10.27207614845279</v>
      </c>
      <c r="J2727" s="3">
        <v>1.7357296553736306</v>
      </c>
      <c r="K2727" s="3">
        <v>0.89616867419400326</v>
      </c>
      <c r="L2727" s="3">
        <v>0.15143058925334152</v>
      </c>
      <c r="M2727" s="2">
        <v>1330</v>
      </c>
      <c r="N2727" s="3" t="s">
        <v>68</v>
      </c>
      <c r="O2727" s="3" t="s">
        <v>84</v>
      </c>
      <c r="P2727" s="3" t="s">
        <v>85</v>
      </c>
      <c r="Q2727" s="3" t="s">
        <v>42</v>
      </c>
      <c r="R2727" s="3" t="s">
        <v>49</v>
      </c>
      <c r="S2727" s="3" t="s">
        <v>86</v>
      </c>
      <c r="T2727" s="3" t="s">
        <v>51</v>
      </c>
      <c r="U2727" s="3" t="s">
        <v>87</v>
      </c>
      <c r="V2727" s="3" t="s">
        <v>53</v>
      </c>
      <c r="W2727" s="3" t="s">
        <v>54</v>
      </c>
      <c r="X2727" s="3">
        <v>35</v>
      </c>
      <c r="Y2727" s="3">
        <v>6</v>
      </c>
      <c r="Z2727" s="3" t="s">
        <v>44</v>
      </c>
      <c r="AA2727" s="7">
        <v>4</v>
      </c>
      <c r="AB2727" s="3" t="s">
        <v>49</v>
      </c>
      <c r="AC2727" s="3" t="s">
        <v>49</v>
      </c>
      <c r="AD2727" s="3" t="s">
        <v>49</v>
      </c>
      <c r="AE2727" s="3" t="s">
        <v>49</v>
      </c>
      <c r="AF2727" s="3" t="s">
        <v>55</v>
      </c>
      <c r="AG2727" s="3" t="s">
        <v>56</v>
      </c>
      <c r="AH2727" s="3" t="s">
        <v>57</v>
      </c>
      <c r="AI2727" s="3" t="s">
        <v>58</v>
      </c>
      <c r="AJ2727" s="3" t="s">
        <v>49</v>
      </c>
      <c r="AK2727" s="3" t="s">
        <v>49</v>
      </c>
      <c r="AL2727" s="3" t="s">
        <v>49</v>
      </c>
      <c r="AM2727" s="3" t="s">
        <v>88</v>
      </c>
      <c r="AN2727" s="3" t="s">
        <v>60</v>
      </c>
      <c r="AO2727" s="3">
        <v>87.176316288188076</v>
      </c>
      <c r="AP2727" s="3">
        <v>353.06065709627325</v>
      </c>
    </row>
    <row r="2728" spans="1:42" x14ac:dyDescent="0.25">
      <c r="A2728" s="2">
        <v>2727</v>
      </c>
      <c r="B2728" s="3" t="s">
        <v>42</v>
      </c>
      <c r="C2728" s="3" t="s">
        <v>43</v>
      </c>
      <c r="D2728" s="3" t="s">
        <v>44</v>
      </c>
      <c r="E2728" s="3" t="s">
        <v>45</v>
      </c>
      <c r="F2728" s="3">
        <v>0.36</v>
      </c>
      <c r="G2728" s="3">
        <v>0.48</v>
      </c>
      <c r="H2728" s="3">
        <v>3.6951753551614502E-4</v>
      </c>
      <c r="I2728" s="3">
        <v>10.27207614845279</v>
      </c>
      <c r="J2728" s="3">
        <v>1.7357296553736306</v>
      </c>
      <c r="K2728" s="3">
        <v>3.7957122630104499E-3</v>
      </c>
      <c r="L2728" s="3">
        <v>6.4138254457595174E-4</v>
      </c>
      <c r="M2728" s="2">
        <v>1210</v>
      </c>
      <c r="N2728" s="3" t="s">
        <v>65</v>
      </c>
      <c r="O2728" s="3" t="s">
        <v>84</v>
      </c>
      <c r="P2728" s="3" t="s">
        <v>85</v>
      </c>
      <c r="Q2728" s="3" t="s">
        <v>42</v>
      </c>
      <c r="R2728" s="3" t="s">
        <v>49</v>
      </c>
      <c r="S2728" s="3" t="s">
        <v>86</v>
      </c>
      <c r="T2728" s="3" t="s">
        <v>51</v>
      </c>
      <c r="U2728" s="3" t="s">
        <v>87</v>
      </c>
      <c r="V2728" s="3" t="s">
        <v>53</v>
      </c>
      <c r="W2728" s="3" t="s">
        <v>54</v>
      </c>
      <c r="X2728" s="3">
        <v>35</v>
      </c>
      <c r="Y2728" s="3">
        <v>6</v>
      </c>
      <c r="Z2728" s="3" t="s">
        <v>44</v>
      </c>
      <c r="AA2728" s="7">
        <v>4</v>
      </c>
      <c r="AB2728" s="3" t="s">
        <v>49</v>
      </c>
      <c r="AC2728" s="3" t="s">
        <v>49</v>
      </c>
      <c r="AD2728" s="3" t="s">
        <v>49</v>
      </c>
      <c r="AE2728" s="3" t="s">
        <v>49</v>
      </c>
      <c r="AF2728" s="3" t="s">
        <v>55</v>
      </c>
      <c r="AG2728" s="3" t="s">
        <v>56</v>
      </c>
      <c r="AH2728" s="3" t="s">
        <v>57</v>
      </c>
      <c r="AI2728" s="3" t="s">
        <v>58</v>
      </c>
      <c r="AJ2728" s="3" t="s">
        <v>49</v>
      </c>
      <c r="AK2728" s="3" t="s">
        <v>49</v>
      </c>
      <c r="AL2728" s="3" t="s">
        <v>49</v>
      </c>
      <c r="AM2728" s="3" t="s">
        <v>88</v>
      </c>
      <c r="AN2728" s="3" t="s">
        <v>60</v>
      </c>
      <c r="AO2728" s="3">
        <v>7.0584874025476481</v>
      </c>
      <c r="AP2728" s="3">
        <v>1.4953844117929314</v>
      </c>
    </row>
    <row r="2729" spans="1:42" x14ac:dyDescent="0.25">
      <c r="A2729" s="2">
        <v>2728</v>
      </c>
      <c r="B2729" s="3" t="s">
        <v>42</v>
      </c>
      <c r="C2729" s="3" t="s">
        <v>43</v>
      </c>
      <c r="D2729" s="3" t="s">
        <v>44</v>
      </c>
      <c r="E2729" s="3" t="s">
        <v>45</v>
      </c>
      <c r="F2729" s="3">
        <v>0.36</v>
      </c>
      <c r="G2729" s="3">
        <v>0.48</v>
      </c>
      <c r="H2729" s="3">
        <v>4.8994722215826E-2</v>
      </c>
      <c r="I2729" s="3">
        <v>10.27207614845279</v>
      </c>
      <c r="J2729" s="3">
        <v>1.7357296553736306</v>
      </c>
      <c r="K2729" s="3">
        <v>0.50327751747325633</v>
      </c>
      <c r="L2729" s="3">
        <v>8.504159230680243E-2</v>
      </c>
      <c r="M2729" s="2">
        <v>1330</v>
      </c>
      <c r="N2729" s="3" t="s">
        <v>68</v>
      </c>
      <c r="O2729" s="3" t="s">
        <v>84</v>
      </c>
      <c r="P2729" s="3" t="s">
        <v>85</v>
      </c>
      <c r="Q2729" s="3" t="s">
        <v>42</v>
      </c>
      <c r="R2729" s="3" t="s">
        <v>49</v>
      </c>
      <c r="S2729" s="3" t="s">
        <v>86</v>
      </c>
      <c r="T2729" s="3" t="s">
        <v>51</v>
      </c>
      <c r="U2729" s="3" t="s">
        <v>87</v>
      </c>
      <c r="V2729" s="3" t="s">
        <v>53</v>
      </c>
      <c r="W2729" s="3" t="s">
        <v>54</v>
      </c>
      <c r="X2729" s="3">
        <v>35</v>
      </c>
      <c r="Y2729" s="3">
        <v>6</v>
      </c>
      <c r="Z2729" s="3" t="s">
        <v>44</v>
      </c>
      <c r="AA2729" s="7">
        <v>4</v>
      </c>
      <c r="AB2729" s="3" t="s">
        <v>49</v>
      </c>
      <c r="AC2729" s="3" t="s">
        <v>49</v>
      </c>
      <c r="AD2729" s="3" t="s">
        <v>49</v>
      </c>
      <c r="AE2729" s="3" t="s">
        <v>49</v>
      </c>
      <c r="AF2729" s="3" t="s">
        <v>55</v>
      </c>
      <c r="AG2729" s="3" t="s">
        <v>56</v>
      </c>
      <c r="AH2729" s="3" t="s">
        <v>57</v>
      </c>
      <c r="AI2729" s="3" t="s">
        <v>58</v>
      </c>
      <c r="AJ2729" s="3" t="s">
        <v>49</v>
      </c>
      <c r="AK2729" s="3" t="s">
        <v>49</v>
      </c>
      <c r="AL2729" s="3" t="s">
        <v>49</v>
      </c>
      <c r="AM2729" s="3" t="s">
        <v>88</v>
      </c>
      <c r="AN2729" s="3" t="s">
        <v>60</v>
      </c>
      <c r="AO2729" s="3">
        <v>59.612102789434623</v>
      </c>
      <c r="AP2729" s="3">
        <v>198.27460626281959</v>
      </c>
    </row>
    <row r="2730" spans="1:42" x14ac:dyDescent="0.25">
      <c r="A2730" s="2">
        <v>2729</v>
      </c>
      <c r="B2730" s="3" t="s">
        <v>42</v>
      </c>
      <c r="C2730" s="3" t="s">
        <v>43</v>
      </c>
      <c r="D2730" s="3" t="s">
        <v>44</v>
      </c>
      <c r="E2730" s="3" t="s">
        <v>45</v>
      </c>
      <c r="F2730" s="3">
        <v>0.36</v>
      </c>
      <c r="G2730" s="3">
        <v>0.48</v>
      </c>
      <c r="H2730" s="3">
        <v>8.8381069957959496E-2</v>
      </c>
      <c r="I2730" s="3">
        <v>10.27207614845279</v>
      </c>
      <c r="J2730" s="3">
        <v>1.7357296553736306</v>
      </c>
      <c r="K2730" s="3">
        <v>0.90785708068989313</v>
      </c>
      <c r="L2730" s="3">
        <v>0.15340564409968177</v>
      </c>
      <c r="M2730" s="2">
        <v>1330</v>
      </c>
      <c r="N2730" s="3" t="s">
        <v>68</v>
      </c>
      <c r="O2730" s="3" t="s">
        <v>84</v>
      </c>
      <c r="P2730" s="3" t="s">
        <v>85</v>
      </c>
      <c r="Q2730" s="3" t="s">
        <v>42</v>
      </c>
      <c r="R2730" s="3" t="s">
        <v>49</v>
      </c>
      <c r="S2730" s="3" t="s">
        <v>86</v>
      </c>
      <c r="T2730" s="3" t="s">
        <v>51</v>
      </c>
      <c r="U2730" s="3" t="s">
        <v>87</v>
      </c>
      <c r="V2730" s="3" t="s">
        <v>53</v>
      </c>
      <c r="W2730" s="3" t="s">
        <v>54</v>
      </c>
      <c r="X2730" s="3">
        <v>35</v>
      </c>
      <c r="Y2730" s="3">
        <v>6</v>
      </c>
      <c r="Z2730" s="3" t="s">
        <v>44</v>
      </c>
      <c r="AA2730" s="7">
        <v>4</v>
      </c>
      <c r="AB2730" s="3" t="s">
        <v>49</v>
      </c>
      <c r="AC2730" s="3" t="s">
        <v>49</v>
      </c>
      <c r="AD2730" s="3" t="s">
        <v>49</v>
      </c>
      <c r="AE2730" s="3" t="s">
        <v>49</v>
      </c>
      <c r="AF2730" s="3" t="s">
        <v>55</v>
      </c>
      <c r="AG2730" s="3" t="s">
        <v>56</v>
      </c>
      <c r="AH2730" s="3" t="s">
        <v>57</v>
      </c>
      <c r="AI2730" s="3" t="s">
        <v>58</v>
      </c>
      <c r="AJ2730" s="3" t="s">
        <v>49</v>
      </c>
      <c r="AK2730" s="3" t="s">
        <v>49</v>
      </c>
      <c r="AL2730" s="3" t="s">
        <v>49</v>
      </c>
      <c r="AM2730" s="3" t="s">
        <v>88</v>
      </c>
      <c r="AN2730" s="3" t="s">
        <v>60</v>
      </c>
      <c r="AO2730" s="3">
        <v>78.252547387507036</v>
      </c>
      <c r="AP2730" s="3">
        <v>357.665500577952</v>
      </c>
    </row>
    <row r="2731" spans="1:42" x14ac:dyDescent="0.25">
      <c r="A2731" s="2">
        <v>2730</v>
      </c>
      <c r="B2731" s="3" t="s">
        <v>42</v>
      </c>
      <c r="C2731" s="3" t="s">
        <v>43</v>
      </c>
      <c r="D2731" s="3" t="s">
        <v>44</v>
      </c>
      <c r="E2731" s="3" t="s">
        <v>45</v>
      </c>
      <c r="F2731" s="3">
        <v>0.36</v>
      </c>
      <c r="G2731" s="3">
        <v>0.48</v>
      </c>
      <c r="H2731" s="3">
        <v>5.29502860730309E-2</v>
      </c>
      <c r="I2731" s="3">
        <v>10.27207614845279</v>
      </c>
      <c r="J2731" s="3">
        <v>1.7357296553736306</v>
      </c>
      <c r="K2731" s="3">
        <v>0.5439093706245326</v>
      </c>
      <c r="L2731" s="3">
        <v>9.1907381797477067E-2</v>
      </c>
      <c r="M2731" s="2">
        <v>1330</v>
      </c>
      <c r="N2731" s="3" t="s">
        <v>68</v>
      </c>
      <c r="O2731" s="3" t="s">
        <v>84</v>
      </c>
      <c r="P2731" s="3" t="s">
        <v>85</v>
      </c>
      <c r="Q2731" s="3" t="s">
        <v>42</v>
      </c>
      <c r="R2731" s="3" t="s">
        <v>49</v>
      </c>
      <c r="S2731" s="3" t="s">
        <v>86</v>
      </c>
      <c r="T2731" s="3" t="s">
        <v>51</v>
      </c>
      <c r="U2731" s="3" t="s">
        <v>87</v>
      </c>
      <c r="V2731" s="3" t="s">
        <v>53</v>
      </c>
      <c r="W2731" s="3" t="s">
        <v>54</v>
      </c>
      <c r="X2731" s="3">
        <v>35</v>
      </c>
      <c r="Y2731" s="3">
        <v>6</v>
      </c>
      <c r="Z2731" s="3" t="s">
        <v>44</v>
      </c>
      <c r="AA2731" s="7">
        <v>4</v>
      </c>
      <c r="AB2731" s="3" t="s">
        <v>49</v>
      </c>
      <c r="AC2731" s="3" t="s">
        <v>49</v>
      </c>
      <c r="AD2731" s="3" t="s">
        <v>49</v>
      </c>
      <c r="AE2731" s="3" t="s">
        <v>49</v>
      </c>
      <c r="AF2731" s="3" t="s">
        <v>55</v>
      </c>
      <c r="AG2731" s="3" t="s">
        <v>56</v>
      </c>
      <c r="AH2731" s="3" t="s">
        <v>57</v>
      </c>
      <c r="AI2731" s="3" t="s">
        <v>58</v>
      </c>
      <c r="AJ2731" s="3" t="s">
        <v>49</v>
      </c>
      <c r="AK2731" s="3" t="s">
        <v>49</v>
      </c>
      <c r="AL2731" s="3" t="s">
        <v>49</v>
      </c>
      <c r="AM2731" s="3" t="s">
        <v>88</v>
      </c>
      <c r="AN2731" s="3" t="s">
        <v>60</v>
      </c>
      <c r="AO2731" s="3">
        <v>82.541537654028943</v>
      </c>
      <c r="AP2731" s="3">
        <v>214.28220526256229</v>
      </c>
    </row>
    <row r="2732" spans="1:42" x14ac:dyDescent="0.25">
      <c r="A2732" s="2">
        <v>2731</v>
      </c>
      <c r="B2732" s="3" t="s">
        <v>42</v>
      </c>
      <c r="C2732" s="3" t="s">
        <v>43</v>
      </c>
      <c r="D2732" s="3" t="s">
        <v>44</v>
      </c>
      <c r="E2732" s="3" t="s">
        <v>45</v>
      </c>
      <c r="F2732" s="3">
        <v>0.36</v>
      </c>
      <c r="G2732" s="3">
        <v>0.48</v>
      </c>
      <c r="H2732" s="3">
        <v>0.247404287506031</v>
      </c>
      <c r="I2732" s="3">
        <v>9.5641461430011816</v>
      </c>
      <c r="J2732" s="3">
        <v>1.405593308188438</v>
      </c>
      <c r="K2732" s="3">
        <v>2.3662107621127619</v>
      </c>
      <c r="L2732" s="3">
        <v>0.34774981093560553</v>
      </c>
      <c r="M2732" s="2">
        <v>1200</v>
      </c>
      <c r="N2732" s="3" t="s">
        <v>61</v>
      </c>
      <c r="O2732" s="3" t="s">
        <v>84</v>
      </c>
      <c r="P2732" s="3" t="s">
        <v>85</v>
      </c>
      <c r="Q2732" s="3" t="s">
        <v>42</v>
      </c>
      <c r="R2732" s="3" t="s">
        <v>49</v>
      </c>
      <c r="S2732" s="3" t="s">
        <v>86</v>
      </c>
      <c r="T2732" s="3" t="s">
        <v>51</v>
      </c>
      <c r="U2732" s="3" t="s">
        <v>87</v>
      </c>
      <c r="V2732" s="3" t="s">
        <v>53</v>
      </c>
      <c r="W2732" s="3" t="s">
        <v>54</v>
      </c>
      <c r="X2732" s="3">
        <v>35</v>
      </c>
      <c r="Y2732" s="3">
        <v>6</v>
      </c>
      <c r="Z2732" s="3" t="s">
        <v>44</v>
      </c>
      <c r="AA2732" s="7">
        <v>4</v>
      </c>
      <c r="AB2732" s="3" t="s">
        <v>49</v>
      </c>
      <c r="AC2732" s="3" t="s">
        <v>49</v>
      </c>
      <c r="AD2732" s="3" t="s">
        <v>49</v>
      </c>
      <c r="AE2732" s="3" t="s">
        <v>49</v>
      </c>
      <c r="AF2732" s="3" t="s">
        <v>55</v>
      </c>
      <c r="AG2732" s="3" t="s">
        <v>56</v>
      </c>
      <c r="AH2732" s="3" t="s">
        <v>57</v>
      </c>
      <c r="AI2732" s="3" t="s">
        <v>58</v>
      </c>
      <c r="AJ2732" s="3" t="s">
        <v>49</v>
      </c>
      <c r="AK2732" s="3" t="s">
        <v>49</v>
      </c>
      <c r="AL2732" s="3" t="s">
        <v>49</v>
      </c>
      <c r="AM2732" s="3" t="s">
        <v>88</v>
      </c>
      <c r="AN2732" s="3" t="s">
        <v>60</v>
      </c>
      <c r="AO2732" s="3">
        <v>146.32743286611367</v>
      </c>
      <c r="AP2732" s="3">
        <v>1001.2096298230791</v>
      </c>
    </row>
    <row r="2733" spans="1:42" x14ac:dyDescent="0.25">
      <c r="A2733" s="2">
        <v>2732</v>
      </c>
      <c r="B2733" s="3" t="s">
        <v>42</v>
      </c>
      <c r="C2733" s="3" t="s">
        <v>43</v>
      </c>
      <c r="D2733" s="3" t="s">
        <v>44</v>
      </c>
      <c r="E2733" s="3" t="s">
        <v>45</v>
      </c>
      <c r="F2733" s="3">
        <v>0.36</v>
      </c>
      <c r="G2733" s="3">
        <v>0.48</v>
      </c>
      <c r="H2733" s="3">
        <v>1.0273516026489101E-2</v>
      </c>
      <c r="I2733" s="3">
        <v>9.5641461430011816</v>
      </c>
      <c r="J2733" s="3">
        <v>1.405593308188438</v>
      </c>
      <c r="K2733" s="3">
        <v>9.8257408679806563E-2</v>
      </c>
      <c r="L2733" s="3">
        <v>1.4440385378399751E-2</v>
      </c>
      <c r="M2733" s="2">
        <v>1210</v>
      </c>
      <c r="N2733" s="3" t="s">
        <v>65</v>
      </c>
      <c r="O2733" s="3" t="s">
        <v>84</v>
      </c>
      <c r="P2733" s="3" t="s">
        <v>85</v>
      </c>
      <c r="Q2733" s="3" t="s">
        <v>42</v>
      </c>
      <c r="R2733" s="3" t="s">
        <v>49</v>
      </c>
      <c r="S2733" s="3" t="s">
        <v>86</v>
      </c>
      <c r="T2733" s="3" t="s">
        <v>51</v>
      </c>
      <c r="U2733" s="3" t="s">
        <v>87</v>
      </c>
      <c r="V2733" s="3" t="s">
        <v>53</v>
      </c>
      <c r="W2733" s="3" t="s">
        <v>54</v>
      </c>
      <c r="X2733" s="3">
        <v>35</v>
      </c>
      <c r="Y2733" s="3">
        <v>6</v>
      </c>
      <c r="Z2733" s="3" t="s">
        <v>44</v>
      </c>
      <c r="AA2733" s="7">
        <v>4</v>
      </c>
      <c r="AB2733" s="3" t="s">
        <v>49</v>
      </c>
      <c r="AC2733" s="3" t="s">
        <v>49</v>
      </c>
      <c r="AD2733" s="3" t="s">
        <v>49</v>
      </c>
      <c r="AE2733" s="3" t="s">
        <v>49</v>
      </c>
      <c r="AF2733" s="3" t="s">
        <v>55</v>
      </c>
      <c r="AG2733" s="3" t="s">
        <v>56</v>
      </c>
      <c r="AH2733" s="3" t="s">
        <v>57</v>
      </c>
      <c r="AI2733" s="3" t="s">
        <v>58</v>
      </c>
      <c r="AJ2733" s="3" t="s">
        <v>49</v>
      </c>
      <c r="AK2733" s="3" t="s">
        <v>49</v>
      </c>
      <c r="AL2733" s="3" t="s">
        <v>49</v>
      </c>
      <c r="AM2733" s="3" t="s">
        <v>88</v>
      </c>
      <c r="AN2733" s="3" t="s">
        <v>60</v>
      </c>
      <c r="AO2733" s="3">
        <v>26.429020788714382</v>
      </c>
      <c r="AP2733" s="3">
        <v>41.575444312426825</v>
      </c>
    </row>
    <row r="2734" spans="1:42" x14ac:dyDescent="0.25">
      <c r="A2734" s="2">
        <v>2733</v>
      </c>
      <c r="B2734" s="3" t="s">
        <v>42</v>
      </c>
      <c r="C2734" s="3" t="s">
        <v>43</v>
      </c>
      <c r="D2734" s="3" t="s">
        <v>44</v>
      </c>
      <c r="E2734" s="3" t="s">
        <v>45</v>
      </c>
      <c r="F2734" s="3">
        <v>0.36</v>
      </c>
      <c r="G2734" s="3">
        <v>0.48</v>
      </c>
      <c r="H2734" s="3">
        <v>7.0775436615018394E-2</v>
      </c>
      <c r="I2734" s="3">
        <v>9.5641461430011816</v>
      </c>
      <c r="J2734" s="3">
        <v>1.405593308188438</v>
      </c>
      <c r="K2734" s="3">
        <v>0.67690661912075278</v>
      </c>
      <c r="L2734" s="3">
        <v>9.9481480090184801E-2</v>
      </c>
      <c r="M2734" s="2">
        <v>1210</v>
      </c>
      <c r="N2734" s="3" t="s">
        <v>65</v>
      </c>
      <c r="O2734" s="3" t="s">
        <v>84</v>
      </c>
      <c r="P2734" s="3" t="s">
        <v>85</v>
      </c>
      <c r="Q2734" s="3" t="s">
        <v>42</v>
      </c>
      <c r="R2734" s="3" t="s">
        <v>49</v>
      </c>
      <c r="S2734" s="3" t="s">
        <v>86</v>
      </c>
      <c r="T2734" s="3" t="s">
        <v>51</v>
      </c>
      <c r="U2734" s="3" t="s">
        <v>87</v>
      </c>
      <c r="V2734" s="3" t="s">
        <v>53</v>
      </c>
      <c r="W2734" s="3" t="s">
        <v>54</v>
      </c>
      <c r="X2734" s="3">
        <v>35</v>
      </c>
      <c r="Y2734" s="3">
        <v>6</v>
      </c>
      <c r="Z2734" s="3" t="s">
        <v>44</v>
      </c>
      <c r="AA2734" s="7">
        <v>4</v>
      </c>
      <c r="AB2734" s="3" t="s">
        <v>49</v>
      </c>
      <c r="AC2734" s="3" t="s">
        <v>49</v>
      </c>
      <c r="AD2734" s="3" t="s">
        <v>49</v>
      </c>
      <c r="AE2734" s="3" t="s">
        <v>49</v>
      </c>
      <c r="AF2734" s="3" t="s">
        <v>55</v>
      </c>
      <c r="AG2734" s="3" t="s">
        <v>56</v>
      </c>
      <c r="AH2734" s="3" t="s">
        <v>57</v>
      </c>
      <c r="AI2734" s="3" t="s">
        <v>58</v>
      </c>
      <c r="AJ2734" s="3" t="s">
        <v>49</v>
      </c>
      <c r="AK2734" s="3" t="s">
        <v>49</v>
      </c>
      <c r="AL2734" s="3" t="s">
        <v>49</v>
      </c>
      <c r="AM2734" s="3" t="s">
        <v>88</v>
      </c>
      <c r="AN2734" s="3" t="s">
        <v>60</v>
      </c>
      <c r="AO2734" s="3">
        <v>72.054673091317824</v>
      </c>
      <c r="AP2734" s="3">
        <v>286.41803021365143</v>
      </c>
    </row>
    <row r="2735" spans="1:42" x14ac:dyDescent="0.25">
      <c r="A2735" s="2">
        <v>2734</v>
      </c>
      <c r="B2735" s="3" t="s">
        <v>42</v>
      </c>
      <c r="C2735" s="3" t="s">
        <v>43</v>
      </c>
      <c r="D2735" s="3" t="s">
        <v>44</v>
      </c>
      <c r="E2735" s="3" t="s">
        <v>45</v>
      </c>
      <c r="F2735" s="3">
        <v>0.36</v>
      </c>
      <c r="G2735" s="3">
        <v>0.48</v>
      </c>
      <c r="H2735" s="3">
        <v>0.120618868165106</v>
      </c>
      <c r="I2735" s="3">
        <v>9.5641461430011816</v>
      </c>
      <c r="J2735" s="3">
        <v>1.405593308188438</v>
      </c>
      <c r="K2735" s="3">
        <v>1.1536164827344666</v>
      </c>
      <c r="L2735" s="3">
        <v>0.16954107393413642</v>
      </c>
      <c r="M2735" s="2">
        <v>1210</v>
      </c>
      <c r="N2735" s="3" t="s">
        <v>65</v>
      </c>
      <c r="O2735" s="3" t="s">
        <v>84</v>
      </c>
      <c r="P2735" s="3" t="s">
        <v>85</v>
      </c>
      <c r="Q2735" s="3" t="s">
        <v>42</v>
      </c>
      <c r="R2735" s="3" t="s">
        <v>49</v>
      </c>
      <c r="S2735" s="3" t="s">
        <v>86</v>
      </c>
      <c r="T2735" s="3" t="s">
        <v>51</v>
      </c>
      <c r="U2735" s="3" t="s">
        <v>87</v>
      </c>
      <c r="V2735" s="3" t="s">
        <v>53</v>
      </c>
      <c r="W2735" s="3" t="s">
        <v>54</v>
      </c>
      <c r="X2735" s="3">
        <v>35</v>
      </c>
      <c r="Y2735" s="3">
        <v>6</v>
      </c>
      <c r="Z2735" s="3" t="s">
        <v>44</v>
      </c>
      <c r="AA2735" s="7">
        <v>4</v>
      </c>
      <c r="AB2735" s="3" t="s">
        <v>49</v>
      </c>
      <c r="AC2735" s="3" t="s">
        <v>49</v>
      </c>
      <c r="AD2735" s="3" t="s">
        <v>49</v>
      </c>
      <c r="AE2735" s="3" t="s">
        <v>49</v>
      </c>
      <c r="AF2735" s="3" t="s">
        <v>55</v>
      </c>
      <c r="AG2735" s="3" t="s">
        <v>56</v>
      </c>
      <c r="AH2735" s="3" t="s">
        <v>57</v>
      </c>
      <c r="AI2735" s="3" t="s">
        <v>58</v>
      </c>
      <c r="AJ2735" s="3" t="s">
        <v>49</v>
      </c>
      <c r="AK2735" s="3" t="s">
        <v>49</v>
      </c>
      <c r="AL2735" s="3" t="s">
        <v>49</v>
      </c>
      <c r="AM2735" s="3" t="s">
        <v>88</v>
      </c>
      <c r="AN2735" s="3" t="s">
        <v>60</v>
      </c>
      <c r="AO2735" s="3">
        <v>95.283557630505001</v>
      </c>
      <c r="AP2735" s="3">
        <v>488.12724129657937</v>
      </c>
    </row>
    <row r="2736" spans="1:42" x14ac:dyDescent="0.25">
      <c r="A2736" s="2">
        <v>2735</v>
      </c>
      <c r="B2736" s="3" t="s">
        <v>42</v>
      </c>
      <c r="C2736" s="3" t="s">
        <v>43</v>
      </c>
      <c r="D2736" s="3" t="s">
        <v>44</v>
      </c>
      <c r="E2736" s="3" t="s">
        <v>45</v>
      </c>
      <c r="F2736" s="3">
        <v>0.36</v>
      </c>
      <c r="G2736" s="3">
        <v>0.48</v>
      </c>
      <c r="H2736" s="3">
        <v>3.7537583436360399E-2</v>
      </c>
      <c r="I2736" s="3">
        <v>9.5641461430011816</v>
      </c>
      <c r="J2736" s="3">
        <v>1.405593308188438</v>
      </c>
      <c r="K2736" s="3">
        <v>0.35901493384045136</v>
      </c>
      <c r="L2736" s="3">
        <v>5.2762576083713326E-2</v>
      </c>
      <c r="M2736" s="2">
        <v>1210</v>
      </c>
      <c r="N2736" s="3" t="s">
        <v>65</v>
      </c>
      <c r="O2736" s="3" t="s">
        <v>84</v>
      </c>
      <c r="P2736" s="3" t="s">
        <v>85</v>
      </c>
      <c r="Q2736" s="3" t="s">
        <v>42</v>
      </c>
      <c r="R2736" s="3" t="s">
        <v>49</v>
      </c>
      <c r="S2736" s="3" t="s">
        <v>86</v>
      </c>
      <c r="T2736" s="3" t="s">
        <v>51</v>
      </c>
      <c r="U2736" s="3" t="s">
        <v>87</v>
      </c>
      <c r="V2736" s="3" t="s">
        <v>53</v>
      </c>
      <c r="W2736" s="3" t="s">
        <v>54</v>
      </c>
      <c r="X2736" s="3">
        <v>35</v>
      </c>
      <c r="Y2736" s="3">
        <v>6</v>
      </c>
      <c r="Z2736" s="3" t="s">
        <v>44</v>
      </c>
      <c r="AA2736" s="7">
        <v>4</v>
      </c>
      <c r="AB2736" s="3" t="s">
        <v>49</v>
      </c>
      <c r="AC2736" s="3" t="s">
        <v>49</v>
      </c>
      <c r="AD2736" s="3" t="s">
        <v>49</v>
      </c>
      <c r="AE2736" s="3" t="s">
        <v>49</v>
      </c>
      <c r="AF2736" s="3" t="s">
        <v>55</v>
      </c>
      <c r="AG2736" s="3" t="s">
        <v>56</v>
      </c>
      <c r="AH2736" s="3" t="s">
        <v>57</v>
      </c>
      <c r="AI2736" s="3" t="s">
        <v>58</v>
      </c>
      <c r="AJ2736" s="3" t="s">
        <v>49</v>
      </c>
      <c r="AK2736" s="3" t="s">
        <v>49</v>
      </c>
      <c r="AL2736" s="3" t="s">
        <v>49</v>
      </c>
      <c r="AM2736" s="3" t="s">
        <v>88</v>
      </c>
      <c r="AN2736" s="3" t="s">
        <v>60</v>
      </c>
      <c r="AO2736" s="3">
        <v>51.595878814364042</v>
      </c>
      <c r="AP2736" s="3">
        <v>151.90921061081087</v>
      </c>
    </row>
    <row r="2737" spans="1:42" x14ac:dyDescent="0.25">
      <c r="A2737" s="2">
        <v>2736</v>
      </c>
      <c r="B2737" s="3" t="s">
        <v>42</v>
      </c>
      <c r="C2737" s="3" t="s">
        <v>43</v>
      </c>
      <c r="D2737" s="3" t="s">
        <v>44</v>
      </c>
      <c r="E2737" s="3" t="s">
        <v>45</v>
      </c>
      <c r="F2737" s="3">
        <v>0.36</v>
      </c>
      <c r="G2737" s="3">
        <v>0.48</v>
      </c>
      <c r="H2737" s="3">
        <v>0.116119350099404</v>
      </c>
      <c r="I2737" s="3">
        <v>9.5641461430011816</v>
      </c>
      <c r="J2737" s="3">
        <v>1.405593308188438</v>
      </c>
      <c r="K2737" s="3">
        <v>1.1105824343810187</v>
      </c>
      <c r="L2737" s="3">
        <v>0.1632165814509127</v>
      </c>
      <c r="M2737" s="2">
        <v>1210</v>
      </c>
      <c r="N2737" s="3" t="s">
        <v>65</v>
      </c>
      <c r="O2737" s="3" t="s">
        <v>84</v>
      </c>
      <c r="P2737" s="3" t="s">
        <v>85</v>
      </c>
      <c r="Q2737" s="3" t="s">
        <v>42</v>
      </c>
      <c r="R2737" s="3" t="s">
        <v>49</v>
      </c>
      <c r="S2737" s="3" t="s">
        <v>86</v>
      </c>
      <c r="T2737" s="3" t="s">
        <v>51</v>
      </c>
      <c r="U2737" s="3" t="s">
        <v>87</v>
      </c>
      <c r="V2737" s="3" t="s">
        <v>53</v>
      </c>
      <c r="W2737" s="3" t="s">
        <v>54</v>
      </c>
      <c r="X2737" s="3">
        <v>35</v>
      </c>
      <c r="Y2737" s="3">
        <v>6</v>
      </c>
      <c r="Z2737" s="3" t="s">
        <v>44</v>
      </c>
      <c r="AA2737" s="7">
        <v>4</v>
      </c>
      <c r="AB2737" s="3" t="s">
        <v>49</v>
      </c>
      <c r="AC2737" s="3" t="s">
        <v>49</v>
      </c>
      <c r="AD2737" s="3" t="s">
        <v>49</v>
      </c>
      <c r="AE2737" s="3" t="s">
        <v>49</v>
      </c>
      <c r="AF2737" s="3" t="s">
        <v>55</v>
      </c>
      <c r="AG2737" s="3" t="s">
        <v>56</v>
      </c>
      <c r="AH2737" s="3" t="s">
        <v>57</v>
      </c>
      <c r="AI2737" s="3" t="s">
        <v>58</v>
      </c>
      <c r="AJ2737" s="3" t="s">
        <v>49</v>
      </c>
      <c r="AK2737" s="3" t="s">
        <v>49</v>
      </c>
      <c r="AL2737" s="3" t="s">
        <v>49</v>
      </c>
      <c r="AM2737" s="3" t="s">
        <v>88</v>
      </c>
      <c r="AN2737" s="3" t="s">
        <v>60</v>
      </c>
      <c r="AO2737" s="3">
        <v>90.493757790474888</v>
      </c>
      <c r="AP2737" s="3">
        <v>469.91833771468754</v>
      </c>
    </row>
    <row r="2738" spans="1:42" x14ac:dyDescent="0.25">
      <c r="A2738" s="2">
        <v>2737</v>
      </c>
      <c r="B2738" s="3" t="s">
        <v>42</v>
      </c>
      <c r="C2738" s="3" t="s">
        <v>43</v>
      </c>
      <c r="D2738" s="3" t="s">
        <v>44</v>
      </c>
      <c r="E2738" s="3" t="s">
        <v>45</v>
      </c>
      <c r="F2738" s="3">
        <v>0.36</v>
      </c>
      <c r="G2738" s="3">
        <v>0.48</v>
      </c>
      <c r="H2738" s="3">
        <v>1.5034411635395799E-2</v>
      </c>
      <c r="I2738" s="3">
        <v>9.5641461430011816</v>
      </c>
      <c r="J2738" s="3">
        <v>1.405593308188438</v>
      </c>
      <c r="K2738" s="3">
        <v>0.14379131005496282</v>
      </c>
      <c r="L2738" s="3">
        <v>2.1132268387262725E-2</v>
      </c>
      <c r="M2738" s="2">
        <v>1210</v>
      </c>
      <c r="N2738" s="3" t="s">
        <v>65</v>
      </c>
      <c r="O2738" s="3" t="s">
        <v>84</v>
      </c>
      <c r="P2738" s="3" t="s">
        <v>85</v>
      </c>
      <c r="Q2738" s="3" t="s">
        <v>42</v>
      </c>
      <c r="R2738" s="3" t="s">
        <v>49</v>
      </c>
      <c r="S2738" s="3" t="s">
        <v>86</v>
      </c>
      <c r="T2738" s="3" t="s">
        <v>51</v>
      </c>
      <c r="U2738" s="3" t="s">
        <v>87</v>
      </c>
      <c r="V2738" s="3" t="s">
        <v>53</v>
      </c>
      <c r="W2738" s="3" t="s">
        <v>54</v>
      </c>
      <c r="X2738" s="3">
        <v>35</v>
      </c>
      <c r="Y2738" s="3">
        <v>6</v>
      </c>
      <c r="Z2738" s="3" t="s">
        <v>44</v>
      </c>
      <c r="AA2738" s="7">
        <v>4</v>
      </c>
      <c r="AB2738" s="3" t="s">
        <v>49</v>
      </c>
      <c r="AC2738" s="3" t="s">
        <v>49</v>
      </c>
      <c r="AD2738" s="3" t="s">
        <v>49</v>
      </c>
      <c r="AE2738" s="3" t="s">
        <v>49</v>
      </c>
      <c r="AF2738" s="3" t="s">
        <v>55</v>
      </c>
      <c r="AG2738" s="3" t="s">
        <v>56</v>
      </c>
      <c r="AH2738" s="3" t="s">
        <v>57</v>
      </c>
      <c r="AI2738" s="3" t="s">
        <v>58</v>
      </c>
      <c r="AJ2738" s="3" t="s">
        <v>49</v>
      </c>
      <c r="AK2738" s="3" t="s">
        <v>49</v>
      </c>
      <c r="AL2738" s="3" t="s">
        <v>49</v>
      </c>
      <c r="AM2738" s="3" t="s">
        <v>88</v>
      </c>
      <c r="AN2738" s="3" t="s">
        <v>60</v>
      </c>
      <c r="AO2738" s="3">
        <v>31.994578862937015</v>
      </c>
      <c r="AP2738" s="3">
        <v>60.842105283706815</v>
      </c>
    </row>
    <row r="2739" spans="1:42" x14ac:dyDescent="0.25">
      <c r="A2739" s="2">
        <v>2738</v>
      </c>
      <c r="B2739" s="3" t="s">
        <v>42</v>
      </c>
      <c r="C2739" s="3" t="s">
        <v>43</v>
      </c>
      <c r="D2739" s="3" t="s">
        <v>44</v>
      </c>
      <c r="E2739" s="3" t="s">
        <v>45</v>
      </c>
      <c r="F2739" s="3">
        <v>0.36</v>
      </c>
      <c r="G2739" s="3">
        <v>0.48</v>
      </c>
      <c r="H2739" s="3">
        <v>0.170982995208074</v>
      </c>
      <c r="I2739" s="3">
        <v>9.556834755999585</v>
      </c>
      <c r="J2739" s="3">
        <v>1.4045265509937459</v>
      </c>
      <c r="K2739" s="3">
        <v>1.634056231289432</v>
      </c>
      <c r="L2739" s="3">
        <v>0.24015015653817637</v>
      </c>
      <c r="M2739" s="2">
        <v>1200</v>
      </c>
      <c r="N2739" s="3" t="s">
        <v>61</v>
      </c>
      <c r="O2739" s="3" t="s">
        <v>84</v>
      </c>
      <c r="P2739" s="3" t="s">
        <v>85</v>
      </c>
      <c r="Q2739" s="3" t="s">
        <v>42</v>
      </c>
      <c r="R2739" s="3" t="s">
        <v>49</v>
      </c>
      <c r="S2739" s="3" t="s">
        <v>86</v>
      </c>
      <c r="T2739" s="3" t="s">
        <v>51</v>
      </c>
      <c r="U2739" s="3" t="s">
        <v>87</v>
      </c>
      <c r="V2739" s="3" t="s">
        <v>53</v>
      </c>
      <c r="W2739" s="3" t="s">
        <v>54</v>
      </c>
      <c r="X2739" s="3">
        <v>35</v>
      </c>
      <c r="Y2739" s="3">
        <v>6</v>
      </c>
      <c r="Z2739" s="3" t="s">
        <v>44</v>
      </c>
      <c r="AA2739" s="7">
        <v>4</v>
      </c>
      <c r="AB2739" s="3" t="s">
        <v>49</v>
      </c>
      <c r="AC2739" s="3" t="s">
        <v>49</v>
      </c>
      <c r="AD2739" s="3" t="s">
        <v>49</v>
      </c>
      <c r="AE2739" s="3" t="s">
        <v>49</v>
      </c>
      <c r="AF2739" s="3" t="s">
        <v>55</v>
      </c>
      <c r="AG2739" s="3" t="s">
        <v>56</v>
      </c>
      <c r="AH2739" s="3" t="s">
        <v>57</v>
      </c>
      <c r="AI2739" s="3" t="s">
        <v>58</v>
      </c>
      <c r="AJ2739" s="3" t="s">
        <v>49</v>
      </c>
      <c r="AK2739" s="3" t="s">
        <v>49</v>
      </c>
      <c r="AL2739" s="3" t="s">
        <v>49</v>
      </c>
      <c r="AM2739" s="3" t="s">
        <v>88</v>
      </c>
      <c r="AN2739" s="3" t="s">
        <v>60</v>
      </c>
      <c r="AO2739" s="3">
        <v>119.2248204913962</v>
      </c>
      <c r="AP2739" s="3">
        <v>691.94363227898384</v>
      </c>
    </row>
    <row r="2740" spans="1:42" x14ac:dyDescent="0.25">
      <c r="A2740" s="2">
        <v>2739</v>
      </c>
      <c r="B2740" s="3" t="s">
        <v>42</v>
      </c>
      <c r="C2740" s="3" t="s">
        <v>43</v>
      </c>
      <c r="D2740" s="3" t="s">
        <v>44</v>
      </c>
      <c r="E2740" s="3" t="s">
        <v>45</v>
      </c>
      <c r="F2740" s="3">
        <v>0.36</v>
      </c>
      <c r="G2740" s="3">
        <v>0.48</v>
      </c>
      <c r="H2740" s="3">
        <v>3.6903898778719399E-2</v>
      </c>
      <c r="I2740" s="3">
        <v>9.556834755999585</v>
      </c>
      <c r="J2740" s="3">
        <v>1.4045265509937459</v>
      </c>
      <c r="K2740" s="3">
        <v>0.35268446248035618</v>
      </c>
      <c r="L2740" s="3">
        <v>5.1832505669897069E-2</v>
      </c>
      <c r="M2740" s="2">
        <v>1210</v>
      </c>
      <c r="N2740" s="3" t="s">
        <v>65</v>
      </c>
      <c r="O2740" s="3" t="s">
        <v>84</v>
      </c>
      <c r="P2740" s="3" t="s">
        <v>85</v>
      </c>
      <c r="Q2740" s="3" t="s">
        <v>42</v>
      </c>
      <c r="R2740" s="3" t="s">
        <v>49</v>
      </c>
      <c r="S2740" s="3" t="s">
        <v>86</v>
      </c>
      <c r="T2740" s="3" t="s">
        <v>51</v>
      </c>
      <c r="U2740" s="3" t="s">
        <v>87</v>
      </c>
      <c r="V2740" s="3" t="s">
        <v>53</v>
      </c>
      <c r="W2740" s="3" t="s">
        <v>54</v>
      </c>
      <c r="X2740" s="3">
        <v>35</v>
      </c>
      <c r="Y2740" s="3">
        <v>6</v>
      </c>
      <c r="Z2740" s="3" t="s">
        <v>44</v>
      </c>
      <c r="AA2740" s="7">
        <v>4</v>
      </c>
      <c r="AB2740" s="3" t="s">
        <v>49</v>
      </c>
      <c r="AC2740" s="3" t="s">
        <v>49</v>
      </c>
      <c r="AD2740" s="3" t="s">
        <v>49</v>
      </c>
      <c r="AE2740" s="3" t="s">
        <v>49</v>
      </c>
      <c r="AF2740" s="3" t="s">
        <v>55</v>
      </c>
      <c r="AG2740" s="3" t="s">
        <v>56</v>
      </c>
      <c r="AH2740" s="3" t="s">
        <v>57</v>
      </c>
      <c r="AI2740" s="3" t="s">
        <v>58</v>
      </c>
      <c r="AJ2740" s="3" t="s">
        <v>49</v>
      </c>
      <c r="AK2740" s="3" t="s">
        <v>49</v>
      </c>
      <c r="AL2740" s="3" t="s">
        <v>49</v>
      </c>
      <c r="AM2740" s="3" t="s">
        <v>88</v>
      </c>
      <c r="AN2740" s="3" t="s">
        <v>60</v>
      </c>
      <c r="AO2740" s="3">
        <v>54.098422787379093</v>
      </c>
      <c r="AP2740" s="3">
        <v>149.34477978426008</v>
      </c>
    </row>
    <row r="2741" spans="1:42" x14ac:dyDescent="0.25">
      <c r="A2741" s="2">
        <v>2740</v>
      </c>
      <c r="B2741" s="3" t="s">
        <v>42</v>
      </c>
      <c r="C2741" s="3" t="s">
        <v>43</v>
      </c>
      <c r="D2741" s="3" t="s">
        <v>44</v>
      </c>
      <c r="E2741" s="3" t="s">
        <v>45</v>
      </c>
      <c r="F2741" s="3">
        <v>0.36</v>
      </c>
      <c r="G2741" s="3">
        <v>0.48</v>
      </c>
      <c r="H2741" s="3">
        <v>2.8810919836371501E-2</v>
      </c>
      <c r="I2741" s="3">
        <v>9.556834755999585</v>
      </c>
      <c r="J2741" s="3">
        <v>1.4045265509937459</v>
      </c>
      <c r="K2741" s="3">
        <v>0.27534120004455304</v>
      </c>
      <c r="L2741" s="3">
        <v>4.0465701868736159E-2</v>
      </c>
      <c r="M2741" s="2">
        <v>1200</v>
      </c>
      <c r="N2741" s="3" t="s">
        <v>61</v>
      </c>
      <c r="O2741" s="3" t="s">
        <v>84</v>
      </c>
      <c r="P2741" s="3" t="s">
        <v>85</v>
      </c>
      <c r="Q2741" s="3" t="s">
        <v>42</v>
      </c>
      <c r="R2741" s="3" t="s">
        <v>49</v>
      </c>
      <c r="S2741" s="3" t="s">
        <v>86</v>
      </c>
      <c r="T2741" s="3" t="s">
        <v>51</v>
      </c>
      <c r="U2741" s="3" t="s">
        <v>87</v>
      </c>
      <c r="V2741" s="3" t="s">
        <v>53</v>
      </c>
      <c r="W2741" s="3" t="s">
        <v>54</v>
      </c>
      <c r="X2741" s="3">
        <v>35</v>
      </c>
      <c r="Y2741" s="3">
        <v>6</v>
      </c>
      <c r="Z2741" s="3" t="s">
        <v>44</v>
      </c>
      <c r="AA2741" s="7">
        <v>4</v>
      </c>
      <c r="AB2741" s="3" t="s">
        <v>49</v>
      </c>
      <c r="AC2741" s="3" t="s">
        <v>49</v>
      </c>
      <c r="AD2741" s="3" t="s">
        <v>49</v>
      </c>
      <c r="AE2741" s="3" t="s">
        <v>49</v>
      </c>
      <c r="AF2741" s="3" t="s">
        <v>55</v>
      </c>
      <c r="AG2741" s="3" t="s">
        <v>56</v>
      </c>
      <c r="AH2741" s="3" t="s">
        <v>57</v>
      </c>
      <c r="AI2741" s="3" t="s">
        <v>58</v>
      </c>
      <c r="AJ2741" s="3" t="s">
        <v>49</v>
      </c>
      <c r="AK2741" s="3" t="s">
        <v>49</v>
      </c>
      <c r="AL2741" s="3" t="s">
        <v>49</v>
      </c>
      <c r="AM2741" s="3" t="s">
        <v>88</v>
      </c>
      <c r="AN2741" s="3" t="s">
        <v>60</v>
      </c>
      <c r="AO2741" s="3">
        <v>55.391330924031976</v>
      </c>
      <c r="AP2741" s="3">
        <v>116.59365597507177</v>
      </c>
    </row>
    <row r="2742" spans="1:42" x14ac:dyDescent="0.25">
      <c r="A2742" s="2">
        <v>2741</v>
      </c>
      <c r="B2742" s="3" t="s">
        <v>42</v>
      </c>
      <c r="C2742" s="3" t="s">
        <v>43</v>
      </c>
      <c r="D2742" s="3" t="s">
        <v>44</v>
      </c>
      <c r="E2742" s="3" t="s">
        <v>45</v>
      </c>
      <c r="F2742" s="3">
        <v>0.36</v>
      </c>
      <c r="G2742" s="3">
        <v>0.48</v>
      </c>
      <c r="H2742" s="3">
        <v>0.33812424617975001</v>
      </c>
      <c r="I2742" s="3">
        <v>9.556834755999585</v>
      </c>
      <c r="J2742" s="3">
        <v>1.4045265509937459</v>
      </c>
      <c r="K2742" s="3">
        <v>3.2313975477367949</v>
      </c>
      <c r="L2742" s="3">
        <v>0.47490448129420454</v>
      </c>
      <c r="M2742" s="2">
        <v>1210</v>
      </c>
      <c r="N2742" s="3" t="s">
        <v>65</v>
      </c>
      <c r="O2742" s="3" t="s">
        <v>84</v>
      </c>
      <c r="P2742" s="3" t="s">
        <v>85</v>
      </c>
      <c r="Q2742" s="3" t="s">
        <v>42</v>
      </c>
      <c r="R2742" s="3" t="s">
        <v>49</v>
      </c>
      <c r="S2742" s="3" t="s">
        <v>86</v>
      </c>
      <c r="T2742" s="3" t="s">
        <v>51</v>
      </c>
      <c r="U2742" s="3" t="s">
        <v>87</v>
      </c>
      <c r="V2742" s="3" t="s">
        <v>53</v>
      </c>
      <c r="W2742" s="3" t="s">
        <v>54</v>
      </c>
      <c r="X2742" s="3">
        <v>35</v>
      </c>
      <c r="Y2742" s="3">
        <v>6</v>
      </c>
      <c r="Z2742" s="3" t="s">
        <v>44</v>
      </c>
      <c r="AA2742" s="7">
        <v>4</v>
      </c>
      <c r="AB2742" s="3" t="s">
        <v>49</v>
      </c>
      <c r="AC2742" s="3" t="s">
        <v>49</v>
      </c>
      <c r="AD2742" s="3" t="s">
        <v>49</v>
      </c>
      <c r="AE2742" s="3" t="s">
        <v>49</v>
      </c>
      <c r="AF2742" s="3" t="s">
        <v>55</v>
      </c>
      <c r="AG2742" s="3" t="s">
        <v>56</v>
      </c>
      <c r="AH2742" s="3" t="s">
        <v>57</v>
      </c>
      <c r="AI2742" s="3" t="s">
        <v>58</v>
      </c>
      <c r="AJ2742" s="3" t="s">
        <v>49</v>
      </c>
      <c r="AK2742" s="3" t="s">
        <v>49</v>
      </c>
      <c r="AL2742" s="3" t="s">
        <v>49</v>
      </c>
      <c r="AM2742" s="3" t="s">
        <v>88</v>
      </c>
      <c r="AN2742" s="3" t="s">
        <v>60</v>
      </c>
      <c r="AO2742" s="3">
        <v>148.73549884261848</v>
      </c>
      <c r="AP2742" s="3">
        <v>1368.3402772216809</v>
      </c>
    </row>
    <row r="2743" spans="1:42" x14ac:dyDescent="0.25">
      <c r="A2743" s="2">
        <v>2742</v>
      </c>
      <c r="B2743" s="3" t="s">
        <v>42</v>
      </c>
      <c r="C2743" s="3" t="s">
        <v>43</v>
      </c>
      <c r="D2743" s="3" t="s">
        <v>44</v>
      </c>
      <c r="E2743" s="3" t="s">
        <v>45</v>
      </c>
      <c r="F2743" s="3">
        <v>0.36</v>
      </c>
      <c r="G2743" s="3">
        <v>0.48</v>
      </c>
      <c r="H2743" s="3">
        <v>8.0155579884811298E-3</v>
      </c>
      <c r="I2743" s="3">
        <v>9.556834755999585</v>
      </c>
      <c r="J2743" s="3">
        <v>1.4045265509937459</v>
      </c>
      <c r="K2743" s="3">
        <v>7.6603363173046585E-2</v>
      </c>
      <c r="L2743" s="3">
        <v>1.1258064015851769E-2</v>
      </c>
      <c r="M2743" s="2">
        <v>1210</v>
      </c>
      <c r="N2743" s="3" t="s">
        <v>65</v>
      </c>
      <c r="O2743" s="3" t="s">
        <v>84</v>
      </c>
      <c r="P2743" s="3" t="s">
        <v>85</v>
      </c>
      <c r="Q2743" s="3" t="s">
        <v>42</v>
      </c>
      <c r="R2743" s="3" t="s">
        <v>49</v>
      </c>
      <c r="S2743" s="3" t="s">
        <v>86</v>
      </c>
      <c r="T2743" s="3" t="s">
        <v>51</v>
      </c>
      <c r="U2743" s="3" t="s">
        <v>87</v>
      </c>
      <c r="V2743" s="3" t="s">
        <v>53</v>
      </c>
      <c r="W2743" s="3" t="s">
        <v>54</v>
      </c>
      <c r="X2743" s="3">
        <v>35</v>
      </c>
      <c r="Y2743" s="3">
        <v>6</v>
      </c>
      <c r="Z2743" s="3" t="s">
        <v>44</v>
      </c>
      <c r="AA2743" s="7">
        <v>4</v>
      </c>
      <c r="AB2743" s="3" t="s">
        <v>49</v>
      </c>
      <c r="AC2743" s="3" t="s">
        <v>49</v>
      </c>
      <c r="AD2743" s="3" t="s">
        <v>49</v>
      </c>
      <c r="AE2743" s="3" t="s">
        <v>49</v>
      </c>
      <c r="AF2743" s="3" t="s">
        <v>55</v>
      </c>
      <c r="AG2743" s="3" t="s">
        <v>56</v>
      </c>
      <c r="AH2743" s="3" t="s">
        <v>57</v>
      </c>
      <c r="AI2743" s="3" t="s">
        <v>58</v>
      </c>
      <c r="AJ2743" s="3" t="s">
        <v>49</v>
      </c>
      <c r="AK2743" s="3" t="s">
        <v>49</v>
      </c>
      <c r="AL2743" s="3" t="s">
        <v>49</v>
      </c>
      <c r="AM2743" s="3" t="s">
        <v>88</v>
      </c>
      <c r="AN2743" s="3" t="s">
        <v>60</v>
      </c>
      <c r="AO2743" s="3">
        <v>32.476005807717641</v>
      </c>
      <c r="AP2743" s="3">
        <v>32.437812324804504</v>
      </c>
    </row>
    <row r="2744" spans="1:42" x14ac:dyDescent="0.25">
      <c r="A2744" s="2">
        <v>2743</v>
      </c>
      <c r="B2744" s="3" t="s">
        <v>42</v>
      </c>
      <c r="C2744" s="3" t="s">
        <v>43</v>
      </c>
      <c r="D2744" s="3" t="s">
        <v>44</v>
      </c>
      <c r="E2744" s="3" t="s">
        <v>45</v>
      </c>
      <c r="F2744" s="3">
        <v>0.36</v>
      </c>
      <c r="G2744" s="3">
        <v>0.48</v>
      </c>
      <c r="H2744" s="3">
        <v>0.54361522853273503</v>
      </c>
      <c r="I2744" s="3">
        <v>9.5631105431828232</v>
      </c>
      <c r="J2744" s="3">
        <v>1.4054381386920978</v>
      </c>
      <c r="K2744" s="3">
        <v>5.198652523416138</v>
      </c>
      <c r="L2744" s="3">
        <v>0.76401757495372646</v>
      </c>
      <c r="M2744" s="2">
        <v>1200</v>
      </c>
      <c r="N2744" s="3" t="s">
        <v>61</v>
      </c>
      <c r="O2744" s="3" t="s">
        <v>84</v>
      </c>
      <c r="P2744" s="3" t="s">
        <v>85</v>
      </c>
      <c r="Q2744" s="3" t="s">
        <v>42</v>
      </c>
      <c r="R2744" s="3" t="s">
        <v>49</v>
      </c>
      <c r="S2744" s="3" t="s">
        <v>86</v>
      </c>
      <c r="T2744" s="3" t="s">
        <v>51</v>
      </c>
      <c r="U2744" s="3" t="s">
        <v>87</v>
      </c>
      <c r="V2744" s="3" t="s">
        <v>53</v>
      </c>
      <c r="W2744" s="3" t="s">
        <v>54</v>
      </c>
      <c r="X2744" s="3">
        <v>35</v>
      </c>
      <c r="Y2744" s="3">
        <v>6</v>
      </c>
      <c r="Z2744" s="3" t="s">
        <v>44</v>
      </c>
      <c r="AA2744" s="7">
        <v>4</v>
      </c>
      <c r="AB2744" s="3" t="s">
        <v>49</v>
      </c>
      <c r="AC2744" s="3" t="s">
        <v>49</v>
      </c>
      <c r="AD2744" s="3" t="s">
        <v>49</v>
      </c>
      <c r="AE2744" s="3" t="s">
        <v>49</v>
      </c>
      <c r="AF2744" s="3" t="s">
        <v>55</v>
      </c>
      <c r="AG2744" s="3" t="s">
        <v>56</v>
      </c>
      <c r="AH2744" s="3" t="s">
        <v>57</v>
      </c>
      <c r="AI2744" s="3" t="s">
        <v>58</v>
      </c>
      <c r="AJ2744" s="3" t="s">
        <v>49</v>
      </c>
      <c r="AK2744" s="3" t="s">
        <v>49</v>
      </c>
      <c r="AL2744" s="3" t="s">
        <v>49</v>
      </c>
      <c r="AM2744" s="3" t="s">
        <v>88</v>
      </c>
      <c r="AN2744" s="3" t="s">
        <v>60</v>
      </c>
      <c r="AO2744" s="3">
        <v>186.91183289215749</v>
      </c>
      <c r="AP2744" s="3">
        <v>2199.9327789021409</v>
      </c>
    </row>
    <row r="2745" spans="1:42" x14ac:dyDescent="0.25">
      <c r="A2745" s="2">
        <v>2744</v>
      </c>
      <c r="B2745" s="3" t="s">
        <v>42</v>
      </c>
      <c r="C2745" s="3" t="s">
        <v>43</v>
      </c>
      <c r="D2745" s="3" t="s">
        <v>44</v>
      </c>
      <c r="E2745" s="3" t="s">
        <v>45</v>
      </c>
      <c r="F2745" s="3">
        <v>0.36</v>
      </c>
      <c r="G2745" s="3">
        <v>0.48</v>
      </c>
      <c r="H2745" s="3">
        <v>5.84211768511948E-2</v>
      </c>
      <c r="I2745" s="3">
        <v>9.5631105431828232</v>
      </c>
      <c r="J2745" s="3">
        <v>1.4054381386920978</v>
      </c>
      <c r="K2745" s="3">
        <v>0.55868817229080925</v>
      </c>
      <c r="L2745" s="3">
        <v>8.2107350053945094E-2</v>
      </c>
      <c r="M2745" s="2">
        <v>1210</v>
      </c>
      <c r="N2745" s="3" t="s">
        <v>65</v>
      </c>
      <c r="O2745" s="3" t="s">
        <v>84</v>
      </c>
      <c r="P2745" s="3" t="s">
        <v>85</v>
      </c>
      <c r="Q2745" s="3" t="s">
        <v>42</v>
      </c>
      <c r="R2745" s="3" t="s">
        <v>49</v>
      </c>
      <c r="S2745" s="3" t="s">
        <v>86</v>
      </c>
      <c r="T2745" s="3" t="s">
        <v>51</v>
      </c>
      <c r="U2745" s="3" t="s">
        <v>87</v>
      </c>
      <c r="V2745" s="3" t="s">
        <v>53</v>
      </c>
      <c r="W2745" s="3" t="s">
        <v>54</v>
      </c>
      <c r="X2745" s="3">
        <v>35</v>
      </c>
      <c r="Y2745" s="3">
        <v>6</v>
      </c>
      <c r="Z2745" s="3" t="s">
        <v>44</v>
      </c>
      <c r="AA2745" s="7">
        <v>4</v>
      </c>
      <c r="AB2745" s="3" t="s">
        <v>49</v>
      </c>
      <c r="AC2745" s="3" t="s">
        <v>49</v>
      </c>
      <c r="AD2745" s="3" t="s">
        <v>49</v>
      </c>
      <c r="AE2745" s="3" t="s">
        <v>49</v>
      </c>
      <c r="AF2745" s="3" t="s">
        <v>55</v>
      </c>
      <c r="AG2745" s="3" t="s">
        <v>56</v>
      </c>
      <c r="AH2745" s="3" t="s">
        <v>57</v>
      </c>
      <c r="AI2745" s="3" t="s">
        <v>58</v>
      </c>
      <c r="AJ2745" s="3" t="s">
        <v>49</v>
      </c>
      <c r="AK2745" s="3" t="s">
        <v>49</v>
      </c>
      <c r="AL2745" s="3" t="s">
        <v>49</v>
      </c>
      <c r="AM2745" s="3" t="s">
        <v>88</v>
      </c>
      <c r="AN2745" s="3" t="s">
        <v>60</v>
      </c>
      <c r="AO2745" s="3">
        <v>68.333482191907819</v>
      </c>
      <c r="AP2745" s="3">
        <v>236.42211474442402</v>
      </c>
    </row>
    <row r="2746" spans="1:42" x14ac:dyDescent="0.25">
      <c r="A2746" s="2">
        <v>2745</v>
      </c>
      <c r="B2746" s="3" t="s">
        <v>42</v>
      </c>
      <c r="C2746" s="3" t="s">
        <v>43</v>
      </c>
      <c r="D2746" s="3" t="s">
        <v>44</v>
      </c>
      <c r="E2746" s="3" t="s">
        <v>45</v>
      </c>
      <c r="F2746" s="3">
        <v>0.36</v>
      </c>
      <c r="G2746" s="3">
        <v>0.48</v>
      </c>
      <c r="H2746" s="3">
        <v>1.4448666652052401E-2</v>
      </c>
      <c r="I2746" s="3">
        <v>9.5631105431828232</v>
      </c>
      <c r="J2746" s="3">
        <v>1.4054381386920978</v>
      </c>
      <c r="K2746" s="3">
        <v>0.13817419639517636</v>
      </c>
      <c r="L2746" s="3">
        <v>2.030670716604311E-2</v>
      </c>
      <c r="M2746" s="2">
        <v>1210</v>
      </c>
      <c r="N2746" s="3" t="s">
        <v>65</v>
      </c>
      <c r="O2746" s="3" t="s">
        <v>84</v>
      </c>
      <c r="P2746" s="3" t="s">
        <v>85</v>
      </c>
      <c r="Q2746" s="3" t="s">
        <v>42</v>
      </c>
      <c r="R2746" s="3" t="s">
        <v>49</v>
      </c>
      <c r="S2746" s="3" t="s">
        <v>86</v>
      </c>
      <c r="T2746" s="3" t="s">
        <v>51</v>
      </c>
      <c r="U2746" s="3" t="s">
        <v>87</v>
      </c>
      <c r="V2746" s="3" t="s">
        <v>53</v>
      </c>
      <c r="W2746" s="3" t="s">
        <v>54</v>
      </c>
      <c r="X2746" s="3">
        <v>35</v>
      </c>
      <c r="Y2746" s="3">
        <v>6</v>
      </c>
      <c r="Z2746" s="3" t="s">
        <v>44</v>
      </c>
      <c r="AA2746" s="7">
        <v>4</v>
      </c>
      <c r="AB2746" s="3" t="s">
        <v>49</v>
      </c>
      <c r="AC2746" s="3" t="s">
        <v>49</v>
      </c>
      <c r="AD2746" s="3" t="s">
        <v>49</v>
      </c>
      <c r="AE2746" s="3" t="s">
        <v>49</v>
      </c>
      <c r="AF2746" s="3" t="s">
        <v>55</v>
      </c>
      <c r="AG2746" s="3" t="s">
        <v>56</v>
      </c>
      <c r="AH2746" s="3" t="s">
        <v>57</v>
      </c>
      <c r="AI2746" s="3" t="s">
        <v>58</v>
      </c>
      <c r="AJ2746" s="3" t="s">
        <v>49</v>
      </c>
      <c r="AK2746" s="3" t="s">
        <v>49</v>
      </c>
      <c r="AL2746" s="3" t="s">
        <v>49</v>
      </c>
      <c r="AM2746" s="3" t="s">
        <v>88</v>
      </c>
      <c r="AN2746" s="3" t="s">
        <v>60</v>
      </c>
      <c r="AO2746" s="3">
        <v>44.121305415356829</v>
      </c>
      <c r="AP2746" s="3">
        <v>58.471679435974934</v>
      </c>
    </row>
    <row r="2747" spans="1:42" x14ac:dyDescent="0.25">
      <c r="A2747" s="2">
        <v>2746</v>
      </c>
      <c r="B2747" s="3" t="s">
        <v>42</v>
      </c>
      <c r="C2747" s="3" t="s">
        <v>43</v>
      </c>
      <c r="D2747" s="3" t="s">
        <v>44</v>
      </c>
      <c r="E2747" s="3" t="s">
        <v>45</v>
      </c>
      <c r="F2747" s="3">
        <v>0.36</v>
      </c>
      <c r="G2747" s="3">
        <v>0.48</v>
      </c>
      <c r="H2747" s="3">
        <v>1.27838163193152E-3</v>
      </c>
      <c r="I2747" s="3">
        <v>9.5631105431828232</v>
      </c>
      <c r="J2747" s="3">
        <v>1.4054381386920978</v>
      </c>
      <c r="K2747" s="3">
        <v>1.2225304862535582E-2</v>
      </c>
      <c r="L2747" s="3">
        <v>1.796686301320002E-3</v>
      </c>
      <c r="M2747" s="2">
        <v>1210</v>
      </c>
      <c r="N2747" s="3" t="s">
        <v>65</v>
      </c>
      <c r="O2747" s="3" t="s">
        <v>84</v>
      </c>
      <c r="P2747" s="3" t="s">
        <v>85</v>
      </c>
      <c r="Q2747" s="3" t="s">
        <v>42</v>
      </c>
      <c r="R2747" s="3" t="s">
        <v>49</v>
      </c>
      <c r="S2747" s="3" t="s">
        <v>86</v>
      </c>
      <c r="T2747" s="3" t="s">
        <v>51</v>
      </c>
      <c r="U2747" s="3" t="s">
        <v>87</v>
      </c>
      <c r="V2747" s="3" t="s">
        <v>53</v>
      </c>
      <c r="W2747" s="3" t="s">
        <v>54</v>
      </c>
      <c r="X2747" s="3">
        <v>35</v>
      </c>
      <c r="Y2747" s="3">
        <v>6</v>
      </c>
      <c r="Z2747" s="3" t="s">
        <v>44</v>
      </c>
      <c r="AA2747" s="7">
        <v>4</v>
      </c>
      <c r="AB2747" s="3" t="s">
        <v>49</v>
      </c>
      <c r="AC2747" s="3" t="s">
        <v>49</v>
      </c>
      <c r="AD2747" s="3" t="s">
        <v>49</v>
      </c>
      <c r="AE2747" s="3" t="s">
        <v>49</v>
      </c>
      <c r="AF2747" s="3" t="s">
        <v>55</v>
      </c>
      <c r="AG2747" s="3" t="s">
        <v>56</v>
      </c>
      <c r="AH2747" s="3" t="s">
        <v>57</v>
      </c>
      <c r="AI2747" s="3" t="s">
        <v>58</v>
      </c>
      <c r="AJ2747" s="3" t="s">
        <v>49</v>
      </c>
      <c r="AK2747" s="3" t="s">
        <v>49</v>
      </c>
      <c r="AL2747" s="3" t="s">
        <v>49</v>
      </c>
      <c r="AM2747" s="3" t="s">
        <v>88</v>
      </c>
      <c r="AN2747" s="3" t="s">
        <v>60</v>
      </c>
      <c r="AO2747" s="3">
        <v>13.414541972508482</v>
      </c>
      <c r="AP2747" s="3">
        <v>5.1734269174602572</v>
      </c>
    </row>
    <row r="2748" spans="1:42" x14ac:dyDescent="0.25">
      <c r="A2748" s="2">
        <v>2747</v>
      </c>
      <c r="B2748" s="3" t="s">
        <v>42</v>
      </c>
      <c r="C2748" s="3" t="s">
        <v>43</v>
      </c>
      <c r="D2748" s="3" t="s">
        <v>44</v>
      </c>
      <c r="E2748" s="3" t="s">
        <v>45</v>
      </c>
      <c r="F2748" s="3">
        <v>0.36</v>
      </c>
      <c r="G2748" s="3">
        <v>0.48</v>
      </c>
      <c r="H2748" s="3">
        <v>3.6637473055231699E-3</v>
      </c>
      <c r="I2748" s="3">
        <v>9.5802544286466293</v>
      </c>
      <c r="J2748" s="3">
        <v>1.4079262369760406</v>
      </c>
      <c r="K2748" s="3">
        <v>3.5099631349180503E-2</v>
      </c>
      <c r="L2748" s="3">
        <v>5.1582859570963443E-3</v>
      </c>
      <c r="M2748" s="2">
        <v>1200</v>
      </c>
      <c r="N2748" s="3" t="s">
        <v>61</v>
      </c>
      <c r="O2748" s="3" t="s">
        <v>84</v>
      </c>
      <c r="P2748" s="3" t="s">
        <v>85</v>
      </c>
      <c r="Q2748" s="3" t="s">
        <v>42</v>
      </c>
      <c r="R2748" s="3" t="s">
        <v>49</v>
      </c>
      <c r="S2748" s="3" t="s">
        <v>86</v>
      </c>
      <c r="T2748" s="3" t="s">
        <v>51</v>
      </c>
      <c r="U2748" s="3" t="s">
        <v>87</v>
      </c>
      <c r="V2748" s="3" t="s">
        <v>53</v>
      </c>
      <c r="W2748" s="3" t="s">
        <v>54</v>
      </c>
      <c r="X2748" s="3">
        <v>35</v>
      </c>
      <c r="Y2748" s="3">
        <v>6</v>
      </c>
      <c r="Z2748" s="3" t="s">
        <v>44</v>
      </c>
      <c r="AA2748" s="7">
        <v>4</v>
      </c>
      <c r="AB2748" s="3" t="s">
        <v>49</v>
      </c>
      <c r="AC2748" s="3" t="s">
        <v>49</v>
      </c>
      <c r="AD2748" s="3" t="s">
        <v>49</v>
      </c>
      <c r="AE2748" s="3" t="s">
        <v>49</v>
      </c>
      <c r="AF2748" s="3" t="s">
        <v>55</v>
      </c>
      <c r="AG2748" s="3" t="s">
        <v>56</v>
      </c>
      <c r="AH2748" s="3" t="s">
        <v>57</v>
      </c>
      <c r="AI2748" s="3" t="s">
        <v>58</v>
      </c>
      <c r="AJ2748" s="3" t="s">
        <v>49</v>
      </c>
      <c r="AK2748" s="3" t="s">
        <v>49</v>
      </c>
      <c r="AL2748" s="3" t="s">
        <v>49</v>
      </c>
      <c r="AM2748" s="3" t="s">
        <v>88</v>
      </c>
      <c r="AN2748" s="3" t="s">
        <v>60</v>
      </c>
      <c r="AO2748" s="3">
        <v>26.329159033492111</v>
      </c>
      <c r="AP2748" s="3">
        <v>14.826659313407141</v>
      </c>
    </row>
    <row r="2749" spans="1:42" x14ac:dyDescent="0.25">
      <c r="A2749" s="2">
        <v>2748</v>
      </c>
      <c r="B2749" s="3" t="s">
        <v>42</v>
      </c>
      <c r="C2749" s="3" t="s">
        <v>43</v>
      </c>
      <c r="D2749" s="3" t="s">
        <v>44</v>
      </c>
      <c r="E2749" s="3" t="s">
        <v>45</v>
      </c>
      <c r="F2749" s="3">
        <v>0.36</v>
      </c>
      <c r="G2749" s="3">
        <v>0.48</v>
      </c>
      <c r="H2749" s="3">
        <v>0.17715845759512699</v>
      </c>
      <c r="I2749" s="3">
        <v>9.5802544286466293</v>
      </c>
      <c r="J2749" s="3">
        <v>1.4079262369760406</v>
      </c>
      <c r="K2749" s="3">
        <v>1.6972230979479215</v>
      </c>
      <c r="L2749" s="3">
        <v>0.24942604055038661</v>
      </c>
      <c r="M2749" s="2">
        <v>1210</v>
      </c>
      <c r="N2749" s="3" t="s">
        <v>65</v>
      </c>
      <c r="O2749" s="3" t="s">
        <v>84</v>
      </c>
      <c r="P2749" s="3" t="s">
        <v>85</v>
      </c>
      <c r="Q2749" s="3" t="s">
        <v>42</v>
      </c>
      <c r="R2749" s="3" t="s">
        <v>49</v>
      </c>
      <c r="S2749" s="3" t="s">
        <v>86</v>
      </c>
      <c r="T2749" s="3" t="s">
        <v>51</v>
      </c>
      <c r="U2749" s="3" t="s">
        <v>87</v>
      </c>
      <c r="V2749" s="3" t="s">
        <v>53</v>
      </c>
      <c r="W2749" s="3" t="s">
        <v>54</v>
      </c>
      <c r="X2749" s="3">
        <v>35</v>
      </c>
      <c r="Y2749" s="3">
        <v>6</v>
      </c>
      <c r="Z2749" s="3" t="s">
        <v>44</v>
      </c>
      <c r="AA2749" s="7">
        <v>4</v>
      </c>
      <c r="AB2749" s="3" t="s">
        <v>49</v>
      </c>
      <c r="AC2749" s="3" t="s">
        <v>49</v>
      </c>
      <c r="AD2749" s="3" t="s">
        <v>49</v>
      </c>
      <c r="AE2749" s="3" t="s">
        <v>49</v>
      </c>
      <c r="AF2749" s="3" t="s">
        <v>55</v>
      </c>
      <c r="AG2749" s="3" t="s">
        <v>56</v>
      </c>
      <c r="AH2749" s="3" t="s">
        <v>57</v>
      </c>
      <c r="AI2749" s="3" t="s">
        <v>58</v>
      </c>
      <c r="AJ2749" s="3" t="s">
        <v>49</v>
      </c>
      <c r="AK2749" s="3" t="s">
        <v>49</v>
      </c>
      <c r="AL2749" s="3" t="s">
        <v>49</v>
      </c>
      <c r="AM2749" s="3" t="s">
        <v>88</v>
      </c>
      <c r="AN2749" s="3" t="s">
        <v>60</v>
      </c>
      <c r="AO2749" s="3">
        <v>108.07579392617843</v>
      </c>
      <c r="AP2749" s="3">
        <v>716.93484190131676</v>
      </c>
    </row>
    <row r="2750" spans="1:42" x14ac:dyDescent="0.25">
      <c r="A2750" s="2">
        <v>2749</v>
      </c>
      <c r="B2750" s="3" t="s">
        <v>42</v>
      </c>
      <c r="C2750" s="3" t="s">
        <v>43</v>
      </c>
      <c r="D2750" s="3" t="s">
        <v>44</v>
      </c>
      <c r="E2750" s="3" t="s">
        <v>45</v>
      </c>
      <c r="F2750" s="3">
        <v>0.36</v>
      </c>
      <c r="G2750" s="3">
        <v>0.48</v>
      </c>
      <c r="H2750" s="3">
        <v>0.124186673975149</v>
      </c>
      <c r="I2750" s="3">
        <v>9.5802544286466293</v>
      </c>
      <c r="J2750" s="3">
        <v>1.4079262369760406</v>
      </c>
      <c r="K2750" s="3">
        <v>1.1897399333293164</v>
      </c>
      <c r="L2750" s="3">
        <v>0.17484567657240194</v>
      </c>
      <c r="M2750" s="2">
        <v>1210</v>
      </c>
      <c r="N2750" s="3" t="s">
        <v>65</v>
      </c>
      <c r="O2750" s="3" t="s">
        <v>84</v>
      </c>
      <c r="P2750" s="3" t="s">
        <v>85</v>
      </c>
      <c r="Q2750" s="3" t="s">
        <v>42</v>
      </c>
      <c r="R2750" s="3" t="s">
        <v>49</v>
      </c>
      <c r="S2750" s="3" t="s">
        <v>86</v>
      </c>
      <c r="T2750" s="3" t="s">
        <v>51</v>
      </c>
      <c r="U2750" s="3" t="s">
        <v>87</v>
      </c>
      <c r="V2750" s="3" t="s">
        <v>53</v>
      </c>
      <c r="W2750" s="3" t="s">
        <v>54</v>
      </c>
      <c r="X2750" s="3">
        <v>35</v>
      </c>
      <c r="Y2750" s="3">
        <v>6</v>
      </c>
      <c r="Z2750" s="3" t="s">
        <v>44</v>
      </c>
      <c r="AA2750" s="7">
        <v>4</v>
      </c>
      <c r="AB2750" s="3" t="s">
        <v>49</v>
      </c>
      <c r="AC2750" s="3" t="s">
        <v>49</v>
      </c>
      <c r="AD2750" s="3" t="s">
        <v>49</v>
      </c>
      <c r="AE2750" s="3" t="s">
        <v>49</v>
      </c>
      <c r="AF2750" s="3" t="s">
        <v>55</v>
      </c>
      <c r="AG2750" s="3" t="s">
        <v>56</v>
      </c>
      <c r="AH2750" s="3" t="s">
        <v>57</v>
      </c>
      <c r="AI2750" s="3" t="s">
        <v>58</v>
      </c>
      <c r="AJ2750" s="3" t="s">
        <v>49</v>
      </c>
      <c r="AK2750" s="3" t="s">
        <v>49</v>
      </c>
      <c r="AL2750" s="3" t="s">
        <v>49</v>
      </c>
      <c r="AM2750" s="3" t="s">
        <v>88</v>
      </c>
      <c r="AN2750" s="3" t="s">
        <v>60</v>
      </c>
      <c r="AO2750" s="3">
        <v>94.342468909626035</v>
      </c>
      <c r="AP2750" s="3">
        <v>502.56563915282607</v>
      </c>
    </row>
    <row r="2751" spans="1:42" x14ac:dyDescent="0.25">
      <c r="A2751" s="2">
        <v>2750</v>
      </c>
      <c r="B2751" s="3" t="s">
        <v>42</v>
      </c>
      <c r="C2751" s="3" t="s">
        <v>43</v>
      </c>
      <c r="D2751" s="3" t="s">
        <v>44</v>
      </c>
      <c r="E2751" s="3" t="s">
        <v>45</v>
      </c>
      <c r="F2751" s="3">
        <v>0.36</v>
      </c>
      <c r="G2751" s="3">
        <v>0.48</v>
      </c>
      <c r="H2751" s="3">
        <v>0.15384009224282699</v>
      </c>
      <c r="I2751" s="3">
        <v>9.5802544286466293</v>
      </c>
      <c r="J2751" s="3">
        <v>1.4079262369760406</v>
      </c>
      <c r="K2751" s="3">
        <v>1.4738272250127493</v>
      </c>
      <c r="L2751" s="3">
        <v>0.21659550216749038</v>
      </c>
      <c r="M2751" s="2">
        <v>1210</v>
      </c>
      <c r="N2751" s="3" t="s">
        <v>65</v>
      </c>
      <c r="O2751" s="3" t="s">
        <v>84</v>
      </c>
      <c r="P2751" s="3" t="s">
        <v>85</v>
      </c>
      <c r="Q2751" s="3" t="s">
        <v>42</v>
      </c>
      <c r="R2751" s="3" t="s">
        <v>49</v>
      </c>
      <c r="S2751" s="3" t="s">
        <v>86</v>
      </c>
      <c r="T2751" s="3" t="s">
        <v>51</v>
      </c>
      <c r="U2751" s="3" t="s">
        <v>87</v>
      </c>
      <c r="V2751" s="3" t="s">
        <v>53</v>
      </c>
      <c r="W2751" s="3" t="s">
        <v>54</v>
      </c>
      <c r="X2751" s="3">
        <v>35</v>
      </c>
      <c r="Y2751" s="3">
        <v>6</v>
      </c>
      <c r="Z2751" s="3" t="s">
        <v>44</v>
      </c>
      <c r="AA2751" s="7">
        <v>4</v>
      </c>
      <c r="AB2751" s="3" t="s">
        <v>49</v>
      </c>
      <c r="AC2751" s="3" t="s">
        <v>49</v>
      </c>
      <c r="AD2751" s="3" t="s">
        <v>49</v>
      </c>
      <c r="AE2751" s="3" t="s">
        <v>49</v>
      </c>
      <c r="AF2751" s="3" t="s">
        <v>55</v>
      </c>
      <c r="AG2751" s="3" t="s">
        <v>56</v>
      </c>
      <c r="AH2751" s="3" t="s">
        <v>57</v>
      </c>
      <c r="AI2751" s="3" t="s">
        <v>58</v>
      </c>
      <c r="AJ2751" s="3" t="s">
        <v>49</v>
      </c>
      <c r="AK2751" s="3" t="s">
        <v>49</v>
      </c>
      <c r="AL2751" s="3" t="s">
        <v>49</v>
      </c>
      <c r="AM2751" s="3" t="s">
        <v>88</v>
      </c>
      <c r="AN2751" s="3" t="s">
        <v>60</v>
      </c>
      <c r="AO2751" s="3">
        <v>101.87569669962571</v>
      </c>
      <c r="AP2751" s="3">
        <v>622.56876531549165</v>
      </c>
    </row>
    <row r="2752" spans="1:42" x14ac:dyDescent="0.25">
      <c r="A2752" s="2">
        <v>2751</v>
      </c>
      <c r="B2752" s="3" t="s">
        <v>42</v>
      </c>
      <c r="C2752" s="3" t="s">
        <v>43</v>
      </c>
      <c r="D2752" s="3" t="s">
        <v>44</v>
      </c>
      <c r="E2752" s="3" t="s">
        <v>45</v>
      </c>
      <c r="F2752" s="3">
        <v>0.36</v>
      </c>
      <c r="G2752" s="3">
        <v>0.48</v>
      </c>
      <c r="H2752" s="3">
        <v>9.1584031093242799E-2</v>
      </c>
      <c r="I2752" s="3">
        <v>9.5802544286466293</v>
      </c>
      <c r="J2752" s="3">
        <v>1.4079262369760406</v>
      </c>
      <c r="K2752" s="3">
        <v>0.87739831947434987</v>
      </c>
      <c r="L2752" s="3">
        <v>0.12894356026420603</v>
      </c>
      <c r="M2752" s="2">
        <v>1210</v>
      </c>
      <c r="N2752" s="3" t="s">
        <v>65</v>
      </c>
      <c r="O2752" s="3" t="s">
        <v>84</v>
      </c>
      <c r="P2752" s="3" t="s">
        <v>85</v>
      </c>
      <c r="Q2752" s="3" t="s">
        <v>42</v>
      </c>
      <c r="R2752" s="3" t="s">
        <v>49</v>
      </c>
      <c r="S2752" s="3" t="s">
        <v>86</v>
      </c>
      <c r="T2752" s="3" t="s">
        <v>51</v>
      </c>
      <c r="U2752" s="3" t="s">
        <v>87</v>
      </c>
      <c r="V2752" s="3" t="s">
        <v>53</v>
      </c>
      <c r="W2752" s="3" t="s">
        <v>54</v>
      </c>
      <c r="X2752" s="3">
        <v>35</v>
      </c>
      <c r="Y2752" s="3">
        <v>6</v>
      </c>
      <c r="Z2752" s="3" t="s">
        <v>44</v>
      </c>
      <c r="AA2752" s="7">
        <v>4</v>
      </c>
      <c r="AB2752" s="3" t="s">
        <v>49</v>
      </c>
      <c r="AC2752" s="3" t="s">
        <v>49</v>
      </c>
      <c r="AD2752" s="3" t="s">
        <v>49</v>
      </c>
      <c r="AE2752" s="3" t="s">
        <v>49</v>
      </c>
      <c r="AF2752" s="3" t="s">
        <v>55</v>
      </c>
      <c r="AG2752" s="3" t="s">
        <v>56</v>
      </c>
      <c r="AH2752" s="3" t="s">
        <v>57</v>
      </c>
      <c r="AI2752" s="3" t="s">
        <v>58</v>
      </c>
      <c r="AJ2752" s="3" t="s">
        <v>49</v>
      </c>
      <c r="AK2752" s="3" t="s">
        <v>49</v>
      </c>
      <c r="AL2752" s="3" t="s">
        <v>49</v>
      </c>
      <c r="AM2752" s="3" t="s">
        <v>88</v>
      </c>
      <c r="AN2752" s="3" t="s">
        <v>60</v>
      </c>
      <c r="AO2752" s="3">
        <v>85.973478136542553</v>
      </c>
      <c r="AP2752" s="3">
        <v>370.62742441897103</v>
      </c>
    </row>
    <row r="2753" spans="1:42" x14ac:dyDescent="0.25">
      <c r="A2753" s="2">
        <v>2752</v>
      </c>
      <c r="B2753" s="3" t="s">
        <v>42</v>
      </c>
      <c r="C2753" s="3" t="s">
        <v>43</v>
      </c>
      <c r="D2753" s="3" t="s">
        <v>44</v>
      </c>
      <c r="E2753" s="3" t="s">
        <v>45</v>
      </c>
      <c r="F2753" s="3">
        <v>0.36</v>
      </c>
      <c r="G2753" s="3">
        <v>0.48</v>
      </c>
      <c r="H2753" s="3">
        <v>4.2529886252388703E-2</v>
      </c>
      <c r="I2753" s="3">
        <v>9.5802544286466293</v>
      </c>
      <c r="J2753" s="3">
        <v>1.4079262369760406</v>
      </c>
      <c r="K2753" s="3">
        <v>0.40744713111928427</v>
      </c>
      <c r="L2753" s="3">
        <v>5.9878942710344669E-2</v>
      </c>
      <c r="M2753" s="2">
        <v>1210</v>
      </c>
      <c r="N2753" s="3" t="s">
        <v>65</v>
      </c>
      <c r="O2753" s="3" t="s">
        <v>84</v>
      </c>
      <c r="P2753" s="3" t="s">
        <v>85</v>
      </c>
      <c r="Q2753" s="3" t="s">
        <v>42</v>
      </c>
      <c r="R2753" s="3" t="s">
        <v>49</v>
      </c>
      <c r="S2753" s="3" t="s">
        <v>86</v>
      </c>
      <c r="T2753" s="3" t="s">
        <v>51</v>
      </c>
      <c r="U2753" s="3" t="s">
        <v>87</v>
      </c>
      <c r="V2753" s="3" t="s">
        <v>53</v>
      </c>
      <c r="W2753" s="3" t="s">
        <v>54</v>
      </c>
      <c r="X2753" s="3">
        <v>35</v>
      </c>
      <c r="Y2753" s="3">
        <v>6</v>
      </c>
      <c r="Z2753" s="3" t="s">
        <v>44</v>
      </c>
      <c r="AA2753" s="7">
        <v>4</v>
      </c>
      <c r="AB2753" s="3" t="s">
        <v>49</v>
      </c>
      <c r="AC2753" s="3" t="s">
        <v>49</v>
      </c>
      <c r="AD2753" s="3" t="s">
        <v>49</v>
      </c>
      <c r="AE2753" s="3" t="s">
        <v>49</v>
      </c>
      <c r="AF2753" s="3" t="s">
        <v>55</v>
      </c>
      <c r="AG2753" s="3" t="s">
        <v>56</v>
      </c>
      <c r="AH2753" s="3" t="s">
        <v>57</v>
      </c>
      <c r="AI2753" s="3" t="s">
        <v>58</v>
      </c>
      <c r="AJ2753" s="3" t="s">
        <v>49</v>
      </c>
      <c r="AK2753" s="3" t="s">
        <v>49</v>
      </c>
      <c r="AL2753" s="3" t="s">
        <v>49</v>
      </c>
      <c r="AM2753" s="3" t="s">
        <v>88</v>
      </c>
      <c r="AN2753" s="3" t="s">
        <v>60</v>
      </c>
      <c r="AO2753" s="3">
        <v>55.750924304168649</v>
      </c>
      <c r="AP2753" s="3">
        <v>172.11234332442078</v>
      </c>
    </row>
    <row r="2754" spans="1:42" x14ac:dyDescent="0.25">
      <c r="A2754" s="2">
        <v>2753</v>
      </c>
      <c r="B2754" s="3" t="s">
        <v>42</v>
      </c>
      <c r="C2754" s="3" t="s">
        <v>43</v>
      </c>
      <c r="D2754" s="3" t="s">
        <v>44</v>
      </c>
      <c r="E2754" s="3" t="s">
        <v>45</v>
      </c>
      <c r="F2754" s="3">
        <v>0.36</v>
      </c>
      <c r="G2754" s="3">
        <v>0.48</v>
      </c>
      <c r="H2754" s="3">
        <v>2.48005653187237E-2</v>
      </c>
      <c r="I2754" s="3">
        <v>9.5802544286466293</v>
      </c>
      <c r="J2754" s="3">
        <v>1.4079262369760406</v>
      </c>
      <c r="K2754" s="3">
        <v>0.23759572572764273</v>
      </c>
      <c r="L2754" s="3">
        <v>3.4917366604069161E-2</v>
      </c>
      <c r="M2754" s="2">
        <v>1210</v>
      </c>
      <c r="N2754" s="3" t="s">
        <v>65</v>
      </c>
      <c r="O2754" s="3" t="s">
        <v>84</v>
      </c>
      <c r="P2754" s="3" t="s">
        <v>85</v>
      </c>
      <c r="Q2754" s="3" t="s">
        <v>42</v>
      </c>
      <c r="R2754" s="3" t="s">
        <v>49</v>
      </c>
      <c r="S2754" s="3" t="s">
        <v>86</v>
      </c>
      <c r="T2754" s="3" t="s">
        <v>51</v>
      </c>
      <c r="U2754" s="3" t="s">
        <v>87</v>
      </c>
      <c r="V2754" s="3" t="s">
        <v>53</v>
      </c>
      <c r="W2754" s="3" t="s">
        <v>54</v>
      </c>
      <c r="X2754" s="3">
        <v>35</v>
      </c>
      <c r="Y2754" s="3">
        <v>6</v>
      </c>
      <c r="Z2754" s="3" t="s">
        <v>44</v>
      </c>
      <c r="AA2754" s="7">
        <v>4</v>
      </c>
      <c r="AB2754" s="3" t="s">
        <v>49</v>
      </c>
      <c r="AC2754" s="3" t="s">
        <v>49</v>
      </c>
      <c r="AD2754" s="3" t="s">
        <v>49</v>
      </c>
      <c r="AE2754" s="3" t="s">
        <v>49</v>
      </c>
      <c r="AF2754" s="3" t="s">
        <v>55</v>
      </c>
      <c r="AG2754" s="3" t="s">
        <v>56</v>
      </c>
      <c r="AH2754" s="3" t="s">
        <v>57</v>
      </c>
      <c r="AI2754" s="3" t="s">
        <v>58</v>
      </c>
      <c r="AJ2754" s="3" t="s">
        <v>49</v>
      </c>
      <c r="AK2754" s="3" t="s">
        <v>49</v>
      </c>
      <c r="AL2754" s="3" t="s">
        <v>49</v>
      </c>
      <c r="AM2754" s="3" t="s">
        <v>88</v>
      </c>
      <c r="AN2754" s="3" t="s">
        <v>60</v>
      </c>
      <c r="AO2754" s="3">
        <v>45.428611054892144</v>
      </c>
      <c r="AP2754" s="3">
        <v>100.36432703922773</v>
      </c>
    </row>
    <row r="2755" spans="1:42" x14ac:dyDescent="0.25">
      <c r="A2755" s="2">
        <v>2754</v>
      </c>
      <c r="B2755" s="3" t="s">
        <v>42</v>
      </c>
      <c r="C2755" s="3" t="s">
        <v>43</v>
      </c>
      <c r="D2755" s="3" t="s">
        <v>44</v>
      </c>
      <c r="E2755" s="3" t="s">
        <v>45</v>
      </c>
      <c r="F2755" s="3">
        <v>0.36</v>
      </c>
      <c r="G2755" s="3">
        <v>0.48</v>
      </c>
      <c r="H2755" s="3">
        <v>1.24554124659328E-2</v>
      </c>
      <c r="I2755" s="3">
        <v>9.578591588455728</v>
      </c>
      <c r="J2755" s="3">
        <v>1.4076784949485464</v>
      </c>
      <c r="K2755" s="3">
        <v>0.11930530907693053</v>
      </c>
      <c r="L2755" s="3">
        <v>1.7533216274007647E-2</v>
      </c>
      <c r="M2755" s="2">
        <v>1200</v>
      </c>
      <c r="N2755" s="3" t="s">
        <v>61</v>
      </c>
      <c r="O2755" s="3" t="s">
        <v>84</v>
      </c>
      <c r="P2755" s="3" t="s">
        <v>85</v>
      </c>
      <c r="Q2755" s="3" t="s">
        <v>42</v>
      </c>
      <c r="R2755" s="3" t="s">
        <v>49</v>
      </c>
      <c r="S2755" s="3" t="s">
        <v>86</v>
      </c>
      <c r="T2755" s="3" t="s">
        <v>51</v>
      </c>
      <c r="U2755" s="3" t="s">
        <v>87</v>
      </c>
      <c r="V2755" s="3" t="s">
        <v>53</v>
      </c>
      <c r="W2755" s="3" t="s">
        <v>54</v>
      </c>
      <c r="X2755" s="3">
        <v>35</v>
      </c>
      <c r="Y2755" s="3">
        <v>6</v>
      </c>
      <c r="Z2755" s="3" t="s">
        <v>44</v>
      </c>
      <c r="AA2755" s="7">
        <v>4</v>
      </c>
      <c r="AB2755" s="3" t="s">
        <v>49</v>
      </c>
      <c r="AC2755" s="3" t="s">
        <v>49</v>
      </c>
      <c r="AD2755" s="3" t="s">
        <v>49</v>
      </c>
      <c r="AE2755" s="3" t="s">
        <v>49</v>
      </c>
      <c r="AF2755" s="3" t="s">
        <v>55</v>
      </c>
      <c r="AG2755" s="3" t="s">
        <v>56</v>
      </c>
      <c r="AH2755" s="3" t="s">
        <v>57</v>
      </c>
      <c r="AI2755" s="3" t="s">
        <v>58</v>
      </c>
      <c r="AJ2755" s="3" t="s">
        <v>49</v>
      </c>
      <c r="AK2755" s="3" t="s">
        <v>49</v>
      </c>
      <c r="AL2755" s="3" t="s">
        <v>49</v>
      </c>
      <c r="AM2755" s="3" t="s">
        <v>88</v>
      </c>
      <c r="AN2755" s="3" t="s">
        <v>60</v>
      </c>
      <c r="AO2755" s="3">
        <v>56.593407008982666</v>
      </c>
      <c r="AP2755" s="3">
        <v>50.405265931401374</v>
      </c>
    </row>
    <row r="2756" spans="1:42" x14ac:dyDescent="0.25">
      <c r="A2756" s="2">
        <v>2755</v>
      </c>
      <c r="B2756" s="3" t="s">
        <v>42</v>
      </c>
      <c r="C2756" s="3" t="s">
        <v>43</v>
      </c>
      <c r="D2756" s="3" t="s">
        <v>44</v>
      </c>
      <c r="E2756" s="3" t="s">
        <v>45</v>
      </c>
      <c r="F2756" s="3">
        <v>0.36</v>
      </c>
      <c r="G2756" s="3">
        <v>0.48</v>
      </c>
      <c r="H2756" s="3">
        <v>0.20470014127334399</v>
      </c>
      <c r="I2756" s="3">
        <v>9.578591588455728</v>
      </c>
      <c r="J2756" s="3">
        <v>1.4076784949485464</v>
      </c>
      <c r="K2756" s="3">
        <v>1.9607390513565519</v>
      </c>
      <c r="L2756" s="3">
        <v>0.28815198678341569</v>
      </c>
      <c r="M2756" s="2">
        <v>1210</v>
      </c>
      <c r="N2756" s="3" t="s">
        <v>65</v>
      </c>
      <c r="O2756" s="3" t="s">
        <v>84</v>
      </c>
      <c r="P2756" s="3" t="s">
        <v>85</v>
      </c>
      <c r="Q2756" s="3" t="s">
        <v>42</v>
      </c>
      <c r="R2756" s="3" t="s">
        <v>49</v>
      </c>
      <c r="S2756" s="3" t="s">
        <v>86</v>
      </c>
      <c r="T2756" s="3" t="s">
        <v>51</v>
      </c>
      <c r="U2756" s="3" t="s">
        <v>87</v>
      </c>
      <c r="V2756" s="3" t="s">
        <v>53</v>
      </c>
      <c r="W2756" s="3" t="s">
        <v>54</v>
      </c>
      <c r="X2756" s="3">
        <v>35</v>
      </c>
      <c r="Y2756" s="3">
        <v>6</v>
      </c>
      <c r="Z2756" s="3" t="s">
        <v>44</v>
      </c>
      <c r="AA2756" s="7">
        <v>4</v>
      </c>
      <c r="AB2756" s="3" t="s">
        <v>49</v>
      </c>
      <c r="AC2756" s="3" t="s">
        <v>49</v>
      </c>
      <c r="AD2756" s="3" t="s">
        <v>49</v>
      </c>
      <c r="AE2756" s="3" t="s">
        <v>49</v>
      </c>
      <c r="AF2756" s="3" t="s">
        <v>55</v>
      </c>
      <c r="AG2756" s="3" t="s">
        <v>56</v>
      </c>
      <c r="AH2756" s="3" t="s">
        <v>57</v>
      </c>
      <c r="AI2756" s="3" t="s">
        <v>58</v>
      </c>
      <c r="AJ2756" s="3" t="s">
        <v>49</v>
      </c>
      <c r="AK2756" s="3" t="s">
        <v>49</v>
      </c>
      <c r="AL2756" s="3" t="s">
        <v>49</v>
      </c>
      <c r="AM2756" s="3" t="s">
        <v>88</v>
      </c>
      <c r="AN2756" s="3" t="s">
        <v>60</v>
      </c>
      <c r="AO2756" s="3">
        <v>118.34809947225962</v>
      </c>
      <c r="AP2756" s="3">
        <v>828.39208137821993</v>
      </c>
    </row>
    <row r="2757" spans="1:42" x14ac:dyDescent="0.25">
      <c r="A2757" s="2">
        <v>2756</v>
      </c>
      <c r="B2757" s="3" t="s">
        <v>42</v>
      </c>
      <c r="C2757" s="3" t="s">
        <v>43</v>
      </c>
      <c r="D2757" s="3" t="s">
        <v>44</v>
      </c>
      <c r="E2757" s="3" t="s">
        <v>45</v>
      </c>
      <c r="F2757" s="3">
        <v>0.36</v>
      </c>
      <c r="G2757" s="3">
        <v>0.48</v>
      </c>
      <c r="H2757" s="3">
        <v>6.7139063639616997E-2</v>
      </c>
      <c r="I2757" s="3">
        <v>9.578591588455728</v>
      </c>
      <c r="J2757" s="3">
        <v>1.4076784949485464</v>
      </c>
      <c r="K2757" s="3">
        <v>0.64309767023522924</v>
      </c>
      <c r="L2757" s="3">
        <v>9.4510216056470725E-2</v>
      </c>
      <c r="M2757" s="2">
        <v>1210</v>
      </c>
      <c r="N2757" s="3" t="s">
        <v>65</v>
      </c>
      <c r="O2757" s="3" t="s">
        <v>84</v>
      </c>
      <c r="P2757" s="3" t="s">
        <v>85</v>
      </c>
      <c r="Q2757" s="3" t="s">
        <v>42</v>
      </c>
      <c r="R2757" s="3" t="s">
        <v>49</v>
      </c>
      <c r="S2757" s="3" t="s">
        <v>86</v>
      </c>
      <c r="T2757" s="3" t="s">
        <v>51</v>
      </c>
      <c r="U2757" s="3" t="s">
        <v>87</v>
      </c>
      <c r="V2757" s="3" t="s">
        <v>53</v>
      </c>
      <c r="W2757" s="3" t="s">
        <v>54</v>
      </c>
      <c r="X2757" s="3">
        <v>35</v>
      </c>
      <c r="Y2757" s="3">
        <v>6</v>
      </c>
      <c r="Z2757" s="3" t="s">
        <v>44</v>
      </c>
      <c r="AA2757" s="7">
        <v>4</v>
      </c>
      <c r="AB2757" s="3" t="s">
        <v>49</v>
      </c>
      <c r="AC2757" s="3" t="s">
        <v>49</v>
      </c>
      <c r="AD2757" s="3" t="s">
        <v>49</v>
      </c>
      <c r="AE2757" s="3" t="s">
        <v>49</v>
      </c>
      <c r="AF2757" s="3" t="s">
        <v>55</v>
      </c>
      <c r="AG2757" s="3" t="s">
        <v>56</v>
      </c>
      <c r="AH2757" s="3" t="s">
        <v>57</v>
      </c>
      <c r="AI2757" s="3" t="s">
        <v>58</v>
      </c>
      <c r="AJ2757" s="3" t="s">
        <v>49</v>
      </c>
      <c r="AK2757" s="3" t="s">
        <v>49</v>
      </c>
      <c r="AL2757" s="3" t="s">
        <v>49</v>
      </c>
      <c r="AM2757" s="3" t="s">
        <v>88</v>
      </c>
      <c r="AN2757" s="3" t="s">
        <v>60</v>
      </c>
      <c r="AO2757" s="3">
        <v>66.839048667069761</v>
      </c>
      <c r="AP2757" s="3">
        <v>271.70215088390648</v>
      </c>
    </row>
    <row r="2758" spans="1:42" x14ac:dyDescent="0.25">
      <c r="A2758" s="2">
        <v>2757</v>
      </c>
      <c r="B2758" s="3" t="s">
        <v>42</v>
      </c>
      <c r="C2758" s="3" t="s">
        <v>43</v>
      </c>
      <c r="D2758" s="3" t="s">
        <v>44</v>
      </c>
      <c r="E2758" s="3" t="s">
        <v>45</v>
      </c>
      <c r="F2758" s="3">
        <v>0.36</v>
      </c>
      <c r="G2758" s="3">
        <v>0.48</v>
      </c>
      <c r="H2758" s="3">
        <v>6.70279558279048E-2</v>
      </c>
      <c r="I2758" s="3">
        <v>9.578591588455728</v>
      </c>
      <c r="J2758" s="3">
        <v>1.4076784949485464</v>
      </c>
      <c r="K2758" s="3">
        <v>0.64203341388455104</v>
      </c>
      <c r="L2758" s="3">
        <v>9.4353811979302676E-2</v>
      </c>
      <c r="M2758" s="2">
        <v>1210</v>
      </c>
      <c r="N2758" s="3" t="s">
        <v>65</v>
      </c>
      <c r="O2758" s="3" t="s">
        <v>84</v>
      </c>
      <c r="P2758" s="3" t="s">
        <v>85</v>
      </c>
      <c r="Q2758" s="3" t="s">
        <v>42</v>
      </c>
      <c r="R2758" s="3" t="s">
        <v>49</v>
      </c>
      <c r="S2758" s="3" t="s">
        <v>86</v>
      </c>
      <c r="T2758" s="3" t="s">
        <v>51</v>
      </c>
      <c r="U2758" s="3" t="s">
        <v>87</v>
      </c>
      <c r="V2758" s="3" t="s">
        <v>53</v>
      </c>
      <c r="W2758" s="3" t="s">
        <v>54</v>
      </c>
      <c r="X2758" s="3">
        <v>35</v>
      </c>
      <c r="Y2758" s="3">
        <v>6</v>
      </c>
      <c r="Z2758" s="3" t="s">
        <v>44</v>
      </c>
      <c r="AA2758" s="7">
        <v>4</v>
      </c>
      <c r="AB2758" s="3" t="s">
        <v>49</v>
      </c>
      <c r="AC2758" s="3" t="s">
        <v>49</v>
      </c>
      <c r="AD2758" s="3" t="s">
        <v>49</v>
      </c>
      <c r="AE2758" s="3" t="s">
        <v>49</v>
      </c>
      <c r="AF2758" s="3" t="s">
        <v>55</v>
      </c>
      <c r="AG2758" s="3" t="s">
        <v>56</v>
      </c>
      <c r="AH2758" s="3" t="s">
        <v>57</v>
      </c>
      <c r="AI2758" s="3" t="s">
        <v>58</v>
      </c>
      <c r="AJ2758" s="3" t="s">
        <v>49</v>
      </c>
      <c r="AK2758" s="3" t="s">
        <v>49</v>
      </c>
      <c r="AL2758" s="3" t="s">
        <v>49</v>
      </c>
      <c r="AM2758" s="3" t="s">
        <v>88</v>
      </c>
      <c r="AN2758" s="3" t="s">
        <v>60</v>
      </c>
      <c r="AO2758" s="3">
        <v>79.662115107581982</v>
      </c>
      <c r="AP2758" s="3">
        <v>271.25251352250001</v>
      </c>
    </row>
    <row r="2759" spans="1:42" x14ac:dyDescent="0.25">
      <c r="A2759" s="2">
        <v>2758</v>
      </c>
      <c r="B2759" s="3" t="s">
        <v>42</v>
      </c>
      <c r="C2759" s="3" t="s">
        <v>43</v>
      </c>
      <c r="D2759" s="3" t="s">
        <v>44</v>
      </c>
      <c r="E2759" s="3" t="s">
        <v>45</v>
      </c>
      <c r="F2759" s="3">
        <v>0.36</v>
      </c>
      <c r="G2759" s="3">
        <v>0.48</v>
      </c>
      <c r="H2759" s="3">
        <v>0.26644088046111503</v>
      </c>
      <c r="I2759" s="3">
        <v>9.578591588455728</v>
      </c>
      <c r="J2759" s="3">
        <v>1.4076784949485464</v>
      </c>
      <c r="K2759" s="3">
        <v>2.5521283764055744</v>
      </c>
      <c r="L2759" s="3">
        <v>0.37506309760026796</v>
      </c>
      <c r="M2759" s="2">
        <v>1210</v>
      </c>
      <c r="N2759" s="3" t="s">
        <v>65</v>
      </c>
      <c r="O2759" s="3" t="s">
        <v>84</v>
      </c>
      <c r="P2759" s="3" t="s">
        <v>85</v>
      </c>
      <c r="Q2759" s="3" t="s">
        <v>42</v>
      </c>
      <c r="R2759" s="3" t="s">
        <v>49</v>
      </c>
      <c r="S2759" s="3" t="s">
        <v>86</v>
      </c>
      <c r="T2759" s="3" t="s">
        <v>51</v>
      </c>
      <c r="U2759" s="3" t="s">
        <v>87</v>
      </c>
      <c r="V2759" s="3" t="s">
        <v>53</v>
      </c>
      <c r="W2759" s="3" t="s">
        <v>54</v>
      </c>
      <c r="X2759" s="3">
        <v>35</v>
      </c>
      <c r="Y2759" s="3">
        <v>6</v>
      </c>
      <c r="Z2759" s="3" t="s">
        <v>44</v>
      </c>
      <c r="AA2759" s="7">
        <v>4</v>
      </c>
      <c r="AB2759" s="3" t="s">
        <v>49</v>
      </c>
      <c r="AC2759" s="3" t="s">
        <v>49</v>
      </c>
      <c r="AD2759" s="3" t="s">
        <v>49</v>
      </c>
      <c r="AE2759" s="3" t="s">
        <v>49</v>
      </c>
      <c r="AF2759" s="3" t="s">
        <v>55</v>
      </c>
      <c r="AG2759" s="3" t="s">
        <v>56</v>
      </c>
      <c r="AH2759" s="3" t="s">
        <v>57</v>
      </c>
      <c r="AI2759" s="3" t="s">
        <v>58</v>
      </c>
      <c r="AJ2759" s="3" t="s">
        <v>49</v>
      </c>
      <c r="AK2759" s="3" t="s">
        <v>49</v>
      </c>
      <c r="AL2759" s="3" t="s">
        <v>49</v>
      </c>
      <c r="AM2759" s="3" t="s">
        <v>88</v>
      </c>
      <c r="AN2759" s="3" t="s">
        <v>60</v>
      </c>
      <c r="AO2759" s="3">
        <v>132.02288842484387</v>
      </c>
      <c r="AP2759" s="3">
        <v>1078.2479882839723</v>
      </c>
    </row>
    <row r="2760" spans="1:42" x14ac:dyDescent="0.25">
      <c r="A2760" s="2">
        <v>2759</v>
      </c>
      <c r="B2760" s="3" t="s">
        <v>42</v>
      </c>
      <c r="C2760" s="3" t="s">
        <v>43</v>
      </c>
      <c r="D2760" s="3" t="s">
        <v>44</v>
      </c>
      <c r="E2760" s="3" t="s">
        <v>45</v>
      </c>
      <c r="F2760" s="3">
        <v>0.36</v>
      </c>
      <c r="G2760" s="3">
        <v>0.48</v>
      </c>
      <c r="H2760" s="3">
        <v>5.8616364051464503E-2</v>
      </c>
      <c r="I2760" s="3">
        <v>9.5721902011285973</v>
      </c>
      <c r="J2760" s="3">
        <v>1.4067554030589966</v>
      </c>
      <c r="K2760" s="3">
        <v>0.5610869855992151</v>
      </c>
      <c r="L2760" s="3">
        <v>8.2458886837070824E-2</v>
      </c>
      <c r="M2760" s="2">
        <v>1200</v>
      </c>
      <c r="N2760" s="3" t="s">
        <v>61</v>
      </c>
      <c r="O2760" s="3" t="s">
        <v>84</v>
      </c>
      <c r="P2760" s="3" t="s">
        <v>85</v>
      </c>
      <c r="Q2760" s="3" t="s">
        <v>42</v>
      </c>
      <c r="R2760" s="3" t="s">
        <v>49</v>
      </c>
      <c r="S2760" s="3" t="s">
        <v>86</v>
      </c>
      <c r="T2760" s="3" t="s">
        <v>51</v>
      </c>
      <c r="U2760" s="3" t="s">
        <v>87</v>
      </c>
      <c r="V2760" s="3" t="s">
        <v>53</v>
      </c>
      <c r="W2760" s="3" t="s">
        <v>54</v>
      </c>
      <c r="X2760" s="3">
        <v>35</v>
      </c>
      <c r="Y2760" s="3">
        <v>6</v>
      </c>
      <c r="Z2760" s="3" t="s">
        <v>44</v>
      </c>
      <c r="AA2760" s="7">
        <v>4</v>
      </c>
      <c r="AB2760" s="3" t="s">
        <v>49</v>
      </c>
      <c r="AC2760" s="3" t="s">
        <v>49</v>
      </c>
      <c r="AD2760" s="3" t="s">
        <v>49</v>
      </c>
      <c r="AE2760" s="3" t="s">
        <v>49</v>
      </c>
      <c r="AF2760" s="3" t="s">
        <v>55</v>
      </c>
      <c r="AG2760" s="3" t="s">
        <v>56</v>
      </c>
      <c r="AH2760" s="3" t="s">
        <v>57</v>
      </c>
      <c r="AI2760" s="3" t="s">
        <v>58</v>
      </c>
      <c r="AJ2760" s="3" t="s">
        <v>49</v>
      </c>
      <c r="AK2760" s="3" t="s">
        <v>49</v>
      </c>
      <c r="AL2760" s="3" t="s">
        <v>49</v>
      </c>
      <c r="AM2760" s="3" t="s">
        <v>88</v>
      </c>
      <c r="AN2760" s="3" t="s">
        <v>60</v>
      </c>
      <c r="AO2760" s="3">
        <v>125.86060578159172</v>
      </c>
      <c r="AP2760" s="3">
        <v>237.21200931940569</v>
      </c>
    </row>
    <row r="2761" spans="1:42" x14ac:dyDescent="0.25">
      <c r="A2761" s="2">
        <v>2760</v>
      </c>
      <c r="B2761" s="3" t="s">
        <v>42</v>
      </c>
      <c r="C2761" s="3" t="s">
        <v>43</v>
      </c>
      <c r="D2761" s="3" t="s">
        <v>44</v>
      </c>
      <c r="E2761" s="3" t="s">
        <v>45</v>
      </c>
      <c r="F2761" s="3">
        <v>0.36</v>
      </c>
      <c r="G2761" s="3">
        <v>0.48</v>
      </c>
      <c r="H2761" s="3">
        <v>0.210025363070618</v>
      </c>
      <c r="I2761" s="3">
        <v>9.5721902011285973</v>
      </c>
      <c r="J2761" s="3">
        <v>1.4067554030589966</v>
      </c>
      <c r="K2761" s="3">
        <v>2.0104027223730458</v>
      </c>
      <c r="L2761" s="3">
        <v>0.2954543142790193</v>
      </c>
      <c r="M2761" s="2">
        <v>1210</v>
      </c>
      <c r="N2761" s="3" t="s">
        <v>65</v>
      </c>
      <c r="O2761" s="3" t="s">
        <v>84</v>
      </c>
      <c r="P2761" s="3" t="s">
        <v>85</v>
      </c>
      <c r="Q2761" s="3" t="s">
        <v>42</v>
      </c>
      <c r="R2761" s="3" t="s">
        <v>49</v>
      </c>
      <c r="S2761" s="3" t="s">
        <v>86</v>
      </c>
      <c r="T2761" s="3" t="s">
        <v>51</v>
      </c>
      <c r="U2761" s="3" t="s">
        <v>87</v>
      </c>
      <c r="V2761" s="3" t="s">
        <v>53</v>
      </c>
      <c r="W2761" s="3" t="s">
        <v>54</v>
      </c>
      <c r="X2761" s="3">
        <v>35</v>
      </c>
      <c r="Y2761" s="3">
        <v>6</v>
      </c>
      <c r="Z2761" s="3" t="s">
        <v>44</v>
      </c>
      <c r="AA2761" s="7">
        <v>4</v>
      </c>
      <c r="AB2761" s="3" t="s">
        <v>49</v>
      </c>
      <c r="AC2761" s="3" t="s">
        <v>49</v>
      </c>
      <c r="AD2761" s="3" t="s">
        <v>49</v>
      </c>
      <c r="AE2761" s="3" t="s">
        <v>49</v>
      </c>
      <c r="AF2761" s="3" t="s">
        <v>55</v>
      </c>
      <c r="AG2761" s="3" t="s">
        <v>56</v>
      </c>
      <c r="AH2761" s="3" t="s">
        <v>57</v>
      </c>
      <c r="AI2761" s="3" t="s">
        <v>58</v>
      </c>
      <c r="AJ2761" s="3" t="s">
        <v>49</v>
      </c>
      <c r="AK2761" s="3" t="s">
        <v>49</v>
      </c>
      <c r="AL2761" s="3" t="s">
        <v>49</v>
      </c>
      <c r="AM2761" s="3" t="s">
        <v>88</v>
      </c>
      <c r="AN2761" s="3" t="s">
        <v>60</v>
      </c>
      <c r="AO2761" s="3">
        <v>115.05208614538547</v>
      </c>
      <c r="AP2761" s="3">
        <v>849.9424894092225</v>
      </c>
    </row>
    <row r="2762" spans="1:42" x14ac:dyDescent="0.25">
      <c r="A2762" s="2">
        <v>2761</v>
      </c>
      <c r="B2762" s="3" t="s">
        <v>42</v>
      </c>
      <c r="C2762" s="3" t="s">
        <v>43</v>
      </c>
      <c r="D2762" s="3" t="s">
        <v>44</v>
      </c>
      <c r="E2762" s="3" t="s">
        <v>45</v>
      </c>
      <c r="F2762" s="3">
        <v>0.36</v>
      </c>
      <c r="G2762" s="3">
        <v>0.48</v>
      </c>
      <c r="H2762" s="3">
        <v>0.105227405315044</v>
      </c>
      <c r="I2762" s="3">
        <v>9.5721902011285973</v>
      </c>
      <c r="J2762" s="3">
        <v>1.4067554030589966</v>
      </c>
      <c r="K2762" s="3">
        <v>1.0072567380468516</v>
      </c>
      <c r="L2762" s="3">
        <v>0.14802922097681712</v>
      </c>
      <c r="M2762" s="2">
        <v>1210</v>
      </c>
      <c r="N2762" s="3" t="s">
        <v>65</v>
      </c>
      <c r="O2762" s="3" t="s">
        <v>84</v>
      </c>
      <c r="P2762" s="3" t="s">
        <v>85</v>
      </c>
      <c r="Q2762" s="3" t="s">
        <v>42</v>
      </c>
      <c r="R2762" s="3" t="s">
        <v>49</v>
      </c>
      <c r="S2762" s="3" t="s">
        <v>86</v>
      </c>
      <c r="T2762" s="3" t="s">
        <v>51</v>
      </c>
      <c r="U2762" s="3" t="s">
        <v>87</v>
      </c>
      <c r="V2762" s="3" t="s">
        <v>53</v>
      </c>
      <c r="W2762" s="3" t="s">
        <v>54</v>
      </c>
      <c r="X2762" s="3">
        <v>35</v>
      </c>
      <c r="Y2762" s="3">
        <v>6</v>
      </c>
      <c r="Z2762" s="3" t="s">
        <v>44</v>
      </c>
      <c r="AA2762" s="7">
        <v>4</v>
      </c>
      <c r="AB2762" s="3" t="s">
        <v>49</v>
      </c>
      <c r="AC2762" s="3" t="s">
        <v>49</v>
      </c>
      <c r="AD2762" s="3" t="s">
        <v>49</v>
      </c>
      <c r="AE2762" s="3" t="s">
        <v>49</v>
      </c>
      <c r="AF2762" s="3" t="s">
        <v>55</v>
      </c>
      <c r="AG2762" s="3" t="s">
        <v>56</v>
      </c>
      <c r="AH2762" s="3" t="s">
        <v>57</v>
      </c>
      <c r="AI2762" s="3" t="s">
        <v>58</v>
      </c>
      <c r="AJ2762" s="3" t="s">
        <v>49</v>
      </c>
      <c r="AK2762" s="3" t="s">
        <v>49</v>
      </c>
      <c r="AL2762" s="3" t="s">
        <v>49</v>
      </c>
      <c r="AM2762" s="3" t="s">
        <v>88</v>
      </c>
      <c r="AN2762" s="3" t="s">
        <v>60</v>
      </c>
      <c r="AO2762" s="3">
        <v>89.392751126433097</v>
      </c>
      <c r="AP2762" s="3">
        <v>425.84020101167278</v>
      </c>
    </row>
    <row r="2763" spans="1:42" x14ac:dyDescent="0.25">
      <c r="A2763" s="2">
        <v>2762</v>
      </c>
      <c r="B2763" s="3" t="s">
        <v>42</v>
      </c>
      <c r="C2763" s="3" t="s">
        <v>43</v>
      </c>
      <c r="D2763" s="3" t="s">
        <v>44</v>
      </c>
      <c r="E2763" s="3" t="s">
        <v>45</v>
      </c>
      <c r="F2763" s="3">
        <v>0.36</v>
      </c>
      <c r="G2763" s="3">
        <v>0.48</v>
      </c>
      <c r="H2763" s="3">
        <v>0.163762586836391</v>
      </c>
      <c r="I2763" s="3">
        <v>9.5721902011285973</v>
      </c>
      <c r="J2763" s="3">
        <v>1.4067554030589966</v>
      </c>
      <c r="K2763" s="3">
        <v>1.5675666290267729</v>
      </c>
      <c r="L2763" s="3">
        <v>0.23037390385101114</v>
      </c>
      <c r="M2763" s="2">
        <v>1210</v>
      </c>
      <c r="N2763" s="3" t="s">
        <v>65</v>
      </c>
      <c r="O2763" s="3" t="s">
        <v>84</v>
      </c>
      <c r="P2763" s="3" t="s">
        <v>85</v>
      </c>
      <c r="Q2763" s="3" t="s">
        <v>42</v>
      </c>
      <c r="R2763" s="3" t="s">
        <v>49</v>
      </c>
      <c r="S2763" s="3" t="s">
        <v>86</v>
      </c>
      <c r="T2763" s="3" t="s">
        <v>51</v>
      </c>
      <c r="U2763" s="3" t="s">
        <v>87</v>
      </c>
      <c r="V2763" s="3" t="s">
        <v>53</v>
      </c>
      <c r="W2763" s="3" t="s">
        <v>54</v>
      </c>
      <c r="X2763" s="3">
        <v>35</v>
      </c>
      <c r="Y2763" s="3">
        <v>6</v>
      </c>
      <c r="Z2763" s="3" t="s">
        <v>44</v>
      </c>
      <c r="AA2763" s="7">
        <v>4</v>
      </c>
      <c r="AB2763" s="3" t="s">
        <v>49</v>
      </c>
      <c r="AC2763" s="3" t="s">
        <v>49</v>
      </c>
      <c r="AD2763" s="3" t="s">
        <v>49</v>
      </c>
      <c r="AE2763" s="3" t="s">
        <v>49</v>
      </c>
      <c r="AF2763" s="3" t="s">
        <v>55</v>
      </c>
      <c r="AG2763" s="3" t="s">
        <v>56</v>
      </c>
      <c r="AH2763" s="3" t="s">
        <v>57</v>
      </c>
      <c r="AI2763" s="3" t="s">
        <v>58</v>
      </c>
      <c r="AJ2763" s="3" t="s">
        <v>49</v>
      </c>
      <c r="AK2763" s="3" t="s">
        <v>49</v>
      </c>
      <c r="AL2763" s="3" t="s">
        <v>49</v>
      </c>
      <c r="AM2763" s="3" t="s">
        <v>88</v>
      </c>
      <c r="AN2763" s="3" t="s">
        <v>60</v>
      </c>
      <c r="AO2763" s="3">
        <v>102.67267832789736</v>
      </c>
      <c r="AP2763" s="3">
        <v>662.72367628768632</v>
      </c>
    </row>
    <row r="2764" spans="1:42" x14ac:dyDescent="0.25">
      <c r="A2764" s="2">
        <v>2763</v>
      </c>
      <c r="B2764" s="3" t="s">
        <v>42</v>
      </c>
      <c r="C2764" s="3" t="s">
        <v>43</v>
      </c>
      <c r="D2764" s="3" t="s">
        <v>44</v>
      </c>
      <c r="E2764" s="3" t="s">
        <v>45</v>
      </c>
      <c r="F2764" s="3">
        <v>0.36</v>
      </c>
      <c r="G2764" s="3">
        <v>0.48</v>
      </c>
      <c r="H2764" s="3">
        <v>8.0131734601517401E-2</v>
      </c>
      <c r="I2764" s="3">
        <v>9.5721902011285973</v>
      </c>
      <c r="J2764" s="3">
        <v>1.4067554030589966</v>
      </c>
      <c r="K2764" s="3">
        <v>0.76703620475208223</v>
      </c>
      <c r="L2764" s="3">
        <v>0.11272575060717416</v>
      </c>
      <c r="M2764" s="2">
        <v>1210</v>
      </c>
      <c r="N2764" s="3" t="s">
        <v>65</v>
      </c>
      <c r="O2764" s="3" t="s">
        <v>84</v>
      </c>
      <c r="P2764" s="3" t="s">
        <v>85</v>
      </c>
      <c r="Q2764" s="3" t="s">
        <v>42</v>
      </c>
      <c r="R2764" s="3" t="s">
        <v>49</v>
      </c>
      <c r="S2764" s="3" t="s">
        <v>86</v>
      </c>
      <c r="T2764" s="3" t="s">
        <v>51</v>
      </c>
      <c r="U2764" s="3" t="s">
        <v>87</v>
      </c>
      <c r="V2764" s="3" t="s">
        <v>53</v>
      </c>
      <c r="W2764" s="3" t="s">
        <v>54</v>
      </c>
      <c r="X2764" s="3">
        <v>35</v>
      </c>
      <c r="Y2764" s="3">
        <v>6</v>
      </c>
      <c r="Z2764" s="3" t="s">
        <v>44</v>
      </c>
      <c r="AA2764" s="7">
        <v>4</v>
      </c>
      <c r="AB2764" s="3" t="s">
        <v>49</v>
      </c>
      <c r="AC2764" s="3" t="s">
        <v>49</v>
      </c>
      <c r="AD2764" s="3" t="s">
        <v>49</v>
      </c>
      <c r="AE2764" s="3" t="s">
        <v>49</v>
      </c>
      <c r="AF2764" s="3" t="s">
        <v>55</v>
      </c>
      <c r="AG2764" s="3" t="s">
        <v>56</v>
      </c>
      <c r="AH2764" s="3" t="s">
        <v>57</v>
      </c>
      <c r="AI2764" s="3" t="s">
        <v>58</v>
      </c>
      <c r="AJ2764" s="3" t="s">
        <v>49</v>
      </c>
      <c r="AK2764" s="3" t="s">
        <v>49</v>
      </c>
      <c r="AL2764" s="3" t="s">
        <v>49</v>
      </c>
      <c r="AM2764" s="3" t="s">
        <v>88</v>
      </c>
      <c r="AN2764" s="3" t="s">
        <v>60</v>
      </c>
      <c r="AO2764" s="3">
        <v>74.483133245654244</v>
      </c>
      <c r="AP2764" s="3">
        <v>324.28162481020297</v>
      </c>
    </row>
    <row r="2765" spans="1:42" x14ac:dyDescent="0.25">
      <c r="A2765" s="2">
        <v>2764</v>
      </c>
      <c r="B2765" s="3" t="s">
        <v>42</v>
      </c>
      <c r="C2765" s="3" t="s">
        <v>43</v>
      </c>
      <c r="D2765" s="3" t="s">
        <v>44</v>
      </c>
      <c r="E2765" s="3" t="s">
        <v>45</v>
      </c>
      <c r="F2765" s="3">
        <v>0.36</v>
      </c>
      <c r="G2765" s="3">
        <v>0.48</v>
      </c>
      <c r="H2765" s="3">
        <v>0.154942204126396</v>
      </c>
      <c r="I2765" s="3">
        <v>11.876915226384757</v>
      </c>
      <c r="J2765" s="3">
        <v>1.5759766372893502</v>
      </c>
      <c r="K2765" s="3">
        <v>1.8402354233984077</v>
      </c>
      <c r="L2765" s="3">
        <v>0.24418529383331766</v>
      </c>
      <c r="M2765" s="2">
        <v>1400</v>
      </c>
      <c r="N2765" s="3" t="s">
        <v>46</v>
      </c>
      <c r="O2765" s="3" t="s">
        <v>84</v>
      </c>
      <c r="P2765" s="3" t="s">
        <v>85</v>
      </c>
      <c r="Q2765" s="3" t="s">
        <v>42</v>
      </c>
      <c r="R2765" s="3" t="s">
        <v>49</v>
      </c>
      <c r="S2765" s="3" t="s">
        <v>86</v>
      </c>
      <c r="T2765" s="3" t="s">
        <v>51</v>
      </c>
      <c r="U2765" s="3" t="s">
        <v>87</v>
      </c>
      <c r="V2765" s="3" t="s">
        <v>53</v>
      </c>
      <c r="W2765" s="3" t="s">
        <v>54</v>
      </c>
      <c r="X2765" s="3">
        <v>35</v>
      </c>
      <c r="Y2765" s="3">
        <v>6</v>
      </c>
      <c r="Z2765" s="3" t="s">
        <v>44</v>
      </c>
      <c r="AA2765" s="7">
        <v>4</v>
      </c>
      <c r="AB2765" s="3" t="s">
        <v>49</v>
      </c>
      <c r="AC2765" s="3" t="s">
        <v>49</v>
      </c>
      <c r="AD2765" s="3" t="s">
        <v>49</v>
      </c>
      <c r="AE2765" s="3" t="s">
        <v>49</v>
      </c>
      <c r="AF2765" s="3" t="s">
        <v>55</v>
      </c>
      <c r="AG2765" s="3" t="s">
        <v>56</v>
      </c>
      <c r="AH2765" s="3" t="s">
        <v>57</v>
      </c>
      <c r="AI2765" s="3" t="s">
        <v>58</v>
      </c>
      <c r="AJ2765" s="3" t="s">
        <v>49</v>
      </c>
      <c r="AK2765" s="3" t="s">
        <v>49</v>
      </c>
      <c r="AL2765" s="3" t="s">
        <v>49</v>
      </c>
      <c r="AM2765" s="3" t="s">
        <v>88</v>
      </c>
      <c r="AN2765" s="3" t="s">
        <v>60</v>
      </c>
      <c r="AO2765" s="3">
        <v>131.18661309955658</v>
      </c>
      <c r="AP2765" s="3">
        <v>627.0288538697157</v>
      </c>
    </row>
    <row r="2766" spans="1:42" x14ac:dyDescent="0.25">
      <c r="A2766" s="2">
        <v>2765</v>
      </c>
      <c r="B2766" s="3" t="s">
        <v>42</v>
      </c>
      <c r="C2766" s="3" t="s">
        <v>43</v>
      </c>
      <c r="D2766" s="3" t="s">
        <v>44</v>
      </c>
      <c r="E2766" s="3" t="s">
        <v>45</v>
      </c>
      <c r="F2766" s="3">
        <v>0.36</v>
      </c>
      <c r="G2766" s="3">
        <v>0.48</v>
      </c>
      <c r="H2766" s="3">
        <v>3.29103774170049E-2</v>
      </c>
      <c r="I2766" s="3">
        <v>11.876915226384757</v>
      </c>
      <c r="J2766" s="3">
        <v>1.5759766372893502</v>
      </c>
      <c r="K2766" s="3">
        <v>0.39087376265009455</v>
      </c>
      <c r="L2766" s="3">
        <v>5.1865985933574756E-2</v>
      </c>
      <c r="M2766" s="2">
        <v>1200</v>
      </c>
      <c r="N2766" s="3" t="s">
        <v>61</v>
      </c>
      <c r="O2766" s="3" t="s">
        <v>84</v>
      </c>
      <c r="P2766" s="3" t="s">
        <v>85</v>
      </c>
      <c r="Q2766" s="3" t="s">
        <v>42</v>
      </c>
      <c r="R2766" s="3" t="s">
        <v>49</v>
      </c>
      <c r="S2766" s="3" t="s">
        <v>86</v>
      </c>
      <c r="T2766" s="3" t="s">
        <v>51</v>
      </c>
      <c r="U2766" s="3" t="s">
        <v>87</v>
      </c>
      <c r="V2766" s="3" t="s">
        <v>53</v>
      </c>
      <c r="W2766" s="3" t="s">
        <v>54</v>
      </c>
      <c r="X2766" s="3">
        <v>35</v>
      </c>
      <c r="Y2766" s="3">
        <v>6</v>
      </c>
      <c r="Z2766" s="3" t="s">
        <v>44</v>
      </c>
      <c r="AA2766" s="7">
        <v>4</v>
      </c>
      <c r="AB2766" s="3" t="s">
        <v>49</v>
      </c>
      <c r="AC2766" s="3" t="s">
        <v>49</v>
      </c>
      <c r="AD2766" s="3" t="s">
        <v>49</v>
      </c>
      <c r="AE2766" s="3" t="s">
        <v>49</v>
      </c>
      <c r="AF2766" s="3" t="s">
        <v>55</v>
      </c>
      <c r="AG2766" s="3" t="s">
        <v>56</v>
      </c>
      <c r="AH2766" s="3" t="s">
        <v>57</v>
      </c>
      <c r="AI2766" s="3" t="s">
        <v>58</v>
      </c>
      <c r="AJ2766" s="3" t="s">
        <v>49</v>
      </c>
      <c r="AK2766" s="3" t="s">
        <v>49</v>
      </c>
      <c r="AL2766" s="3" t="s">
        <v>49</v>
      </c>
      <c r="AM2766" s="3" t="s">
        <v>88</v>
      </c>
      <c r="AN2766" s="3" t="s">
        <v>60</v>
      </c>
      <c r="AO2766" s="3">
        <v>111.46198499380311</v>
      </c>
      <c r="AP2766" s="3">
        <v>133.1835722136143</v>
      </c>
    </row>
    <row r="2767" spans="1:42" x14ac:dyDescent="0.25">
      <c r="A2767" s="2">
        <v>2766</v>
      </c>
      <c r="B2767" s="3" t="s">
        <v>42</v>
      </c>
      <c r="C2767" s="3" t="s">
        <v>43</v>
      </c>
      <c r="D2767" s="3" t="s">
        <v>44</v>
      </c>
      <c r="E2767" s="3" t="s">
        <v>45</v>
      </c>
      <c r="F2767" s="3">
        <v>0.36</v>
      </c>
      <c r="G2767" s="3">
        <v>0.48</v>
      </c>
      <c r="H2767" s="3">
        <v>0.113000444779873</v>
      </c>
      <c r="I2767" s="3">
        <v>11.876915226384757</v>
      </c>
      <c r="J2767" s="3">
        <v>1.5759766372893502</v>
      </c>
      <c r="K2767" s="3">
        <v>1.3420967031943236</v>
      </c>
      <c r="L2767" s="3">
        <v>0.17808606097638516</v>
      </c>
      <c r="M2767" s="2">
        <v>1410</v>
      </c>
      <c r="N2767" s="3" t="s">
        <v>63</v>
      </c>
      <c r="O2767" s="3" t="s">
        <v>84</v>
      </c>
      <c r="P2767" s="3" t="s">
        <v>85</v>
      </c>
      <c r="Q2767" s="3" t="s">
        <v>42</v>
      </c>
      <c r="R2767" s="3" t="s">
        <v>49</v>
      </c>
      <c r="S2767" s="3" t="s">
        <v>86</v>
      </c>
      <c r="T2767" s="3" t="s">
        <v>51</v>
      </c>
      <c r="U2767" s="3" t="s">
        <v>87</v>
      </c>
      <c r="V2767" s="3" t="s">
        <v>53</v>
      </c>
      <c r="W2767" s="3" t="s">
        <v>54</v>
      </c>
      <c r="X2767" s="3">
        <v>35</v>
      </c>
      <c r="Y2767" s="3">
        <v>6</v>
      </c>
      <c r="Z2767" s="3" t="s">
        <v>44</v>
      </c>
      <c r="AA2767" s="7">
        <v>4</v>
      </c>
      <c r="AB2767" s="3" t="s">
        <v>49</v>
      </c>
      <c r="AC2767" s="3" t="s">
        <v>49</v>
      </c>
      <c r="AD2767" s="3" t="s">
        <v>49</v>
      </c>
      <c r="AE2767" s="3" t="s">
        <v>49</v>
      </c>
      <c r="AF2767" s="3" t="s">
        <v>55</v>
      </c>
      <c r="AG2767" s="3" t="s">
        <v>56</v>
      </c>
      <c r="AH2767" s="3" t="s">
        <v>57</v>
      </c>
      <c r="AI2767" s="3" t="s">
        <v>58</v>
      </c>
      <c r="AJ2767" s="3" t="s">
        <v>49</v>
      </c>
      <c r="AK2767" s="3" t="s">
        <v>49</v>
      </c>
      <c r="AL2767" s="3" t="s">
        <v>49</v>
      </c>
      <c r="AM2767" s="3" t="s">
        <v>88</v>
      </c>
      <c r="AN2767" s="3" t="s">
        <v>60</v>
      </c>
      <c r="AO2767" s="3">
        <v>109.29426567967803</v>
      </c>
      <c r="AP2767" s="3">
        <v>457.29657569148452</v>
      </c>
    </row>
    <row r="2768" spans="1:42" x14ac:dyDescent="0.25">
      <c r="A2768" s="2">
        <v>2767</v>
      </c>
      <c r="B2768" s="3" t="s">
        <v>42</v>
      </c>
      <c r="C2768" s="3" t="s">
        <v>43</v>
      </c>
      <c r="D2768" s="3" t="s">
        <v>44</v>
      </c>
      <c r="E2768" s="3" t="s">
        <v>45</v>
      </c>
      <c r="F2768" s="3">
        <v>0.36</v>
      </c>
      <c r="G2768" s="3">
        <v>0.48</v>
      </c>
      <c r="H2768" s="3">
        <v>7.5033157946873305E-2</v>
      </c>
      <c r="I2768" s="3">
        <v>11.876915226384757</v>
      </c>
      <c r="J2768" s="3">
        <v>1.5759766372893502</v>
      </c>
      <c r="K2768" s="3">
        <v>0.89116245610295197</v>
      </c>
      <c r="L2768" s="3">
        <v>0.11825050394631408</v>
      </c>
      <c r="M2768" s="2">
        <v>1430</v>
      </c>
      <c r="N2768" s="3" t="s">
        <v>64</v>
      </c>
      <c r="O2768" s="3" t="s">
        <v>84</v>
      </c>
      <c r="P2768" s="3" t="s">
        <v>85</v>
      </c>
      <c r="Q2768" s="3" t="s">
        <v>42</v>
      </c>
      <c r="R2768" s="3" t="s">
        <v>49</v>
      </c>
      <c r="S2768" s="3" t="s">
        <v>86</v>
      </c>
      <c r="T2768" s="3" t="s">
        <v>51</v>
      </c>
      <c r="U2768" s="3" t="s">
        <v>87</v>
      </c>
      <c r="V2768" s="3" t="s">
        <v>53</v>
      </c>
      <c r="W2768" s="3" t="s">
        <v>54</v>
      </c>
      <c r="X2768" s="3">
        <v>35</v>
      </c>
      <c r="Y2768" s="3">
        <v>6</v>
      </c>
      <c r="Z2768" s="3" t="s">
        <v>44</v>
      </c>
      <c r="AA2768" s="7">
        <v>4</v>
      </c>
      <c r="AB2768" s="3" t="s">
        <v>49</v>
      </c>
      <c r="AC2768" s="3" t="s">
        <v>49</v>
      </c>
      <c r="AD2768" s="3" t="s">
        <v>49</v>
      </c>
      <c r="AE2768" s="3" t="s">
        <v>49</v>
      </c>
      <c r="AF2768" s="3" t="s">
        <v>55</v>
      </c>
      <c r="AG2768" s="3" t="s">
        <v>56</v>
      </c>
      <c r="AH2768" s="3" t="s">
        <v>57</v>
      </c>
      <c r="AI2768" s="3" t="s">
        <v>58</v>
      </c>
      <c r="AJ2768" s="3" t="s">
        <v>49</v>
      </c>
      <c r="AK2768" s="3" t="s">
        <v>49</v>
      </c>
      <c r="AL2768" s="3" t="s">
        <v>49</v>
      </c>
      <c r="AM2768" s="3" t="s">
        <v>88</v>
      </c>
      <c r="AN2768" s="3" t="s">
        <v>60</v>
      </c>
      <c r="AO2768" s="3">
        <v>70.729846168992495</v>
      </c>
      <c r="AP2768" s="3">
        <v>303.64841713025794</v>
      </c>
    </row>
    <row r="2769" spans="1:42" x14ac:dyDescent="0.25">
      <c r="A2769" s="2">
        <v>2768</v>
      </c>
      <c r="B2769" s="3" t="s">
        <v>42</v>
      </c>
      <c r="C2769" s="3" t="s">
        <v>43</v>
      </c>
      <c r="D2769" s="3" t="s">
        <v>44</v>
      </c>
      <c r="E2769" s="3" t="s">
        <v>45</v>
      </c>
      <c r="F2769" s="3">
        <v>0.36</v>
      </c>
      <c r="G2769" s="3">
        <v>0.48</v>
      </c>
      <c r="H2769" s="3">
        <v>0.20591459329966599</v>
      </c>
      <c r="I2769" s="3">
        <v>11.876915226384757</v>
      </c>
      <c r="J2769" s="3">
        <v>1.5759766372893502</v>
      </c>
      <c r="K2769" s="3">
        <v>2.4456301684956276</v>
      </c>
      <c r="L2769" s="3">
        <v>0.32451658831721175</v>
      </c>
      <c r="M2769" s="2">
        <v>1430</v>
      </c>
      <c r="N2769" s="3" t="s">
        <v>64</v>
      </c>
      <c r="O2769" s="3" t="s">
        <v>84</v>
      </c>
      <c r="P2769" s="3" t="s">
        <v>85</v>
      </c>
      <c r="Q2769" s="3" t="s">
        <v>42</v>
      </c>
      <c r="R2769" s="3" t="s">
        <v>49</v>
      </c>
      <c r="S2769" s="3" t="s">
        <v>86</v>
      </c>
      <c r="T2769" s="3" t="s">
        <v>51</v>
      </c>
      <c r="U2769" s="3" t="s">
        <v>87</v>
      </c>
      <c r="V2769" s="3" t="s">
        <v>53</v>
      </c>
      <c r="W2769" s="3" t="s">
        <v>54</v>
      </c>
      <c r="X2769" s="3">
        <v>35</v>
      </c>
      <c r="Y2769" s="3">
        <v>6</v>
      </c>
      <c r="Z2769" s="3" t="s">
        <v>44</v>
      </c>
      <c r="AA2769" s="7">
        <v>4</v>
      </c>
      <c r="AB2769" s="3" t="s">
        <v>49</v>
      </c>
      <c r="AC2769" s="3" t="s">
        <v>49</v>
      </c>
      <c r="AD2769" s="3" t="s">
        <v>49</v>
      </c>
      <c r="AE2769" s="3" t="s">
        <v>49</v>
      </c>
      <c r="AF2769" s="3" t="s">
        <v>55</v>
      </c>
      <c r="AG2769" s="3" t="s">
        <v>56</v>
      </c>
      <c r="AH2769" s="3" t="s">
        <v>57</v>
      </c>
      <c r="AI2769" s="3" t="s">
        <v>58</v>
      </c>
      <c r="AJ2769" s="3" t="s">
        <v>49</v>
      </c>
      <c r="AK2769" s="3" t="s">
        <v>49</v>
      </c>
      <c r="AL2769" s="3" t="s">
        <v>49</v>
      </c>
      <c r="AM2769" s="3" t="s">
        <v>88</v>
      </c>
      <c r="AN2769" s="3" t="s">
        <v>60</v>
      </c>
      <c r="AO2769" s="3">
        <v>117.51362013363581</v>
      </c>
      <c r="AP2769" s="3">
        <v>833.30679436063849</v>
      </c>
    </row>
    <row r="2770" spans="1:42" x14ac:dyDescent="0.25">
      <c r="A2770" s="2">
        <v>2769</v>
      </c>
      <c r="B2770" s="3" t="s">
        <v>42</v>
      </c>
      <c r="C2770" s="3" t="s">
        <v>43</v>
      </c>
      <c r="D2770" s="3" t="s">
        <v>44</v>
      </c>
      <c r="E2770" s="3" t="s">
        <v>45</v>
      </c>
      <c r="F2770" s="3">
        <v>0.36</v>
      </c>
      <c r="G2770" s="3">
        <v>0.48</v>
      </c>
      <c r="H2770" s="3">
        <v>3.5796259636871601E-2</v>
      </c>
      <c r="I2770" s="3">
        <v>11.876915226384757</v>
      </c>
      <c r="J2770" s="3">
        <v>1.5759766372893502</v>
      </c>
      <c r="K2770" s="3">
        <v>0.42514914112878238</v>
      </c>
      <c r="L2770" s="3">
        <v>5.6414068890053404E-2</v>
      </c>
      <c r="M2770" s="2">
        <v>1410</v>
      </c>
      <c r="N2770" s="3" t="s">
        <v>63</v>
      </c>
      <c r="O2770" s="3" t="s">
        <v>84</v>
      </c>
      <c r="P2770" s="3" t="s">
        <v>85</v>
      </c>
      <c r="Q2770" s="3" t="s">
        <v>42</v>
      </c>
      <c r="R2770" s="3" t="s">
        <v>49</v>
      </c>
      <c r="S2770" s="3" t="s">
        <v>86</v>
      </c>
      <c r="T2770" s="3" t="s">
        <v>51</v>
      </c>
      <c r="U2770" s="3" t="s">
        <v>87</v>
      </c>
      <c r="V2770" s="3" t="s">
        <v>53</v>
      </c>
      <c r="W2770" s="3" t="s">
        <v>54</v>
      </c>
      <c r="X2770" s="3">
        <v>35</v>
      </c>
      <c r="Y2770" s="3">
        <v>6</v>
      </c>
      <c r="Z2770" s="3" t="s">
        <v>44</v>
      </c>
      <c r="AA2770" s="7">
        <v>4</v>
      </c>
      <c r="AB2770" s="3" t="s">
        <v>49</v>
      </c>
      <c r="AC2770" s="3" t="s">
        <v>49</v>
      </c>
      <c r="AD2770" s="3" t="s">
        <v>49</v>
      </c>
      <c r="AE2770" s="3" t="s">
        <v>49</v>
      </c>
      <c r="AF2770" s="3" t="s">
        <v>55</v>
      </c>
      <c r="AG2770" s="3" t="s">
        <v>56</v>
      </c>
      <c r="AH2770" s="3" t="s">
        <v>57</v>
      </c>
      <c r="AI2770" s="3" t="s">
        <v>58</v>
      </c>
      <c r="AJ2770" s="3" t="s">
        <v>49</v>
      </c>
      <c r="AK2770" s="3" t="s">
        <v>49</v>
      </c>
      <c r="AL2770" s="3" t="s">
        <v>49</v>
      </c>
      <c r="AM2770" s="3" t="s">
        <v>88</v>
      </c>
      <c r="AN2770" s="3" t="s">
        <v>60</v>
      </c>
      <c r="AO2770" s="3">
        <v>54.448090239726724</v>
      </c>
      <c r="AP2770" s="3">
        <v>144.86232320937177</v>
      </c>
    </row>
    <row r="2771" spans="1:42" x14ac:dyDescent="0.25">
      <c r="A2771" s="2">
        <v>2770</v>
      </c>
      <c r="B2771" s="3" t="s">
        <v>42</v>
      </c>
      <c r="C2771" s="3" t="s">
        <v>43</v>
      </c>
      <c r="D2771" s="3" t="s">
        <v>44</v>
      </c>
      <c r="E2771" s="3" t="s">
        <v>45</v>
      </c>
      <c r="F2771" s="3">
        <v>0.36</v>
      </c>
      <c r="G2771" s="3">
        <v>0.48</v>
      </c>
      <c r="H2771" s="3">
        <v>1.66416576296328E-4</v>
      </c>
      <c r="I2771" s="3">
        <v>11.876915226384757</v>
      </c>
      <c r="J2771" s="3">
        <v>1.5759766372893502</v>
      </c>
      <c r="K2771" s="3">
        <v>1.9765155689366785E-3</v>
      </c>
      <c r="L2771" s="3">
        <v>2.6226863630069358E-4</v>
      </c>
      <c r="M2771" s="2">
        <v>1210</v>
      </c>
      <c r="N2771" s="3" t="s">
        <v>65</v>
      </c>
      <c r="O2771" s="3" t="s">
        <v>84</v>
      </c>
      <c r="P2771" s="3" t="s">
        <v>85</v>
      </c>
      <c r="Q2771" s="3" t="s">
        <v>42</v>
      </c>
      <c r="R2771" s="3" t="s">
        <v>49</v>
      </c>
      <c r="S2771" s="3" t="s">
        <v>86</v>
      </c>
      <c r="T2771" s="3" t="s">
        <v>51</v>
      </c>
      <c r="U2771" s="3" t="s">
        <v>87</v>
      </c>
      <c r="V2771" s="3" t="s">
        <v>53</v>
      </c>
      <c r="W2771" s="3" t="s">
        <v>54</v>
      </c>
      <c r="X2771" s="3">
        <v>35</v>
      </c>
      <c r="Y2771" s="3">
        <v>6</v>
      </c>
      <c r="Z2771" s="3" t="s">
        <v>44</v>
      </c>
      <c r="AA2771" s="7">
        <v>4</v>
      </c>
      <c r="AB2771" s="3" t="s">
        <v>49</v>
      </c>
      <c r="AC2771" s="3" t="s">
        <v>49</v>
      </c>
      <c r="AD2771" s="3" t="s">
        <v>49</v>
      </c>
      <c r="AE2771" s="3" t="s">
        <v>49</v>
      </c>
      <c r="AF2771" s="3" t="s">
        <v>55</v>
      </c>
      <c r="AG2771" s="3" t="s">
        <v>56</v>
      </c>
      <c r="AH2771" s="3" t="s">
        <v>57</v>
      </c>
      <c r="AI2771" s="3" t="s">
        <v>58</v>
      </c>
      <c r="AJ2771" s="3" t="s">
        <v>49</v>
      </c>
      <c r="AK2771" s="3" t="s">
        <v>49</v>
      </c>
      <c r="AL2771" s="3" t="s">
        <v>49</v>
      </c>
      <c r="AM2771" s="3" t="s">
        <v>88</v>
      </c>
      <c r="AN2771" s="3" t="s">
        <v>60</v>
      </c>
      <c r="AO2771" s="3">
        <v>4.7060555219593585</v>
      </c>
      <c r="AP2771" s="3">
        <v>0.6734639905786155</v>
      </c>
    </row>
    <row r="2772" spans="1:42" x14ac:dyDescent="0.25">
      <c r="A2772" s="2">
        <v>2771</v>
      </c>
      <c r="B2772" s="3" t="s">
        <v>42</v>
      </c>
      <c r="C2772" s="3" t="s">
        <v>43</v>
      </c>
      <c r="D2772" s="3" t="s">
        <v>44</v>
      </c>
      <c r="E2772" s="3" t="s">
        <v>45</v>
      </c>
      <c r="F2772" s="3">
        <v>0.36</v>
      </c>
      <c r="G2772" s="3">
        <v>0.48</v>
      </c>
      <c r="H2772" s="3">
        <v>0.201317728004938</v>
      </c>
      <c r="I2772" s="3">
        <v>10.976883242671548</v>
      </c>
      <c r="J2772" s="3">
        <v>1.5271930512709209</v>
      </c>
      <c r="K2772" s="3">
        <v>2.2098411949901124</v>
      </c>
      <c r="L2772" s="3">
        <v>0.30745103530679058</v>
      </c>
      <c r="M2772" s="2">
        <v>1400</v>
      </c>
      <c r="N2772" s="3" t="s">
        <v>46</v>
      </c>
      <c r="O2772" s="3" t="s">
        <v>84</v>
      </c>
      <c r="P2772" s="3" t="s">
        <v>85</v>
      </c>
      <c r="Q2772" s="3" t="s">
        <v>42</v>
      </c>
      <c r="R2772" s="3" t="s">
        <v>49</v>
      </c>
      <c r="S2772" s="3" t="s">
        <v>86</v>
      </c>
      <c r="T2772" s="3" t="s">
        <v>51</v>
      </c>
      <c r="U2772" s="3" t="s">
        <v>87</v>
      </c>
      <c r="V2772" s="3" t="s">
        <v>53</v>
      </c>
      <c r="W2772" s="3" t="s">
        <v>54</v>
      </c>
      <c r="X2772" s="3">
        <v>35</v>
      </c>
      <c r="Y2772" s="3">
        <v>6</v>
      </c>
      <c r="Z2772" s="3" t="s">
        <v>44</v>
      </c>
      <c r="AA2772" s="7">
        <v>4</v>
      </c>
      <c r="AB2772" s="3" t="s">
        <v>49</v>
      </c>
      <c r="AC2772" s="3" t="s">
        <v>49</v>
      </c>
      <c r="AD2772" s="3" t="s">
        <v>49</v>
      </c>
      <c r="AE2772" s="3" t="s">
        <v>49</v>
      </c>
      <c r="AF2772" s="3" t="s">
        <v>55</v>
      </c>
      <c r="AG2772" s="3" t="s">
        <v>56</v>
      </c>
      <c r="AH2772" s="3" t="s">
        <v>57</v>
      </c>
      <c r="AI2772" s="3" t="s">
        <v>58</v>
      </c>
      <c r="AJ2772" s="3" t="s">
        <v>49</v>
      </c>
      <c r="AK2772" s="3" t="s">
        <v>49</v>
      </c>
      <c r="AL2772" s="3" t="s">
        <v>49</v>
      </c>
      <c r="AM2772" s="3" t="s">
        <v>88</v>
      </c>
      <c r="AN2772" s="3" t="s">
        <v>60</v>
      </c>
      <c r="AO2772" s="3">
        <v>163.23698998994305</v>
      </c>
      <c r="AP2772" s="3">
        <v>814.70394051975813</v>
      </c>
    </row>
    <row r="2773" spans="1:42" x14ac:dyDescent="0.25">
      <c r="A2773" s="2">
        <v>2772</v>
      </c>
      <c r="B2773" s="3" t="s">
        <v>42</v>
      </c>
      <c r="C2773" s="3" t="s">
        <v>43</v>
      </c>
      <c r="D2773" s="3" t="s">
        <v>44</v>
      </c>
      <c r="E2773" s="3" t="s">
        <v>45</v>
      </c>
      <c r="F2773" s="3">
        <v>0.36</v>
      </c>
      <c r="G2773" s="3">
        <v>0.48</v>
      </c>
      <c r="H2773" s="3">
        <v>7.1607228600598705E-2</v>
      </c>
      <c r="I2773" s="3">
        <v>10.976883242671548</v>
      </c>
      <c r="J2773" s="3">
        <v>1.5271930512709209</v>
      </c>
      <c r="K2773" s="3">
        <v>0.78602418768006266</v>
      </c>
      <c r="L2773" s="3">
        <v>0.10935806193960269</v>
      </c>
      <c r="M2773" s="2">
        <v>1200</v>
      </c>
      <c r="N2773" s="3" t="s">
        <v>61</v>
      </c>
      <c r="O2773" s="3" t="s">
        <v>84</v>
      </c>
      <c r="P2773" s="3" t="s">
        <v>85</v>
      </c>
      <c r="Q2773" s="3" t="s">
        <v>42</v>
      </c>
      <c r="R2773" s="3" t="s">
        <v>49</v>
      </c>
      <c r="S2773" s="3" t="s">
        <v>86</v>
      </c>
      <c r="T2773" s="3" t="s">
        <v>51</v>
      </c>
      <c r="U2773" s="3" t="s">
        <v>87</v>
      </c>
      <c r="V2773" s="3" t="s">
        <v>53</v>
      </c>
      <c r="W2773" s="3" t="s">
        <v>54</v>
      </c>
      <c r="X2773" s="3">
        <v>35</v>
      </c>
      <c r="Y2773" s="3">
        <v>6</v>
      </c>
      <c r="Z2773" s="3" t="s">
        <v>44</v>
      </c>
      <c r="AA2773" s="7">
        <v>4</v>
      </c>
      <c r="AB2773" s="3" t="s">
        <v>49</v>
      </c>
      <c r="AC2773" s="3" t="s">
        <v>49</v>
      </c>
      <c r="AD2773" s="3" t="s">
        <v>49</v>
      </c>
      <c r="AE2773" s="3" t="s">
        <v>49</v>
      </c>
      <c r="AF2773" s="3" t="s">
        <v>55</v>
      </c>
      <c r="AG2773" s="3" t="s">
        <v>56</v>
      </c>
      <c r="AH2773" s="3" t="s">
        <v>57</v>
      </c>
      <c r="AI2773" s="3" t="s">
        <v>58</v>
      </c>
      <c r="AJ2773" s="3" t="s">
        <v>49</v>
      </c>
      <c r="AK2773" s="3" t="s">
        <v>49</v>
      </c>
      <c r="AL2773" s="3" t="s">
        <v>49</v>
      </c>
      <c r="AM2773" s="3" t="s">
        <v>88</v>
      </c>
      <c r="AN2773" s="3" t="s">
        <v>60</v>
      </c>
      <c r="AO2773" s="3">
        <v>115.28113441481105</v>
      </c>
      <c r="AP2773" s="3">
        <v>289.78417295259788</v>
      </c>
    </row>
    <row r="2774" spans="1:42" x14ac:dyDescent="0.25">
      <c r="A2774" s="2">
        <v>2773</v>
      </c>
      <c r="B2774" s="3" t="s">
        <v>42</v>
      </c>
      <c r="C2774" s="3" t="s">
        <v>43</v>
      </c>
      <c r="D2774" s="3" t="s">
        <v>44</v>
      </c>
      <c r="E2774" s="3" t="s">
        <v>45</v>
      </c>
      <c r="F2774" s="3">
        <v>0.36</v>
      </c>
      <c r="G2774" s="3">
        <v>0.48</v>
      </c>
      <c r="H2774" s="3">
        <v>2.9048197084121201E-2</v>
      </c>
      <c r="I2774" s="3">
        <v>10.976883242671548</v>
      </c>
      <c r="J2774" s="3">
        <v>1.5271930512709209</v>
      </c>
      <c r="K2774" s="3">
        <v>0.31885866780251054</v>
      </c>
      <c r="L2774" s="3">
        <v>4.436220473881812E-2</v>
      </c>
      <c r="M2774" s="2">
        <v>1410</v>
      </c>
      <c r="N2774" s="3" t="s">
        <v>63</v>
      </c>
      <c r="O2774" s="3" t="s">
        <v>84</v>
      </c>
      <c r="P2774" s="3" t="s">
        <v>85</v>
      </c>
      <c r="Q2774" s="3" t="s">
        <v>42</v>
      </c>
      <c r="R2774" s="3" t="s">
        <v>49</v>
      </c>
      <c r="S2774" s="3" t="s">
        <v>86</v>
      </c>
      <c r="T2774" s="3" t="s">
        <v>51</v>
      </c>
      <c r="U2774" s="3" t="s">
        <v>87</v>
      </c>
      <c r="V2774" s="3" t="s">
        <v>53</v>
      </c>
      <c r="W2774" s="3" t="s">
        <v>54</v>
      </c>
      <c r="X2774" s="3">
        <v>35</v>
      </c>
      <c r="Y2774" s="3">
        <v>6</v>
      </c>
      <c r="Z2774" s="3" t="s">
        <v>44</v>
      </c>
      <c r="AA2774" s="7">
        <v>4</v>
      </c>
      <c r="AB2774" s="3" t="s">
        <v>49</v>
      </c>
      <c r="AC2774" s="3" t="s">
        <v>49</v>
      </c>
      <c r="AD2774" s="3" t="s">
        <v>49</v>
      </c>
      <c r="AE2774" s="3" t="s">
        <v>49</v>
      </c>
      <c r="AF2774" s="3" t="s">
        <v>55</v>
      </c>
      <c r="AG2774" s="3" t="s">
        <v>56</v>
      </c>
      <c r="AH2774" s="3" t="s">
        <v>57</v>
      </c>
      <c r="AI2774" s="3" t="s">
        <v>58</v>
      </c>
      <c r="AJ2774" s="3" t="s">
        <v>49</v>
      </c>
      <c r="AK2774" s="3" t="s">
        <v>49</v>
      </c>
      <c r="AL2774" s="3" t="s">
        <v>49</v>
      </c>
      <c r="AM2774" s="3" t="s">
        <v>88</v>
      </c>
      <c r="AN2774" s="3" t="s">
        <v>60</v>
      </c>
      <c r="AO2774" s="3">
        <v>61.791002389664385</v>
      </c>
      <c r="AP2774" s="3">
        <v>117.55388292901678</v>
      </c>
    </row>
    <row r="2775" spans="1:42" x14ac:dyDescent="0.25">
      <c r="A2775" s="2">
        <v>2774</v>
      </c>
      <c r="B2775" s="3" t="s">
        <v>42</v>
      </c>
      <c r="C2775" s="3" t="s">
        <v>43</v>
      </c>
      <c r="D2775" s="3" t="s">
        <v>44</v>
      </c>
      <c r="E2775" s="3" t="s">
        <v>45</v>
      </c>
      <c r="F2775" s="3">
        <v>0.36</v>
      </c>
      <c r="G2775" s="3">
        <v>0.48</v>
      </c>
      <c r="H2775" s="3">
        <v>0.13360684995913999</v>
      </c>
      <c r="I2775" s="3">
        <v>10.976883242671548</v>
      </c>
      <c r="J2775" s="3">
        <v>1.5271930512709209</v>
      </c>
      <c r="K2775" s="3">
        <v>1.4665867924226155</v>
      </c>
      <c r="L2775" s="3">
        <v>0.20404345285979511</v>
      </c>
      <c r="M2775" s="2">
        <v>1430</v>
      </c>
      <c r="N2775" s="3" t="s">
        <v>64</v>
      </c>
      <c r="O2775" s="3" t="s">
        <v>84</v>
      </c>
      <c r="P2775" s="3" t="s">
        <v>85</v>
      </c>
      <c r="Q2775" s="3" t="s">
        <v>42</v>
      </c>
      <c r="R2775" s="3" t="s">
        <v>49</v>
      </c>
      <c r="S2775" s="3" t="s">
        <v>86</v>
      </c>
      <c r="T2775" s="3" t="s">
        <v>51</v>
      </c>
      <c r="U2775" s="3" t="s">
        <v>87</v>
      </c>
      <c r="V2775" s="3" t="s">
        <v>53</v>
      </c>
      <c r="W2775" s="3" t="s">
        <v>54</v>
      </c>
      <c r="X2775" s="3">
        <v>35</v>
      </c>
      <c r="Y2775" s="3">
        <v>6</v>
      </c>
      <c r="Z2775" s="3" t="s">
        <v>44</v>
      </c>
      <c r="AA2775" s="7">
        <v>4</v>
      </c>
      <c r="AB2775" s="3" t="s">
        <v>49</v>
      </c>
      <c r="AC2775" s="3" t="s">
        <v>49</v>
      </c>
      <c r="AD2775" s="3" t="s">
        <v>49</v>
      </c>
      <c r="AE2775" s="3" t="s">
        <v>49</v>
      </c>
      <c r="AF2775" s="3" t="s">
        <v>55</v>
      </c>
      <c r="AG2775" s="3" t="s">
        <v>56</v>
      </c>
      <c r="AH2775" s="3" t="s">
        <v>57</v>
      </c>
      <c r="AI2775" s="3" t="s">
        <v>58</v>
      </c>
      <c r="AJ2775" s="3" t="s">
        <v>49</v>
      </c>
      <c r="AK2775" s="3" t="s">
        <v>49</v>
      </c>
      <c r="AL2775" s="3" t="s">
        <v>49</v>
      </c>
      <c r="AM2775" s="3" t="s">
        <v>88</v>
      </c>
      <c r="AN2775" s="3" t="s">
        <v>60</v>
      </c>
      <c r="AO2775" s="3">
        <v>96.724593342237654</v>
      </c>
      <c r="AP2775" s="3">
        <v>540.68773883377912</v>
      </c>
    </row>
    <row r="2776" spans="1:42" x14ac:dyDescent="0.25">
      <c r="A2776" s="2">
        <v>2775</v>
      </c>
      <c r="B2776" s="3" t="s">
        <v>42</v>
      </c>
      <c r="C2776" s="3" t="s">
        <v>43</v>
      </c>
      <c r="D2776" s="3" t="s">
        <v>44</v>
      </c>
      <c r="E2776" s="3" t="s">
        <v>45</v>
      </c>
      <c r="F2776" s="3">
        <v>0.36</v>
      </c>
      <c r="G2776" s="3">
        <v>0.48</v>
      </c>
      <c r="H2776" s="3">
        <v>9.9590938270059298E-2</v>
      </c>
      <c r="I2776" s="3">
        <v>10.976883242671548</v>
      </c>
      <c r="J2776" s="3">
        <v>1.5271930512709209</v>
      </c>
      <c r="K2776" s="3">
        <v>1.0931981014185503</v>
      </c>
      <c r="L2776" s="3">
        <v>0.15209458889558577</v>
      </c>
      <c r="M2776" s="2">
        <v>1410</v>
      </c>
      <c r="N2776" s="3" t="s">
        <v>63</v>
      </c>
      <c r="O2776" s="3" t="s">
        <v>84</v>
      </c>
      <c r="P2776" s="3" t="s">
        <v>85</v>
      </c>
      <c r="Q2776" s="3" t="s">
        <v>42</v>
      </c>
      <c r="R2776" s="3" t="s">
        <v>49</v>
      </c>
      <c r="S2776" s="3" t="s">
        <v>86</v>
      </c>
      <c r="T2776" s="3" t="s">
        <v>51</v>
      </c>
      <c r="U2776" s="3" t="s">
        <v>87</v>
      </c>
      <c r="V2776" s="3" t="s">
        <v>53</v>
      </c>
      <c r="W2776" s="3" t="s">
        <v>54</v>
      </c>
      <c r="X2776" s="3">
        <v>35</v>
      </c>
      <c r="Y2776" s="3">
        <v>6</v>
      </c>
      <c r="Z2776" s="3" t="s">
        <v>44</v>
      </c>
      <c r="AA2776" s="7">
        <v>4</v>
      </c>
      <c r="AB2776" s="3" t="s">
        <v>49</v>
      </c>
      <c r="AC2776" s="3" t="s">
        <v>49</v>
      </c>
      <c r="AD2776" s="3" t="s">
        <v>49</v>
      </c>
      <c r="AE2776" s="3" t="s">
        <v>49</v>
      </c>
      <c r="AF2776" s="3" t="s">
        <v>55</v>
      </c>
      <c r="AG2776" s="3" t="s">
        <v>56</v>
      </c>
      <c r="AH2776" s="3" t="s">
        <v>57</v>
      </c>
      <c r="AI2776" s="3" t="s">
        <v>58</v>
      </c>
      <c r="AJ2776" s="3" t="s">
        <v>49</v>
      </c>
      <c r="AK2776" s="3" t="s">
        <v>49</v>
      </c>
      <c r="AL2776" s="3" t="s">
        <v>49</v>
      </c>
      <c r="AM2776" s="3" t="s">
        <v>88</v>
      </c>
      <c r="AN2776" s="3" t="s">
        <v>60</v>
      </c>
      <c r="AO2776" s="3">
        <v>82.868182259674342</v>
      </c>
      <c r="AP2776" s="3">
        <v>403.03022815103162</v>
      </c>
    </row>
    <row r="2777" spans="1:42" x14ac:dyDescent="0.25">
      <c r="A2777" s="2">
        <v>2776</v>
      </c>
      <c r="B2777" s="3" t="s">
        <v>42</v>
      </c>
      <c r="C2777" s="3" t="s">
        <v>43</v>
      </c>
      <c r="D2777" s="3" t="s">
        <v>44</v>
      </c>
      <c r="E2777" s="3" t="s">
        <v>45</v>
      </c>
      <c r="F2777" s="3">
        <v>0.36</v>
      </c>
      <c r="G2777" s="3">
        <v>0.48</v>
      </c>
      <c r="H2777" s="3">
        <v>4.9680954628325898E-2</v>
      </c>
      <c r="I2777" s="3">
        <v>10.976883242671548</v>
      </c>
      <c r="J2777" s="3">
        <v>1.5271930512709209</v>
      </c>
      <c r="K2777" s="3">
        <v>0.54534203833959605</v>
      </c>
      <c r="L2777" s="3">
        <v>7.5872408688885201E-2</v>
      </c>
      <c r="M2777" s="2">
        <v>1330</v>
      </c>
      <c r="N2777" s="3" t="s">
        <v>68</v>
      </c>
      <c r="O2777" s="3" t="s">
        <v>84</v>
      </c>
      <c r="P2777" s="3" t="s">
        <v>85</v>
      </c>
      <c r="Q2777" s="3" t="s">
        <v>42</v>
      </c>
      <c r="R2777" s="3" t="s">
        <v>49</v>
      </c>
      <c r="S2777" s="3" t="s">
        <v>86</v>
      </c>
      <c r="T2777" s="3" t="s">
        <v>51</v>
      </c>
      <c r="U2777" s="3" t="s">
        <v>87</v>
      </c>
      <c r="V2777" s="3" t="s">
        <v>53</v>
      </c>
      <c r="W2777" s="3" t="s">
        <v>54</v>
      </c>
      <c r="X2777" s="3">
        <v>35</v>
      </c>
      <c r="Y2777" s="3">
        <v>6</v>
      </c>
      <c r="Z2777" s="3" t="s">
        <v>44</v>
      </c>
      <c r="AA2777" s="7">
        <v>4</v>
      </c>
      <c r="AB2777" s="3" t="s">
        <v>49</v>
      </c>
      <c r="AC2777" s="3" t="s">
        <v>49</v>
      </c>
      <c r="AD2777" s="3" t="s">
        <v>49</v>
      </c>
      <c r="AE2777" s="3" t="s">
        <v>49</v>
      </c>
      <c r="AF2777" s="3" t="s">
        <v>55</v>
      </c>
      <c r="AG2777" s="3" t="s">
        <v>56</v>
      </c>
      <c r="AH2777" s="3" t="s">
        <v>57</v>
      </c>
      <c r="AI2777" s="3" t="s">
        <v>58</v>
      </c>
      <c r="AJ2777" s="3" t="s">
        <v>49</v>
      </c>
      <c r="AK2777" s="3" t="s">
        <v>49</v>
      </c>
      <c r="AL2777" s="3" t="s">
        <v>49</v>
      </c>
      <c r="AM2777" s="3" t="s">
        <v>88</v>
      </c>
      <c r="AN2777" s="3" t="s">
        <v>60</v>
      </c>
      <c r="AO2777" s="3">
        <v>58.069403485559583</v>
      </c>
      <c r="AP2777" s="3">
        <v>201.0516903086035</v>
      </c>
    </row>
    <row r="2778" spans="1:42" x14ac:dyDescent="0.25">
      <c r="A2778" s="2">
        <v>2777</v>
      </c>
      <c r="B2778" s="3" t="s">
        <v>42</v>
      </c>
      <c r="C2778" s="3" t="s">
        <v>43</v>
      </c>
      <c r="D2778" s="3" t="s">
        <v>44</v>
      </c>
      <c r="E2778" s="3" t="s">
        <v>45</v>
      </c>
      <c r="F2778" s="3">
        <v>0.36</v>
      </c>
      <c r="G2778" s="3">
        <v>0.48</v>
      </c>
      <c r="H2778" s="3">
        <v>3.2911557189770999E-2</v>
      </c>
      <c r="I2778" s="3">
        <v>10.976883242671548</v>
      </c>
      <c r="J2778" s="3">
        <v>1.5271930512709209</v>
      </c>
      <c r="K2778" s="3">
        <v>0.36126632060662356</v>
      </c>
      <c r="L2778" s="3">
        <v>5.0262301446723785E-2</v>
      </c>
      <c r="M2778" s="2">
        <v>1430</v>
      </c>
      <c r="N2778" s="3" t="s">
        <v>64</v>
      </c>
      <c r="O2778" s="3" t="s">
        <v>84</v>
      </c>
      <c r="P2778" s="3" t="s">
        <v>85</v>
      </c>
      <c r="Q2778" s="3" t="s">
        <v>42</v>
      </c>
      <c r="R2778" s="3" t="s">
        <v>49</v>
      </c>
      <c r="S2778" s="3" t="s">
        <v>86</v>
      </c>
      <c r="T2778" s="3" t="s">
        <v>51</v>
      </c>
      <c r="U2778" s="3" t="s">
        <v>87</v>
      </c>
      <c r="V2778" s="3" t="s">
        <v>53</v>
      </c>
      <c r="W2778" s="3" t="s">
        <v>54</v>
      </c>
      <c r="X2778" s="3">
        <v>35</v>
      </c>
      <c r="Y2778" s="3">
        <v>6</v>
      </c>
      <c r="Z2778" s="3" t="s">
        <v>44</v>
      </c>
      <c r="AA2778" s="7">
        <v>4</v>
      </c>
      <c r="AB2778" s="3" t="s">
        <v>49</v>
      </c>
      <c r="AC2778" s="3" t="s">
        <v>49</v>
      </c>
      <c r="AD2778" s="3" t="s">
        <v>49</v>
      </c>
      <c r="AE2778" s="3" t="s">
        <v>49</v>
      </c>
      <c r="AF2778" s="3" t="s">
        <v>55</v>
      </c>
      <c r="AG2778" s="3" t="s">
        <v>56</v>
      </c>
      <c r="AH2778" s="3" t="s">
        <v>57</v>
      </c>
      <c r="AI2778" s="3" t="s">
        <v>58</v>
      </c>
      <c r="AJ2778" s="3" t="s">
        <v>49</v>
      </c>
      <c r="AK2778" s="3" t="s">
        <v>49</v>
      </c>
      <c r="AL2778" s="3" t="s">
        <v>49</v>
      </c>
      <c r="AM2778" s="3" t="s">
        <v>88</v>
      </c>
      <c r="AN2778" s="3" t="s">
        <v>60</v>
      </c>
      <c r="AO2778" s="3">
        <v>66.202702806999213</v>
      </c>
      <c r="AP2778" s="3">
        <v>133.18834658460977</v>
      </c>
    </row>
    <row r="2779" spans="1:42" x14ac:dyDescent="0.25">
      <c r="A2779" s="2">
        <v>2778</v>
      </c>
      <c r="B2779" s="3" t="s">
        <v>42</v>
      </c>
      <c r="C2779" s="3" t="s">
        <v>43</v>
      </c>
      <c r="D2779" s="3" t="s">
        <v>44</v>
      </c>
      <c r="E2779" s="3" t="s">
        <v>45</v>
      </c>
      <c r="F2779" s="3">
        <v>0.36</v>
      </c>
      <c r="G2779" s="3">
        <v>0.48</v>
      </c>
      <c r="H2779" s="3">
        <v>0.17554959365672901</v>
      </c>
      <c r="I2779" s="3">
        <v>9.5601531205363557</v>
      </c>
      <c r="J2779" s="3">
        <v>1.4050111376816152</v>
      </c>
      <c r="K2779" s="3">
        <v>1.678280995606267</v>
      </c>
      <c r="L2779" s="3">
        <v>0.24664913430318608</v>
      </c>
      <c r="M2779" s="2">
        <v>1200</v>
      </c>
      <c r="N2779" s="3" t="s">
        <v>61</v>
      </c>
      <c r="O2779" s="3" t="s">
        <v>84</v>
      </c>
      <c r="P2779" s="3" t="s">
        <v>85</v>
      </c>
      <c r="Q2779" s="3" t="s">
        <v>42</v>
      </c>
      <c r="R2779" s="3" t="s">
        <v>49</v>
      </c>
      <c r="S2779" s="3" t="s">
        <v>86</v>
      </c>
      <c r="T2779" s="3" t="s">
        <v>51</v>
      </c>
      <c r="U2779" s="3" t="s">
        <v>87</v>
      </c>
      <c r="V2779" s="3" t="s">
        <v>53</v>
      </c>
      <c r="W2779" s="3" t="s">
        <v>54</v>
      </c>
      <c r="X2779" s="3">
        <v>35</v>
      </c>
      <c r="Y2779" s="3">
        <v>6</v>
      </c>
      <c r="Z2779" s="3" t="s">
        <v>44</v>
      </c>
      <c r="AA2779" s="7">
        <v>4</v>
      </c>
      <c r="AB2779" s="3" t="s">
        <v>49</v>
      </c>
      <c r="AC2779" s="3" t="s">
        <v>49</v>
      </c>
      <c r="AD2779" s="3" t="s">
        <v>49</v>
      </c>
      <c r="AE2779" s="3" t="s">
        <v>49</v>
      </c>
      <c r="AF2779" s="3" t="s">
        <v>55</v>
      </c>
      <c r="AG2779" s="3" t="s">
        <v>56</v>
      </c>
      <c r="AH2779" s="3" t="s">
        <v>57</v>
      </c>
      <c r="AI2779" s="3" t="s">
        <v>58</v>
      </c>
      <c r="AJ2779" s="3" t="s">
        <v>49</v>
      </c>
      <c r="AK2779" s="3" t="s">
        <v>49</v>
      </c>
      <c r="AL2779" s="3" t="s">
        <v>49</v>
      </c>
      <c r="AM2779" s="3" t="s">
        <v>88</v>
      </c>
      <c r="AN2779" s="3" t="s">
        <v>60</v>
      </c>
      <c r="AO2779" s="3">
        <v>129.78990071534477</v>
      </c>
      <c r="AP2779" s="3">
        <v>710.42400053944266</v>
      </c>
    </row>
    <row r="2780" spans="1:42" x14ac:dyDescent="0.25">
      <c r="A2780" s="2">
        <v>2779</v>
      </c>
      <c r="B2780" s="3" t="s">
        <v>42</v>
      </c>
      <c r="C2780" s="3" t="s">
        <v>43</v>
      </c>
      <c r="D2780" s="3" t="s">
        <v>44</v>
      </c>
      <c r="E2780" s="3" t="s">
        <v>45</v>
      </c>
      <c r="F2780" s="3">
        <v>0.36</v>
      </c>
      <c r="G2780" s="3">
        <v>0.48</v>
      </c>
      <c r="H2780" s="3">
        <v>9.0981805588056695E-4</v>
      </c>
      <c r="I2780" s="3">
        <v>9.5601531205363557</v>
      </c>
      <c r="J2780" s="3">
        <v>1.4050111376816152</v>
      </c>
      <c r="K2780" s="3">
        <v>8.6979999260469228E-3</v>
      </c>
      <c r="L2780" s="3">
        <v>1.2783045017760307E-3</v>
      </c>
      <c r="M2780" s="2">
        <v>1210</v>
      </c>
      <c r="N2780" s="3" t="s">
        <v>65</v>
      </c>
      <c r="O2780" s="3" t="s">
        <v>84</v>
      </c>
      <c r="P2780" s="3" t="s">
        <v>85</v>
      </c>
      <c r="Q2780" s="3" t="s">
        <v>42</v>
      </c>
      <c r="R2780" s="3" t="s">
        <v>49</v>
      </c>
      <c r="S2780" s="3" t="s">
        <v>86</v>
      </c>
      <c r="T2780" s="3" t="s">
        <v>51</v>
      </c>
      <c r="U2780" s="3" t="s">
        <v>87</v>
      </c>
      <c r="V2780" s="3" t="s">
        <v>53</v>
      </c>
      <c r="W2780" s="3" t="s">
        <v>54</v>
      </c>
      <c r="X2780" s="3">
        <v>35</v>
      </c>
      <c r="Y2780" s="3">
        <v>6</v>
      </c>
      <c r="Z2780" s="3" t="s">
        <v>44</v>
      </c>
      <c r="AA2780" s="7">
        <v>4</v>
      </c>
      <c r="AB2780" s="3" t="s">
        <v>49</v>
      </c>
      <c r="AC2780" s="3" t="s">
        <v>49</v>
      </c>
      <c r="AD2780" s="3" t="s">
        <v>49</v>
      </c>
      <c r="AE2780" s="3" t="s">
        <v>49</v>
      </c>
      <c r="AF2780" s="3" t="s">
        <v>55</v>
      </c>
      <c r="AG2780" s="3" t="s">
        <v>56</v>
      </c>
      <c r="AH2780" s="3" t="s">
        <v>57</v>
      </c>
      <c r="AI2780" s="3" t="s">
        <v>58</v>
      </c>
      <c r="AJ2780" s="3" t="s">
        <v>49</v>
      </c>
      <c r="AK2780" s="3" t="s">
        <v>49</v>
      </c>
      <c r="AL2780" s="3" t="s">
        <v>49</v>
      </c>
      <c r="AM2780" s="3" t="s">
        <v>88</v>
      </c>
      <c r="AN2780" s="3" t="s">
        <v>60</v>
      </c>
      <c r="AO2780" s="3">
        <v>10.853631847326536</v>
      </c>
      <c r="AP2780" s="3">
        <v>3.6819030426557564</v>
      </c>
    </row>
    <row r="2781" spans="1:42" x14ac:dyDescent="0.25">
      <c r="A2781" s="2">
        <v>2780</v>
      </c>
      <c r="B2781" s="3" t="s">
        <v>42</v>
      </c>
      <c r="C2781" s="3" t="s">
        <v>43</v>
      </c>
      <c r="D2781" s="3" t="s">
        <v>44</v>
      </c>
      <c r="E2781" s="3" t="s">
        <v>45</v>
      </c>
      <c r="F2781" s="3">
        <v>0.36</v>
      </c>
      <c r="G2781" s="3">
        <v>0.48</v>
      </c>
      <c r="H2781" s="3">
        <v>1.5452182013240699E-3</v>
      </c>
      <c r="I2781" s="3">
        <v>9.5601531205363557</v>
      </c>
      <c r="J2781" s="3">
        <v>1.4050111376816152</v>
      </c>
      <c r="K2781" s="3">
        <v>1.4772522609297883E-2</v>
      </c>
      <c r="L2781" s="3">
        <v>2.1710487830086706E-3</v>
      </c>
      <c r="M2781" s="2">
        <v>1210</v>
      </c>
      <c r="N2781" s="3" t="s">
        <v>65</v>
      </c>
      <c r="O2781" s="3" t="s">
        <v>84</v>
      </c>
      <c r="P2781" s="3" t="s">
        <v>85</v>
      </c>
      <c r="Q2781" s="3" t="s">
        <v>42</v>
      </c>
      <c r="R2781" s="3" t="s">
        <v>49</v>
      </c>
      <c r="S2781" s="3" t="s">
        <v>86</v>
      </c>
      <c r="T2781" s="3" t="s">
        <v>51</v>
      </c>
      <c r="U2781" s="3" t="s">
        <v>87</v>
      </c>
      <c r="V2781" s="3" t="s">
        <v>53</v>
      </c>
      <c r="W2781" s="3" t="s">
        <v>54</v>
      </c>
      <c r="X2781" s="3">
        <v>35</v>
      </c>
      <c r="Y2781" s="3">
        <v>6</v>
      </c>
      <c r="Z2781" s="3" t="s">
        <v>44</v>
      </c>
      <c r="AA2781" s="7">
        <v>4</v>
      </c>
      <c r="AB2781" s="3" t="s">
        <v>49</v>
      </c>
      <c r="AC2781" s="3" t="s">
        <v>49</v>
      </c>
      <c r="AD2781" s="3" t="s">
        <v>49</v>
      </c>
      <c r="AE2781" s="3" t="s">
        <v>49</v>
      </c>
      <c r="AF2781" s="3" t="s">
        <v>55</v>
      </c>
      <c r="AG2781" s="3" t="s">
        <v>56</v>
      </c>
      <c r="AH2781" s="3" t="s">
        <v>57</v>
      </c>
      <c r="AI2781" s="3" t="s">
        <v>58</v>
      </c>
      <c r="AJ2781" s="3" t="s">
        <v>49</v>
      </c>
      <c r="AK2781" s="3" t="s">
        <v>49</v>
      </c>
      <c r="AL2781" s="3" t="s">
        <v>49</v>
      </c>
      <c r="AM2781" s="3" t="s">
        <v>88</v>
      </c>
      <c r="AN2781" s="3" t="s">
        <v>60</v>
      </c>
      <c r="AO2781" s="3">
        <v>10.171982834238019</v>
      </c>
      <c r="AP2781" s="3">
        <v>6.2532762020376751</v>
      </c>
    </row>
    <row r="2782" spans="1:42" x14ac:dyDescent="0.25">
      <c r="A2782" s="2">
        <v>2781</v>
      </c>
      <c r="B2782" s="3" t="s">
        <v>42</v>
      </c>
      <c r="C2782" s="3" t="s">
        <v>43</v>
      </c>
      <c r="D2782" s="3" t="s">
        <v>44</v>
      </c>
      <c r="E2782" s="3" t="s">
        <v>45</v>
      </c>
      <c r="F2782" s="3">
        <v>0.36</v>
      </c>
      <c r="G2782" s="3">
        <v>0.48</v>
      </c>
      <c r="H2782" s="3">
        <v>1.2890196377009599E-3</v>
      </c>
      <c r="I2782" s="3">
        <v>9.5601531205363557</v>
      </c>
      <c r="J2782" s="3">
        <v>1.4050111376816152</v>
      </c>
      <c r="K2782" s="3">
        <v>1.2323225111799474E-2</v>
      </c>
      <c r="L2782" s="3">
        <v>1.8110869476601692E-3</v>
      </c>
      <c r="M2782" s="2">
        <v>1210</v>
      </c>
      <c r="N2782" s="3" t="s">
        <v>65</v>
      </c>
      <c r="O2782" s="3" t="s">
        <v>84</v>
      </c>
      <c r="P2782" s="3" t="s">
        <v>85</v>
      </c>
      <c r="Q2782" s="3" t="s">
        <v>42</v>
      </c>
      <c r="R2782" s="3" t="s">
        <v>49</v>
      </c>
      <c r="S2782" s="3" t="s">
        <v>86</v>
      </c>
      <c r="T2782" s="3" t="s">
        <v>51</v>
      </c>
      <c r="U2782" s="3" t="s">
        <v>87</v>
      </c>
      <c r="V2782" s="3" t="s">
        <v>53</v>
      </c>
      <c r="W2782" s="3" t="s">
        <v>54</v>
      </c>
      <c r="X2782" s="3">
        <v>35</v>
      </c>
      <c r="Y2782" s="3">
        <v>6</v>
      </c>
      <c r="Z2782" s="3" t="s">
        <v>44</v>
      </c>
      <c r="AA2782" s="7">
        <v>4</v>
      </c>
      <c r="AB2782" s="3" t="s">
        <v>49</v>
      </c>
      <c r="AC2782" s="3" t="s">
        <v>49</v>
      </c>
      <c r="AD2782" s="3" t="s">
        <v>49</v>
      </c>
      <c r="AE2782" s="3" t="s">
        <v>49</v>
      </c>
      <c r="AF2782" s="3" t="s">
        <v>55</v>
      </c>
      <c r="AG2782" s="3" t="s">
        <v>56</v>
      </c>
      <c r="AH2782" s="3" t="s">
        <v>57</v>
      </c>
      <c r="AI2782" s="3" t="s">
        <v>58</v>
      </c>
      <c r="AJ2782" s="3" t="s">
        <v>49</v>
      </c>
      <c r="AK2782" s="3" t="s">
        <v>49</v>
      </c>
      <c r="AL2782" s="3" t="s">
        <v>49</v>
      </c>
      <c r="AM2782" s="3" t="s">
        <v>88</v>
      </c>
      <c r="AN2782" s="3" t="s">
        <v>60</v>
      </c>
      <c r="AO2782" s="3">
        <v>12.979929383513518</v>
      </c>
      <c r="AP2782" s="3">
        <v>5.2164773994298672</v>
      </c>
    </row>
    <row r="2783" spans="1:42" x14ac:dyDescent="0.25">
      <c r="A2783" s="2">
        <v>2782</v>
      </c>
      <c r="B2783" s="3" t="s">
        <v>42</v>
      </c>
      <c r="C2783" s="3" t="s">
        <v>43</v>
      </c>
      <c r="D2783" s="3" t="s">
        <v>44</v>
      </c>
      <c r="E2783" s="3" t="s">
        <v>45</v>
      </c>
      <c r="F2783" s="3">
        <v>0.36</v>
      </c>
      <c r="G2783" s="3">
        <v>0.48</v>
      </c>
      <c r="H2783" s="3">
        <v>4.4135966441754403E-2</v>
      </c>
      <c r="I2783" s="3">
        <v>9.5601531205363557</v>
      </c>
      <c r="J2783" s="3">
        <v>1.4050111376816152</v>
      </c>
      <c r="K2783" s="3">
        <v>0.42194659730602624</v>
      </c>
      <c r="L2783" s="3">
        <v>6.2011524423006947E-2</v>
      </c>
      <c r="M2783" s="2">
        <v>1210</v>
      </c>
      <c r="N2783" s="3" t="s">
        <v>65</v>
      </c>
      <c r="O2783" s="3" t="s">
        <v>84</v>
      </c>
      <c r="P2783" s="3" t="s">
        <v>85</v>
      </c>
      <c r="Q2783" s="3" t="s">
        <v>42</v>
      </c>
      <c r="R2783" s="3" t="s">
        <v>49</v>
      </c>
      <c r="S2783" s="3" t="s">
        <v>86</v>
      </c>
      <c r="T2783" s="3" t="s">
        <v>51</v>
      </c>
      <c r="U2783" s="3" t="s">
        <v>87</v>
      </c>
      <c r="V2783" s="3" t="s">
        <v>53</v>
      </c>
      <c r="W2783" s="3" t="s">
        <v>54</v>
      </c>
      <c r="X2783" s="3">
        <v>35</v>
      </c>
      <c r="Y2783" s="3">
        <v>6</v>
      </c>
      <c r="Z2783" s="3" t="s">
        <v>44</v>
      </c>
      <c r="AA2783" s="7">
        <v>4</v>
      </c>
      <c r="AB2783" s="3" t="s">
        <v>49</v>
      </c>
      <c r="AC2783" s="3" t="s">
        <v>49</v>
      </c>
      <c r="AD2783" s="3" t="s">
        <v>49</v>
      </c>
      <c r="AE2783" s="3" t="s">
        <v>49</v>
      </c>
      <c r="AF2783" s="3" t="s">
        <v>55</v>
      </c>
      <c r="AG2783" s="3" t="s">
        <v>56</v>
      </c>
      <c r="AH2783" s="3" t="s">
        <v>57</v>
      </c>
      <c r="AI2783" s="3" t="s">
        <v>58</v>
      </c>
      <c r="AJ2783" s="3" t="s">
        <v>49</v>
      </c>
      <c r="AK2783" s="3" t="s">
        <v>49</v>
      </c>
      <c r="AL2783" s="3" t="s">
        <v>49</v>
      </c>
      <c r="AM2783" s="3" t="s">
        <v>88</v>
      </c>
      <c r="AN2783" s="3" t="s">
        <v>60</v>
      </c>
      <c r="AO2783" s="3">
        <v>68.921515602161449</v>
      </c>
      <c r="AP2783" s="3">
        <v>178.6119192536446</v>
      </c>
    </row>
    <row r="2784" spans="1:42" x14ac:dyDescent="0.25">
      <c r="A2784" s="2">
        <v>2783</v>
      </c>
      <c r="B2784" s="3" t="s">
        <v>42</v>
      </c>
      <c r="C2784" s="3" t="s">
        <v>43</v>
      </c>
      <c r="D2784" s="3" t="s">
        <v>44</v>
      </c>
      <c r="E2784" s="3" t="s">
        <v>45</v>
      </c>
      <c r="F2784" s="3">
        <v>0.36</v>
      </c>
      <c r="G2784" s="3">
        <v>0.48</v>
      </c>
      <c r="H2784" s="3">
        <v>0.12612857718918499</v>
      </c>
      <c r="I2784" s="3">
        <v>9.5601531205363557</v>
      </c>
      <c r="J2784" s="3">
        <v>1.4050111376816152</v>
      </c>
      <c r="K2784" s="3">
        <v>1.2058085108039975</v>
      </c>
      <c r="L2784" s="3">
        <v>0.17721205573074023</v>
      </c>
      <c r="M2784" s="2">
        <v>1210</v>
      </c>
      <c r="N2784" s="3" t="s">
        <v>65</v>
      </c>
      <c r="O2784" s="3" t="s">
        <v>84</v>
      </c>
      <c r="P2784" s="3" t="s">
        <v>85</v>
      </c>
      <c r="Q2784" s="3" t="s">
        <v>42</v>
      </c>
      <c r="R2784" s="3" t="s">
        <v>49</v>
      </c>
      <c r="S2784" s="3" t="s">
        <v>86</v>
      </c>
      <c r="T2784" s="3" t="s">
        <v>51</v>
      </c>
      <c r="U2784" s="3" t="s">
        <v>87</v>
      </c>
      <c r="V2784" s="3" t="s">
        <v>53</v>
      </c>
      <c r="W2784" s="3" t="s">
        <v>54</v>
      </c>
      <c r="X2784" s="3">
        <v>35</v>
      </c>
      <c r="Y2784" s="3">
        <v>6</v>
      </c>
      <c r="Z2784" s="3" t="s">
        <v>44</v>
      </c>
      <c r="AA2784" s="7">
        <v>4</v>
      </c>
      <c r="AB2784" s="3" t="s">
        <v>49</v>
      </c>
      <c r="AC2784" s="3" t="s">
        <v>49</v>
      </c>
      <c r="AD2784" s="3" t="s">
        <v>49</v>
      </c>
      <c r="AE2784" s="3" t="s">
        <v>49</v>
      </c>
      <c r="AF2784" s="3" t="s">
        <v>55</v>
      </c>
      <c r="AG2784" s="3" t="s">
        <v>56</v>
      </c>
      <c r="AH2784" s="3" t="s">
        <v>57</v>
      </c>
      <c r="AI2784" s="3" t="s">
        <v>58</v>
      </c>
      <c r="AJ2784" s="3" t="s">
        <v>49</v>
      </c>
      <c r="AK2784" s="3" t="s">
        <v>49</v>
      </c>
      <c r="AL2784" s="3" t="s">
        <v>49</v>
      </c>
      <c r="AM2784" s="3" t="s">
        <v>88</v>
      </c>
      <c r="AN2784" s="3" t="s">
        <v>60</v>
      </c>
      <c r="AO2784" s="3">
        <v>93.096041819543686</v>
      </c>
      <c r="AP2784" s="3">
        <v>510.42424264622946</v>
      </c>
    </row>
    <row r="2785" spans="1:42" x14ac:dyDescent="0.25">
      <c r="A2785" s="2">
        <v>2784</v>
      </c>
      <c r="B2785" s="3" t="s">
        <v>42</v>
      </c>
      <c r="C2785" s="3" t="s">
        <v>43</v>
      </c>
      <c r="D2785" s="3" t="s">
        <v>44</v>
      </c>
      <c r="E2785" s="3" t="s">
        <v>45</v>
      </c>
      <c r="F2785" s="3">
        <v>0.36</v>
      </c>
      <c r="G2785" s="3">
        <v>0.48</v>
      </c>
      <c r="H2785" s="3">
        <v>0.23133060472055</v>
      </c>
      <c r="I2785" s="3">
        <v>9.5601531205363557</v>
      </c>
      <c r="J2785" s="3">
        <v>1.4050111376816152</v>
      </c>
      <c r="K2785" s="3">
        <v>2.2115560025947283</v>
      </c>
      <c r="L2785" s="3">
        <v>0.32502207611899597</v>
      </c>
      <c r="M2785" s="2">
        <v>1210</v>
      </c>
      <c r="N2785" s="3" t="s">
        <v>65</v>
      </c>
      <c r="O2785" s="3" t="s">
        <v>84</v>
      </c>
      <c r="P2785" s="3" t="s">
        <v>85</v>
      </c>
      <c r="Q2785" s="3" t="s">
        <v>42</v>
      </c>
      <c r="R2785" s="3" t="s">
        <v>49</v>
      </c>
      <c r="S2785" s="3" t="s">
        <v>86</v>
      </c>
      <c r="T2785" s="3" t="s">
        <v>51</v>
      </c>
      <c r="U2785" s="3" t="s">
        <v>87</v>
      </c>
      <c r="V2785" s="3" t="s">
        <v>53</v>
      </c>
      <c r="W2785" s="3" t="s">
        <v>54</v>
      </c>
      <c r="X2785" s="3">
        <v>35</v>
      </c>
      <c r="Y2785" s="3">
        <v>6</v>
      </c>
      <c r="Z2785" s="3" t="s">
        <v>44</v>
      </c>
      <c r="AA2785" s="7">
        <v>4</v>
      </c>
      <c r="AB2785" s="3" t="s">
        <v>49</v>
      </c>
      <c r="AC2785" s="3" t="s">
        <v>49</v>
      </c>
      <c r="AD2785" s="3" t="s">
        <v>49</v>
      </c>
      <c r="AE2785" s="3" t="s">
        <v>49</v>
      </c>
      <c r="AF2785" s="3" t="s">
        <v>55</v>
      </c>
      <c r="AG2785" s="3" t="s">
        <v>56</v>
      </c>
      <c r="AH2785" s="3" t="s">
        <v>57</v>
      </c>
      <c r="AI2785" s="3" t="s">
        <v>58</v>
      </c>
      <c r="AJ2785" s="3" t="s">
        <v>49</v>
      </c>
      <c r="AK2785" s="3" t="s">
        <v>49</v>
      </c>
      <c r="AL2785" s="3" t="s">
        <v>49</v>
      </c>
      <c r="AM2785" s="3" t="s">
        <v>88</v>
      </c>
      <c r="AN2785" s="3" t="s">
        <v>60</v>
      </c>
      <c r="AO2785" s="3">
        <v>122.20558170182481</v>
      </c>
      <c r="AP2785" s="3">
        <v>936.16174341103488</v>
      </c>
    </row>
    <row r="2786" spans="1:42" x14ac:dyDescent="0.25">
      <c r="A2786" s="2">
        <v>2785</v>
      </c>
      <c r="B2786" s="3" t="s">
        <v>42</v>
      </c>
      <c r="C2786" s="3" t="s">
        <v>43</v>
      </c>
      <c r="D2786" s="3" t="s">
        <v>44</v>
      </c>
      <c r="E2786" s="3" t="s">
        <v>45</v>
      </c>
      <c r="F2786" s="3">
        <v>0.36</v>
      </c>
      <c r="G2786" s="3">
        <v>0.48</v>
      </c>
      <c r="H2786" s="3">
        <v>3.6874655833829303E-2</v>
      </c>
      <c r="I2786" s="3">
        <v>9.5601531205363557</v>
      </c>
      <c r="J2786" s="3">
        <v>1.4050111376816152</v>
      </c>
      <c r="K2786" s="3">
        <v>0.35252735603848734</v>
      </c>
      <c r="L2786" s="3">
        <v>5.1809302144706519E-2</v>
      </c>
      <c r="M2786" s="2">
        <v>1210</v>
      </c>
      <c r="N2786" s="3" t="s">
        <v>65</v>
      </c>
      <c r="O2786" s="3" t="s">
        <v>84</v>
      </c>
      <c r="P2786" s="3" t="s">
        <v>85</v>
      </c>
      <c r="Q2786" s="3" t="s">
        <v>42</v>
      </c>
      <c r="R2786" s="3" t="s">
        <v>49</v>
      </c>
      <c r="S2786" s="3" t="s">
        <v>86</v>
      </c>
      <c r="T2786" s="3" t="s">
        <v>51</v>
      </c>
      <c r="U2786" s="3" t="s">
        <v>87</v>
      </c>
      <c r="V2786" s="3" t="s">
        <v>53</v>
      </c>
      <c r="W2786" s="3" t="s">
        <v>54</v>
      </c>
      <c r="X2786" s="3">
        <v>35</v>
      </c>
      <c r="Y2786" s="3">
        <v>6</v>
      </c>
      <c r="Z2786" s="3" t="s">
        <v>44</v>
      </c>
      <c r="AA2786" s="7">
        <v>4</v>
      </c>
      <c r="AB2786" s="3" t="s">
        <v>49</v>
      </c>
      <c r="AC2786" s="3" t="s">
        <v>49</v>
      </c>
      <c r="AD2786" s="3" t="s">
        <v>49</v>
      </c>
      <c r="AE2786" s="3" t="s">
        <v>49</v>
      </c>
      <c r="AF2786" s="3" t="s">
        <v>55</v>
      </c>
      <c r="AG2786" s="3" t="s">
        <v>56</v>
      </c>
      <c r="AH2786" s="3" t="s">
        <v>57</v>
      </c>
      <c r="AI2786" s="3" t="s">
        <v>58</v>
      </c>
      <c r="AJ2786" s="3" t="s">
        <v>49</v>
      </c>
      <c r="AK2786" s="3" t="s">
        <v>49</v>
      </c>
      <c r="AL2786" s="3" t="s">
        <v>49</v>
      </c>
      <c r="AM2786" s="3" t="s">
        <v>88</v>
      </c>
      <c r="AN2786" s="3" t="s">
        <v>60</v>
      </c>
      <c r="AO2786" s="3">
        <v>72.367678456751946</v>
      </c>
      <c r="AP2786" s="3">
        <v>149.22643778492193</v>
      </c>
    </row>
    <row r="2787" spans="1:42" x14ac:dyDescent="0.25">
      <c r="A2787" s="2">
        <v>2786</v>
      </c>
      <c r="B2787" s="3" t="s">
        <v>42</v>
      </c>
      <c r="C2787" s="3" t="s">
        <v>43</v>
      </c>
      <c r="D2787" s="3" t="s">
        <v>44</v>
      </c>
      <c r="E2787" s="3" t="s">
        <v>45</v>
      </c>
      <c r="F2787" s="3">
        <v>0.36</v>
      </c>
      <c r="G2787" s="3">
        <v>0.48</v>
      </c>
      <c r="H2787" s="3">
        <v>0.31639205142429999</v>
      </c>
      <c r="I2787" s="3">
        <v>9.4552695037413486</v>
      </c>
      <c r="J2787" s="3">
        <v>1.3814428955195059</v>
      </c>
      <c r="K2787" s="3">
        <v>2.9915721150583483</v>
      </c>
      <c r="L2787" s="3">
        <v>0.43707755163894141</v>
      </c>
      <c r="M2787" s="2">
        <v>1200</v>
      </c>
      <c r="N2787" s="3" t="s">
        <v>61</v>
      </c>
      <c r="O2787" s="3" t="s">
        <v>84</v>
      </c>
      <c r="P2787" s="3" t="s">
        <v>85</v>
      </c>
      <c r="Q2787" s="3" t="s">
        <v>42</v>
      </c>
      <c r="R2787" s="3" t="s">
        <v>49</v>
      </c>
      <c r="S2787" s="3" t="s">
        <v>86</v>
      </c>
      <c r="T2787" s="3" t="s">
        <v>51</v>
      </c>
      <c r="U2787" s="3" t="s">
        <v>87</v>
      </c>
      <c r="V2787" s="3" t="s">
        <v>53</v>
      </c>
      <c r="W2787" s="3" t="s">
        <v>54</v>
      </c>
      <c r="X2787" s="3">
        <v>35</v>
      </c>
      <c r="Y2787" s="3">
        <v>6</v>
      </c>
      <c r="Z2787" s="3" t="s">
        <v>44</v>
      </c>
      <c r="AA2787" s="7">
        <v>4</v>
      </c>
      <c r="AB2787" s="3" t="s">
        <v>49</v>
      </c>
      <c r="AC2787" s="3" t="s">
        <v>49</v>
      </c>
      <c r="AD2787" s="3" t="s">
        <v>49</v>
      </c>
      <c r="AE2787" s="3" t="s">
        <v>49</v>
      </c>
      <c r="AF2787" s="3" t="s">
        <v>55</v>
      </c>
      <c r="AG2787" s="3" t="s">
        <v>56</v>
      </c>
      <c r="AH2787" s="3" t="s">
        <v>57</v>
      </c>
      <c r="AI2787" s="3" t="s">
        <v>58</v>
      </c>
      <c r="AJ2787" s="3" t="s">
        <v>49</v>
      </c>
      <c r="AK2787" s="3" t="s">
        <v>49</v>
      </c>
      <c r="AL2787" s="3" t="s">
        <v>49</v>
      </c>
      <c r="AM2787" s="3" t="s">
        <v>88</v>
      </c>
      <c r="AN2787" s="3" t="s">
        <v>60</v>
      </c>
      <c r="AO2787" s="3">
        <v>200.26296778167574</v>
      </c>
      <c r="AP2787" s="3">
        <v>1280.393205302739</v>
      </c>
    </row>
    <row r="2788" spans="1:42" x14ac:dyDescent="0.25">
      <c r="A2788" s="2">
        <v>2787</v>
      </c>
      <c r="B2788" s="3" t="s">
        <v>42</v>
      </c>
      <c r="C2788" s="3" t="s">
        <v>43</v>
      </c>
      <c r="D2788" s="3" t="s">
        <v>44</v>
      </c>
      <c r="E2788" s="3" t="s">
        <v>45</v>
      </c>
      <c r="F2788" s="3">
        <v>0.36</v>
      </c>
      <c r="G2788" s="3">
        <v>0.48</v>
      </c>
      <c r="H2788" s="3">
        <v>2.2876147317020399E-2</v>
      </c>
      <c r="I2788" s="3">
        <v>9.4552695037413486</v>
      </c>
      <c r="J2788" s="3">
        <v>1.3814428955195059</v>
      </c>
      <c r="K2788" s="3">
        <v>0.21630013808971746</v>
      </c>
      <c r="L2788" s="3">
        <v>3.1602091187955435E-2</v>
      </c>
      <c r="M2788" s="2">
        <v>1700</v>
      </c>
      <c r="N2788" s="3" t="s">
        <v>62</v>
      </c>
      <c r="O2788" s="3" t="s">
        <v>84</v>
      </c>
      <c r="P2788" s="3" t="s">
        <v>85</v>
      </c>
      <c r="Q2788" s="3" t="s">
        <v>42</v>
      </c>
      <c r="R2788" s="3" t="s">
        <v>49</v>
      </c>
      <c r="S2788" s="3" t="s">
        <v>86</v>
      </c>
      <c r="T2788" s="3" t="s">
        <v>51</v>
      </c>
      <c r="U2788" s="3" t="s">
        <v>87</v>
      </c>
      <c r="V2788" s="3" t="s">
        <v>53</v>
      </c>
      <c r="W2788" s="3" t="s">
        <v>54</v>
      </c>
      <c r="X2788" s="3">
        <v>35</v>
      </c>
      <c r="Y2788" s="3">
        <v>6</v>
      </c>
      <c r="Z2788" s="3" t="s">
        <v>44</v>
      </c>
      <c r="AA2788" s="7">
        <v>4</v>
      </c>
      <c r="AB2788" s="3" t="s">
        <v>49</v>
      </c>
      <c r="AC2788" s="3" t="s">
        <v>49</v>
      </c>
      <c r="AD2788" s="3" t="s">
        <v>49</v>
      </c>
      <c r="AE2788" s="3" t="s">
        <v>49</v>
      </c>
      <c r="AF2788" s="3" t="s">
        <v>55</v>
      </c>
      <c r="AG2788" s="3" t="s">
        <v>56</v>
      </c>
      <c r="AH2788" s="3" t="s">
        <v>57</v>
      </c>
      <c r="AI2788" s="3" t="s">
        <v>58</v>
      </c>
      <c r="AJ2788" s="3" t="s">
        <v>49</v>
      </c>
      <c r="AK2788" s="3" t="s">
        <v>49</v>
      </c>
      <c r="AL2788" s="3" t="s">
        <v>49</v>
      </c>
      <c r="AM2788" s="3" t="s">
        <v>88</v>
      </c>
      <c r="AN2788" s="3" t="s">
        <v>60</v>
      </c>
      <c r="AO2788" s="3">
        <v>67.836442827978829</v>
      </c>
      <c r="AP2788" s="3">
        <v>92.576483689652576</v>
      </c>
    </row>
    <row r="2789" spans="1:42" x14ac:dyDescent="0.25">
      <c r="A2789" s="2">
        <v>2788</v>
      </c>
      <c r="B2789" s="3" t="s">
        <v>42</v>
      </c>
      <c r="C2789" s="3" t="s">
        <v>43</v>
      </c>
      <c r="D2789" s="3" t="s">
        <v>44</v>
      </c>
      <c r="E2789" s="3" t="s">
        <v>45</v>
      </c>
      <c r="F2789" s="3">
        <v>0.36</v>
      </c>
      <c r="G2789" s="3">
        <v>0.48</v>
      </c>
      <c r="H2789" s="3">
        <v>5.5481896165796303E-2</v>
      </c>
      <c r="I2789" s="3">
        <v>9.4552695037413486</v>
      </c>
      <c r="J2789" s="3">
        <v>1.3814428955195059</v>
      </c>
      <c r="K2789" s="3">
        <v>0.5245962808261978</v>
      </c>
      <c r="L2789" s="3">
        <v>7.6645071288190217E-2</v>
      </c>
      <c r="M2789" s="2">
        <v>1210</v>
      </c>
      <c r="N2789" s="3" t="s">
        <v>65</v>
      </c>
      <c r="O2789" s="3" t="s">
        <v>84</v>
      </c>
      <c r="P2789" s="3" t="s">
        <v>85</v>
      </c>
      <c r="Q2789" s="3" t="s">
        <v>42</v>
      </c>
      <c r="R2789" s="3" t="s">
        <v>49</v>
      </c>
      <c r="S2789" s="3" t="s">
        <v>86</v>
      </c>
      <c r="T2789" s="3" t="s">
        <v>51</v>
      </c>
      <c r="U2789" s="3" t="s">
        <v>87</v>
      </c>
      <c r="V2789" s="3" t="s">
        <v>53</v>
      </c>
      <c r="W2789" s="3" t="s">
        <v>54</v>
      </c>
      <c r="X2789" s="3">
        <v>35</v>
      </c>
      <c r="Y2789" s="3">
        <v>6</v>
      </c>
      <c r="Z2789" s="3" t="s">
        <v>44</v>
      </c>
      <c r="AA2789" s="7">
        <v>4</v>
      </c>
      <c r="AB2789" s="3" t="s">
        <v>49</v>
      </c>
      <c r="AC2789" s="3" t="s">
        <v>49</v>
      </c>
      <c r="AD2789" s="3" t="s">
        <v>49</v>
      </c>
      <c r="AE2789" s="3" t="s">
        <v>49</v>
      </c>
      <c r="AF2789" s="3" t="s">
        <v>55</v>
      </c>
      <c r="AG2789" s="3" t="s">
        <v>56</v>
      </c>
      <c r="AH2789" s="3" t="s">
        <v>57</v>
      </c>
      <c r="AI2789" s="3" t="s">
        <v>58</v>
      </c>
      <c r="AJ2789" s="3" t="s">
        <v>49</v>
      </c>
      <c r="AK2789" s="3" t="s">
        <v>49</v>
      </c>
      <c r="AL2789" s="3" t="s">
        <v>49</v>
      </c>
      <c r="AM2789" s="3" t="s">
        <v>88</v>
      </c>
      <c r="AN2789" s="3" t="s">
        <v>60</v>
      </c>
      <c r="AO2789" s="3">
        <v>78.569800445038339</v>
      </c>
      <c r="AP2789" s="3">
        <v>224.52726782548268</v>
      </c>
    </row>
    <row r="2790" spans="1:42" x14ac:dyDescent="0.25">
      <c r="A2790" s="2">
        <v>2789</v>
      </c>
      <c r="B2790" s="3" t="s">
        <v>42</v>
      </c>
      <c r="C2790" s="3" t="s">
        <v>43</v>
      </c>
      <c r="D2790" s="3" t="s">
        <v>44</v>
      </c>
      <c r="E2790" s="3" t="s">
        <v>45</v>
      </c>
      <c r="F2790" s="3">
        <v>0.36</v>
      </c>
      <c r="G2790" s="3">
        <v>0.48</v>
      </c>
      <c r="H2790" s="3">
        <v>1.2439219196202101E-3</v>
      </c>
      <c r="I2790" s="3">
        <v>9.4552695037413486</v>
      </c>
      <c r="J2790" s="3">
        <v>1.3814428955195059</v>
      </c>
      <c r="K2790" s="3">
        <v>1.176161699162037E-2</v>
      </c>
      <c r="L2790" s="3">
        <v>1.7184070984403253E-3</v>
      </c>
      <c r="M2790" s="2">
        <v>1210</v>
      </c>
      <c r="N2790" s="3" t="s">
        <v>65</v>
      </c>
      <c r="O2790" s="3" t="s">
        <v>84</v>
      </c>
      <c r="P2790" s="3" t="s">
        <v>85</v>
      </c>
      <c r="Q2790" s="3" t="s">
        <v>42</v>
      </c>
      <c r="R2790" s="3" t="s">
        <v>49</v>
      </c>
      <c r="S2790" s="3" t="s">
        <v>86</v>
      </c>
      <c r="T2790" s="3" t="s">
        <v>51</v>
      </c>
      <c r="U2790" s="3" t="s">
        <v>87</v>
      </c>
      <c r="V2790" s="3" t="s">
        <v>53</v>
      </c>
      <c r="W2790" s="3" t="s">
        <v>54</v>
      </c>
      <c r="X2790" s="3">
        <v>35</v>
      </c>
      <c r="Y2790" s="3">
        <v>6</v>
      </c>
      <c r="Z2790" s="3" t="s">
        <v>44</v>
      </c>
      <c r="AA2790" s="7">
        <v>4</v>
      </c>
      <c r="AB2790" s="3" t="s">
        <v>49</v>
      </c>
      <c r="AC2790" s="3" t="s">
        <v>49</v>
      </c>
      <c r="AD2790" s="3" t="s">
        <v>49</v>
      </c>
      <c r="AE2790" s="3" t="s">
        <v>49</v>
      </c>
      <c r="AF2790" s="3" t="s">
        <v>55</v>
      </c>
      <c r="AG2790" s="3" t="s">
        <v>56</v>
      </c>
      <c r="AH2790" s="3" t="s">
        <v>57</v>
      </c>
      <c r="AI2790" s="3" t="s">
        <v>58</v>
      </c>
      <c r="AJ2790" s="3" t="s">
        <v>49</v>
      </c>
      <c r="AK2790" s="3" t="s">
        <v>49</v>
      </c>
      <c r="AL2790" s="3" t="s">
        <v>49</v>
      </c>
      <c r="AM2790" s="3" t="s">
        <v>88</v>
      </c>
      <c r="AN2790" s="3" t="s">
        <v>60</v>
      </c>
      <c r="AO2790" s="3">
        <v>12.820604553560544</v>
      </c>
      <c r="AP2790" s="3">
        <v>5.0339734093791755</v>
      </c>
    </row>
    <row r="2791" spans="1:42" x14ac:dyDescent="0.25">
      <c r="A2791" s="2">
        <v>2790</v>
      </c>
      <c r="B2791" s="3" t="s">
        <v>42</v>
      </c>
      <c r="C2791" s="3" t="s">
        <v>43</v>
      </c>
      <c r="D2791" s="3" t="s">
        <v>44</v>
      </c>
      <c r="E2791" s="3" t="s">
        <v>45</v>
      </c>
      <c r="F2791" s="3">
        <v>0.36</v>
      </c>
      <c r="G2791" s="3">
        <v>0.48</v>
      </c>
      <c r="H2791" s="3">
        <v>0.19494524942132799</v>
      </c>
      <c r="I2791" s="3">
        <v>9.4552695037413486</v>
      </c>
      <c r="J2791" s="3">
        <v>1.3814428955195059</v>
      </c>
      <c r="K2791" s="3">
        <v>1.8432598717527333</v>
      </c>
      <c r="L2791" s="3">
        <v>0.26930572982837164</v>
      </c>
      <c r="M2791" s="2">
        <v>1210</v>
      </c>
      <c r="N2791" s="3" t="s">
        <v>65</v>
      </c>
      <c r="O2791" s="3" t="s">
        <v>84</v>
      </c>
      <c r="P2791" s="3" t="s">
        <v>85</v>
      </c>
      <c r="Q2791" s="3" t="s">
        <v>42</v>
      </c>
      <c r="R2791" s="3" t="s">
        <v>49</v>
      </c>
      <c r="S2791" s="3" t="s">
        <v>86</v>
      </c>
      <c r="T2791" s="3" t="s">
        <v>51</v>
      </c>
      <c r="U2791" s="3" t="s">
        <v>87</v>
      </c>
      <c r="V2791" s="3" t="s">
        <v>53</v>
      </c>
      <c r="W2791" s="3" t="s">
        <v>54</v>
      </c>
      <c r="X2791" s="3">
        <v>35</v>
      </c>
      <c r="Y2791" s="3">
        <v>6</v>
      </c>
      <c r="Z2791" s="3" t="s">
        <v>44</v>
      </c>
      <c r="AA2791" s="7">
        <v>4</v>
      </c>
      <c r="AB2791" s="3" t="s">
        <v>49</v>
      </c>
      <c r="AC2791" s="3" t="s">
        <v>49</v>
      </c>
      <c r="AD2791" s="3" t="s">
        <v>49</v>
      </c>
      <c r="AE2791" s="3" t="s">
        <v>49</v>
      </c>
      <c r="AF2791" s="3" t="s">
        <v>55</v>
      </c>
      <c r="AG2791" s="3" t="s">
        <v>56</v>
      </c>
      <c r="AH2791" s="3" t="s">
        <v>57</v>
      </c>
      <c r="AI2791" s="3" t="s">
        <v>58</v>
      </c>
      <c r="AJ2791" s="3" t="s">
        <v>49</v>
      </c>
      <c r="AK2791" s="3" t="s">
        <v>49</v>
      </c>
      <c r="AL2791" s="3" t="s">
        <v>49</v>
      </c>
      <c r="AM2791" s="3" t="s">
        <v>88</v>
      </c>
      <c r="AN2791" s="3" t="s">
        <v>60</v>
      </c>
      <c r="AO2791" s="3">
        <v>114.43721996343528</v>
      </c>
      <c r="AP2791" s="3">
        <v>788.91543463707205</v>
      </c>
    </row>
    <row r="2792" spans="1:42" x14ac:dyDescent="0.25">
      <c r="A2792" s="2">
        <v>2791</v>
      </c>
      <c r="B2792" s="3" t="s">
        <v>42</v>
      </c>
      <c r="C2792" s="3" t="s">
        <v>43</v>
      </c>
      <c r="D2792" s="3" t="s">
        <v>44</v>
      </c>
      <c r="E2792" s="3" t="s">
        <v>45</v>
      </c>
      <c r="F2792" s="3">
        <v>0.36</v>
      </c>
      <c r="G2792" s="3">
        <v>0.48</v>
      </c>
      <c r="H2792" s="3">
        <v>4.7537195004938498E-2</v>
      </c>
      <c r="I2792" s="3">
        <v>9.5741736729868414</v>
      </c>
      <c r="J2792" s="3">
        <v>1.4070385598046744</v>
      </c>
      <c r="K2792" s="3">
        <v>0.45512936090392375</v>
      </c>
      <c r="L2792" s="3">
        <v>6.6886666396902633E-2</v>
      </c>
      <c r="M2792" s="2">
        <v>1210</v>
      </c>
      <c r="N2792" s="3" t="s">
        <v>65</v>
      </c>
      <c r="O2792" s="3" t="s">
        <v>84</v>
      </c>
      <c r="P2792" s="3" t="s">
        <v>85</v>
      </c>
      <c r="Q2792" s="3" t="s">
        <v>42</v>
      </c>
      <c r="R2792" s="3" t="s">
        <v>49</v>
      </c>
      <c r="S2792" s="3" t="s">
        <v>86</v>
      </c>
      <c r="T2792" s="3" t="s">
        <v>51</v>
      </c>
      <c r="U2792" s="3" t="s">
        <v>87</v>
      </c>
      <c r="V2792" s="3" t="s">
        <v>53</v>
      </c>
      <c r="W2792" s="3" t="s">
        <v>54</v>
      </c>
      <c r="X2792" s="3">
        <v>35</v>
      </c>
      <c r="Y2792" s="3">
        <v>6</v>
      </c>
      <c r="Z2792" s="3" t="s">
        <v>44</v>
      </c>
      <c r="AA2792" s="7">
        <v>4</v>
      </c>
      <c r="AB2792" s="3" t="s">
        <v>49</v>
      </c>
      <c r="AC2792" s="3" t="s">
        <v>49</v>
      </c>
      <c r="AD2792" s="3" t="s">
        <v>49</v>
      </c>
      <c r="AE2792" s="3" t="s">
        <v>49</v>
      </c>
      <c r="AF2792" s="3" t="s">
        <v>55</v>
      </c>
      <c r="AG2792" s="3" t="s">
        <v>56</v>
      </c>
      <c r="AH2792" s="3" t="s">
        <v>57</v>
      </c>
      <c r="AI2792" s="3" t="s">
        <v>58</v>
      </c>
      <c r="AJ2792" s="3" t="s">
        <v>49</v>
      </c>
      <c r="AK2792" s="3" t="s">
        <v>49</v>
      </c>
      <c r="AL2792" s="3" t="s">
        <v>49</v>
      </c>
      <c r="AM2792" s="3" t="s">
        <v>88</v>
      </c>
      <c r="AN2792" s="3" t="s">
        <v>60</v>
      </c>
      <c r="AO2792" s="3">
        <v>71.785733634534296</v>
      </c>
      <c r="AP2792" s="3">
        <v>192.37620290861639</v>
      </c>
    </row>
    <row r="2793" spans="1:42" x14ac:dyDescent="0.25">
      <c r="A2793" s="2">
        <v>2792</v>
      </c>
      <c r="B2793" s="3" t="s">
        <v>42</v>
      </c>
      <c r="C2793" s="3" t="s">
        <v>43</v>
      </c>
      <c r="D2793" s="3" t="s">
        <v>44</v>
      </c>
      <c r="E2793" s="3" t="s">
        <v>45</v>
      </c>
      <c r="F2793" s="3">
        <v>0.36</v>
      </c>
      <c r="G2793" s="3">
        <v>0.48</v>
      </c>
      <c r="H2793" s="3">
        <v>0.40013103616375001</v>
      </c>
      <c r="I2793" s="3">
        <v>9.5741736729868414</v>
      </c>
      <c r="J2793" s="3">
        <v>1.4070385598046744</v>
      </c>
      <c r="K2793" s="3">
        <v>3.8309240321839213</v>
      </c>
      <c r="L2793" s="3">
        <v>0.56299979685699486</v>
      </c>
      <c r="M2793" s="2">
        <v>1210</v>
      </c>
      <c r="N2793" s="3" t="s">
        <v>65</v>
      </c>
      <c r="O2793" s="3" t="s">
        <v>84</v>
      </c>
      <c r="P2793" s="3" t="s">
        <v>85</v>
      </c>
      <c r="Q2793" s="3" t="s">
        <v>42</v>
      </c>
      <c r="R2793" s="3" t="s">
        <v>49</v>
      </c>
      <c r="S2793" s="3" t="s">
        <v>86</v>
      </c>
      <c r="T2793" s="3" t="s">
        <v>51</v>
      </c>
      <c r="U2793" s="3" t="s">
        <v>87</v>
      </c>
      <c r="V2793" s="3" t="s">
        <v>53</v>
      </c>
      <c r="W2793" s="3" t="s">
        <v>54</v>
      </c>
      <c r="X2793" s="3">
        <v>35</v>
      </c>
      <c r="Y2793" s="3">
        <v>6</v>
      </c>
      <c r="Z2793" s="3" t="s">
        <v>44</v>
      </c>
      <c r="AA2793" s="7">
        <v>4</v>
      </c>
      <c r="AB2793" s="3" t="s">
        <v>49</v>
      </c>
      <c r="AC2793" s="3" t="s">
        <v>49</v>
      </c>
      <c r="AD2793" s="3" t="s">
        <v>49</v>
      </c>
      <c r="AE2793" s="3" t="s">
        <v>49</v>
      </c>
      <c r="AF2793" s="3" t="s">
        <v>55</v>
      </c>
      <c r="AG2793" s="3" t="s">
        <v>56</v>
      </c>
      <c r="AH2793" s="3" t="s">
        <v>57</v>
      </c>
      <c r="AI2793" s="3" t="s">
        <v>58</v>
      </c>
      <c r="AJ2793" s="3" t="s">
        <v>49</v>
      </c>
      <c r="AK2793" s="3" t="s">
        <v>49</v>
      </c>
      <c r="AL2793" s="3" t="s">
        <v>49</v>
      </c>
      <c r="AM2793" s="3" t="s">
        <v>88</v>
      </c>
      <c r="AN2793" s="3" t="s">
        <v>60</v>
      </c>
      <c r="AO2793" s="3">
        <v>169.09295781371713</v>
      </c>
      <c r="AP2793" s="3">
        <v>1619.2728535008375</v>
      </c>
    </row>
    <row r="2794" spans="1:42" x14ac:dyDescent="0.25">
      <c r="A2794" s="2">
        <v>2793</v>
      </c>
      <c r="B2794" s="3" t="s">
        <v>42</v>
      </c>
      <c r="C2794" s="3" t="s">
        <v>43</v>
      </c>
      <c r="D2794" s="3" t="s">
        <v>44</v>
      </c>
      <c r="E2794" s="3" t="s">
        <v>45</v>
      </c>
      <c r="F2794" s="3">
        <v>0.36</v>
      </c>
      <c r="G2794" s="3">
        <v>0.48</v>
      </c>
      <c r="H2794" s="3">
        <v>8.9925898792914696E-2</v>
      </c>
      <c r="I2794" s="3">
        <v>9.5741736729868414</v>
      </c>
      <c r="J2794" s="3">
        <v>1.4070385598046744</v>
      </c>
      <c r="K2794" s="3">
        <v>0.86096617274280307</v>
      </c>
      <c r="L2794" s="3">
        <v>0.12652920712672361</v>
      </c>
      <c r="M2794" s="2">
        <v>1210</v>
      </c>
      <c r="N2794" s="3" t="s">
        <v>65</v>
      </c>
      <c r="O2794" s="3" t="s">
        <v>84</v>
      </c>
      <c r="P2794" s="3" t="s">
        <v>85</v>
      </c>
      <c r="Q2794" s="3" t="s">
        <v>42</v>
      </c>
      <c r="R2794" s="3" t="s">
        <v>49</v>
      </c>
      <c r="S2794" s="3" t="s">
        <v>86</v>
      </c>
      <c r="T2794" s="3" t="s">
        <v>51</v>
      </c>
      <c r="U2794" s="3" t="s">
        <v>87</v>
      </c>
      <c r="V2794" s="3" t="s">
        <v>53</v>
      </c>
      <c r="W2794" s="3" t="s">
        <v>54</v>
      </c>
      <c r="X2794" s="3">
        <v>35</v>
      </c>
      <c r="Y2794" s="3">
        <v>6</v>
      </c>
      <c r="Z2794" s="3" t="s">
        <v>44</v>
      </c>
      <c r="AA2794" s="7">
        <v>4</v>
      </c>
      <c r="AB2794" s="3" t="s">
        <v>49</v>
      </c>
      <c r="AC2794" s="3" t="s">
        <v>49</v>
      </c>
      <c r="AD2794" s="3" t="s">
        <v>49</v>
      </c>
      <c r="AE2794" s="3" t="s">
        <v>49</v>
      </c>
      <c r="AF2794" s="3" t="s">
        <v>55</v>
      </c>
      <c r="AG2794" s="3" t="s">
        <v>56</v>
      </c>
      <c r="AH2794" s="3" t="s">
        <v>57</v>
      </c>
      <c r="AI2794" s="3" t="s">
        <v>58</v>
      </c>
      <c r="AJ2794" s="3" t="s">
        <v>49</v>
      </c>
      <c r="AK2794" s="3" t="s">
        <v>49</v>
      </c>
      <c r="AL2794" s="3" t="s">
        <v>49</v>
      </c>
      <c r="AM2794" s="3" t="s">
        <v>88</v>
      </c>
      <c r="AN2794" s="3" t="s">
        <v>60</v>
      </c>
      <c r="AO2794" s="3">
        <v>111.57792918464541</v>
      </c>
      <c r="AP2794" s="3">
        <v>363.91720107019944</v>
      </c>
    </row>
    <row r="2795" spans="1:42" x14ac:dyDescent="0.25">
      <c r="A2795" s="2">
        <v>2794</v>
      </c>
      <c r="B2795" s="3" t="s">
        <v>42</v>
      </c>
      <c r="C2795" s="3" t="s">
        <v>43</v>
      </c>
      <c r="D2795" s="3" t="s">
        <v>44</v>
      </c>
      <c r="E2795" s="3" t="s">
        <v>45</v>
      </c>
      <c r="F2795" s="3">
        <v>0.36</v>
      </c>
      <c r="G2795" s="3">
        <v>0.48</v>
      </c>
      <c r="H2795" s="3">
        <v>8.0169323660283398E-2</v>
      </c>
      <c r="I2795" s="3">
        <v>9.5741736729868414</v>
      </c>
      <c r="J2795" s="3">
        <v>1.4070385598046744</v>
      </c>
      <c r="K2795" s="3">
        <v>0.76755502796944641</v>
      </c>
      <c r="L2795" s="3">
        <v>0.11280132970347996</v>
      </c>
      <c r="M2795" s="2">
        <v>1210</v>
      </c>
      <c r="N2795" s="3" t="s">
        <v>65</v>
      </c>
      <c r="O2795" s="3" t="s">
        <v>84</v>
      </c>
      <c r="P2795" s="3" t="s">
        <v>85</v>
      </c>
      <c r="Q2795" s="3" t="s">
        <v>42</v>
      </c>
      <c r="R2795" s="3" t="s">
        <v>49</v>
      </c>
      <c r="S2795" s="3" t="s">
        <v>86</v>
      </c>
      <c r="T2795" s="3" t="s">
        <v>51</v>
      </c>
      <c r="U2795" s="3" t="s">
        <v>87</v>
      </c>
      <c r="V2795" s="3" t="s">
        <v>53</v>
      </c>
      <c r="W2795" s="3" t="s">
        <v>54</v>
      </c>
      <c r="X2795" s="3">
        <v>35</v>
      </c>
      <c r="Y2795" s="3">
        <v>6</v>
      </c>
      <c r="Z2795" s="3" t="s">
        <v>44</v>
      </c>
      <c r="AA2795" s="7">
        <v>4</v>
      </c>
      <c r="AB2795" s="3" t="s">
        <v>49</v>
      </c>
      <c r="AC2795" s="3" t="s">
        <v>49</v>
      </c>
      <c r="AD2795" s="3" t="s">
        <v>49</v>
      </c>
      <c r="AE2795" s="3" t="s">
        <v>49</v>
      </c>
      <c r="AF2795" s="3" t="s">
        <v>55</v>
      </c>
      <c r="AG2795" s="3" t="s">
        <v>56</v>
      </c>
      <c r="AH2795" s="3" t="s">
        <v>57</v>
      </c>
      <c r="AI2795" s="3" t="s">
        <v>58</v>
      </c>
      <c r="AJ2795" s="3" t="s">
        <v>49</v>
      </c>
      <c r="AK2795" s="3" t="s">
        <v>49</v>
      </c>
      <c r="AL2795" s="3" t="s">
        <v>49</v>
      </c>
      <c r="AM2795" s="3" t="s">
        <v>88</v>
      </c>
      <c r="AN2795" s="3" t="s">
        <v>60</v>
      </c>
      <c r="AO2795" s="3">
        <v>74.418939653446643</v>
      </c>
      <c r="AP2795" s="3">
        <v>324.43374233408213</v>
      </c>
    </row>
    <row r="2796" spans="1:42" x14ac:dyDescent="0.25">
      <c r="A2796" s="2">
        <v>2795</v>
      </c>
      <c r="B2796" s="3" t="s">
        <v>42</v>
      </c>
      <c r="C2796" s="3" t="s">
        <v>43</v>
      </c>
      <c r="D2796" s="3" t="s">
        <v>44</v>
      </c>
      <c r="E2796" s="3" t="s">
        <v>45</v>
      </c>
      <c r="F2796" s="3">
        <v>0.36</v>
      </c>
      <c r="G2796" s="3">
        <v>0.48</v>
      </c>
      <c r="H2796" s="3">
        <v>0.13930996266183299</v>
      </c>
      <c r="I2796" s="3">
        <v>10.076385408568186</v>
      </c>
      <c r="J2796" s="3">
        <v>1.4114529857660227</v>
      </c>
      <c r="K2796" s="3">
        <v>1.4037408750338727</v>
      </c>
      <c r="L2796" s="3">
        <v>0.19662946274599732</v>
      </c>
      <c r="M2796" s="2">
        <v>1400</v>
      </c>
      <c r="N2796" s="3" t="s">
        <v>46</v>
      </c>
      <c r="O2796" s="3" t="s">
        <v>84</v>
      </c>
      <c r="P2796" s="3" t="s">
        <v>85</v>
      </c>
      <c r="Q2796" s="3" t="s">
        <v>42</v>
      </c>
      <c r="R2796" s="3" t="s">
        <v>49</v>
      </c>
      <c r="S2796" s="3" t="s">
        <v>86</v>
      </c>
      <c r="T2796" s="3" t="s">
        <v>51</v>
      </c>
      <c r="U2796" s="3" t="s">
        <v>87</v>
      </c>
      <c r="V2796" s="3" t="s">
        <v>53</v>
      </c>
      <c r="W2796" s="3" t="s">
        <v>54</v>
      </c>
      <c r="X2796" s="3">
        <v>35</v>
      </c>
      <c r="Y2796" s="3">
        <v>6</v>
      </c>
      <c r="Z2796" s="3" t="s">
        <v>44</v>
      </c>
      <c r="AA2796" s="7">
        <v>4</v>
      </c>
      <c r="AB2796" s="3" t="s">
        <v>49</v>
      </c>
      <c r="AC2796" s="3" t="s">
        <v>49</v>
      </c>
      <c r="AD2796" s="3" t="s">
        <v>49</v>
      </c>
      <c r="AE2796" s="3" t="s">
        <v>49</v>
      </c>
      <c r="AF2796" s="3" t="s">
        <v>55</v>
      </c>
      <c r="AG2796" s="3" t="s">
        <v>56</v>
      </c>
      <c r="AH2796" s="3" t="s">
        <v>57</v>
      </c>
      <c r="AI2796" s="3" t="s">
        <v>58</v>
      </c>
      <c r="AJ2796" s="3" t="s">
        <v>49</v>
      </c>
      <c r="AK2796" s="3" t="s">
        <v>49</v>
      </c>
      <c r="AL2796" s="3" t="s">
        <v>49</v>
      </c>
      <c r="AM2796" s="3" t="s">
        <v>88</v>
      </c>
      <c r="AN2796" s="3" t="s">
        <v>60</v>
      </c>
      <c r="AO2796" s="3">
        <v>122.61082376144535</v>
      </c>
      <c r="AP2796" s="3">
        <v>563.76741710234307</v>
      </c>
    </row>
    <row r="2797" spans="1:42" x14ac:dyDescent="0.25">
      <c r="A2797" s="2">
        <v>2796</v>
      </c>
      <c r="B2797" s="3" t="s">
        <v>42</v>
      </c>
      <c r="C2797" s="3" t="s">
        <v>43</v>
      </c>
      <c r="D2797" s="3" t="s">
        <v>44</v>
      </c>
      <c r="E2797" s="3" t="s">
        <v>45</v>
      </c>
      <c r="F2797" s="3">
        <v>0.36</v>
      </c>
      <c r="G2797" s="3">
        <v>0.48</v>
      </c>
      <c r="H2797" s="3">
        <v>4.38682223864462E-2</v>
      </c>
      <c r="I2797" s="3">
        <v>10.076385408568186</v>
      </c>
      <c r="J2797" s="3">
        <v>1.4114529857660227</v>
      </c>
      <c r="K2797" s="3">
        <v>0.4420331159546107</v>
      </c>
      <c r="L2797" s="3">
        <v>6.1917933467597365E-2</v>
      </c>
      <c r="M2797" s="2">
        <v>1200</v>
      </c>
      <c r="N2797" s="3" t="s">
        <v>61</v>
      </c>
      <c r="O2797" s="3" t="s">
        <v>84</v>
      </c>
      <c r="P2797" s="3" t="s">
        <v>85</v>
      </c>
      <c r="Q2797" s="3" t="s">
        <v>42</v>
      </c>
      <c r="R2797" s="3" t="s">
        <v>49</v>
      </c>
      <c r="S2797" s="3" t="s">
        <v>86</v>
      </c>
      <c r="T2797" s="3" t="s">
        <v>51</v>
      </c>
      <c r="U2797" s="3" t="s">
        <v>87</v>
      </c>
      <c r="V2797" s="3" t="s">
        <v>53</v>
      </c>
      <c r="W2797" s="3" t="s">
        <v>54</v>
      </c>
      <c r="X2797" s="3">
        <v>35</v>
      </c>
      <c r="Y2797" s="3">
        <v>6</v>
      </c>
      <c r="Z2797" s="3" t="s">
        <v>44</v>
      </c>
      <c r="AA2797" s="7">
        <v>4</v>
      </c>
      <c r="AB2797" s="3" t="s">
        <v>49</v>
      </c>
      <c r="AC2797" s="3" t="s">
        <v>49</v>
      </c>
      <c r="AD2797" s="3" t="s">
        <v>49</v>
      </c>
      <c r="AE2797" s="3" t="s">
        <v>49</v>
      </c>
      <c r="AF2797" s="3" t="s">
        <v>55</v>
      </c>
      <c r="AG2797" s="3" t="s">
        <v>56</v>
      </c>
      <c r="AH2797" s="3" t="s">
        <v>57</v>
      </c>
      <c r="AI2797" s="3" t="s">
        <v>58</v>
      </c>
      <c r="AJ2797" s="3" t="s">
        <v>49</v>
      </c>
      <c r="AK2797" s="3" t="s">
        <v>49</v>
      </c>
      <c r="AL2797" s="3" t="s">
        <v>49</v>
      </c>
      <c r="AM2797" s="3" t="s">
        <v>88</v>
      </c>
      <c r="AN2797" s="3" t="s">
        <v>60</v>
      </c>
      <c r="AO2797" s="3">
        <v>113.27629396413991</v>
      </c>
      <c r="AP2797" s="3">
        <v>177.52839750386121</v>
      </c>
    </row>
    <row r="2798" spans="1:42" x14ac:dyDescent="0.25">
      <c r="A2798" s="2">
        <v>2797</v>
      </c>
      <c r="B2798" s="3" t="s">
        <v>42</v>
      </c>
      <c r="C2798" s="3" t="s">
        <v>43</v>
      </c>
      <c r="D2798" s="3" t="s">
        <v>44</v>
      </c>
      <c r="E2798" s="3" t="s">
        <v>45</v>
      </c>
      <c r="F2798" s="3">
        <v>0.36</v>
      </c>
      <c r="G2798" s="3">
        <v>0.48</v>
      </c>
      <c r="H2798" s="3">
        <v>0.23308883236380001</v>
      </c>
      <c r="I2798" s="3">
        <v>10.076385408568186</v>
      </c>
      <c r="J2798" s="3">
        <v>1.4114529857660227</v>
      </c>
      <c r="K2798" s="3">
        <v>2.3486929093307904</v>
      </c>
      <c r="L2798" s="3">
        <v>0.32899392838860148</v>
      </c>
      <c r="M2798" s="2">
        <v>1210</v>
      </c>
      <c r="N2798" s="3" t="s">
        <v>65</v>
      </c>
      <c r="O2798" s="3" t="s">
        <v>84</v>
      </c>
      <c r="P2798" s="3" t="s">
        <v>85</v>
      </c>
      <c r="Q2798" s="3" t="s">
        <v>42</v>
      </c>
      <c r="R2798" s="3" t="s">
        <v>49</v>
      </c>
      <c r="S2798" s="3" t="s">
        <v>86</v>
      </c>
      <c r="T2798" s="3" t="s">
        <v>51</v>
      </c>
      <c r="U2798" s="3" t="s">
        <v>87</v>
      </c>
      <c r="V2798" s="3" t="s">
        <v>53</v>
      </c>
      <c r="W2798" s="3" t="s">
        <v>54</v>
      </c>
      <c r="X2798" s="3">
        <v>35</v>
      </c>
      <c r="Y2798" s="3">
        <v>6</v>
      </c>
      <c r="Z2798" s="3" t="s">
        <v>44</v>
      </c>
      <c r="AA2798" s="7">
        <v>4</v>
      </c>
      <c r="AB2798" s="3" t="s">
        <v>49</v>
      </c>
      <c r="AC2798" s="3" t="s">
        <v>49</v>
      </c>
      <c r="AD2798" s="3" t="s">
        <v>49</v>
      </c>
      <c r="AE2798" s="3" t="s">
        <v>49</v>
      </c>
      <c r="AF2798" s="3" t="s">
        <v>55</v>
      </c>
      <c r="AG2798" s="3" t="s">
        <v>56</v>
      </c>
      <c r="AH2798" s="3" t="s">
        <v>57</v>
      </c>
      <c r="AI2798" s="3" t="s">
        <v>58</v>
      </c>
      <c r="AJ2798" s="3" t="s">
        <v>49</v>
      </c>
      <c r="AK2798" s="3" t="s">
        <v>49</v>
      </c>
      <c r="AL2798" s="3" t="s">
        <v>49</v>
      </c>
      <c r="AM2798" s="3" t="s">
        <v>88</v>
      </c>
      <c r="AN2798" s="3" t="s">
        <v>60</v>
      </c>
      <c r="AO2798" s="3">
        <v>121.06726587645002</v>
      </c>
      <c r="AP2798" s="3">
        <v>943.2770382411619</v>
      </c>
    </row>
    <row r="2799" spans="1:42" x14ac:dyDescent="0.25">
      <c r="A2799" s="2">
        <v>2798</v>
      </c>
      <c r="B2799" s="3" t="s">
        <v>42</v>
      </c>
      <c r="C2799" s="3" t="s">
        <v>43</v>
      </c>
      <c r="D2799" s="3" t="s">
        <v>44</v>
      </c>
      <c r="E2799" s="3" t="s">
        <v>45</v>
      </c>
      <c r="F2799" s="3">
        <v>0.36</v>
      </c>
      <c r="G2799" s="3">
        <v>0.48</v>
      </c>
      <c r="H2799" s="3">
        <v>2.33159213399423E-2</v>
      </c>
      <c r="I2799" s="3">
        <v>10.076385408568186</v>
      </c>
      <c r="J2799" s="3">
        <v>1.4114529857660227</v>
      </c>
      <c r="K2799" s="3">
        <v>0.23494020957711817</v>
      </c>
      <c r="L2799" s="3">
        <v>3.2909326791147282E-2</v>
      </c>
      <c r="M2799" s="2">
        <v>1430</v>
      </c>
      <c r="N2799" s="3" t="s">
        <v>64</v>
      </c>
      <c r="O2799" s="3" t="s">
        <v>84</v>
      </c>
      <c r="P2799" s="3" t="s">
        <v>85</v>
      </c>
      <c r="Q2799" s="3" t="s">
        <v>42</v>
      </c>
      <c r="R2799" s="3" t="s">
        <v>49</v>
      </c>
      <c r="S2799" s="3" t="s">
        <v>86</v>
      </c>
      <c r="T2799" s="3" t="s">
        <v>51</v>
      </c>
      <c r="U2799" s="3" t="s">
        <v>87</v>
      </c>
      <c r="V2799" s="3" t="s">
        <v>53</v>
      </c>
      <c r="W2799" s="3" t="s">
        <v>54</v>
      </c>
      <c r="X2799" s="3">
        <v>35</v>
      </c>
      <c r="Y2799" s="3">
        <v>6</v>
      </c>
      <c r="Z2799" s="3" t="s">
        <v>44</v>
      </c>
      <c r="AA2799" s="7">
        <v>4</v>
      </c>
      <c r="AB2799" s="3" t="s">
        <v>49</v>
      </c>
      <c r="AC2799" s="3" t="s">
        <v>49</v>
      </c>
      <c r="AD2799" s="3" t="s">
        <v>49</v>
      </c>
      <c r="AE2799" s="3" t="s">
        <v>49</v>
      </c>
      <c r="AF2799" s="3" t="s">
        <v>55</v>
      </c>
      <c r="AG2799" s="3" t="s">
        <v>56</v>
      </c>
      <c r="AH2799" s="3" t="s">
        <v>57</v>
      </c>
      <c r="AI2799" s="3" t="s">
        <v>58</v>
      </c>
      <c r="AJ2799" s="3" t="s">
        <v>49</v>
      </c>
      <c r="AK2799" s="3" t="s">
        <v>49</v>
      </c>
      <c r="AL2799" s="3" t="s">
        <v>49</v>
      </c>
      <c r="AM2799" s="3" t="s">
        <v>88</v>
      </c>
      <c r="AN2799" s="3" t="s">
        <v>60</v>
      </c>
      <c r="AO2799" s="3">
        <v>57.560475537460832</v>
      </c>
      <c r="AP2799" s="3">
        <v>94.356186018718759</v>
      </c>
    </row>
    <row r="2800" spans="1:42" x14ac:dyDescent="0.25">
      <c r="A2800" s="2">
        <v>2799</v>
      </c>
      <c r="B2800" s="3" t="s">
        <v>42</v>
      </c>
      <c r="C2800" s="3" t="s">
        <v>43</v>
      </c>
      <c r="D2800" s="3" t="s">
        <v>44</v>
      </c>
      <c r="E2800" s="3" t="s">
        <v>45</v>
      </c>
      <c r="F2800" s="3">
        <v>0.36</v>
      </c>
      <c r="G2800" s="3">
        <v>0.48</v>
      </c>
      <c r="H2800" s="3">
        <v>0.11422345014922899</v>
      </c>
      <c r="I2800" s="3">
        <v>10.076385408568186</v>
      </c>
      <c r="J2800" s="3">
        <v>1.4114529857660227</v>
      </c>
      <c r="K2800" s="3">
        <v>1.1509595064000067</v>
      </c>
      <c r="L2800" s="3">
        <v>0.16122102975762573</v>
      </c>
      <c r="M2800" s="2">
        <v>1430</v>
      </c>
      <c r="N2800" s="3" t="s">
        <v>64</v>
      </c>
      <c r="O2800" s="3" t="s">
        <v>84</v>
      </c>
      <c r="P2800" s="3" t="s">
        <v>85</v>
      </c>
      <c r="Q2800" s="3" t="s">
        <v>42</v>
      </c>
      <c r="R2800" s="3" t="s">
        <v>49</v>
      </c>
      <c r="S2800" s="3" t="s">
        <v>86</v>
      </c>
      <c r="T2800" s="3" t="s">
        <v>51</v>
      </c>
      <c r="U2800" s="3" t="s">
        <v>87</v>
      </c>
      <c r="V2800" s="3" t="s">
        <v>53</v>
      </c>
      <c r="W2800" s="3" t="s">
        <v>54</v>
      </c>
      <c r="X2800" s="3">
        <v>35</v>
      </c>
      <c r="Y2800" s="3">
        <v>6</v>
      </c>
      <c r="Z2800" s="3" t="s">
        <v>44</v>
      </c>
      <c r="AA2800" s="7">
        <v>4</v>
      </c>
      <c r="AB2800" s="3" t="s">
        <v>49</v>
      </c>
      <c r="AC2800" s="3" t="s">
        <v>49</v>
      </c>
      <c r="AD2800" s="3" t="s">
        <v>49</v>
      </c>
      <c r="AE2800" s="3" t="s">
        <v>49</v>
      </c>
      <c r="AF2800" s="3" t="s">
        <v>55</v>
      </c>
      <c r="AG2800" s="3" t="s">
        <v>56</v>
      </c>
      <c r="AH2800" s="3" t="s">
        <v>57</v>
      </c>
      <c r="AI2800" s="3" t="s">
        <v>58</v>
      </c>
      <c r="AJ2800" s="3" t="s">
        <v>49</v>
      </c>
      <c r="AK2800" s="3" t="s">
        <v>49</v>
      </c>
      <c r="AL2800" s="3" t="s">
        <v>49</v>
      </c>
      <c r="AM2800" s="3" t="s">
        <v>88</v>
      </c>
      <c r="AN2800" s="3" t="s">
        <v>60</v>
      </c>
      <c r="AO2800" s="3">
        <v>92.28456515287786</v>
      </c>
      <c r="AP2800" s="3">
        <v>462.24590282509371</v>
      </c>
    </row>
    <row r="2801" spans="1:42" x14ac:dyDescent="0.25">
      <c r="A2801" s="2">
        <v>2800</v>
      </c>
      <c r="B2801" s="3" t="s">
        <v>42</v>
      </c>
      <c r="C2801" s="3" t="s">
        <v>43</v>
      </c>
      <c r="D2801" s="3" t="s">
        <v>44</v>
      </c>
      <c r="E2801" s="3" t="s">
        <v>45</v>
      </c>
      <c r="F2801" s="3">
        <v>0.36</v>
      </c>
      <c r="G2801" s="3">
        <v>0.48</v>
      </c>
      <c r="H2801" s="3">
        <v>2.3321986973475199E-2</v>
      </c>
      <c r="I2801" s="3">
        <v>10.076385408568186</v>
      </c>
      <c r="J2801" s="3">
        <v>1.4114529857660227</v>
      </c>
      <c r="K2801" s="3">
        <v>0.2350013292383428</v>
      </c>
      <c r="L2801" s="3">
        <v>3.2917888147707859E-2</v>
      </c>
      <c r="M2801" s="2">
        <v>1430</v>
      </c>
      <c r="N2801" s="3" t="s">
        <v>64</v>
      </c>
      <c r="O2801" s="3" t="s">
        <v>84</v>
      </c>
      <c r="P2801" s="3" t="s">
        <v>85</v>
      </c>
      <c r="Q2801" s="3" t="s">
        <v>42</v>
      </c>
      <c r="R2801" s="3" t="s">
        <v>49</v>
      </c>
      <c r="S2801" s="3" t="s">
        <v>86</v>
      </c>
      <c r="T2801" s="3" t="s">
        <v>51</v>
      </c>
      <c r="U2801" s="3" t="s">
        <v>87</v>
      </c>
      <c r="V2801" s="3" t="s">
        <v>53</v>
      </c>
      <c r="W2801" s="3" t="s">
        <v>54</v>
      </c>
      <c r="X2801" s="3">
        <v>35</v>
      </c>
      <c r="Y2801" s="3">
        <v>6</v>
      </c>
      <c r="Z2801" s="3" t="s">
        <v>44</v>
      </c>
      <c r="AA2801" s="7">
        <v>4</v>
      </c>
      <c r="AB2801" s="3" t="s">
        <v>49</v>
      </c>
      <c r="AC2801" s="3" t="s">
        <v>49</v>
      </c>
      <c r="AD2801" s="3" t="s">
        <v>49</v>
      </c>
      <c r="AE2801" s="3" t="s">
        <v>49</v>
      </c>
      <c r="AF2801" s="3" t="s">
        <v>55</v>
      </c>
      <c r="AG2801" s="3" t="s">
        <v>56</v>
      </c>
      <c r="AH2801" s="3" t="s">
        <v>57</v>
      </c>
      <c r="AI2801" s="3" t="s">
        <v>58</v>
      </c>
      <c r="AJ2801" s="3" t="s">
        <v>49</v>
      </c>
      <c r="AK2801" s="3" t="s">
        <v>49</v>
      </c>
      <c r="AL2801" s="3" t="s">
        <v>49</v>
      </c>
      <c r="AM2801" s="3" t="s">
        <v>88</v>
      </c>
      <c r="AN2801" s="3" t="s">
        <v>60</v>
      </c>
      <c r="AO2801" s="3">
        <v>55.703545237325883</v>
      </c>
      <c r="AP2801" s="3">
        <v>94.380732766737424</v>
      </c>
    </row>
    <row r="2802" spans="1:42" x14ac:dyDescent="0.25">
      <c r="A2802" s="2">
        <v>2801</v>
      </c>
      <c r="B2802" s="3" t="s">
        <v>42</v>
      </c>
      <c r="C2802" s="3" t="s">
        <v>43</v>
      </c>
      <c r="D2802" s="3" t="s">
        <v>44</v>
      </c>
      <c r="E2802" s="3" t="s">
        <v>45</v>
      </c>
      <c r="F2802" s="3">
        <v>0.36</v>
      </c>
      <c r="G2802" s="3">
        <v>0.48</v>
      </c>
      <c r="H2802" s="3">
        <v>1.9474710386351901E-2</v>
      </c>
      <c r="I2802" s="3">
        <v>10.076385408568186</v>
      </c>
      <c r="J2802" s="3">
        <v>1.4114529857660227</v>
      </c>
      <c r="K2802" s="3">
        <v>0.19623468757312759</v>
      </c>
      <c r="L2802" s="3">
        <v>2.7487638121744967E-2</v>
      </c>
      <c r="M2802" s="2">
        <v>1210</v>
      </c>
      <c r="N2802" s="3" t="s">
        <v>65</v>
      </c>
      <c r="O2802" s="3" t="s">
        <v>84</v>
      </c>
      <c r="P2802" s="3" t="s">
        <v>85</v>
      </c>
      <c r="Q2802" s="3" t="s">
        <v>42</v>
      </c>
      <c r="R2802" s="3" t="s">
        <v>49</v>
      </c>
      <c r="S2802" s="3" t="s">
        <v>86</v>
      </c>
      <c r="T2802" s="3" t="s">
        <v>51</v>
      </c>
      <c r="U2802" s="3" t="s">
        <v>87</v>
      </c>
      <c r="V2802" s="3" t="s">
        <v>53</v>
      </c>
      <c r="W2802" s="3" t="s">
        <v>54</v>
      </c>
      <c r="X2802" s="3">
        <v>35</v>
      </c>
      <c r="Y2802" s="3">
        <v>6</v>
      </c>
      <c r="Z2802" s="3" t="s">
        <v>44</v>
      </c>
      <c r="AA2802" s="7">
        <v>4</v>
      </c>
      <c r="AB2802" s="3" t="s">
        <v>49</v>
      </c>
      <c r="AC2802" s="3" t="s">
        <v>49</v>
      </c>
      <c r="AD2802" s="3" t="s">
        <v>49</v>
      </c>
      <c r="AE2802" s="3" t="s">
        <v>49</v>
      </c>
      <c r="AF2802" s="3" t="s">
        <v>55</v>
      </c>
      <c r="AG2802" s="3" t="s">
        <v>56</v>
      </c>
      <c r="AH2802" s="3" t="s">
        <v>57</v>
      </c>
      <c r="AI2802" s="3" t="s">
        <v>58</v>
      </c>
      <c r="AJ2802" s="3" t="s">
        <v>49</v>
      </c>
      <c r="AK2802" s="3" t="s">
        <v>49</v>
      </c>
      <c r="AL2802" s="3" t="s">
        <v>49</v>
      </c>
      <c r="AM2802" s="3" t="s">
        <v>88</v>
      </c>
      <c r="AN2802" s="3" t="s">
        <v>60</v>
      </c>
      <c r="AO2802" s="3">
        <v>50.5578346085032</v>
      </c>
      <c r="AP2802" s="3">
        <v>78.811356801388129</v>
      </c>
    </row>
    <row r="2803" spans="1:42" x14ac:dyDescent="0.25">
      <c r="A2803" s="2">
        <v>2802</v>
      </c>
      <c r="B2803" s="3" t="s">
        <v>42</v>
      </c>
      <c r="C2803" s="3" t="s">
        <v>43</v>
      </c>
      <c r="D2803" s="3" t="s">
        <v>44</v>
      </c>
      <c r="E2803" s="3" t="s">
        <v>45</v>
      </c>
      <c r="F2803" s="3">
        <v>0.36</v>
      </c>
      <c r="G2803" s="3">
        <v>0.48</v>
      </c>
      <c r="H2803" s="3">
        <v>2.1160367337795E-2</v>
      </c>
      <c r="I2803" s="3">
        <v>10.076385408568186</v>
      </c>
      <c r="J2803" s="3">
        <v>1.4114529857660227</v>
      </c>
      <c r="K2803" s="3">
        <v>0.21322001668250035</v>
      </c>
      <c r="L2803" s="3">
        <v>2.9866863658836579E-2</v>
      </c>
      <c r="M2803" s="2">
        <v>1210</v>
      </c>
      <c r="N2803" s="3" t="s">
        <v>65</v>
      </c>
      <c r="O2803" s="3" t="s">
        <v>84</v>
      </c>
      <c r="P2803" s="3" t="s">
        <v>85</v>
      </c>
      <c r="Q2803" s="3" t="s">
        <v>42</v>
      </c>
      <c r="R2803" s="3" t="s">
        <v>49</v>
      </c>
      <c r="S2803" s="3" t="s">
        <v>86</v>
      </c>
      <c r="T2803" s="3" t="s">
        <v>51</v>
      </c>
      <c r="U2803" s="3" t="s">
        <v>87</v>
      </c>
      <c r="V2803" s="3" t="s">
        <v>53</v>
      </c>
      <c r="W2803" s="3" t="s">
        <v>54</v>
      </c>
      <c r="X2803" s="3">
        <v>35</v>
      </c>
      <c r="Y2803" s="3">
        <v>6</v>
      </c>
      <c r="Z2803" s="3" t="s">
        <v>44</v>
      </c>
      <c r="AA2803" s="7">
        <v>4</v>
      </c>
      <c r="AB2803" s="3" t="s">
        <v>49</v>
      </c>
      <c r="AC2803" s="3" t="s">
        <v>49</v>
      </c>
      <c r="AD2803" s="3" t="s">
        <v>49</v>
      </c>
      <c r="AE2803" s="3" t="s">
        <v>49</v>
      </c>
      <c r="AF2803" s="3" t="s">
        <v>55</v>
      </c>
      <c r="AG2803" s="3" t="s">
        <v>56</v>
      </c>
      <c r="AH2803" s="3" t="s">
        <v>57</v>
      </c>
      <c r="AI2803" s="3" t="s">
        <v>58</v>
      </c>
      <c r="AJ2803" s="3" t="s">
        <v>49</v>
      </c>
      <c r="AK2803" s="3" t="s">
        <v>49</v>
      </c>
      <c r="AL2803" s="3" t="s">
        <v>49</v>
      </c>
      <c r="AM2803" s="3" t="s">
        <v>88</v>
      </c>
      <c r="AN2803" s="3" t="s">
        <v>60</v>
      </c>
      <c r="AO2803" s="3">
        <v>37.559593604207407</v>
      </c>
      <c r="AP2803" s="3">
        <v>85.632968461299029</v>
      </c>
    </row>
    <row r="2804" spans="1:42" x14ac:dyDescent="0.25">
      <c r="A2804" s="2">
        <v>2803</v>
      </c>
      <c r="B2804" s="3" t="s">
        <v>42</v>
      </c>
      <c r="C2804" s="3" t="s">
        <v>43</v>
      </c>
      <c r="D2804" s="3" t="s">
        <v>44</v>
      </c>
      <c r="E2804" s="3" t="s">
        <v>45</v>
      </c>
      <c r="F2804" s="3">
        <v>0.36</v>
      </c>
      <c r="G2804" s="3">
        <v>0.48</v>
      </c>
      <c r="H2804" s="3">
        <v>3.2214546181607899E-2</v>
      </c>
      <c r="I2804" s="3">
        <v>10.274891844604243</v>
      </c>
      <c r="J2804" s="3">
        <v>1.7348802619483326</v>
      </c>
      <c r="K2804" s="3">
        <v>0.33100097783902976</v>
      </c>
      <c r="L2804" s="3">
        <v>5.5888380318094566E-2</v>
      </c>
      <c r="M2804" s="2">
        <v>1330</v>
      </c>
      <c r="N2804" s="3" t="s">
        <v>68</v>
      </c>
      <c r="O2804" s="3" t="s">
        <v>84</v>
      </c>
      <c r="P2804" s="3" t="s">
        <v>85</v>
      </c>
      <c r="Q2804" s="3" t="s">
        <v>42</v>
      </c>
      <c r="R2804" s="3" t="s">
        <v>49</v>
      </c>
      <c r="S2804" s="3" t="s">
        <v>86</v>
      </c>
      <c r="T2804" s="3" t="s">
        <v>51</v>
      </c>
      <c r="U2804" s="3" t="s">
        <v>87</v>
      </c>
      <c r="V2804" s="3" t="s">
        <v>53</v>
      </c>
      <c r="W2804" s="3" t="s">
        <v>54</v>
      </c>
      <c r="X2804" s="3">
        <v>35</v>
      </c>
      <c r="Y2804" s="3">
        <v>6</v>
      </c>
      <c r="Z2804" s="3" t="s">
        <v>44</v>
      </c>
      <c r="AA2804" s="7">
        <v>4</v>
      </c>
      <c r="AB2804" s="3" t="s">
        <v>49</v>
      </c>
      <c r="AC2804" s="3" t="s">
        <v>49</v>
      </c>
      <c r="AD2804" s="3" t="s">
        <v>49</v>
      </c>
      <c r="AE2804" s="3" t="s">
        <v>49</v>
      </c>
      <c r="AF2804" s="3" t="s">
        <v>55</v>
      </c>
      <c r="AG2804" s="3" t="s">
        <v>56</v>
      </c>
      <c r="AH2804" s="3" t="s">
        <v>57</v>
      </c>
      <c r="AI2804" s="3" t="s">
        <v>58</v>
      </c>
      <c r="AJ2804" s="3" t="s">
        <v>49</v>
      </c>
      <c r="AK2804" s="3" t="s">
        <v>49</v>
      </c>
      <c r="AL2804" s="3" t="s">
        <v>49</v>
      </c>
      <c r="AM2804" s="3" t="s">
        <v>88</v>
      </c>
      <c r="AN2804" s="3" t="s">
        <v>60</v>
      </c>
      <c r="AO2804" s="3">
        <v>66.739243103466464</v>
      </c>
      <c r="AP2804" s="3">
        <v>130.36764310974132</v>
      </c>
    </row>
    <row r="2805" spans="1:42" x14ac:dyDescent="0.25">
      <c r="A2805" s="2">
        <v>2804</v>
      </c>
      <c r="B2805" s="3" t="s">
        <v>42</v>
      </c>
      <c r="C2805" s="3" t="s">
        <v>43</v>
      </c>
      <c r="D2805" s="3" t="s">
        <v>44</v>
      </c>
      <c r="E2805" s="3" t="s">
        <v>45</v>
      </c>
      <c r="F2805" s="3">
        <v>0.36</v>
      </c>
      <c r="G2805" s="3">
        <v>0.48</v>
      </c>
      <c r="H2805" s="3">
        <v>0.241515492723678</v>
      </c>
      <c r="I2805" s="3">
        <v>10.274891844604243</v>
      </c>
      <c r="J2805" s="3">
        <v>1.7348802619483326</v>
      </c>
      <c r="K2805" s="3">
        <v>2.4815455665320947</v>
      </c>
      <c r="L2805" s="3">
        <v>0.41900046128103513</v>
      </c>
      <c r="M2805" s="2">
        <v>1210</v>
      </c>
      <c r="N2805" s="3" t="s">
        <v>65</v>
      </c>
      <c r="O2805" s="3" t="s">
        <v>84</v>
      </c>
      <c r="P2805" s="3" t="s">
        <v>85</v>
      </c>
      <c r="Q2805" s="3" t="s">
        <v>42</v>
      </c>
      <c r="R2805" s="3" t="s">
        <v>49</v>
      </c>
      <c r="S2805" s="3" t="s">
        <v>86</v>
      </c>
      <c r="T2805" s="3" t="s">
        <v>51</v>
      </c>
      <c r="U2805" s="3" t="s">
        <v>87</v>
      </c>
      <c r="V2805" s="3" t="s">
        <v>53</v>
      </c>
      <c r="W2805" s="3" t="s">
        <v>54</v>
      </c>
      <c r="X2805" s="3">
        <v>35</v>
      </c>
      <c r="Y2805" s="3">
        <v>6</v>
      </c>
      <c r="Z2805" s="3" t="s">
        <v>44</v>
      </c>
      <c r="AA2805" s="7">
        <v>4</v>
      </c>
      <c r="AB2805" s="3" t="s">
        <v>49</v>
      </c>
      <c r="AC2805" s="3" t="s">
        <v>49</v>
      </c>
      <c r="AD2805" s="3" t="s">
        <v>49</v>
      </c>
      <c r="AE2805" s="3" t="s">
        <v>49</v>
      </c>
      <c r="AF2805" s="3" t="s">
        <v>55</v>
      </c>
      <c r="AG2805" s="3" t="s">
        <v>56</v>
      </c>
      <c r="AH2805" s="3" t="s">
        <v>57</v>
      </c>
      <c r="AI2805" s="3" t="s">
        <v>58</v>
      </c>
      <c r="AJ2805" s="3" t="s">
        <v>49</v>
      </c>
      <c r="AK2805" s="3" t="s">
        <v>49</v>
      </c>
      <c r="AL2805" s="3" t="s">
        <v>49</v>
      </c>
      <c r="AM2805" s="3" t="s">
        <v>88</v>
      </c>
      <c r="AN2805" s="3" t="s">
        <v>60</v>
      </c>
      <c r="AO2805" s="3">
        <v>123.98066221282306</v>
      </c>
      <c r="AP2805" s="3">
        <v>977.37852283791585</v>
      </c>
    </row>
    <row r="2806" spans="1:42" x14ac:dyDescent="0.25">
      <c r="A2806" s="2">
        <v>2805</v>
      </c>
      <c r="B2806" s="3" t="s">
        <v>42</v>
      </c>
      <c r="C2806" s="3" t="s">
        <v>43</v>
      </c>
      <c r="D2806" s="3" t="s">
        <v>44</v>
      </c>
      <c r="E2806" s="3" t="s">
        <v>45</v>
      </c>
      <c r="F2806" s="3">
        <v>0.36</v>
      </c>
      <c r="G2806" s="3">
        <v>0.48</v>
      </c>
      <c r="H2806" s="3">
        <v>0.101128491772457</v>
      </c>
      <c r="I2806" s="3">
        <v>10.274891844604243</v>
      </c>
      <c r="J2806" s="3">
        <v>1.7348802619483326</v>
      </c>
      <c r="K2806" s="3">
        <v>1.0390843153699456</v>
      </c>
      <c r="L2806" s="3">
        <v>0.17544582429663999</v>
      </c>
      <c r="M2806" s="2">
        <v>1200</v>
      </c>
      <c r="N2806" s="3" t="s">
        <v>61</v>
      </c>
      <c r="O2806" s="3" t="s">
        <v>84</v>
      </c>
      <c r="P2806" s="3" t="s">
        <v>85</v>
      </c>
      <c r="Q2806" s="3" t="s">
        <v>42</v>
      </c>
      <c r="R2806" s="3" t="s">
        <v>49</v>
      </c>
      <c r="S2806" s="3" t="s">
        <v>86</v>
      </c>
      <c r="T2806" s="3" t="s">
        <v>51</v>
      </c>
      <c r="U2806" s="3" t="s">
        <v>87</v>
      </c>
      <c r="V2806" s="3" t="s">
        <v>53</v>
      </c>
      <c r="W2806" s="3" t="s">
        <v>54</v>
      </c>
      <c r="X2806" s="3">
        <v>35</v>
      </c>
      <c r="Y2806" s="3">
        <v>6</v>
      </c>
      <c r="Z2806" s="3" t="s">
        <v>44</v>
      </c>
      <c r="AA2806" s="7">
        <v>4</v>
      </c>
      <c r="AB2806" s="3" t="s">
        <v>49</v>
      </c>
      <c r="AC2806" s="3" t="s">
        <v>49</v>
      </c>
      <c r="AD2806" s="3" t="s">
        <v>49</v>
      </c>
      <c r="AE2806" s="3" t="s">
        <v>49</v>
      </c>
      <c r="AF2806" s="3" t="s">
        <v>55</v>
      </c>
      <c r="AG2806" s="3" t="s">
        <v>56</v>
      </c>
      <c r="AH2806" s="3" t="s">
        <v>57</v>
      </c>
      <c r="AI2806" s="3" t="s">
        <v>58</v>
      </c>
      <c r="AJ2806" s="3" t="s">
        <v>49</v>
      </c>
      <c r="AK2806" s="3" t="s">
        <v>49</v>
      </c>
      <c r="AL2806" s="3" t="s">
        <v>49</v>
      </c>
      <c r="AM2806" s="3" t="s">
        <v>88</v>
      </c>
      <c r="AN2806" s="3" t="s">
        <v>60</v>
      </c>
      <c r="AO2806" s="3">
        <v>83.255132882725718</v>
      </c>
      <c r="AP2806" s="3">
        <v>409.25248641699125</v>
      </c>
    </row>
    <row r="2807" spans="1:42" x14ac:dyDescent="0.25">
      <c r="A2807" s="2">
        <v>2806</v>
      </c>
      <c r="B2807" s="3" t="s">
        <v>42</v>
      </c>
      <c r="C2807" s="3" t="s">
        <v>43</v>
      </c>
      <c r="D2807" s="3" t="s">
        <v>44</v>
      </c>
      <c r="E2807" s="3" t="s">
        <v>45</v>
      </c>
      <c r="F2807" s="3">
        <v>0.36</v>
      </c>
      <c r="G2807" s="3">
        <v>0.48</v>
      </c>
      <c r="H2807" s="3">
        <v>9.5173096791142206E-2</v>
      </c>
      <c r="I2807" s="3">
        <v>10.274891844604243</v>
      </c>
      <c r="J2807" s="3">
        <v>1.7348802619483326</v>
      </c>
      <c r="K2807" s="3">
        <v>0.97789327604503729</v>
      </c>
      <c r="L2807" s="3">
        <v>0.16511392709145081</v>
      </c>
      <c r="M2807" s="2">
        <v>1330</v>
      </c>
      <c r="N2807" s="3" t="s">
        <v>68</v>
      </c>
      <c r="O2807" s="3" t="s">
        <v>84</v>
      </c>
      <c r="P2807" s="3" t="s">
        <v>85</v>
      </c>
      <c r="Q2807" s="3" t="s">
        <v>42</v>
      </c>
      <c r="R2807" s="3" t="s">
        <v>49</v>
      </c>
      <c r="S2807" s="3" t="s">
        <v>86</v>
      </c>
      <c r="T2807" s="3" t="s">
        <v>51</v>
      </c>
      <c r="U2807" s="3" t="s">
        <v>87</v>
      </c>
      <c r="V2807" s="3" t="s">
        <v>53</v>
      </c>
      <c r="W2807" s="3" t="s">
        <v>54</v>
      </c>
      <c r="X2807" s="3">
        <v>35</v>
      </c>
      <c r="Y2807" s="3">
        <v>6</v>
      </c>
      <c r="Z2807" s="3" t="s">
        <v>44</v>
      </c>
      <c r="AA2807" s="7">
        <v>4</v>
      </c>
      <c r="AB2807" s="3" t="s">
        <v>49</v>
      </c>
      <c r="AC2807" s="3" t="s">
        <v>49</v>
      </c>
      <c r="AD2807" s="3" t="s">
        <v>49</v>
      </c>
      <c r="AE2807" s="3" t="s">
        <v>49</v>
      </c>
      <c r="AF2807" s="3" t="s">
        <v>55</v>
      </c>
      <c r="AG2807" s="3" t="s">
        <v>56</v>
      </c>
      <c r="AH2807" s="3" t="s">
        <v>57</v>
      </c>
      <c r="AI2807" s="3" t="s">
        <v>58</v>
      </c>
      <c r="AJ2807" s="3" t="s">
        <v>49</v>
      </c>
      <c r="AK2807" s="3" t="s">
        <v>49</v>
      </c>
      <c r="AL2807" s="3" t="s">
        <v>49</v>
      </c>
      <c r="AM2807" s="3" t="s">
        <v>88</v>
      </c>
      <c r="AN2807" s="3" t="s">
        <v>60</v>
      </c>
      <c r="AO2807" s="3">
        <v>82.612534046358334</v>
      </c>
      <c r="AP2807" s="3">
        <v>385.15185798893049</v>
      </c>
    </row>
    <row r="2808" spans="1:42" x14ac:dyDescent="0.25">
      <c r="A2808" s="2">
        <v>2807</v>
      </c>
      <c r="B2808" s="3" t="s">
        <v>42</v>
      </c>
      <c r="C2808" s="3" t="s">
        <v>43</v>
      </c>
      <c r="D2808" s="3" t="s">
        <v>44</v>
      </c>
      <c r="E2808" s="3" t="s">
        <v>45</v>
      </c>
      <c r="F2808" s="3">
        <v>0.36</v>
      </c>
      <c r="G2808" s="3">
        <v>0.48</v>
      </c>
      <c r="H2808" s="3">
        <v>0.14773182615300201</v>
      </c>
      <c r="I2808" s="3">
        <v>10.274891844604243</v>
      </c>
      <c r="J2808" s="3">
        <v>1.7348802619483326</v>
      </c>
      <c r="K2808" s="3">
        <v>1.5179285357279722</v>
      </c>
      <c r="L2808" s="3">
        <v>0.25629702925442566</v>
      </c>
      <c r="M2808" s="2">
        <v>1330</v>
      </c>
      <c r="N2808" s="3" t="s">
        <v>68</v>
      </c>
      <c r="O2808" s="3" t="s">
        <v>84</v>
      </c>
      <c r="P2808" s="3" t="s">
        <v>85</v>
      </c>
      <c r="Q2808" s="3" t="s">
        <v>42</v>
      </c>
      <c r="R2808" s="3" t="s">
        <v>49</v>
      </c>
      <c r="S2808" s="3" t="s">
        <v>86</v>
      </c>
      <c r="T2808" s="3" t="s">
        <v>51</v>
      </c>
      <c r="U2808" s="3" t="s">
        <v>87</v>
      </c>
      <c r="V2808" s="3" t="s">
        <v>53</v>
      </c>
      <c r="W2808" s="3" t="s">
        <v>54</v>
      </c>
      <c r="X2808" s="3">
        <v>35</v>
      </c>
      <c r="Y2808" s="3">
        <v>6</v>
      </c>
      <c r="Z2808" s="3" t="s">
        <v>44</v>
      </c>
      <c r="AA2808" s="7">
        <v>4</v>
      </c>
      <c r="AB2808" s="3" t="s">
        <v>49</v>
      </c>
      <c r="AC2808" s="3" t="s">
        <v>49</v>
      </c>
      <c r="AD2808" s="3" t="s">
        <v>49</v>
      </c>
      <c r="AE2808" s="3" t="s">
        <v>49</v>
      </c>
      <c r="AF2808" s="3" t="s">
        <v>55</v>
      </c>
      <c r="AG2808" s="3" t="s">
        <v>56</v>
      </c>
      <c r="AH2808" s="3" t="s">
        <v>57</v>
      </c>
      <c r="AI2808" s="3" t="s">
        <v>58</v>
      </c>
      <c r="AJ2808" s="3" t="s">
        <v>49</v>
      </c>
      <c r="AK2808" s="3" t="s">
        <v>49</v>
      </c>
      <c r="AL2808" s="3" t="s">
        <v>49</v>
      </c>
      <c r="AM2808" s="3" t="s">
        <v>88</v>
      </c>
      <c r="AN2808" s="3" t="s">
        <v>60</v>
      </c>
      <c r="AO2808" s="3">
        <v>99.268448000297468</v>
      </c>
      <c r="AP2808" s="3">
        <v>597.84948946015652</v>
      </c>
    </row>
    <row r="2809" spans="1:42" x14ac:dyDescent="0.25">
      <c r="A2809" s="2">
        <v>2808</v>
      </c>
      <c r="B2809" s="3" t="s">
        <v>42</v>
      </c>
      <c r="C2809" s="3" t="s">
        <v>43</v>
      </c>
      <c r="D2809" s="3" t="s">
        <v>44</v>
      </c>
      <c r="E2809" s="3" t="s">
        <v>45</v>
      </c>
      <c r="F2809" s="3">
        <v>0.36</v>
      </c>
      <c r="G2809" s="3">
        <v>0.48</v>
      </c>
      <c r="H2809" s="3">
        <v>0.21932950103805701</v>
      </c>
      <c r="I2809" s="3">
        <v>9.585254622384813</v>
      </c>
      <c r="J2809" s="3">
        <v>1.408644143525966</v>
      </c>
      <c r="K2809" s="3">
        <v>2.1023291136503905</v>
      </c>
      <c r="L2809" s="3">
        <v>0.30895721713973129</v>
      </c>
      <c r="M2809" s="2">
        <v>1200</v>
      </c>
      <c r="N2809" s="3" t="s">
        <v>61</v>
      </c>
      <c r="O2809" s="3" t="s">
        <v>84</v>
      </c>
      <c r="P2809" s="3" t="s">
        <v>85</v>
      </c>
      <c r="Q2809" s="3" t="s">
        <v>42</v>
      </c>
      <c r="R2809" s="3" t="s">
        <v>49</v>
      </c>
      <c r="S2809" s="3" t="s">
        <v>86</v>
      </c>
      <c r="T2809" s="3" t="s">
        <v>51</v>
      </c>
      <c r="U2809" s="3" t="s">
        <v>87</v>
      </c>
      <c r="V2809" s="3" t="s">
        <v>53</v>
      </c>
      <c r="W2809" s="3" t="s">
        <v>54</v>
      </c>
      <c r="X2809" s="3">
        <v>35</v>
      </c>
      <c r="Y2809" s="3">
        <v>6</v>
      </c>
      <c r="Z2809" s="3" t="s">
        <v>44</v>
      </c>
      <c r="AA2809" s="7">
        <v>4</v>
      </c>
      <c r="AB2809" s="3" t="s">
        <v>49</v>
      </c>
      <c r="AC2809" s="3" t="s">
        <v>49</v>
      </c>
      <c r="AD2809" s="3" t="s">
        <v>49</v>
      </c>
      <c r="AE2809" s="3" t="s">
        <v>49</v>
      </c>
      <c r="AF2809" s="3" t="s">
        <v>55</v>
      </c>
      <c r="AG2809" s="3" t="s">
        <v>56</v>
      </c>
      <c r="AH2809" s="3" t="s">
        <v>57</v>
      </c>
      <c r="AI2809" s="3" t="s">
        <v>58</v>
      </c>
      <c r="AJ2809" s="3" t="s">
        <v>49</v>
      </c>
      <c r="AK2809" s="3" t="s">
        <v>49</v>
      </c>
      <c r="AL2809" s="3" t="s">
        <v>49</v>
      </c>
      <c r="AM2809" s="3" t="s">
        <v>88</v>
      </c>
      <c r="AN2809" s="3" t="s">
        <v>60</v>
      </c>
      <c r="AO2809" s="3">
        <v>185.65136083297125</v>
      </c>
      <c r="AP2809" s="3">
        <v>887.59499989764913</v>
      </c>
    </row>
    <row r="2810" spans="1:42" x14ac:dyDescent="0.25">
      <c r="A2810" s="2">
        <v>2809</v>
      </c>
      <c r="B2810" s="3" t="s">
        <v>42</v>
      </c>
      <c r="C2810" s="3" t="s">
        <v>43</v>
      </c>
      <c r="D2810" s="3" t="s">
        <v>44</v>
      </c>
      <c r="E2810" s="3" t="s">
        <v>45</v>
      </c>
      <c r="F2810" s="3">
        <v>0.36</v>
      </c>
      <c r="G2810" s="3">
        <v>0.48</v>
      </c>
      <c r="H2810" s="3">
        <v>3.5428224762453303E-2</v>
      </c>
      <c r="I2810" s="3">
        <v>9.585254622384813</v>
      </c>
      <c r="J2810" s="3">
        <v>1.408644143525966</v>
      </c>
      <c r="K2810" s="3">
        <v>0.33958855516719361</v>
      </c>
      <c r="L2810" s="3">
        <v>4.9905761327151452E-2</v>
      </c>
      <c r="M2810" s="2">
        <v>1210</v>
      </c>
      <c r="N2810" s="3" t="s">
        <v>65</v>
      </c>
      <c r="O2810" s="3" t="s">
        <v>84</v>
      </c>
      <c r="P2810" s="3" t="s">
        <v>85</v>
      </c>
      <c r="Q2810" s="3" t="s">
        <v>42</v>
      </c>
      <c r="R2810" s="3" t="s">
        <v>49</v>
      </c>
      <c r="S2810" s="3" t="s">
        <v>86</v>
      </c>
      <c r="T2810" s="3" t="s">
        <v>51</v>
      </c>
      <c r="U2810" s="3" t="s">
        <v>87</v>
      </c>
      <c r="V2810" s="3" t="s">
        <v>53</v>
      </c>
      <c r="W2810" s="3" t="s">
        <v>54</v>
      </c>
      <c r="X2810" s="3">
        <v>35</v>
      </c>
      <c r="Y2810" s="3">
        <v>6</v>
      </c>
      <c r="Z2810" s="3" t="s">
        <v>44</v>
      </c>
      <c r="AA2810" s="7">
        <v>4</v>
      </c>
      <c r="AB2810" s="3" t="s">
        <v>49</v>
      </c>
      <c r="AC2810" s="3" t="s">
        <v>49</v>
      </c>
      <c r="AD2810" s="3" t="s">
        <v>49</v>
      </c>
      <c r="AE2810" s="3" t="s">
        <v>49</v>
      </c>
      <c r="AF2810" s="3" t="s">
        <v>55</v>
      </c>
      <c r="AG2810" s="3" t="s">
        <v>56</v>
      </c>
      <c r="AH2810" s="3" t="s">
        <v>57</v>
      </c>
      <c r="AI2810" s="3" t="s">
        <v>58</v>
      </c>
      <c r="AJ2810" s="3" t="s">
        <v>49</v>
      </c>
      <c r="AK2810" s="3" t="s">
        <v>49</v>
      </c>
      <c r="AL2810" s="3" t="s">
        <v>49</v>
      </c>
      <c r="AM2810" s="3" t="s">
        <v>88</v>
      </c>
      <c r="AN2810" s="3" t="s">
        <v>60</v>
      </c>
      <c r="AO2810" s="3">
        <v>61.897509431845457</v>
      </c>
      <c r="AP2810" s="3">
        <v>143.37293891416491</v>
      </c>
    </row>
    <row r="2811" spans="1:42" x14ac:dyDescent="0.25">
      <c r="A2811" s="2">
        <v>2810</v>
      </c>
      <c r="B2811" s="3" t="s">
        <v>42</v>
      </c>
      <c r="C2811" s="3" t="s">
        <v>43</v>
      </c>
      <c r="D2811" s="3" t="s">
        <v>44</v>
      </c>
      <c r="E2811" s="3" t="s">
        <v>45</v>
      </c>
      <c r="F2811" s="3">
        <v>0.36</v>
      </c>
      <c r="G2811" s="3">
        <v>0.48</v>
      </c>
      <c r="H2811" s="3">
        <v>0.221536725055793</v>
      </c>
      <c r="I2811" s="3">
        <v>9.585254622384813</v>
      </c>
      <c r="J2811" s="3">
        <v>1.408644143525966</v>
      </c>
      <c r="K2811" s="3">
        <v>2.1234859178690333</v>
      </c>
      <c r="L2811" s="3">
        <v>0.31206641032576493</v>
      </c>
      <c r="M2811" s="2">
        <v>1210</v>
      </c>
      <c r="N2811" s="3" t="s">
        <v>65</v>
      </c>
      <c r="O2811" s="3" t="s">
        <v>84</v>
      </c>
      <c r="P2811" s="3" t="s">
        <v>85</v>
      </c>
      <c r="Q2811" s="3" t="s">
        <v>42</v>
      </c>
      <c r="R2811" s="3" t="s">
        <v>49</v>
      </c>
      <c r="S2811" s="3" t="s">
        <v>86</v>
      </c>
      <c r="T2811" s="3" t="s">
        <v>51</v>
      </c>
      <c r="U2811" s="3" t="s">
        <v>87</v>
      </c>
      <c r="V2811" s="3" t="s">
        <v>53</v>
      </c>
      <c r="W2811" s="3" t="s">
        <v>54</v>
      </c>
      <c r="X2811" s="3">
        <v>35</v>
      </c>
      <c r="Y2811" s="3">
        <v>6</v>
      </c>
      <c r="Z2811" s="3" t="s">
        <v>44</v>
      </c>
      <c r="AA2811" s="7">
        <v>4</v>
      </c>
      <c r="AB2811" s="3" t="s">
        <v>49</v>
      </c>
      <c r="AC2811" s="3" t="s">
        <v>49</v>
      </c>
      <c r="AD2811" s="3" t="s">
        <v>49</v>
      </c>
      <c r="AE2811" s="3" t="s">
        <v>49</v>
      </c>
      <c r="AF2811" s="3" t="s">
        <v>55</v>
      </c>
      <c r="AG2811" s="3" t="s">
        <v>56</v>
      </c>
      <c r="AH2811" s="3" t="s">
        <v>57</v>
      </c>
      <c r="AI2811" s="3" t="s">
        <v>58</v>
      </c>
      <c r="AJ2811" s="3" t="s">
        <v>49</v>
      </c>
      <c r="AK2811" s="3" t="s">
        <v>49</v>
      </c>
      <c r="AL2811" s="3" t="s">
        <v>49</v>
      </c>
      <c r="AM2811" s="3" t="s">
        <v>88</v>
      </c>
      <c r="AN2811" s="3" t="s">
        <v>60</v>
      </c>
      <c r="AO2811" s="3">
        <v>121.46224165711118</v>
      </c>
      <c r="AP2811" s="3">
        <v>896.52731858950062</v>
      </c>
    </row>
    <row r="2812" spans="1:42" x14ac:dyDescent="0.25">
      <c r="A2812" s="2">
        <v>2811</v>
      </c>
      <c r="B2812" s="3" t="s">
        <v>42</v>
      </c>
      <c r="C2812" s="3" t="s">
        <v>43</v>
      </c>
      <c r="D2812" s="3" t="s">
        <v>44</v>
      </c>
      <c r="E2812" s="3" t="s">
        <v>45</v>
      </c>
      <c r="F2812" s="3">
        <v>0.36</v>
      </c>
      <c r="G2812" s="3">
        <v>0.48</v>
      </c>
      <c r="H2812" s="3">
        <v>0.14068786855775101</v>
      </c>
      <c r="I2812" s="3">
        <v>9.585254622384813</v>
      </c>
      <c r="J2812" s="3">
        <v>1.408644143525966</v>
      </c>
      <c r="K2812" s="3">
        <v>1.3485290424066498</v>
      </c>
      <c r="L2812" s="3">
        <v>0.19817914210902685</v>
      </c>
      <c r="M2812" s="2">
        <v>1210</v>
      </c>
      <c r="N2812" s="3" t="s">
        <v>65</v>
      </c>
      <c r="O2812" s="3" t="s">
        <v>84</v>
      </c>
      <c r="P2812" s="3" t="s">
        <v>85</v>
      </c>
      <c r="Q2812" s="3" t="s">
        <v>42</v>
      </c>
      <c r="R2812" s="3" t="s">
        <v>49</v>
      </c>
      <c r="S2812" s="3" t="s">
        <v>86</v>
      </c>
      <c r="T2812" s="3" t="s">
        <v>51</v>
      </c>
      <c r="U2812" s="3" t="s">
        <v>87</v>
      </c>
      <c r="V2812" s="3" t="s">
        <v>53</v>
      </c>
      <c r="W2812" s="3" t="s">
        <v>54</v>
      </c>
      <c r="X2812" s="3">
        <v>35</v>
      </c>
      <c r="Y2812" s="3">
        <v>6</v>
      </c>
      <c r="Z2812" s="3" t="s">
        <v>44</v>
      </c>
      <c r="AA2812" s="7">
        <v>4</v>
      </c>
      <c r="AB2812" s="3" t="s">
        <v>49</v>
      </c>
      <c r="AC2812" s="3" t="s">
        <v>49</v>
      </c>
      <c r="AD2812" s="3" t="s">
        <v>49</v>
      </c>
      <c r="AE2812" s="3" t="s">
        <v>49</v>
      </c>
      <c r="AF2812" s="3" t="s">
        <v>55</v>
      </c>
      <c r="AG2812" s="3" t="s">
        <v>56</v>
      </c>
      <c r="AH2812" s="3" t="s">
        <v>57</v>
      </c>
      <c r="AI2812" s="3" t="s">
        <v>58</v>
      </c>
      <c r="AJ2812" s="3" t="s">
        <v>49</v>
      </c>
      <c r="AK2812" s="3" t="s">
        <v>49</v>
      </c>
      <c r="AL2812" s="3" t="s">
        <v>49</v>
      </c>
      <c r="AM2812" s="3" t="s">
        <v>88</v>
      </c>
      <c r="AN2812" s="3" t="s">
        <v>60</v>
      </c>
      <c r="AO2812" s="3">
        <v>106.62243321046722</v>
      </c>
      <c r="AP2812" s="3">
        <v>569.34360442670368</v>
      </c>
    </row>
    <row r="2813" spans="1:42" x14ac:dyDescent="0.25">
      <c r="A2813" s="2">
        <v>2812</v>
      </c>
      <c r="B2813" s="3" t="s">
        <v>42</v>
      </c>
      <c r="C2813" s="3" t="s">
        <v>43</v>
      </c>
      <c r="D2813" s="3" t="s">
        <v>44</v>
      </c>
      <c r="E2813" s="3" t="s">
        <v>45</v>
      </c>
      <c r="F2813" s="3">
        <v>0.36</v>
      </c>
      <c r="G2813" s="3">
        <v>0.48</v>
      </c>
      <c r="H2813" s="3">
        <v>7.8113432289842095E-4</v>
      </c>
      <c r="I2813" s="3">
        <v>9.585254622384813</v>
      </c>
      <c r="J2813" s="3">
        <v>1.408644143525966</v>
      </c>
      <c r="K2813" s="3">
        <v>7.4873713792655205E-3</v>
      </c>
      <c r="L2813" s="3">
        <v>1.1003402892579815E-3</v>
      </c>
      <c r="M2813" s="2">
        <v>1210</v>
      </c>
      <c r="N2813" s="3" t="s">
        <v>65</v>
      </c>
      <c r="O2813" s="3" t="s">
        <v>84</v>
      </c>
      <c r="P2813" s="3" t="s">
        <v>85</v>
      </c>
      <c r="Q2813" s="3" t="s">
        <v>42</v>
      </c>
      <c r="R2813" s="3" t="s">
        <v>49</v>
      </c>
      <c r="S2813" s="3" t="s">
        <v>86</v>
      </c>
      <c r="T2813" s="3" t="s">
        <v>51</v>
      </c>
      <c r="U2813" s="3" t="s">
        <v>87</v>
      </c>
      <c r="V2813" s="3" t="s">
        <v>53</v>
      </c>
      <c r="W2813" s="3" t="s">
        <v>54</v>
      </c>
      <c r="X2813" s="3">
        <v>35</v>
      </c>
      <c r="Y2813" s="3">
        <v>6</v>
      </c>
      <c r="Z2813" s="3" t="s">
        <v>44</v>
      </c>
      <c r="AA2813" s="7">
        <v>4</v>
      </c>
      <c r="AB2813" s="3" t="s">
        <v>49</v>
      </c>
      <c r="AC2813" s="3" t="s">
        <v>49</v>
      </c>
      <c r="AD2813" s="3" t="s">
        <v>49</v>
      </c>
      <c r="AE2813" s="3" t="s">
        <v>49</v>
      </c>
      <c r="AF2813" s="3" t="s">
        <v>55</v>
      </c>
      <c r="AG2813" s="3" t="s">
        <v>56</v>
      </c>
      <c r="AH2813" s="3" t="s">
        <v>57</v>
      </c>
      <c r="AI2813" s="3" t="s">
        <v>58</v>
      </c>
      <c r="AJ2813" s="3" t="s">
        <v>49</v>
      </c>
      <c r="AK2813" s="3" t="s">
        <v>49</v>
      </c>
      <c r="AL2813" s="3" t="s">
        <v>49</v>
      </c>
      <c r="AM2813" s="3" t="s">
        <v>88</v>
      </c>
      <c r="AN2813" s="3" t="s">
        <v>60</v>
      </c>
      <c r="AO2813" s="3">
        <v>10.127195133422397</v>
      </c>
      <c r="AP2813" s="3">
        <v>3.1611384513785508</v>
      </c>
    </row>
    <row r="2814" spans="1:42" x14ac:dyDescent="0.25">
      <c r="A2814" s="2">
        <v>2813</v>
      </c>
      <c r="B2814" s="3" t="s">
        <v>42</v>
      </c>
      <c r="C2814" s="3" t="s">
        <v>43</v>
      </c>
      <c r="D2814" s="3" t="s">
        <v>44</v>
      </c>
      <c r="E2814" s="3" t="s">
        <v>45</v>
      </c>
      <c r="F2814" s="3">
        <v>0.36</v>
      </c>
      <c r="G2814" s="3">
        <v>0.48</v>
      </c>
      <c r="H2814" s="3">
        <v>0.349806011518349</v>
      </c>
      <c r="I2814" s="3">
        <v>9.5747508236255694</v>
      </c>
      <c r="J2814" s="3">
        <v>1.4071246491204863</v>
      </c>
      <c r="K2814" s="3">
        <v>3.3493053968944877</v>
      </c>
      <c r="L2814" s="3">
        <v>0.49222066121799363</v>
      </c>
      <c r="M2814" s="2">
        <v>1200</v>
      </c>
      <c r="N2814" s="3" t="s">
        <v>61</v>
      </c>
      <c r="O2814" s="3" t="s">
        <v>84</v>
      </c>
      <c r="P2814" s="3" t="s">
        <v>85</v>
      </c>
      <c r="Q2814" s="3" t="s">
        <v>42</v>
      </c>
      <c r="R2814" s="3" t="s">
        <v>49</v>
      </c>
      <c r="S2814" s="3" t="s">
        <v>86</v>
      </c>
      <c r="T2814" s="3" t="s">
        <v>51</v>
      </c>
      <c r="U2814" s="3" t="s">
        <v>87</v>
      </c>
      <c r="V2814" s="3" t="s">
        <v>53</v>
      </c>
      <c r="W2814" s="3" t="s">
        <v>54</v>
      </c>
      <c r="X2814" s="3">
        <v>35</v>
      </c>
      <c r="Y2814" s="3">
        <v>6</v>
      </c>
      <c r="Z2814" s="3" t="s">
        <v>44</v>
      </c>
      <c r="AA2814" s="7">
        <v>4</v>
      </c>
      <c r="AB2814" s="3" t="s">
        <v>49</v>
      </c>
      <c r="AC2814" s="3" t="s">
        <v>49</v>
      </c>
      <c r="AD2814" s="3" t="s">
        <v>49</v>
      </c>
      <c r="AE2814" s="3" t="s">
        <v>49</v>
      </c>
      <c r="AF2814" s="3" t="s">
        <v>55</v>
      </c>
      <c r="AG2814" s="3" t="s">
        <v>56</v>
      </c>
      <c r="AH2814" s="3" t="s">
        <v>57</v>
      </c>
      <c r="AI2814" s="3" t="s">
        <v>58</v>
      </c>
      <c r="AJ2814" s="3" t="s">
        <v>49</v>
      </c>
      <c r="AK2814" s="3" t="s">
        <v>49</v>
      </c>
      <c r="AL2814" s="3" t="s">
        <v>49</v>
      </c>
      <c r="AM2814" s="3" t="s">
        <v>88</v>
      </c>
      <c r="AN2814" s="3" t="s">
        <v>60</v>
      </c>
      <c r="AO2814" s="3">
        <v>204.17064415548174</v>
      </c>
      <c r="AP2814" s="3">
        <v>1415.6147043071592</v>
      </c>
    </row>
    <row r="2815" spans="1:42" x14ac:dyDescent="0.25">
      <c r="A2815" s="2">
        <v>2814</v>
      </c>
      <c r="B2815" s="3" t="s">
        <v>42</v>
      </c>
      <c r="C2815" s="3" t="s">
        <v>43</v>
      </c>
      <c r="D2815" s="3" t="s">
        <v>44</v>
      </c>
      <c r="E2815" s="3" t="s">
        <v>45</v>
      </c>
      <c r="F2815" s="3">
        <v>0.36</v>
      </c>
      <c r="G2815" s="3">
        <v>0.48</v>
      </c>
      <c r="H2815" s="3">
        <v>0.21065228698739599</v>
      </c>
      <c r="I2815" s="3">
        <v>9.5747508236255694</v>
      </c>
      <c r="J2815" s="3">
        <v>1.4071246491204863</v>
      </c>
      <c r="K2815" s="3">
        <v>2.0169431583311797</v>
      </c>
      <c r="L2815" s="3">
        <v>0.29641402541356754</v>
      </c>
      <c r="M2815" s="2">
        <v>1210</v>
      </c>
      <c r="N2815" s="3" t="s">
        <v>65</v>
      </c>
      <c r="O2815" s="3" t="s">
        <v>84</v>
      </c>
      <c r="P2815" s="3" t="s">
        <v>85</v>
      </c>
      <c r="Q2815" s="3" t="s">
        <v>42</v>
      </c>
      <c r="R2815" s="3" t="s">
        <v>49</v>
      </c>
      <c r="S2815" s="3" t="s">
        <v>86</v>
      </c>
      <c r="T2815" s="3" t="s">
        <v>51</v>
      </c>
      <c r="U2815" s="3" t="s">
        <v>87</v>
      </c>
      <c r="V2815" s="3" t="s">
        <v>53</v>
      </c>
      <c r="W2815" s="3" t="s">
        <v>54</v>
      </c>
      <c r="X2815" s="3">
        <v>35</v>
      </c>
      <c r="Y2815" s="3">
        <v>6</v>
      </c>
      <c r="Z2815" s="3" t="s">
        <v>44</v>
      </c>
      <c r="AA2815" s="7">
        <v>4</v>
      </c>
      <c r="AB2815" s="3" t="s">
        <v>49</v>
      </c>
      <c r="AC2815" s="3" t="s">
        <v>49</v>
      </c>
      <c r="AD2815" s="3" t="s">
        <v>49</v>
      </c>
      <c r="AE2815" s="3" t="s">
        <v>49</v>
      </c>
      <c r="AF2815" s="3" t="s">
        <v>55</v>
      </c>
      <c r="AG2815" s="3" t="s">
        <v>56</v>
      </c>
      <c r="AH2815" s="3" t="s">
        <v>57</v>
      </c>
      <c r="AI2815" s="3" t="s">
        <v>58</v>
      </c>
      <c r="AJ2815" s="3" t="s">
        <v>49</v>
      </c>
      <c r="AK2815" s="3" t="s">
        <v>49</v>
      </c>
      <c r="AL2815" s="3" t="s">
        <v>49</v>
      </c>
      <c r="AM2815" s="3" t="s">
        <v>88</v>
      </c>
      <c r="AN2815" s="3" t="s">
        <v>60</v>
      </c>
      <c r="AO2815" s="3">
        <v>120.48222468531951</v>
      </c>
      <c r="AP2815" s="3">
        <v>852.47956048819265</v>
      </c>
    </row>
    <row r="2816" spans="1:42" x14ac:dyDescent="0.25">
      <c r="A2816" s="2">
        <v>2815</v>
      </c>
      <c r="B2816" s="3" t="s">
        <v>42</v>
      </c>
      <c r="C2816" s="3" t="s">
        <v>43</v>
      </c>
      <c r="D2816" s="3" t="s">
        <v>44</v>
      </c>
      <c r="E2816" s="3" t="s">
        <v>45</v>
      </c>
      <c r="F2816" s="3">
        <v>0.36</v>
      </c>
      <c r="G2816" s="3">
        <v>0.48</v>
      </c>
      <c r="H2816" s="3">
        <v>4.6441081702780398E-2</v>
      </c>
      <c r="I2816" s="3">
        <v>9.5747508236255694</v>
      </c>
      <c r="J2816" s="3">
        <v>1.4071246491204863</v>
      </c>
      <c r="K2816" s="3">
        <v>0.44466178528375899</v>
      </c>
      <c r="L2816" s="3">
        <v>6.5348390795800709E-2</v>
      </c>
      <c r="M2816" s="2">
        <v>1210</v>
      </c>
      <c r="N2816" s="3" t="s">
        <v>65</v>
      </c>
      <c r="O2816" s="3" t="s">
        <v>84</v>
      </c>
      <c r="P2816" s="3" t="s">
        <v>85</v>
      </c>
      <c r="Q2816" s="3" t="s">
        <v>42</v>
      </c>
      <c r="R2816" s="3" t="s">
        <v>49</v>
      </c>
      <c r="S2816" s="3" t="s">
        <v>86</v>
      </c>
      <c r="T2816" s="3" t="s">
        <v>51</v>
      </c>
      <c r="U2816" s="3" t="s">
        <v>87</v>
      </c>
      <c r="V2816" s="3" t="s">
        <v>53</v>
      </c>
      <c r="W2816" s="3" t="s">
        <v>54</v>
      </c>
      <c r="X2816" s="3">
        <v>35</v>
      </c>
      <c r="Y2816" s="3">
        <v>6</v>
      </c>
      <c r="Z2816" s="3" t="s">
        <v>44</v>
      </c>
      <c r="AA2816" s="7">
        <v>4</v>
      </c>
      <c r="AB2816" s="3" t="s">
        <v>49</v>
      </c>
      <c r="AC2816" s="3" t="s">
        <v>49</v>
      </c>
      <c r="AD2816" s="3" t="s">
        <v>49</v>
      </c>
      <c r="AE2816" s="3" t="s">
        <v>49</v>
      </c>
      <c r="AF2816" s="3" t="s">
        <v>55</v>
      </c>
      <c r="AG2816" s="3" t="s">
        <v>56</v>
      </c>
      <c r="AH2816" s="3" t="s">
        <v>57</v>
      </c>
      <c r="AI2816" s="3" t="s">
        <v>58</v>
      </c>
      <c r="AJ2816" s="3" t="s">
        <v>49</v>
      </c>
      <c r="AK2816" s="3" t="s">
        <v>49</v>
      </c>
      <c r="AL2816" s="3" t="s">
        <v>49</v>
      </c>
      <c r="AM2816" s="3" t="s">
        <v>88</v>
      </c>
      <c r="AN2816" s="3" t="s">
        <v>60</v>
      </c>
      <c r="AO2816" s="3">
        <v>62.283253561491634</v>
      </c>
      <c r="AP2816" s="3">
        <v>187.94038975209992</v>
      </c>
    </row>
    <row r="2817" spans="1:42" x14ac:dyDescent="0.25">
      <c r="A2817" s="2">
        <v>2816</v>
      </c>
      <c r="B2817" s="3" t="s">
        <v>42</v>
      </c>
      <c r="C2817" s="3" t="s">
        <v>43</v>
      </c>
      <c r="D2817" s="3" t="s">
        <v>44</v>
      </c>
      <c r="E2817" s="3" t="s">
        <v>45</v>
      </c>
      <c r="F2817" s="3">
        <v>0.36</v>
      </c>
      <c r="G2817" s="3">
        <v>0.48</v>
      </c>
      <c r="H2817" s="3">
        <v>1.0864073505414599E-2</v>
      </c>
      <c r="I2817" s="3">
        <v>9.5747508236255694</v>
      </c>
      <c r="J2817" s="3">
        <v>1.4071246491204863</v>
      </c>
      <c r="K2817" s="3">
        <v>0.10402079674389716</v>
      </c>
      <c r="L2817" s="3">
        <v>1.528710561932569E-2</v>
      </c>
      <c r="M2817" s="2">
        <v>1210</v>
      </c>
      <c r="N2817" s="3" t="s">
        <v>65</v>
      </c>
      <c r="O2817" s="3" t="s">
        <v>84</v>
      </c>
      <c r="P2817" s="3" t="s">
        <v>85</v>
      </c>
      <c r="Q2817" s="3" t="s">
        <v>42</v>
      </c>
      <c r="R2817" s="3" t="s">
        <v>49</v>
      </c>
      <c r="S2817" s="3" t="s">
        <v>86</v>
      </c>
      <c r="T2817" s="3" t="s">
        <v>51</v>
      </c>
      <c r="U2817" s="3" t="s">
        <v>87</v>
      </c>
      <c r="V2817" s="3" t="s">
        <v>53</v>
      </c>
      <c r="W2817" s="3" t="s">
        <v>54</v>
      </c>
      <c r="X2817" s="3">
        <v>35</v>
      </c>
      <c r="Y2817" s="3">
        <v>6</v>
      </c>
      <c r="Z2817" s="3" t="s">
        <v>44</v>
      </c>
      <c r="AA2817" s="7">
        <v>4</v>
      </c>
      <c r="AB2817" s="3" t="s">
        <v>49</v>
      </c>
      <c r="AC2817" s="3" t="s">
        <v>49</v>
      </c>
      <c r="AD2817" s="3" t="s">
        <v>49</v>
      </c>
      <c r="AE2817" s="3" t="s">
        <v>49</v>
      </c>
      <c r="AF2817" s="3" t="s">
        <v>55</v>
      </c>
      <c r="AG2817" s="3" t="s">
        <v>56</v>
      </c>
      <c r="AH2817" s="3" t="s">
        <v>57</v>
      </c>
      <c r="AI2817" s="3" t="s">
        <v>58</v>
      </c>
      <c r="AJ2817" s="3" t="s">
        <v>49</v>
      </c>
      <c r="AK2817" s="3" t="s">
        <v>49</v>
      </c>
      <c r="AL2817" s="3" t="s">
        <v>49</v>
      </c>
      <c r="AM2817" s="3" t="s">
        <v>88</v>
      </c>
      <c r="AN2817" s="3" t="s">
        <v>60</v>
      </c>
      <c r="AO2817" s="3">
        <v>37.235739441400938</v>
      </c>
      <c r="AP2817" s="3">
        <v>43.965345638812607</v>
      </c>
    </row>
    <row r="2818" spans="1:42" x14ac:dyDescent="0.25">
      <c r="A2818" s="2">
        <v>2817</v>
      </c>
      <c r="B2818" s="3" t="s">
        <v>42</v>
      </c>
      <c r="C2818" s="3" t="s">
        <v>43</v>
      </c>
      <c r="D2818" s="3" t="s">
        <v>44</v>
      </c>
      <c r="E2818" s="3" t="s">
        <v>45</v>
      </c>
      <c r="F2818" s="3">
        <v>0.36</v>
      </c>
      <c r="G2818" s="3">
        <v>0.48</v>
      </c>
      <c r="H2818" s="3">
        <v>0.17613573469674901</v>
      </c>
      <c r="I2818" s="3">
        <v>9.5601531205363557</v>
      </c>
      <c r="J2818" s="3">
        <v>1.4050111376816155</v>
      </c>
      <c r="K2818" s="3">
        <v>1.6838845936990887</v>
      </c>
      <c r="L2818" s="3">
        <v>0.24747266899266651</v>
      </c>
      <c r="M2818" s="2">
        <v>1200</v>
      </c>
      <c r="N2818" s="3" t="s">
        <v>61</v>
      </c>
      <c r="O2818" s="3" t="s">
        <v>84</v>
      </c>
      <c r="P2818" s="3" t="s">
        <v>85</v>
      </c>
      <c r="Q2818" s="3" t="s">
        <v>42</v>
      </c>
      <c r="R2818" s="3" t="s">
        <v>49</v>
      </c>
      <c r="S2818" s="3" t="s">
        <v>86</v>
      </c>
      <c r="T2818" s="3" t="s">
        <v>51</v>
      </c>
      <c r="U2818" s="3" t="s">
        <v>87</v>
      </c>
      <c r="V2818" s="3" t="s">
        <v>53</v>
      </c>
      <c r="W2818" s="3" t="s">
        <v>54</v>
      </c>
      <c r="X2818" s="3">
        <v>35</v>
      </c>
      <c r="Y2818" s="3">
        <v>6</v>
      </c>
      <c r="Z2818" s="3" t="s">
        <v>44</v>
      </c>
      <c r="AA2818" s="7">
        <v>4</v>
      </c>
      <c r="AB2818" s="3" t="s">
        <v>49</v>
      </c>
      <c r="AC2818" s="3" t="s">
        <v>49</v>
      </c>
      <c r="AD2818" s="3" t="s">
        <v>49</v>
      </c>
      <c r="AE2818" s="3" t="s">
        <v>49</v>
      </c>
      <c r="AF2818" s="3" t="s">
        <v>55</v>
      </c>
      <c r="AG2818" s="3" t="s">
        <v>56</v>
      </c>
      <c r="AH2818" s="3" t="s">
        <v>57</v>
      </c>
      <c r="AI2818" s="3" t="s">
        <v>58</v>
      </c>
      <c r="AJ2818" s="3" t="s">
        <v>49</v>
      </c>
      <c r="AK2818" s="3" t="s">
        <v>49</v>
      </c>
      <c r="AL2818" s="3" t="s">
        <v>49</v>
      </c>
      <c r="AM2818" s="3" t="s">
        <v>88</v>
      </c>
      <c r="AN2818" s="3" t="s">
        <v>60</v>
      </c>
      <c r="AO2818" s="3">
        <v>161.28769431187425</v>
      </c>
      <c r="AP2818" s="3">
        <v>712.79602917167961</v>
      </c>
    </row>
    <row r="2819" spans="1:42" x14ac:dyDescent="0.25">
      <c r="A2819" s="2">
        <v>2818</v>
      </c>
      <c r="B2819" s="3" t="s">
        <v>42</v>
      </c>
      <c r="C2819" s="3" t="s">
        <v>43</v>
      </c>
      <c r="D2819" s="3" t="s">
        <v>44</v>
      </c>
      <c r="E2819" s="3" t="s">
        <v>45</v>
      </c>
      <c r="F2819" s="3">
        <v>0.36</v>
      </c>
      <c r="G2819" s="3">
        <v>0.48</v>
      </c>
      <c r="H2819" s="3">
        <v>7.8021601204586299E-3</v>
      </c>
      <c r="I2819" s="3">
        <v>9.5601531205363557</v>
      </c>
      <c r="J2819" s="3">
        <v>1.4050111376816155</v>
      </c>
      <c r="K2819" s="3">
        <v>7.4589845422526876E-2</v>
      </c>
      <c r="L2819" s="3">
        <v>1.0962121867219709E-2</v>
      </c>
      <c r="M2819" s="2">
        <v>1210</v>
      </c>
      <c r="N2819" s="3" t="s">
        <v>65</v>
      </c>
      <c r="O2819" s="3" t="s">
        <v>84</v>
      </c>
      <c r="P2819" s="3" t="s">
        <v>85</v>
      </c>
      <c r="Q2819" s="3" t="s">
        <v>42</v>
      </c>
      <c r="R2819" s="3" t="s">
        <v>49</v>
      </c>
      <c r="S2819" s="3" t="s">
        <v>86</v>
      </c>
      <c r="T2819" s="3" t="s">
        <v>51</v>
      </c>
      <c r="U2819" s="3" t="s">
        <v>87</v>
      </c>
      <c r="V2819" s="3" t="s">
        <v>53</v>
      </c>
      <c r="W2819" s="3" t="s">
        <v>54</v>
      </c>
      <c r="X2819" s="3">
        <v>35</v>
      </c>
      <c r="Y2819" s="3">
        <v>6</v>
      </c>
      <c r="Z2819" s="3" t="s">
        <v>44</v>
      </c>
      <c r="AA2819" s="7">
        <v>4</v>
      </c>
      <c r="AB2819" s="3" t="s">
        <v>49</v>
      </c>
      <c r="AC2819" s="3" t="s">
        <v>49</v>
      </c>
      <c r="AD2819" s="3" t="s">
        <v>49</v>
      </c>
      <c r="AE2819" s="3" t="s">
        <v>49</v>
      </c>
      <c r="AF2819" s="3" t="s">
        <v>55</v>
      </c>
      <c r="AG2819" s="3" t="s">
        <v>56</v>
      </c>
      <c r="AH2819" s="3" t="s">
        <v>57</v>
      </c>
      <c r="AI2819" s="3" t="s">
        <v>58</v>
      </c>
      <c r="AJ2819" s="3" t="s">
        <v>49</v>
      </c>
      <c r="AK2819" s="3" t="s">
        <v>49</v>
      </c>
      <c r="AL2819" s="3" t="s">
        <v>49</v>
      </c>
      <c r="AM2819" s="3" t="s">
        <v>88</v>
      </c>
      <c r="AN2819" s="3" t="s">
        <v>60</v>
      </c>
      <c r="AO2819" s="3">
        <v>32.950459283980067</v>
      </c>
      <c r="AP2819" s="3">
        <v>31.574221792071185</v>
      </c>
    </row>
    <row r="2820" spans="1:42" x14ac:dyDescent="0.25">
      <c r="A2820" s="2">
        <v>2819</v>
      </c>
      <c r="B2820" s="3" t="s">
        <v>42</v>
      </c>
      <c r="C2820" s="3" t="s">
        <v>43</v>
      </c>
      <c r="D2820" s="3" t="s">
        <v>44</v>
      </c>
      <c r="E2820" s="3" t="s">
        <v>45</v>
      </c>
      <c r="F2820" s="3">
        <v>0.36</v>
      </c>
      <c r="G2820" s="3">
        <v>0.48</v>
      </c>
      <c r="H2820" s="3">
        <v>0.105023129235271</v>
      </c>
      <c r="I2820" s="3">
        <v>9.5601531205363557</v>
      </c>
      <c r="J2820" s="3">
        <v>1.4050111376816155</v>
      </c>
      <c r="K2820" s="3">
        <v>1.0040371966870691</v>
      </c>
      <c r="L2820" s="3">
        <v>0.14755866628973144</v>
      </c>
      <c r="M2820" s="2">
        <v>1210</v>
      </c>
      <c r="N2820" s="3" t="s">
        <v>65</v>
      </c>
      <c r="O2820" s="3" t="s">
        <v>84</v>
      </c>
      <c r="P2820" s="3" t="s">
        <v>85</v>
      </c>
      <c r="Q2820" s="3" t="s">
        <v>42</v>
      </c>
      <c r="R2820" s="3" t="s">
        <v>49</v>
      </c>
      <c r="S2820" s="3" t="s">
        <v>86</v>
      </c>
      <c r="T2820" s="3" t="s">
        <v>51</v>
      </c>
      <c r="U2820" s="3" t="s">
        <v>87</v>
      </c>
      <c r="V2820" s="3" t="s">
        <v>53</v>
      </c>
      <c r="W2820" s="3" t="s">
        <v>54</v>
      </c>
      <c r="X2820" s="3">
        <v>35</v>
      </c>
      <c r="Y2820" s="3">
        <v>6</v>
      </c>
      <c r="Z2820" s="3" t="s">
        <v>44</v>
      </c>
      <c r="AA2820" s="7">
        <v>4</v>
      </c>
      <c r="AB2820" s="3" t="s">
        <v>49</v>
      </c>
      <c r="AC2820" s="3" t="s">
        <v>49</v>
      </c>
      <c r="AD2820" s="3" t="s">
        <v>49</v>
      </c>
      <c r="AE2820" s="3" t="s">
        <v>49</v>
      </c>
      <c r="AF2820" s="3" t="s">
        <v>55</v>
      </c>
      <c r="AG2820" s="3" t="s">
        <v>56</v>
      </c>
      <c r="AH2820" s="3" t="s">
        <v>57</v>
      </c>
      <c r="AI2820" s="3" t="s">
        <v>58</v>
      </c>
      <c r="AJ2820" s="3" t="s">
        <v>49</v>
      </c>
      <c r="AK2820" s="3" t="s">
        <v>49</v>
      </c>
      <c r="AL2820" s="3" t="s">
        <v>49</v>
      </c>
      <c r="AM2820" s="3" t="s">
        <v>88</v>
      </c>
      <c r="AN2820" s="3" t="s">
        <v>60</v>
      </c>
      <c r="AO2820" s="3">
        <v>89.740342083145862</v>
      </c>
      <c r="AP2820" s="3">
        <v>425.01352504630137</v>
      </c>
    </row>
    <row r="2821" spans="1:42" x14ac:dyDescent="0.25">
      <c r="A2821" s="2">
        <v>2820</v>
      </c>
      <c r="B2821" s="3" t="s">
        <v>42</v>
      </c>
      <c r="C2821" s="3" t="s">
        <v>43</v>
      </c>
      <c r="D2821" s="3" t="s">
        <v>44</v>
      </c>
      <c r="E2821" s="3" t="s">
        <v>45</v>
      </c>
      <c r="F2821" s="3">
        <v>0.36</v>
      </c>
      <c r="G2821" s="3">
        <v>0.48</v>
      </c>
      <c r="H2821" s="3">
        <v>0.10060249580019601</v>
      </c>
      <c r="I2821" s="3">
        <v>9.5601531205363557</v>
      </c>
      <c r="J2821" s="3">
        <v>1.4050111376816155</v>
      </c>
      <c r="K2821" s="3">
        <v>0.96177526415798942</v>
      </c>
      <c r="L2821" s="3">
        <v>0.14134762707784332</v>
      </c>
      <c r="M2821" s="2">
        <v>1210</v>
      </c>
      <c r="N2821" s="3" t="s">
        <v>65</v>
      </c>
      <c r="O2821" s="3" t="s">
        <v>84</v>
      </c>
      <c r="P2821" s="3" t="s">
        <v>85</v>
      </c>
      <c r="Q2821" s="3" t="s">
        <v>42</v>
      </c>
      <c r="R2821" s="3" t="s">
        <v>49</v>
      </c>
      <c r="S2821" s="3" t="s">
        <v>86</v>
      </c>
      <c r="T2821" s="3" t="s">
        <v>51</v>
      </c>
      <c r="U2821" s="3" t="s">
        <v>87</v>
      </c>
      <c r="V2821" s="3" t="s">
        <v>53</v>
      </c>
      <c r="W2821" s="3" t="s">
        <v>54</v>
      </c>
      <c r="X2821" s="3">
        <v>35</v>
      </c>
      <c r="Y2821" s="3">
        <v>6</v>
      </c>
      <c r="Z2821" s="3" t="s">
        <v>44</v>
      </c>
      <c r="AA2821" s="7">
        <v>4</v>
      </c>
      <c r="AB2821" s="3" t="s">
        <v>49</v>
      </c>
      <c r="AC2821" s="3" t="s">
        <v>49</v>
      </c>
      <c r="AD2821" s="3" t="s">
        <v>49</v>
      </c>
      <c r="AE2821" s="3" t="s">
        <v>49</v>
      </c>
      <c r="AF2821" s="3" t="s">
        <v>55</v>
      </c>
      <c r="AG2821" s="3" t="s">
        <v>56</v>
      </c>
      <c r="AH2821" s="3" t="s">
        <v>57</v>
      </c>
      <c r="AI2821" s="3" t="s">
        <v>58</v>
      </c>
      <c r="AJ2821" s="3" t="s">
        <v>49</v>
      </c>
      <c r="AK2821" s="3" t="s">
        <v>49</v>
      </c>
      <c r="AL2821" s="3" t="s">
        <v>49</v>
      </c>
      <c r="AM2821" s="3" t="s">
        <v>88</v>
      </c>
      <c r="AN2821" s="3" t="s">
        <v>60</v>
      </c>
      <c r="AO2821" s="3">
        <v>82.508768478138649</v>
      </c>
      <c r="AP2821" s="3">
        <v>407.12385623849121</v>
      </c>
    </row>
    <row r="2822" spans="1:42" x14ac:dyDescent="0.25">
      <c r="A2822" s="2">
        <v>2821</v>
      </c>
      <c r="B2822" s="3" t="s">
        <v>42</v>
      </c>
      <c r="C2822" s="3" t="s">
        <v>43</v>
      </c>
      <c r="D2822" s="3" t="s">
        <v>44</v>
      </c>
      <c r="E2822" s="3" t="s">
        <v>45</v>
      </c>
      <c r="F2822" s="3">
        <v>0.36</v>
      </c>
      <c r="G2822" s="3">
        <v>0.48</v>
      </c>
      <c r="H2822" s="3">
        <v>0.16442895424048401</v>
      </c>
      <c r="I2822" s="3">
        <v>9.5601531205363557</v>
      </c>
      <c r="J2822" s="3">
        <v>1.4050111376816155</v>
      </c>
      <c r="K2822" s="3">
        <v>1.5719659799886929</v>
      </c>
      <c r="L2822" s="3">
        <v>0.23102451206522073</v>
      </c>
      <c r="M2822" s="2">
        <v>1210</v>
      </c>
      <c r="N2822" s="3" t="s">
        <v>65</v>
      </c>
      <c r="O2822" s="3" t="s">
        <v>84</v>
      </c>
      <c r="P2822" s="3" t="s">
        <v>85</v>
      </c>
      <c r="Q2822" s="3" t="s">
        <v>42</v>
      </c>
      <c r="R2822" s="3" t="s">
        <v>49</v>
      </c>
      <c r="S2822" s="3" t="s">
        <v>86</v>
      </c>
      <c r="T2822" s="3" t="s">
        <v>51</v>
      </c>
      <c r="U2822" s="3" t="s">
        <v>87</v>
      </c>
      <c r="V2822" s="3" t="s">
        <v>53</v>
      </c>
      <c r="W2822" s="3" t="s">
        <v>54</v>
      </c>
      <c r="X2822" s="3">
        <v>35</v>
      </c>
      <c r="Y2822" s="3">
        <v>6</v>
      </c>
      <c r="Z2822" s="3" t="s">
        <v>44</v>
      </c>
      <c r="AA2822" s="7">
        <v>4</v>
      </c>
      <c r="AB2822" s="3" t="s">
        <v>49</v>
      </c>
      <c r="AC2822" s="3" t="s">
        <v>49</v>
      </c>
      <c r="AD2822" s="3" t="s">
        <v>49</v>
      </c>
      <c r="AE2822" s="3" t="s">
        <v>49</v>
      </c>
      <c r="AF2822" s="3" t="s">
        <v>55</v>
      </c>
      <c r="AG2822" s="3" t="s">
        <v>56</v>
      </c>
      <c r="AH2822" s="3" t="s">
        <v>57</v>
      </c>
      <c r="AI2822" s="3" t="s">
        <v>58</v>
      </c>
      <c r="AJ2822" s="3" t="s">
        <v>49</v>
      </c>
      <c r="AK2822" s="3" t="s">
        <v>49</v>
      </c>
      <c r="AL2822" s="3" t="s">
        <v>49</v>
      </c>
      <c r="AM2822" s="3" t="s">
        <v>88</v>
      </c>
      <c r="AN2822" s="3" t="s">
        <v>60</v>
      </c>
      <c r="AO2822" s="3">
        <v>104.033976296129</v>
      </c>
      <c r="AP2822" s="3">
        <v>665.42036949661951</v>
      </c>
    </row>
    <row r="2823" spans="1:42" x14ac:dyDescent="0.25">
      <c r="A2823" s="2">
        <v>2822</v>
      </c>
      <c r="B2823" s="3" t="s">
        <v>42</v>
      </c>
      <c r="C2823" s="3" t="s">
        <v>43</v>
      </c>
      <c r="D2823" s="3" t="s">
        <v>44</v>
      </c>
      <c r="E2823" s="3" t="s">
        <v>45</v>
      </c>
      <c r="F2823" s="3">
        <v>0.36</v>
      </c>
      <c r="G2823" s="3">
        <v>0.48</v>
      </c>
      <c r="H2823" s="3">
        <v>6.3770979643795606E-2</v>
      </c>
      <c r="I2823" s="3">
        <v>9.5601531205363557</v>
      </c>
      <c r="J2823" s="3">
        <v>1.4050111376816155</v>
      </c>
      <c r="K2823" s="3">
        <v>0.60966033004129294</v>
      </c>
      <c r="L2823" s="3">
        <v>8.9598936660400405E-2</v>
      </c>
      <c r="M2823" s="2">
        <v>1210</v>
      </c>
      <c r="N2823" s="3" t="s">
        <v>65</v>
      </c>
      <c r="O2823" s="3" t="s">
        <v>84</v>
      </c>
      <c r="P2823" s="3" t="s">
        <v>85</v>
      </c>
      <c r="Q2823" s="3" t="s">
        <v>42</v>
      </c>
      <c r="R2823" s="3" t="s">
        <v>49</v>
      </c>
      <c r="S2823" s="3" t="s">
        <v>86</v>
      </c>
      <c r="T2823" s="3" t="s">
        <v>51</v>
      </c>
      <c r="U2823" s="3" t="s">
        <v>87</v>
      </c>
      <c r="V2823" s="3" t="s">
        <v>53</v>
      </c>
      <c r="W2823" s="3" t="s">
        <v>54</v>
      </c>
      <c r="X2823" s="3">
        <v>35</v>
      </c>
      <c r="Y2823" s="3">
        <v>6</v>
      </c>
      <c r="Z2823" s="3" t="s">
        <v>44</v>
      </c>
      <c r="AA2823" s="7">
        <v>4</v>
      </c>
      <c r="AB2823" s="3" t="s">
        <v>49</v>
      </c>
      <c r="AC2823" s="3" t="s">
        <v>49</v>
      </c>
      <c r="AD2823" s="3" t="s">
        <v>49</v>
      </c>
      <c r="AE2823" s="3" t="s">
        <v>49</v>
      </c>
      <c r="AF2823" s="3" t="s">
        <v>55</v>
      </c>
      <c r="AG2823" s="3" t="s">
        <v>56</v>
      </c>
      <c r="AH2823" s="3" t="s">
        <v>57</v>
      </c>
      <c r="AI2823" s="3" t="s">
        <v>58</v>
      </c>
      <c r="AJ2823" s="3" t="s">
        <v>49</v>
      </c>
      <c r="AK2823" s="3" t="s">
        <v>49</v>
      </c>
      <c r="AL2823" s="3" t="s">
        <v>49</v>
      </c>
      <c r="AM2823" s="3" t="s">
        <v>88</v>
      </c>
      <c r="AN2823" s="3" t="s">
        <v>60</v>
      </c>
      <c r="AO2823" s="3">
        <v>75.514436025156286</v>
      </c>
      <c r="AP2823" s="3">
        <v>258.07199853423373</v>
      </c>
    </row>
    <row r="2824" spans="1:42" x14ac:dyDescent="0.25">
      <c r="A2824" s="2">
        <v>2823</v>
      </c>
      <c r="B2824" s="3" t="s">
        <v>42</v>
      </c>
      <c r="C2824" s="3" t="s">
        <v>43</v>
      </c>
      <c r="D2824" s="3" t="s">
        <v>44</v>
      </c>
      <c r="E2824" s="3" t="s">
        <v>45</v>
      </c>
      <c r="F2824" s="3">
        <v>0.36</v>
      </c>
      <c r="G2824" s="3">
        <v>0.48</v>
      </c>
      <c r="H2824" s="3">
        <v>0.35265120450696402</v>
      </c>
      <c r="I2824" s="3">
        <v>9.5675464962055017</v>
      </c>
      <c r="J2824" s="3">
        <v>1.4060786152770108</v>
      </c>
      <c r="K2824" s="3">
        <v>3.3740067960632536</v>
      </c>
      <c r="L2824" s="3">
        <v>0.49585531730892196</v>
      </c>
      <c r="M2824" s="2">
        <v>1200</v>
      </c>
      <c r="N2824" s="3" t="s">
        <v>61</v>
      </c>
      <c r="O2824" s="3" t="s">
        <v>84</v>
      </c>
      <c r="P2824" s="3" t="s">
        <v>85</v>
      </c>
      <c r="Q2824" s="3" t="s">
        <v>42</v>
      </c>
      <c r="R2824" s="3" t="s">
        <v>49</v>
      </c>
      <c r="S2824" s="3" t="s">
        <v>86</v>
      </c>
      <c r="T2824" s="3" t="s">
        <v>51</v>
      </c>
      <c r="U2824" s="3" t="s">
        <v>87</v>
      </c>
      <c r="V2824" s="3" t="s">
        <v>53</v>
      </c>
      <c r="W2824" s="3" t="s">
        <v>54</v>
      </c>
      <c r="X2824" s="3">
        <v>35</v>
      </c>
      <c r="Y2824" s="3">
        <v>6</v>
      </c>
      <c r="Z2824" s="3" t="s">
        <v>44</v>
      </c>
      <c r="AA2824" s="7">
        <v>4</v>
      </c>
      <c r="AB2824" s="3" t="s">
        <v>49</v>
      </c>
      <c r="AC2824" s="3" t="s">
        <v>49</v>
      </c>
      <c r="AD2824" s="3" t="s">
        <v>49</v>
      </c>
      <c r="AE2824" s="3" t="s">
        <v>49</v>
      </c>
      <c r="AF2824" s="3" t="s">
        <v>55</v>
      </c>
      <c r="AG2824" s="3" t="s">
        <v>56</v>
      </c>
      <c r="AH2824" s="3" t="s">
        <v>57</v>
      </c>
      <c r="AI2824" s="3" t="s">
        <v>58</v>
      </c>
      <c r="AJ2824" s="3" t="s">
        <v>49</v>
      </c>
      <c r="AK2824" s="3" t="s">
        <v>49</v>
      </c>
      <c r="AL2824" s="3" t="s">
        <v>49</v>
      </c>
      <c r="AM2824" s="3" t="s">
        <v>88</v>
      </c>
      <c r="AN2824" s="3" t="s">
        <v>60</v>
      </c>
      <c r="AO2824" s="3">
        <v>197.24954790334181</v>
      </c>
      <c r="AP2824" s="3">
        <v>1427.1287918261037</v>
      </c>
    </row>
    <row r="2825" spans="1:42" x14ac:dyDescent="0.25">
      <c r="A2825" s="2">
        <v>2824</v>
      </c>
      <c r="B2825" s="3" t="s">
        <v>42</v>
      </c>
      <c r="C2825" s="3" t="s">
        <v>43</v>
      </c>
      <c r="D2825" s="3" t="s">
        <v>44</v>
      </c>
      <c r="E2825" s="3" t="s">
        <v>45</v>
      </c>
      <c r="F2825" s="3">
        <v>0.36</v>
      </c>
      <c r="G2825" s="3">
        <v>0.48</v>
      </c>
      <c r="H2825" s="3">
        <v>4.37426767220798E-4</v>
      </c>
      <c r="I2825" s="3">
        <v>9.5675464962055017</v>
      </c>
      <c r="J2825" s="3">
        <v>1.4060786152770108</v>
      </c>
      <c r="K2825" s="3">
        <v>4.1851009340698455E-3</v>
      </c>
      <c r="L2825" s="3">
        <v>6.1505642313891898E-4</v>
      </c>
      <c r="M2825" s="2">
        <v>1210</v>
      </c>
      <c r="N2825" s="3" t="s">
        <v>65</v>
      </c>
      <c r="O2825" s="3" t="s">
        <v>84</v>
      </c>
      <c r="P2825" s="3" t="s">
        <v>85</v>
      </c>
      <c r="Q2825" s="3" t="s">
        <v>42</v>
      </c>
      <c r="R2825" s="3" t="s">
        <v>49</v>
      </c>
      <c r="S2825" s="3" t="s">
        <v>86</v>
      </c>
      <c r="T2825" s="3" t="s">
        <v>51</v>
      </c>
      <c r="U2825" s="3" t="s">
        <v>87</v>
      </c>
      <c r="V2825" s="3" t="s">
        <v>53</v>
      </c>
      <c r="W2825" s="3" t="s">
        <v>54</v>
      </c>
      <c r="X2825" s="3">
        <v>35</v>
      </c>
      <c r="Y2825" s="3">
        <v>6</v>
      </c>
      <c r="Z2825" s="3" t="s">
        <v>44</v>
      </c>
      <c r="AA2825" s="7">
        <v>4</v>
      </c>
      <c r="AB2825" s="3" t="s">
        <v>49</v>
      </c>
      <c r="AC2825" s="3" t="s">
        <v>49</v>
      </c>
      <c r="AD2825" s="3" t="s">
        <v>49</v>
      </c>
      <c r="AE2825" s="3" t="s">
        <v>49</v>
      </c>
      <c r="AF2825" s="3" t="s">
        <v>55</v>
      </c>
      <c r="AG2825" s="3" t="s">
        <v>56</v>
      </c>
      <c r="AH2825" s="3" t="s">
        <v>57</v>
      </c>
      <c r="AI2825" s="3" t="s">
        <v>58</v>
      </c>
      <c r="AJ2825" s="3" t="s">
        <v>49</v>
      </c>
      <c r="AK2825" s="3" t="s">
        <v>49</v>
      </c>
      <c r="AL2825" s="3" t="s">
        <v>49</v>
      </c>
      <c r="AM2825" s="3" t="s">
        <v>88</v>
      </c>
      <c r="AN2825" s="3" t="s">
        <v>60</v>
      </c>
      <c r="AO2825" s="3">
        <v>7.7819525897994897</v>
      </c>
      <c r="AP2825" s="3">
        <v>1.7702033222571545</v>
      </c>
    </row>
    <row r="2826" spans="1:42" x14ac:dyDescent="0.25">
      <c r="A2826" s="2">
        <v>2825</v>
      </c>
      <c r="B2826" s="3" t="s">
        <v>42</v>
      </c>
      <c r="C2826" s="3" t="s">
        <v>43</v>
      </c>
      <c r="D2826" s="3" t="s">
        <v>44</v>
      </c>
      <c r="E2826" s="3" t="s">
        <v>45</v>
      </c>
      <c r="F2826" s="3">
        <v>0.36</v>
      </c>
      <c r="G2826" s="3">
        <v>0.48</v>
      </c>
      <c r="H2826" s="3">
        <v>0.26013358058702502</v>
      </c>
      <c r="I2826" s="3">
        <v>9.5675464962055017</v>
      </c>
      <c r="J2826" s="3">
        <v>1.4060786152770108</v>
      </c>
      <c r="K2826" s="3">
        <v>2.4888401274907825</v>
      </c>
      <c r="L2826" s="3">
        <v>0.36576826477885482</v>
      </c>
      <c r="M2826" s="2">
        <v>1210</v>
      </c>
      <c r="N2826" s="3" t="s">
        <v>65</v>
      </c>
      <c r="O2826" s="3" t="s">
        <v>84</v>
      </c>
      <c r="P2826" s="3" t="s">
        <v>85</v>
      </c>
      <c r="Q2826" s="3" t="s">
        <v>42</v>
      </c>
      <c r="R2826" s="3" t="s">
        <v>49</v>
      </c>
      <c r="S2826" s="3" t="s">
        <v>86</v>
      </c>
      <c r="T2826" s="3" t="s">
        <v>51</v>
      </c>
      <c r="U2826" s="3" t="s">
        <v>87</v>
      </c>
      <c r="V2826" s="3" t="s">
        <v>53</v>
      </c>
      <c r="W2826" s="3" t="s">
        <v>54</v>
      </c>
      <c r="X2826" s="3">
        <v>35</v>
      </c>
      <c r="Y2826" s="3">
        <v>6</v>
      </c>
      <c r="Z2826" s="3" t="s">
        <v>44</v>
      </c>
      <c r="AA2826" s="7">
        <v>4</v>
      </c>
      <c r="AB2826" s="3" t="s">
        <v>49</v>
      </c>
      <c r="AC2826" s="3" t="s">
        <v>49</v>
      </c>
      <c r="AD2826" s="3" t="s">
        <v>49</v>
      </c>
      <c r="AE2826" s="3" t="s">
        <v>49</v>
      </c>
      <c r="AF2826" s="3" t="s">
        <v>55</v>
      </c>
      <c r="AG2826" s="3" t="s">
        <v>56</v>
      </c>
      <c r="AH2826" s="3" t="s">
        <v>57</v>
      </c>
      <c r="AI2826" s="3" t="s">
        <v>58</v>
      </c>
      <c r="AJ2826" s="3" t="s">
        <v>49</v>
      </c>
      <c r="AK2826" s="3" t="s">
        <v>49</v>
      </c>
      <c r="AL2826" s="3" t="s">
        <v>49</v>
      </c>
      <c r="AM2826" s="3" t="s">
        <v>88</v>
      </c>
      <c r="AN2826" s="3" t="s">
        <v>60</v>
      </c>
      <c r="AO2826" s="3">
        <v>137.82754279436568</v>
      </c>
      <c r="AP2826" s="3">
        <v>1052.7232512805103</v>
      </c>
    </row>
    <row r="2827" spans="1:42" x14ac:dyDescent="0.25">
      <c r="A2827" s="2">
        <v>2826</v>
      </c>
      <c r="B2827" s="3" t="s">
        <v>42</v>
      </c>
      <c r="C2827" s="3" t="s">
        <v>43</v>
      </c>
      <c r="D2827" s="3" t="s">
        <v>44</v>
      </c>
      <c r="E2827" s="3" t="s">
        <v>45</v>
      </c>
      <c r="F2827" s="3">
        <v>0.36</v>
      </c>
      <c r="G2827" s="3">
        <v>0.48</v>
      </c>
      <c r="H2827" s="3">
        <v>4.5412417606763801E-3</v>
      </c>
      <c r="I2827" s="3">
        <v>9.5675464962055017</v>
      </c>
      <c r="J2827" s="3">
        <v>1.4060786152770108</v>
      </c>
      <c r="K2827" s="3">
        <v>4.3448541695781405E-2</v>
      </c>
      <c r="L2827" s="3">
        <v>6.3853429264899789E-3</v>
      </c>
      <c r="M2827" s="2">
        <v>1210</v>
      </c>
      <c r="N2827" s="3" t="s">
        <v>65</v>
      </c>
      <c r="O2827" s="3" t="s">
        <v>84</v>
      </c>
      <c r="P2827" s="3" t="s">
        <v>85</v>
      </c>
      <c r="Q2827" s="3" t="s">
        <v>42</v>
      </c>
      <c r="R2827" s="3" t="s">
        <v>49</v>
      </c>
      <c r="S2827" s="3" t="s">
        <v>86</v>
      </c>
      <c r="T2827" s="3" t="s">
        <v>51</v>
      </c>
      <c r="U2827" s="3" t="s">
        <v>87</v>
      </c>
      <c r="V2827" s="3" t="s">
        <v>53</v>
      </c>
      <c r="W2827" s="3" t="s">
        <v>54</v>
      </c>
      <c r="X2827" s="3">
        <v>35</v>
      </c>
      <c r="Y2827" s="3">
        <v>6</v>
      </c>
      <c r="Z2827" s="3" t="s">
        <v>44</v>
      </c>
      <c r="AA2827" s="7">
        <v>4</v>
      </c>
      <c r="AB2827" s="3" t="s">
        <v>49</v>
      </c>
      <c r="AC2827" s="3" t="s">
        <v>49</v>
      </c>
      <c r="AD2827" s="3" t="s">
        <v>49</v>
      </c>
      <c r="AE2827" s="3" t="s">
        <v>49</v>
      </c>
      <c r="AF2827" s="3" t="s">
        <v>55</v>
      </c>
      <c r="AG2827" s="3" t="s">
        <v>56</v>
      </c>
      <c r="AH2827" s="3" t="s">
        <v>57</v>
      </c>
      <c r="AI2827" s="3" t="s">
        <v>58</v>
      </c>
      <c r="AJ2827" s="3" t="s">
        <v>49</v>
      </c>
      <c r="AK2827" s="3" t="s">
        <v>49</v>
      </c>
      <c r="AL2827" s="3" t="s">
        <v>49</v>
      </c>
      <c r="AM2827" s="3" t="s">
        <v>88</v>
      </c>
      <c r="AN2827" s="3" t="s">
        <v>60</v>
      </c>
      <c r="AO2827" s="3">
        <v>24.737009148581116</v>
      </c>
      <c r="AP2827" s="3">
        <v>18.37775338486431</v>
      </c>
    </row>
    <row r="2828" spans="1:42" x14ac:dyDescent="0.25">
      <c r="A2828" s="2">
        <v>2827</v>
      </c>
      <c r="B2828" s="3" t="s">
        <v>42</v>
      </c>
      <c r="C2828" s="3" t="s">
        <v>43</v>
      </c>
      <c r="D2828" s="3" t="s">
        <v>44</v>
      </c>
      <c r="E2828" s="3" t="s">
        <v>45</v>
      </c>
      <c r="F2828" s="3">
        <v>0.36</v>
      </c>
      <c r="G2828" s="3">
        <v>0.48</v>
      </c>
      <c r="H2828" s="3">
        <v>8.0285593100107397E-2</v>
      </c>
      <c r="I2828" s="3">
        <v>9.5675464969183395</v>
      </c>
      <c r="J2828" s="3">
        <v>1.4060786153817719</v>
      </c>
      <c r="K2828" s="3">
        <v>0.76813614501794369</v>
      </c>
      <c r="L2828" s="3">
        <v>0.11288785558130335</v>
      </c>
      <c r="M2828" s="2">
        <v>1200</v>
      </c>
      <c r="N2828" s="3" t="s">
        <v>61</v>
      </c>
      <c r="O2828" s="3" t="s">
        <v>84</v>
      </c>
      <c r="P2828" s="3" t="s">
        <v>85</v>
      </c>
      <c r="Q2828" s="3" t="s">
        <v>42</v>
      </c>
      <c r="R2828" s="3" t="s">
        <v>49</v>
      </c>
      <c r="S2828" s="3" t="s">
        <v>86</v>
      </c>
      <c r="T2828" s="3" t="s">
        <v>51</v>
      </c>
      <c r="U2828" s="3" t="s">
        <v>87</v>
      </c>
      <c r="V2828" s="3" t="s">
        <v>53</v>
      </c>
      <c r="W2828" s="3" t="s">
        <v>54</v>
      </c>
      <c r="X2828" s="3">
        <v>35</v>
      </c>
      <c r="Y2828" s="3">
        <v>6</v>
      </c>
      <c r="Z2828" s="3" t="s">
        <v>44</v>
      </c>
      <c r="AA2828" s="7">
        <v>4</v>
      </c>
      <c r="AB2828" s="3" t="s">
        <v>49</v>
      </c>
      <c r="AC2828" s="3" t="s">
        <v>49</v>
      </c>
      <c r="AD2828" s="3" t="s">
        <v>49</v>
      </c>
      <c r="AE2828" s="3" t="s">
        <v>49</v>
      </c>
      <c r="AF2828" s="3" t="s">
        <v>55</v>
      </c>
      <c r="AG2828" s="3" t="s">
        <v>56</v>
      </c>
      <c r="AH2828" s="3" t="s">
        <v>57</v>
      </c>
      <c r="AI2828" s="3" t="s">
        <v>58</v>
      </c>
      <c r="AJ2828" s="3" t="s">
        <v>49</v>
      </c>
      <c r="AK2828" s="3" t="s">
        <v>49</v>
      </c>
      <c r="AL2828" s="3" t="s">
        <v>49</v>
      </c>
      <c r="AM2828" s="3" t="s">
        <v>88</v>
      </c>
      <c r="AN2828" s="3" t="s">
        <v>60</v>
      </c>
      <c r="AO2828" s="3">
        <v>101.33366036439534</v>
      </c>
      <c r="AP2828" s="3">
        <v>324.90426806336262</v>
      </c>
    </row>
    <row r="2829" spans="1:42" x14ac:dyDescent="0.25">
      <c r="A2829" s="2">
        <v>2828</v>
      </c>
      <c r="B2829" s="3" t="s">
        <v>42</v>
      </c>
      <c r="C2829" s="3" t="s">
        <v>43</v>
      </c>
      <c r="D2829" s="3" t="s">
        <v>44</v>
      </c>
      <c r="E2829" s="3" t="s">
        <v>45</v>
      </c>
      <c r="F2829" s="3">
        <v>0.36</v>
      </c>
      <c r="G2829" s="3">
        <v>0.48</v>
      </c>
      <c r="H2829" s="3">
        <v>3.8866264602483901E-2</v>
      </c>
      <c r="I2829" s="3">
        <v>9.5675464969183395</v>
      </c>
      <c r="J2829" s="3">
        <v>1.4060786153817719</v>
      </c>
      <c r="K2829" s="3">
        <v>0.37185479374579611</v>
      </c>
      <c r="L2829" s="3">
        <v>5.4649023517322134E-2</v>
      </c>
      <c r="M2829" s="2">
        <v>1210</v>
      </c>
      <c r="N2829" s="3" t="s">
        <v>65</v>
      </c>
      <c r="O2829" s="3" t="s">
        <v>84</v>
      </c>
      <c r="P2829" s="3" t="s">
        <v>85</v>
      </c>
      <c r="Q2829" s="3" t="s">
        <v>42</v>
      </c>
      <c r="R2829" s="3" t="s">
        <v>49</v>
      </c>
      <c r="S2829" s="3" t="s">
        <v>86</v>
      </c>
      <c r="T2829" s="3" t="s">
        <v>51</v>
      </c>
      <c r="U2829" s="3" t="s">
        <v>87</v>
      </c>
      <c r="V2829" s="3" t="s">
        <v>53</v>
      </c>
      <c r="W2829" s="3" t="s">
        <v>54</v>
      </c>
      <c r="X2829" s="3">
        <v>35</v>
      </c>
      <c r="Y2829" s="3">
        <v>6</v>
      </c>
      <c r="Z2829" s="3" t="s">
        <v>44</v>
      </c>
      <c r="AA2829" s="7">
        <v>4</v>
      </c>
      <c r="AB2829" s="3" t="s">
        <v>49</v>
      </c>
      <c r="AC2829" s="3" t="s">
        <v>49</v>
      </c>
      <c r="AD2829" s="3" t="s">
        <v>49</v>
      </c>
      <c r="AE2829" s="3" t="s">
        <v>49</v>
      </c>
      <c r="AF2829" s="3" t="s">
        <v>55</v>
      </c>
      <c r="AG2829" s="3" t="s">
        <v>56</v>
      </c>
      <c r="AH2829" s="3" t="s">
        <v>57</v>
      </c>
      <c r="AI2829" s="3" t="s">
        <v>58</v>
      </c>
      <c r="AJ2829" s="3" t="s">
        <v>49</v>
      </c>
      <c r="AK2829" s="3" t="s">
        <v>49</v>
      </c>
      <c r="AL2829" s="3" t="s">
        <v>49</v>
      </c>
      <c r="AM2829" s="3" t="s">
        <v>88</v>
      </c>
      <c r="AN2829" s="3" t="s">
        <v>60</v>
      </c>
      <c r="AO2829" s="3">
        <v>55.271781162560785</v>
      </c>
      <c r="AP2829" s="3">
        <v>157.28619252125964</v>
      </c>
    </row>
    <row r="2830" spans="1:42" x14ac:dyDescent="0.25">
      <c r="A2830" s="2">
        <v>2829</v>
      </c>
      <c r="B2830" s="3" t="s">
        <v>42</v>
      </c>
      <c r="C2830" s="3" t="s">
        <v>43</v>
      </c>
      <c r="D2830" s="3" t="s">
        <v>44</v>
      </c>
      <c r="E2830" s="3" t="s">
        <v>45</v>
      </c>
      <c r="F2830" s="3">
        <v>0.36</v>
      </c>
      <c r="G2830" s="3">
        <v>0.48</v>
      </c>
      <c r="H2830" s="3">
        <v>1.4626725078891901E-3</v>
      </c>
      <c r="I2830" s="3">
        <v>9.5675464969183395</v>
      </c>
      <c r="J2830" s="3">
        <v>1.4060786153817719</v>
      </c>
      <c r="K2830" s="3">
        <v>1.3994187228993982E-2</v>
      </c>
      <c r="L2830" s="3">
        <v>2.0566325346498163E-3</v>
      </c>
      <c r="M2830" s="2">
        <v>1210</v>
      </c>
      <c r="N2830" s="3" t="s">
        <v>65</v>
      </c>
      <c r="O2830" s="3" t="s">
        <v>84</v>
      </c>
      <c r="P2830" s="3" t="s">
        <v>85</v>
      </c>
      <c r="Q2830" s="3" t="s">
        <v>42</v>
      </c>
      <c r="R2830" s="3" t="s">
        <v>49</v>
      </c>
      <c r="S2830" s="3" t="s">
        <v>86</v>
      </c>
      <c r="T2830" s="3" t="s">
        <v>51</v>
      </c>
      <c r="U2830" s="3" t="s">
        <v>87</v>
      </c>
      <c r="V2830" s="3" t="s">
        <v>53</v>
      </c>
      <c r="W2830" s="3" t="s">
        <v>54</v>
      </c>
      <c r="X2830" s="3">
        <v>35</v>
      </c>
      <c r="Y2830" s="3">
        <v>6</v>
      </c>
      <c r="Z2830" s="3" t="s">
        <v>44</v>
      </c>
      <c r="AA2830" s="7">
        <v>4</v>
      </c>
      <c r="AB2830" s="3" t="s">
        <v>49</v>
      </c>
      <c r="AC2830" s="3" t="s">
        <v>49</v>
      </c>
      <c r="AD2830" s="3" t="s">
        <v>49</v>
      </c>
      <c r="AE2830" s="3" t="s">
        <v>49</v>
      </c>
      <c r="AF2830" s="3" t="s">
        <v>55</v>
      </c>
      <c r="AG2830" s="3" t="s">
        <v>56</v>
      </c>
      <c r="AH2830" s="3" t="s">
        <v>57</v>
      </c>
      <c r="AI2830" s="3" t="s">
        <v>58</v>
      </c>
      <c r="AJ2830" s="3" t="s">
        <v>49</v>
      </c>
      <c r="AK2830" s="3" t="s">
        <v>49</v>
      </c>
      <c r="AL2830" s="3" t="s">
        <v>49</v>
      </c>
      <c r="AM2830" s="3" t="s">
        <v>88</v>
      </c>
      <c r="AN2830" s="3" t="s">
        <v>60</v>
      </c>
      <c r="AO2830" s="3">
        <v>14.625082720069287</v>
      </c>
      <c r="AP2830" s="3">
        <v>5.9192256324192858</v>
      </c>
    </row>
    <row r="2831" spans="1:42" x14ac:dyDescent="0.25">
      <c r="A2831" s="2">
        <v>2830</v>
      </c>
      <c r="B2831" s="3" t="s">
        <v>42</v>
      </c>
      <c r="C2831" s="3" t="s">
        <v>43</v>
      </c>
      <c r="D2831" s="3" t="s">
        <v>44</v>
      </c>
      <c r="E2831" s="3" t="s">
        <v>45</v>
      </c>
      <c r="F2831" s="3">
        <v>0.36</v>
      </c>
      <c r="G2831" s="3">
        <v>0.48</v>
      </c>
      <c r="H2831" s="3">
        <v>1.3782786827506699E-3</v>
      </c>
      <c r="I2831" s="3">
        <v>9.5675464969183395</v>
      </c>
      <c r="J2831" s="3">
        <v>1.4060786153817719</v>
      </c>
      <c r="K2831" s="3">
        <v>1.3186745382928395E-2</v>
      </c>
      <c r="L2831" s="3">
        <v>1.9379681818522745E-3</v>
      </c>
      <c r="M2831" s="2">
        <v>1210</v>
      </c>
      <c r="N2831" s="3" t="s">
        <v>65</v>
      </c>
      <c r="O2831" s="3" t="s">
        <v>84</v>
      </c>
      <c r="P2831" s="3" t="s">
        <v>85</v>
      </c>
      <c r="Q2831" s="3" t="s">
        <v>42</v>
      </c>
      <c r="R2831" s="3" t="s">
        <v>49</v>
      </c>
      <c r="S2831" s="3" t="s">
        <v>86</v>
      </c>
      <c r="T2831" s="3" t="s">
        <v>51</v>
      </c>
      <c r="U2831" s="3" t="s">
        <v>87</v>
      </c>
      <c r="V2831" s="3" t="s">
        <v>53</v>
      </c>
      <c r="W2831" s="3" t="s">
        <v>54</v>
      </c>
      <c r="X2831" s="3">
        <v>35</v>
      </c>
      <c r="Y2831" s="3">
        <v>6</v>
      </c>
      <c r="Z2831" s="3" t="s">
        <v>44</v>
      </c>
      <c r="AA2831" s="7">
        <v>4</v>
      </c>
      <c r="AB2831" s="3" t="s">
        <v>49</v>
      </c>
      <c r="AC2831" s="3" t="s">
        <v>49</v>
      </c>
      <c r="AD2831" s="3" t="s">
        <v>49</v>
      </c>
      <c r="AE2831" s="3" t="s">
        <v>49</v>
      </c>
      <c r="AF2831" s="3" t="s">
        <v>55</v>
      </c>
      <c r="AG2831" s="3" t="s">
        <v>56</v>
      </c>
      <c r="AH2831" s="3" t="s">
        <v>57</v>
      </c>
      <c r="AI2831" s="3" t="s">
        <v>58</v>
      </c>
      <c r="AJ2831" s="3" t="s">
        <v>49</v>
      </c>
      <c r="AK2831" s="3" t="s">
        <v>49</v>
      </c>
      <c r="AL2831" s="3" t="s">
        <v>49</v>
      </c>
      <c r="AM2831" s="3" t="s">
        <v>88</v>
      </c>
      <c r="AN2831" s="3" t="s">
        <v>60</v>
      </c>
      <c r="AO2831" s="3">
        <v>13.987031073431137</v>
      </c>
      <c r="AP2831" s="3">
        <v>5.5776959391465795</v>
      </c>
    </row>
    <row r="2832" spans="1:42" x14ac:dyDescent="0.25">
      <c r="A2832" s="2">
        <v>2831</v>
      </c>
      <c r="B2832" s="3" t="s">
        <v>42</v>
      </c>
      <c r="C2832" s="3" t="s">
        <v>43</v>
      </c>
      <c r="D2832" s="3" t="s">
        <v>44</v>
      </c>
      <c r="E2832" s="3" t="s">
        <v>45</v>
      </c>
      <c r="F2832" s="3">
        <v>0.36</v>
      </c>
      <c r="G2832" s="3">
        <v>0.48</v>
      </c>
      <c r="H2832" s="3">
        <v>0.25145373650871</v>
      </c>
      <c r="I2832" s="3">
        <v>9.5675464969183395</v>
      </c>
      <c r="J2832" s="3">
        <v>1.4060786153817719</v>
      </c>
      <c r="K2832" s="3">
        <v>2.4057953158709355</v>
      </c>
      <c r="L2832" s="3">
        <v>0.35356372166273986</v>
      </c>
      <c r="M2832" s="2">
        <v>1210</v>
      </c>
      <c r="N2832" s="3" t="s">
        <v>65</v>
      </c>
      <c r="O2832" s="3" t="s">
        <v>84</v>
      </c>
      <c r="P2832" s="3" t="s">
        <v>85</v>
      </c>
      <c r="Q2832" s="3" t="s">
        <v>42</v>
      </c>
      <c r="R2832" s="3" t="s">
        <v>49</v>
      </c>
      <c r="S2832" s="3" t="s">
        <v>86</v>
      </c>
      <c r="T2832" s="3" t="s">
        <v>51</v>
      </c>
      <c r="U2832" s="3" t="s">
        <v>87</v>
      </c>
      <c r="V2832" s="3" t="s">
        <v>53</v>
      </c>
      <c r="W2832" s="3" t="s">
        <v>54</v>
      </c>
      <c r="X2832" s="3">
        <v>35</v>
      </c>
      <c r="Y2832" s="3">
        <v>6</v>
      </c>
      <c r="Z2832" s="3" t="s">
        <v>44</v>
      </c>
      <c r="AA2832" s="7">
        <v>4</v>
      </c>
      <c r="AB2832" s="3" t="s">
        <v>49</v>
      </c>
      <c r="AC2832" s="3" t="s">
        <v>49</v>
      </c>
      <c r="AD2832" s="3" t="s">
        <v>49</v>
      </c>
      <c r="AE2832" s="3" t="s">
        <v>49</v>
      </c>
      <c r="AF2832" s="3" t="s">
        <v>55</v>
      </c>
      <c r="AG2832" s="3" t="s">
        <v>56</v>
      </c>
      <c r="AH2832" s="3" t="s">
        <v>57</v>
      </c>
      <c r="AI2832" s="3" t="s">
        <v>58</v>
      </c>
      <c r="AJ2832" s="3" t="s">
        <v>49</v>
      </c>
      <c r="AK2832" s="3" t="s">
        <v>49</v>
      </c>
      <c r="AL2832" s="3" t="s">
        <v>49</v>
      </c>
      <c r="AM2832" s="3" t="s">
        <v>88</v>
      </c>
      <c r="AN2832" s="3" t="s">
        <v>60</v>
      </c>
      <c r="AO2832" s="3">
        <v>128.17534554537286</v>
      </c>
      <c r="AP2832" s="3">
        <v>1017.5971685267511</v>
      </c>
    </row>
    <row r="2833" spans="1:42" x14ac:dyDescent="0.25">
      <c r="A2833" s="2">
        <v>2832</v>
      </c>
      <c r="B2833" s="3" t="s">
        <v>42</v>
      </c>
      <c r="C2833" s="3" t="s">
        <v>43</v>
      </c>
      <c r="D2833" s="3" t="s">
        <v>44</v>
      </c>
      <c r="E2833" s="3" t="s">
        <v>45</v>
      </c>
      <c r="F2833" s="3">
        <v>0.36</v>
      </c>
      <c r="G2833" s="3">
        <v>0.48</v>
      </c>
      <c r="H2833" s="3">
        <v>0.23551502596528601</v>
      </c>
      <c r="I2833" s="3">
        <v>9.5675464969183395</v>
      </c>
      <c r="J2833" s="3">
        <v>1.4060786153817719</v>
      </c>
      <c r="K2833" s="3">
        <v>2.2533009616458037</v>
      </c>
      <c r="L2833" s="3">
        <v>0.33115264161087143</v>
      </c>
      <c r="M2833" s="2">
        <v>1210</v>
      </c>
      <c r="N2833" s="3" t="s">
        <v>65</v>
      </c>
      <c r="O2833" s="3" t="s">
        <v>84</v>
      </c>
      <c r="P2833" s="3" t="s">
        <v>85</v>
      </c>
      <c r="Q2833" s="3" t="s">
        <v>42</v>
      </c>
      <c r="R2833" s="3" t="s">
        <v>49</v>
      </c>
      <c r="S2833" s="3" t="s">
        <v>86</v>
      </c>
      <c r="T2833" s="3" t="s">
        <v>51</v>
      </c>
      <c r="U2833" s="3" t="s">
        <v>87</v>
      </c>
      <c r="V2833" s="3" t="s">
        <v>53</v>
      </c>
      <c r="W2833" s="3" t="s">
        <v>54</v>
      </c>
      <c r="X2833" s="3">
        <v>35</v>
      </c>
      <c r="Y2833" s="3">
        <v>6</v>
      </c>
      <c r="Z2833" s="3" t="s">
        <v>44</v>
      </c>
      <c r="AA2833" s="7">
        <v>4</v>
      </c>
      <c r="AB2833" s="3" t="s">
        <v>49</v>
      </c>
      <c r="AC2833" s="3" t="s">
        <v>49</v>
      </c>
      <c r="AD2833" s="3" t="s">
        <v>49</v>
      </c>
      <c r="AE2833" s="3" t="s">
        <v>49</v>
      </c>
      <c r="AF2833" s="3" t="s">
        <v>55</v>
      </c>
      <c r="AG2833" s="3" t="s">
        <v>56</v>
      </c>
      <c r="AH2833" s="3" t="s">
        <v>57</v>
      </c>
      <c r="AI2833" s="3" t="s">
        <v>58</v>
      </c>
      <c r="AJ2833" s="3" t="s">
        <v>49</v>
      </c>
      <c r="AK2833" s="3" t="s">
        <v>49</v>
      </c>
      <c r="AL2833" s="3" t="s">
        <v>49</v>
      </c>
      <c r="AM2833" s="3" t="s">
        <v>88</v>
      </c>
      <c r="AN2833" s="3" t="s">
        <v>60</v>
      </c>
      <c r="AO2833" s="3">
        <v>123.06060988910585</v>
      </c>
      <c r="AP2833" s="3">
        <v>953.09549539931868</v>
      </c>
    </row>
    <row r="2834" spans="1:42" x14ac:dyDescent="0.25">
      <c r="A2834" s="2">
        <v>2833</v>
      </c>
      <c r="B2834" s="3" t="s">
        <v>42</v>
      </c>
      <c r="C2834" s="3" t="s">
        <v>43</v>
      </c>
      <c r="D2834" s="3" t="s">
        <v>44</v>
      </c>
      <c r="E2834" s="3" t="s">
        <v>45</v>
      </c>
      <c r="F2834" s="3">
        <v>0.36</v>
      </c>
      <c r="G2834" s="3">
        <v>0.48</v>
      </c>
      <c r="H2834" s="3">
        <v>8.80188225465953E-3</v>
      </c>
      <c r="I2834" s="3">
        <v>9.5675464969183395</v>
      </c>
      <c r="J2834" s="3">
        <v>1.4060786153817719</v>
      </c>
      <c r="K2834" s="3">
        <v>8.4212417731855477E-2</v>
      </c>
      <c r="L2834" s="3">
        <v>1.2376138413385061E-2</v>
      </c>
      <c r="M2834" s="2">
        <v>1210</v>
      </c>
      <c r="N2834" s="3" t="s">
        <v>65</v>
      </c>
      <c r="O2834" s="3" t="s">
        <v>84</v>
      </c>
      <c r="P2834" s="3" t="s">
        <v>85</v>
      </c>
      <c r="Q2834" s="3" t="s">
        <v>42</v>
      </c>
      <c r="R2834" s="3" t="s">
        <v>49</v>
      </c>
      <c r="S2834" s="3" t="s">
        <v>86</v>
      </c>
      <c r="T2834" s="3" t="s">
        <v>51</v>
      </c>
      <c r="U2834" s="3" t="s">
        <v>87</v>
      </c>
      <c r="V2834" s="3" t="s">
        <v>53</v>
      </c>
      <c r="W2834" s="3" t="s">
        <v>54</v>
      </c>
      <c r="X2834" s="3">
        <v>35</v>
      </c>
      <c r="Y2834" s="3">
        <v>6</v>
      </c>
      <c r="Z2834" s="3" t="s">
        <v>44</v>
      </c>
      <c r="AA2834" s="7">
        <v>4</v>
      </c>
      <c r="AB2834" s="3" t="s">
        <v>49</v>
      </c>
      <c r="AC2834" s="3" t="s">
        <v>49</v>
      </c>
      <c r="AD2834" s="3" t="s">
        <v>49</v>
      </c>
      <c r="AE2834" s="3" t="s">
        <v>49</v>
      </c>
      <c r="AF2834" s="3" t="s">
        <v>55</v>
      </c>
      <c r="AG2834" s="3" t="s">
        <v>56</v>
      </c>
      <c r="AH2834" s="3" t="s">
        <v>57</v>
      </c>
      <c r="AI2834" s="3" t="s">
        <v>58</v>
      </c>
      <c r="AJ2834" s="3" t="s">
        <v>49</v>
      </c>
      <c r="AK2834" s="3" t="s">
        <v>49</v>
      </c>
      <c r="AL2834" s="3" t="s">
        <v>49</v>
      </c>
      <c r="AM2834" s="3" t="s">
        <v>88</v>
      </c>
      <c r="AN2834" s="3" t="s">
        <v>60</v>
      </c>
      <c r="AO2834" s="3">
        <v>34.029508959579779</v>
      </c>
      <c r="AP2834" s="3">
        <v>35.619953731477509</v>
      </c>
    </row>
    <row r="2835" spans="1:42" x14ac:dyDescent="0.25">
      <c r="A2835" s="2">
        <v>2834</v>
      </c>
      <c r="B2835" s="3" t="s">
        <v>42</v>
      </c>
      <c r="C2835" s="3" t="s">
        <v>43</v>
      </c>
      <c r="D2835" s="3" t="s">
        <v>44</v>
      </c>
      <c r="E2835" s="3" t="s">
        <v>45</v>
      </c>
      <c r="F2835" s="3">
        <v>0.36</v>
      </c>
      <c r="G2835" s="3">
        <v>0.48</v>
      </c>
      <c r="H2835" s="3">
        <v>0.437042399575854</v>
      </c>
      <c r="I2835" s="3">
        <v>9.6009378300683696</v>
      </c>
      <c r="J2835" s="3">
        <v>1.4109172780822288</v>
      </c>
      <c r="K2835" s="3">
        <v>4.1960169074316731</v>
      </c>
      <c r="L2835" s="3">
        <v>0.61663067281608974</v>
      </c>
      <c r="M2835" s="2">
        <v>1200</v>
      </c>
      <c r="N2835" s="3" t="s">
        <v>61</v>
      </c>
      <c r="O2835" s="3" t="s">
        <v>84</v>
      </c>
      <c r="P2835" s="3" t="s">
        <v>85</v>
      </c>
      <c r="Q2835" s="3" t="s">
        <v>42</v>
      </c>
      <c r="R2835" s="3" t="s">
        <v>49</v>
      </c>
      <c r="S2835" s="3" t="s">
        <v>86</v>
      </c>
      <c r="T2835" s="3" t="s">
        <v>51</v>
      </c>
      <c r="U2835" s="3" t="s">
        <v>87</v>
      </c>
      <c r="V2835" s="3" t="s">
        <v>53</v>
      </c>
      <c r="W2835" s="3" t="s">
        <v>54</v>
      </c>
      <c r="X2835" s="3">
        <v>35</v>
      </c>
      <c r="Y2835" s="3">
        <v>6</v>
      </c>
      <c r="Z2835" s="3" t="s">
        <v>44</v>
      </c>
      <c r="AA2835" s="7">
        <v>4</v>
      </c>
      <c r="AB2835" s="3" t="s">
        <v>49</v>
      </c>
      <c r="AC2835" s="3" t="s">
        <v>49</v>
      </c>
      <c r="AD2835" s="3" t="s">
        <v>49</v>
      </c>
      <c r="AE2835" s="3" t="s">
        <v>49</v>
      </c>
      <c r="AF2835" s="3" t="s">
        <v>55</v>
      </c>
      <c r="AG2835" s="3" t="s">
        <v>56</v>
      </c>
      <c r="AH2835" s="3" t="s">
        <v>57</v>
      </c>
      <c r="AI2835" s="3" t="s">
        <v>58</v>
      </c>
      <c r="AJ2835" s="3" t="s">
        <v>49</v>
      </c>
      <c r="AK2835" s="3" t="s">
        <v>49</v>
      </c>
      <c r="AL2835" s="3" t="s">
        <v>49</v>
      </c>
      <c r="AM2835" s="3" t="s">
        <v>88</v>
      </c>
      <c r="AN2835" s="3" t="s">
        <v>60</v>
      </c>
      <c r="AO2835" s="3">
        <v>199.18439814574782</v>
      </c>
      <c r="AP2835" s="3">
        <v>1768.6478415846502</v>
      </c>
    </row>
    <row r="2836" spans="1:42" x14ac:dyDescent="0.25">
      <c r="A2836" s="2">
        <v>2835</v>
      </c>
      <c r="B2836" s="3" t="s">
        <v>42</v>
      </c>
      <c r="C2836" s="3" t="s">
        <v>43</v>
      </c>
      <c r="D2836" s="3" t="s">
        <v>44</v>
      </c>
      <c r="E2836" s="3" t="s">
        <v>45</v>
      </c>
      <c r="F2836" s="3">
        <v>0.36</v>
      </c>
      <c r="G2836" s="3">
        <v>0.48</v>
      </c>
      <c r="H2836" s="3">
        <v>7.3746115591234201E-2</v>
      </c>
      <c r="I2836" s="3">
        <v>9.6009378300683696</v>
      </c>
      <c r="J2836" s="3">
        <v>1.4109172780822288</v>
      </c>
      <c r="K2836" s="3">
        <v>0.70803187100047527</v>
      </c>
      <c r="L2836" s="3">
        <v>0.10404966867912158</v>
      </c>
      <c r="M2836" s="2">
        <v>1210</v>
      </c>
      <c r="N2836" s="3" t="s">
        <v>65</v>
      </c>
      <c r="O2836" s="3" t="s">
        <v>84</v>
      </c>
      <c r="P2836" s="3" t="s">
        <v>85</v>
      </c>
      <c r="Q2836" s="3" t="s">
        <v>42</v>
      </c>
      <c r="R2836" s="3" t="s">
        <v>49</v>
      </c>
      <c r="S2836" s="3" t="s">
        <v>86</v>
      </c>
      <c r="T2836" s="3" t="s">
        <v>51</v>
      </c>
      <c r="U2836" s="3" t="s">
        <v>87</v>
      </c>
      <c r="V2836" s="3" t="s">
        <v>53</v>
      </c>
      <c r="W2836" s="3" t="s">
        <v>54</v>
      </c>
      <c r="X2836" s="3">
        <v>35</v>
      </c>
      <c r="Y2836" s="3">
        <v>6</v>
      </c>
      <c r="Z2836" s="3" t="s">
        <v>44</v>
      </c>
      <c r="AA2836" s="7">
        <v>4</v>
      </c>
      <c r="AB2836" s="3" t="s">
        <v>49</v>
      </c>
      <c r="AC2836" s="3" t="s">
        <v>49</v>
      </c>
      <c r="AD2836" s="3" t="s">
        <v>49</v>
      </c>
      <c r="AE2836" s="3" t="s">
        <v>49</v>
      </c>
      <c r="AF2836" s="3" t="s">
        <v>55</v>
      </c>
      <c r="AG2836" s="3" t="s">
        <v>56</v>
      </c>
      <c r="AH2836" s="3" t="s">
        <v>57</v>
      </c>
      <c r="AI2836" s="3" t="s">
        <v>58</v>
      </c>
      <c r="AJ2836" s="3" t="s">
        <v>49</v>
      </c>
      <c r="AK2836" s="3" t="s">
        <v>49</v>
      </c>
      <c r="AL2836" s="3" t="s">
        <v>49</v>
      </c>
      <c r="AM2836" s="3" t="s">
        <v>88</v>
      </c>
      <c r="AN2836" s="3" t="s">
        <v>60</v>
      </c>
      <c r="AO2836" s="3">
        <v>74.214248007752374</v>
      </c>
      <c r="AP2836" s="3">
        <v>298.43994150743879</v>
      </c>
    </row>
    <row r="2837" spans="1:42" x14ac:dyDescent="0.25">
      <c r="A2837" s="2">
        <v>2836</v>
      </c>
      <c r="B2837" s="3" t="s">
        <v>42</v>
      </c>
      <c r="C2837" s="3" t="s">
        <v>43</v>
      </c>
      <c r="D2837" s="3" t="s">
        <v>44</v>
      </c>
      <c r="E2837" s="3" t="s">
        <v>45</v>
      </c>
      <c r="F2837" s="3">
        <v>0.36</v>
      </c>
      <c r="G2837" s="3">
        <v>0.48</v>
      </c>
      <c r="H2837" s="3">
        <v>2.3878015113550501E-2</v>
      </c>
      <c r="I2837" s="3">
        <v>9.6009378300683696</v>
      </c>
      <c r="J2837" s="3">
        <v>1.4109172780822288</v>
      </c>
      <c r="K2837" s="3">
        <v>0.22925133861063129</v>
      </c>
      <c r="L2837" s="3">
        <v>3.3689904090016994E-2</v>
      </c>
      <c r="M2837" s="2">
        <v>1210</v>
      </c>
      <c r="N2837" s="3" t="s">
        <v>65</v>
      </c>
      <c r="O2837" s="3" t="s">
        <v>84</v>
      </c>
      <c r="P2837" s="3" t="s">
        <v>85</v>
      </c>
      <c r="Q2837" s="3" t="s">
        <v>42</v>
      </c>
      <c r="R2837" s="3" t="s">
        <v>49</v>
      </c>
      <c r="S2837" s="3" t="s">
        <v>86</v>
      </c>
      <c r="T2837" s="3" t="s">
        <v>51</v>
      </c>
      <c r="U2837" s="3" t="s">
        <v>87</v>
      </c>
      <c r="V2837" s="3" t="s">
        <v>53</v>
      </c>
      <c r="W2837" s="3" t="s">
        <v>54</v>
      </c>
      <c r="X2837" s="3">
        <v>35</v>
      </c>
      <c r="Y2837" s="3">
        <v>6</v>
      </c>
      <c r="Z2837" s="3" t="s">
        <v>44</v>
      </c>
      <c r="AA2837" s="7">
        <v>4</v>
      </c>
      <c r="AB2837" s="3" t="s">
        <v>49</v>
      </c>
      <c r="AC2837" s="3" t="s">
        <v>49</v>
      </c>
      <c r="AD2837" s="3" t="s">
        <v>49</v>
      </c>
      <c r="AE2837" s="3" t="s">
        <v>49</v>
      </c>
      <c r="AF2837" s="3" t="s">
        <v>55</v>
      </c>
      <c r="AG2837" s="3" t="s">
        <v>56</v>
      </c>
      <c r="AH2837" s="3" t="s">
        <v>57</v>
      </c>
      <c r="AI2837" s="3" t="s">
        <v>58</v>
      </c>
      <c r="AJ2837" s="3" t="s">
        <v>49</v>
      </c>
      <c r="AK2837" s="3" t="s">
        <v>49</v>
      </c>
      <c r="AL2837" s="3" t="s">
        <v>49</v>
      </c>
      <c r="AM2837" s="3" t="s">
        <v>88</v>
      </c>
      <c r="AN2837" s="3" t="s">
        <v>60</v>
      </c>
      <c r="AO2837" s="3">
        <v>56.211943702561243</v>
      </c>
      <c r="AP2837" s="3">
        <v>96.630898816435916</v>
      </c>
    </row>
    <row r="2838" spans="1:42" x14ac:dyDescent="0.25">
      <c r="A2838" s="2">
        <v>2837</v>
      </c>
      <c r="B2838" s="3" t="s">
        <v>42</v>
      </c>
      <c r="C2838" s="3" t="s">
        <v>43</v>
      </c>
      <c r="D2838" s="3" t="s">
        <v>44</v>
      </c>
      <c r="E2838" s="3" t="s">
        <v>45</v>
      </c>
      <c r="F2838" s="3">
        <v>0.36</v>
      </c>
      <c r="G2838" s="3">
        <v>0.48</v>
      </c>
      <c r="H2838" s="3">
        <v>8.3096923456315502E-2</v>
      </c>
      <c r="I2838" s="3">
        <v>9.6009378300683696</v>
      </c>
      <c r="J2838" s="3">
        <v>1.4109172780822288</v>
      </c>
      <c r="K2838" s="3">
        <v>0.79780839597403519</v>
      </c>
      <c r="L2838" s="3">
        <v>0.11724288505999197</v>
      </c>
      <c r="M2838" s="2">
        <v>1210</v>
      </c>
      <c r="N2838" s="3" t="s">
        <v>65</v>
      </c>
      <c r="O2838" s="3" t="s">
        <v>84</v>
      </c>
      <c r="P2838" s="3" t="s">
        <v>85</v>
      </c>
      <c r="Q2838" s="3" t="s">
        <v>42</v>
      </c>
      <c r="R2838" s="3" t="s">
        <v>49</v>
      </c>
      <c r="S2838" s="3" t="s">
        <v>86</v>
      </c>
      <c r="T2838" s="3" t="s">
        <v>51</v>
      </c>
      <c r="U2838" s="3" t="s">
        <v>87</v>
      </c>
      <c r="V2838" s="3" t="s">
        <v>53</v>
      </c>
      <c r="W2838" s="3" t="s">
        <v>54</v>
      </c>
      <c r="X2838" s="3">
        <v>35</v>
      </c>
      <c r="Y2838" s="3">
        <v>6</v>
      </c>
      <c r="Z2838" s="3" t="s">
        <v>44</v>
      </c>
      <c r="AA2838" s="7">
        <v>4</v>
      </c>
      <c r="AB2838" s="3" t="s">
        <v>49</v>
      </c>
      <c r="AC2838" s="3" t="s">
        <v>49</v>
      </c>
      <c r="AD2838" s="3" t="s">
        <v>49</v>
      </c>
      <c r="AE2838" s="3" t="s">
        <v>49</v>
      </c>
      <c r="AF2838" s="3" t="s">
        <v>55</v>
      </c>
      <c r="AG2838" s="3" t="s">
        <v>56</v>
      </c>
      <c r="AH2838" s="3" t="s">
        <v>57</v>
      </c>
      <c r="AI2838" s="3" t="s">
        <v>58</v>
      </c>
      <c r="AJ2838" s="3" t="s">
        <v>49</v>
      </c>
      <c r="AK2838" s="3" t="s">
        <v>49</v>
      </c>
      <c r="AL2838" s="3" t="s">
        <v>49</v>
      </c>
      <c r="AM2838" s="3" t="s">
        <v>88</v>
      </c>
      <c r="AN2838" s="3" t="s">
        <v>60</v>
      </c>
      <c r="AO2838" s="3">
        <v>87.181568882861228</v>
      </c>
      <c r="AP2838" s="3">
        <v>336.2813183708717</v>
      </c>
    </row>
    <row r="2839" spans="1:42" x14ac:dyDescent="0.25">
      <c r="A2839" s="2">
        <v>2838</v>
      </c>
      <c r="B2839" s="3" t="s">
        <v>42</v>
      </c>
      <c r="C2839" s="3" t="s">
        <v>43</v>
      </c>
      <c r="D2839" s="3" t="s">
        <v>44</v>
      </c>
      <c r="E2839" s="3" t="s">
        <v>45</v>
      </c>
      <c r="F2839" s="3">
        <v>0.36</v>
      </c>
      <c r="G2839" s="3">
        <v>0.48</v>
      </c>
      <c r="H2839" s="3">
        <v>0.23434421746956999</v>
      </c>
      <c r="I2839" s="3">
        <v>9.5918438763469211</v>
      </c>
      <c r="J2839" s="3">
        <v>1.4096034127373112</v>
      </c>
      <c r="K2839" s="3">
        <v>2.2477931472928061</v>
      </c>
      <c r="L2839" s="3">
        <v>0.33033240870036046</v>
      </c>
      <c r="M2839" s="2">
        <v>1200</v>
      </c>
      <c r="N2839" s="3" t="s">
        <v>61</v>
      </c>
      <c r="O2839" s="3" t="s">
        <v>84</v>
      </c>
      <c r="P2839" s="3" t="s">
        <v>85</v>
      </c>
      <c r="Q2839" s="3" t="s">
        <v>42</v>
      </c>
      <c r="R2839" s="3" t="s">
        <v>49</v>
      </c>
      <c r="S2839" s="3" t="s">
        <v>86</v>
      </c>
      <c r="T2839" s="3" t="s">
        <v>51</v>
      </c>
      <c r="U2839" s="3" t="s">
        <v>87</v>
      </c>
      <c r="V2839" s="3" t="s">
        <v>53</v>
      </c>
      <c r="W2839" s="3" t="s">
        <v>54</v>
      </c>
      <c r="X2839" s="3">
        <v>35</v>
      </c>
      <c r="Y2839" s="3">
        <v>6</v>
      </c>
      <c r="Z2839" s="3" t="s">
        <v>44</v>
      </c>
      <c r="AA2839" s="7">
        <v>4</v>
      </c>
      <c r="AB2839" s="3" t="s">
        <v>49</v>
      </c>
      <c r="AC2839" s="3" t="s">
        <v>49</v>
      </c>
      <c r="AD2839" s="3" t="s">
        <v>49</v>
      </c>
      <c r="AE2839" s="3" t="s">
        <v>49</v>
      </c>
      <c r="AF2839" s="3" t="s">
        <v>55</v>
      </c>
      <c r="AG2839" s="3" t="s">
        <v>56</v>
      </c>
      <c r="AH2839" s="3" t="s">
        <v>57</v>
      </c>
      <c r="AI2839" s="3" t="s">
        <v>58</v>
      </c>
      <c r="AJ2839" s="3" t="s">
        <v>49</v>
      </c>
      <c r="AK2839" s="3" t="s">
        <v>49</v>
      </c>
      <c r="AL2839" s="3" t="s">
        <v>49</v>
      </c>
      <c r="AM2839" s="3" t="s">
        <v>88</v>
      </c>
      <c r="AN2839" s="3" t="s">
        <v>60</v>
      </c>
      <c r="AO2839" s="3">
        <v>191.59019105554867</v>
      </c>
      <c r="AP2839" s="3">
        <v>948.3574015190319</v>
      </c>
    </row>
    <row r="2840" spans="1:42" x14ac:dyDescent="0.25">
      <c r="A2840" s="2">
        <v>2839</v>
      </c>
      <c r="B2840" s="3" t="s">
        <v>42</v>
      </c>
      <c r="C2840" s="3" t="s">
        <v>43</v>
      </c>
      <c r="D2840" s="3" t="s">
        <v>44</v>
      </c>
      <c r="E2840" s="3" t="s">
        <v>45</v>
      </c>
      <c r="F2840" s="3">
        <v>0.36</v>
      </c>
      <c r="G2840" s="3">
        <v>0.48</v>
      </c>
      <c r="H2840" s="3">
        <v>0.265692484054525</v>
      </c>
      <c r="I2840" s="3">
        <v>9.5918438763469211</v>
      </c>
      <c r="J2840" s="3">
        <v>1.4096034127373112</v>
      </c>
      <c r="K2840" s="3">
        <v>2.5484808261697975</v>
      </c>
      <c r="L2840" s="3">
        <v>0.37452103226191208</v>
      </c>
      <c r="M2840" s="2">
        <v>1210</v>
      </c>
      <c r="N2840" s="3" t="s">
        <v>65</v>
      </c>
      <c r="O2840" s="3" t="s">
        <v>84</v>
      </c>
      <c r="P2840" s="3" t="s">
        <v>85</v>
      </c>
      <c r="Q2840" s="3" t="s">
        <v>42</v>
      </c>
      <c r="R2840" s="3" t="s">
        <v>49</v>
      </c>
      <c r="S2840" s="3" t="s">
        <v>86</v>
      </c>
      <c r="T2840" s="3" t="s">
        <v>51</v>
      </c>
      <c r="U2840" s="3" t="s">
        <v>87</v>
      </c>
      <c r="V2840" s="3" t="s">
        <v>53</v>
      </c>
      <c r="W2840" s="3" t="s">
        <v>54</v>
      </c>
      <c r="X2840" s="3">
        <v>35</v>
      </c>
      <c r="Y2840" s="3">
        <v>6</v>
      </c>
      <c r="Z2840" s="3" t="s">
        <v>44</v>
      </c>
      <c r="AA2840" s="7">
        <v>4</v>
      </c>
      <c r="AB2840" s="3" t="s">
        <v>49</v>
      </c>
      <c r="AC2840" s="3" t="s">
        <v>49</v>
      </c>
      <c r="AD2840" s="3" t="s">
        <v>49</v>
      </c>
      <c r="AE2840" s="3" t="s">
        <v>49</v>
      </c>
      <c r="AF2840" s="3" t="s">
        <v>55</v>
      </c>
      <c r="AG2840" s="3" t="s">
        <v>56</v>
      </c>
      <c r="AH2840" s="3" t="s">
        <v>57</v>
      </c>
      <c r="AI2840" s="3" t="s">
        <v>58</v>
      </c>
      <c r="AJ2840" s="3" t="s">
        <v>49</v>
      </c>
      <c r="AK2840" s="3" t="s">
        <v>49</v>
      </c>
      <c r="AL2840" s="3" t="s">
        <v>49</v>
      </c>
      <c r="AM2840" s="3" t="s">
        <v>88</v>
      </c>
      <c r="AN2840" s="3" t="s">
        <v>60</v>
      </c>
      <c r="AO2840" s="3">
        <v>133.95326731236423</v>
      </c>
      <c r="AP2840" s="3">
        <v>1075.2193354794651</v>
      </c>
    </row>
    <row r="2841" spans="1:42" x14ac:dyDescent="0.25">
      <c r="A2841" s="2">
        <v>2840</v>
      </c>
      <c r="B2841" s="3" t="s">
        <v>42</v>
      </c>
      <c r="C2841" s="3" t="s">
        <v>43</v>
      </c>
      <c r="D2841" s="3" t="s">
        <v>44</v>
      </c>
      <c r="E2841" s="3" t="s">
        <v>45</v>
      </c>
      <c r="F2841" s="3">
        <v>0.36</v>
      </c>
      <c r="G2841" s="3">
        <v>0.48</v>
      </c>
      <c r="H2841" s="3">
        <v>0.117726752097791</v>
      </c>
      <c r="I2841" s="3">
        <v>9.5918438763469211</v>
      </c>
      <c r="J2841" s="3">
        <v>1.4096034127373112</v>
      </c>
      <c r="K2841" s="3">
        <v>1.1292166261914087</v>
      </c>
      <c r="L2841" s="3">
        <v>0.1659480315275256</v>
      </c>
      <c r="M2841" s="2">
        <v>1210</v>
      </c>
      <c r="N2841" s="3" t="s">
        <v>65</v>
      </c>
      <c r="O2841" s="3" t="s">
        <v>84</v>
      </c>
      <c r="P2841" s="3" t="s">
        <v>85</v>
      </c>
      <c r="Q2841" s="3" t="s">
        <v>42</v>
      </c>
      <c r="R2841" s="3" t="s">
        <v>49</v>
      </c>
      <c r="S2841" s="3" t="s">
        <v>86</v>
      </c>
      <c r="T2841" s="3" t="s">
        <v>51</v>
      </c>
      <c r="U2841" s="3" t="s">
        <v>87</v>
      </c>
      <c r="V2841" s="3" t="s">
        <v>53</v>
      </c>
      <c r="W2841" s="3" t="s">
        <v>54</v>
      </c>
      <c r="X2841" s="3">
        <v>35</v>
      </c>
      <c r="Y2841" s="3">
        <v>6</v>
      </c>
      <c r="Z2841" s="3" t="s">
        <v>44</v>
      </c>
      <c r="AA2841" s="7">
        <v>4</v>
      </c>
      <c r="AB2841" s="3" t="s">
        <v>49</v>
      </c>
      <c r="AC2841" s="3" t="s">
        <v>49</v>
      </c>
      <c r="AD2841" s="3" t="s">
        <v>49</v>
      </c>
      <c r="AE2841" s="3" t="s">
        <v>49</v>
      </c>
      <c r="AF2841" s="3" t="s">
        <v>55</v>
      </c>
      <c r="AG2841" s="3" t="s">
        <v>56</v>
      </c>
      <c r="AH2841" s="3" t="s">
        <v>57</v>
      </c>
      <c r="AI2841" s="3" t="s">
        <v>58</v>
      </c>
      <c r="AJ2841" s="3" t="s">
        <v>49</v>
      </c>
      <c r="AK2841" s="3" t="s">
        <v>49</v>
      </c>
      <c r="AL2841" s="3" t="s">
        <v>49</v>
      </c>
      <c r="AM2841" s="3" t="s">
        <v>88</v>
      </c>
      <c r="AN2841" s="3" t="s">
        <v>60</v>
      </c>
      <c r="AO2841" s="3">
        <v>115.25270347081859</v>
      </c>
      <c r="AP2841" s="3">
        <v>476.4232628152385</v>
      </c>
    </row>
    <row r="2842" spans="1:42" x14ac:dyDescent="0.25">
      <c r="A2842" s="2">
        <v>2841</v>
      </c>
      <c r="B2842" s="3" t="s">
        <v>42</v>
      </c>
      <c r="C2842" s="3" t="s">
        <v>43</v>
      </c>
      <c r="D2842" s="3" t="s">
        <v>44</v>
      </c>
      <c r="E2842" s="3" t="s">
        <v>45</v>
      </c>
      <c r="F2842" s="3">
        <v>0.36</v>
      </c>
      <c r="G2842" s="3">
        <v>0.48</v>
      </c>
      <c r="H2842" s="3">
        <v>0.13170144790320101</v>
      </c>
      <c r="I2842" s="3">
        <v>10.420561697458979</v>
      </c>
      <c r="J2842" s="3">
        <v>1.8070214022505966</v>
      </c>
      <c r="K2842" s="3">
        <v>1.3724030635199855</v>
      </c>
      <c r="L2842" s="3">
        <v>0.23798733506847619</v>
      </c>
      <c r="M2842" s="2">
        <v>1200</v>
      </c>
      <c r="N2842" s="3" t="s">
        <v>61</v>
      </c>
      <c r="O2842" s="3" t="s">
        <v>84</v>
      </c>
      <c r="P2842" s="3" t="s">
        <v>85</v>
      </c>
      <c r="Q2842" s="3" t="s">
        <v>42</v>
      </c>
      <c r="R2842" s="3" t="s">
        <v>49</v>
      </c>
      <c r="S2842" s="3" t="s">
        <v>86</v>
      </c>
      <c r="T2842" s="3" t="s">
        <v>51</v>
      </c>
      <c r="U2842" s="3" t="s">
        <v>87</v>
      </c>
      <c r="V2842" s="3" t="s">
        <v>53</v>
      </c>
      <c r="W2842" s="3" t="s">
        <v>54</v>
      </c>
      <c r="X2842" s="3">
        <v>35</v>
      </c>
      <c r="Y2842" s="3">
        <v>6</v>
      </c>
      <c r="Z2842" s="3" t="s">
        <v>44</v>
      </c>
      <c r="AA2842" s="7">
        <v>4</v>
      </c>
      <c r="AB2842" s="3" t="s">
        <v>49</v>
      </c>
      <c r="AC2842" s="3" t="s">
        <v>49</v>
      </c>
      <c r="AD2842" s="3" t="s">
        <v>49</v>
      </c>
      <c r="AE2842" s="3" t="s">
        <v>49</v>
      </c>
      <c r="AF2842" s="3" t="s">
        <v>55</v>
      </c>
      <c r="AG2842" s="3" t="s">
        <v>56</v>
      </c>
      <c r="AH2842" s="3" t="s">
        <v>57</v>
      </c>
      <c r="AI2842" s="3" t="s">
        <v>58</v>
      </c>
      <c r="AJ2842" s="3" t="s">
        <v>49</v>
      </c>
      <c r="AK2842" s="3" t="s">
        <v>49</v>
      </c>
      <c r="AL2842" s="3" t="s">
        <v>49</v>
      </c>
      <c r="AM2842" s="3" t="s">
        <v>88</v>
      </c>
      <c r="AN2842" s="3" t="s">
        <v>60</v>
      </c>
      <c r="AO2842" s="3">
        <v>156.12260001879369</v>
      </c>
      <c r="AP2842" s="3">
        <v>532.97685028644787</v>
      </c>
    </row>
    <row r="2843" spans="1:42" x14ac:dyDescent="0.25">
      <c r="A2843" s="2">
        <v>2842</v>
      </c>
      <c r="B2843" s="3" t="s">
        <v>42</v>
      </c>
      <c r="C2843" s="3" t="s">
        <v>43</v>
      </c>
      <c r="D2843" s="3" t="s">
        <v>44</v>
      </c>
      <c r="E2843" s="3" t="s">
        <v>45</v>
      </c>
      <c r="F2843" s="3">
        <v>0.36</v>
      </c>
      <c r="G2843" s="3">
        <v>0.48</v>
      </c>
      <c r="H2843" s="3">
        <v>0.13517628318647501</v>
      </c>
      <c r="I2843" s="3">
        <v>10.420561697458979</v>
      </c>
      <c r="J2843" s="3">
        <v>1.8070214022505966</v>
      </c>
      <c r="K2843" s="3">
        <v>1.4086127989778496</v>
      </c>
      <c r="L2843" s="3">
        <v>0.24426643679464782</v>
      </c>
      <c r="M2843" s="2">
        <v>1330</v>
      </c>
      <c r="N2843" s="3" t="s">
        <v>68</v>
      </c>
      <c r="O2843" s="3" t="s">
        <v>84</v>
      </c>
      <c r="P2843" s="3" t="s">
        <v>85</v>
      </c>
      <c r="Q2843" s="3" t="s">
        <v>42</v>
      </c>
      <c r="R2843" s="3" t="s">
        <v>49</v>
      </c>
      <c r="S2843" s="3" t="s">
        <v>86</v>
      </c>
      <c r="T2843" s="3" t="s">
        <v>51</v>
      </c>
      <c r="U2843" s="3" t="s">
        <v>87</v>
      </c>
      <c r="V2843" s="3" t="s">
        <v>53</v>
      </c>
      <c r="W2843" s="3" t="s">
        <v>54</v>
      </c>
      <c r="X2843" s="3">
        <v>35</v>
      </c>
      <c r="Y2843" s="3">
        <v>6</v>
      </c>
      <c r="Z2843" s="3" t="s">
        <v>44</v>
      </c>
      <c r="AA2843" s="7">
        <v>4</v>
      </c>
      <c r="AB2843" s="3" t="s">
        <v>49</v>
      </c>
      <c r="AC2843" s="3" t="s">
        <v>49</v>
      </c>
      <c r="AD2843" s="3" t="s">
        <v>49</v>
      </c>
      <c r="AE2843" s="3" t="s">
        <v>49</v>
      </c>
      <c r="AF2843" s="3" t="s">
        <v>55</v>
      </c>
      <c r="AG2843" s="3" t="s">
        <v>56</v>
      </c>
      <c r="AH2843" s="3" t="s">
        <v>57</v>
      </c>
      <c r="AI2843" s="3" t="s">
        <v>58</v>
      </c>
      <c r="AJ2843" s="3" t="s">
        <v>49</v>
      </c>
      <c r="AK2843" s="3" t="s">
        <v>49</v>
      </c>
      <c r="AL2843" s="3" t="s">
        <v>49</v>
      </c>
      <c r="AM2843" s="3" t="s">
        <v>88</v>
      </c>
      <c r="AN2843" s="3" t="s">
        <v>60</v>
      </c>
      <c r="AO2843" s="3">
        <v>97.953756377290816</v>
      </c>
      <c r="AP2843" s="3">
        <v>547.03900976934756</v>
      </c>
    </row>
    <row r="2844" spans="1:42" x14ac:dyDescent="0.25">
      <c r="A2844" s="2">
        <v>2843</v>
      </c>
      <c r="B2844" s="3" t="s">
        <v>42</v>
      </c>
      <c r="C2844" s="3" t="s">
        <v>43</v>
      </c>
      <c r="D2844" s="3" t="s">
        <v>44</v>
      </c>
      <c r="E2844" s="3" t="s">
        <v>45</v>
      </c>
      <c r="F2844" s="3">
        <v>0.36</v>
      </c>
      <c r="G2844" s="3">
        <v>0.48</v>
      </c>
      <c r="H2844" s="3">
        <v>3.0930639480320099E-2</v>
      </c>
      <c r="I2844" s="3">
        <v>10.420561697458979</v>
      </c>
      <c r="J2844" s="3">
        <v>1.8070214022505966</v>
      </c>
      <c r="K2844" s="3">
        <v>0.32231463704653612</v>
      </c>
      <c r="L2844" s="3">
        <v>5.5892327526235693E-2</v>
      </c>
      <c r="M2844" s="2">
        <v>1330</v>
      </c>
      <c r="N2844" s="3" t="s">
        <v>68</v>
      </c>
      <c r="O2844" s="3" t="s">
        <v>84</v>
      </c>
      <c r="P2844" s="3" t="s">
        <v>85</v>
      </c>
      <c r="Q2844" s="3" t="s">
        <v>42</v>
      </c>
      <c r="R2844" s="3" t="s">
        <v>49</v>
      </c>
      <c r="S2844" s="3" t="s">
        <v>86</v>
      </c>
      <c r="T2844" s="3" t="s">
        <v>51</v>
      </c>
      <c r="U2844" s="3" t="s">
        <v>87</v>
      </c>
      <c r="V2844" s="3" t="s">
        <v>53</v>
      </c>
      <c r="W2844" s="3" t="s">
        <v>54</v>
      </c>
      <c r="X2844" s="3">
        <v>35</v>
      </c>
      <c r="Y2844" s="3">
        <v>6</v>
      </c>
      <c r="Z2844" s="3" t="s">
        <v>44</v>
      </c>
      <c r="AA2844" s="7">
        <v>4</v>
      </c>
      <c r="AB2844" s="3" t="s">
        <v>49</v>
      </c>
      <c r="AC2844" s="3" t="s">
        <v>49</v>
      </c>
      <c r="AD2844" s="3" t="s">
        <v>49</v>
      </c>
      <c r="AE2844" s="3" t="s">
        <v>49</v>
      </c>
      <c r="AF2844" s="3" t="s">
        <v>55</v>
      </c>
      <c r="AG2844" s="3" t="s">
        <v>56</v>
      </c>
      <c r="AH2844" s="3" t="s">
        <v>57</v>
      </c>
      <c r="AI2844" s="3" t="s">
        <v>58</v>
      </c>
      <c r="AJ2844" s="3" t="s">
        <v>49</v>
      </c>
      <c r="AK2844" s="3" t="s">
        <v>49</v>
      </c>
      <c r="AL2844" s="3" t="s">
        <v>49</v>
      </c>
      <c r="AM2844" s="3" t="s">
        <v>88</v>
      </c>
      <c r="AN2844" s="3" t="s">
        <v>60</v>
      </c>
      <c r="AO2844" s="3">
        <v>45.453153786448354</v>
      </c>
      <c r="AP2844" s="3">
        <v>125.17185702987237</v>
      </c>
    </row>
    <row r="2845" spans="1:42" x14ac:dyDescent="0.25">
      <c r="A2845" s="2">
        <v>2844</v>
      </c>
      <c r="B2845" s="3" t="s">
        <v>42</v>
      </c>
      <c r="C2845" s="3" t="s">
        <v>43</v>
      </c>
      <c r="D2845" s="3" t="s">
        <v>44</v>
      </c>
      <c r="E2845" s="3" t="s">
        <v>45</v>
      </c>
      <c r="F2845" s="3">
        <v>0.36</v>
      </c>
      <c r="G2845" s="3">
        <v>0.48</v>
      </c>
      <c r="H2845" s="3">
        <v>1.0518876123905299E-2</v>
      </c>
      <c r="I2845" s="3">
        <v>11.332123512474462</v>
      </c>
      <c r="J2845" s="3">
        <v>1.914230475829217</v>
      </c>
      <c r="K2845" s="3">
        <v>0.11920120344851347</v>
      </c>
      <c r="L2845" s="3">
        <v>2.013555324785183E-2</v>
      </c>
      <c r="M2845" s="2">
        <v>8140</v>
      </c>
      <c r="N2845" s="3" t="s">
        <v>69</v>
      </c>
      <c r="O2845" s="3" t="s">
        <v>84</v>
      </c>
      <c r="P2845" s="3" t="s">
        <v>85</v>
      </c>
      <c r="Q2845" s="3" t="s">
        <v>42</v>
      </c>
      <c r="R2845" s="3" t="s">
        <v>49</v>
      </c>
      <c r="S2845" s="3" t="s">
        <v>86</v>
      </c>
      <c r="T2845" s="3" t="s">
        <v>51</v>
      </c>
      <c r="U2845" s="3" t="s">
        <v>87</v>
      </c>
      <c r="V2845" s="3" t="s">
        <v>53</v>
      </c>
      <c r="W2845" s="3" t="s">
        <v>54</v>
      </c>
      <c r="X2845" s="3">
        <v>35</v>
      </c>
      <c r="Y2845" s="3">
        <v>6</v>
      </c>
      <c r="Z2845" s="3" t="s">
        <v>44</v>
      </c>
      <c r="AA2845" s="7">
        <v>4</v>
      </c>
      <c r="AB2845" s="3" t="s">
        <v>49</v>
      </c>
      <c r="AC2845" s="3" t="s">
        <v>49</v>
      </c>
      <c r="AD2845" s="3" t="s">
        <v>49</v>
      </c>
      <c r="AE2845" s="3" t="s">
        <v>49</v>
      </c>
      <c r="AF2845" s="3" t="s">
        <v>55</v>
      </c>
      <c r="AG2845" s="3" t="s">
        <v>56</v>
      </c>
      <c r="AH2845" s="3" t="s">
        <v>57</v>
      </c>
      <c r="AI2845" s="3" t="s">
        <v>58</v>
      </c>
      <c r="AJ2845" s="3" t="s">
        <v>49</v>
      </c>
      <c r="AK2845" s="3" t="s">
        <v>49</v>
      </c>
      <c r="AL2845" s="3" t="s">
        <v>49</v>
      </c>
      <c r="AM2845" s="3" t="s">
        <v>88</v>
      </c>
      <c r="AN2845" s="3" t="s">
        <v>60</v>
      </c>
      <c r="AO2845" s="3">
        <v>57.794476493806641</v>
      </c>
      <c r="AP2845" s="3">
        <v>42.568381398455983</v>
      </c>
    </row>
    <row r="2846" spans="1:42" x14ac:dyDescent="0.25">
      <c r="A2846" s="2">
        <v>2845</v>
      </c>
      <c r="B2846" s="3" t="s">
        <v>42</v>
      </c>
      <c r="C2846" s="3" t="s">
        <v>43</v>
      </c>
      <c r="D2846" s="3" t="s">
        <v>44</v>
      </c>
      <c r="E2846" s="3" t="s">
        <v>45</v>
      </c>
      <c r="F2846" s="3">
        <v>0.36</v>
      </c>
      <c r="G2846" s="3">
        <v>0.48</v>
      </c>
      <c r="H2846" s="3">
        <v>1.83614138189831E-2</v>
      </c>
      <c r="I2846" s="3">
        <v>11.332123512474462</v>
      </c>
      <c r="J2846" s="3">
        <v>1.914230475829217</v>
      </c>
      <c r="K2846" s="3">
        <v>0.20807380926037189</v>
      </c>
      <c r="L2846" s="3">
        <v>3.5147977911609181E-2</v>
      </c>
      <c r="M2846" s="2">
        <v>1410</v>
      </c>
      <c r="N2846" s="3" t="s">
        <v>63</v>
      </c>
      <c r="O2846" s="3" t="s">
        <v>84</v>
      </c>
      <c r="P2846" s="3" t="s">
        <v>85</v>
      </c>
      <c r="Q2846" s="3" t="s">
        <v>42</v>
      </c>
      <c r="R2846" s="3" t="s">
        <v>49</v>
      </c>
      <c r="S2846" s="3" t="s">
        <v>86</v>
      </c>
      <c r="T2846" s="3" t="s">
        <v>51</v>
      </c>
      <c r="U2846" s="3" t="s">
        <v>87</v>
      </c>
      <c r="V2846" s="3" t="s">
        <v>53</v>
      </c>
      <c r="W2846" s="3" t="s">
        <v>54</v>
      </c>
      <c r="X2846" s="3">
        <v>35</v>
      </c>
      <c r="Y2846" s="3">
        <v>6</v>
      </c>
      <c r="Z2846" s="3" t="s">
        <v>44</v>
      </c>
      <c r="AA2846" s="7">
        <v>4</v>
      </c>
      <c r="AB2846" s="3" t="s">
        <v>49</v>
      </c>
      <c r="AC2846" s="3" t="s">
        <v>49</v>
      </c>
      <c r="AD2846" s="3" t="s">
        <v>49</v>
      </c>
      <c r="AE2846" s="3" t="s">
        <v>49</v>
      </c>
      <c r="AF2846" s="3" t="s">
        <v>55</v>
      </c>
      <c r="AG2846" s="3" t="s">
        <v>56</v>
      </c>
      <c r="AH2846" s="3" t="s">
        <v>57</v>
      </c>
      <c r="AI2846" s="3" t="s">
        <v>58</v>
      </c>
      <c r="AJ2846" s="3" t="s">
        <v>49</v>
      </c>
      <c r="AK2846" s="3" t="s">
        <v>49</v>
      </c>
      <c r="AL2846" s="3" t="s">
        <v>49</v>
      </c>
      <c r="AM2846" s="3" t="s">
        <v>88</v>
      </c>
      <c r="AN2846" s="3" t="s">
        <v>60</v>
      </c>
      <c r="AO2846" s="3">
        <v>49.540051192037311</v>
      </c>
      <c r="AP2846" s="3">
        <v>74.306005437696001</v>
      </c>
    </row>
    <row r="2847" spans="1:42" x14ac:dyDescent="0.25">
      <c r="A2847" s="2">
        <v>2846</v>
      </c>
      <c r="B2847" s="3" t="s">
        <v>42</v>
      </c>
      <c r="C2847" s="3" t="s">
        <v>43</v>
      </c>
      <c r="D2847" s="3" t="s">
        <v>44</v>
      </c>
      <c r="E2847" s="3" t="s">
        <v>45</v>
      </c>
      <c r="F2847" s="3">
        <v>0.36</v>
      </c>
      <c r="G2847" s="3">
        <v>0.48</v>
      </c>
      <c r="H2847" s="3">
        <v>7.3066305513186505E-2</v>
      </c>
      <c r="I2847" s="3">
        <v>11.332123512474462</v>
      </c>
      <c r="J2847" s="3">
        <v>1.914230475829217</v>
      </c>
      <c r="K2847" s="3">
        <v>0.82799639867562325</v>
      </c>
      <c r="L2847" s="3">
        <v>0.13986574876958996</v>
      </c>
      <c r="M2847" s="2">
        <v>1430</v>
      </c>
      <c r="N2847" s="3" t="s">
        <v>64</v>
      </c>
      <c r="O2847" s="3" t="s">
        <v>84</v>
      </c>
      <c r="P2847" s="3" t="s">
        <v>85</v>
      </c>
      <c r="Q2847" s="3" t="s">
        <v>42</v>
      </c>
      <c r="R2847" s="3" t="s">
        <v>49</v>
      </c>
      <c r="S2847" s="3" t="s">
        <v>86</v>
      </c>
      <c r="T2847" s="3" t="s">
        <v>51</v>
      </c>
      <c r="U2847" s="3" t="s">
        <v>87</v>
      </c>
      <c r="V2847" s="3" t="s">
        <v>53</v>
      </c>
      <c r="W2847" s="3" t="s">
        <v>54</v>
      </c>
      <c r="X2847" s="3">
        <v>35</v>
      </c>
      <c r="Y2847" s="3">
        <v>6</v>
      </c>
      <c r="Z2847" s="3" t="s">
        <v>44</v>
      </c>
      <c r="AA2847" s="7">
        <v>4</v>
      </c>
      <c r="AB2847" s="3" t="s">
        <v>49</v>
      </c>
      <c r="AC2847" s="3" t="s">
        <v>49</v>
      </c>
      <c r="AD2847" s="3" t="s">
        <v>49</v>
      </c>
      <c r="AE2847" s="3" t="s">
        <v>49</v>
      </c>
      <c r="AF2847" s="3" t="s">
        <v>55</v>
      </c>
      <c r="AG2847" s="3" t="s">
        <v>56</v>
      </c>
      <c r="AH2847" s="3" t="s">
        <v>57</v>
      </c>
      <c r="AI2847" s="3" t="s">
        <v>58</v>
      </c>
      <c r="AJ2847" s="3" t="s">
        <v>49</v>
      </c>
      <c r="AK2847" s="3" t="s">
        <v>49</v>
      </c>
      <c r="AL2847" s="3" t="s">
        <v>49</v>
      </c>
      <c r="AM2847" s="3" t="s">
        <v>88</v>
      </c>
      <c r="AN2847" s="3" t="s">
        <v>60</v>
      </c>
      <c r="AO2847" s="3">
        <v>73.942389679784853</v>
      </c>
      <c r="AP2847" s="3">
        <v>295.68884772707952</v>
      </c>
    </row>
    <row r="2848" spans="1:42" x14ac:dyDescent="0.25">
      <c r="A2848" s="2">
        <v>2847</v>
      </c>
      <c r="B2848" s="3" t="s">
        <v>42</v>
      </c>
      <c r="C2848" s="3" t="s">
        <v>43</v>
      </c>
      <c r="D2848" s="3" t="s">
        <v>44</v>
      </c>
      <c r="E2848" s="3" t="s">
        <v>45</v>
      </c>
      <c r="F2848" s="3">
        <v>0.36</v>
      </c>
      <c r="G2848" s="3">
        <v>0.48</v>
      </c>
      <c r="H2848" s="3">
        <v>0.11042167016018101</v>
      </c>
      <c r="I2848" s="3">
        <v>11.332123512474462</v>
      </c>
      <c r="J2848" s="3">
        <v>1.914230475829217</v>
      </c>
      <c r="K2848" s="3">
        <v>1.2513120047088868</v>
      </c>
      <c r="L2848" s="3">
        <v>0.21137252621258015</v>
      </c>
      <c r="M2848" s="2">
        <v>1430</v>
      </c>
      <c r="N2848" s="3" t="s">
        <v>64</v>
      </c>
      <c r="O2848" s="3" t="s">
        <v>84</v>
      </c>
      <c r="P2848" s="3" t="s">
        <v>85</v>
      </c>
      <c r="Q2848" s="3" t="s">
        <v>42</v>
      </c>
      <c r="R2848" s="3" t="s">
        <v>49</v>
      </c>
      <c r="S2848" s="3" t="s">
        <v>86</v>
      </c>
      <c r="T2848" s="3" t="s">
        <v>51</v>
      </c>
      <c r="U2848" s="3" t="s">
        <v>87</v>
      </c>
      <c r="V2848" s="3" t="s">
        <v>53</v>
      </c>
      <c r="W2848" s="3" t="s">
        <v>54</v>
      </c>
      <c r="X2848" s="3">
        <v>35</v>
      </c>
      <c r="Y2848" s="3">
        <v>6</v>
      </c>
      <c r="Z2848" s="3" t="s">
        <v>44</v>
      </c>
      <c r="AA2848" s="7">
        <v>4</v>
      </c>
      <c r="AB2848" s="3" t="s">
        <v>49</v>
      </c>
      <c r="AC2848" s="3" t="s">
        <v>49</v>
      </c>
      <c r="AD2848" s="3" t="s">
        <v>49</v>
      </c>
      <c r="AE2848" s="3" t="s">
        <v>49</v>
      </c>
      <c r="AF2848" s="3" t="s">
        <v>55</v>
      </c>
      <c r="AG2848" s="3" t="s">
        <v>56</v>
      </c>
      <c r="AH2848" s="3" t="s">
        <v>57</v>
      </c>
      <c r="AI2848" s="3" t="s">
        <v>58</v>
      </c>
      <c r="AJ2848" s="3" t="s">
        <v>49</v>
      </c>
      <c r="AK2848" s="3" t="s">
        <v>49</v>
      </c>
      <c r="AL2848" s="3" t="s">
        <v>49</v>
      </c>
      <c r="AM2848" s="3" t="s">
        <v>88</v>
      </c>
      <c r="AN2848" s="3" t="s">
        <v>60</v>
      </c>
      <c r="AO2848" s="3">
        <v>88.576015438749494</v>
      </c>
      <c r="AP2848" s="3">
        <v>446.86064505986479</v>
      </c>
    </row>
    <row r="2849" spans="1:42" x14ac:dyDescent="0.25">
      <c r="A2849" s="2">
        <v>2848</v>
      </c>
      <c r="B2849" s="3" t="s">
        <v>42</v>
      </c>
      <c r="C2849" s="3" t="s">
        <v>43</v>
      </c>
      <c r="D2849" s="3" t="s">
        <v>44</v>
      </c>
      <c r="E2849" s="3" t="s">
        <v>45</v>
      </c>
      <c r="F2849" s="3">
        <v>0.36</v>
      </c>
      <c r="G2849" s="3">
        <v>0.48</v>
      </c>
      <c r="H2849" s="3">
        <v>0.38499228772841099</v>
      </c>
      <c r="I2849" s="3">
        <v>11.332123512474462</v>
      </c>
      <c r="J2849" s="3">
        <v>1.914230475829217</v>
      </c>
      <c r="K2849" s="3">
        <v>4.3627801558884594</v>
      </c>
      <c r="L2849" s="3">
        <v>0.736963970128935</v>
      </c>
      <c r="M2849" s="2">
        <v>1300</v>
      </c>
      <c r="N2849" s="3" t="s">
        <v>70</v>
      </c>
      <c r="O2849" s="3" t="s">
        <v>84</v>
      </c>
      <c r="P2849" s="3" t="s">
        <v>85</v>
      </c>
      <c r="Q2849" s="3" t="s">
        <v>42</v>
      </c>
      <c r="R2849" s="3" t="s">
        <v>49</v>
      </c>
      <c r="S2849" s="3" t="s">
        <v>86</v>
      </c>
      <c r="T2849" s="3" t="s">
        <v>51</v>
      </c>
      <c r="U2849" s="3" t="s">
        <v>87</v>
      </c>
      <c r="V2849" s="3" t="s">
        <v>53</v>
      </c>
      <c r="W2849" s="3" t="s">
        <v>54</v>
      </c>
      <c r="X2849" s="3">
        <v>35</v>
      </c>
      <c r="Y2849" s="3">
        <v>6</v>
      </c>
      <c r="Z2849" s="3" t="s">
        <v>44</v>
      </c>
      <c r="AA2849" s="7">
        <v>4</v>
      </c>
      <c r="AB2849" s="3" t="s">
        <v>49</v>
      </c>
      <c r="AC2849" s="3" t="s">
        <v>49</v>
      </c>
      <c r="AD2849" s="3" t="s">
        <v>49</v>
      </c>
      <c r="AE2849" s="3" t="s">
        <v>49</v>
      </c>
      <c r="AF2849" s="3" t="s">
        <v>55</v>
      </c>
      <c r="AG2849" s="3" t="s">
        <v>56</v>
      </c>
      <c r="AH2849" s="3" t="s">
        <v>57</v>
      </c>
      <c r="AI2849" s="3" t="s">
        <v>58</v>
      </c>
      <c r="AJ2849" s="3" t="s">
        <v>49</v>
      </c>
      <c r="AK2849" s="3" t="s">
        <v>49</v>
      </c>
      <c r="AL2849" s="3" t="s">
        <v>49</v>
      </c>
      <c r="AM2849" s="3" t="s">
        <v>88</v>
      </c>
      <c r="AN2849" s="3" t="s">
        <v>60</v>
      </c>
      <c r="AO2849" s="3">
        <v>160.41976521673922</v>
      </c>
      <c r="AP2849" s="3">
        <v>1558.0085121681886</v>
      </c>
    </row>
    <row r="2850" spans="1:42" x14ac:dyDescent="0.25">
      <c r="A2850" s="2">
        <v>2849</v>
      </c>
      <c r="B2850" s="3" t="s">
        <v>42</v>
      </c>
      <c r="C2850" s="3" t="s">
        <v>43</v>
      </c>
      <c r="D2850" s="3" t="s">
        <v>44</v>
      </c>
      <c r="E2850" s="3" t="s">
        <v>45</v>
      </c>
      <c r="F2850" s="3">
        <v>0.36</v>
      </c>
      <c r="G2850" s="3">
        <v>0.48</v>
      </c>
      <c r="H2850" s="3">
        <v>1.2797737940538199E-2</v>
      </c>
      <c r="I2850" s="3">
        <v>10.739264824427146</v>
      </c>
      <c r="J2850" s="3">
        <v>1.9520287775634986</v>
      </c>
      <c r="K2850" s="3">
        <v>0.13743829689705858</v>
      </c>
      <c r="L2850" s="3">
        <v>2.4981552747646789E-2</v>
      </c>
      <c r="M2850" s="2">
        <v>1200</v>
      </c>
      <c r="N2850" s="3" t="s">
        <v>61</v>
      </c>
      <c r="O2850" s="3" t="s">
        <v>84</v>
      </c>
      <c r="P2850" s="3" t="s">
        <v>85</v>
      </c>
      <c r="Q2850" s="3" t="s">
        <v>42</v>
      </c>
      <c r="R2850" s="3" t="s">
        <v>49</v>
      </c>
      <c r="S2850" s="3" t="s">
        <v>86</v>
      </c>
      <c r="T2850" s="3" t="s">
        <v>51</v>
      </c>
      <c r="U2850" s="3" t="s">
        <v>87</v>
      </c>
      <c r="V2850" s="3" t="s">
        <v>53</v>
      </c>
      <c r="W2850" s="3" t="s">
        <v>54</v>
      </c>
      <c r="X2850" s="3">
        <v>35</v>
      </c>
      <c r="Y2850" s="3">
        <v>6</v>
      </c>
      <c r="Z2850" s="3" t="s">
        <v>44</v>
      </c>
      <c r="AA2850" s="7">
        <v>4</v>
      </c>
      <c r="AB2850" s="3" t="s">
        <v>49</v>
      </c>
      <c r="AC2850" s="3" t="s">
        <v>49</v>
      </c>
      <c r="AD2850" s="3" t="s">
        <v>49</v>
      </c>
      <c r="AE2850" s="3" t="s">
        <v>49</v>
      </c>
      <c r="AF2850" s="3" t="s">
        <v>55</v>
      </c>
      <c r="AG2850" s="3" t="s">
        <v>56</v>
      </c>
      <c r="AH2850" s="3" t="s">
        <v>57</v>
      </c>
      <c r="AI2850" s="3" t="s">
        <v>58</v>
      </c>
      <c r="AJ2850" s="3" t="s">
        <v>49</v>
      </c>
      <c r="AK2850" s="3" t="s">
        <v>49</v>
      </c>
      <c r="AL2850" s="3" t="s">
        <v>49</v>
      </c>
      <c r="AM2850" s="3" t="s">
        <v>88</v>
      </c>
      <c r="AN2850" s="3" t="s">
        <v>60</v>
      </c>
      <c r="AO2850" s="3">
        <v>41.0107597802171</v>
      </c>
      <c r="AP2850" s="3">
        <v>51.790607976859022</v>
      </c>
    </row>
    <row r="2851" spans="1:42" x14ac:dyDescent="0.25">
      <c r="A2851" s="2">
        <v>2850</v>
      </c>
      <c r="B2851" s="3" t="s">
        <v>42</v>
      </c>
      <c r="C2851" s="3" t="s">
        <v>43</v>
      </c>
      <c r="D2851" s="3" t="s">
        <v>44</v>
      </c>
      <c r="E2851" s="3" t="s">
        <v>45</v>
      </c>
      <c r="F2851" s="3">
        <v>0.36</v>
      </c>
      <c r="G2851" s="3">
        <v>0.48</v>
      </c>
      <c r="H2851" s="3">
        <v>0.25791836668993501</v>
      </c>
      <c r="I2851" s="3">
        <v>10.739264824427146</v>
      </c>
      <c r="J2851" s="3">
        <v>1.9520287775634986</v>
      </c>
      <c r="K2851" s="3">
        <v>2.7698536429669209</v>
      </c>
      <c r="L2851" s="3">
        <v>0.50346407404092797</v>
      </c>
      <c r="M2851" s="2">
        <v>1330</v>
      </c>
      <c r="N2851" s="3" t="s">
        <v>68</v>
      </c>
      <c r="O2851" s="3" t="s">
        <v>84</v>
      </c>
      <c r="P2851" s="3" t="s">
        <v>85</v>
      </c>
      <c r="Q2851" s="3" t="s">
        <v>42</v>
      </c>
      <c r="R2851" s="3" t="s">
        <v>49</v>
      </c>
      <c r="S2851" s="3" t="s">
        <v>86</v>
      </c>
      <c r="T2851" s="3" t="s">
        <v>51</v>
      </c>
      <c r="U2851" s="3" t="s">
        <v>87</v>
      </c>
      <c r="V2851" s="3" t="s">
        <v>53</v>
      </c>
      <c r="W2851" s="3" t="s">
        <v>54</v>
      </c>
      <c r="X2851" s="3">
        <v>35</v>
      </c>
      <c r="Y2851" s="3">
        <v>6</v>
      </c>
      <c r="Z2851" s="3" t="s">
        <v>44</v>
      </c>
      <c r="AA2851" s="7">
        <v>4</v>
      </c>
      <c r="AB2851" s="3" t="s">
        <v>49</v>
      </c>
      <c r="AC2851" s="3" t="s">
        <v>49</v>
      </c>
      <c r="AD2851" s="3" t="s">
        <v>49</v>
      </c>
      <c r="AE2851" s="3" t="s">
        <v>49</v>
      </c>
      <c r="AF2851" s="3" t="s">
        <v>55</v>
      </c>
      <c r="AG2851" s="3" t="s">
        <v>56</v>
      </c>
      <c r="AH2851" s="3" t="s">
        <v>57</v>
      </c>
      <c r="AI2851" s="3" t="s">
        <v>58</v>
      </c>
      <c r="AJ2851" s="3" t="s">
        <v>49</v>
      </c>
      <c r="AK2851" s="3" t="s">
        <v>49</v>
      </c>
      <c r="AL2851" s="3" t="s">
        <v>49</v>
      </c>
      <c r="AM2851" s="3" t="s">
        <v>88</v>
      </c>
      <c r="AN2851" s="3" t="s">
        <v>60</v>
      </c>
      <c r="AO2851" s="3">
        <v>128.7558977030659</v>
      </c>
      <c r="AP2851" s="3">
        <v>1043.7585986940799</v>
      </c>
    </row>
    <row r="2852" spans="1:42" x14ac:dyDescent="0.25">
      <c r="A2852" s="2">
        <v>2851</v>
      </c>
      <c r="B2852" s="3" t="s">
        <v>42</v>
      </c>
      <c r="C2852" s="3" t="s">
        <v>43</v>
      </c>
      <c r="D2852" s="3" t="s">
        <v>44</v>
      </c>
      <c r="E2852" s="3" t="s">
        <v>45</v>
      </c>
      <c r="F2852" s="3">
        <v>0.36</v>
      </c>
      <c r="G2852" s="3">
        <v>0.48</v>
      </c>
      <c r="H2852" s="3">
        <v>5.59743953613163E-2</v>
      </c>
      <c r="I2852" s="3">
        <v>10.739264824427146</v>
      </c>
      <c r="J2852" s="3">
        <v>1.9520287775634986</v>
      </c>
      <c r="K2852" s="3">
        <v>0.60112385517236211</v>
      </c>
      <c r="L2852" s="3">
        <v>0.10926363055200622</v>
      </c>
      <c r="M2852" s="2">
        <v>1200</v>
      </c>
      <c r="N2852" s="3" t="s">
        <v>61</v>
      </c>
      <c r="O2852" s="3" t="s">
        <v>84</v>
      </c>
      <c r="P2852" s="3" t="s">
        <v>85</v>
      </c>
      <c r="Q2852" s="3" t="s">
        <v>42</v>
      </c>
      <c r="R2852" s="3" t="s">
        <v>49</v>
      </c>
      <c r="S2852" s="3" t="s">
        <v>86</v>
      </c>
      <c r="T2852" s="3" t="s">
        <v>51</v>
      </c>
      <c r="U2852" s="3" t="s">
        <v>87</v>
      </c>
      <c r="V2852" s="3" t="s">
        <v>53</v>
      </c>
      <c r="W2852" s="3" t="s">
        <v>54</v>
      </c>
      <c r="X2852" s="3">
        <v>35</v>
      </c>
      <c r="Y2852" s="3">
        <v>6</v>
      </c>
      <c r="Z2852" s="3" t="s">
        <v>44</v>
      </c>
      <c r="AA2852" s="7">
        <v>4</v>
      </c>
      <c r="AB2852" s="3" t="s">
        <v>49</v>
      </c>
      <c r="AC2852" s="3" t="s">
        <v>49</v>
      </c>
      <c r="AD2852" s="3" t="s">
        <v>49</v>
      </c>
      <c r="AE2852" s="3" t="s">
        <v>49</v>
      </c>
      <c r="AF2852" s="3" t="s">
        <v>55</v>
      </c>
      <c r="AG2852" s="3" t="s">
        <v>56</v>
      </c>
      <c r="AH2852" s="3" t="s">
        <v>57</v>
      </c>
      <c r="AI2852" s="3" t="s">
        <v>58</v>
      </c>
      <c r="AJ2852" s="3" t="s">
        <v>49</v>
      </c>
      <c r="AK2852" s="3" t="s">
        <v>49</v>
      </c>
      <c r="AL2852" s="3" t="s">
        <v>49</v>
      </c>
      <c r="AM2852" s="3" t="s">
        <v>88</v>
      </c>
      <c r="AN2852" s="3" t="s">
        <v>60</v>
      </c>
      <c r="AO2852" s="3">
        <v>62.549086517022694</v>
      </c>
      <c r="AP2852" s="3">
        <v>226.52034135789978</v>
      </c>
    </row>
    <row r="2853" spans="1:42" x14ac:dyDescent="0.25">
      <c r="A2853" s="2">
        <v>2852</v>
      </c>
      <c r="B2853" s="3" t="s">
        <v>42</v>
      </c>
      <c r="C2853" s="3" t="s">
        <v>43</v>
      </c>
      <c r="D2853" s="3" t="s">
        <v>44</v>
      </c>
      <c r="E2853" s="3" t="s">
        <v>45</v>
      </c>
      <c r="F2853" s="3">
        <v>0.36</v>
      </c>
      <c r="G2853" s="3">
        <v>0.48</v>
      </c>
      <c r="H2853" s="3">
        <v>9.14264251276585E-2</v>
      </c>
      <c r="I2853" s="3">
        <v>10.739264824427146</v>
      </c>
      <c r="J2853" s="3">
        <v>1.9520287775634986</v>
      </c>
      <c r="K2853" s="3">
        <v>0.98185259139658498</v>
      </c>
      <c r="L2853" s="3">
        <v>0.17846701287894395</v>
      </c>
      <c r="M2853" s="2">
        <v>1210</v>
      </c>
      <c r="N2853" s="3" t="s">
        <v>65</v>
      </c>
      <c r="O2853" s="3" t="s">
        <v>84</v>
      </c>
      <c r="P2853" s="3" t="s">
        <v>85</v>
      </c>
      <c r="Q2853" s="3" t="s">
        <v>42</v>
      </c>
      <c r="R2853" s="3" t="s">
        <v>49</v>
      </c>
      <c r="S2853" s="3" t="s">
        <v>86</v>
      </c>
      <c r="T2853" s="3" t="s">
        <v>51</v>
      </c>
      <c r="U2853" s="3" t="s">
        <v>87</v>
      </c>
      <c r="V2853" s="3" t="s">
        <v>53</v>
      </c>
      <c r="W2853" s="3" t="s">
        <v>54</v>
      </c>
      <c r="X2853" s="3">
        <v>35</v>
      </c>
      <c r="Y2853" s="3">
        <v>6</v>
      </c>
      <c r="Z2853" s="3" t="s">
        <v>44</v>
      </c>
      <c r="AA2853" s="7">
        <v>4</v>
      </c>
      <c r="AB2853" s="3" t="s">
        <v>49</v>
      </c>
      <c r="AC2853" s="3" t="s">
        <v>49</v>
      </c>
      <c r="AD2853" s="3" t="s">
        <v>49</v>
      </c>
      <c r="AE2853" s="3" t="s">
        <v>49</v>
      </c>
      <c r="AF2853" s="3" t="s">
        <v>55</v>
      </c>
      <c r="AG2853" s="3" t="s">
        <v>56</v>
      </c>
      <c r="AH2853" s="3" t="s">
        <v>57</v>
      </c>
      <c r="AI2853" s="3" t="s">
        <v>58</v>
      </c>
      <c r="AJ2853" s="3" t="s">
        <v>49</v>
      </c>
      <c r="AK2853" s="3" t="s">
        <v>49</v>
      </c>
      <c r="AL2853" s="3" t="s">
        <v>49</v>
      </c>
      <c r="AM2853" s="3" t="s">
        <v>88</v>
      </c>
      <c r="AN2853" s="3" t="s">
        <v>60</v>
      </c>
      <c r="AO2853" s="3">
        <v>97.70391200505199</v>
      </c>
      <c r="AP2853" s="3">
        <v>369.98961570493765</v>
      </c>
    </row>
    <row r="2854" spans="1:42" x14ac:dyDescent="0.25">
      <c r="A2854" s="2">
        <v>2853</v>
      </c>
      <c r="B2854" s="3" t="s">
        <v>42</v>
      </c>
      <c r="C2854" s="3" t="s">
        <v>43</v>
      </c>
      <c r="D2854" s="3" t="s">
        <v>44</v>
      </c>
      <c r="E2854" s="3" t="s">
        <v>45</v>
      </c>
      <c r="F2854" s="3">
        <v>0.36</v>
      </c>
      <c r="G2854" s="3">
        <v>0.48</v>
      </c>
      <c r="H2854" s="3">
        <v>4.24283275878524E-2</v>
      </c>
      <c r="I2854" s="3">
        <v>10.739264824427146</v>
      </c>
      <c r="J2854" s="3">
        <v>1.9520287775634986</v>
      </c>
      <c r="K2854" s="3">
        <v>0.45564904602349515</v>
      </c>
      <c r="L2854" s="3">
        <v>8.2821316435379183E-2</v>
      </c>
      <c r="M2854" s="2">
        <v>1330</v>
      </c>
      <c r="N2854" s="3" t="s">
        <v>68</v>
      </c>
      <c r="O2854" s="3" t="s">
        <v>84</v>
      </c>
      <c r="P2854" s="3" t="s">
        <v>85</v>
      </c>
      <c r="Q2854" s="3" t="s">
        <v>42</v>
      </c>
      <c r="R2854" s="3" t="s">
        <v>49</v>
      </c>
      <c r="S2854" s="3" t="s">
        <v>86</v>
      </c>
      <c r="T2854" s="3" t="s">
        <v>51</v>
      </c>
      <c r="U2854" s="3" t="s">
        <v>87</v>
      </c>
      <c r="V2854" s="3" t="s">
        <v>53</v>
      </c>
      <c r="W2854" s="3" t="s">
        <v>54</v>
      </c>
      <c r="X2854" s="3">
        <v>35</v>
      </c>
      <c r="Y2854" s="3">
        <v>6</v>
      </c>
      <c r="Z2854" s="3" t="s">
        <v>44</v>
      </c>
      <c r="AA2854" s="7">
        <v>4</v>
      </c>
      <c r="AB2854" s="3" t="s">
        <v>49</v>
      </c>
      <c r="AC2854" s="3" t="s">
        <v>49</v>
      </c>
      <c r="AD2854" s="3" t="s">
        <v>49</v>
      </c>
      <c r="AE2854" s="3" t="s">
        <v>49</v>
      </c>
      <c r="AF2854" s="3" t="s">
        <v>55</v>
      </c>
      <c r="AG2854" s="3" t="s">
        <v>56</v>
      </c>
      <c r="AH2854" s="3" t="s">
        <v>57</v>
      </c>
      <c r="AI2854" s="3" t="s">
        <v>58</v>
      </c>
      <c r="AJ2854" s="3" t="s">
        <v>49</v>
      </c>
      <c r="AK2854" s="3" t="s">
        <v>49</v>
      </c>
      <c r="AL2854" s="3" t="s">
        <v>49</v>
      </c>
      <c r="AM2854" s="3" t="s">
        <v>88</v>
      </c>
      <c r="AN2854" s="3" t="s">
        <v>60</v>
      </c>
      <c r="AO2854" s="3">
        <v>71.374326142698507</v>
      </c>
      <c r="AP2854" s="3">
        <v>171.70134999059181</v>
      </c>
    </row>
    <row r="2855" spans="1:42" x14ac:dyDescent="0.25">
      <c r="A2855" s="2">
        <v>2854</v>
      </c>
      <c r="B2855" s="3" t="s">
        <v>42</v>
      </c>
      <c r="C2855" s="3" t="s">
        <v>43</v>
      </c>
      <c r="D2855" s="3" t="s">
        <v>44</v>
      </c>
      <c r="E2855" s="3" t="s">
        <v>45</v>
      </c>
      <c r="F2855" s="3">
        <v>0.36</v>
      </c>
      <c r="G2855" s="3">
        <v>0.48</v>
      </c>
      <c r="H2855" s="3">
        <v>0.15721820091458599</v>
      </c>
      <c r="I2855" s="3">
        <v>10.739264824427146</v>
      </c>
      <c r="J2855" s="3">
        <v>1.9520287775634986</v>
      </c>
      <c r="K2855" s="3">
        <v>1.6884078948417331</v>
      </c>
      <c r="L2855" s="3">
        <v>0.30689445254203179</v>
      </c>
      <c r="M2855" s="2">
        <v>1330</v>
      </c>
      <c r="N2855" s="3" t="s">
        <v>68</v>
      </c>
      <c r="O2855" s="3" t="s">
        <v>84</v>
      </c>
      <c r="P2855" s="3" t="s">
        <v>85</v>
      </c>
      <c r="Q2855" s="3" t="s">
        <v>42</v>
      </c>
      <c r="R2855" s="3" t="s">
        <v>49</v>
      </c>
      <c r="S2855" s="3" t="s">
        <v>86</v>
      </c>
      <c r="T2855" s="3" t="s">
        <v>51</v>
      </c>
      <c r="U2855" s="3" t="s">
        <v>87</v>
      </c>
      <c r="V2855" s="3" t="s">
        <v>53</v>
      </c>
      <c r="W2855" s="3" t="s">
        <v>54</v>
      </c>
      <c r="X2855" s="3">
        <v>35</v>
      </c>
      <c r="Y2855" s="3">
        <v>6</v>
      </c>
      <c r="Z2855" s="3" t="s">
        <v>44</v>
      </c>
      <c r="AA2855" s="7">
        <v>4</v>
      </c>
      <c r="AB2855" s="3" t="s">
        <v>49</v>
      </c>
      <c r="AC2855" s="3" t="s">
        <v>49</v>
      </c>
      <c r="AD2855" s="3" t="s">
        <v>49</v>
      </c>
      <c r="AE2855" s="3" t="s">
        <v>49</v>
      </c>
      <c r="AF2855" s="3" t="s">
        <v>55</v>
      </c>
      <c r="AG2855" s="3" t="s">
        <v>56</v>
      </c>
      <c r="AH2855" s="3" t="s">
        <v>57</v>
      </c>
      <c r="AI2855" s="3" t="s">
        <v>58</v>
      </c>
      <c r="AJ2855" s="3" t="s">
        <v>49</v>
      </c>
      <c r="AK2855" s="3" t="s">
        <v>49</v>
      </c>
      <c r="AL2855" s="3" t="s">
        <v>49</v>
      </c>
      <c r="AM2855" s="3" t="s">
        <v>88</v>
      </c>
      <c r="AN2855" s="3" t="s">
        <v>60</v>
      </c>
      <c r="AO2855" s="3">
        <v>112.79113112138478</v>
      </c>
      <c r="AP2855" s="3">
        <v>636.23948608936735</v>
      </c>
    </row>
    <row r="2856" spans="1:42" x14ac:dyDescent="0.25">
      <c r="A2856" s="2">
        <v>2855</v>
      </c>
      <c r="B2856" s="3" t="s">
        <v>42</v>
      </c>
      <c r="C2856" s="3" t="s">
        <v>43</v>
      </c>
      <c r="D2856" s="3" t="s">
        <v>44</v>
      </c>
      <c r="E2856" s="3" t="s">
        <v>45</v>
      </c>
      <c r="F2856" s="3">
        <v>0.36</v>
      </c>
      <c r="G2856" s="3">
        <v>0.48</v>
      </c>
      <c r="H2856" s="3">
        <v>7.4921251678374201E-6</v>
      </c>
      <c r="I2856" s="3">
        <v>9.5865176947592907</v>
      </c>
      <c r="J2856" s="3">
        <v>1.408829946593785</v>
      </c>
      <c r="K2856" s="3">
        <v>7.182339049282485E-5</v>
      </c>
      <c r="L2856" s="3">
        <v>1.0555130300078346E-5</v>
      </c>
      <c r="M2856" s="2">
        <v>1200</v>
      </c>
      <c r="N2856" s="3" t="s">
        <v>61</v>
      </c>
      <c r="O2856" s="3" t="s">
        <v>84</v>
      </c>
      <c r="P2856" s="3" t="s">
        <v>85</v>
      </c>
      <c r="Q2856" s="3" t="s">
        <v>42</v>
      </c>
      <c r="R2856" s="3" t="s">
        <v>49</v>
      </c>
      <c r="S2856" s="3" t="s">
        <v>86</v>
      </c>
      <c r="T2856" s="3" t="s">
        <v>51</v>
      </c>
      <c r="U2856" s="3" t="s">
        <v>87</v>
      </c>
      <c r="V2856" s="3" t="s">
        <v>53</v>
      </c>
      <c r="W2856" s="3" t="s">
        <v>54</v>
      </c>
      <c r="X2856" s="3">
        <v>35</v>
      </c>
      <c r="Y2856" s="3">
        <v>6</v>
      </c>
      <c r="Z2856" s="3" t="s">
        <v>44</v>
      </c>
      <c r="AA2856" s="7">
        <v>4</v>
      </c>
      <c r="AB2856" s="3" t="s">
        <v>49</v>
      </c>
      <c r="AC2856" s="3" t="s">
        <v>49</v>
      </c>
      <c r="AD2856" s="3" t="s">
        <v>49</v>
      </c>
      <c r="AE2856" s="3" t="s">
        <v>49</v>
      </c>
      <c r="AF2856" s="3" t="s">
        <v>55</v>
      </c>
      <c r="AG2856" s="3" t="s">
        <v>56</v>
      </c>
      <c r="AH2856" s="3" t="s">
        <v>57</v>
      </c>
      <c r="AI2856" s="3" t="s">
        <v>58</v>
      </c>
      <c r="AJ2856" s="3" t="s">
        <v>49</v>
      </c>
      <c r="AK2856" s="3" t="s">
        <v>49</v>
      </c>
      <c r="AL2856" s="3" t="s">
        <v>49</v>
      </c>
      <c r="AM2856" s="3" t="s">
        <v>88</v>
      </c>
      <c r="AN2856" s="3" t="s">
        <v>60</v>
      </c>
      <c r="AO2856" s="3">
        <v>0.99274896252024902</v>
      </c>
      <c r="AP2856" s="3">
        <v>3.0319554852887547E-2</v>
      </c>
    </row>
    <row r="2857" spans="1:42" x14ac:dyDescent="0.25">
      <c r="A2857" s="2">
        <v>2856</v>
      </c>
      <c r="B2857" s="3" t="s">
        <v>42</v>
      </c>
      <c r="C2857" s="3" t="s">
        <v>43</v>
      </c>
      <c r="D2857" s="3" t="s">
        <v>44</v>
      </c>
      <c r="E2857" s="3" t="s">
        <v>45</v>
      </c>
      <c r="F2857" s="3">
        <v>0.36</v>
      </c>
      <c r="G2857" s="3">
        <v>0.48</v>
      </c>
      <c r="H2857" s="3">
        <v>6.1005303821538902E-4</v>
      </c>
      <c r="I2857" s="3">
        <v>9.5865176947592907</v>
      </c>
      <c r="J2857" s="3">
        <v>1.408829946593785</v>
      </c>
      <c r="K2857" s="3">
        <v>5.8482842455934922E-3</v>
      </c>
      <c r="L2857" s="3">
        <v>8.5946098924836285E-4</v>
      </c>
      <c r="M2857" s="2">
        <v>1210</v>
      </c>
      <c r="N2857" s="3" t="s">
        <v>65</v>
      </c>
      <c r="O2857" s="3" t="s">
        <v>84</v>
      </c>
      <c r="P2857" s="3" t="s">
        <v>85</v>
      </c>
      <c r="Q2857" s="3" t="s">
        <v>42</v>
      </c>
      <c r="R2857" s="3" t="s">
        <v>49</v>
      </c>
      <c r="S2857" s="3" t="s">
        <v>86</v>
      </c>
      <c r="T2857" s="3" t="s">
        <v>51</v>
      </c>
      <c r="U2857" s="3" t="s">
        <v>87</v>
      </c>
      <c r="V2857" s="3" t="s">
        <v>53</v>
      </c>
      <c r="W2857" s="3" t="s">
        <v>54</v>
      </c>
      <c r="X2857" s="3">
        <v>35</v>
      </c>
      <c r="Y2857" s="3">
        <v>6</v>
      </c>
      <c r="Z2857" s="3" t="s">
        <v>44</v>
      </c>
      <c r="AA2857" s="7">
        <v>4</v>
      </c>
      <c r="AB2857" s="3" t="s">
        <v>49</v>
      </c>
      <c r="AC2857" s="3" t="s">
        <v>49</v>
      </c>
      <c r="AD2857" s="3" t="s">
        <v>49</v>
      </c>
      <c r="AE2857" s="3" t="s">
        <v>49</v>
      </c>
      <c r="AF2857" s="3" t="s">
        <v>55</v>
      </c>
      <c r="AG2857" s="3" t="s">
        <v>56</v>
      </c>
      <c r="AH2857" s="3" t="s">
        <v>57</v>
      </c>
      <c r="AI2857" s="3" t="s">
        <v>58</v>
      </c>
      <c r="AJ2857" s="3" t="s">
        <v>49</v>
      </c>
      <c r="AK2857" s="3" t="s">
        <v>49</v>
      </c>
      <c r="AL2857" s="3" t="s">
        <v>49</v>
      </c>
      <c r="AM2857" s="3" t="s">
        <v>88</v>
      </c>
      <c r="AN2857" s="3" t="s">
        <v>60</v>
      </c>
      <c r="AO2857" s="3">
        <v>8.0665590469837003</v>
      </c>
      <c r="AP2857" s="3">
        <v>2.468797055706581</v>
      </c>
    </row>
    <row r="2858" spans="1:42" x14ac:dyDescent="0.25">
      <c r="A2858" s="2">
        <v>2857</v>
      </c>
      <c r="B2858" s="3" t="s">
        <v>42</v>
      </c>
      <c r="C2858" s="3" t="s">
        <v>43</v>
      </c>
      <c r="D2858" s="3" t="s">
        <v>44</v>
      </c>
      <c r="E2858" s="3" t="s">
        <v>45</v>
      </c>
      <c r="F2858" s="3">
        <v>0.36</v>
      </c>
      <c r="G2858" s="3">
        <v>0.48</v>
      </c>
      <c r="H2858" s="3">
        <v>0.21931812136029499</v>
      </c>
      <c r="I2858" s="3">
        <v>9.5865176947592907</v>
      </c>
      <c r="J2858" s="3">
        <v>1.408829946593785</v>
      </c>
      <c r="K2858" s="3">
        <v>2.1024970512018335</v>
      </c>
      <c r="L2858" s="3">
        <v>0.30898193720307365</v>
      </c>
      <c r="M2858" s="2">
        <v>1210</v>
      </c>
      <c r="N2858" s="3" t="s">
        <v>65</v>
      </c>
      <c r="O2858" s="3" t="s">
        <v>84</v>
      </c>
      <c r="P2858" s="3" t="s">
        <v>85</v>
      </c>
      <c r="Q2858" s="3" t="s">
        <v>42</v>
      </c>
      <c r="R2858" s="3" t="s">
        <v>49</v>
      </c>
      <c r="S2858" s="3" t="s">
        <v>86</v>
      </c>
      <c r="T2858" s="3" t="s">
        <v>51</v>
      </c>
      <c r="U2858" s="3" t="s">
        <v>87</v>
      </c>
      <c r="V2858" s="3" t="s">
        <v>53</v>
      </c>
      <c r="W2858" s="3" t="s">
        <v>54</v>
      </c>
      <c r="X2858" s="3">
        <v>35</v>
      </c>
      <c r="Y2858" s="3">
        <v>6</v>
      </c>
      <c r="Z2858" s="3" t="s">
        <v>44</v>
      </c>
      <c r="AA2858" s="7">
        <v>4</v>
      </c>
      <c r="AB2858" s="3" t="s">
        <v>49</v>
      </c>
      <c r="AC2858" s="3" t="s">
        <v>49</v>
      </c>
      <c r="AD2858" s="3" t="s">
        <v>49</v>
      </c>
      <c r="AE2858" s="3" t="s">
        <v>49</v>
      </c>
      <c r="AF2858" s="3" t="s">
        <v>55</v>
      </c>
      <c r="AG2858" s="3" t="s">
        <v>56</v>
      </c>
      <c r="AH2858" s="3" t="s">
        <v>57</v>
      </c>
      <c r="AI2858" s="3" t="s">
        <v>58</v>
      </c>
      <c r="AJ2858" s="3" t="s">
        <v>49</v>
      </c>
      <c r="AK2858" s="3" t="s">
        <v>49</v>
      </c>
      <c r="AL2858" s="3" t="s">
        <v>49</v>
      </c>
      <c r="AM2858" s="3" t="s">
        <v>88</v>
      </c>
      <c r="AN2858" s="3" t="s">
        <v>60</v>
      </c>
      <c r="AO2858" s="3">
        <v>118.90165506534291</v>
      </c>
      <c r="AP2858" s="3">
        <v>887.54894797561099</v>
      </c>
    </row>
    <row r="2859" spans="1:42" x14ac:dyDescent="0.25">
      <c r="A2859" s="2">
        <v>2858</v>
      </c>
      <c r="B2859" s="3" t="s">
        <v>42</v>
      </c>
      <c r="C2859" s="3" t="s">
        <v>43</v>
      </c>
      <c r="D2859" s="3" t="s">
        <v>44</v>
      </c>
      <c r="E2859" s="3" t="s">
        <v>45</v>
      </c>
      <c r="F2859" s="3">
        <v>0.36</v>
      </c>
      <c r="G2859" s="3">
        <v>0.48</v>
      </c>
      <c r="H2859" s="3">
        <v>6.8072404741754099E-3</v>
      </c>
      <c r="I2859" s="3">
        <v>9.5865176947592907</v>
      </c>
      <c r="J2859" s="3">
        <v>1.408829946593785</v>
      </c>
      <c r="K2859" s="3">
        <v>6.5257731258164198E-2</v>
      </c>
      <c r="L2859" s="3">
        <v>9.5902442336835945E-3</v>
      </c>
      <c r="M2859" s="2">
        <v>1210</v>
      </c>
      <c r="N2859" s="3" t="s">
        <v>65</v>
      </c>
      <c r="O2859" s="3" t="s">
        <v>84</v>
      </c>
      <c r="P2859" s="3" t="s">
        <v>85</v>
      </c>
      <c r="Q2859" s="3" t="s">
        <v>42</v>
      </c>
      <c r="R2859" s="3" t="s">
        <v>49</v>
      </c>
      <c r="S2859" s="3" t="s">
        <v>86</v>
      </c>
      <c r="T2859" s="3" t="s">
        <v>51</v>
      </c>
      <c r="U2859" s="3" t="s">
        <v>87</v>
      </c>
      <c r="V2859" s="3" t="s">
        <v>53</v>
      </c>
      <c r="W2859" s="3" t="s">
        <v>54</v>
      </c>
      <c r="X2859" s="3">
        <v>35</v>
      </c>
      <c r="Y2859" s="3">
        <v>6</v>
      </c>
      <c r="Z2859" s="3" t="s">
        <v>44</v>
      </c>
      <c r="AA2859" s="7">
        <v>4</v>
      </c>
      <c r="AB2859" s="3" t="s">
        <v>49</v>
      </c>
      <c r="AC2859" s="3" t="s">
        <v>49</v>
      </c>
      <c r="AD2859" s="3" t="s">
        <v>49</v>
      </c>
      <c r="AE2859" s="3" t="s">
        <v>49</v>
      </c>
      <c r="AF2859" s="3" t="s">
        <v>55</v>
      </c>
      <c r="AG2859" s="3" t="s">
        <v>56</v>
      </c>
      <c r="AH2859" s="3" t="s">
        <v>57</v>
      </c>
      <c r="AI2859" s="3" t="s">
        <v>58</v>
      </c>
      <c r="AJ2859" s="3" t="s">
        <v>49</v>
      </c>
      <c r="AK2859" s="3" t="s">
        <v>49</v>
      </c>
      <c r="AL2859" s="3" t="s">
        <v>49</v>
      </c>
      <c r="AM2859" s="3" t="s">
        <v>88</v>
      </c>
      <c r="AN2859" s="3" t="s">
        <v>60</v>
      </c>
      <c r="AO2859" s="3">
        <v>29.927845614691623</v>
      </c>
      <c r="AP2859" s="3">
        <v>27.547924831737976</v>
      </c>
    </row>
    <row r="2860" spans="1:42" x14ac:dyDescent="0.25">
      <c r="A2860" s="2">
        <v>2859</v>
      </c>
      <c r="B2860" s="3" t="s">
        <v>42</v>
      </c>
      <c r="C2860" s="3" t="s">
        <v>43</v>
      </c>
      <c r="D2860" s="3" t="s">
        <v>44</v>
      </c>
      <c r="E2860" s="3" t="s">
        <v>45</v>
      </c>
      <c r="F2860" s="3">
        <v>0.36</v>
      </c>
      <c r="G2860" s="3">
        <v>0.48</v>
      </c>
      <c r="H2860" s="3">
        <v>4.3073395871030901E-2</v>
      </c>
      <c r="I2860" s="3">
        <v>9.5865176947592907</v>
      </c>
      <c r="J2860" s="3">
        <v>1.408829946593785</v>
      </c>
      <c r="K2860" s="3">
        <v>0.41292387169100953</v>
      </c>
      <c r="L2860" s="3">
        <v>6.0683090004597422E-2</v>
      </c>
      <c r="M2860" s="2">
        <v>1210</v>
      </c>
      <c r="N2860" s="3" t="s">
        <v>65</v>
      </c>
      <c r="O2860" s="3" t="s">
        <v>84</v>
      </c>
      <c r="P2860" s="3" t="s">
        <v>85</v>
      </c>
      <c r="Q2860" s="3" t="s">
        <v>42</v>
      </c>
      <c r="R2860" s="3" t="s">
        <v>49</v>
      </c>
      <c r="S2860" s="3" t="s">
        <v>86</v>
      </c>
      <c r="T2860" s="3" t="s">
        <v>51</v>
      </c>
      <c r="U2860" s="3" t="s">
        <v>87</v>
      </c>
      <c r="V2860" s="3" t="s">
        <v>53</v>
      </c>
      <c r="W2860" s="3" t="s">
        <v>54</v>
      </c>
      <c r="X2860" s="3">
        <v>35</v>
      </c>
      <c r="Y2860" s="3">
        <v>6</v>
      </c>
      <c r="Z2860" s="3" t="s">
        <v>44</v>
      </c>
      <c r="AA2860" s="7">
        <v>4</v>
      </c>
      <c r="AB2860" s="3" t="s">
        <v>49</v>
      </c>
      <c r="AC2860" s="3" t="s">
        <v>49</v>
      </c>
      <c r="AD2860" s="3" t="s">
        <v>49</v>
      </c>
      <c r="AE2860" s="3" t="s">
        <v>49</v>
      </c>
      <c r="AF2860" s="3" t="s">
        <v>55</v>
      </c>
      <c r="AG2860" s="3" t="s">
        <v>56</v>
      </c>
      <c r="AH2860" s="3" t="s">
        <v>57</v>
      </c>
      <c r="AI2860" s="3" t="s">
        <v>58</v>
      </c>
      <c r="AJ2860" s="3" t="s">
        <v>49</v>
      </c>
      <c r="AK2860" s="3" t="s">
        <v>49</v>
      </c>
      <c r="AL2860" s="3" t="s">
        <v>49</v>
      </c>
      <c r="AM2860" s="3" t="s">
        <v>88</v>
      </c>
      <c r="AN2860" s="3" t="s">
        <v>60</v>
      </c>
      <c r="AO2860" s="3">
        <v>62.32710597964244</v>
      </c>
      <c r="AP2860" s="3">
        <v>174.31184871525906</v>
      </c>
    </row>
    <row r="2861" spans="1:42" x14ac:dyDescent="0.25">
      <c r="A2861" s="2">
        <v>2860</v>
      </c>
      <c r="B2861" s="3" t="s">
        <v>42</v>
      </c>
      <c r="C2861" s="3" t="s">
        <v>43</v>
      </c>
      <c r="D2861" s="3" t="s">
        <v>44</v>
      </c>
      <c r="E2861" s="3" t="s">
        <v>45</v>
      </c>
      <c r="F2861" s="3">
        <v>0.36</v>
      </c>
      <c r="G2861" s="3">
        <v>0.48</v>
      </c>
      <c r="H2861" s="3">
        <v>0.15221883733446701</v>
      </c>
      <c r="I2861" s="3">
        <v>9.5865176947592907</v>
      </c>
      <c r="J2861" s="3">
        <v>1.408829946593785</v>
      </c>
      <c r="K2861" s="3">
        <v>1.4592485775825541</v>
      </c>
      <c r="L2861" s="3">
        <v>0.2144504564724852</v>
      </c>
      <c r="M2861" s="2">
        <v>1210</v>
      </c>
      <c r="N2861" s="3" t="s">
        <v>65</v>
      </c>
      <c r="O2861" s="3" t="s">
        <v>84</v>
      </c>
      <c r="P2861" s="3" t="s">
        <v>85</v>
      </c>
      <c r="Q2861" s="3" t="s">
        <v>42</v>
      </c>
      <c r="R2861" s="3" t="s">
        <v>49</v>
      </c>
      <c r="S2861" s="3" t="s">
        <v>86</v>
      </c>
      <c r="T2861" s="3" t="s">
        <v>51</v>
      </c>
      <c r="U2861" s="3" t="s">
        <v>87</v>
      </c>
      <c r="V2861" s="3" t="s">
        <v>53</v>
      </c>
      <c r="W2861" s="3" t="s">
        <v>54</v>
      </c>
      <c r="X2861" s="3">
        <v>35</v>
      </c>
      <c r="Y2861" s="3">
        <v>6</v>
      </c>
      <c r="Z2861" s="3" t="s">
        <v>44</v>
      </c>
      <c r="AA2861" s="7">
        <v>4</v>
      </c>
      <c r="AB2861" s="3" t="s">
        <v>49</v>
      </c>
      <c r="AC2861" s="3" t="s">
        <v>49</v>
      </c>
      <c r="AD2861" s="3" t="s">
        <v>49</v>
      </c>
      <c r="AE2861" s="3" t="s">
        <v>49</v>
      </c>
      <c r="AF2861" s="3" t="s">
        <v>55</v>
      </c>
      <c r="AG2861" s="3" t="s">
        <v>56</v>
      </c>
      <c r="AH2861" s="3" t="s">
        <v>57</v>
      </c>
      <c r="AI2861" s="3" t="s">
        <v>58</v>
      </c>
      <c r="AJ2861" s="3" t="s">
        <v>49</v>
      </c>
      <c r="AK2861" s="3" t="s">
        <v>49</v>
      </c>
      <c r="AL2861" s="3" t="s">
        <v>49</v>
      </c>
      <c r="AM2861" s="3" t="s">
        <v>88</v>
      </c>
      <c r="AN2861" s="3" t="s">
        <v>60</v>
      </c>
      <c r="AO2861" s="3">
        <v>115.51825238858179</v>
      </c>
      <c r="AP2861" s="3">
        <v>616.00777947724669</v>
      </c>
    </row>
    <row r="2862" spans="1:42" x14ac:dyDescent="0.25">
      <c r="A2862" s="2">
        <v>2861</v>
      </c>
      <c r="B2862" s="3" t="s">
        <v>42</v>
      </c>
      <c r="C2862" s="3" t="s">
        <v>43</v>
      </c>
      <c r="D2862" s="3" t="s">
        <v>44</v>
      </c>
      <c r="E2862" s="3" t="s">
        <v>45</v>
      </c>
      <c r="F2862" s="3">
        <v>0.36</v>
      </c>
      <c r="G2862" s="3">
        <v>0.48</v>
      </c>
      <c r="H2862" s="3">
        <v>0.19572831351059</v>
      </c>
      <c r="I2862" s="3">
        <v>9.5865176947592907</v>
      </c>
      <c r="J2862" s="3">
        <v>1.408829946593785</v>
      </c>
      <c r="K2862" s="3">
        <v>1.8763529408346651</v>
      </c>
      <c r="L2862" s="3">
        <v>0.27574790947001615</v>
      </c>
      <c r="M2862" s="2">
        <v>1210</v>
      </c>
      <c r="N2862" s="3" t="s">
        <v>65</v>
      </c>
      <c r="O2862" s="3" t="s">
        <v>84</v>
      </c>
      <c r="P2862" s="3" t="s">
        <v>85</v>
      </c>
      <c r="Q2862" s="3" t="s">
        <v>42</v>
      </c>
      <c r="R2862" s="3" t="s">
        <v>49</v>
      </c>
      <c r="S2862" s="3" t="s">
        <v>86</v>
      </c>
      <c r="T2862" s="3" t="s">
        <v>51</v>
      </c>
      <c r="U2862" s="3" t="s">
        <v>87</v>
      </c>
      <c r="V2862" s="3" t="s">
        <v>53</v>
      </c>
      <c r="W2862" s="3" t="s">
        <v>54</v>
      </c>
      <c r="X2862" s="3">
        <v>35</v>
      </c>
      <c r="Y2862" s="3">
        <v>6</v>
      </c>
      <c r="Z2862" s="3" t="s">
        <v>44</v>
      </c>
      <c r="AA2862" s="7">
        <v>4</v>
      </c>
      <c r="AB2862" s="3" t="s">
        <v>49</v>
      </c>
      <c r="AC2862" s="3" t="s">
        <v>49</v>
      </c>
      <c r="AD2862" s="3" t="s">
        <v>49</v>
      </c>
      <c r="AE2862" s="3" t="s">
        <v>49</v>
      </c>
      <c r="AF2862" s="3" t="s">
        <v>55</v>
      </c>
      <c r="AG2862" s="3" t="s">
        <v>56</v>
      </c>
      <c r="AH2862" s="3" t="s">
        <v>57</v>
      </c>
      <c r="AI2862" s="3" t="s">
        <v>58</v>
      </c>
      <c r="AJ2862" s="3" t="s">
        <v>49</v>
      </c>
      <c r="AK2862" s="3" t="s">
        <v>49</v>
      </c>
      <c r="AL2862" s="3" t="s">
        <v>49</v>
      </c>
      <c r="AM2862" s="3" t="s">
        <v>88</v>
      </c>
      <c r="AN2862" s="3" t="s">
        <v>60</v>
      </c>
      <c r="AO2862" s="3">
        <v>120.14269791252795</v>
      </c>
      <c r="AP2862" s="3">
        <v>792.08438257585033</v>
      </c>
    </row>
    <row r="2863" spans="1:42" x14ac:dyDescent="0.25">
      <c r="A2863" s="2">
        <v>2862</v>
      </c>
      <c r="B2863" s="3" t="s">
        <v>42</v>
      </c>
      <c r="C2863" s="3" t="s">
        <v>43</v>
      </c>
      <c r="D2863" s="3" t="s">
        <v>44</v>
      </c>
      <c r="E2863" s="3" t="s">
        <v>45</v>
      </c>
      <c r="F2863" s="3">
        <v>0.36</v>
      </c>
      <c r="G2863" s="3">
        <v>0.48</v>
      </c>
      <c r="H2863" s="3">
        <v>0.15364518076955999</v>
      </c>
      <c r="I2863" s="3">
        <v>11.882973910423837</v>
      </c>
      <c r="J2863" s="3">
        <v>1.5796208348577305</v>
      </c>
      <c r="K2863" s="3">
        <v>1.8257616745470358</v>
      </c>
      <c r="L2863" s="3">
        <v>0.24270112871907928</v>
      </c>
      <c r="M2863" s="2">
        <v>1400</v>
      </c>
      <c r="N2863" s="3" t="s">
        <v>46</v>
      </c>
      <c r="O2863" s="3" t="s">
        <v>84</v>
      </c>
      <c r="P2863" s="3" t="s">
        <v>85</v>
      </c>
      <c r="Q2863" s="3" t="s">
        <v>42</v>
      </c>
      <c r="R2863" s="3" t="s">
        <v>49</v>
      </c>
      <c r="S2863" s="3" t="s">
        <v>86</v>
      </c>
      <c r="T2863" s="3" t="s">
        <v>51</v>
      </c>
      <c r="U2863" s="3" t="s">
        <v>87</v>
      </c>
      <c r="V2863" s="3" t="s">
        <v>53</v>
      </c>
      <c r="W2863" s="3" t="s">
        <v>54</v>
      </c>
      <c r="X2863" s="3">
        <v>35</v>
      </c>
      <c r="Y2863" s="3">
        <v>6</v>
      </c>
      <c r="Z2863" s="3" t="s">
        <v>44</v>
      </c>
      <c r="AA2863" s="7">
        <v>4</v>
      </c>
      <c r="AB2863" s="3" t="s">
        <v>49</v>
      </c>
      <c r="AC2863" s="3" t="s">
        <v>49</v>
      </c>
      <c r="AD2863" s="3" t="s">
        <v>49</v>
      </c>
      <c r="AE2863" s="3" t="s">
        <v>49</v>
      </c>
      <c r="AF2863" s="3" t="s">
        <v>55</v>
      </c>
      <c r="AG2863" s="3" t="s">
        <v>56</v>
      </c>
      <c r="AH2863" s="3" t="s">
        <v>57</v>
      </c>
      <c r="AI2863" s="3" t="s">
        <v>58</v>
      </c>
      <c r="AJ2863" s="3" t="s">
        <v>49</v>
      </c>
      <c r="AK2863" s="3" t="s">
        <v>49</v>
      </c>
      <c r="AL2863" s="3" t="s">
        <v>49</v>
      </c>
      <c r="AM2863" s="3" t="s">
        <v>88</v>
      </c>
      <c r="AN2863" s="3" t="s">
        <v>60</v>
      </c>
      <c r="AO2863" s="3">
        <v>129.71693871881749</v>
      </c>
      <c r="AP2863" s="3">
        <v>621.77998656810325</v>
      </c>
    </row>
    <row r="2864" spans="1:42" x14ac:dyDescent="0.25">
      <c r="A2864" s="2">
        <v>2863</v>
      </c>
      <c r="B2864" s="3" t="s">
        <v>42</v>
      </c>
      <c r="C2864" s="3" t="s">
        <v>43</v>
      </c>
      <c r="D2864" s="3" t="s">
        <v>44</v>
      </c>
      <c r="E2864" s="3" t="s">
        <v>45</v>
      </c>
      <c r="F2864" s="3">
        <v>0.36</v>
      </c>
      <c r="G2864" s="3">
        <v>0.48</v>
      </c>
      <c r="H2864" s="3">
        <v>2.8787237451843001E-2</v>
      </c>
      <c r="I2864" s="3">
        <v>11.882973910423837</v>
      </c>
      <c r="J2864" s="3">
        <v>1.5796208348577305</v>
      </c>
      <c r="K2864" s="3">
        <v>0.34207799159342639</v>
      </c>
      <c r="L2864" s="3">
        <v>4.5472920056927969E-2</v>
      </c>
      <c r="M2864" s="2">
        <v>1200</v>
      </c>
      <c r="N2864" s="3" t="s">
        <v>61</v>
      </c>
      <c r="O2864" s="3" t="s">
        <v>84</v>
      </c>
      <c r="P2864" s="3" t="s">
        <v>85</v>
      </c>
      <c r="Q2864" s="3" t="s">
        <v>42</v>
      </c>
      <c r="R2864" s="3" t="s">
        <v>49</v>
      </c>
      <c r="S2864" s="3" t="s">
        <v>86</v>
      </c>
      <c r="T2864" s="3" t="s">
        <v>51</v>
      </c>
      <c r="U2864" s="3" t="s">
        <v>87</v>
      </c>
      <c r="V2864" s="3" t="s">
        <v>53</v>
      </c>
      <c r="W2864" s="3" t="s">
        <v>54</v>
      </c>
      <c r="X2864" s="3">
        <v>35</v>
      </c>
      <c r="Y2864" s="3">
        <v>6</v>
      </c>
      <c r="Z2864" s="3" t="s">
        <v>44</v>
      </c>
      <c r="AA2864" s="7">
        <v>4</v>
      </c>
      <c r="AB2864" s="3" t="s">
        <v>49</v>
      </c>
      <c r="AC2864" s="3" t="s">
        <v>49</v>
      </c>
      <c r="AD2864" s="3" t="s">
        <v>49</v>
      </c>
      <c r="AE2864" s="3" t="s">
        <v>49</v>
      </c>
      <c r="AF2864" s="3" t="s">
        <v>55</v>
      </c>
      <c r="AG2864" s="3" t="s">
        <v>56</v>
      </c>
      <c r="AH2864" s="3" t="s">
        <v>57</v>
      </c>
      <c r="AI2864" s="3" t="s">
        <v>58</v>
      </c>
      <c r="AJ2864" s="3" t="s">
        <v>49</v>
      </c>
      <c r="AK2864" s="3" t="s">
        <v>49</v>
      </c>
      <c r="AL2864" s="3" t="s">
        <v>49</v>
      </c>
      <c r="AM2864" s="3" t="s">
        <v>88</v>
      </c>
      <c r="AN2864" s="3" t="s">
        <v>60</v>
      </c>
      <c r="AO2864" s="3">
        <v>101.47490471246289</v>
      </c>
      <c r="AP2864" s="3">
        <v>116.49781676514448</v>
      </c>
    </row>
    <row r="2865" spans="1:42" x14ac:dyDescent="0.25">
      <c r="A2865" s="2">
        <v>2864</v>
      </c>
      <c r="B2865" s="3" t="s">
        <v>42</v>
      </c>
      <c r="C2865" s="3" t="s">
        <v>43</v>
      </c>
      <c r="D2865" s="3" t="s">
        <v>44</v>
      </c>
      <c r="E2865" s="3" t="s">
        <v>45</v>
      </c>
      <c r="F2865" s="3">
        <v>0.36</v>
      </c>
      <c r="G2865" s="3">
        <v>0.48</v>
      </c>
      <c r="H2865" s="3">
        <v>3.56169484363872E-2</v>
      </c>
      <c r="I2865" s="3">
        <v>11.882973910423837</v>
      </c>
      <c r="J2865" s="3">
        <v>1.5796208348577305</v>
      </c>
      <c r="K2865" s="3">
        <v>0.42323526903850017</v>
      </c>
      <c r="L2865" s="3">
        <v>5.6261273824170691E-2</v>
      </c>
      <c r="M2865" s="2">
        <v>1430</v>
      </c>
      <c r="N2865" s="3" t="s">
        <v>64</v>
      </c>
      <c r="O2865" s="3" t="s">
        <v>84</v>
      </c>
      <c r="P2865" s="3" t="s">
        <v>85</v>
      </c>
      <c r="Q2865" s="3" t="s">
        <v>42</v>
      </c>
      <c r="R2865" s="3" t="s">
        <v>49</v>
      </c>
      <c r="S2865" s="3" t="s">
        <v>86</v>
      </c>
      <c r="T2865" s="3" t="s">
        <v>51</v>
      </c>
      <c r="U2865" s="3" t="s">
        <v>87</v>
      </c>
      <c r="V2865" s="3" t="s">
        <v>53</v>
      </c>
      <c r="W2865" s="3" t="s">
        <v>54</v>
      </c>
      <c r="X2865" s="3">
        <v>35</v>
      </c>
      <c r="Y2865" s="3">
        <v>6</v>
      </c>
      <c r="Z2865" s="3" t="s">
        <v>44</v>
      </c>
      <c r="AA2865" s="7">
        <v>4</v>
      </c>
      <c r="AB2865" s="3" t="s">
        <v>49</v>
      </c>
      <c r="AC2865" s="3" t="s">
        <v>49</v>
      </c>
      <c r="AD2865" s="3" t="s">
        <v>49</v>
      </c>
      <c r="AE2865" s="3" t="s">
        <v>49</v>
      </c>
      <c r="AF2865" s="3" t="s">
        <v>55</v>
      </c>
      <c r="AG2865" s="3" t="s">
        <v>56</v>
      </c>
      <c r="AH2865" s="3" t="s">
        <v>57</v>
      </c>
      <c r="AI2865" s="3" t="s">
        <v>58</v>
      </c>
      <c r="AJ2865" s="3" t="s">
        <v>49</v>
      </c>
      <c r="AK2865" s="3" t="s">
        <v>49</v>
      </c>
      <c r="AL2865" s="3" t="s">
        <v>49</v>
      </c>
      <c r="AM2865" s="3" t="s">
        <v>88</v>
      </c>
      <c r="AN2865" s="3" t="s">
        <v>60</v>
      </c>
      <c r="AO2865" s="3">
        <v>48.760511980809667</v>
      </c>
      <c r="AP2865" s="3">
        <v>144.13667652608322</v>
      </c>
    </row>
    <row r="2866" spans="1:42" x14ac:dyDescent="0.25">
      <c r="A2866" s="2">
        <v>2865</v>
      </c>
      <c r="B2866" s="3" t="s">
        <v>42</v>
      </c>
      <c r="C2866" s="3" t="s">
        <v>43</v>
      </c>
      <c r="D2866" s="3" t="s">
        <v>44</v>
      </c>
      <c r="E2866" s="3" t="s">
        <v>45</v>
      </c>
      <c r="F2866" s="3">
        <v>0.36</v>
      </c>
      <c r="G2866" s="3">
        <v>0.48</v>
      </c>
      <c r="H2866" s="3">
        <v>0.36482604695332599</v>
      </c>
      <c r="I2866" s="3">
        <v>11.882973910423837</v>
      </c>
      <c r="J2866" s="3">
        <v>1.5796208348577305</v>
      </c>
      <c r="K2866" s="3">
        <v>4.3352183977894345</v>
      </c>
      <c r="L2866" s="3">
        <v>0.57628682486625837</v>
      </c>
      <c r="M2866" s="2">
        <v>1410</v>
      </c>
      <c r="N2866" s="3" t="s">
        <v>63</v>
      </c>
      <c r="O2866" s="3" t="s">
        <v>84</v>
      </c>
      <c r="P2866" s="3" t="s">
        <v>85</v>
      </c>
      <c r="Q2866" s="3" t="s">
        <v>42</v>
      </c>
      <c r="R2866" s="3" t="s">
        <v>49</v>
      </c>
      <c r="S2866" s="3" t="s">
        <v>86</v>
      </c>
      <c r="T2866" s="3" t="s">
        <v>51</v>
      </c>
      <c r="U2866" s="3" t="s">
        <v>87</v>
      </c>
      <c r="V2866" s="3" t="s">
        <v>53</v>
      </c>
      <c r="W2866" s="3" t="s">
        <v>54</v>
      </c>
      <c r="X2866" s="3">
        <v>35</v>
      </c>
      <c r="Y2866" s="3">
        <v>6</v>
      </c>
      <c r="Z2866" s="3" t="s">
        <v>44</v>
      </c>
      <c r="AA2866" s="7">
        <v>4</v>
      </c>
      <c r="AB2866" s="3" t="s">
        <v>49</v>
      </c>
      <c r="AC2866" s="3" t="s">
        <v>49</v>
      </c>
      <c r="AD2866" s="3" t="s">
        <v>49</v>
      </c>
      <c r="AE2866" s="3" t="s">
        <v>49</v>
      </c>
      <c r="AF2866" s="3" t="s">
        <v>55</v>
      </c>
      <c r="AG2866" s="3" t="s">
        <v>56</v>
      </c>
      <c r="AH2866" s="3" t="s">
        <v>57</v>
      </c>
      <c r="AI2866" s="3" t="s">
        <v>58</v>
      </c>
      <c r="AJ2866" s="3" t="s">
        <v>49</v>
      </c>
      <c r="AK2866" s="3" t="s">
        <v>49</v>
      </c>
      <c r="AL2866" s="3" t="s">
        <v>49</v>
      </c>
      <c r="AM2866" s="3" t="s">
        <v>88</v>
      </c>
      <c r="AN2866" s="3" t="s">
        <v>60</v>
      </c>
      <c r="AO2866" s="3">
        <v>158.96337201369184</v>
      </c>
      <c r="AP2866" s="3">
        <v>1476.3986311718709</v>
      </c>
    </row>
    <row r="2867" spans="1:42" x14ac:dyDescent="0.25">
      <c r="A2867" s="2">
        <v>2866</v>
      </c>
      <c r="B2867" s="3" t="s">
        <v>42</v>
      </c>
      <c r="C2867" s="3" t="s">
        <v>43</v>
      </c>
      <c r="D2867" s="3" t="s">
        <v>44</v>
      </c>
      <c r="E2867" s="3" t="s">
        <v>45</v>
      </c>
      <c r="F2867" s="3">
        <v>0.36</v>
      </c>
      <c r="G2867" s="3">
        <v>0.48</v>
      </c>
      <c r="H2867" s="3">
        <v>3.1354561430565503E-2</v>
      </c>
      <c r="I2867" s="3">
        <v>11.882973910423837</v>
      </c>
      <c r="J2867" s="3">
        <v>1.5796208348577305</v>
      </c>
      <c r="K2867" s="3">
        <v>0.37258543545219136</v>
      </c>
      <c r="L2867" s="3">
        <v>4.9528318503547879E-2</v>
      </c>
      <c r="M2867" s="2">
        <v>1430</v>
      </c>
      <c r="N2867" s="3" t="s">
        <v>64</v>
      </c>
      <c r="O2867" s="3" t="s">
        <v>84</v>
      </c>
      <c r="P2867" s="3" t="s">
        <v>85</v>
      </c>
      <c r="Q2867" s="3" t="s">
        <v>42</v>
      </c>
      <c r="R2867" s="3" t="s">
        <v>49</v>
      </c>
      <c r="S2867" s="3" t="s">
        <v>86</v>
      </c>
      <c r="T2867" s="3" t="s">
        <v>51</v>
      </c>
      <c r="U2867" s="3" t="s">
        <v>87</v>
      </c>
      <c r="V2867" s="3" t="s">
        <v>53</v>
      </c>
      <c r="W2867" s="3" t="s">
        <v>54</v>
      </c>
      <c r="X2867" s="3">
        <v>35</v>
      </c>
      <c r="Y2867" s="3">
        <v>6</v>
      </c>
      <c r="Z2867" s="3" t="s">
        <v>44</v>
      </c>
      <c r="AA2867" s="7">
        <v>4</v>
      </c>
      <c r="AB2867" s="3" t="s">
        <v>49</v>
      </c>
      <c r="AC2867" s="3" t="s">
        <v>49</v>
      </c>
      <c r="AD2867" s="3" t="s">
        <v>49</v>
      </c>
      <c r="AE2867" s="3" t="s">
        <v>49</v>
      </c>
      <c r="AF2867" s="3" t="s">
        <v>55</v>
      </c>
      <c r="AG2867" s="3" t="s">
        <v>56</v>
      </c>
      <c r="AH2867" s="3" t="s">
        <v>57</v>
      </c>
      <c r="AI2867" s="3" t="s">
        <v>58</v>
      </c>
      <c r="AJ2867" s="3" t="s">
        <v>49</v>
      </c>
      <c r="AK2867" s="3" t="s">
        <v>49</v>
      </c>
      <c r="AL2867" s="3" t="s">
        <v>49</v>
      </c>
      <c r="AM2867" s="3" t="s">
        <v>88</v>
      </c>
      <c r="AN2867" s="3" t="s">
        <v>60</v>
      </c>
      <c r="AO2867" s="3">
        <v>64.433939433247403</v>
      </c>
      <c r="AP2867" s="3">
        <v>126.88740829681943</v>
      </c>
    </row>
    <row r="2868" spans="1:42" x14ac:dyDescent="0.25">
      <c r="A2868" s="2">
        <v>2867</v>
      </c>
      <c r="B2868" s="3" t="s">
        <v>42</v>
      </c>
      <c r="C2868" s="3" t="s">
        <v>43</v>
      </c>
      <c r="D2868" s="3" t="s">
        <v>44</v>
      </c>
      <c r="E2868" s="3" t="s">
        <v>45</v>
      </c>
      <c r="F2868" s="3">
        <v>0.36</v>
      </c>
      <c r="G2868" s="3">
        <v>0.48</v>
      </c>
      <c r="H2868" s="3">
        <v>3.5334786952721199E-3</v>
      </c>
      <c r="I2868" s="3">
        <v>11.882973910423837</v>
      </c>
      <c r="J2868" s="3">
        <v>1.5796208348577305</v>
      </c>
      <c r="K2868" s="3">
        <v>4.1988235148957061E-2</v>
      </c>
      <c r="L2868" s="3">
        <v>5.5815565665777505E-3</v>
      </c>
      <c r="M2868" s="2">
        <v>1300</v>
      </c>
      <c r="N2868" s="3" t="s">
        <v>70</v>
      </c>
      <c r="O2868" s="3" t="s">
        <v>84</v>
      </c>
      <c r="P2868" s="3" t="s">
        <v>85</v>
      </c>
      <c r="Q2868" s="3" t="s">
        <v>42</v>
      </c>
      <c r="R2868" s="3" t="s">
        <v>49</v>
      </c>
      <c r="S2868" s="3" t="s">
        <v>86</v>
      </c>
      <c r="T2868" s="3" t="s">
        <v>51</v>
      </c>
      <c r="U2868" s="3" t="s">
        <v>87</v>
      </c>
      <c r="V2868" s="3" t="s">
        <v>53</v>
      </c>
      <c r="W2868" s="3" t="s">
        <v>54</v>
      </c>
      <c r="X2868" s="3">
        <v>35</v>
      </c>
      <c r="Y2868" s="3">
        <v>6</v>
      </c>
      <c r="Z2868" s="3" t="s">
        <v>44</v>
      </c>
      <c r="AA2868" s="7">
        <v>4</v>
      </c>
      <c r="AB2868" s="3" t="s">
        <v>49</v>
      </c>
      <c r="AC2868" s="3" t="s">
        <v>49</v>
      </c>
      <c r="AD2868" s="3" t="s">
        <v>49</v>
      </c>
      <c r="AE2868" s="3" t="s">
        <v>49</v>
      </c>
      <c r="AF2868" s="3" t="s">
        <v>55</v>
      </c>
      <c r="AG2868" s="3" t="s">
        <v>56</v>
      </c>
      <c r="AH2868" s="3" t="s">
        <v>57</v>
      </c>
      <c r="AI2868" s="3" t="s">
        <v>58</v>
      </c>
      <c r="AJ2868" s="3" t="s">
        <v>49</v>
      </c>
      <c r="AK2868" s="3" t="s">
        <v>49</v>
      </c>
      <c r="AL2868" s="3" t="s">
        <v>49</v>
      </c>
      <c r="AM2868" s="3" t="s">
        <v>88</v>
      </c>
      <c r="AN2868" s="3" t="s">
        <v>60</v>
      </c>
      <c r="AO2868" s="3">
        <v>21.732336550850395</v>
      </c>
      <c r="AP2868" s="3">
        <v>14.299480951375555</v>
      </c>
    </row>
    <row r="2869" spans="1:42" x14ac:dyDescent="0.25">
      <c r="A2869" s="2">
        <v>2868</v>
      </c>
      <c r="B2869" s="3" t="s">
        <v>42</v>
      </c>
      <c r="C2869" s="3" t="s">
        <v>43</v>
      </c>
      <c r="D2869" s="3" t="s">
        <v>44</v>
      </c>
      <c r="E2869" s="3" t="s">
        <v>45</v>
      </c>
      <c r="F2869" s="3">
        <v>0.36</v>
      </c>
      <c r="G2869" s="3">
        <v>0.48</v>
      </c>
      <c r="H2869" s="3">
        <v>9.0458620195414993E-2</v>
      </c>
      <c r="I2869" s="3">
        <v>9.600937830426032</v>
      </c>
      <c r="J2869" s="3">
        <v>1.4109172781347894</v>
      </c>
      <c r="K2869" s="3">
        <v>0.86848758872230003</v>
      </c>
      <c r="L2869" s="3">
        <v>0.12762963018994361</v>
      </c>
      <c r="M2869" s="2">
        <v>1200</v>
      </c>
      <c r="N2869" s="3" t="s">
        <v>61</v>
      </c>
      <c r="O2869" s="3" t="s">
        <v>84</v>
      </c>
      <c r="P2869" s="3" t="s">
        <v>85</v>
      </c>
      <c r="Q2869" s="3" t="s">
        <v>42</v>
      </c>
      <c r="R2869" s="3" t="s">
        <v>49</v>
      </c>
      <c r="S2869" s="3" t="s">
        <v>86</v>
      </c>
      <c r="T2869" s="3" t="s">
        <v>51</v>
      </c>
      <c r="U2869" s="3" t="s">
        <v>87</v>
      </c>
      <c r="V2869" s="3" t="s">
        <v>53</v>
      </c>
      <c r="W2869" s="3" t="s">
        <v>54</v>
      </c>
      <c r="X2869" s="3">
        <v>35</v>
      </c>
      <c r="Y2869" s="3">
        <v>6</v>
      </c>
      <c r="Z2869" s="3" t="s">
        <v>44</v>
      </c>
      <c r="AA2869" s="7">
        <v>4</v>
      </c>
      <c r="AB2869" s="3" t="s">
        <v>49</v>
      </c>
      <c r="AC2869" s="3" t="s">
        <v>49</v>
      </c>
      <c r="AD2869" s="3" t="s">
        <v>49</v>
      </c>
      <c r="AE2869" s="3" t="s">
        <v>49</v>
      </c>
      <c r="AF2869" s="3" t="s">
        <v>55</v>
      </c>
      <c r="AG2869" s="3" t="s">
        <v>56</v>
      </c>
      <c r="AH2869" s="3" t="s">
        <v>57</v>
      </c>
      <c r="AI2869" s="3" t="s">
        <v>58</v>
      </c>
      <c r="AJ2869" s="3" t="s">
        <v>49</v>
      </c>
      <c r="AK2869" s="3" t="s">
        <v>49</v>
      </c>
      <c r="AL2869" s="3" t="s">
        <v>49</v>
      </c>
      <c r="AM2869" s="3" t="s">
        <v>88</v>
      </c>
      <c r="AN2869" s="3" t="s">
        <v>60</v>
      </c>
      <c r="AO2869" s="3">
        <v>123.08448277795682</v>
      </c>
      <c r="AP2869" s="3">
        <v>366.07304809925739</v>
      </c>
    </row>
    <row r="2870" spans="1:42" x14ac:dyDescent="0.25">
      <c r="A2870" s="2">
        <v>2869</v>
      </c>
      <c r="B2870" s="3" t="s">
        <v>42</v>
      </c>
      <c r="C2870" s="3" t="s">
        <v>43</v>
      </c>
      <c r="D2870" s="3" t="s">
        <v>44</v>
      </c>
      <c r="E2870" s="3" t="s">
        <v>45</v>
      </c>
      <c r="F2870" s="3">
        <v>0.36</v>
      </c>
      <c r="G2870" s="3">
        <v>0.48</v>
      </c>
      <c r="H2870" s="3">
        <v>0.10364686814263301</v>
      </c>
      <c r="I2870" s="3">
        <v>9.600937830426032</v>
      </c>
      <c r="J2870" s="3">
        <v>1.4109172781347894</v>
      </c>
      <c r="K2870" s="3">
        <v>0.99510713735578393</v>
      </c>
      <c r="L2870" s="3">
        <v>0.14623715708699916</v>
      </c>
      <c r="M2870" s="2">
        <v>1210</v>
      </c>
      <c r="N2870" s="3" t="s">
        <v>65</v>
      </c>
      <c r="O2870" s="3" t="s">
        <v>84</v>
      </c>
      <c r="P2870" s="3" t="s">
        <v>85</v>
      </c>
      <c r="Q2870" s="3" t="s">
        <v>42</v>
      </c>
      <c r="R2870" s="3" t="s">
        <v>49</v>
      </c>
      <c r="S2870" s="3" t="s">
        <v>86</v>
      </c>
      <c r="T2870" s="3" t="s">
        <v>51</v>
      </c>
      <c r="U2870" s="3" t="s">
        <v>87</v>
      </c>
      <c r="V2870" s="3" t="s">
        <v>53</v>
      </c>
      <c r="W2870" s="3" t="s">
        <v>54</v>
      </c>
      <c r="X2870" s="3">
        <v>35</v>
      </c>
      <c r="Y2870" s="3">
        <v>6</v>
      </c>
      <c r="Z2870" s="3" t="s">
        <v>44</v>
      </c>
      <c r="AA2870" s="7">
        <v>4</v>
      </c>
      <c r="AB2870" s="3" t="s">
        <v>49</v>
      </c>
      <c r="AC2870" s="3" t="s">
        <v>49</v>
      </c>
      <c r="AD2870" s="3" t="s">
        <v>49</v>
      </c>
      <c r="AE2870" s="3" t="s">
        <v>49</v>
      </c>
      <c r="AF2870" s="3" t="s">
        <v>55</v>
      </c>
      <c r="AG2870" s="3" t="s">
        <v>56</v>
      </c>
      <c r="AH2870" s="3" t="s">
        <v>57</v>
      </c>
      <c r="AI2870" s="3" t="s">
        <v>58</v>
      </c>
      <c r="AJ2870" s="3" t="s">
        <v>49</v>
      </c>
      <c r="AK2870" s="3" t="s">
        <v>49</v>
      </c>
      <c r="AL2870" s="3" t="s">
        <v>49</v>
      </c>
      <c r="AM2870" s="3" t="s">
        <v>88</v>
      </c>
      <c r="AN2870" s="3" t="s">
        <v>60</v>
      </c>
      <c r="AO2870" s="3">
        <v>97.817575531599104</v>
      </c>
      <c r="AP2870" s="3">
        <v>419.44399400466187</v>
      </c>
    </row>
    <row r="2871" spans="1:42" x14ac:dyDescent="0.25">
      <c r="A2871" s="2">
        <v>2870</v>
      </c>
      <c r="B2871" s="3" t="s">
        <v>42</v>
      </c>
      <c r="C2871" s="3" t="s">
        <v>43</v>
      </c>
      <c r="D2871" s="3" t="s">
        <v>44</v>
      </c>
      <c r="E2871" s="3" t="s">
        <v>45</v>
      </c>
      <c r="F2871" s="3">
        <v>0.36</v>
      </c>
      <c r="G2871" s="3">
        <v>0.48</v>
      </c>
      <c r="H2871" s="3">
        <v>0.33198666047807601</v>
      </c>
      <c r="I2871" s="3">
        <v>9.600937830426032</v>
      </c>
      <c r="J2871" s="3">
        <v>1.4109172781347894</v>
      </c>
      <c r="K2871" s="3">
        <v>3.1873832877807629</v>
      </c>
      <c r="L2871" s="3">
        <v>0.46840571537878545</v>
      </c>
      <c r="M2871" s="2">
        <v>1210</v>
      </c>
      <c r="N2871" s="3" t="s">
        <v>65</v>
      </c>
      <c r="O2871" s="3" t="s">
        <v>84</v>
      </c>
      <c r="P2871" s="3" t="s">
        <v>85</v>
      </c>
      <c r="Q2871" s="3" t="s">
        <v>42</v>
      </c>
      <c r="R2871" s="3" t="s">
        <v>49</v>
      </c>
      <c r="S2871" s="3" t="s">
        <v>86</v>
      </c>
      <c r="T2871" s="3" t="s">
        <v>51</v>
      </c>
      <c r="U2871" s="3" t="s">
        <v>87</v>
      </c>
      <c r="V2871" s="3" t="s">
        <v>53</v>
      </c>
      <c r="W2871" s="3" t="s">
        <v>54</v>
      </c>
      <c r="X2871" s="3">
        <v>35</v>
      </c>
      <c r="Y2871" s="3">
        <v>6</v>
      </c>
      <c r="Z2871" s="3" t="s">
        <v>44</v>
      </c>
      <c r="AA2871" s="7">
        <v>4</v>
      </c>
      <c r="AB2871" s="3" t="s">
        <v>49</v>
      </c>
      <c r="AC2871" s="3" t="s">
        <v>49</v>
      </c>
      <c r="AD2871" s="3" t="s">
        <v>49</v>
      </c>
      <c r="AE2871" s="3" t="s">
        <v>49</v>
      </c>
      <c r="AF2871" s="3" t="s">
        <v>55</v>
      </c>
      <c r="AG2871" s="3" t="s">
        <v>56</v>
      </c>
      <c r="AH2871" s="3" t="s">
        <v>57</v>
      </c>
      <c r="AI2871" s="3" t="s">
        <v>58</v>
      </c>
      <c r="AJ2871" s="3" t="s">
        <v>49</v>
      </c>
      <c r="AK2871" s="3" t="s">
        <v>49</v>
      </c>
      <c r="AL2871" s="3" t="s">
        <v>49</v>
      </c>
      <c r="AM2871" s="3" t="s">
        <v>88</v>
      </c>
      <c r="AN2871" s="3" t="s">
        <v>60</v>
      </c>
      <c r="AO2871" s="3">
        <v>149.9893100291383</v>
      </c>
      <c r="AP2871" s="3">
        <v>1343.5023491068305</v>
      </c>
    </row>
    <row r="2872" spans="1:42" x14ac:dyDescent="0.25">
      <c r="A2872" s="2">
        <v>2871</v>
      </c>
      <c r="B2872" s="3" t="s">
        <v>42</v>
      </c>
      <c r="C2872" s="3" t="s">
        <v>43</v>
      </c>
      <c r="D2872" s="3" t="s">
        <v>44</v>
      </c>
      <c r="E2872" s="3" t="s">
        <v>45</v>
      </c>
      <c r="F2872" s="3">
        <v>0.36</v>
      </c>
      <c r="G2872" s="3">
        <v>0.48</v>
      </c>
      <c r="H2872" s="3">
        <v>0.18429588216568599</v>
      </c>
      <c r="I2872" s="3">
        <v>9.5721902029115569</v>
      </c>
      <c r="J2872" s="3">
        <v>1.4067554033210252</v>
      </c>
      <c r="K2872" s="3">
        <v>1.764115237703322</v>
      </c>
      <c r="L2872" s="3">
        <v>0.25925922804639373</v>
      </c>
      <c r="M2872" s="2">
        <v>1200</v>
      </c>
      <c r="N2872" s="3" t="s">
        <v>61</v>
      </c>
      <c r="O2872" s="3" t="s">
        <v>84</v>
      </c>
      <c r="P2872" s="3" t="s">
        <v>85</v>
      </c>
      <c r="Q2872" s="3" t="s">
        <v>42</v>
      </c>
      <c r="R2872" s="3" t="s">
        <v>49</v>
      </c>
      <c r="S2872" s="3" t="s">
        <v>86</v>
      </c>
      <c r="T2872" s="3" t="s">
        <v>51</v>
      </c>
      <c r="U2872" s="3" t="s">
        <v>87</v>
      </c>
      <c r="V2872" s="3" t="s">
        <v>53</v>
      </c>
      <c r="W2872" s="3" t="s">
        <v>54</v>
      </c>
      <c r="X2872" s="3">
        <v>35</v>
      </c>
      <c r="Y2872" s="3">
        <v>6</v>
      </c>
      <c r="Z2872" s="3" t="s">
        <v>44</v>
      </c>
      <c r="AA2872" s="7">
        <v>4</v>
      </c>
      <c r="AB2872" s="3" t="s">
        <v>49</v>
      </c>
      <c r="AC2872" s="3" t="s">
        <v>49</v>
      </c>
      <c r="AD2872" s="3" t="s">
        <v>49</v>
      </c>
      <c r="AE2872" s="3" t="s">
        <v>49</v>
      </c>
      <c r="AF2872" s="3" t="s">
        <v>55</v>
      </c>
      <c r="AG2872" s="3" t="s">
        <v>56</v>
      </c>
      <c r="AH2872" s="3" t="s">
        <v>57</v>
      </c>
      <c r="AI2872" s="3" t="s">
        <v>58</v>
      </c>
      <c r="AJ2872" s="3" t="s">
        <v>49</v>
      </c>
      <c r="AK2872" s="3" t="s">
        <v>49</v>
      </c>
      <c r="AL2872" s="3" t="s">
        <v>49</v>
      </c>
      <c r="AM2872" s="3" t="s">
        <v>88</v>
      </c>
      <c r="AN2872" s="3" t="s">
        <v>60</v>
      </c>
      <c r="AO2872" s="3">
        <v>158.10192347574997</v>
      </c>
      <c r="AP2872" s="3">
        <v>745.81897436408053</v>
      </c>
    </row>
    <row r="2873" spans="1:42" x14ac:dyDescent="0.25">
      <c r="A2873" s="2">
        <v>2872</v>
      </c>
      <c r="B2873" s="3" t="s">
        <v>42</v>
      </c>
      <c r="C2873" s="3" t="s">
        <v>43</v>
      </c>
      <c r="D2873" s="3" t="s">
        <v>44</v>
      </c>
      <c r="E2873" s="3" t="s">
        <v>45</v>
      </c>
      <c r="F2873" s="3">
        <v>0.36</v>
      </c>
      <c r="G2873" s="3">
        <v>0.48</v>
      </c>
      <c r="H2873" s="3">
        <v>0.161927326755126</v>
      </c>
      <c r="I2873" s="3">
        <v>9.5721902029115569</v>
      </c>
      <c r="J2873" s="3">
        <v>1.4067554033210252</v>
      </c>
      <c r="K2873" s="3">
        <v>1.5499991707490755</v>
      </c>
      <c r="L2873" s="3">
        <v>0.2277921418581027</v>
      </c>
      <c r="M2873" s="2">
        <v>1210</v>
      </c>
      <c r="N2873" s="3" t="s">
        <v>65</v>
      </c>
      <c r="O2873" s="3" t="s">
        <v>84</v>
      </c>
      <c r="P2873" s="3" t="s">
        <v>85</v>
      </c>
      <c r="Q2873" s="3" t="s">
        <v>42</v>
      </c>
      <c r="R2873" s="3" t="s">
        <v>49</v>
      </c>
      <c r="S2873" s="3" t="s">
        <v>86</v>
      </c>
      <c r="T2873" s="3" t="s">
        <v>51</v>
      </c>
      <c r="U2873" s="3" t="s">
        <v>87</v>
      </c>
      <c r="V2873" s="3" t="s">
        <v>53</v>
      </c>
      <c r="W2873" s="3" t="s">
        <v>54</v>
      </c>
      <c r="X2873" s="3">
        <v>35</v>
      </c>
      <c r="Y2873" s="3">
        <v>6</v>
      </c>
      <c r="Z2873" s="3" t="s">
        <v>44</v>
      </c>
      <c r="AA2873" s="7">
        <v>4</v>
      </c>
      <c r="AB2873" s="3" t="s">
        <v>49</v>
      </c>
      <c r="AC2873" s="3" t="s">
        <v>49</v>
      </c>
      <c r="AD2873" s="3" t="s">
        <v>49</v>
      </c>
      <c r="AE2873" s="3" t="s">
        <v>49</v>
      </c>
      <c r="AF2873" s="3" t="s">
        <v>55</v>
      </c>
      <c r="AG2873" s="3" t="s">
        <v>56</v>
      </c>
      <c r="AH2873" s="3" t="s">
        <v>57</v>
      </c>
      <c r="AI2873" s="3" t="s">
        <v>58</v>
      </c>
      <c r="AJ2873" s="3" t="s">
        <v>49</v>
      </c>
      <c r="AK2873" s="3" t="s">
        <v>49</v>
      </c>
      <c r="AL2873" s="3" t="s">
        <v>49</v>
      </c>
      <c r="AM2873" s="3" t="s">
        <v>88</v>
      </c>
      <c r="AN2873" s="3" t="s">
        <v>60</v>
      </c>
      <c r="AO2873" s="3">
        <v>104.78299817491239</v>
      </c>
      <c r="AP2873" s="3">
        <v>655.29664224104408</v>
      </c>
    </row>
    <row r="2874" spans="1:42" x14ac:dyDescent="0.25">
      <c r="A2874" s="2">
        <v>2873</v>
      </c>
      <c r="B2874" s="3" t="s">
        <v>42</v>
      </c>
      <c r="C2874" s="3" t="s">
        <v>43</v>
      </c>
      <c r="D2874" s="3" t="s">
        <v>44</v>
      </c>
      <c r="E2874" s="3" t="s">
        <v>45</v>
      </c>
      <c r="F2874" s="3">
        <v>0.36</v>
      </c>
      <c r="G2874" s="3">
        <v>0.48</v>
      </c>
      <c r="H2874" s="3">
        <v>1.2838919497830101E-2</v>
      </c>
      <c r="I2874" s="3">
        <v>9.5721902029115569</v>
      </c>
      <c r="J2874" s="3">
        <v>1.4067554033210252</v>
      </c>
      <c r="K2874" s="3">
        <v>0.12289657943309945</v>
      </c>
      <c r="L2874" s="3">
        <v>1.8061219376376159E-2</v>
      </c>
      <c r="M2874" s="2">
        <v>1210</v>
      </c>
      <c r="N2874" s="3" t="s">
        <v>65</v>
      </c>
      <c r="O2874" s="3" t="s">
        <v>84</v>
      </c>
      <c r="P2874" s="3" t="s">
        <v>85</v>
      </c>
      <c r="Q2874" s="3" t="s">
        <v>42</v>
      </c>
      <c r="R2874" s="3" t="s">
        <v>49</v>
      </c>
      <c r="S2874" s="3" t="s">
        <v>86</v>
      </c>
      <c r="T2874" s="3" t="s">
        <v>51</v>
      </c>
      <c r="U2874" s="3" t="s">
        <v>87</v>
      </c>
      <c r="V2874" s="3" t="s">
        <v>53</v>
      </c>
      <c r="W2874" s="3" t="s">
        <v>54</v>
      </c>
      <c r="X2874" s="3">
        <v>35</v>
      </c>
      <c r="Y2874" s="3">
        <v>6</v>
      </c>
      <c r="Z2874" s="3" t="s">
        <v>44</v>
      </c>
      <c r="AA2874" s="7">
        <v>4</v>
      </c>
      <c r="AB2874" s="3" t="s">
        <v>49</v>
      </c>
      <c r="AC2874" s="3" t="s">
        <v>49</v>
      </c>
      <c r="AD2874" s="3" t="s">
        <v>49</v>
      </c>
      <c r="AE2874" s="3" t="s">
        <v>49</v>
      </c>
      <c r="AF2874" s="3" t="s">
        <v>55</v>
      </c>
      <c r="AG2874" s="3" t="s">
        <v>56</v>
      </c>
      <c r="AH2874" s="3" t="s">
        <v>57</v>
      </c>
      <c r="AI2874" s="3" t="s">
        <v>58</v>
      </c>
      <c r="AJ2874" s="3" t="s">
        <v>49</v>
      </c>
      <c r="AK2874" s="3" t="s">
        <v>49</v>
      </c>
      <c r="AL2874" s="3" t="s">
        <v>49</v>
      </c>
      <c r="AM2874" s="3" t="s">
        <v>88</v>
      </c>
      <c r="AN2874" s="3" t="s">
        <v>60</v>
      </c>
      <c r="AO2874" s="3">
        <v>32.496112357625982</v>
      </c>
      <c r="AP2874" s="3">
        <v>51.95726382647041</v>
      </c>
    </row>
    <row r="2875" spans="1:42" x14ac:dyDescent="0.25">
      <c r="A2875" s="2">
        <v>2874</v>
      </c>
      <c r="B2875" s="3" t="s">
        <v>42</v>
      </c>
      <c r="C2875" s="3" t="s">
        <v>43</v>
      </c>
      <c r="D2875" s="3" t="s">
        <v>44</v>
      </c>
      <c r="E2875" s="3" t="s">
        <v>45</v>
      </c>
      <c r="F2875" s="3">
        <v>0.36</v>
      </c>
      <c r="G2875" s="3">
        <v>0.48</v>
      </c>
      <c r="H2875" s="3">
        <v>0.25470928184611302</v>
      </c>
      <c r="I2875" s="3">
        <v>9.5721902029115569</v>
      </c>
      <c r="J2875" s="3">
        <v>1.4067554033210252</v>
      </c>
      <c r="K2875" s="3">
        <v>2.4381256922780015</v>
      </c>
      <c r="L2875" s="3">
        <v>0.35831365851303743</v>
      </c>
      <c r="M2875" s="2">
        <v>1210</v>
      </c>
      <c r="N2875" s="3" t="s">
        <v>65</v>
      </c>
      <c r="O2875" s="3" t="s">
        <v>84</v>
      </c>
      <c r="P2875" s="3" t="s">
        <v>85</v>
      </c>
      <c r="Q2875" s="3" t="s">
        <v>42</v>
      </c>
      <c r="R2875" s="3" t="s">
        <v>49</v>
      </c>
      <c r="S2875" s="3" t="s">
        <v>86</v>
      </c>
      <c r="T2875" s="3" t="s">
        <v>51</v>
      </c>
      <c r="U2875" s="3" t="s">
        <v>87</v>
      </c>
      <c r="V2875" s="3" t="s">
        <v>53</v>
      </c>
      <c r="W2875" s="3" t="s">
        <v>54</v>
      </c>
      <c r="X2875" s="3">
        <v>35</v>
      </c>
      <c r="Y2875" s="3">
        <v>6</v>
      </c>
      <c r="Z2875" s="3" t="s">
        <v>44</v>
      </c>
      <c r="AA2875" s="7">
        <v>4</v>
      </c>
      <c r="AB2875" s="3" t="s">
        <v>49</v>
      </c>
      <c r="AC2875" s="3" t="s">
        <v>49</v>
      </c>
      <c r="AD2875" s="3" t="s">
        <v>49</v>
      </c>
      <c r="AE2875" s="3" t="s">
        <v>49</v>
      </c>
      <c r="AF2875" s="3" t="s">
        <v>55</v>
      </c>
      <c r="AG2875" s="3" t="s">
        <v>56</v>
      </c>
      <c r="AH2875" s="3" t="s">
        <v>57</v>
      </c>
      <c r="AI2875" s="3" t="s">
        <v>58</v>
      </c>
      <c r="AJ2875" s="3" t="s">
        <v>49</v>
      </c>
      <c r="AK2875" s="3" t="s">
        <v>49</v>
      </c>
      <c r="AL2875" s="3" t="s">
        <v>49</v>
      </c>
      <c r="AM2875" s="3" t="s">
        <v>88</v>
      </c>
      <c r="AN2875" s="3" t="s">
        <v>60</v>
      </c>
      <c r="AO2875" s="3">
        <v>126.5592137015058</v>
      </c>
      <c r="AP2875" s="3">
        <v>1030.771893083835</v>
      </c>
    </row>
    <row r="2876" spans="1:42" x14ac:dyDescent="0.25">
      <c r="A2876" s="2">
        <v>2875</v>
      </c>
      <c r="B2876" s="3" t="s">
        <v>42</v>
      </c>
      <c r="C2876" s="3" t="s">
        <v>43</v>
      </c>
      <c r="D2876" s="3" t="s">
        <v>44</v>
      </c>
      <c r="E2876" s="3" t="s">
        <v>45</v>
      </c>
      <c r="F2876" s="3">
        <v>0.36</v>
      </c>
      <c r="G2876" s="3">
        <v>0.48</v>
      </c>
      <c r="H2876" s="3">
        <v>1.7296630473643999E-3</v>
      </c>
      <c r="I2876" s="3">
        <v>9.5721902029115569</v>
      </c>
      <c r="J2876" s="3">
        <v>1.4067554033210252</v>
      </c>
      <c r="K2876" s="3">
        <v>1.6556663676319656E-2</v>
      </c>
      <c r="L2876" s="3">
        <v>2.4332128378045802E-3</v>
      </c>
      <c r="M2876" s="2">
        <v>1210</v>
      </c>
      <c r="N2876" s="3" t="s">
        <v>65</v>
      </c>
      <c r="O2876" s="3" t="s">
        <v>84</v>
      </c>
      <c r="P2876" s="3" t="s">
        <v>85</v>
      </c>
      <c r="Q2876" s="3" t="s">
        <v>42</v>
      </c>
      <c r="R2876" s="3" t="s">
        <v>49</v>
      </c>
      <c r="S2876" s="3" t="s">
        <v>86</v>
      </c>
      <c r="T2876" s="3" t="s">
        <v>51</v>
      </c>
      <c r="U2876" s="3" t="s">
        <v>87</v>
      </c>
      <c r="V2876" s="3" t="s">
        <v>53</v>
      </c>
      <c r="W2876" s="3" t="s">
        <v>54</v>
      </c>
      <c r="X2876" s="3">
        <v>35</v>
      </c>
      <c r="Y2876" s="3">
        <v>6</v>
      </c>
      <c r="Z2876" s="3" t="s">
        <v>44</v>
      </c>
      <c r="AA2876" s="7">
        <v>4</v>
      </c>
      <c r="AB2876" s="3" t="s">
        <v>49</v>
      </c>
      <c r="AC2876" s="3" t="s">
        <v>49</v>
      </c>
      <c r="AD2876" s="3" t="s">
        <v>49</v>
      </c>
      <c r="AE2876" s="3" t="s">
        <v>49</v>
      </c>
      <c r="AF2876" s="3" t="s">
        <v>55</v>
      </c>
      <c r="AG2876" s="3" t="s">
        <v>56</v>
      </c>
      <c r="AH2876" s="3" t="s">
        <v>57</v>
      </c>
      <c r="AI2876" s="3" t="s">
        <v>58</v>
      </c>
      <c r="AJ2876" s="3" t="s">
        <v>49</v>
      </c>
      <c r="AK2876" s="3" t="s">
        <v>49</v>
      </c>
      <c r="AL2876" s="3" t="s">
        <v>49</v>
      </c>
      <c r="AM2876" s="3" t="s">
        <v>88</v>
      </c>
      <c r="AN2876" s="3" t="s">
        <v>60</v>
      </c>
      <c r="AO2876" s="3">
        <v>15.038261470609282</v>
      </c>
      <c r="AP2876" s="3">
        <v>6.9996980118145933</v>
      </c>
    </row>
    <row r="2877" spans="1:42" x14ac:dyDescent="0.25">
      <c r="A2877" s="2">
        <v>2876</v>
      </c>
      <c r="B2877" s="3" t="s">
        <v>42</v>
      </c>
      <c r="C2877" s="3" t="s">
        <v>43</v>
      </c>
      <c r="D2877" s="3" t="s">
        <v>44</v>
      </c>
      <c r="E2877" s="3" t="s">
        <v>45</v>
      </c>
      <c r="F2877" s="3">
        <v>0.36</v>
      </c>
      <c r="G2877" s="3">
        <v>0.48</v>
      </c>
      <c r="H2877" s="3">
        <v>2.26238030976678E-3</v>
      </c>
      <c r="I2877" s="3">
        <v>9.5721902029115569</v>
      </c>
      <c r="J2877" s="3">
        <v>1.4067554033210252</v>
      </c>
      <c r="K2877" s="3">
        <v>2.1655934636409583E-2</v>
      </c>
      <c r="L2877" s="3">
        <v>3.1826157251315127E-3</v>
      </c>
      <c r="M2877" s="2">
        <v>1210</v>
      </c>
      <c r="N2877" s="3" t="s">
        <v>65</v>
      </c>
      <c r="O2877" s="3" t="s">
        <v>84</v>
      </c>
      <c r="P2877" s="3" t="s">
        <v>85</v>
      </c>
      <c r="Q2877" s="3" t="s">
        <v>42</v>
      </c>
      <c r="R2877" s="3" t="s">
        <v>49</v>
      </c>
      <c r="S2877" s="3" t="s">
        <v>86</v>
      </c>
      <c r="T2877" s="3" t="s">
        <v>51</v>
      </c>
      <c r="U2877" s="3" t="s">
        <v>87</v>
      </c>
      <c r="V2877" s="3" t="s">
        <v>53</v>
      </c>
      <c r="W2877" s="3" t="s">
        <v>54</v>
      </c>
      <c r="X2877" s="3">
        <v>35</v>
      </c>
      <c r="Y2877" s="3">
        <v>6</v>
      </c>
      <c r="Z2877" s="3" t="s">
        <v>44</v>
      </c>
      <c r="AA2877" s="7">
        <v>4</v>
      </c>
      <c r="AB2877" s="3" t="s">
        <v>49</v>
      </c>
      <c r="AC2877" s="3" t="s">
        <v>49</v>
      </c>
      <c r="AD2877" s="3" t="s">
        <v>49</v>
      </c>
      <c r="AE2877" s="3" t="s">
        <v>49</v>
      </c>
      <c r="AF2877" s="3" t="s">
        <v>55</v>
      </c>
      <c r="AG2877" s="3" t="s">
        <v>56</v>
      </c>
      <c r="AH2877" s="3" t="s">
        <v>57</v>
      </c>
      <c r="AI2877" s="3" t="s">
        <v>58</v>
      </c>
      <c r="AJ2877" s="3" t="s">
        <v>49</v>
      </c>
      <c r="AK2877" s="3" t="s">
        <v>49</v>
      </c>
      <c r="AL2877" s="3" t="s">
        <v>49</v>
      </c>
      <c r="AM2877" s="3" t="s">
        <v>88</v>
      </c>
      <c r="AN2877" s="3" t="s">
        <v>60</v>
      </c>
      <c r="AO2877" s="3">
        <v>17.24345476950047</v>
      </c>
      <c r="AP2877" s="3">
        <v>9.1555282864910073</v>
      </c>
    </row>
    <row r="2878" spans="1:42" x14ac:dyDescent="0.25">
      <c r="A2878" s="2">
        <v>2877</v>
      </c>
      <c r="B2878" s="3" t="s">
        <v>42</v>
      </c>
      <c r="C2878" s="3" t="s">
        <v>43</v>
      </c>
      <c r="D2878" s="3" t="s">
        <v>44</v>
      </c>
      <c r="E2878" s="3" t="s">
        <v>45</v>
      </c>
      <c r="F2878" s="3">
        <v>0.36</v>
      </c>
      <c r="G2878" s="3">
        <v>0.48</v>
      </c>
      <c r="H2878" s="3">
        <v>2.7774633284606502E-3</v>
      </c>
      <c r="I2878" s="3">
        <v>8.786306628073417</v>
      </c>
      <c r="J2878" s="3">
        <v>1.2753410800626921</v>
      </c>
      <c r="K2878" s="3">
        <v>2.4403644452084663E-2</v>
      </c>
      <c r="L2878" s="3">
        <v>3.5422130811535251E-3</v>
      </c>
      <c r="M2878" s="2">
        <v>1200</v>
      </c>
      <c r="N2878" s="3" t="s">
        <v>61</v>
      </c>
      <c r="O2878" s="3" t="s">
        <v>84</v>
      </c>
      <c r="P2878" s="3" t="s">
        <v>85</v>
      </c>
      <c r="Q2878" s="3" t="s">
        <v>42</v>
      </c>
      <c r="R2878" s="3" t="s">
        <v>49</v>
      </c>
      <c r="S2878" s="3" t="s">
        <v>86</v>
      </c>
      <c r="T2878" s="3" t="s">
        <v>51</v>
      </c>
      <c r="U2878" s="3" t="s">
        <v>87</v>
      </c>
      <c r="V2878" s="3" t="s">
        <v>53</v>
      </c>
      <c r="W2878" s="3" t="s">
        <v>54</v>
      </c>
      <c r="X2878" s="3">
        <v>35</v>
      </c>
      <c r="Y2878" s="3">
        <v>6</v>
      </c>
      <c r="Z2878" s="3" t="s">
        <v>44</v>
      </c>
      <c r="AA2878" s="7">
        <v>4</v>
      </c>
      <c r="AB2878" s="3" t="s">
        <v>49</v>
      </c>
      <c r="AC2878" s="3" t="s">
        <v>49</v>
      </c>
      <c r="AD2878" s="3" t="s">
        <v>49</v>
      </c>
      <c r="AE2878" s="3" t="s">
        <v>49</v>
      </c>
      <c r="AF2878" s="3" t="s">
        <v>55</v>
      </c>
      <c r="AG2878" s="3" t="s">
        <v>56</v>
      </c>
      <c r="AH2878" s="3" t="s">
        <v>57</v>
      </c>
      <c r="AI2878" s="3" t="s">
        <v>58</v>
      </c>
      <c r="AJ2878" s="3" t="s">
        <v>49</v>
      </c>
      <c r="AK2878" s="3" t="s">
        <v>49</v>
      </c>
      <c r="AL2878" s="3" t="s">
        <v>49</v>
      </c>
      <c r="AM2878" s="3" t="s">
        <v>88</v>
      </c>
      <c r="AN2878" s="3" t="s">
        <v>60</v>
      </c>
      <c r="AO2878" s="3">
        <v>19.126614009374162</v>
      </c>
      <c r="AP2878" s="3">
        <v>11.239995308761456</v>
      </c>
    </row>
    <row r="2879" spans="1:42" x14ac:dyDescent="0.25">
      <c r="A2879" s="2">
        <v>2878</v>
      </c>
      <c r="B2879" s="3" t="s">
        <v>66</v>
      </c>
      <c r="C2879" s="3" t="s">
        <v>43</v>
      </c>
      <c r="D2879" s="3" t="s">
        <v>44</v>
      </c>
      <c r="E2879" s="3" t="s">
        <v>45</v>
      </c>
      <c r="F2879" s="3">
        <v>0.36</v>
      </c>
      <c r="G2879" s="3">
        <v>0.48</v>
      </c>
      <c r="H2879" s="3">
        <v>9.0465727425783599E-2</v>
      </c>
      <c r="I2879" s="3">
        <v>8.786306628073417</v>
      </c>
      <c r="J2879" s="3">
        <v>1.2753410800626921</v>
      </c>
      <c r="K2879" s="3">
        <v>0.79485962049464554</v>
      </c>
      <c r="L2879" s="3">
        <v>0.11537465852385596</v>
      </c>
      <c r="M2879" s="2">
        <v>3100</v>
      </c>
      <c r="N2879" s="3" t="s">
        <v>67</v>
      </c>
      <c r="O2879" s="3" t="s">
        <v>84</v>
      </c>
      <c r="P2879" s="3" t="s">
        <v>85</v>
      </c>
      <c r="Q2879" s="3" t="s">
        <v>42</v>
      </c>
      <c r="R2879" s="3" t="s">
        <v>49</v>
      </c>
      <c r="S2879" s="3" t="s">
        <v>86</v>
      </c>
      <c r="T2879" s="3" t="s">
        <v>51</v>
      </c>
      <c r="U2879" s="3" t="s">
        <v>87</v>
      </c>
      <c r="V2879" s="3" t="s">
        <v>53</v>
      </c>
      <c r="W2879" s="3" t="s">
        <v>54</v>
      </c>
      <c r="X2879" s="3">
        <v>35</v>
      </c>
      <c r="Y2879" s="3">
        <v>6</v>
      </c>
      <c r="Z2879" s="3" t="s">
        <v>44</v>
      </c>
      <c r="AA2879" s="7">
        <v>4</v>
      </c>
      <c r="AB2879" s="3" t="s">
        <v>49</v>
      </c>
      <c r="AC2879" s="3" t="s">
        <v>49</v>
      </c>
      <c r="AD2879" s="3" t="s">
        <v>49</v>
      </c>
      <c r="AE2879" s="3" t="s">
        <v>49</v>
      </c>
      <c r="AF2879" s="3" t="s">
        <v>55</v>
      </c>
      <c r="AG2879" s="3" t="s">
        <v>56</v>
      </c>
      <c r="AH2879" s="3" t="s">
        <v>57</v>
      </c>
      <c r="AI2879" s="3" t="s">
        <v>58</v>
      </c>
      <c r="AJ2879" s="3" t="s">
        <v>49</v>
      </c>
      <c r="AK2879" s="3" t="s">
        <v>49</v>
      </c>
      <c r="AL2879" s="3" t="s">
        <v>49</v>
      </c>
      <c r="AM2879" s="3" t="s">
        <v>88</v>
      </c>
      <c r="AN2879" s="3" t="s">
        <v>60</v>
      </c>
      <c r="AO2879" s="3">
        <v>80.649030816733699</v>
      </c>
      <c r="AP2879" s="3">
        <v>366.10181004012003</v>
      </c>
    </row>
    <row r="2880" spans="1:42" x14ac:dyDescent="0.25">
      <c r="A2880" s="2">
        <v>2879</v>
      </c>
      <c r="B2880" s="3" t="s">
        <v>42</v>
      </c>
      <c r="C2880" s="3" t="s">
        <v>43</v>
      </c>
      <c r="D2880" s="3" t="s">
        <v>44</v>
      </c>
      <c r="E2880" s="3" t="s">
        <v>45</v>
      </c>
      <c r="F2880" s="3">
        <v>0.36</v>
      </c>
      <c r="G2880" s="3">
        <v>0.48</v>
      </c>
      <c r="H2880" s="3">
        <v>9.7848355785908503E-2</v>
      </c>
      <c r="I2880" s="3">
        <v>8.786306628073417</v>
      </c>
      <c r="J2880" s="3">
        <v>1.2753410800626921</v>
      </c>
      <c r="K2880" s="3">
        <v>0.85972565698781378</v>
      </c>
      <c r="L2880" s="3">
        <v>0.12479002775035912</v>
      </c>
      <c r="M2880" s="2">
        <v>1210</v>
      </c>
      <c r="N2880" s="3" t="s">
        <v>65</v>
      </c>
      <c r="O2880" s="3" t="s">
        <v>84</v>
      </c>
      <c r="P2880" s="3" t="s">
        <v>85</v>
      </c>
      <c r="Q2880" s="3" t="s">
        <v>42</v>
      </c>
      <c r="R2880" s="3" t="s">
        <v>49</v>
      </c>
      <c r="S2880" s="3" t="s">
        <v>86</v>
      </c>
      <c r="T2880" s="3" t="s">
        <v>51</v>
      </c>
      <c r="U2880" s="3" t="s">
        <v>87</v>
      </c>
      <c r="V2880" s="3" t="s">
        <v>53</v>
      </c>
      <c r="W2880" s="3" t="s">
        <v>54</v>
      </c>
      <c r="X2880" s="3">
        <v>35</v>
      </c>
      <c r="Y2880" s="3">
        <v>6</v>
      </c>
      <c r="Z2880" s="3" t="s">
        <v>44</v>
      </c>
      <c r="AA2880" s="7">
        <v>4</v>
      </c>
      <c r="AB2880" s="3" t="s">
        <v>49</v>
      </c>
      <c r="AC2880" s="3" t="s">
        <v>49</v>
      </c>
      <c r="AD2880" s="3" t="s">
        <v>49</v>
      </c>
      <c r="AE2880" s="3" t="s">
        <v>49</v>
      </c>
      <c r="AF2880" s="3" t="s">
        <v>55</v>
      </c>
      <c r="AG2880" s="3" t="s">
        <v>56</v>
      </c>
      <c r="AH2880" s="3" t="s">
        <v>57</v>
      </c>
      <c r="AI2880" s="3" t="s">
        <v>58</v>
      </c>
      <c r="AJ2880" s="3" t="s">
        <v>49</v>
      </c>
      <c r="AK2880" s="3" t="s">
        <v>49</v>
      </c>
      <c r="AL2880" s="3" t="s">
        <v>49</v>
      </c>
      <c r="AM2880" s="3" t="s">
        <v>88</v>
      </c>
      <c r="AN2880" s="3" t="s">
        <v>60</v>
      </c>
      <c r="AO2880" s="3">
        <v>90.41101643235308</v>
      </c>
      <c r="AP2880" s="3">
        <v>395.97824703348397</v>
      </c>
    </row>
    <row r="2881" spans="1:42" x14ac:dyDescent="0.25">
      <c r="A2881" s="2">
        <v>2880</v>
      </c>
      <c r="B2881" s="3" t="s">
        <v>42</v>
      </c>
      <c r="C2881" s="3" t="s">
        <v>43</v>
      </c>
      <c r="D2881" s="3" t="s">
        <v>44</v>
      </c>
      <c r="E2881" s="3" t="s">
        <v>45</v>
      </c>
      <c r="F2881" s="3">
        <v>0.36</v>
      </c>
      <c r="G2881" s="3">
        <v>0.48</v>
      </c>
      <c r="H2881" s="3">
        <v>0.19822388908944399</v>
      </c>
      <c r="I2881" s="3">
        <v>8.786306628073417</v>
      </c>
      <c r="J2881" s="3">
        <v>1.2753410800626921</v>
      </c>
      <c r="K2881" s="3">
        <v>1.7416558705490717</v>
      </c>
      <c r="L2881" s="3">
        <v>0.25280306880555881</v>
      </c>
      <c r="M2881" s="2">
        <v>1210</v>
      </c>
      <c r="N2881" s="3" t="s">
        <v>65</v>
      </c>
      <c r="O2881" s="3" t="s">
        <v>84</v>
      </c>
      <c r="P2881" s="3" t="s">
        <v>85</v>
      </c>
      <c r="Q2881" s="3" t="s">
        <v>42</v>
      </c>
      <c r="R2881" s="3" t="s">
        <v>49</v>
      </c>
      <c r="S2881" s="3" t="s">
        <v>86</v>
      </c>
      <c r="T2881" s="3" t="s">
        <v>51</v>
      </c>
      <c r="U2881" s="3" t="s">
        <v>87</v>
      </c>
      <c r="V2881" s="3" t="s">
        <v>53</v>
      </c>
      <c r="W2881" s="3" t="s">
        <v>54</v>
      </c>
      <c r="X2881" s="3">
        <v>35</v>
      </c>
      <c r="Y2881" s="3">
        <v>6</v>
      </c>
      <c r="Z2881" s="3" t="s">
        <v>44</v>
      </c>
      <c r="AA2881" s="7">
        <v>4</v>
      </c>
      <c r="AB2881" s="3" t="s">
        <v>49</v>
      </c>
      <c r="AC2881" s="3" t="s">
        <v>49</v>
      </c>
      <c r="AD2881" s="3" t="s">
        <v>49</v>
      </c>
      <c r="AE2881" s="3" t="s">
        <v>49</v>
      </c>
      <c r="AF2881" s="3" t="s">
        <v>55</v>
      </c>
      <c r="AG2881" s="3" t="s">
        <v>56</v>
      </c>
      <c r="AH2881" s="3" t="s">
        <v>57</v>
      </c>
      <c r="AI2881" s="3" t="s">
        <v>58</v>
      </c>
      <c r="AJ2881" s="3" t="s">
        <v>49</v>
      </c>
      <c r="AK2881" s="3" t="s">
        <v>49</v>
      </c>
      <c r="AL2881" s="3" t="s">
        <v>49</v>
      </c>
      <c r="AM2881" s="3" t="s">
        <v>88</v>
      </c>
      <c r="AN2881" s="3" t="s">
        <v>60</v>
      </c>
      <c r="AO2881" s="3">
        <v>117.32177408747994</v>
      </c>
      <c r="AP2881" s="3">
        <v>802.1836186347216</v>
      </c>
    </row>
    <row r="2882" spans="1:42" x14ac:dyDescent="0.25">
      <c r="A2882" s="2">
        <v>2881</v>
      </c>
      <c r="B2882" s="3" t="s">
        <v>42</v>
      </c>
      <c r="C2882" s="3" t="s">
        <v>43</v>
      </c>
      <c r="D2882" s="3" t="s">
        <v>44</v>
      </c>
      <c r="E2882" s="3" t="s">
        <v>45</v>
      </c>
      <c r="F2882" s="3">
        <v>0.36</v>
      </c>
      <c r="G2882" s="3">
        <v>0.48</v>
      </c>
      <c r="H2882" s="3">
        <v>0.26589584428626201</v>
      </c>
      <c r="I2882" s="3">
        <v>9.5601531226732153</v>
      </c>
      <c r="J2882" s="3">
        <v>1.40501113799566</v>
      </c>
      <c r="K2882" s="3">
        <v>2.5420049860591387</v>
      </c>
      <c r="L2882" s="3">
        <v>0.37358662276895782</v>
      </c>
      <c r="M2882" s="2">
        <v>1200</v>
      </c>
      <c r="N2882" s="3" t="s">
        <v>61</v>
      </c>
      <c r="O2882" s="3" t="s">
        <v>84</v>
      </c>
      <c r="P2882" s="3" t="s">
        <v>85</v>
      </c>
      <c r="Q2882" s="3" t="s">
        <v>42</v>
      </c>
      <c r="R2882" s="3" t="s">
        <v>49</v>
      </c>
      <c r="S2882" s="3" t="s">
        <v>86</v>
      </c>
      <c r="T2882" s="3" t="s">
        <v>51</v>
      </c>
      <c r="U2882" s="3" t="s">
        <v>87</v>
      </c>
      <c r="V2882" s="3" t="s">
        <v>53</v>
      </c>
      <c r="W2882" s="3" t="s">
        <v>54</v>
      </c>
      <c r="X2882" s="3">
        <v>35</v>
      </c>
      <c r="Y2882" s="3">
        <v>6</v>
      </c>
      <c r="Z2882" s="3" t="s">
        <v>44</v>
      </c>
      <c r="AA2882" s="7">
        <v>4</v>
      </c>
      <c r="AB2882" s="3" t="s">
        <v>49</v>
      </c>
      <c r="AC2882" s="3" t="s">
        <v>49</v>
      </c>
      <c r="AD2882" s="3" t="s">
        <v>49</v>
      </c>
      <c r="AE2882" s="3" t="s">
        <v>49</v>
      </c>
      <c r="AF2882" s="3" t="s">
        <v>55</v>
      </c>
      <c r="AG2882" s="3" t="s">
        <v>56</v>
      </c>
      <c r="AH2882" s="3" t="s">
        <v>57</v>
      </c>
      <c r="AI2882" s="3" t="s">
        <v>58</v>
      </c>
      <c r="AJ2882" s="3" t="s">
        <v>49</v>
      </c>
      <c r="AK2882" s="3" t="s">
        <v>49</v>
      </c>
      <c r="AL2882" s="3" t="s">
        <v>49</v>
      </c>
      <c r="AM2882" s="3" t="s">
        <v>88</v>
      </c>
      <c r="AN2882" s="3" t="s">
        <v>60</v>
      </c>
      <c r="AO2882" s="3">
        <v>187.77160738594128</v>
      </c>
      <c r="AP2882" s="3">
        <v>1076.0423051393316</v>
      </c>
    </row>
    <row r="2883" spans="1:42" x14ac:dyDescent="0.25">
      <c r="A2883" s="2">
        <v>2882</v>
      </c>
      <c r="B2883" s="3" t="s">
        <v>42</v>
      </c>
      <c r="C2883" s="3" t="s">
        <v>43</v>
      </c>
      <c r="D2883" s="3" t="s">
        <v>44</v>
      </c>
      <c r="E2883" s="3" t="s">
        <v>45</v>
      </c>
      <c r="F2883" s="3">
        <v>0.36</v>
      </c>
      <c r="G2883" s="3">
        <v>0.48</v>
      </c>
      <c r="H2883" s="3">
        <v>7.6272157512717195E-2</v>
      </c>
      <c r="I2883" s="3">
        <v>9.5601531226732153</v>
      </c>
      <c r="J2883" s="3">
        <v>1.40501113799566</v>
      </c>
      <c r="K2883" s="3">
        <v>0.72917350481822663</v>
      </c>
      <c r="L2883" s="3">
        <v>0.10716323082432702</v>
      </c>
      <c r="M2883" s="2">
        <v>1210</v>
      </c>
      <c r="N2883" s="3" t="s">
        <v>65</v>
      </c>
      <c r="O2883" s="3" t="s">
        <v>84</v>
      </c>
      <c r="P2883" s="3" t="s">
        <v>85</v>
      </c>
      <c r="Q2883" s="3" t="s">
        <v>42</v>
      </c>
      <c r="R2883" s="3" t="s">
        <v>49</v>
      </c>
      <c r="S2883" s="3" t="s">
        <v>86</v>
      </c>
      <c r="T2883" s="3" t="s">
        <v>51</v>
      </c>
      <c r="U2883" s="3" t="s">
        <v>87</v>
      </c>
      <c r="V2883" s="3" t="s">
        <v>53</v>
      </c>
      <c r="W2883" s="3" t="s">
        <v>54</v>
      </c>
      <c r="X2883" s="3">
        <v>35</v>
      </c>
      <c r="Y2883" s="3">
        <v>6</v>
      </c>
      <c r="Z2883" s="3" t="s">
        <v>44</v>
      </c>
      <c r="AA2883" s="7">
        <v>4</v>
      </c>
      <c r="AB2883" s="3" t="s">
        <v>49</v>
      </c>
      <c r="AC2883" s="3" t="s">
        <v>49</v>
      </c>
      <c r="AD2883" s="3" t="s">
        <v>49</v>
      </c>
      <c r="AE2883" s="3" t="s">
        <v>49</v>
      </c>
      <c r="AF2883" s="3" t="s">
        <v>55</v>
      </c>
      <c r="AG2883" s="3" t="s">
        <v>56</v>
      </c>
      <c r="AH2883" s="3" t="s">
        <v>57</v>
      </c>
      <c r="AI2883" s="3" t="s">
        <v>58</v>
      </c>
      <c r="AJ2883" s="3" t="s">
        <v>49</v>
      </c>
      <c r="AK2883" s="3" t="s">
        <v>49</v>
      </c>
      <c r="AL2883" s="3" t="s">
        <v>49</v>
      </c>
      <c r="AM2883" s="3" t="s">
        <v>88</v>
      </c>
      <c r="AN2883" s="3" t="s">
        <v>60</v>
      </c>
      <c r="AO2883" s="3">
        <v>84.287026754097838</v>
      </c>
      <c r="AP2883" s="3">
        <v>308.66247048064417</v>
      </c>
    </row>
    <row r="2884" spans="1:42" x14ac:dyDescent="0.25">
      <c r="A2884" s="2">
        <v>2883</v>
      </c>
      <c r="B2884" s="3" t="s">
        <v>42</v>
      </c>
      <c r="C2884" s="3" t="s">
        <v>43</v>
      </c>
      <c r="D2884" s="3" t="s">
        <v>44</v>
      </c>
      <c r="E2884" s="3" t="s">
        <v>45</v>
      </c>
      <c r="F2884" s="3">
        <v>0.36</v>
      </c>
      <c r="G2884" s="3">
        <v>0.48</v>
      </c>
      <c r="H2884" s="3">
        <v>0.20657650476458</v>
      </c>
      <c r="I2884" s="3">
        <v>9.5601531226732153</v>
      </c>
      <c r="J2884" s="3">
        <v>1.40501113799566</v>
      </c>
      <c r="K2884" s="3">
        <v>1.9749030170960178</v>
      </c>
      <c r="L2884" s="3">
        <v>0.29024229004244845</v>
      </c>
      <c r="M2884" s="2">
        <v>1210</v>
      </c>
      <c r="N2884" s="3" t="s">
        <v>65</v>
      </c>
      <c r="O2884" s="3" t="s">
        <v>84</v>
      </c>
      <c r="P2884" s="3" t="s">
        <v>85</v>
      </c>
      <c r="Q2884" s="3" t="s">
        <v>42</v>
      </c>
      <c r="R2884" s="3" t="s">
        <v>49</v>
      </c>
      <c r="S2884" s="3" t="s">
        <v>86</v>
      </c>
      <c r="T2884" s="3" t="s">
        <v>51</v>
      </c>
      <c r="U2884" s="3" t="s">
        <v>87</v>
      </c>
      <c r="V2884" s="3" t="s">
        <v>53</v>
      </c>
      <c r="W2884" s="3" t="s">
        <v>54</v>
      </c>
      <c r="X2884" s="3">
        <v>35</v>
      </c>
      <c r="Y2884" s="3">
        <v>6</v>
      </c>
      <c r="Z2884" s="3" t="s">
        <v>44</v>
      </c>
      <c r="AA2884" s="7">
        <v>4</v>
      </c>
      <c r="AB2884" s="3" t="s">
        <v>49</v>
      </c>
      <c r="AC2884" s="3" t="s">
        <v>49</v>
      </c>
      <c r="AD2884" s="3" t="s">
        <v>49</v>
      </c>
      <c r="AE2884" s="3" t="s">
        <v>49</v>
      </c>
      <c r="AF2884" s="3" t="s">
        <v>55</v>
      </c>
      <c r="AG2884" s="3" t="s">
        <v>56</v>
      </c>
      <c r="AH2884" s="3" t="s">
        <v>57</v>
      </c>
      <c r="AI2884" s="3" t="s">
        <v>58</v>
      </c>
      <c r="AJ2884" s="3" t="s">
        <v>49</v>
      </c>
      <c r="AK2884" s="3" t="s">
        <v>49</v>
      </c>
      <c r="AL2884" s="3" t="s">
        <v>49</v>
      </c>
      <c r="AM2884" s="3" t="s">
        <v>88</v>
      </c>
      <c r="AN2884" s="3" t="s">
        <v>60</v>
      </c>
      <c r="AO2884" s="3">
        <v>113.18401804721097</v>
      </c>
      <c r="AP2884" s="3">
        <v>835.98545502348531</v>
      </c>
    </row>
    <row r="2885" spans="1:42" x14ac:dyDescent="0.25">
      <c r="A2885" s="2">
        <v>2884</v>
      </c>
      <c r="B2885" s="3" t="s">
        <v>42</v>
      </c>
      <c r="C2885" s="3" t="s">
        <v>43</v>
      </c>
      <c r="D2885" s="3" t="s">
        <v>44</v>
      </c>
      <c r="E2885" s="3" t="s">
        <v>45</v>
      </c>
      <c r="F2885" s="3">
        <v>0.36</v>
      </c>
      <c r="G2885" s="3">
        <v>0.48</v>
      </c>
      <c r="H2885" s="3">
        <v>1.96872014271741E-2</v>
      </c>
      <c r="I2885" s="3">
        <v>9.5601531226732153</v>
      </c>
      <c r="J2885" s="3">
        <v>1.40501113799566</v>
      </c>
      <c r="K2885" s="3">
        <v>0.18821266020069505</v>
      </c>
      <c r="L2885" s="3">
        <v>2.7660737281143665E-2</v>
      </c>
      <c r="M2885" s="2">
        <v>1210</v>
      </c>
      <c r="N2885" s="3" t="s">
        <v>65</v>
      </c>
      <c r="O2885" s="3" t="s">
        <v>84</v>
      </c>
      <c r="P2885" s="3" t="s">
        <v>85</v>
      </c>
      <c r="Q2885" s="3" t="s">
        <v>42</v>
      </c>
      <c r="R2885" s="3" t="s">
        <v>49</v>
      </c>
      <c r="S2885" s="3" t="s">
        <v>86</v>
      </c>
      <c r="T2885" s="3" t="s">
        <v>51</v>
      </c>
      <c r="U2885" s="3" t="s">
        <v>87</v>
      </c>
      <c r="V2885" s="3" t="s">
        <v>53</v>
      </c>
      <c r="W2885" s="3" t="s">
        <v>54</v>
      </c>
      <c r="X2885" s="3">
        <v>35</v>
      </c>
      <c r="Y2885" s="3">
        <v>6</v>
      </c>
      <c r="Z2885" s="3" t="s">
        <v>44</v>
      </c>
      <c r="AA2885" s="7">
        <v>4</v>
      </c>
      <c r="AB2885" s="3" t="s">
        <v>49</v>
      </c>
      <c r="AC2885" s="3" t="s">
        <v>49</v>
      </c>
      <c r="AD2885" s="3" t="s">
        <v>49</v>
      </c>
      <c r="AE2885" s="3" t="s">
        <v>49</v>
      </c>
      <c r="AF2885" s="3" t="s">
        <v>55</v>
      </c>
      <c r="AG2885" s="3" t="s">
        <v>56</v>
      </c>
      <c r="AH2885" s="3" t="s">
        <v>57</v>
      </c>
      <c r="AI2885" s="3" t="s">
        <v>58</v>
      </c>
      <c r="AJ2885" s="3" t="s">
        <v>49</v>
      </c>
      <c r="AK2885" s="3" t="s">
        <v>49</v>
      </c>
      <c r="AL2885" s="3" t="s">
        <v>49</v>
      </c>
      <c r="AM2885" s="3" t="s">
        <v>88</v>
      </c>
      <c r="AN2885" s="3" t="s">
        <v>60</v>
      </c>
      <c r="AO2885" s="3">
        <v>50.904140911070478</v>
      </c>
      <c r="AP2885" s="3">
        <v>79.671277534641888</v>
      </c>
    </row>
    <row r="2886" spans="1:42" x14ac:dyDescent="0.25">
      <c r="A2886" s="2">
        <v>2885</v>
      </c>
      <c r="B2886" s="3" t="s">
        <v>42</v>
      </c>
      <c r="C2886" s="3" t="s">
        <v>43</v>
      </c>
      <c r="D2886" s="3" t="s">
        <v>44</v>
      </c>
      <c r="E2886" s="3" t="s">
        <v>45</v>
      </c>
      <c r="F2886" s="3">
        <v>0.36</v>
      </c>
      <c r="G2886" s="3">
        <v>0.48</v>
      </c>
      <c r="H2886" s="3">
        <v>4.66195198386588E-2</v>
      </c>
      <c r="I2886" s="3">
        <v>9.5601531226732153</v>
      </c>
      <c r="J2886" s="3">
        <v>1.40501113799566</v>
      </c>
      <c r="K2886" s="3">
        <v>0.44568974816307982</v>
      </c>
      <c r="L2886" s="3">
        <v>6.5500944621325247E-2</v>
      </c>
      <c r="M2886" s="2">
        <v>1210</v>
      </c>
      <c r="N2886" s="3" t="s">
        <v>65</v>
      </c>
      <c r="O2886" s="3" t="s">
        <v>84</v>
      </c>
      <c r="P2886" s="3" t="s">
        <v>85</v>
      </c>
      <c r="Q2886" s="3" t="s">
        <v>42</v>
      </c>
      <c r="R2886" s="3" t="s">
        <v>49</v>
      </c>
      <c r="S2886" s="3" t="s">
        <v>86</v>
      </c>
      <c r="T2886" s="3" t="s">
        <v>51</v>
      </c>
      <c r="U2886" s="3" t="s">
        <v>87</v>
      </c>
      <c r="V2886" s="3" t="s">
        <v>53</v>
      </c>
      <c r="W2886" s="3" t="s">
        <v>54</v>
      </c>
      <c r="X2886" s="3">
        <v>35</v>
      </c>
      <c r="Y2886" s="3">
        <v>6</v>
      </c>
      <c r="Z2886" s="3" t="s">
        <v>44</v>
      </c>
      <c r="AA2886" s="7">
        <v>4</v>
      </c>
      <c r="AB2886" s="3" t="s">
        <v>49</v>
      </c>
      <c r="AC2886" s="3" t="s">
        <v>49</v>
      </c>
      <c r="AD2886" s="3" t="s">
        <v>49</v>
      </c>
      <c r="AE2886" s="3" t="s">
        <v>49</v>
      </c>
      <c r="AF2886" s="3" t="s">
        <v>55</v>
      </c>
      <c r="AG2886" s="3" t="s">
        <v>56</v>
      </c>
      <c r="AH2886" s="3" t="s">
        <v>57</v>
      </c>
      <c r="AI2886" s="3" t="s">
        <v>58</v>
      </c>
      <c r="AJ2886" s="3" t="s">
        <v>49</v>
      </c>
      <c r="AK2886" s="3" t="s">
        <v>49</v>
      </c>
      <c r="AL2886" s="3" t="s">
        <v>49</v>
      </c>
      <c r="AM2886" s="3" t="s">
        <v>88</v>
      </c>
      <c r="AN2886" s="3" t="s">
        <v>60</v>
      </c>
      <c r="AO2886" s="3">
        <v>57.641905001801334</v>
      </c>
      <c r="AP2886" s="3">
        <v>188.66250326828049</v>
      </c>
    </row>
    <row r="2887" spans="1:42" x14ac:dyDescent="0.25">
      <c r="A2887" s="2">
        <v>2886</v>
      </c>
      <c r="B2887" s="3" t="s">
        <v>42</v>
      </c>
      <c r="C2887" s="3" t="s">
        <v>43</v>
      </c>
      <c r="D2887" s="3" t="s">
        <v>44</v>
      </c>
      <c r="E2887" s="3" t="s">
        <v>45</v>
      </c>
      <c r="F2887" s="3">
        <v>0.36</v>
      </c>
      <c r="G2887" s="3">
        <v>0.48</v>
      </c>
      <c r="H2887" s="3">
        <v>2.1759811544055201E-3</v>
      </c>
      <c r="I2887" s="3">
        <v>9.5601531226732153</v>
      </c>
      <c r="J2887" s="3">
        <v>1.40501113799566</v>
      </c>
      <c r="K2887" s="3">
        <v>2.0802713028168E-2</v>
      </c>
      <c r="L2887" s="3">
        <v>3.0572777580084097E-3</v>
      </c>
      <c r="M2887" s="2">
        <v>1210</v>
      </c>
      <c r="N2887" s="3" t="s">
        <v>65</v>
      </c>
      <c r="O2887" s="3" t="s">
        <v>84</v>
      </c>
      <c r="P2887" s="3" t="s">
        <v>85</v>
      </c>
      <c r="Q2887" s="3" t="s">
        <v>42</v>
      </c>
      <c r="R2887" s="3" t="s">
        <v>49</v>
      </c>
      <c r="S2887" s="3" t="s">
        <v>86</v>
      </c>
      <c r="T2887" s="3" t="s">
        <v>51</v>
      </c>
      <c r="U2887" s="3" t="s">
        <v>87</v>
      </c>
      <c r="V2887" s="3" t="s">
        <v>53</v>
      </c>
      <c r="W2887" s="3" t="s">
        <v>54</v>
      </c>
      <c r="X2887" s="3">
        <v>35</v>
      </c>
      <c r="Y2887" s="3">
        <v>6</v>
      </c>
      <c r="Z2887" s="3" t="s">
        <v>44</v>
      </c>
      <c r="AA2887" s="7">
        <v>4</v>
      </c>
      <c r="AB2887" s="3" t="s">
        <v>49</v>
      </c>
      <c r="AC2887" s="3" t="s">
        <v>49</v>
      </c>
      <c r="AD2887" s="3" t="s">
        <v>49</v>
      </c>
      <c r="AE2887" s="3" t="s">
        <v>49</v>
      </c>
      <c r="AF2887" s="3" t="s">
        <v>55</v>
      </c>
      <c r="AG2887" s="3" t="s">
        <v>56</v>
      </c>
      <c r="AH2887" s="3" t="s">
        <v>57</v>
      </c>
      <c r="AI2887" s="3" t="s">
        <v>58</v>
      </c>
      <c r="AJ2887" s="3" t="s">
        <v>49</v>
      </c>
      <c r="AK2887" s="3" t="s">
        <v>49</v>
      </c>
      <c r="AL2887" s="3" t="s">
        <v>49</v>
      </c>
      <c r="AM2887" s="3" t="s">
        <v>88</v>
      </c>
      <c r="AN2887" s="3" t="s">
        <v>60</v>
      </c>
      <c r="AO2887" s="3">
        <v>17.747546873946305</v>
      </c>
      <c r="AP2887" s="3">
        <v>8.8058833097273315</v>
      </c>
    </row>
    <row r="2888" spans="1:42" x14ac:dyDescent="0.25">
      <c r="A2888" s="2">
        <v>2887</v>
      </c>
      <c r="B2888" s="3" t="s">
        <v>42</v>
      </c>
      <c r="C2888" s="3" t="s">
        <v>43</v>
      </c>
      <c r="D2888" s="3" t="s">
        <v>44</v>
      </c>
      <c r="E2888" s="3" t="s">
        <v>45</v>
      </c>
      <c r="F2888" s="3">
        <v>0.36</v>
      </c>
      <c r="G2888" s="3">
        <v>0.48</v>
      </c>
      <c r="H2888" s="3">
        <v>5.3624456904773597E-4</v>
      </c>
      <c r="I2888" s="3">
        <v>9.5601531226732153</v>
      </c>
      <c r="J2888" s="3">
        <v>1.40501113799566</v>
      </c>
      <c r="K2888" s="3">
        <v>5.1265801912982658E-3</v>
      </c>
      <c r="L2888" s="3">
        <v>7.5342959220175184E-4</v>
      </c>
      <c r="M2888" s="2">
        <v>1210</v>
      </c>
      <c r="N2888" s="3" t="s">
        <v>65</v>
      </c>
      <c r="O2888" s="3" t="s">
        <v>84</v>
      </c>
      <c r="P2888" s="3" t="s">
        <v>85</v>
      </c>
      <c r="Q2888" s="3" t="s">
        <v>42</v>
      </c>
      <c r="R2888" s="3" t="s">
        <v>49</v>
      </c>
      <c r="S2888" s="3" t="s">
        <v>86</v>
      </c>
      <c r="T2888" s="3" t="s">
        <v>51</v>
      </c>
      <c r="U2888" s="3" t="s">
        <v>87</v>
      </c>
      <c r="V2888" s="3" t="s">
        <v>53</v>
      </c>
      <c r="W2888" s="3" t="s">
        <v>54</v>
      </c>
      <c r="X2888" s="3">
        <v>35</v>
      </c>
      <c r="Y2888" s="3">
        <v>6</v>
      </c>
      <c r="Z2888" s="3" t="s">
        <v>44</v>
      </c>
      <c r="AA2888" s="7">
        <v>4</v>
      </c>
      <c r="AB2888" s="3" t="s">
        <v>49</v>
      </c>
      <c r="AC2888" s="3" t="s">
        <v>49</v>
      </c>
      <c r="AD2888" s="3" t="s">
        <v>49</v>
      </c>
      <c r="AE2888" s="3" t="s">
        <v>49</v>
      </c>
      <c r="AF2888" s="3" t="s">
        <v>55</v>
      </c>
      <c r="AG2888" s="3" t="s">
        <v>56</v>
      </c>
      <c r="AH2888" s="3" t="s">
        <v>57</v>
      </c>
      <c r="AI2888" s="3" t="s">
        <v>58</v>
      </c>
      <c r="AJ2888" s="3" t="s">
        <v>49</v>
      </c>
      <c r="AK2888" s="3" t="s">
        <v>49</v>
      </c>
      <c r="AL2888" s="3" t="s">
        <v>49</v>
      </c>
      <c r="AM2888" s="3" t="s">
        <v>88</v>
      </c>
      <c r="AN2888" s="3" t="s">
        <v>60</v>
      </c>
      <c r="AO2888" s="3">
        <v>8.3222129603267501</v>
      </c>
      <c r="AP2888" s="3">
        <v>2.1701047782279508</v>
      </c>
    </row>
    <row r="2889" spans="1:42" x14ac:dyDescent="0.25">
      <c r="A2889" s="2">
        <v>2888</v>
      </c>
      <c r="B2889" s="3" t="s">
        <v>42</v>
      </c>
      <c r="C2889" s="3" t="s">
        <v>43</v>
      </c>
      <c r="D2889" s="3" t="s">
        <v>44</v>
      </c>
      <c r="E2889" s="3" t="s">
        <v>45</v>
      </c>
      <c r="F2889" s="3">
        <v>0.36</v>
      </c>
      <c r="G2889" s="3">
        <v>0.48</v>
      </c>
      <c r="H2889" s="3">
        <v>0.12610232314797801</v>
      </c>
      <c r="I2889" s="3">
        <v>10.002925487631614</v>
      </c>
      <c r="J2889" s="3">
        <v>1.6022792980060185</v>
      </c>
      <c r="K2889" s="3">
        <v>1.2613921422664673</v>
      </c>
      <c r="L2889" s="3">
        <v>0.20205114181047029</v>
      </c>
      <c r="M2889" s="2">
        <v>1210</v>
      </c>
      <c r="N2889" s="3" t="s">
        <v>65</v>
      </c>
      <c r="O2889" s="3" t="s">
        <v>84</v>
      </c>
      <c r="P2889" s="3" t="s">
        <v>85</v>
      </c>
      <c r="Q2889" s="3" t="s">
        <v>42</v>
      </c>
      <c r="R2889" s="3" t="s">
        <v>49</v>
      </c>
      <c r="S2889" s="3" t="s">
        <v>86</v>
      </c>
      <c r="T2889" s="3" t="s">
        <v>51</v>
      </c>
      <c r="U2889" s="3" t="s">
        <v>87</v>
      </c>
      <c r="V2889" s="3" t="s">
        <v>53</v>
      </c>
      <c r="W2889" s="3" t="s">
        <v>54</v>
      </c>
      <c r="X2889" s="3">
        <v>35</v>
      </c>
      <c r="Y2889" s="3">
        <v>6</v>
      </c>
      <c r="Z2889" s="3" t="s">
        <v>44</v>
      </c>
      <c r="AA2889" s="7">
        <v>4</v>
      </c>
      <c r="AB2889" s="3" t="s">
        <v>49</v>
      </c>
      <c r="AC2889" s="3" t="s">
        <v>49</v>
      </c>
      <c r="AD2889" s="3" t="s">
        <v>49</v>
      </c>
      <c r="AE2889" s="3" t="s">
        <v>49</v>
      </c>
      <c r="AF2889" s="3" t="s">
        <v>55</v>
      </c>
      <c r="AG2889" s="3" t="s">
        <v>56</v>
      </c>
      <c r="AH2889" s="3" t="s">
        <v>57</v>
      </c>
      <c r="AI2889" s="3" t="s">
        <v>58</v>
      </c>
      <c r="AJ2889" s="3" t="s">
        <v>49</v>
      </c>
      <c r="AK2889" s="3" t="s">
        <v>49</v>
      </c>
      <c r="AL2889" s="3" t="s">
        <v>49</v>
      </c>
      <c r="AM2889" s="3" t="s">
        <v>88</v>
      </c>
      <c r="AN2889" s="3" t="s">
        <v>60</v>
      </c>
      <c r="AO2889" s="3">
        <v>101.17238445072461</v>
      </c>
      <c r="AP2889" s="3">
        <v>510.31799631095521</v>
      </c>
    </row>
    <row r="2890" spans="1:42" x14ac:dyDescent="0.25">
      <c r="A2890" s="2">
        <v>2889</v>
      </c>
      <c r="B2890" s="3" t="s">
        <v>42</v>
      </c>
      <c r="C2890" s="3" t="s">
        <v>43</v>
      </c>
      <c r="D2890" s="3" t="s">
        <v>44</v>
      </c>
      <c r="E2890" s="3" t="s">
        <v>45</v>
      </c>
      <c r="F2890" s="3">
        <v>0.36</v>
      </c>
      <c r="G2890" s="3">
        <v>0.48</v>
      </c>
      <c r="H2890" s="3">
        <v>0.20200981215295699</v>
      </c>
      <c r="I2890" s="3">
        <v>10.002925487631614</v>
      </c>
      <c r="J2890" s="3">
        <v>1.6022792980060185</v>
      </c>
      <c r="K2890" s="3">
        <v>2.0206890987364883</v>
      </c>
      <c r="L2890" s="3">
        <v>0.32367614000676759</v>
      </c>
      <c r="M2890" s="2">
        <v>1210</v>
      </c>
      <c r="N2890" s="3" t="s">
        <v>65</v>
      </c>
      <c r="O2890" s="3" t="s">
        <v>84</v>
      </c>
      <c r="P2890" s="3" t="s">
        <v>85</v>
      </c>
      <c r="Q2890" s="3" t="s">
        <v>42</v>
      </c>
      <c r="R2890" s="3" t="s">
        <v>49</v>
      </c>
      <c r="S2890" s="3" t="s">
        <v>86</v>
      </c>
      <c r="T2890" s="3" t="s">
        <v>51</v>
      </c>
      <c r="U2890" s="3" t="s">
        <v>87</v>
      </c>
      <c r="V2890" s="3" t="s">
        <v>53</v>
      </c>
      <c r="W2890" s="3" t="s">
        <v>54</v>
      </c>
      <c r="X2890" s="3">
        <v>35</v>
      </c>
      <c r="Y2890" s="3">
        <v>6</v>
      </c>
      <c r="Z2890" s="3" t="s">
        <v>44</v>
      </c>
      <c r="AA2890" s="7">
        <v>4</v>
      </c>
      <c r="AB2890" s="3" t="s">
        <v>49</v>
      </c>
      <c r="AC2890" s="3" t="s">
        <v>49</v>
      </c>
      <c r="AD2890" s="3" t="s">
        <v>49</v>
      </c>
      <c r="AE2890" s="3" t="s">
        <v>49</v>
      </c>
      <c r="AF2890" s="3" t="s">
        <v>55</v>
      </c>
      <c r="AG2890" s="3" t="s">
        <v>56</v>
      </c>
      <c r="AH2890" s="3" t="s">
        <v>57</v>
      </c>
      <c r="AI2890" s="3" t="s">
        <v>58</v>
      </c>
      <c r="AJ2890" s="3" t="s">
        <v>49</v>
      </c>
      <c r="AK2890" s="3" t="s">
        <v>49</v>
      </c>
      <c r="AL2890" s="3" t="s">
        <v>49</v>
      </c>
      <c r="AM2890" s="3" t="s">
        <v>88</v>
      </c>
      <c r="AN2890" s="3" t="s">
        <v>60</v>
      </c>
      <c r="AO2890" s="3">
        <v>116.0604275161471</v>
      </c>
      <c r="AP2890" s="3">
        <v>817.50470569901313</v>
      </c>
    </row>
    <row r="2891" spans="1:42" x14ac:dyDescent="0.25">
      <c r="A2891" s="2">
        <v>2890</v>
      </c>
      <c r="B2891" s="3" t="s">
        <v>42</v>
      </c>
      <c r="C2891" s="3" t="s">
        <v>43</v>
      </c>
      <c r="D2891" s="3" t="s">
        <v>44</v>
      </c>
      <c r="E2891" s="3" t="s">
        <v>45</v>
      </c>
      <c r="F2891" s="3">
        <v>0.36</v>
      </c>
      <c r="G2891" s="3">
        <v>0.48</v>
      </c>
      <c r="H2891" s="3">
        <v>4.6306680417432097E-3</v>
      </c>
      <c r="I2891" s="3">
        <v>10.002925487631614</v>
      </c>
      <c r="J2891" s="3">
        <v>1.6022792980060185</v>
      </c>
      <c r="K2891" s="3">
        <v>4.6320227379514328E-2</v>
      </c>
      <c r="L2891" s="3">
        <v>7.4196235392232149E-3</v>
      </c>
      <c r="M2891" s="2">
        <v>1210</v>
      </c>
      <c r="N2891" s="3" t="s">
        <v>65</v>
      </c>
      <c r="O2891" s="3" t="s">
        <v>84</v>
      </c>
      <c r="P2891" s="3" t="s">
        <v>85</v>
      </c>
      <c r="Q2891" s="3" t="s">
        <v>42</v>
      </c>
      <c r="R2891" s="3" t="s">
        <v>49</v>
      </c>
      <c r="S2891" s="3" t="s">
        <v>86</v>
      </c>
      <c r="T2891" s="3" t="s">
        <v>51</v>
      </c>
      <c r="U2891" s="3" t="s">
        <v>87</v>
      </c>
      <c r="V2891" s="3" t="s">
        <v>53</v>
      </c>
      <c r="W2891" s="3" t="s">
        <v>54</v>
      </c>
      <c r="X2891" s="3">
        <v>35</v>
      </c>
      <c r="Y2891" s="3">
        <v>6</v>
      </c>
      <c r="Z2891" s="3" t="s">
        <v>44</v>
      </c>
      <c r="AA2891" s="7">
        <v>4</v>
      </c>
      <c r="AB2891" s="3" t="s">
        <v>49</v>
      </c>
      <c r="AC2891" s="3" t="s">
        <v>49</v>
      </c>
      <c r="AD2891" s="3" t="s">
        <v>49</v>
      </c>
      <c r="AE2891" s="3" t="s">
        <v>49</v>
      </c>
      <c r="AF2891" s="3" t="s">
        <v>55</v>
      </c>
      <c r="AG2891" s="3" t="s">
        <v>56</v>
      </c>
      <c r="AH2891" s="3" t="s">
        <v>57</v>
      </c>
      <c r="AI2891" s="3" t="s">
        <v>58</v>
      </c>
      <c r="AJ2891" s="3" t="s">
        <v>49</v>
      </c>
      <c r="AK2891" s="3" t="s">
        <v>49</v>
      </c>
      <c r="AL2891" s="3" t="s">
        <v>49</v>
      </c>
      <c r="AM2891" s="3" t="s">
        <v>88</v>
      </c>
      <c r="AN2891" s="3" t="s">
        <v>60</v>
      </c>
      <c r="AO2891" s="3">
        <v>25.303167092570586</v>
      </c>
      <c r="AP2891" s="3">
        <v>18.739648704730929</v>
      </c>
    </row>
    <row r="2892" spans="1:42" x14ac:dyDescent="0.25">
      <c r="A2892" s="2">
        <v>2891</v>
      </c>
      <c r="B2892" s="3" t="s">
        <v>42</v>
      </c>
      <c r="C2892" s="3" t="s">
        <v>43</v>
      </c>
      <c r="D2892" s="3" t="s">
        <v>44</v>
      </c>
      <c r="E2892" s="3" t="s">
        <v>45</v>
      </c>
      <c r="F2892" s="3">
        <v>0.36</v>
      </c>
      <c r="G2892" s="3">
        <v>0.48</v>
      </c>
      <c r="H2892" s="3">
        <v>0.16150883675639199</v>
      </c>
      <c r="I2892" s="3">
        <v>10.002925487631614</v>
      </c>
      <c r="J2892" s="3">
        <v>1.6022792980060185</v>
      </c>
      <c r="K2892" s="3">
        <v>1.6155608596682471</v>
      </c>
      <c r="L2892" s="3">
        <v>0.25878226557980039</v>
      </c>
      <c r="M2892" s="2">
        <v>1330</v>
      </c>
      <c r="N2892" s="3" t="s">
        <v>68</v>
      </c>
      <c r="O2892" s="3" t="s">
        <v>84</v>
      </c>
      <c r="P2892" s="3" t="s">
        <v>85</v>
      </c>
      <c r="Q2892" s="3" t="s">
        <v>42</v>
      </c>
      <c r="R2892" s="3" t="s">
        <v>49</v>
      </c>
      <c r="S2892" s="3" t="s">
        <v>86</v>
      </c>
      <c r="T2892" s="3" t="s">
        <v>51</v>
      </c>
      <c r="U2892" s="3" t="s">
        <v>87</v>
      </c>
      <c r="V2892" s="3" t="s">
        <v>53</v>
      </c>
      <c r="W2892" s="3" t="s">
        <v>54</v>
      </c>
      <c r="X2892" s="3">
        <v>35</v>
      </c>
      <c r="Y2892" s="3">
        <v>6</v>
      </c>
      <c r="Z2892" s="3" t="s">
        <v>44</v>
      </c>
      <c r="AA2892" s="7">
        <v>4</v>
      </c>
      <c r="AB2892" s="3" t="s">
        <v>49</v>
      </c>
      <c r="AC2892" s="3" t="s">
        <v>49</v>
      </c>
      <c r="AD2892" s="3" t="s">
        <v>49</v>
      </c>
      <c r="AE2892" s="3" t="s">
        <v>49</v>
      </c>
      <c r="AF2892" s="3" t="s">
        <v>55</v>
      </c>
      <c r="AG2892" s="3" t="s">
        <v>56</v>
      </c>
      <c r="AH2892" s="3" t="s">
        <v>57</v>
      </c>
      <c r="AI2892" s="3" t="s">
        <v>58</v>
      </c>
      <c r="AJ2892" s="3" t="s">
        <v>49</v>
      </c>
      <c r="AK2892" s="3" t="s">
        <v>49</v>
      </c>
      <c r="AL2892" s="3" t="s">
        <v>49</v>
      </c>
      <c r="AM2892" s="3" t="s">
        <v>88</v>
      </c>
      <c r="AN2892" s="3" t="s">
        <v>60</v>
      </c>
      <c r="AO2892" s="3">
        <v>101.32169387062027</v>
      </c>
      <c r="AP2892" s="3">
        <v>653.60307330195701</v>
      </c>
    </row>
    <row r="2893" spans="1:42" x14ac:dyDescent="0.25">
      <c r="A2893" s="2">
        <v>2892</v>
      </c>
      <c r="B2893" s="3" t="s">
        <v>42</v>
      </c>
      <c r="C2893" s="3" t="s">
        <v>43</v>
      </c>
      <c r="D2893" s="3" t="s">
        <v>44</v>
      </c>
      <c r="E2893" s="3" t="s">
        <v>45</v>
      </c>
      <c r="F2893" s="3">
        <v>0.36</v>
      </c>
      <c r="G2893" s="3">
        <v>0.48</v>
      </c>
      <c r="H2893" s="3">
        <v>8.5950244598636302E-2</v>
      </c>
      <c r="I2893" s="3">
        <v>10.002925487631614</v>
      </c>
      <c r="J2893" s="3">
        <v>1.6022792980060185</v>
      </c>
      <c r="K2893" s="3">
        <v>0.85975389236387056</v>
      </c>
      <c r="L2893" s="3">
        <v>0.13771629757894857</v>
      </c>
      <c r="M2893" s="2">
        <v>1210</v>
      </c>
      <c r="N2893" s="3" t="s">
        <v>65</v>
      </c>
      <c r="O2893" s="3" t="s">
        <v>84</v>
      </c>
      <c r="P2893" s="3" t="s">
        <v>85</v>
      </c>
      <c r="Q2893" s="3" t="s">
        <v>42</v>
      </c>
      <c r="R2893" s="3" t="s">
        <v>49</v>
      </c>
      <c r="S2893" s="3" t="s">
        <v>86</v>
      </c>
      <c r="T2893" s="3" t="s">
        <v>51</v>
      </c>
      <c r="U2893" s="3" t="s">
        <v>87</v>
      </c>
      <c r="V2893" s="3" t="s">
        <v>53</v>
      </c>
      <c r="W2893" s="3" t="s">
        <v>54</v>
      </c>
      <c r="X2893" s="3">
        <v>35</v>
      </c>
      <c r="Y2893" s="3">
        <v>6</v>
      </c>
      <c r="Z2893" s="3" t="s">
        <v>44</v>
      </c>
      <c r="AA2893" s="7">
        <v>4</v>
      </c>
      <c r="AB2893" s="3" t="s">
        <v>49</v>
      </c>
      <c r="AC2893" s="3" t="s">
        <v>49</v>
      </c>
      <c r="AD2893" s="3" t="s">
        <v>49</v>
      </c>
      <c r="AE2893" s="3" t="s">
        <v>49</v>
      </c>
      <c r="AF2893" s="3" t="s">
        <v>55</v>
      </c>
      <c r="AG2893" s="3" t="s">
        <v>56</v>
      </c>
      <c r="AH2893" s="3" t="s">
        <v>57</v>
      </c>
      <c r="AI2893" s="3" t="s">
        <v>58</v>
      </c>
      <c r="AJ2893" s="3" t="s">
        <v>49</v>
      </c>
      <c r="AK2893" s="3" t="s">
        <v>49</v>
      </c>
      <c r="AL2893" s="3" t="s">
        <v>49</v>
      </c>
      <c r="AM2893" s="3" t="s">
        <v>88</v>
      </c>
      <c r="AN2893" s="3" t="s">
        <v>60</v>
      </c>
      <c r="AO2893" s="3">
        <v>77.153726851199963</v>
      </c>
      <c r="AP2893" s="3">
        <v>347.82829936084215</v>
      </c>
    </row>
    <row r="2894" spans="1:42" x14ac:dyDescent="0.25">
      <c r="A2894" s="2">
        <v>2893</v>
      </c>
      <c r="B2894" s="3" t="s">
        <v>42</v>
      </c>
      <c r="C2894" s="3" t="s">
        <v>43</v>
      </c>
      <c r="D2894" s="3" t="s">
        <v>44</v>
      </c>
      <c r="E2894" s="3" t="s">
        <v>45</v>
      </c>
      <c r="F2894" s="3">
        <v>0.36</v>
      </c>
      <c r="G2894" s="3">
        <v>0.48</v>
      </c>
      <c r="H2894" s="3">
        <v>3.7561568970206703E-2</v>
      </c>
      <c r="I2894" s="3">
        <v>10.002925487631614</v>
      </c>
      <c r="J2894" s="3">
        <v>1.6022792980060185</v>
      </c>
      <c r="K2894" s="3">
        <v>0.37572557560751341</v>
      </c>
      <c r="L2894" s="3">
        <v>6.0184124361587446E-2</v>
      </c>
      <c r="M2894" s="2">
        <v>1210</v>
      </c>
      <c r="N2894" s="3" t="s">
        <v>65</v>
      </c>
      <c r="O2894" s="3" t="s">
        <v>84</v>
      </c>
      <c r="P2894" s="3" t="s">
        <v>85</v>
      </c>
      <c r="Q2894" s="3" t="s">
        <v>42</v>
      </c>
      <c r="R2894" s="3" t="s">
        <v>49</v>
      </c>
      <c r="S2894" s="3" t="s">
        <v>86</v>
      </c>
      <c r="T2894" s="3" t="s">
        <v>51</v>
      </c>
      <c r="U2894" s="3" t="s">
        <v>87</v>
      </c>
      <c r="V2894" s="3" t="s">
        <v>53</v>
      </c>
      <c r="W2894" s="3" t="s">
        <v>54</v>
      </c>
      <c r="X2894" s="3">
        <v>35</v>
      </c>
      <c r="Y2894" s="3">
        <v>6</v>
      </c>
      <c r="Z2894" s="3" t="s">
        <v>44</v>
      </c>
      <c r="AA2894" s="7">
        <v>4</v>
      </c>
      <c r="AB2894" s="3" t="s">
        <v>49</v>
      </c>
      <c r="AC2894" s="3" t="s">
        <v>49</v>
      </c>
      <c r="AD2894" s="3" t="s">
        <v>49</v>
      </c>
      <c r="AE2894" s="3" t="s">
        <v>49</v>
      </c>
      <c r="AF2894" s="3" t="s">
        <v>55</v>
      </c>
      <c r="AG2894" s="3" t="s">
        <v>56</v>
      </c>
      <c r="AH2894" s="3" t="s">
        <v>57</v>
      </c>
      <c r="AI2894" s="3" t="s">
        <v>58</v>
      </c>
      <c r="AJ2894" s="3" t="s">
        <v>49</v>
      </c>
      <c r="AK2894" s="3" t="s">
        <v>49</v>
      </c>
      <c r="AL2894" s="3" t="s">
        <v>49</v>
      </c>
      <c r="AM2894" s="3" t="s">
        <v>88</v>
      </c>
      <c r="AN2894" s="3" t="s">
        <v>60</v>
      </c>
      <c r="AO2894" s="3">
        <v>58.085699683061449</v>
      </c>
      <c r="AP2894" s="3">
        <v>152.00627662250153</v>
      </c>
    </row>
    <row r="2895" spans="1:42" x14ac:dyDescent="0.25">
      <c r="A2895" s="2">
        <v>2894</v>
      </c>
      <c r="B2895" s="3" t="s">
        <v>42</v>
      </c>
      <c r="C2895" s="3" t="s">
        <v>43</v>
      </c>
      <c r="D2895" s="3" t="s">
        <v>44</v>
      </c>
      <c r="E2895" s="3" t="s">
        <v>45</v>
      </c>
      <c r="F2895" s="3">
        <v>0.36</v>
      </c>
      <c r="G2895" s="3">
        <v>0.48</v>
      </c>
      <c r="H2895" s="3">
        <v>6.9795710776191205E-2</v>
      </c>
      <c r="I2895" s="3">
        <v>11.5780658517013</v>
      </c>
      <c r="J2895" s="3">
        <v>1.6289482459549947</v>
      </c>
      <c r="K2895" s="3">
        <v>0.80809933553303981</v>
      </c>
      <c r="L2895" s="3">
        <v>0.11369360064405878</v>
      </c>
      <c r="M2895" s="2">
        <v>1400</v>
      </c>
      <c r="N2895" s="3" t="s">
        <v>46</v>
      </c>
      <c r="O2895" s="3" t="s">
        <v>84</v>
      </c>
      <c r="P2895" s="3" t="s">
        <v>85</v>
      </c>
      <c r="Q2895" s="3" t="s">
        <v>42</v>
      </c>
      <c r="R2895" s="3" t="s">
        <v>49</v>
      </c>
      <c r="S2895" s="3" t="s">
        <v>86</v>
      </c>
      <c r="T2895" s="3" t="s">
        <v>51</v>
      </c>
      <c r="U2895" s="3" t="s">
        <v>87</v>
      </c>
      <c r="V2895" s="3" t="s">
        <v>53</v>
      </c>
      <c r="W2895" s="3" t="s">
        <v>54</v>
      </c>
      <c r="X2895" s="3">
        <v>35</v>
      </c>
      <c r="Y2895" s="3">
        <v>6</v>
      </c>
      <c r="Z2895" s="3" t="s">
        <v>44</v>
      </c>
      <c r="AA2895" s="7">
        <v>4</v>
      </c>
      <c r="AB2895" s="3" t="s">
        <v>49</v>
      </c>
      <c r="AC2895" s="3" t="s">
        <v>49</v>
      </c>
      <c r="AD2895" s="3" t="s">
        <v>49</v>
      </c>
      <c r="AE2895" s="3" t="s">
        <v>49</v>
      </c>
      <c r="AF2895" s="3" t="s">
        <v>55</v>
      </c>
      <c r="AG2895" s="3" t="s">
        <v>56</v>
      </c>
      <c r="AH2895" s="3" t="s">
        <v>57</v>
      </c>
      <c r="AI2895" s="3" t="s">
        <v>58</v>
      </c>
      <c r="AJ2895" s="3" t="s">
        <v>49</v>
      </c>
      <c r="AK2895" s="3" t="s">
        <v>49</v>
      </c>
      <c r="AL2895" s="3" t="s">
        <v>49</v>
      </c>
      <c r="AM2895" s="3" t="s">
        <v>88</v>
      </c>
      <c r="AN2895" s="3" t="s">
        <v>60</v>
      </c>
      <c r="AO2895" s="3">
        <v>96.357085816666512</v>
      </c>
      <c r="AP2895" s="3">
        <v>282.45322041060234</v>
      </c>
    </row>
    <row r="2896" spans="1:42" x14ac:dyDescent="0.25">
      <c r="A2896" s="2">
        <v>2895</v>
      </c>
      <c r="B2896" s="3" t="s">
        <v>42</v>
      </c>
      <c r="C2896" s="3" t="s">
        <v>43</v>
      </c>
      <c r="D2896" s="3" t="s">
        <v>44</v>
      </c>
      <c r="E2896" s="3" t="s">
        <v>45</v>
      </c>
      <c r="F2896" s="3">
        <v>0.36</v>
      </c>
      <c r="G2896" s="3">
        <v>0.48</v>
      </c>
      <c r="H2896" s="3">
        <v>7.6498500873529704E-2</v>
      </c>
      <c r="I2896" s="3">
        <v>11.5780658517013</v>
      </c>
      <c r="J2896" s="3">
        <v>1.6289482459549947</v>
      </c>
      <c r="K2896" s="3">
        <v>0.8857046806701564</v>
      </c>
      <c r="L2896" s="3">
        <v>0.12461209881612284</v>
      </c>
      <c r="M2896" s="2">
        <v>1200</v>
      </c>
      <c r="N2896" s="3" t="s">
        <v>61</v>
      </c>
      <c r="O2896" s="3" t="s">
        <v>84</v>
      </c>
      <c r="P2896" s="3" t="s">
        <v>85</v>
      </c>
      <c r="Q2896" s="3" t="s">
        <v>42</v>
      </c>
      <c r="R2896" s="3" t="s">
        <v>49</v>
      </c>
      <c r="S2896" s="3" t="s">
        <v>86</v>
      </c>
      <c r="T2896" s="3" t="s">
        <v>51</v>
      </c>
      <c r="U2896" s="3" t="s">
        <v>87</v>
      </c>
      <c r="V2896" s="3" t="s">
        <v>53</v>
      </c>
      <c r="W2896" s="3" t="s">
        <v>54</v>
      </c>
      <c r="X2896" s="3">
        <v>35</v>
      </c>
      <c r="Y2896" s="3">
        <v>6</v>
      </c>
      <c r="Z2896" s="3" t="s">
        <v>44</v>
      </c>
      <c r="AA2896" s="7">
        <v>4</v>
      </c>
      <c r="AB2896" s="3" t="s">
        <v>49</v>
      </c>
      <c r="AC2896" s="3" t="s">
        <v>49</v>
      </c>
      <c r="AD2896" s="3" t="s">
        <v>49</v>
      </c>
      <c r="AE2896" s="3" t="s">
        <v>49</v>
      </c>
      <c r="AF2896" s="3" t="s">
        <v>55</v>
      </c>
      <c r="AG2896" s="3" t="s">
        <v>56</v>
      </c>
      <c r="AH2896" s="3" t="s">
        <v>57</v>
      </c>
      <c r="AI2896" s="3" t="s">
        <v>58</v>
      </c>
      <c r="AJ2896" s="3" t="s">
        <v>49</v>
      </c>
      <c r="AK2896" s="3" t="s">
        <v>49</v>
      </c>
      <c r="AL2896" s="3" t="s">
        <v>49</v>
      </c>
      <c r="AM2896" s="3" t="s">
        <v>88</v>
      </c>
      <c r="AN2896" s="3" t="s">
        <v>60</v>
      </c>
      <c r="AO2896" s="3">
        <v>147.43867077262027</v>
      </c>
      <c r="AP2896" s="3">
        <v>309.57844956401561</v>
      </c>
    </row>
    <row r="2897" spans="1:42" x14ac:dyDescent="0.25">
      <c r="A2897" s="2">
        <v>2896</v>
      </c>
      <c r="B2897" s="3" t="s">
        <v>42</v>
      </c>
      <c r="C2897" s="3" t="s">
        <v>43</v>
      </c>
      <c r="D2897" s="3" t="s">
        <v>44</v>
      </c>
      <c r="E2897" s="3" t="s">
        <v>45</v>
      </c>
      <c r="F2897" s="3">
        <v>0.36</v>
      </c>
      <c r="G2897" s="3">
        <v>0.48</v>
      </c>
      <c r="H2897" s="3">
        <v>0.11605864067223</v>
      </c>
      <c r="I2897" s="3">
        <v>11.5780658517013</v>
      </c>
      <c r="J2897" s="3">
        <v>1.6289482459549947</v>
      </c>
      <c r="K2897" s="3">
        <v>1.3437345843620179</v>
      </c>
      <c r="L2897" s="3">
        <v>0.18905351915095006</v>
      </c>
      <c r="M2897" s="2">
        <v>1410</v>
      </c>
      <c r="N2897" s="3" t="s">
        <v>63</v>
      </c>
      <c r="O2897" s="3" t="s">
        <v>84</v>
      </c>
      <c r="P2897" s="3" t="s">
        <v>85</v>
      </c>
      <c r="Q2897" s="3" t="s">
        <v>42</v>
      </c>
      <c r="R2897" s="3" t="s">
        <v>49</v>
      </c>
      <c r="S2897" s="3" t="s">
        <v>86</v>
      </c>
      <c r="T2897" s="3" t="s">
        <v>51</v>
      </c>
      <c r="U2897" s="3" t="s">
        <v>87</v>
      </c>
      <c r="V2897" s="3" t="s">
        <v>53</v>
      </c>
      <c r="W2897" s="3" t="s">
        <v>54</v>
      </c>
      <c r="X2897" s="3">
        <v>35</v>
      </c>
      <c r="Y2897" s="3">
        <v>6</v>
      </c>
      <c r="Z2897" s="3" t="s">
        <v>44</v>
      </c>
      <c r="AA2897" s="7">
        <v>4</v>
      </c>
      <c r="AB2897" s="3" t="s">
        <v>49</v>
      </c>
      <c r="AC2897" s="3" t="s">
        <v>49</v>
      </c>
      <c r="AD2897" s="3" t="s">
        <v>49</v>
      </c>
      <c r="AE2897" s="3" t="s">
        <v>49</v>
      </c>
      <c r="AF2897" s="3" t="s">
        <v>55</v>
      </c>
      <c r="AG2897" s="3" t="s">
        <v>56</v>
      </c>
      <c r="AH2897" s="3" t="s">
        <v>57</v>
      </c>
      <c r="AI2897" s="3" t="s">
        <v>58</v>
      </c>
      <c r="AJ2897" s="3" t="s">
        <v>49</v>
      </c>
      <c r="AK2897" s="3" t="s">
        <v>49</v>
      </c>
      <c r="AL2897" s="3" t="s">
        <v>49</v>
      </c>
      <c r="AM2897" s="3" t="s">
        <v>88</v>
      </c>
      <c r="AN2897" s="3" t="s">
        <v>60</v>
      </c>
      <c r="AO2897" s="3">
        <v>91.383280102749978</v>
      </c>
      <c r="AP2897" s="3">
        <v>469.67265537942785</v>
      </c>
    </row>
    <row r="2898" spans="1:42" x14ac:dyDescent="0.25">
      <c r="A2898" s="2">
        <v>2897</v>
      </c>
      <c r="B2898" s="3" t="s">
        <v>42</v>
      </c>
      <c r="C2898" s="3" t="s">
        <v>43</v>
      </c>
      <c r="D2898" s="3" t="s">
        <v>44</v>
      </c>
      <c r="E2898" s="3" t="s">
        <v>45</v>
      </c>
      <c r="F2898" s="3">
        <v>0.36</v>
      </c>
      <c r="G2898" s="3">
        <v>0.48</v>
      </c>
      <c r="H2898" s="3">
        <v>0.27946642746031902</v>
      </c>
      <c r="I2898" s="3">
        <v>11.5780658517013</v>
      </c>
      <c r="J2898" s="3">
        <v>1.6289482459549947</v>
      </c>
      <c r="K2898" s="3">
        <v>3.2356807004752781</v>
      </c>
      <c r="L2898" s="3">
        <v>0.45523634681479541</v>
      </c>
      <c r="M2898" s="2">
        <v>1430</v>
      </c>
      <c r="N2898" s="3" t="s">
        <v>64</v>
      </c>
      <c r="O2898" s="3" t="s">
        <v>84</v>
      </c>
      <c r="P2898" s="3" t="s">
        <v>85</v>
      </c>
      <c r="Q2898" s="3" t="s">
        <v>42</v>
      </c>
      <c r="R2898" s="3" t="s">
        <v>49</v>
      </c>
      <c r="S2898" s="3" t="s">
        <v>86</v>
      </c>
      <c r="T2898" s="3" t="s">
        <v>51</v>
      </c>
      <c r="U2898" s="3" t="s">
        <v>87</v>
      </c>
      <c r="V2898" s="3" t="s">
        <v>53</v>
      </c>
      <c r="W2898" s="3" t="s">
        <v>54</v>
      </c>
      <c r="X2898" s="3">
        <v>35</v>
      </c>
      <c r="Y2898" s="3">
        <v>6</v>
      </c>
      <c r="Z2898" s="3" t="s">
        <v>44</v>
      </c>
      <c r="AA2898" s="7">
        <v>4</v>
      </c>
      <c r="AB2898" s="3" t="s">
        <v>49</v>
      </c>
      <c r="AC2898" s="3" t="s">
        <v>49</v>
      </c>
      <c r="AD2898" s="3" t="s">
        <v>49</v>
      </c>
      <c r="AE2898" s="3" t="s">
        <v>49</v>
      </c>
      <c r="AF2898" s="3" t="s">
        <v>55</v>
      </c>
      <c r="AG2898" s="3" t="s">
        <v>56</v>
      </c>
      <c r="AH2898" s="3" t="s">
        <v>57</v>
      </c>
      <c r="AI2898" s="3" t="s">
        <v>58</v>
      </c>
      <c r="AJ2898" s="3" t="s">
        <v>49</v>
      </c>
      <c r="AK2898" s="3" t="s">
        <v>49</v>
      </c>
      <c r="AL2898" s="3" t="s">
        <v>49</v>
      </c>
      <c r="AM2898" s="3" t="s">
        <v>88</v>
      </c>
      <c r="AN2898" s="3" t="s">
        <v>60</v>
      </c>
      <c r="AO2898" s="3">
        <v>137.10321969812006</v>
      </c>
      <c r="AP2898" s="3">
        <v>1130.960506812977</v>
      </c>
    </row>
    <row r="2899" spans="1:42" x14ac:dyDescent="0.25">
      <c r="A2899" s="2">
        <v>2898</v>
      </c>
      <c r="B2899" s="3" t="s">
        <v>42</v>
      </c>
      <c r="C2899" s="3" t="s">
        <v>43</v>
      </c>
      <c r="D2899" s="3" t="s">
        <v>44</v>
      </c>
      <c r="E2899" s="3" t="s">
        <v>45</v>
      </c>
      <c r="F2899" s="3">
        <v>0.36</v>
      </c>
      <c r="G2899" s="3">
        <v>0.48</v>
      </c>
      <c r="H2899" s="3">
        <v>1.0774568684480399E-3</v>
      </c>
      <c r="I2899" s="3">
        <v>11.5780658517013</v>
      </c>
      <c r="J2899" s="3">
        <v>1.6289482459549947</v>
      </c>
      <c r="K2899" s="3">
        <v>1.247486657525927E-2</v>
      </c>
      <c r="L2899" s="3">
        <v>1.7551214759505961E-3</v>
      </c>
      <c r="M2899" s="2">
        <v>1330</v>
      </c>
      <c r="N2899" s="3" t="s">
        <v>68</v>
      </c>
      <c r="O2899" s="3" t="s">
        <v>84</v>
      </c>
      <c r="P2899" s="3" t="s">
        <v>85</v>
      </c>
      <c r="Q2899" s="3" t="s">
        <v>42</v>
      </c>
      <c r="R2899" s="3" t="s">
        <v>49</v>
      </c>
      <c r="S2899" s="3" t="s">
        <v>86</v>
      </c>
      <c r="T2899" s="3" t="s">
        <v>51</v>
      </c>
      <c r="U2899" s="3" t="s">
        <v>87</v>
      </c>
      <c r="V2899" s="3" t="s">
        <v>53</v>
      </c>
      <c r="W2899" s="3" t="s">
        <v>54</v>
      </c>
      <c r="X2899" s="3">
        <v>35</v>
      </c>
      <c r="Y2899" s="3">
        <v>6</v>
      </c>
      <c r="Z2899" s="3" t="s">
        <v>44</v>
      </c>
      <c r="AA2899" s="7">
        <v>4</v>
      </c>
      <c r="AB2899" s="3" t="s">
        <v>49</v>
      </c>
      <c r="AC2899" s="3" t="s">
        <v>49</v>
      </c>
      <c r="AD2899" s="3" t="s">
        <v>49</v>
      </c>
      <c r="AE2899" s="3" t="s">
        <v>49</v>
      </c>
      <c r="AF2899" s="3" t="s">
        <v>55</v>
      </c>
      <c r="AG2899" s="3" t="s">
        <v>56</v>
      </c>
      <c r="AH2899" s="3" t="s">
        <v>57</v>
      </c>
      <c r="AI2899" s="3" t="s">
        <v>58</v>
      </c>
      <c r="AJ2899" s="3" t="s">
        <v>49</v>
      </c>
      <c r="AK2899" s="3" t="s">
        <v>49</v>
      </c>
      <c r="AL2899" s="3" t="s">
        <v>49</v>
      </c>
      <c r="AM2899" s="3" t="s">
        <v>88</v>
      </c>
      <c r="AN2899" s="3" t="s">
        <v>60</v>
      </c>
      <c r="AO2899" s="3">
        <v>12.083989491295746</v>
      </c>
      <c r="AP2899" s="3">
        <v>4.3603132479379338</v>
      </c>
    </row>
    <row r="2900" spans="1:42" x14ac:dyDescent="0.25">
      <c r="A2900" s="2">
        <v>2899</v>
      </c>
      <c r="B2900" s="3" t="s">
        <v>42</v>
      </c>
      <c r="C2900" s="3" t="s">
        <v>43</v>
      </c>
      <c r="D2900" s="3" t="s">
        <v>44</v>
      </c>
      <c r="E2900" s="3" t="s">
        <v>45</v>
      </c>
      <c r="F2900" s="3">
        <v>0.36</v>
      </c>
      <c r="G2900" s="3">
        <v>0.48</v>
      </c>
      <c r="H2900" s="3">
        <v>4.7287852414652901E-2</v>
      </c>
      <c r="I2900" s="3">
        <v>11.5780658517013</v>
      </c>
      <c r="J2900" s="3">
        <v>1.6289482459549947</v>
      </c>
      <c r="K2900" s="3">
        <v>0.54750186924238364</v>
      </c>
      <c r="L2900" s="3">
        <v>7.7029464245827503E-2</v>
      </c>
      <c r="M2900" s="2">
        <v>1330</v>
      </c>
      <c r="N2900" s="3" t="s">
        <v>68</v>
      </c>
      <c r="O2900" s="3" t="s">
        <v>84</v>
      </c>
      <c r="P2900" s="3" t="s">
        <v>85</v>
      </c>
      <c r="Q2900" s="3" t="s">
        <v>42</v>
      </c>
      <c r="R2900" s="3" t="s">
        <v>49</v>
      </c>
      <c r="S2900" s="3" t="s">
        <v>86</v>
      </c>
      <c r="T2900" s="3" t="s">
        <v>51</v>
      </c>
      <c r="U2900" s="3" t="s">
        <v>87</v>
      </c>
      <c r="V2900" s="3" t="s">
        <v>53</v>
      </c>
      <c r="W2900" s="3" t="s">
        <v>54</v>
      </c>
      <c r="X2900" s="3">
        <v>35</v>
      </c>
      <c r="Y2900" s="3">
        <v>6</v>
      </c>
      <c r="Z2900" s="3" t="s">
        <v>44</v>
      </c>
      <c r="AA2900" s="7">
        <v>4</v>
      </c>
      <c r="AB2900" s="3" t="s">
        <v>49</v>
      </c>
      <c r="AC2900" s="3" t="s">
        <v>49</v>
      </c>
      <c r="AD2900" s="3" t="s">
        <v>49</v>
      </c>
      <c r="AE2900" s="3" t="s">
        <v>49</v>
      </c>
      <c r="AF2900" s="3" t="s">
        <v>55</v>
      </c>
      <c r="AG2900" s="3" t="s">
        <v>56</v>
      </c>
      <c r="AH2900" s="3" t="s">
        <v>57</v>
      </c>
      <c r="AI2900" s="3" t="s">
        <v>58</v>
      </c>
      <c r="AJ2900" s="3" t="s">
        <v>49</v>
      </c>
      <c r="AK2900" s="3" t="s">
        <v>49</v>
      </c>
      <c r="AL2900" s="3" t="s">
        <v>49</v>
      </c>
      <c r="AM2900" s="3" t="s">
        <v>88</v>
      </c>
      <c r="AN2900" s="3" t="s">
        <v>60</v>
      </c>
      <c r="AO2900" s="3">
        <v>54.99242342338475</v>
      </c>
      <c r="AP2900" s="3">
        <v>191.36714924574159</v>
      </c>
    </row>
    <row r="2901" spans="1:42" x14ac:dyDescent="0.25">
      <c r="A2901" s="2">
        <v>2900</v>
      </c>
      <c r="B2901" s="3" t="s">
        <v>42</v>
      </c>
      <c r="C2901" s="3" t="s">
        <v>43</v>
      </c>
      <c r="D2901" s="3" t="s">
        <v>44</v>
      </c>
      <c r="E2901" s="3" t="s">
        <v>45</v>
      </c>
      <c r="F2901" s="3">
        <v>0.36</v>
      </c>
      <c r="G2901" s="3">
        <v>0.48</v>
      </c>
      <c r="H2901" s="3">
        <v>2.7578864579528701E-2</v>
      </c>
      <c r="I2901" s="3">
        <v>11.5780658517013</v>
      </c>
      <c r="J2901" s="3">
        <v>1.6289482459549947</v>
      </c>
      <c r="K2901" s="3">
        <v>0.31930991021693578</v>
      </c>
      <c r="L2901" s="3">
        <v>4.4924543082253611E-2</v>
      </c>
      <c r="M2901" s="2">
        <v>1330</v>
      </c>
      <c r="N2901" s="3" t="s">
        <v>68</v>
      </c>
      <c r="O2901" s="3" t="s">
        <v>84</v>
      </c>
      <c r="P2901" s="3" t="s">
        <v>85</v>
      </c>
      <c r="Q2901" s="3" t="s">
        <v>42</v>
      </c>
      <c r="R2901" s="3" t="s">
        <v>49</v>
      </c>
      <c r="S2901" s="3" t="s">
        <v>86</v>
      </c>
      <c r="T2901" s="3" t="s">
        <v>51</v>
      </c>
      <c r="U2901" s="3" t="s">
        <v>87</v>
      </c>
      <c r="V2901" s="3" t="s">
        <v>53</v>
      </c>
      <c r="W2901" s="3" t="s">
        <v>54</v>
      </c>
      <c r="X2901" s="3">
        <v>35</v>
      </c>
      <c r="Y2901" s="3">
        <v>6</v>
      </c>
      <c r="Z2901" s="3" t="s">
        <v>44</v>
      </c>
      <c r="AA2901" s="7">
        <v>4</v>
      </c>
      <c r="AB2901" s="3" t="s">
        <v>49</v>
      </c>
      <c r="AC2901" s="3" t="s">
        <v>49</v>
      </c>
      <c r="AD2901" s="3" t="s">
        <v>49</v>
      </c>
      <c r="AE2901" s="3" t="s">
        <v>49</v>
      </c>
      <c r="AF2901" s="3" t="s">
        <v>55</v>
      </c>
      <c r="AG2901" s="3" t="s">
        <v>56</v>
      </c>
      <c r="AH2901" s="3" t="s">
        <v>57</v>
      </c>
      <c r="AI2901" s="3" t="s">
        <v>58</v>
      </c>
      <c r="AJ2901" s="3" t="s">
        <v>49</v>
      </c>
      <c r="AK2901" s="3" t="s">
        <v>49</v>
      </c>
      <c r="AL2901" s="3" t="s">
        <v>49</v>
      </c>
      <c r="AM2901" s="3" t="s">
        <v>88</v>
      </c>
      <c r="AN2901" s="3" t="s">
        <v>60</v>
      </c>
      <c r="AO2901" s="3">
        <v>45.390783111708373</v>
      </c>
      <c r="AP2901" s="3">
        <v>111.60770524616549</v>
      </c>
    </row>
    <row r="2902" spans="1:42" x14ac:dyDescent="0.25">
      <c r="A2902" s="2">
        <v>2901</v>
      </c>
      <c r="B2902" s="3" t="s">
        <v>42</v>
      </c>
      <c r="C2902" s="3" t="s">
        <v>71</v>
      </c>
      <c r="D2902" s="3" t="s">
        <v>72</v>
      </c>
      <c r="E2902" s="3" t="s">
        <v>73</v>
      </c>
      <c r="F2902" s="3">
        <v>0.56000000000000005</v>
      </c>
      <c r="G2902" s="3">
        <v>0.48</v>
      </c>
      <c r="H2902" s="3">
        <v>1.4812168998842599E-2</v>
      </c>
      <c r="I2902" s="3">
        <v>9.6129053570881684</v>
      </c>
      <c r="J2902" s="3">
        <v>1.2784956604362745</v>
      </c>
      <c r="K2902" s="3">
        <v>0.14238797871906933</v>
      </c>
      <c r="L2902" s="3">
        <v>1.8937293786668981E-2</v>
      </c>
      <c r="M2902" s="2">
        <v>1400</v>
      </c>
      <c r="N2902" s="3" t="s">
        <v>46</v>
      </c>
      <c r="O2902" s="3" t="s">
        <v>84</v>
      </c>
      <c r="P2902" s="3" t="s">
        <v>85</v>
      </c>
      <c r="Q2902" s="3" t="s">
        <v>42</v>
      </c>
      <c r="R2902" s="3" t="s">
        <v>49</v>
      </c>
      <c r="S2902" s="3" t="s">
        <v>86</v>
      </c>
      <c r="T2902" s="3" t="s">
        <v>51</v>
      </c>
      <c r="U2902" s="3" t="s">
        <v>87</v>
      </c>
      <c r="V2902" s="3" t="s">
        <v>53</v>
      </c>
      <c r="W2902" s="3" t="s">
        <v>54</v>
      </c>
      <c r="X2902" s="3">
        <v>35</v>
      </c>
      <c r="Y2902" s="3">
        <v>6</v>
      </c>
      <c r="Z2902" s="3" t="s">
        <v>44</v>
      </c>
      <c r="AA2902" s="7">
        <v>4</v>
      </c>
      <c r="AB2902" s="3" t="s">
        <v>49</v>
      </c>
      <c r="AC2902" s="3" t="s">
        <v>49</v>
      </c>
      <c r="AD2902" s="3" t="s">
        <v>49</v>
      </c>
      <c r="AE2902" s="3" t="s">
        <v>49</v>
      </c>
      <c r="AF2902" s="3" t="s">
        <v>55</v>
      </c>
      <c r="AG2902" s="3" t="s">
        <v>56</v>
      </c>
      <c r="AH2902" s="3" t="s">
        <v>57</v>
      </c>
      <c r="AI2902" s="3" t="s">
        <v>58</v>
      </c>
      <c r="AJ2902" s="3" t="s">
        <v>49</v>
      </c>
      <c r="AK2902" s="3" t="s">
        <v>49</v>
      </c>
      <c r="AL2902" s="3" t="s">
        <v>49</v>
      </c>
      <c r="AM2902" s="3" t="s">
        <v>88</v>
      </c>
      <c r="AN2902" s="3" t="s">
        <v>60</v>
      </c>
      <c r="AO2902" s="3">
        <v>37.546867280390636</v>
      </c>
      <c r="AP2902" s="3">
        <v>59.942721242640189</v>
      </c>
    </row>
    <row r="2903" spans="1:42" x14ac:dyDescent="0.25">
      <c r="A2903" s="2">
        <v>2902</v>
      </c>
      <c r="B2903" s="3" t="s">
        <v>42</v>
      </c>
      <c r="C2903" s="3" t="s">
        <v>71</v>
      </c>
      <c r="D2903" s="3" t="s">
        <v>72</v>
      </c>
      <c r="E2903" s="3" t="s">
        <v>73</v>
      </c>
      <c r="F2903" s="3">
        <v>0.56000000000000005</v>
      </c>
      <c r="G2903" s="3">
        <v>0.48</v>
      </c>
      <c r="H2903" s="3">
        <v>1.36707311018507E-2</v>
      </c>
      <c r="I2903" s="3">
        <v>9.6129053570881684</v>
      </c>
      <c r="J2903" s="3">
        <v>1.2784956604362745</v>
      </c>
      <c r="K2903" s="3">
        <v>0.13141544424429244</v>
      </c>
      <c r="L2903" s="3">
        <v>1.7477970388707329E-2</v>
      </c>
      <c r="M2903" s="2">
        <v>8140</v>
      </c>
      <c r="N2903" s="3" t="s">
        <v>69</v>
      </c>
      <c r="O2903" s="3" t="s">
        <v>84</v>
      </c>
      <c r="P2903" s="3" t="s">
        <v>85</v>
      </c>
      <c r="Q2903" s="3" t="s">
        <v>42</v>
      </c>
      <c r="R2903" s="3" t="s">
        <v>49</v>
      </c>
      <c r="S2903" s="3" t="s">
        <v>86</v>
      </c>
      <c r="T2903" s="3" t="s">
        <v>51</v>
      </c>
      <c r="U2903" s="3" t="s">
        <v>87</v>
      </c>
      <c r="V2903" s="3" t="s">
        <v>53</v>
      </c>
      <c r="W2903" s="3" t="s">
        <v>54</v>
      </c>
      <c r="X2903" s="3">
        <v>35</v>
      </c>
      <c r="Y2903" s="3">
        <v>6</v>
      </c>
      <c r="Z2903" s="3" t="s">
        <v>44</v>
      </c>
      <c r="AA2903" s="7">
        <v>4</v>
      </c>
      <c r="AB2903" s="3" t="s">
        <v>49</v>
      </c>
      <c r="AC2903" s="3" t="s">
        <v>49</v>
      </c>
      <c r="AD2903" s="3" t="s">
        <v>49</v>
      </c>
      <c r="AE2903" s="3" t="s">
        <v>49</v>
      </c>
      <c r="AF2903" s="3" t="s">
        <v>55</v>
      </c>
      <c r="AG2903" s="3" t="s">
        <v>56</v>
      </c>
      <c r="AH2903" s="3" t="s">
        <v>57</v>
      </c>
      <c r="AI2903" s="3" t="s">
        <v>58</v>
      </c>
      <c r="AJ2903" s="3" t="s">
        <v>49</v>
      </c>
      <c r="AK2903" s="3" t="s">
        <v>49</v>
      </c>
      <c r="AL2903" s="3" t="s">
        <v>49</v>
      </c>
      <c r="AM2903" s="3" t="s">
        <v>88</v>
      </c>
      <c r="AN2903" s="3" t="s">
        <v>60</v>
      </c>
      <c r="AO2903" s="3">
        <v>59.784964201141094</v>
      </c>
      <c r="AP2903" s="3">
        <v>55.323485958428108</v>
      </c>
    </row>
    <row r="2904" spans="1:42" x14ac:dyDescent="0.25">
      <c r="A2904" s="2">
        <v>2903</v>
      </c>
      <c r="B2904" s="3" t="s">
        <v>42</v>
      </c>
      <c r="C2904" s="3" t="s">
        <v>71</v>
      </c>
      <c r="D2904" s="3" t="s">
        <v>72</v>
      </c>
      <c r="E2904" s="3" t="s">
        <v>73</v>
      </c>
      <c r="F2904" s="3">
        <v>0.56000000000000005</v>
      </c>
      <c r="G2904" s="3">
        <v>0.48</v>
      </c>
      <c r="H2904" s="3">
        <v>4.8156305584171602E-3</v>
      </c>
      <c r="I2904" s="3">
        <v>9.6129053570881684</v>
      </c>
      <c r="J2904" s="3">
        <v>1.2784956604362745</v>
      </c>
      <c r="K2904" s="3">
        <v>4.629220079276581E-2</v>
      </c>
      <c r="L2904" s="3">
        <v>6.1567627712006525E-3</v>
      </c>
      <c r="M2904" s="2">
        <v>1410</v>
      </c>
      <c r="N2904" s="3" t="s">
        <v>63</v>
      </c>
      <c r="O2904" s="3" t="s">
        <v>84</v>
      </c>
      <c r="P2904" s="3" t="s">
        <v>85</v>
      </c>
      <c r="Q2904" s="3" t="s">
        <v>42</v>
      </c>
      <c r="R2904" s="3" t="s">
        <v>49</v>
      </c>
      <c r="S2904" s="3" t="s">
        <v>86</v>
      </c>
      <c r="T2904" s="3" t="s">
        <v>51</v>
      </c>
      <c r="U2904" s="3" t="s">
        <v>87</v>
      </c>
      <c r="V2904" s="3" t="s">
        <v>53</v>
      </c>
      <c r="W2904" s="3" t="s">
        <v>54</v>
      </c>
      <c r="X2904" s="3">
        <v>35</v>
      </c>
      <c r="Y2904" s="3">
        <v>6</v>
      </c>
      <c r="Z2904" s="3" t="s">
        <v>44</v>
      </c>
      <c r="AA2904" s="7">
        <v>4</v>
      </c>
      <c r="AB2904" s="3" t="s">
        <v>49</v>
      </c>
      <c r="AC2904" s="3" t="s">
        <v>49</v>
      </c>
      <c r="AD2904" s="3" t="s">
        <v>49</v>
      </c>
      <c r="AE2904" s="3" t="s">
        <v>49</v>
      </c>
      <c r="AF2904" s="3" t="s">
        <v>55</v>
      </c>
      <c r="AG2904" s="3" t="s">
        <v>56</v>
      </c>
      <c r="AH2904" s="3" t="s">
        <v>57</v>
      </c>
      <c r="AI2904" s="3" t="s">
        <v>58</v>
      </c>
      <c r="AJ2904" s="3" t="s">
        <v>49</v>
      </c>
      <c r="AK2904" s="3" t="s">
        <v>49</v>
      </c>
      <c r="AL2904" s="3" t="s">
        <v>49</v>
      </c>
      <c r="AM2904" s="3" t="s">
        <v>88</v>
      </c>
      <c r="AN2904" s="3" t="s">
        <v>60</v>
      </c>
      <c r="AO2904" s="3">
        <v>25.394014338301279</v>
      </c>
      <c r="AP2904" s="3">
        <v>19.488165453236178</v>
      </c>
    </row>
    <row r="2905" spans="1:42" x14ac:dyDescent="0.25">
      <c r="A2905" s="2">
        <v>2904</v>
      </c>
      <c r="B2905" s="3" t="s">
        <v>42</v>
      </c>
      <c r="C2905" s="3" t="s">
        <v>43</v>
      </c>
      <c r="D2905" s="3" t="s">
        <v>44</v>
      </c>
      <c r="E2905" s="3" t="s">
        <v>45</v>
      </c>
      <c r="F2905" s="3">
        <v>0.36</v>
      </c>
      <c r="G2905" s="3">
        <v>0.48</v>
      </c>
      <c r="H2905" s="3">
        <v>4.0661412905329902E-2</v>
      </c>
      <c r="I2905" s="3">
        <v>9.574173673700173</v>
      </c>
      <c r="J2905" s="3">
        <v>1.4070385599095068</v>
      </c>
      <c r="K2905" s="3">
        <v>0.38929942897366204</v>
      </c>
      <c r="L2905" s="3">
        <v>5.7212175858201222E-2</v>
      </c>
      <c r="M2905" s="2">
        <v>1210</v>
      </c>
      <c r="N2905" s="3" t="s">
        <v>65</v>
      </c>
      <c r="O2905" s="3" t="s">
        <v>84</v>
      </c>
      <c r="P2905" s="3" t="s">
        <v>85</v>
      </c>
      <c r="Q2905" s="3" t="s">
        <v>42</v>
      </c>
      <c r="R2905" s="3" t="s">
        <v>49</v>
      </c>
      <c r="S2905" s="3" t="s">
        <v>86</v>
      </c>
      <c r="T2905" s="3" t="s">
        <v>51</v>
      </c>
      <c r="U2905" s="3" t="s">
        <v>87</v>
      </c>
      <c r="V2905" s="3" t="s">
        <v>53</v>
      </c>
      <c r="W2905" s="3" t="s">
        <v>54</v>
      </c>
      <c r="X2905" s="3">
        <v>35</v>
      </c>
      <c r="Y2905" s="3">
        <v>6</v>
      </c>
      <c r="Z2905" s="3" t="s">
        <v>44</v>
      </c>
      <c r="AA2905" s="7">
        <v>4</v>
      </c>
      <c r="AB2905" s="3" t="s">
        <v>49</v>
      </c>
      <c r="AC2905" s="3" t="s">
        <v>49</v>
      </c>
      <c r="AD2905" s="3" t="s">
        <v>49</v>
      </c>
      <c r="AE2905" s="3" t="s">
        <v>49</v>
      </c>
      <c r="AF2905" s="3" t="s">
        <v>55</v>
      </c>
      <c r="AG2905" s="3" t="s">
        <v>56</v>
      </c>
      <c r="AH2905" s="3" t="s">
        <v>57</v>
      </c>
      <c r="AI2905" s="3" t="s">
        <v>58</v>
      </c>
      <c r="AJ2905" s="3" t="s">
        <v>49</v>
      </c>
      <c r="AK2905" s="3" t="s">
        <v>49</v>
      </c>
      <c r="AL2905" s="3" t="s">
        <v>49</v>
      </c>
      <c r="AM2905" s="3" t="s">
        <v>88</v>
      </c>
      <c r="AN2905" s="3" t="s">
        <v>60</v>
      </c>
      <c r="AO2905" s="3">
        <v>52.191045079069077</v>
      </c>
      <c r="AP2905" s="3">
        <v>164.5508999597925</v>
      </c>
    </row>
    <row r="2906" spans="1:42" x14ac:dyDescent="0.25">
      <c r="A2906" s="2">
        <v>2905</v>
      </c>
      <c r="B2906" s="3" t="s">
        <v>42</v>
      </c>
      <c r="C2906" s="3" t="s">
        <v>43</v>
      </c>
      <c r="D2906" s="3" t="s">
        <v>44</v>
      </c>
      <c r="E2906" s="3" t="s">
        <v>45</v>
      </c>
      <c r="F2906" s="3">
        <v>0.36</v>
      </c>
      <c r="G2906" s="3">
        <v>0.48</v>
      </c>
      <c r="H2906" s="3">
        <v>8.3564859653649404E-2</v>
      </c>
      <c r="I2906" s="3">
        <v>9.574173673700173</v>
      </c>
      <c r="J2906" s="3">
        <v>1.4070385599095068</v>
      </c>
      <c r="K2906" s="3">
        <v>0.80006447934241987</v>
      </c>
      <c r="L2906" s="3">
        <v>0.1175789797861109</v>
      </c>
      <c r="M2906" s="2">
        <v>1210</v>
      </c>
      <c r="N2906" s="3" t="s">
        <v>65</v>
      </c>
      <c r="O2906" s="3" t="s">
        <v>84</v>
      </c>
      <c r="P2906" s="3" t="s">
        <v>85</v>
      </c>
      <c r="Q2906" s="3" t="s">
        <v>42</v>
      </c>
      <c r="R2906" s="3" t="s">
        <v>49</v>
      </c>
      <c r="S2906" s="3" t="s">
        <v>86</v>
      </c>
      <c r="T2906" s="3" t="s">
        <v>51</v>
      </c>
      <c r="U2906" s="3" t="s">
        <v>87</v>
      </c>
      <c r="V2906" s="3" t="s">
        <v>53</v>
      </c>
      <c r="W2906" s="3" t="s">
        <v>54</v>
      </c>
      <c r="X2906" s="3">
        <v>35</v>
      </c>
      <c r="Y2906" s="3">
        <v>6</v>
      </c>
      <c r="Z2906" s="3" t="s">
        <v>44</v>
      </c>
      <c r="AA2906" s="7">
        <v>4</v>
      </c>
      <c r="AB2906" s="3" t="s">
        <v>49</v>
      </c>
      <c r="AC2906" s="3" t="s">
        <v>49</v>
      </c>
      <c r="AD2906" s="3" t="s">
        <v>49</v>
      </c>
      <c r="AE2906" s="3" t="s">
        <v>49</v>
      </c>
      <c r="AF2906" s="3" t="s">
        <v>55</v>
      </c>
      <c r="AG2906" s="3" t="s">
        <v>56</v>
      </c>
      <c r="AH2906" s="3" t="s">
        <v>57</v>
      </c>
      <c r="AI2906" s="3" t="s">
        <v>58</v>
      </c>
      <c r="AJ2906" s="3" t="s">
        <v>49</v>
      </c>
      <c r="AK2906" s="3" t="s">
        <v>49</v>
      </c>
      <c r="AL2906" s="3" t="s">
        <v>49</v>
      </c>
      <c r="AM2906" s="3" t="s">
        <v>88</v>
      </c>
      <c r="AN2906" s="3" t="s">
        <v>60</v>
      </c>
      <c r="AO2906" s="3">
        <v>75.912120632133949</v>
      </c>
      <c r="AP2906" s="3">
        <v>338.17498897632584</v>
      </c>
    </row>
    <row r="2907" spans="1:42" x14ac:dyDescent="0.25">
      <c r="A2907" s="2">
        <v>2906</v>
      </c>
      <c r="B2907" s="3" t="s">
        <v>42</v>
      </c>
      <c r="C2907" s="3" t="s">
        <v>43</v>
      </c>
      <c r="D2907" s="3" t="s">
        <v>44</v>
      </c>
      <c r="E2907" s="3" t="s">
        <v>45</v>
      </c>
      <c r="F2907" s="3">
        <v>0.36</v>
      </c>
      <c r="G2907" s="3">
        <v>0.48</v>
      </c>
      <c r="H2907" s="3">
        <v>0.16702877136668601</v>
      </c>
      <c r="I2907" s="3">
        <v>9.574173673700173</v>
      </c>
      <c r="J2907" s="3">
        <v>1.4070385599095068</v>
      </c>
      <c r="K2907" s="3">
        <v>1.5991624655694106</v>
      </c>
      <c r="L2907" s="3">
        <v>0.23501592192723614</v>
      </c>
      <c r="M2907" s="2">
        <v>1210</v>
      </c>
      <c r="N2907" s="3" t="s">
        <v>65</v>
      </c>
      <c r="O2907" s="3" t="s">
        <v>84</v>
      </c>
      <c r="P2907" s="3" t="s">
        <v>85</v>
      </c>
      <c r="Q2907" s="3" t="s">
        <v>42</v>
      </c>
      <c r="R2907" s="3" t="s">
        <v>49</v>
      </c>
      <c r="S2907" s="3" t="s">
        <v>86</v>
      </c>
      <c r="T2907" s="3" t="s">
        <v>51</v>
      </c>
      <c r="U2907" s="3" t="s">
        <v>87</v>
      </c>
      <c r="V2907" s="3" t="s">
        <v>53</v>
      </c>
      <c r="W2907" s="3" t="s">
        <v>54</v>
      </c>
      <c r="X2907" s="3">
        <v>35</v>
      </c>
      <c r="Y2907" s="3">
        <v>6</v>
      </c>
      <c r="Z2907" s="3" t="s">
        <v>44</v>
      </c>
      <c r="AA2907" s="7">
        <v>4</v>
      </c>
      <c r="AB2907" s="3" t="s">
        <v>49</v>
      </c>
      <c r="AC2907" s="3" t="s">
        <v>49</v>
      </c>
      <c r="AD2907" s="3" t="s">
        <v>49</v>
      </c>
      <c r="AE2907" s="3" t="s">
        <v>49</v>
      </c>
      <c r="AF2907" s="3" t="s">
        <v>55</v>
      </c>
      <c r="AG2907" s="3" t="s">
        <v>56</v>
      </c>
      <c r="AH2907" s="3" t="s">
        <v>57</v>
      </c>
      <c r="AI2907" s="3" t="s">
        <v>58</v>
      </c>
      <c r="AJ2907" s="3" t="s">
        <v>49</v>
      </c>
      <c r="AK2907" s="3" t="s">
        <v>49</v>
      </c>
      <c r="AL2907" s="3" t="s">
        <v>49</v>
      </c>
      <c r="AM2907" s="3" t="s">
        <v>88</v>
      </c>
      <c r="AN2907" s="3" t="s">
        <v>60</v>
      </c>
      <c r="AO2907" s="3">
        <v>107.29244050231901</v>
      </c>
      <c r="AP2907" s="3">
        <v>675.94145613085527</v>
      </c>
    </row>
    <row r="2908" spans="1:42" x14ac:dyDescent="0.25">
      <c r="A2908" s="2">
        <v>2907</v>
      </c>
      <c r="B2908" s="3" t="s">
        <v>42</v>
      </c>
      <c r="C2908" s="3" t="s">
        <v>43</v>
      </c>
      <c r="D2908" s="3" t="s">
        <v>44</v>
      </c>
      <c r="E2908" s="3" t="s">
        <v>45</v>
      </c>
      <c r="F2908" s="3">
        <v>0.36</v>
      </c>
      <c r="G2908" s="3">
        <v>0.48</v>
      </c>
      <c r="H2908" s="3">
        <v>0.23792506262173399</v>
      </c>
      <c r="I2908" s="3">
        <v>9.574173673700173</v>
      </c>
      <c r="J2908" s="3">
        <v>1.4070385599095068</v>
      </c>
      <c r="K2908" s="3">
        <v>2.2779358708664708</v>
      </c>
      <c r="L2908" s="3">
        <v>0.33476973747766381</v>
      </c>
      <c r="M2908" s="2">
        <v>1210</v>
      </c>
      <c r="N2908" s="3" t="s">
        <v>65</v>
      </c>
      <c r="O2908" s="3" t="s">
        <v>84</v>
      </c>
      <c r="P2908" s="3" t="s">
        <v>85</v>
      </c>
      <c r="Q2908" s="3" t="s">
        <v>42</v>
      </c>
      <c r="R2908" s="3" t="s">
        <v>49</v>
      </c>
      <c r="S2908" s="3" t="s">
        <v>86</v>
      </c>
      <c r="T2908" s="3" t="s">
        <v>51</v>
      </c>
      <c r="U2908" s="3" t="s">
        <v>87</v>
      </c>
      <c r="V2908" s="3" t="s">
        <v>53</v>
      </c>
      <c r="W2908" s="3" t="s">
        <v>54</v>
      </c>
      <c r="X2908" s="3">
        <v>35</v>
      </c>
      <c r="Y2908" s="3">
        <v>6</v>
      </c>
      <c r="Z2908" s="3" t="s">
        <v>44</v>
      </c>
      <c r="AA2908" s="7">
        <v>4</v>
      </c>
      <c r="AB2908" s="3" t="s">
        <v>49</v>
      </c>
      <c r="AC2908" s="3" t="s">
        <v>49</v>
      </c>
      <c r="AD2908" s="3" t="s">
        <v>49</v>
      </c>
      <c r="AE2908" s="3" t="s">
        <v>49</v>
      </c>
      <c r="AF2908" s="3" t="s">
        <v>55</v>
      </c>
      <c r="AG2908" s="3" t="s">
        <v>56</v>
      </c>
      <c r="AH2908" s="3" t="s">
        <v>57</v>
      </c>
      <c r="AI2908" s="3" t="s">
        <v>58</v>
      </c>
      <c r="AJ2908" s="3" t="s">
        <v>49</v>
      </c>
      <c r="AK2908" s="3" t="s">
        <v>49</v>
      </c>
      <c r="AL2908" s="3" t="s">
        <v>49</v>
      </c>
      <c r="AM2908" s="3" t="s">
        <v>88</v>
      </c>
      <c r="AN2908" s="3" t="s">
        <v>60</v>
      </c>
      <c r="AO2908" s="3">
        <v>123.90271970644866</v>
      </c>
      <c r="AP2908" s="3">
        <v>962.84856772068611</v>
      </c>
    </row>
    <row r="2909" spans="1:42" x14ac:dyDescent="0.25">
      <c r="A2909" s="2">
        <v>2908</v>
      </c>
      <c r="B2909" s="3" t="s">
        <v>42</v>
      </c>
      <c r="C2909" s="3" t="s">
        <v>43</v>
      </c>
      <c r="D2909" s="3" t="s">
        <v>44</v>
      </c>
      <c r="E2909" s="3" t="s">
        <v>45</v>
      </c>
      <c r="F2909" s="3">
        <v>0.36</v>
      </c>
      <c r="G2909" s="3">
        <v>0.48</v>
      </c>
      <c r="H2909" s="3">
        <v>3.6819070500195498E-2</v>
      </c>
      <c r="I2909" s="3">
        <v>9.574173673700173</v>
      </c>
      <c r="J2909" s="3">
        <v>1.4070385599095068</v>
      </c>
      <c r="K2909" s="3">
        <v>0.35251217547308239</v>
      </c>
      <c r="L2909" s="3">
        <v>5.1805851933801675E-2</v>
      </c>
      <c r="M2909" s="2">
        <v>1210</v>
      </c>
      <c r="N2909" s="3" t="s">
        <v>65</v>
      </c>
      <c r="O2909" s="3" t="s">
        <v>84</v>
      </c>
      <c r="P2909" s="3" t="s">
        <v>85</v>
      </c>
      <c r="Q2909" s="3" t="s">
        <v>42</v>
      </c>
      <c r="R2909" s="3" t="s">
        <v>49</v>
      </c>
      <c r="S2909" s="3" t="s">
        <v>86</v>
      </c>
      <c r="T2909" s="3" t="s">
        <v>51</v>
      </c>
      <c r="U2909" s="3" t="s">
        <v>87</v>
      </c>
      <c r="V2909" s="3" t="s">
        <v>53</v>
      </c>
      <c r="W2909" s="3" t="s">
        <v>54</v>
      </c>
      <c r="X2909" s="3">
        <v>35</v>
      </c>
      <c r="Y2909" s="3">
        <v>6</v>
      </c>
      <c r="Z2909" s="3" t="s">
        <v>44</v>
      </c>
      <c r="AA2909" s="7">
        <v>4</v>
      </c>
      <c r="AB2909" s="3" t="s">
        <v>49</v>
      </c>
      <c r="AC2909" s="3" t="s">
        <v>49</v>
      </c>
      <c r="AD2909" s="3" t="s">
        <v>49</v>
      </c>
      <c r="AE2909" s="3" t="s">
        <v>49</v>
      </c>
      <c r="AF2909" s="3" t="s">
        <v>55</v>
      </c>
      <c r="AG2909" s="3" t="s">
        <v>56</v>
      </c>
      <c r="AH2909" s="3" t="s">
        <v>57</v>
      </c>
      <c r="AI2909" s="3" t="s">
        <v>58</v>
      </c>
      <c r="AJ2909" s="3" t="s">
        <v>49</v>
      </c>
      <c r="AK2909" s="3" t="s">
        <v>49</v>
      </c>
      <c r="AL2909" s="3" t="s">
        <v>49</v>
      </c>
      <c r="AM2909" s="3" t="s">
        <v>88</v>
      </c>
      <c r="AN2909" s="3" t="s">
        <v>60</v>
      </c>
      <c r="AO2909" s="3">
        <v>72.375691233099644</v>
      </c>
      <c r="AP2909" s="3">
        <v>149.00149192051447</v>
      </c>
    </row>
    <row r="2910" spans="1:42" x14ac:dyDescent="0.25">
      <c r="A2910" s="2">
        <v>2909</v>
      </c>
      <c r="B2910" s="3" t="s">
        <v>42</v>
      </c>
      <c r="C2910" s="3" t="s">
        <v>43</v>
      </c>
      <c r="D2910" s="3" t="s">
        <v>44</v>
      </c>
      <c r="E2910" s="3" t="s">
        <v>45</v>
      </c>
      <c r="F2910" s="3">
        <v>0.36</v>
      </c>
      <c r="G2910" s="3">
        <v>0.48</v>
      </c>
      <c r="H2910" s="3">
        <v>5.1764276574291501E-2</v>
      </c>
      <c r="I2910" s="3">
        <v>9.574173673700173</v>
      </c>
      <c r="J2910" s="3">
        <v>1.4070385599095068</v>
      </c>
      <c r="K2910" s="3">
        <v>0.49560017401571627</v>
      </c>
      <c r="L2910" s="3">
        <v>7.283433316584853E-2</v>
      </c>
      <c r="M2910" s="2">
        <v>1210</v>
      </c>
      <c r="N2910" s="3" t="s">
        <v>65</v>
      </c>
      <c r="O2910" s="3" t="s">
        <v>84</v>
      </c>
      <c r="P2910" s="3" t="s">
        <v>85</v>
      </c>
      <c r="Q2910" s="3" t="s">
        <v>42</v>
      </c>
      <c r="R2910" s="3" t="s">
        <v>49</v>
      </c>
      <c r="S2910" s="3" t="s">
        <v>86</v>
      </c>
      <c r="T2910" s="3" t="s">
        <v>51</v>
      </c>
      <c r="U2910" s="3" t="s">
        <v>87</v>
      </c>
      <c r="V2910" s="3" t="s">
        <v>53</v>
      </c>
      <c r="W2910" s="3" t="s">
        <v>54</v>
      </c>
      <c r="X2910" s="3">
        <v>35</v>
      </c>
      <c r="Y2910" s="3">
        <v>6</v>
      </c>
      <c r="Z2910" s="3" t="s">
        <v>44</v>
      </c>
      <c r="AA2910" s="7">
        <v>4</v>
      </c>
      <c r="AB2910" s="3" t="s">
        <v>49</v>
      </c>
      <c r="AC2910" s="3" t="s">
        <v>49</v>
      </c>
      <c r="AD2910" s="3" t="s">
        <v>49</v>
      </c>
      <c r="AE2910" s="3" t="s">
        <v>49</v>
      </c>
      <c r="AF2910" s="3" t="s">
        <v>55</v>
      </c>
      <c r="AG2910" s="3" t="s">
        <v>56</v>
      </c>
      <c r="AH2910" s="3" t="s">
        <v>57</v>
      </c>
      <c r="AI2910" s="3" t="s">
        <v>58</v>
      </c>
      <c r="AJ2910" s="3" t="s">
        <v>49</v>
      </c>
      <c r="AK2910" s="3" t="s">
        <v>49</v>
      </c>
      <c r="AL2910" s="3" t="s">
        <v>49</v>
      </c>
      <c r="AM2910" s="3" t="s">
        <v>88</v>
      </c>
      <c r="AN2910" s="3" t="s">
        <v>60</v>
      </c>
      <c r="AO2910" s="3">
        <v>72.425657752610221</v>
      </c>
      <c r="AP2910" s="3">
        <v>209.4825951055613</v>
      </c>
    </row>
    <row r="2911" spans="1:42" x14ac:dyDescent="0.25">
      <c r="A2911" s="2">
        <v>2910</v>
      </c>
      <c r="B2911" s="3" t="s">
        <v>42</v>
      </c>
      <c r="C2911" s="3" t="s">
        <v>43</v>
      </c>
      <c r="D2911" s="3" t="s">
        <v>44</v>
      </c>
      <c r="E2911" s="3" t="s">
        <v>45</v>
      </c>
      <c r="F2911" s="3">
        <v>0.36</v>
      </c>
      <c r="G2911" s="3">
        <v>0.48</v>
      </c>
      <c r="H2911" s="3">
        <v>0.21355825033731901</v>
      </c>
      <c r="I2911" s="3">
        <v>9.5896964670744484</v>
      </c>
      <c r="J2911" s="3">
        <v>1.4092878847448653</v>
      </c>
      <c r="K2911" s="3">
        <v>2.0479587987743888</v>
      </c>
      <c r="L2911" s="3">
        <v>0.30096505488769471</v>
      </c>
      <c r="M2911" s="2">
        <v>1200</v>
      </c>
      <c r="N2911" s="3" t="s">
        <v>61</v>
      </c>
      <c r="O2911" s="3" t="s">
        <v>84</v>
      </c>
      <c r="P2911" s="3" t="s">
        <v>85</v>
      </c>
      <c r="Q2911" s="3" t="s">
        <v>42</v>
      </c>
      <c r="R2911" s="3" t="s">
        <v>49</v>
      </c>
      <c r="S2911" s="3" t="s">
        <v>86</v>
      </c>
      <c r="T2911" s="3" t="s">
        <v>51</v>
      </c>
      <c r="U2911" s="3" t="s">
        <v>87</v>
      </c>
      <c r="V2911" s="3" t="s">
        <v>53</v>
      </c>
      <c r="W2911" s="3" t="s">
        <v>54</v>
      </c>
      <c r="X2911" s="3">
        <v>35</v>
      </c>
      <c r="Y2911" s="3">
        <v>6</v>
      </c>
      <c r="Z2911" s="3" t="s">
        <v>44</v>
      </c>
      <c r="AA2911" s="7">
        <v>4</v>
      </c>
      <c r="AB2911" s="3" t="s">
        <v>49</v>
      </c>
      <c r="AC2911" s="3" t="s">
        <v>49</v>
      </c>
      <c r="AD2911" s="3" t="s">
        <v>49</v>
      </c>
      <c r="AE2911" s="3" t="s">
        <v>49</v>
      </c>
      <c r="AF2911" s="3" t="s">
        <v>55</v>
      </c>
      <c r="AG2911" s="3" t="s">
        <v>56</v>
      </c>
      <c r="AH2911" s="3" t="s">
        <v>57</v>
      </c>
      <c r="AI2911" s="3" t="s">
        <v>58</v>
      </c>
      <c r="AJ2911" s="3" t="s">
        <v>49</v>
      </c>
      <c r="AK2911" s="3" t="s">
        <v>49</v>
      </c>
      <c r="AL2911" s="3" t="s">
        <v>49</v>
      </c>
      <c r="AM2911" s="3" t="s">
        <v>88</v>
      </c>
      <c r="AN2911" s="3" t="s">
        <v>60</v>
      </c>
      <c r="AO2911" s="3">
        <v>140.75291163188123</v>
      </c>
      <c r="AP2911" s="3">
        <v>864.2395769340884</v>
      </c>
    </row>
    <row r="2912" spans="1:42" x14ac:dyDescent="0.25">
      <c r="A2912" s="2">
        <v>2911</v>
      </c>
      <c r="B2912" s="3" t="s">
        <v>42</v>
      </c>
      <c r="C2912" s="3" t="s">
        <v>43</v>
      </c>
      <c r="D2912" s="3" t="s">
        <v>44</v>
      </c>
      <c r="E2912" s="3" t="s">
        <v>45</v>
      </c>
      <c r="F2912" s="3">
        <v>0.36</v>
      </c>
      <c r="G2912" s="3">
        <v>0.48</v>
      </c>
      <c r="H2912" s="3">
        <v>2.8807429141441999E-2</v>
      </c>
      <c r="I2912" s="3">
        <v>9.5896964670744484</v>
      </c>
      <c r="J2912" s="3">
        <v>1.4092878847448653</v>
      </c>
      <c r="K2912" s="3">
        <v>0.27625450146318387</v>
      </c>
      <c r="L2912" s="3">
        <v>4.0597960879680386E-2</v>
      </c>
      <c r="M2912" s="2">
        <v>1210</v>
      </c>
      <c r="N2912" s="3" t="s">
        <v>65</v>
      </c>
      <c r="O2912" s="3" t="s">
        <v>84</v>
      </c>
      <c r="P2912" s="3" t="s">
        <v>85</v>
      </c>
      <c r="Q2912" s="3" t="s">
        <v>42</v>
      </c>
      <c r="R2912" s="3" t="s">
        <v>49</v>
      </c>
      <c r="S2912" s="3" t="s">
        <v>86</v>
      </c>
      <c r="T2912" s="3" t="s">
        <v>51</v>
      </c>
      <c r="U2912" s="3" t="s">
        <v>87</v>
      </c>
      <c r="V2912" s="3" t="s">
        <v>53</v>
      </c>
      <c r="W2912" s="3" t="s">
        <v>54</v>
      </c>
      <c r="X2912" s="3">
        <v>35</v>
      </c>
      <c r="Y2912" s="3">
        <v>6</v>
      </c>
      <c r="Z2912" s="3" t="s">
        <v>44</v>
      </c>
      <c r="AA2912" s="7">
        <v>4</v>
      </c>
      <c r="AB2912" s="3" t="s">
        <v>49</v>
      </c>
      <c r="AC2912" s="3" t="s">
        <v>49</v>
      </c>
      <c r="AD2912" s="3" t="s">
        <v>49</v>
      </c>
      <c r="AE2912" s="3" t="s">
        <v>49</v>
      </c>
      <c r="AF2912" s="3" t="s">
        <v>55</v>
      </c>
      <c r="AG2912" s="3" t="s">
        <v>56</v>
      </c>
      <c r="AH2912" s="3" t="s">
        <v>57</v>
      </c>
      <c r="AI2912" s="3" t="s">
        <v>58</v>
      </c>
      <c r="AJ2912" s="3" t="s">
        <v>49</v>
      </c>
      <c r="AK2912" s="3" t="s">
        <v>49</v>
      </c>
      <c r="AL2912" s="3" t="s">
        <v>49</v>
      </c>
      <c r="AM2912" s="3" t="s">
        <v>88</v>
      </c>
      <c r="AN2912" s="3" t="s">
        <v>60</v>
      </c>
      <c r="AO2912" s="3">
        <v>63.722907077009801</v>
      </c>
      <c r="AP2912" s="3">
        <v>116.57952963387741</v>
      </c>
    </row>
    <row r="2913" spans="1:42" x14ac:dyDescent="0.25">
      <c r="A2913" s="2">
        <v>2912</v>
      </c>
      <c r="B2913" s="3" t="s">
        <v>42</v>
      </c>
      <c r="C2913" s="3" t="s">
        <v>43</v>
      </c>
      <c r="D2913" s="3" t="s">
        <v>44</v>
      </c>
      <c r="E2913" s="3" t="s">
        <v>45</v>
      </c>
      <c r="F2913" s="3">
        <v>0.36</v>
      </c>
      <c r="G2913" s="3">
        <v>0.48</v>
      </c>
      <c r="H2913" s="3">
        <v>0.18700639363413499</v>
      </c>
      <c r="I2913" s="3">
        <v>9.5896964670744484</v>
      </c>
      <c r="J2913" s="3">
        <v>1.4092878847448653</v>
      </c>
      <c r="K2913" s="3">
        <v>1.793334552353598</v>
      </c>
      <c r="L2913" s="3">
        <v>0.26354584491841576</v>
      </c>
      <c r="M2913" s="2">
        <v>1210</v>
      </c>
      <c r="N2913" s="3" t="s">
        <v>65</v>
      </c>
      <c r="O2913" s="3" t="s">
        <v>84</v>
      </c>
      <c r="P2913" s="3" t="s">
        <v>85</v>
      </c>
      <c r="Q2913" s="3" t="s">
        <v>42</v>
      </c>
      <c r="R2913" s="3" t="s">
        <v>49</v>
      </c>
      <c r="S2913" s="3" t="s">
        <v>86</v>
      </c>
      <c r="T2913" s="3" t="s">
        <v>51</v>
      </c>
      <c r="U2913" s="3" t="s">
        <v>87</v>
      </c>
      <c r="V2913" s="3" t="s">
        <v>53</v>
      </c>
      <c r="W2913" s="3" t="s">
        <v>54</v>
      </c>
      <c r="X2913" s="3">
        <v>35</v>
      </c>
      <c r="Y2913" s="3">
        <v>6</v>
      </c>
      <c r="Z2913" s="3" t="s">
        <v>44</v>
      </c>
      <c r="AA2913" s="7">
        <v>4</v>
      </c>
      <c r="AB2913" s="3" t="s">
        <v>49</v>
      </c>
      <c r="AC2913" s="3" t="s">
        <v>49</v>
      </c>
      <c r="AD2913" s="3" t="s">
        <v>49</v>
      </c>
      <c r="AE2913" s="3" t="s">
        <v>49</v>
      </c>
      <c r="AF2913" s="3" t="s">
        <v>55</v>
      </c>
      <c r="AG2913" s="3" t="s">
        <v>56</v>
      </c>
      <c r="AH2913" s="3" t="s">
        <v>57</v>
      </c>
      <c r="AI2913" s="3" t="s">
        <v>58</v>
      </c>
      <c r="AJ2913" s="3" t="s">
        <v>49</v>
      </c>
      <c r="AK2913" s="3" t="s">
        <v>49</v>
      </c>
      <c r="AL2913" s="3" t="s">
        <v>49</v>
      </c>
      <c r="AM2913" s="3" t="s">
        <v>88</v>
      </c>
      <c r="AN2913" s="3" t="s">
        <v>60</v>
      </c>
      <c r="AO2913" s="3">
        <v>110.18061863004465</v>
      </c>
      <c r="AP2913" s="3">
        <v>756.78802510816024</v>
      </c>
    </row>
    <row r="2914" spans="1:42" x14ac:dyDescent="0.25">
      <c r="A2914" s="2">
        <v>2913</v>
      </c>
      <c r="B2914" s="3" t="s">
        <v>42</v>
      </c>
      <c r="C2914" s="3" t="s">
        <v>43</v>
      </c>
      <c r="D2914" s="3" t="s">
        <v>44</v>
      </c>
      <c r="E2914" s="3" t="s">
        <v>45</v>
      </c>
      <c r="F2914" s="3">
        <v>0.36</v>
      </c>
      <c r="G2914" s="3">
        <v>0.48</v>
      </c>
      <c r="H2914" s="3">
        <v>7.9004524094455394E-2</v>
      </c>
      <c r="I2914" s="3">
        <v>9.5896964670744484</v>
      </c>
      <c r="J2914" s="3">
        <v>1.4092878847448653</v>
      </c>
      <c r="K2914" s="3">
        <v>0.75762940559149705</v>
      </c>
      <c r="L2914" s="3">
        <v>0.11134011864634979</v>
      </c>
      <c r="M2914" s="2">
        <v>1210</v>
      </c>
      <c r="N2914" s="3" t="s">
        <v>65</v>
      </c>
      <c r="O2914" s="3" t="s">
        <v>84</v>
      </c>
      <c r="P2914" s="3" t="s">
        <v>85</v>
      </c>
      <c r="Q2914" s="3" t="s">
        <v>42</v>
      </c>
      <c r="R2914" s="3" t="s">
        <v>49</v>
      </c>
      <c r="S2914" s="3" t="s">
        <v>86</v>
      </c>
      <c r="T2914" s="3" t="s">
        <v>51</v>
      </c>
      <c r="U2914" s="3" t="s">
        <v>87</v>
      </c>
      <c r="V2914" s="3" t="s">
        <v>53</v>
      </c>
      <c r="W2914" s="3" t="s">
        <v>54</v>
      </c>
      <c r="X2914" s="3">
        <v>35</v>
      </c>
      <c r="Y2914" s="3">
        <v>6</v>
      </c>
      <c r="Z2914" s="3" t="s">
        <v>44</v>
      </c>
      <c r="AA2914" s="7">
        <v>4</v>
      </c>
      <c r="AB2914" s="3" t="s">
        <v>49</v>
      </c>
      <c r="AC2914" s="3" t="s">
        <v>49</v>
      </c>
      <c r="AD2914" s="3" t="s">
        <v>49</v>
      </c>
      <c r="AE2914" s="3" t="s">
        <v>49</v>
      </c>
      <c r="AF2914" s="3" t="s">
        <v>55</v>
      </c>
      <c r="AG2914" s="3" t="s">
        <v>56</v>
      </c>
      <c r="AH2914" s="3" t="s">
        <v>57</v>
      </c>
      <c r="AI2914" s="3" t="s">
        <v>58</v>
      </c>
      <c r="AJ2914" s="3" t="s">
        <v>49</v>
      </c>
      <c r="AK2914" s="3" t="s">
        <v>49</v>
      </c>
      <c r="AL2914" s="3" t="s">
        <v>49</v>
      </c>
      <c r="AM2914" s="3" t="s">
        <v>88</v>
      </c>
      <c r="AN2914" s="3" t="s">
        <v>60</v>
      </c>
      <c r="AO2914" s="3">
        <v>72.4994178486495</v>
      </c>
      <c r="AP2914" s="3">
        <v>319.71996573030219</v>
      </c>
    </row>
    <row r="2915" spans="1:42" x14ac:dyDescent="0.25">
      <c r="A2915" s="2">
        <v>2914</v>
      </c>
      <c r="B2915" s="3" t="s">
        <v>42</v>
      </c>
      <c r="C2915" s="3" t="s">
        <v>43</v>
      </c>
      <c r="D2915" s="3" t="s">
        <v>44</v>
      </c>
      <c r="E2915" s="3" t="s">
        <v>45</v>
      </c>
      <c r="F2915" s="3">
        <v>0.36</v>
      </c>
      <c r="G2915" s="3">
        <v>0.48</v>
      </c>
      <c r="H2915" s="3">
        <v>7.2385222851868006E-2</v>
      </c>
      <c r="I2915" s="3">
        <v>9.5896964670744484</v>
      </c>
      <c r="J2915" s="3">
        <v>1.4092878847448653</v>
      </c>
      <c r="K2915" s="3">
        <v>0.69415231585095527</v>
      </c>
      <c r="L2915" s="3">
        <v>0.10201161759969475</v>
      </c>
      <c r="M2915" s="2">
        <v>1210</v>
      </c>
      <c r="N2915" s="3" t="s">
        <v>65</v>
      </c>
      <c r="O2915" s="3" t="s">
        <v>84</v>
      </c>
      <c r="P2915" s="3" t="s">
        <v>85</v>
      </c>
      <c r="Q2915" s="3" t="s">
        <v>42</v>
      </c>
      <c r="R2915" s="3" t="s">
        <v>49</v>
      </c>
      <c r="S2915" s="3" t="s">
        <v>86</v>
      </c>
      <c r="T2915" s="3" t="s">
        <v>51</v>
      </c>
      <c r="U2915" s="3" t="s">
        <v>87</v>
      </c>
      <c r="V2915" s="3" t="s">
        <v>53</v>
      </c>
      <c r="W2915" s="3" t="s">
        <v>54</v>
      </c>
      <c r="X2915" s="3">
        <v>35</v>
      </c>
      <c r="Y2915" s="3">
        <v>6</v>
      </c>
      <c r="Z2915" s="3" t="s">
        <v>44</v>
      </c>
      <c r="AA2915" s="7">
        <v>4</v>
      </c>
      <c r="AB2915" s="3" t="s">
        <v>49</v>
      </c>
      <c r="AC2915" s="3" t="s">
        <v>49</v>
      </c>
      <c r="AD2915" s="3" t="s">
        <v>49</v>
      </c>
      <c r="AE2915" s="3" t="s">
        <v>49</v>
      </c>
      <c r="AF2915" s="3" t="s">
        <v>55</v>
      </c>
      <c r="AG2915" s="3" t="s">
        <v>56</v>
      </c>
      <c r="AH2915" s="3" t="s">
        <v>57</v>
      </c>
      <c r="AI2915" s="3" t="s">
        <v>58</v>
      </c>
      <c r="AJ2915" s="3" t="s">
        <v>49</v>
      </c>
      <c r="AK2915" s="3" t="s">
        <v>49</v>
      </c>
      <c r="AL2915" s="3" t="s">
        <v>49</v>
      </c>
      <c r="AM2915" s="3" t="s">
        <v>88</v>
      </c>
      <c r="AN2915" s="3" t="s">
        <v>60</v>
      </c>
      <c r="AO2915" s="3">
        <v>80.344158862339228</v>
      </c>
      <c r="AP2915" s="3">
        <v>292.93260398493749</v>
      </c>
    </row>
    <row r="2916" spans="1:42" x14ac:dyDescent="0.25">
      <c r="A2916" s="2">
        <v>2915</v>
      </c>
      <c r="B2916" s="3" t="s">
        <v>42</v>
      </c>
      <c r="C2916" s="3" t="s">
        <v>43</v>
      </c>
      <c r="D2916" s="3" t="s">
        <v>44</v>
      </c>
      <c r="E2916" s="3" t="s">
        <v>45</v>
      </c>
      <c r="F2916" s="3">
        <v>0.36</v>
      </c>
      <c r="G2916" s="3">
        <v>0.48</v>
      </c>
      <c r="H2916" s="3">
        <v>2.9212093679078802E-2</v>
      </c>
      <c r="I2916" s="3">
        <v>9.5896964670744484</v>
      </c>
      <c r="J2916" s="3">
        <v>1.4092878847448653</v>
      </c>
      <c r="K2916" s="3">
        <v>0.28013511155010978</v>
      </c>
      <c r="L2916" s="3">
        <v>4.1168249709957812E-2</v>
      </c>
      <c r="M2916" s="2">
        <v>1210</v>
      </c>
      <c r="N2916" s="3" t="s">
        <v>65</v>
      </c>
      <c r="O2916" s="3" t="s">
        <v>84</v>
      </c>
      <c r="P2916" s="3" t="s">
        <v>85</v>
      </c>
      <c r="Q2916" s="3" t="s">
        <v>42</v>
      </c>
      <c r="R2916" s="3" t="s">
        <v>49</v>
      </c>
      <c r="S2916" s="3" t="s">
        <v>86</v>
      </c>
      <c r="T2916" s="3" t="s">
        <v>51</v>
      </c>
      <c r="U2916" s="3" t="s">
        <v>87</v>
      </c>
      <c r="V2916" s="3" t="s">
        <v>53</v>
      </c>
      <c r="W2916" s="3" t="s">
        <v>54</v>
      </c>
      <c r="X2916" s="3">
        <v>35</v>
      </c>
      <c r="Y2916" s="3">
        <v>6</v>
      </c>
      <c r="Z2916" s="3" t="s">
        <v>44</v>
      </c>
      <c r="AA2916" s="7">
        <v>4</v>
      </c>
      <c r="AB2916" s="3" t="s">
        <v>49</v>
      </c>
      <c r="AC2916" s="3" t="s">
        <v>49</v>
      </c>
      <c r="AD2916" s="3" t="s">
        <v>49</v>
      </c>
      <c r="AE2916" s="3" t="s">
        <v>49</v>
      </c>
      <c r="AF2916" s="3" t="s">
        <v>55</v>
      </c>
      <c r="AG2916" s="3" t="s">
        <v>56</v>
      </c>
      <c r="AH2916" s="3" t="s">
        <v>57</v>
      </c>
      <c r="AI2916" s="3" t="s">
        <v>58</v>
      </c>
      <c r="AJ2916" s="3" t="s">
        <v>49</v>
      </c>
      <c r="AK2916" s="3" t="s">
        <v>49</v>
      </c>
      <c r="AL2916" s="3" t="s">
        <v>49</v>
      </c>
      <c r="AM2916" s="3" t="s">
        <v>88</v>
      </c>
      <c r="AN2916" s="3" t="s">
        <v>60</v>
      </c>
      <c r="AO2916" s="3">
        <v>47.844685407487944</v>
      </c>
      <c r="AP2916" s="3">
        <v>118.21714891693031</v>
      </c>
    </row>
    <row r="2917" spans="1:42" x14ac:dyDescent="0.25">
      <c r="A2917" s="2">
        <v>2916</v>
      </c>
      <c r="B2917" s="3" t="s">
        <v>42</v>
      </c>
      <c r="C2917" s="3" t="s">
        <v>43</v>
      </c>
      <c r="D2917" s="3" t="s">
        <v>44</v>
      </c>
      <c r="E2917" s="3" t="s">
        <v>45</v>
      </c>
      <c r="F2917" s="3">
        <v>0.36</v>
      </c>
      <c r="G2917" s="3">
        <v>0.48</v>
      </c>
      <c r="H2917" s="3">
        <v>7.7895399296150801E-3</v>
      </c>
      <c r="I2917" s="3">
        <v>9.5896964670744484</v>
      </c>
      <c r="J2917" s="3">
        <v>1.4092878847448653</v>
      </c>
      <c r="K2917" s="3">
        <v>7.469932354316508E-2</v>
      </c>
      <c r="L2917" s="3">
        <v>1.0977704250542904E-2</v>
      </c>
      <c r="M2917" s="2">
        <v>1210</v>
      </c>
      <c r="N2917" s="3" t="s">
        <v>65</v>
      </c>
      <c r="O2917" s="3" t="s">
        <v>84</v>
      </c>
      <c r="P2917" s="3" t="s">
        <v>85</v>
      </c>
      <c r="Q2917" s="3" t="s">
        <v>42</v>
      </c>
      <c r="R2917" s="3" t="s">
        <v>49</v>
      </c>
      <c r="S2917" s="3" t="s">
        <v>86</v>
      </c>
      <c r="T2917" s="3" t="s">
        <v>51</v>
      </c>
      <c r="U2917" s="3" t="s">
        <v>87</v>
      </c>
      <c r="V2917" s="3" t="s">
        <v>53</v>
      </c>
      <c r="W2917" s="3" t="s">
        <v>54</v>
      </c>
      <c r="X2917" s="3">
        <v>35</v>
      </c>
      <c r="Y2917" s="3">
        <v>6</v>
      </c>
      <c r="Z2917" s="3" t="s">
        <v>44</v>
      </c>
      <c r="AA2917" s="7">
        <v>4</v>
      </c>
      <c r="AB2917" s="3" t="s">
        <v>49</v>
      </c>
      <c r="AC2917" s="3" t="s">
        <v>49</v>
      </c>
      <c r="AD2917" s="3" t="s">
        <v>49</v>
      </c>
      <c r="AE2917" s="3" t="s">
        <v>49</v>
      </c>
      <c r="AF2917" s="3" t="s">
        <v>55</v>
      </c>
      <c r="AG2917" s="3" t="s">
        <v>56</v>
      </c>
      <c r="AH2917" s="3" t="s">
        <v>57</v>
      </c>
      <c r="AI2917" s="3" t="s">
        <v>58</v>
      </c>
      <c r="AJ2917" s="3" t="s">
        <v>49</v>
      </c>
      <c r="AK2917" s="3" t="s">
        <v>49</v>
      </c>
      <c r="AL2917" s="3" t="s">
        <v>49</v>
      </c>
      <c r="AM2917" s="3" t="s">
        <v>88</v>
      </c>
      <c r="AN2917" s="3" t="s">
        <v>60</v>
      </c>
      <c r="AO2917" s="3">
        <v>31.979984732908111</v>
      </c>
      <c r="AP2917" s="3">
        <v>31.523149691704042</v>
      </c>
    </row>
    <row r="2918" spans="1:42" x14ac:dyDescent="0.25">
      <c r="A2918" s="2">
        <v>2917</v>
      </c>
      <c r="B2918" s="3" t="s">
        <v>42</v>
      </c>
      <c r="C2918" s="3" t="s">
        <v>71</v>
      </c>
      <c r="D2918" s="3" t="s">
        <v>72</v>
      </c>
      <c r="E2918" s="3" t="s">
        <v>73</v>
      </c>
      <c r="F2918" s="3">
        <v>0.56000000000000005</v>
      </c>
      <c r="G2918" s="3">
        <v>0.48</v>
      </c>
      <c r="H2918" s="3">
        <v>1.1204720573491599E-2</v>
      </c>
      <c r="I2918" s="3">
        <v>10.552616866377587</v>
      </c>
      <c r="J2918" s="3">
        <v>1.413886168827363</v>
      </c>
      <c r="K2918" s="3">
        <v>0.1182391233068754</v>
      </c>
      <c r="L2918" s="3">
        <v>1.584219944443517E-2</v>
      </c>
      <c r="M2918" s="2">
        <v>8140</v>
      </c>
      <c r="N2918" s="3" t="s">
        <v>69</v>
      </c>
      <c r="O2918" s="3" t="s">
        <v>84</v>
      </c>
      <c r="P2918" s="3" t="s">
        <v>85</v>
      </c>
      <c r="Q2918" s="3" t="s">
        <v>42</v>
      </c>
      <c r="R2918" s="3" t="s">
        <v>49</v>
      </c>
      <c r="S2918" s="3" t="s">
        <v>86</v>
      </c>
      <c r="T2918" s="3" t="s">
        <v>51</v>
      </c>
      <c r="U2918" s="3" t="s">
        <v>87</v>
      </c>
      <c r="V2918" s="3" t="s">
        <v>53</v>
      </c>
      <c r="W2918" s="3" t="s">
        <v>54</v>
      </c>
      <c r="X2918" s="3">
        <v>35</v>
      </c>
      <c r="Y2918" s="3">
        <v>6</v>
      </c>
      <c r="Z2918" s="3" t="s">
        <v>44</v>
      </c>
      <c r="AA2918" s="7">
        <v>4</v>
      </c>
      <c r="AB2918" s="3" t="s">
        <v>49</v>
      </c>
      <c r="AC2918" s="3" t="s">
        <v>49</v>
      </c>
      <c r="AD2918" s="3" t="s">
        <v>49</v>
      </c>
      <c r="AE2918" s="3" t="s">
        <v>49</v>
      </c>
      <c r="AF2918" s="3" t="s">
        <v>55</v>
      </c>
      <c r="AG2918" s="3" t="s">
        <v>56</v>
      </c>
      <c r="AH2918" s="3" t="s">
        <v>57</v>
      </c>
      <c r="AI2918" s="3" t="s">
        <v>58</v>
      </c>
      <c r="AJ2918" s="3" t="s">
        <v>49</v>
      </c>
      <c r="AK2918" s="3" t="s">
        <v>49</v>
      </c>
      <c r="AL2918" s="3" t="s">
        <v>49</v>
      </c>
      <c r="AM2918" s="3" t="s">
        <v>88</v>
      </c>
      <c r="AN2918" s="3" t="s">
        <v>60</v>
      </c>
      <c r="AO2918" s="3">
        <v>61.746430619122449</v>
      </c>
      <c r="AP2918" s="3">
        <v>45.343895414031849</v>
      </c>
    </row>
    <row r="2919" spans="1:42" x14ac:dyDescent="0.25">
      <c r="A2919" s="2">
        <v>2918</v>
      </c>
      <c r="B2919" s="3" t="s">
        <v>42</v>
      </c>
      <c r="C2919" s="3" t="s">
        <v>71</v>
      </c>
      <c r="D2919" s="3" t="s">
        <v>72</v>
      </c>
      <c r="E2919" s="3" t="s">
        <v>73</v>
      </c>
      <c r="F2919" s="3">
        <v>0.56000000000000005</v>
      </c>
      <c r="G2919" s="3">
        <v>0.48</v>
      </c>
      <c r="H2919" s="3">
        <v>2.41759545052985E-2</v>
      </c>
      <c r="I2919" s="3">
        <v>10.552616866377587</v>
      </c>
      <c r="J2919" s="3">
        <v>1.413886168827363</v>
      </c>
      <c r="K2919" s="3">
        <v>0.25511958527339018</v>
      </c>
      <c r="L2919" s="3">
        <v>3.4182047693241124E-2</v>
      </c>
      <c r="M2919" s="2">
        <v>1300</v>
      </c>
      <c r="N2919" s="3" t="s">
        <v>70</v>
      </c>
      <c r="O2919" s="3" t="s">
        <v>84</v>
      </c>
      <c r="P2919" s="3" t="s">
        <v>85</v>
      </c>
      <c r="Q2919" s="3" t="s">
        <v>42</v>
      </c>
      <c r="R2919" s="3" t="s">
        <v>49</v>
      </c>
      <c r="S2919" s="3" t="s">
        <v>86</v>
      </c>
      <c r="T2919" s="3" t="s">
        <v>51</v>
      </c>
      <c r="U2919" s="3" t="s">
        <v>87</v>
      </c>
      <c r="V2919" s="3" t="s">
        <v>53</v>
      </c>
      <c r="W2919" s="3" t="s">
        <v>54</v>
      </c>
      <c r="X2919" s="3">
        <v>35</v>
      </c>
      <c r="Y2919" s="3">
        <v>6</v>
      </c>
      <c r="Z2919" s="3" t="s">
        <v>44</v>
      </c>
      <c r="AA2919" s="7">
        <v>4</v>
      </c>
      <c r="AB2919" s="3" t="s">
        <v>49</v>
      </c>
      <c r="AC2919" s="3" t="s">
        <v>49</v>
      </c>
      <c r="AD2919" s="3" t="s">
        <v>49</v>
      </c>
      <c r="AE2919" s="3" t="s">
        <v>49</v>
      </c>
      <c r="AF2919" s="3" t="s">
        <v>55</v>
      </c>
      <c r="AG2919" s="3" t="s">
        <v>56</v>
      </c>
      <c r="AH2919" s="3" t="s">
        <v>57</v>
      </c>
      <c r="AI2919" s="3" t="s">
        <v>58</v>
      </c>
      <c r="AJ2919" s="3" t="s">
        <v>49</v>
      </c>
      <c r="AK2919" s="3" t="s">
        <v>49</v>
      </c>
      <c r="AL2919" s="3" t="s">
        <v>49</v>
      </c>
      <c r="AM2919" s="3" t="s">
        <v>88</v>
      </c>
      <c r="AN2919" s="3" t="s">
        <v>60</v>
      </c>
      <c r="AO2919" s="3">
        <v>56.704899568906974</v>
      </c>
      <c r="AP2919" s="3">
        <v>97.836616757417275</v>
      </c>
    </row>
    <row r="2920" spans="1:42" x14ac:dyDescent="0.25">
      <c r="A2920" s="2">
        <v>2919</v>
      </c>
      <c r="B2920" s="3" t="s">
        <v>42</v>
      </c>
      <c r="C2920" s="3" t="s">
        <v>43</v>
      </c>
      <c r="D2920" s="3" t="s">
        <v>44</v>
      </c>
      <c r="E2920" s="3" t="s">
        <v>45</v>
      </c>
      <c r="F2920" s="3">
        <v>0.36</v>
      </c>
      <c r="G2920" s="3">
        <v>0.48</v>
      </c>
      <c r="H2920" s="3">
        <v>0.24260720532891999</v>
      </c>
      <c r="I2920" s="3">
        <v>9.5795152676305744</v>
      </c>
      <c r="J2920" s="3">
        <v>1.4078169648325758</v>
      </c>
      <c r="K2920" s="3">
        <v>2.3240594274855746</v>
      </c>
      <c r="L2920" s="3">
        <v>0.34154653945267366</v>
      </c>
      <c r="M2920" s="2">
        <v>1200</v>
      </c>
      <c r="N2920" s="3" t="s">
        <v>61</v>
      </c>
      <c r="O2920" s="3" t="s">
        <v>84</v>
      </c>
      <c r="P2920" s="3" t="s">
        <v>85</v>
      </c>
      <c r="Q2920" s="3" t="s">
        <v>42</v>
      </c>
      <c r="R2920" s="3" t="s">
        <v>49</v>
      </c>
      <c r="S2920" s="3" t="s">
        <v>86</v>
      </c>
      <c r="T2920" s="3" t="s">
        <v>51</v>
      </c>
      <c r="U2920" s="3" t="s">
        <v>87</v>
      </c>
      <c r="V2920" s="3" t="s">
        <v>53</v>
      </c>
      <c r="W2920" s="3" t="s">
        <v>54</v>
      </c>
      <c r="X2920" s="3">
        <v>35</v>
      </c>
      <c r="Y2920" s="3">
        <v>6</v>
      </c>
      <c r="Z2920" s="3" t="s">
        <v>44</v>
      </c>
      <c r="AA2920" s="7">
        <v>4</v>
      </c>
      <c r="AB2920" s="3" t="s">
        <v>49</v>
      </c>
      <c r="AC2920" s="3" t="s">
        <v>49</v>
      </c>
      <c r="AD2920" s="3" t="s">
        <v>49</v>
      </c>
      <c r="AE2920" s="3" t="s">
        <v>49</v>
      </c>
      <c r="AF2920" s="3" t="s">
        <v>55</v>
      </c>
      <c r="AG2920" s="3" t="s">
        <v>56</v>
      </c>
      <c r="AH2920" s="3" t="s">
        <v>57</v>
      </c>
      <c r="AI2920" s="3" t="s">
        <v>58</v>
      </c>
      <c r="AJ2920" s="3" t="s">
        <v>49</v>
      </c>
      <c r="AK2920" s="3" t="s">
        <v>49</v>
      </c>
      <c r="AL2920" s="3" t="s">
        <v>49</v>
      </c>
      <c r="AM2920" s="3" t="s">
        <v>88</v>
      </c>
      <c r="AN2920" s="3" t="s">
        <v>60</v>
      </c>
      <c r="AO2920" s="3">
        <v>140.64378924589394</v>
      </c>
      <c r="AP2920" s="3">
        <v>981.79652700585609</v>
      </c>
    </row>
    <row r="2921" spans="1:42" x14ac:dyDescent="0.25">
      <c r="A2921" s="2">
        <v>2920</v>
      </c>
      <c r="B2921" s="3" t="s">
        <v>42</v>
      </c>
      <c r="C2921" s="3" t="s">
        <v>43</v>
      </c>
      <c r="D2921" s="3" t="s">
        <v>44</v>
      </c>
      <c r="E2921" s="3" t="s">
        <v>45</v>
      </c>
      <c r="F2921" s="3">
        <v>0.36</v>
      </c>
      <c r="G2921" s="3">
        <v>0.48</v>
      </c>
      <c r="H2921" s="3">
        <v>2.5620596021469301E-2</v>
      </c>
      <c r="I2921" s="3">
        <v>9.5795152676305744</v>
      </c>
      <c r="J2921" s="3">
        <v>1.4078169648325758</v>
      </c>
      <c r="K2921" s="3">
        <v>0.24543289075346031</v>
      </c>
      <c r="L2921" s="3">
        <v>3.6069109728146476E-2</v>
      </c>
      <c r="M2921" s="2">
        <v>1210</v>
      </c>
      <c r="N2921" s="3" t="s">
        <v>65</v>
      </c>
      <c r="O2921" s="3" t="s">
        <v>84</v>
      </c>
      <c r="P2921" s="3" t="s">
        <v>85</v>
      </c>
      <c r="Q2921" s="3" t="s">
        <v>42</v>
      </c>
      <c r="R2921" s="3" t="s">
        <v>49</v>
      </c>
      <c r="S2921" s="3" t="s">
        <v>86</v>
      </c>
      <c r="T2921" s="3" t="s">
        <v>51</v>
      </c>
      <c r="U2921" s="3" t="s">
        <v>87</v>
      </c>
      <c r="V2921" s="3" t="s">
        <v>53</v>
      </c>
      <c r="W2921" s="3" t="s">
        <v>54</v>
      </c>
      <c r="X2921" s="3">
        <v>35</v>
      </c>
      <c r="Y2921" s="3">
        <v>6</v>
      </c>
      <c r="Z2921" s="3" t="s">
        <v>44</v>
      </c>
      <c r="AA2921" s="7">
        <v>4</v>
      </c>
      <c r="AB2921" s="3" t="s">
        <v>49</v>
      </c>
      <c r="AC2921" s="3" t="s">
        <v>49</v>
      </c>
      <c r="AD2921" s="3" t="s">
        <v>49</v>
      </c>
      <c r="AE2921" s="3" t="s">
        <v>49</v>
      </c>
      <c r="AF2921" s="3" t="s">
        <v>55</v>
      </c>
      <c r="AG2921" s="3" t="s">
        <v>56</v>
      </c>
      <c r="AH2921" s="3" t="s">
        <v>57</v>
      </c>
      <c r="AI2921" s="3" t="s">
        <v>58</v>
      </c>
      <c r="AJ2921" s="3" t="s">
        <v>49</v>
      </c>
      <c r="AK2921" s="3" t="s">
        <v>49</v>
      </c>
      <c r="AL2921" s="3" t="s">
        <v>49</v>
      </c>
      <c r="AM2921" s="3" t="s">
        <v>88</v>
      </c>
      <c r="AN2921" s="3" t="s">
        <v>60</v>
      </c>
      <c r="AO2921" s="3">
        <v>41.362651776319808</v>
      </c>
      <c r="AP2921" s="3">
        <v>103.68287355519874</v>
      </c>
    </row>
    <row r="2922" spans="1:42" x14ac:dyDescent="0.25">
      <c r="A2922" s="2">
        <v>2921</v>
      </c>
      <c r="B2922" s="3" t="s">
        <v>42</v>
      </c>
      <c r="C2922" s="3" t="s">
        <v>43</v>
      </c>
      <c r="D2922" s="3" t="s">
        <v>44</v>
      </c>
      <c r="E2922" s="3" t="s">
        <v>45</v>
      </c>
      <c r="F2922" s="3">
        <v>0.36</v>
      </c>
      <c r="G2922" s="3">
        <v>0.48</v>
      </c>
      <c r="H2922" s="3">
        <v>2.5157094797508199E-3</v>
      </c>
      <c r="I2922" s="3">
        <v>9.5795152676305744</v>
      </c>
      <c r="J2922" s="3">
        <v>1.4078169648325758</v>
      </c>
      <c r="K2922" s="3">
        <v>2.4099277370195949E-2</v>
      </c>
      <c r="L2922" s="3">
        <v>3.5416584841833376E-3</v>
      </c>
      <c r="M2922" s="2">
        <v>1210</v>
      </c>
      <c r="N2922" s="3" t="s">
        <v>65</v>
      </c>
      <c r="O2922" s="3" t="s">
        <v>84</v>
      </c>
      <c r="P2922" s="3" t="s">
        <v>85</v>
      </c>
      <c r="Q2922" s="3" t="s">
        <v>42</v>
      </c>
      <c r="R2922" s="3" t="s">
        <v>49</v>
      </c>
      <c r="S2922" s="3" t="s">
        <v>86</v>
      </c>
      <c r="T2922" s="3" t="s">
        <v>51</v>
      </c>
      <c r="U2922" s="3" t="s">
        <v>87</v>
      </c>
      <c r="V2922" s="3" t="s">
        <v>53</v>
      </c>
      <c r="W2922" s="3" t="s">
        <v>54</v>
      </c>
      <c r="X2922" s="3">
        <v>35</v>
      </c>
      <c r="Y2922" s="3">
        <v>6</v>
      </c>
      <c r="Z2922" s="3" t="s">
        <v>44</v>
      </c>
      <c r="AA2922" s="7">
        <v>4</v>
      </c>
      <c r="AB2922" s="3" t="s">
        <v>49</v>
      </c>
      <c r="AC2922" s="3" t="s">
        <v>49</v>
      </c>
      <c r="AD2922" s="3" t="s">
        <v>49</v>
      </c>
      <c r="AE2922" s="3" t="s">
        <v>49</v>
      </c>
      <c r="AF2922" s="3" t="s">
        <v>55</v>
      </c>
      <c r="AG2922" s="3" t="s">
        <v>56</v>
      </c>
      <c r="AH2922" s="3" t="s">
        <v>57</v>
      </c>
      <c r="AI2922" s="3" t="s">
        <v>58</v>
      </c>
      <c r="AJ2922" s="3" t="s">
        <v>49</v>
      </c>
      <c r="AK2922" s="3" t="s">
        <v>49</v>
      </c>
      <c r="AL2922" s="3" t="s">
        <v>49</v>
      </c>
      <c r="AM2922" s="3" t="s">
        <v>88</v>
      </c>
      <c r="AN2922" s="3" t="s">
        <v>60</v>
      </c>
      <c r="AO2922" s="3">
        <v>18.19140824625935</v>
      </c>
      <c r="AP2922" s="3">
        <v>10.180715065022182</v>
      </c>
    </row>
    <row r="2923" spans="1:42" x14ac:dyDescent="0.25">
      <c r="A2923" s="2">
        <v>2922</v>
      </c>
      <c r="B2923" s="3" t="s">
        <v>42</v>
      </c>
      <c r="C2923" s="3" t="s">
        <v>43</v>
      </c>
      <c r="D2923" s="3" t="s">
        <v>44</v>
      </c>
      <c r="E2923" s="3" t="s">
        <v>45</v>
      </c>
      <c r="F2923" s="3">
        <v>0.36</v>
      </c>
      <c r="G2923" s="3">
        <v>0.48</v>
      </c>
      <c r="H2923" s="3">
        <v>0.19923220983267001</v>
      </c>
      <c r="I2923" s="3">
        <v>9.5795152676305744</v>
      </c>
      <c r="J2923" s="3">
        <v>1.4078169648325758</v>
      </c>
      <c r="K2923" s="3">
        <v>1.9085479958958407</v>
      </c>
      <c r="L2923" s="3">
        <v>0.28048248494351635</v>
      </c>
      <c r="M2923" s="2">
        <v>1210</v>
      </c>
      <c r="N2923" s="3" t="s">
        <v>65</v>
      </c>
      <c r="O2923" s="3" t="s">
        <v>84</v>
      </c>
      <c r="P2923" s="3" t="s">
        <v>85</v>
      </c>
      <c r="Q2923" s="3" t="s">
        <v>42</v>
      </c>
      <c r="R2923" s="3" t="s">
        <v>49</v>
      </c>
      <c r="S2923" s="3" t="s">
        <v>86</v>
      </c>
      <c r="T2923" s="3" t="s">
        <v>51</v>
      </c>
      <c r="U2923" s="3" t="s">
        <v>87</v>
      </c>
      <c r="V2923" s="3" t="s">
        <v>53</v>
      </c>
      <c r="W2923" s="3" t="s">
        <v>54</v>
      </c>
      <c r="X2923" s="3">
        <v>35</v>
      </c>
      <c r="Y2923" s="3">
        <v>6</v>
      </c>
      <c r="Z2923" s="3" t="s">
        <v>44</v>
      </c>
      <c r="AA2923" s="7">
        <v>4</v>
      </c>
      <c r="AB2923" s="3" t="s">
        <v>49</v>
      </c>
      <c r="AC2923" s="3" t="s">
        <v>49</v>
      </c>
      <c r="AD2923" s="3" t="s">
        <v>49</v>
      </c>
      <c r="AE2923" s="3" t="s">
        <v>49</v>
      </c>
      <c r="AF2923" s="3" t="s">
        <v>55</v>
      </c>
      <c r="AG2923" s="3" t="s">
        <v>56</v>
      </c>
      <c r="AH2923" s="3" t="s">
        <v>57</v>
      </c>
      <c r="AI2923" s="3" t="s">
        <v>58</v>
      </c>
      <c r="AJ2923" s="3" t="s">
        <v>49</v>
      </c>
      <c r="AK2923" s="3" t="s">
        <v>49</v>
      </c>
      <c r="AL2923" s="3" t="s">
        <v>49</v>
      </c>
      <c r="AM2923" s="3" t="s">
        <v>88</v>
      </c>
      <c r="AN2923" s="3" t="s">
        <v>60</v>
      </c>
      <c r="AO2923" s="3">
        <v>110.84309779171049</v>
      </c>
      <c r="AP2923" s="3">
        <v>806.26414791028606</v>
      </c>
    </row>
    <row r="2924" spans="1:42" x14ac:dyDescent="0.25">
      <c r="A2924" s="2">
        <v>2923</v>
      </c>
      <c r="B2924" s="3" t="s">
        <v>42</v>
      </c>
      <c r="C2924" s="3" t="s">
        <v>43</v>
      </c>
      <c r="D2924" s="3" t="s">
        <v>44</v>
      </c>
      <c r="E2924" s="3" t="s">
        <v>45</v>
      </c>
      <c r="F2924" s="3">
        <v>0.36</v>
      </c>
      <c r="G2924" s="3">
        <v>0.48</v>
      </c>
      <c r="H2924" s="3">
        <v>1.64882484762243E-2</v>
      </c>
      <c r="I2924" s="3">
        <v>9.5795152676305744</v>
      </c>
      <c r="J2924" s="3">
        <v>1.4078169648325758</v>
      </c>
      <c r="K2924" s="3">
        <v>0.15794942801447723</v>
      </c>
      <c r="L2924" s="3">
        <v>2.3212435925203438E-2</v>
      </c>
      <c r="M2924" s="2">
        <v>1210</v>
      </c>
      <c r="N2924" s="3" t="s">
        <v>65</v>
      </c>
      <c r="O2924" s="3" t="s">
        <v>84</v>
      </c>
      <c r="P2924" s="3" t="s">
        <v>85</v>
      </c>
      <c r="Q2924" s="3" t="s">
        <v>42</v>
      </c>
      <c r="R2924" s="3" t="s">
        <v>49</v>
      </c>
      <c r="S2924" s="3" t="s">
        <v>86</v>
      </c>
      <c r="T2924" s="3" t="s">
        <v>51</v>
      </c>
      <c r="U2924" s="3" t="s">
        <v>87</v>
      </c>
      <c r="V2924" s="3" t="s">
        <v>53</v>
      </c>
      <c r="W2924" s="3" t="s">
        <v>54</v>
      </c>
      <c r="X2924" s="3">
        <v>35</v>
      </c>
      <c r="Y2924" s="3">
        <v>6</v>
      </c>
      <c r="Z2924" s="3" t="s">
        <v>44</v>
      </c>
      <c r="AA2924" s="7">
        <v>4</v>
      </c>
      <c r="AB2924" s="3" t="s">
        <v>49</v>
      </c>
      <c r="AC2924" s="3" t="s">
        <v>49</v>
      </c>
      <c r="AD2924" s="3" t="s">
        <v>49</v>
      </c>
      <c r="AE2924" s="3" t="s">
        <v>49</v>
      </c>
      <c r="AF2924" s="3" t="s">
        <v>55</v>
      </c>
      <c r="AG2924" s="3" t="s">
        <v>56</v>
      </c>
      <c r="AH2924" s="3" t="s">
        <v>57</v>
      </c>
      <c r="AI2924" s="3" t="s">
        <v>58</v>
      </c>
      <c r="AJ2924" s="3" t="s">
        <v>49</v>
      </c>
      <c r="AK2924" s="3" t="s">
        <v>49</v>
      </c>
      <c r="AL2924" s="3" t="s">
        <v>49</v>
      </c>
      <c r="AM2924" s="3" t="s">
        <v>88</v>
      </c>
      <c r="AN2924" s="3" t="s">
        <v>60</v>
      </c>
      <c r="AO2924" s="3">
        <v>49.763410154012277</v>
      </c>
      <c r="AP2924" s="3">
        <v>66.725574240135401</v>
      </c>
    </row>
    <row r="2925" spans="1:42" x14ac:dyDescent="0.25">
      <c r="A2925" s="2">
        <v>2924</v>
      </c>
      <c r="B2925" s="3" t="s">
        <v>42</v>
      </c>
      <c r="C2925" s="3" t="s">
        <v>43</v>
      </c>
      <c r="D2925" s="3" t="s">
        <v>44</v>
      </c>
      <c r="E2925" s="3" t="s">
        <v>45</v>
      </c>
      <c r="F2925" s="3">
        <v>0.36</v>
      </c>
      <c r="G2925" s="3">
        <v>0.48</v>
      </c>
      <c r="H2925" s="3">
        <v>0.103580024522266</v>
      </c>
      <c r="I2925" s="3">
        <v>9.5795152676305744</v>
      </c>
      <c r="J2925" s="3">
        <v>1.4078169648325758</v>
      </c>
      <c r="K2925" s="3">
        <v>0.99224642633259641</v>
      </c>
      <c r="L2925" s="3">
        <v>0.14582171574022029</v>
      </c>
      <c r="M2925" s="2">
        <v>1210</v>
      </c>
      <c r="N2925" s="3" t="s">
        <v>65</v>
      </c>
      <c r="O2925" s="3" t="s">
        <v>84</v>
      </c>
      <c r="P2925" s="3" t="s">
        <v>85</v>
      </c>
      <c r="Q2925" s="3" t="s">
        <v>42</v>
      </c>
      <c r="R2925" s="3" t="s">
        <v>49</v>
      </c>
      <c r="S2925" s="3" t="s">
        <v>86</v>
      </c>
      <c r="T2925" s="3" t="s">
        <v>51</v>
      </c>
      <c r="U2925" s="3" t="s">
        <v>87</v>
      </c>
      <c r="V2925" s="3" t="s">
        <v>53</v>
      </c>
      <c r="W2925" s="3" t="s">
        <v>54</v>
      </c>
      <c r="X2925" s="3">
        <v>35</v>
      </c>
      <c r="Y2925" s="3">
        <v>6</v>
      </c>
      <c r="Z2925" s="3" t="s">
        <v>44</v>
      </c>
      <c r="AA2925" s="7">
        <v>4</v>
      </c>
      <c r="AB2925" s="3" t="s">
        <v>49</v>
      </c>
      <c r="AC2925" s="3" t="s">
        <v>49</v>
      </c>
      <c r="AD2925" s="3" t="s">
        <v>49</v>
      </c>
      <c r="AE2925" s="3" t="s">
        <v>49</v>
      </c>
      <c r="AF2925" s="3" t="s">
        <v>55</v>
      </c>
      <c r="AG2925" s="3" t="s">
        <v>56</v>
      </c>
      <c r="AH2925" s="3" t="s">
        <v>57</v>
      </c>
      <c r="AI2925" s="3" t="s">
        <v>58</v>
      </c>
      <c r="AJ2925" s="3" t="s">
        <v>49</v>
      </c>
      <c r="AK2925" s="3" t="s">
        <v>49</v>
      </c>
      <c r="AL2925" s="3" t="s">
        <v>49</v>
      </c>
      <c r="AM2925" s="3" t="s">
        <v>88</v>
      </c>
      <c r="AN2925" s="3" t="s">
        <v>60</v>
      </c>
      <c r="AO2925" s="3">
        <v>83.132054109612682</v>
      </c>
      <c r="AP2925" s="3">
        <v>419.17348747028245</v>
      </c>
    </row>
    <row r="2926" spans="1:42" x14ac:dyDescent="0.25">
      <c r="A2926" s="2">
        <v>2925</v>
      </c>
      <c r="B2926" s="3" t="s">
        <v>42</v>
      </c>
      <c r="C2926" s="3" t="s">
        <v>43</v>
      </c>
      <c r="D2926" s="3" t="s">
        <v>44</v>
      </c>
      <c r="E2926" s="3" t="s">
        <v>45</v>
      </c>
      <c r="F2926" s="3">
        <v>0.36</v>
      </c>
      <c r="G2926" s="3">
        <v>0.48</v>
      </c>
      <c r="H2926" s="3">
        <v>2.7719460075652801E-2</v>
      </c>
      <c r="I2926" s="3">
        <v>9.5795152676305744</v>
      </c>
      <c r="J2926" s="3">
        <v>1.4078169648325758</v>
      </c>
      <c r="K2926" s="3">
        <v>0.26553899100519218</v>
      </c>
      <c r="L2926" s="3">
        <v>3.9023926150503291E-2</v>
      </c>
      <c r="M2926" s="2">
        <v>1210</v>
      </c>
      <c r="N2926" s="3" t="s">
        <v>65</v>
      </c>
      <c r="O2926" s="3" t="s">
        <v>84</v>
      </c>
      <c r="P2926" s="3" t="s">
        <v>85</v>
      </c>
      <c r="Q2926" s="3" t="s">
        <v>42</v>
      </c>
      <c r="R2926" s="3" t="s">
        <v>49</v>
      </c>
      <c r="S2926" s="3" t="s">
        <v>86</v>
      </c>
      <c r="T2926" s="3" t="s">
        <v>51</v>
      </c>
      <c r="U2926" s="3" t="s">
        <v>87</v>
      </c>
      <c r="V2926" s="3" t="s">
        <v>53</v>
      </c>
      <c r="W2926" s="3" t="s">
        <v>54</v>
      </c>
      <c r="X2926" s="3">
        <v>35</v>
      </c>
      <c r="Y2926" s="3">
        <v>6</v>
      </c>
      <c r="Z2926" s="3" t="s">
        <v>44</v>
      </c>
      <c r="AA2926" s="7">
        <v>4</v>
      </c>
      <c r="AB2926" s="3" t="s">
        <v>49</v>
      </c>
      <c r="AC2926" s="3" t="s">
        <v>49</v>
      </c>
      <c r="AD2926" s="3" t="s">
        <v>49</v>
      </c>
      <c r="AE2926" s="3" t="s">
        <v>49</v>
      </c>
      <c r="AF2926" s="3" t="s">
        <v>55</v>
      </c>
      <c r="AG2926" s="3" t="s">
        <v>56</v>
      </c>
      <c r="AH2926" s="3" t="s">
        <v>57</v>
      </c>
      <c r="AI2926" s="3" t="s">
        <v>58</v>
      </c>
      <c r="AJ2926" s="3" t="s">
        <v>49</v>
      </c>
      <c r="AK2926" s="3" t="s">
        <v>49</v>
      </c>
      <c r="AL2926" s="3" t="s">
        <v>49</v>
      </c>
      <c r="AM2926" s="3" t="s">
        <v>88</v>
      </c>
      <c r="AN2926" s="3" t="s">
        <v>60</v>
      </c>
      <c r="AO2926" s="3">
        <v>60.327222315671392</v>
      </c>
      <c r="AP2926" s="3">
        <v>112.17667503261575</v>
      </c>
    </row>
    <row r="2927" spans="1:42" x14ac:dyDescent="0.25">
      <c r="A2927" s="2">
        <v>2926</v>
      </c>
      <c r="B2927" s="3" t="s">
        <v>42</v>
      </c>
      <c r="C2927" s="3" t="s">
        <v>43</v>
      </c>
      <c r="D2927" s="3" t="s">
        <v>44</v>
      </c>
      <c r="E2927" s="3" t="s">
        <v>45</v>
      </c>
      <c r="F2927" s="3">
        <v>0.36</v>
      </c>
      <c r="G2927" s="3">
        <v>0.48</v>
      </c>
      <c r="H2927" s="3">
        <v>1.22400226127486E-2</v>
      </c>
      <c r="I2927" s="3">
        <v>9.5641461430011816</v>
      </c>
      <c r="J2927" s="3">
        <v>1.4055933081884382</v>
      </c>
      <c r="K2927" s="3">
        <v>0.11706536506196677</v>
      </c>
      <c r="L2927" s="3">
        <v>1.7204493876554594E-2</v>
      </c>
      <c r="M2927" s="2">
        <v>1200</v>
      </c>
      <c r="N2927" s="3" t="s">
        <v>61</v>
      </c>
      <c r="O2927" s="3" t="s">
        <v>84</v>
      </c>
      <c r="P2927" s="3" t="s">
        <v>85</v>
      </c>
      <c r="Q2927" s="3" t="s">
        <v>42</v>
      </c>
      <c r="R2927" s="3" t="s">
        <v>49</v>
      </c>
      <c r="S2927" s="3" t="s">
        <v>86</v>
      </c>
      <c r="T2927" s="3" t="s">
        <v>51</v>
      </c>
      <c r="U2927" s="3" t="s">
        <v>87</v>
      </c>
      <c r="V2927" s="3" t="s">
        <v>53</v>
      </c>
      <c r="W2927" s="3" t="s">
        <v>54</v>
      </c>
      <c r="X2927" s="3">
        <v>35</v>
      </c>
      <c r="Y2927" s="3">
        <v>6</v>
      </c>
      <c r="Z2927" s="3" t="s">
        <v>44</v>
      </c>
      <c r="AA2927" s="7">
        <v>4</v>
      </c>
      <c r="AB2927" s="3" t="s">
        <v>49</v>
      </c>
      <c r="AC2927" s="3" t="s">
        <v>49</v>
      </c>
      <c r="AD2927" s="3" t="s">
        <v>49</v>
      </c>
      <c r="AE2927" s="3" t="s">
        <v>49</v>
      </c>
      <c r="AF2927" s="3" t="s">
        <v>55</v>
      </c>
      <c r="AG2927" s="3" t="s">
        <v>56</v>
      </c>
      <c r="AH2927" s="3" t="s">
        <v>57</v>
      </c>
      <c r="AI2927" s="3" t="s">
        <v>58</v>
      </c>
      <c r="AJ2927" s="3" t="s">
        <v>49</v>
      </c>
      <c r="AK2927" s="3" t="s">
        <v>49</v>
      </c>
      <c r="AL2927" s="3" t="s">
        <v>49</v>
      </c>
      <c r="AM2927" s="3" t="s">
        <v>88</v>
      </c>
      <c r="AN2927" s="3" t="s">
        <v>60</v>
      </c>
      <c r="AO2927" s="3">
        <v>39.94536079687078</v>
      </c>
      <c r="AP2927" s="3">
        <v>49.533614120722788</v>
      </c>
    </row>
    <row r="2928" spans="1:42" x14ac:dyDescent="0.25">
      <c r="A2928" s="2">
        <v>2927</v>
      </c>
      <c r="B2928" s="3" t="s">
        <v>42</v>
      </c>
      <c r="C2928" s="3" t="s">
        <v>43</v>
      </c>
      <c r="D2928" s="3" t="s">
        <v>44</v>
      </c>
      <c r="E2928" s="3" t="s">
        <v>45</v>
      </c>
      <c r="F2928" s="3">
        <v>0.36</v>
      </c>
      <c r="G2928" s="3">
        <v>0.48</v>
      </c>
      <c r="H2928" s="3">
        <v>7.6493610477566601E-2</v>
      </c>
      <c r="I2928" s="3">
        <v>9.5641461430011816</v>
      </c>
      <c r="J2928" s="3">
        <v>1.4055933081884382</v>
      </c>
      <c r="K2928" s="3">
        <v>0.73159606961325341</v>
      </c>
      <c r="L2928" s="3">
        <v>0.10751890700644062</v>
      </c>
      <c r="M2928" s="2">
        <v>1210</v>
      </c>
      <c r="N2928" s="3" t="s">
        <v>65</v>
      </c>
      <c r="O2928" s="3" t="s">
        <v>84</v>
      </c>
      <c r="P2928" s="3" t="s">
        <v>85</v>
      </c>
      <c r="Q2928" s="3" t="s">
        <v>42</v>
      </c>
      <c r="R2928" s="3" t="s">
        <v>49</v>
      </c>
      <c r="S2928" s="3" t="s">
        <v>86</v>
      </c>
      <c r="T2928" s="3" t="s">
        <v>51</v>
      </c>
      <c r="U2928" s="3" t="s">
        <v>87</v>
      </c>
      <c r="V2928" s="3" t="s">
        <v>53</v>
      </c>
      <c r="W2928" s="3" t="s">
        <v>54</v>
      </c>
      <c r="X2928" s="3">
        <v>35</v>
      </c>
      <c r="Y2928" s="3">
        <v>6</v>
      </c>
      <c r="Z2928" s="3" t="s">
        <v>44</v>
      </c>
      <c r="AA2928" s="7">
        <v>4</v>
      </c>
      <c r="AB2928" s="3" t="s">
        <v>49</v>
      </c>
      <c r="AC2928" s="3" t="s">
        <v>49</v>
      </c>
      <c r="AD2928" s="3" t="s">
        <v>49</v>
      </c>
      <c r="AE2928" s="3" t="s">
        <v>49</v>
      </c>
      <c r="AF2928" s="3" t="s">
        <v>55</v>
      </c>
      <c r="AG2928" s="3" t="s">
        <v>56</v>
      </c>
      <c r="AH2928" s="3" t="s">
        <v>57</v>
      </c>
      <c r="AI2928" s="3" t="s">
        <v>58</v>
      </c>
      <c r="AJ2928" s="3" t="s">
        <v>49</v>
      </c>
      <c r="AK2928" s="3" t="s">
        <v>49</v>
      </c>
      <c r="AL2928" s="3" t="s">
        <v>49</v>
      </c>
      <c r="AM2928" s="3" t="s">
        <v>88</v>
      </c>
      <c r="AN2928" s="3" t="s">
        <v>60</v>
      </c>
      <c r="AO2928" s="3">
        <v>79.01559193168012</v>
      </c>
      <c r="AP2928" s="3">
        <v>309.55865883370433</v>
      </c>
    </row>
    <row r="2929" spans="1:42" x14ac:dyDescent="0.25">
      <c r="A2929" s="2">
        <v>2928</v>
      </c>
      <c r="B2929" s="3" t="s">
        <v>42</v>
      </c>
      <c r="C2929" s="3" t="s">
        <v>43</v>
      </c>
      <c r="D2929" s="3" t="s">
        <v>44</v>
      </c>
      <c r="E2929" s="3" t="s">
        <v>45</v>
      </c>
      <c r="F2929" s="3">
        <v>0.36</v>
      </c>
      <c r="G2929" s="3">
        <v>0.48</v>
      </c>
      <c r="H2929" s="3">
        <v>0.512144796139404</v>
      </c>
      <c r="I2929" s="3">
        <v>9.5641461430011816</v>
      </c>
      <c r="J2929" s="3">
        <v>1.4055933081884382</v>
      </c>
      <c r="K2929" s="3">
        <v>4.8982276766548072</v>
      </c>
      <c r="L2929" s="3">
        <v>0.71986729827707818</v>
      </c>
      <c r="M2929" s="2">
        <v>1210</v>
      </c>
      <c r="N2929" s="3" t="s">
        <v>65</v>
      </c>
      <c r="O2929" s="3" t="s">
        <v>84</v>
      </c>
      <c r="P2929" s="3" t="s">
        <v>85</v>
      </c>
      <c r="Q2929" s="3" t="s">
        <v>42</v>
      </c>
      <c r="R2929" s="3" t="s">
        <v>49</v>
      </c>
      <c r="S2929" s="3" t="s">
        <v>86</v>
      </c>
      <c r="T2929" s="3" t="s">
        <v>51</v>
      </c>
      <c r="U2929" s="3" t="s">
        <v>87</v>
      </c>
      <c r="V2929" s="3" t="s">
        <v>53</v>
      </c>
      <c r="W2929" s="3" t="s">
        <v>54</v>
      </c>
      <c r="X2929" s="3">
        <v>35</v>
      </c>
      <c r="Y2929" s="3">
        <v>6</v>
      </c>
      <c r="Z2929" s="3" t="s">
        <v>44</v>
      </c>
      <c r="AA2929" s="7">
        <v>4</v>
      </c>
      <c r="AB2929" s="3" t="s">
        <v>49</v>
      </c>
      <c r="AC2929" s="3" t="s">
        <v>49</v>
      </c>
      <c r="AD2929" s="3" t="s">
        <v>49</v>
      </c>
      <c r="AE2929" s="3" t="s">
        <v>49</v>
      </c>
      <c r="AF2929" s="3" t="s">
        <v>55</v>
      </c>
      <c r="AG2929" s="3" t="s">
        <v>56</v>
      </c>
      <c r="AH2929" s="3" t="s">
        <v>57</v>
      </c>
      <c r="AI2929" s="3" t="s">
        <v>58</v>
      </c>
      <c r="AJ2929" s="3" t="s">
        <v>49</v>
      </c>
      <c r="AK2929" s="3" t="s">
        <v>49</v>
      </c>
      <c r="AL2929" s="3" t="s">
        <v>49</v>
      </c>
      <c r="AM2929" s="3" t="s">
        <v>88</v>
      </c>
      <c r="AN2929" s="3" t="s">
        <v>60</v>
      </c>
      <c r="AO2929" s="3">
        <v>194.78891137021316</v>
      </c>
      <c r="AP2929" s="3">
        <v>2072.5764574554842</v>
      </c>
    </row>
    <row r="2930" spans="1:42" x14ac:dyDescent="0.25">
      <c r="A2930" s="2">
        <v>2929</v>
      </c>
      <c r="B2930" s="3" t="s">
        <v>42</v>
      </c>
      <c r="C2930" s="3" t="s">
        <v>43</v>
      </c>
      <c r="D2930" s="3" t="s">
        <v>44</v>
      </c>
      <c r="E2930" s="3" t="s">
        <v>45</v>
      </c>
      <c r="F2930" s="3">
        <v>0.36</v>
      </c>
      <c r="G2930" s="3">
        <v>0.48</v>
      </c>
      <c r="H2930" s="3">
        <v>1.68850243921677E-2</v>
      </c>
      <c r="I2930" s="3">
        <v>9.5641461430011816</v>
      </c>
      <c r="J2930" s="3">
        <v>1.4055933081884382</v>
      </c>
      <c r="K2930" s="3">
        <v>0.16149084091483157</v>
      </c>
      <c r="L2930" s="3">
        <v>2.373347729422947E-2</v>
      </c>
      <c r="M2930" s="2">
        <v>1210</v>
      </c>
      <c r="N2930" s="3" t="s">
        <v>65</v>
      </c>
      <c r="O2930" s="3" t="s">
        <v>84</v>
      </c>
      <c r="P2930" s="3" t="s">
        <v>85</v>
      </c>
      <c r="Q2930" s="3" t="s">
        <v>42</v>
      </c>
      <c r="R2930" s="3" t="s">
        <v>49</v>
      </c>
      <c r="S2930" s="3" t="s">
        <v>86</v>
      </c>
      <c r="T2930" s="3" t="s">
        <v>51</v>
      </c>
      <c r="U2930" s="3" t="s">
        <v>87</v>
      </c>
      <c r="V2930" s="3" t="s">
        <v>53</v>
      </c>
      <c r="W2930" s="3" t="s">
        <v>54</v>
      </c>
      <c r="X2930" s="3">
        <v>35</v>
      </c>
      <c r="Y2930" s="3">
        <v>6</v>
      </c>
      <c r="Z2930" s="3" t="s">
        <v>44</v>
      </c>
      <c r="AA2930" s="7">
        <v>4</v>
      </c>
      <c r="AB2930" s="3" t="s">
        <v>49</v>
      </c>
      <c r="AC2930" s="3" t="s">
        <v>49</v>
      </c>
      <c r="AD2930" s="3" t="s">
        <v>49</v>
      </c>
      <c r="AE2930" s="3" t="s">
        <v>49</v>
      </c>
      <c r="AF2930" s="3" t="s">
        <v>55</v>
      </c>
      <c r="AG2930" s="3" t="s">
        <v>56</v>
      </c>
      <c r="AH2930" s="3" t="s">
        <v>57</v>
      </c>
      <c r="AI2930" s="3" t="s">
        <v>58</v>
      </c>
      <c r="AJ2930" s="3" t="s">
        <v>49</v>
      </c>
      <c r="AK2930" s="3" t="s">
        <v>49</v>
      </c>
      <c r="AL2930" s="3" t="s">
        <v>49</v>
      </c>
      <c r="AM2930" s="3" t="s">
        <v>88</v>
      </c>
      <c r="AN2930" s="3" t="s">
        <v>60</v>
      </c>
      <c r="AO2930" s="3">
        <v>47.436065915916167</v>
      </c>
      <c r="AP2930" s="3">
        <v>68.331269403824479</v>
      </c>
    </row>
    <row r="2931" spans="1:42" x14ac:dyDescent="0.25">
      <c r="A2931" s="2">
        <v>2930</v>
      </c>
      <c r="B2931" s="3" t="s">
        <v>42</v>
      </c>
      <c r="C2931" s="3" t="s">
        <v>43</v>
      </c>
      <c r="D2931" s="3" t="s">
        <v>44</v>
      </c>
      <c r="E2931" s="3" t="s">
        <v>45</v>
      </c>
      <c r="F2931" s="3">
        <v>0.36</v>
      </c>
      <c r="G2931" s="3">
        <v>0.48</v>
      </c>
      <c r="H2931" s="3">
        <v>0.22762795481568099</v>
      </c>
      <c r="I2931" s="3">
        <v>9.5964413923972014</v>
      </c>
      <c r="J2931" s="3">
        <v>1.4102655355553879</v>
      </c>
      <c r="K2931" s="3">
        <v>2.1844183276599209</v>
      </c>
      <c r="L2931" s="3">
        <v>0.32101585960551399</v>
      </c>
      <c r="M2931" s="2">
        <v>1200</v>
      </c>
      <c r="N2931" s="3" t="s">
        <v>61</v>
      </c>
      <c r="O2931" s="3" t="s">
        <v>84</v>
      </c>
      <c r="P2931" s="3" t="s">
        <v>85</v>
      </c>
      <c r="Q2931" s="3" t="s">
        <v>42</v>
      </c>
      <c r="R2931" s="3" t="s">
        <v>49</v>
      </c>
      <c r="S2931" s="3" t="s">
        <v>86</v>
      </c>
      <c r="T2931" s="3" t="s">
        <v>51</v>
      </c>
      <c r="U2931" s="3" t="s">
        <v>87</v>
      </c>
      <c r="V2931" s="3" t="s">
        <v>53</v>
      </c>
      <c r="W2931" s="3" t="s">
        <v>54</v>
      </c>
      <c r="X2931" s="3">
        <v>35</v>
      </c>
      <c r="Y2931" s="3">
        <v>6</v>
      </c>
      <c r="Z2931" s="3" t="s">
        <v>44</v>
      </c>
      <c r="AA2931" s="7">
        <v>4</v>
      </c>
      <c r="AB2931" s="3" t="s">
        <v>49</v>
      </c>
      <c r="AC2931" s="3" t="s">
        <v>49</v>
      </c>
      <c r="AD2931" s="3" t="s">
        <v>49</v>
      </c>
      <c r="AE2931" s="3" t="s">
        <v>49</v>
      </c>
      <c r="AF2931" s="3" t="s">
        <v>55</v>
      </c>
      <c r="AG2931" s="3" t="s">
        <v>56</v>
      </c>
      <c r="AH2931" s="3" t="s">
        <v>57</v>
      </c>
      <c r="AI2931" s="3" t="s">
        <v>58</v>
      </c>
      <c r="AJ2931" s="3" t="s">
        <v>49</v>
      </c>
      <c r="AK2931" s="3" t="s">
        <v>49</v>
      </c>
      <c r="AL2931" s="3" t="s">
        <v>49</v>
      </c>
      <c r="AM2931" s="3" t="s">
        <v>88</v>
      </c>
      <c r="AN2931" s="3" t="s">
        <v>60</v>
      </c>
      <c r="AO2931" s="3">
        <v>238.54546634526386</v>
      </c>
      <c r="AP2931" s="3">
        <v>921.1776508636143</v>
      </c>
    </row>
    <row r="2932" spans="1:42" x14ac:dyDescent="0.25">
      <c r="A2932" s="2">
        <v>2931</v>
      </c>
      <c r="B2932" s="3" t="s">
        <v>42</v>
      </c>
      <c r="C2932" s="3" t="s">
        <v>43</v>
      </c>
      <c r="D2932" s="3" t="s">
        <v>44</v>
      </c>
      <c r="E2932" s="3" t="s">
        <v>45</v>
      </c>
      <c r="F2932" s="3">
        <v>0.36</v>
      </c>
      <c r="G2932" s="3">
        <v>0.48</v>
      </c>
      <c r="H2932" s="3">
        <v>2.02219701560133E-3</v>
      </c>
      <c r="I2932" s="3">
        <v>9.5964413923972014</v>
      </c>
      <c r="J2932" s="3">
        <v>1.4102655355553879</v>
      </c>
      <c r="K2932" s="3">
        <v>1.9405895144098694E-2</v>
      </c>
      <c r="L2932" s="3">
        <v>2.8518347572055167E-3</v>
      </c>
      <c r="M2932" s="2">
        <v>1210</v>
      </c>
      <c r="N2932" s="3" t="s">
        <v>65</v>
      </c>
      <c r="O2932" s="3" t="s">
        <v>84</v>
      </c>
      <c r="P2932" s="3" t="s">
        <v>85</v>
      </c>
      <c r="Q2932" s="3" t="s">
        <v>42</v>
      </c>
      <c r="R2932" s="3" t="s">
        <v>49</v>
      </c>
      <c r="S2932" s="3" t="s">
        <v>86</v>
      </c>
      <c r="T2932" s="3" t="s">
        <v>51</v>
      </c>
      <c r="U2932" s="3" t="s">
        <v>87</v>
      </c>
      <c r="V2932" s="3" t="s">
        <v>53</v>
      </c>
      <c r="W2932" s="3" t="s">
        <v>54</v>
      </c>
      <c r="X2932" s="3">
        <v>35</v>
      </c>
      <c r="Y2932" s="3">
        <v>6</v>
      </c>
      <c r="Z2932" s="3" t="s">
        <v>44</v>
      </c>
      <c r="AA2932" s="7">
        <v>4</v>
      </c>
      <c r="AB2932" s="3" t="s">
        <v>49</v>
      </c>
      <c r="AC2932" s="3" t="s">
        <v>49</v>
      </c>
      <c r="AD2932" s="3" t="s">
        <v>49</v>
      </c>
      <c r="AE2932" s="3" t="s">
        <v>49</v>
      </c>
      <c r="AF2932" s="3" t="s">
        <v>55</v>
      </c>
      <c r="AG2932" s="3" t="s">
        <v>56</v>
      </c>
      <c r="AH2932" s="3" t="s">
        <v>57</v>
      </c>
      <c r="AI2932" s="3" t="s">
        <v>58</v>
      </c>
      <c r="AJ2932" s="3" t="s">
        <v>49</v>
      </c>
      <c r="AK2932" s="3" t="s">
        <v>49</v>
      </c>
      <c r="AL2932" s="3" t="s">
        <v>49</v>
      </c>
      <c r="AM2932" s="3" t="s">
        <v>88</v>
      </c>
      <c r="AN2932" s="3" t="s">
        <v>60</v>
      </c>
      <c r="AO2932" s="3">
        <v>16.309727817941123</v>
      </c>
      <c r="AP2932" s="3">
        <v>8.1835409799443699</v>
      </c>
    </row>
    <row r="2933" spans="1:42" x14ac:dyDescent="0.25">
      <c r="A2933" s="2">
        <v>2932</v>
      </c>
      <c r="B2933" s="3" t="s">
        <v>42</v>
      </c>
      <c r="C2933" s="3" t="s">
        <v>43</v>
      </c>
      <c r="D2933" s="3" t="s">
        <v>44</v>
      </c>
      <c r="E2933" s="3" t="s">
        <v>45</v>
      </c>
      <c r="F2933" s="3">
        <v>0.36</v>
      </c>
      <c r="G2933" s="3">
        <v>0.48</v>
      </c>
      <c r="H2933" s="3">
        <v>0.16808258071520099</v>
      </c>
      <c r="I2933" s="3">
        <v>9.5964413923972014</v>
      </c>
      <c r="J2933" s="3">
        <v>1.4102655355553879</v>
      </c>
      <c r="K2933" s="3">
        <v>1.6129946349162985</v>
      </c>
      <c r="L2933" s="3">
        <v>0.23704107070985464</v>
      </c>
      <c r="M2933" s="2">
        <v>1210</v>
      </c>
      <c r="N2933" s="3" t="s">
        <v>65</v>
      </c>
      <c r="O2933" s="3" t="s">
        <v>84</v>
      </c>
      <c r="P2933" s="3" t="s">
        <v>85</v>
      </c>
      <c r="Q2933" s="3" t="s">
        <v>42</v>
      </c>
      <c r="R2933" s="3" t="s">
        <v>49</v>
      </c>
      <c r="S2933" s="3" t="s">
        <v>86</v>
      </c>
      <c r="T2933" s="3" t="s">
        <v>51</v>
      </c>
      <c r="U2933" s="3" t="s">
        <v>87</v>
      </c>
      <c r="V2933" s="3" t="s">
        <v>53</v>
      </c>
      <c r="W2933" s="3" t="s">
        <v>54</v>
      </c>
      <c r="X2933" s="3">
        <v>35</v>
      </c>
      <c r="Y2933" s="3">
        <v>6</v>
      </c>
      <c r="Z2933" s="3" t="s">
        <v>44</v>
      </c>
      <c r="AA2933" s="7">
        <v>4</v>
      </c>
      <c r="AB2933" s="3" t="s">
        <v>49</v>
      </c>
      <c r="AC2933" s="3" t="s">
        <v>49</v>
      </c>
      <c r="AD2933" s="3" t="s">
        <v>49</v>
      </c>
      <c r="AE2933" s="3" t="s">
        <v>49</v>
      </c>
      <c r="AF2933" s="3" t="s">
        <v>55</v>
      </c>
      <c r="AG2933" s="3" t="s">
        <v>56</v>
      </c>
      <c r="AH2933" s="3" t="s">
        <v>57</v>
      </c>
      <c r="AI2933" s="3" t="s">
        <v>58</v>
      </c>
      <c r="AJ2933" s="3" t="s">
        <v>49</v>
      </c>
      <c r="AK2933" s="3" t="s">
        <v>49</v>
      </c>
      <c r="AL2933" s="3" t="s">
        <v>49</v>
      </c>
      <c r="AM2933" s="3" t="s">
        <v>88</v>
      </c>
      <c r="AN2933" s="3" t="s">
        <v>60</v>
      </c>
      <c r="AO2933" s="3">
        <v>107.46276711542603</v>
      </c>
      <c r="AP2933" s="3">
        <v>680.20607126087623</v>
      </c>
    </row>
    <row r="2934" spans="1:42" x14ac:dyDescent="0.25">
      <c r="A2934" s="2">
        <v>2933</v>
      </c>
      <c r="B2934" s="3" t="s">
        <v>42</v>
      </c>
      <c r="C2934" s="3" t="s">
        <v>43</v>
      </c>
      <c r="D2934" s="3" t="s">
        <v>44</v>
      </c>
      <c r="E2934" s="3" t="s">
        <v>45</v>
      </c>
      <c r="F2934" s="3">
        <v>0.36</v>
      </c>
      <c r="G2934" s="3">
        <v>0.48</v>
      </c>
      <c r="H2934" s="3">
        <v>0.162766762592401</v>
      </c>
      <c r="I2934" s="3">
        <v>9.5964413923972014</v>
      </c>
      <c r="J2934" s="3">
        <v>1.4102655355553879</v>
      </c>
      <c r="K2934" s="3">
        <v>1.5619816978482053</v>
      </c>
      <c r="L2934" s="3">
        <v>0.22954435561798908</v>
      </c>
      <c r="M2934" s="2">
        <v>1210</v>
      </c>
      <c r="N2934" s="3" t="s">
        <v>65</v>
      </c>
      <c r="O2934" s="3" t="s">
        <v>84</v>
      </c>
      <c r="P2934" s="3" t="s">
        <v>85</v>
      </c>
      <c r="Q2934" s="3" t="s">
        <v>42</v>
      </c>
      <c r="R2934" s="3" t="s">
        <v>49</v>
      </c>
      <c r="S2934" s="3" t="s">
        <v>86</v>
      </c>
      <c r="T2934" s="3" t="s">
        <v>51</v>
      </c>
      <c r="U2934" s="3" t="s">
        <v>87</v>
      </c>
      <c r="V2934" s="3" t="s">
        <v>53</v>
      </c>
      <c r="W2934" s="3" t="s">
        <v>54</v>
      </c>
      <c r="X2934" s="3">
        <v>35</v>
      </c>
      <c r="Y2934" s="3">
        <v>6</v>
      </c>
      <c r="Z2934" s="3" t="s">
        <v>44</v>
      </c>
      <c r="AA2934" s="7">
        <v>4</v>
      </c>
      <c r="AB2934" s="3" t="s">
        <v>49</v>
      </c>
      <c r="AC2934" s="3" t="s">
        <v>49</v>
      </c>
      <c r="AD2934" s="3" t="s">
        <v>49</v>
      </c>
      <c r="AE2934" s="3" t="s">
        <v>49</v>
      </c>
      <c r="AF2934" s="3" t="s">
        <v>55</v>
      </c>
      <c r="AG2934" s="3" t="s">
        <v>56</v>
      </c>
      <c r="AH2934" s="3" t="s">
        <v>57</v>
      </c>
      <c r="AI2934" s="3" t="s">
        <v>58</v>
      </c>
      <c r="AJ2934" s="3" t="s">
        <v>49</v>
      </c>
      <c r="AK2934" s="3" t="s">
        <v>49</v>
      </c>
      <c r="AL2934" s="3" t="s">
        <v>49</v>
      </c>
      <c r="AM2934" s="3" t="s">
        <v>88</v>
      </c>
      <c r="AN2934" s="3" t="s">
        <v>60</v>
      </c>
      <c r="AO2934" s="3">
        <v>104.89497555451875</v>
      </c>
      <c r="AP2934" s="3">
        <v>658.69371855031341</v>
      </c>
    </row>
    <row r="2935" spans="1:42" x14ac:dyDescent="0.25">
      <c r="A2935" s="2">
        <v>2934</v>
      </c>
      <c r="B2935" s="3" t="s">
        <v>42</v>
      </c>
      <c r="C2935" s="3" t="s">
        <v>43</v>
      </c>
      <c r="D2935" s="3" t="s">
        <v>44</v>
      </c>
      <c r="E2935" s="3" t="s">
        <v>45</v>
      </c>
      <c r="F2935" s="3">
        <v>0.36</v>
      </c>
      <c r="G2935" s="3">
        <v>0.48</v>
      </c>
      <c r="H2935" s="3">
        <v>0.25213445161560499</v>
      </c>
      <c r="I2935" s="3">
        <v>9.5721902032681481</v>
      </c>
      <c r="J2935" s="3">
        <v>1.4067554033734309</v>
      </c>
      <c r="K2935" s="3">
        <v>2.4134789276612811</v>
      </c>
      <c r="L2935" s="3">
        <v>0.35469150218684919</v>
      </c>
      <c r="M2935" s="2">
        <v>1200</v>
      </c>
      <c r="N2935" s="3" t="s">
        <v>61</v>
      </c>
      <c r="O2935" s="3" t="s">
        <v>84</v>
      </c>
      <c r="P2935" s="3" t="s">
        <v>85</v>
      </c>
      <c r="Q2935" s="3" t="s">
        <v>42</v>
      </c>
      <c r="R2935" s="3" t="s">
        <v>49</v>
      </c>
      <c r="S2935" s="3" t="s">
        <v>86</v>
      </c>
      <c r="T2935" s="3" t="s">
        <v>51</v>
      </c>
      <c r="U2935" s="3" t="s">
        <v>87</v>
      </c>
      <c r="V2935" s="3" t="s">
        <v>53</v>
      </c>
      <c r="W2935" s="3" t="s">
        <v>54</v>
      </c>
      <c r="X2935" s="3">
        <v>35</v>
      </c>
      <c r="Y2935" s="3">
        <v>6</v>
      </c>
      <c r="Z2935" s="3" t="s">
        <v>44</v>
      </c>
      <c r="AA2935" s="7">
        <v>4</v>
      </c>
      <c r="AB2935" s="3" t="s">
        <v>49</v>
      </c>
      <c r="AC2935" s="3" t="s">
        <v>49</v>
      </c>
      <c r="AD2935" s="3" t="s">
        <v>49</v>
      </c>
      <c r="AE2935" s="3" t="s">
        <v>49</v>
      </c>
      <c r="AF2935" s="3" t="s">
        <v>55</v>
      </c>
      <c r="AG2935" s="3" t="s">
        <v>56</v>
      </c>
      <c r="AH2935" s="3" t="s">
        <v>57</v>
      </c>
      <c r="AI2935" s="3" t="s">
        <v>58</v>
      </c>
      <c r="AJ2935" s="3" t="s">
        <v>49</v>
      </c>
      <c r="AK2935" s="3" t="s">
        <v>49</v>
      </c>
      <c r="AL2935" s="3" t="s">
        <v>49</v>
      </c>
      <c r="AM2935" s="3" t="s">
        <v>88</v>
      </c>
      <c r="AN2935" s="3" t="s">
        <v>60</v>
      </c>
      <c r="AO2935" s="3">
        <v>147.17531917879523</v>
      </c>
      <c r="AP2935" s="3">
        <v>1020.3519248289136</v>
      </c>
    </row>
    <row r="2936" spans="1:42" x14ac:dyDescent="0.25">
      <c r="A2936" s="2">
        <v>2935</v>
      </c>
      <c r="B2936" s="3" t="s">
        <v>42</v>
      </c>
      <c r="C2936" s="3" t="s">
        <v>43</v>
      </c>
      <c r="D2936" s="3" t="s">
        <v>44</v>
      </c>
      <c r="E2936" s="3" t="s">
        <v>45</v>
      </c>
      <c r="F2936" s="3">
        <v>0.36</v>
      </c>
      <c r="G2936" s="3">
        <v>0.48</v>
      </c>
      <c r="H2936" s="3">
        <v>5.6784978334732797E-2</v>
      </c>
      <c r="I2936" s="3">
        <v>9.5721902032681481</v>
      </c>
      <c r="J2936" s="3">
        <v>1.4067554033734309</v>
      </c>
      <c r="K2936" s="3">
        <v>0.54355661330852334</v>
      </c>
      <c r="L2936" s="3">
        <v>7.9882575102828562E-2</v>
      </c>
      <c r="M2936" s="2">
        <v>1210</v>
      </c>
      <c r="N2936" s="3" t="s">
        <v>65</v>
      </c>
      <c r="O2936" s="3" t="s">
        <v>84</v>
      </c>
      <c r="P2936" s="3" t="s">
        <v>85</v>
      </c>
      <c r="Q2936" s="3" t="s">
        <v>42</v>
      </c>
      <c r="R2936" s="3" t="s">
        <v>49</v>
      </c>
      <c r="S2936" s="3" t="s">
        <v>86</v>
      </c>
      <c r="T2936" s="3" t="s">
        <v>51</v>
      </c>
      <c r="U2936" s="3" t="s">
        <v>87</v>
      </c>
      <c r="V2936" s="3" t="s">
        <v>53</v>
      </c>
      <c r="W2936" s="3" t="s">
        <v>54</v>
      </c>
      <c r="X2936" s="3">
        <v>35</v>
      </c>
      <c r="Y2936" s="3">
        <v>6</v>
      </c>
      <c r="Z2936" s="3" t="s">
        <v>44</v>
      </c>
      <c r="AA2936" s="7">
        <v>4</v>
      </c>
      <c r="AB2936" s="3" t="s">
        <v>49</v>
      </c>
      <c r="AC2936" s="3" t="s">
        <v>49</v>
      </c>
      <c r="AD2936" s="3" t="s">
        <v>49</v>
      </c>
      <c r="AE2936" s="3" t="s">
        <v>49</v>
      </c>
      <c r="AF2936" s="3" t="s">
        <v>55</v>
      </c>
      <c r="AG2936" s="3" t="s">
        <v>56</v>
      </c>
      <c r="AH2936" s="3" t="s">
        <v>57</v>
      </c>
      <c r="AI2936" s="3" t="s">
        <v>58</v>
      </c>
      <c r="AJ2936" s="3" t="s">
        <v>49</v>
      </c>
      <c r="AK2936" s="3" t="s">
        <v>49</v>
      </c>
      <c r="AL2936" s="3" t="s">
        <v>49</v>
      </c>
      <c r="AM2936" s="3" t="s">
        <v>88</v>
      </c>
      <c r="AN2936" s="3" t="s">
        <v>60</v>
      </c>
      <c r="AO2936" s="3">
        <v>68.370359216161091</v>
      </c>
      <c r="AP2936" s="3">
        <v>229.80065426975813</v>
      </c>
    </row>
    <row r="2937" spans="1:42" x14ac:dyDescent="0.25">
      <c r="A2937" s="2">
        <v>2936</v>
      </c>
      <c r="B2937" s="3" t="s">
        <v>42</v>
      </c>
      <c r="C2937" s="3" t="s">
        <v>43</v>
      </c>
      <c r="D2937" s="3" t="s">
        <v>44</v>
      </c>
      <c r="E2937" s="3" t="s">
        <v>45</v>
      </c>
      <c r="F2937" s="3">
        <v>0.36</v>
      </c>
      <c r="G2937" s="3">
        <v>0.48</v>
      </c>
      <c r="H2937" s="3">
        <v>2.79174989900772E-2</v>
      </c>
      <c r="I2937" s="3">
        <v>9.5721902032681481</v>
      </c>
      <c r="J2937" s="3">
        <v>1.4067554033734309</v>
      </c>
      <c r="K2937" s="3">
        <v>0.26723161033256537</v>
      </c>
      <c r="L2937" s="3">
        <v>3.92730925529634E-2</v>
      </c>
      <c r="M2937" s="2">
        <v>1210</v>
      </c>
      <c r="N2937" s="3" t="s">
        <v>65</v>
      </c>
      <c r="O2937" s="3" t="s">
        <v>84</v>
      </c>
      <c r="P2937" s="3" t="s">
        <v>85</v>
      </c>
      <c r="Q2937" s="3" t="s">
        <v>42</v>
      </c>
      <c r="R2937" s="3" t="s">
        <v>49</v>
      </c>
      <c r="S2937" s="3" t="s">
        <v>86</v>
      </c>
      <c r="T2937" s="3" t="s">
        <v>51</v>
      </c>
      <c r="U2937" s="3" t="s">
        <v>87</v>
      </c>
      <c r="V2937" s="3" t="s">
        <v>53</v>
      </c>
      <c r="W2937" s="3" t="s">
        <v>54</v>
      </c>
      <c r="X2937" s="3">
        <v>35</v>
      </c>
      <c r="Y2937" s="3">
        <v>6</v>
      </c>
      <c r="Z2937" s="3" t="s">
        <v>44</v>
      </c>
      <c r="AA2937" s="7">
        <v>4</v>
      </c>
      <c r="AB2937" s="3" t="s">
        <v>49</v>
      </c>
      <c r="AC2937" s="3" t="s">
        <v>49</v>
      </c>
      <c r="AD2937" s="3" t="s">
        <v>49</v>
      </c>
      <c r="AE2937" s="3" t="s">
        <v>49</v>
      </c>
      <c r="AF2937" s="3" t="s">
        <v>55</v>
      </c>
      <c r="AG2937" s="3" t="s">
        <v>56</v>
      </c>
      <c r="AH2937" s="3" t="s">
        <v>57</v>
      </c>
      <c r="AI2937" s="3" t="s">
        <v>58</v>
      </c>
      <c r="AJ2937" s="3" t="s">
        <v>49</v>
      </c>
      <c r="AK2937" s="3" t="s">
        <v>49</v>
      </c>
      <c r="AL2937" s="3" t="s">
        <v>49</v>
      </c>
      <c r="AM2937" s="3" t="s">
        <v>88</v>
      </c>
      <c r="AN2937" s="3" t="s">
        <v>60</v>
      </c>
      <c r="AO2937" s="3">
        <v>43.141816749453206</v>
      </c>
      <c r="AP2937" s="3">
        <v>112.97811008533954</v>
      </c>
    </row>
    <row r="2938" spans="1:42" x14ac:dyDescent="0.25">
      <c r="A2938" s="2">
        <v>2937</v>
      </c>
      <c r="B2938" s="3" t="s">
        <v>42</v>
      </c>
      <c r="C2938" s="3" t="s">
        <v>43</v>
      </c>
      <c r="D2938" s="3" t="s">
        <v>44</v>
      </c>
      <c r="E2938" s="3" t="s">
        <v>45</v>
      </c>
      <c r="F2938" s="3">
        <v>0.36</v>
      </c>
      <c r="G2938" s="3">
        <v>0.48</v>
      </c>
      <c r="H2938" s="3">
        <v>4.2536701122172497E-2</v>
      </c>
      <c r="I2938" s="3">
        <v>9.5721902032681481</v>
      </c>
      <c r="J2938" s="3">
        <v>1.4067554033734309</v>
      </c>
      <c r="K2938" s="3">
        <v>0.40716939376100481</v>
      </c>
      <c r="L2938" s="3">
        <v>5.9838734145296842E-2</v>
      </c>
      <c r="M2938" s="2">
        <v>1210</v>
      </c>
      <c r="N2938" s="3" t="s">
        <v>65</v>
      </c>
      <c r="O2938" s="3" t="s">
        <v>84</v>
      </c>
      <c r="P2938" s="3" t="s">
        <v>85</v>
      </c>
      <c r="Q2938" s="3" t="s">
        <v>42</v>
      </c>
      <c r="R2938" s="3" t="s">
        <v>49</v>
      </c>
      <c r="S2938" s="3" t="s">
        <v>86</v>
      </c>
      <c r="T2938" s="3" t="s">
        <v>51</v>
      </c>
      <c r="U2938" s="3" t="s">
        <v>87</v>
      </c>
      <c r="V2938" s="3" t="s">
        <v>53</v>
      </c>
      <c r="W2938" s="3" t="s">
        <v>54</v>
      </c>
      <c r="X2938" s="3">
        <v>35</v>
      </c>
      <c r="Y2938" s="3">
        <v>6</v>
      </c>
      <c r="Z2938" s="3" t="s">
        <v>44</v>
      </c>
      <c r="AA2938" s="7">
        <v>4</v>
      </c>
      <c r="AB2938" s="3" t="s">
        <v>49</v>
      </c>
      <c r="AC2938" s="3" t="s">
        <v>49</v>
      </c>
      <c r="AD2938" s="3" t="s">
        <v>49</v>
      </c>
      <c r="AE2938" s="3" t="s">
        <v>49</v>
      </c>
      <c r="AF2938" s="3" t="s">
        <v>55</v>
      </c>
      <c r="AG2938" s="3" t="s">
        <v>56</v>
      </c>
      <c r="AH2938" s="3" t="s">
        <v>57</v>
      </c>
      <c r="AI2938" s="3" t="s">
        <v>58</v>
      </c>
      <c r="AJ2938" s="3" t="s">
        <v>49</v>
      </c>
      <c r="AK2938" s="3" t="s">
        <v>49</v>
      </c>
      <c r="AL2938" s="3" t="s">
        <v>49</v>
      </c>
      <c r="AM2938" s="3" t="s">
        <v>88</v>
      </c>
      <c r="AN2938" s="3" t="s">
        <v>60</v>
      </c>
      <c r="AO2938" s="3">
        <v>62.866722684565048</v>
      </c>
      <c r="AP2938" s="3">
        <v>172.13992212397304</v>
      </c>
    </row>
    <row r="2939" spans="1:42" x14ac:dyDescent="0.25">
      <c r="A2939" s="2">
        <v>2938</v>
      </c>
      <c r="B2939" s="3" t="s">
        <v>42</v>
      </c>
      <c r="C2939" s="3" t="s">
        <v>43</v>
      </c>
      <c r="D2939" s="3" t="s">
        <v>44</v>
      </c>
      <c r="E2939" s="3" t="s">
        <v>45</v>
      </c>
      <c r="F2939" s="3">
        <v>0.36</v>
      </c>
      <c r="G2939" s="3">
        <v>0.48</v>
      </c>
      <c r="H2939" s="3">
        <v>0.108163157018412</v>
      </c>
      <c r="I2939" s="3">
        <v>9.5721902032681481</v>
      </c>
      <c r="J2939" s="3">
        <v>1.4067554033734309</v>
      </c>
      <c r="K2939" s="3">
        <v>1.0353583119661978</v>
      </c>
      <c r="L2939" s="3">
        <v>0.15215910558157991</v>
      </c>
      <c r="M2939" s="2">
        <v>1210</v>
      </c>
      <c r="N2939" s="3" t="s">
        <v>65</v>
      </c>
      <c r="O2939" s="3" t="s">
        <v>84</v>
      </c>
      <c r="P2939" s="3" t="s">
        <v>85</v>
      </c>
      <c r="Q2939" s="3" t="s">
        <v>42</v>
      </c>
      <c r="R2939" s="3" t="s">
        <v>49</v>
      </c>
      <c r="S2939" s="3" t="s">
        <v>86</v>
      </c>
      <c r="T2939" s="3" t="s">
        <v>51</v>
      </c>
      <c r="U2939" s="3" t="s">
        <v>87</v>
      </c>
      <c r="V2939" s="3" t="s">
        <v>53</v>
      </c>
      <c r="W2939" s="3" t="s">
        <v>54</v>
      </c>
      <c r="X2939" s="3">
        <v>35</v>
      </c>
      <c r="Y2939" s="3">
        <v>6</v>
      </c>
      <c r="Z2939" s="3" t="s">
        <v>44</v>
      </c>
      <c r="AA2939" s="7">
        <v>4</v>
      </c>
      <c r="AB2939" s="3" t="s">
        <v>49</v>
      </c>
      <c r="AC2939" s="3" t="s">
        <v>49</v>
      </c>
      <c r="AD2939" s="3" t="s">
        <v>49</v>
      </c>
      <c r="AE2939" s="3" t="s">
        <v>49</v>
      </c>
      <c r="AF2939" s="3" t="s">
        <v>55</v>
      </c>
      <c r="AG2939" s="3" t="s">
        <v>56</v>
      </c>
      <c r="AH2939" s="3" t="s">
        <v>57</v>
      </c>
      <c r="AI2939" s="3" t="s">
        <v>58</v>
      </c>
      <c r="AJ2939" s="3" t="s">
        <v>49</v>
      </c>
      <c r="AK2939" s="3" t="s">
        <v>49</v>
      </c>
      <c r="AL2939" s="3" t="s">
        <v>49</v>
      </c>
      <c r="AM2939" s="3" t="s">
        <v>88</v>
      </c>
      <c r="AN2939" s="3" t="s">
        <v>60</v>
      </c>
      <c r="AO2939" s="3">
        <v>87.285698707692262</v>
      </c>
      <c r="AP2939" s="3">
        <v>437.72076664701956</v>
      </c>
    </row>
    <row r="2940" spans="1:42" x14ac:dyDescent="0.25">
      <c r="A2940" s="2">
        <v>2939</v>
      </c>
      <c r="B2940" s="3" t="s">
        <v>42</v>
      </c>
      <c r="C2940" s="3" t="s">
        <v>43</v>
      </c>
      <c r="D2940" s="3" t="s">
        <v>44</v>
      </c>
      <c r="E2940" s="3" t="s">
        <v>45</v>
      </c>
      <c r="F2940" s="3">
        <v>0.36</v>
      </c>
      <c r="G2940" s="3">
        <v>0.48</v>
      </c>
      <c r="H2940" s="3">
        <v>8.6560691128710195E-5</v>
      </c>
      <c r="I2940" s="3">
        <v>9.5721902032681481</v>
      </c>
      <c r="J2940" s="3">
        <v>1.4067554033734309</v>
      </c>
      <c r="K2940" s="3">
        <v>8.2857539961035979E-4</v>
      </c>
      <c r="L2940" s="3">
        <v>1.2176971996505167E-4</v>
      </c>
      <c r="M2940" s="2">
        <v>1210</v>
      </c>
      <c r="N2940" s="3" t="s">
        <v>65</v>
      </c>
      <c r="O2940" s="3" t="s">
        <v>84</v>
      </c>
      <c r="P2940" s="3" t="s">
        <v>85</v>
      </c>
      <c r="Q2940" s="3" t="s">
        <v>42</v>
      </c>
      <c r="R2940" s="3" t="s">
        <v>49</v>
      </c>
      <c r="S2940" s="3" t="s">
        <v>86</v>
      </c>
      <c r="T2940" s="3" t="s">
        <v>51</v>
      </c>
      <c r="U2940" s="3" t="s">
        <v>87</v>
      </c>
      <c r="V2940" s="3" t="s">
        <v>53</v>
      </c>
      <c r="W2940" s="3" t="s">
        <v>54</v>
      </c>
      <c r="X2940" s="3">
        <v>35</v>
      </c>
      <c r="Y2940" s="3">
        <v>6</v>
      </c>
      <c r="Z2940" s="3" t="s">
        <v>44</v>
      </c>
      <c r="AA2940" s="7">
        <v>4</v>
      </c>
      <c r="AB2940" s="3" t="s">
        <v>49</v>
      </c>
      <c r="AC2940" s="3" t="s">
        <v>49</v>
      </c>
      <c r="AD2940" s="3" t="s">
        <v>49</v>
      </c>
      <c r="AE2940" s="3" t="s">
        <v>49</v>
      </c>
      <c r="AF2940" s="3" t="s">
        <v>55</v>
      </c>
      <c r="AG2940" s="3" t="s">
        <v>56</v>
      </c>
      <c r="AH2940" s="3" t="s">
        <v>57</v>
      </c>
      <c r="AI2940" s="3" t="s">
        <v>58</v>
      </c>
      <c r="AJ2940" s="3" t="s">
        <v>49</v>
      </c>
      <c r="AK2940" s="3" t="s">
        <v>49</v>
      </c>
      <c r="AL2940" s="3" t="s">
        <v>49</v>
      </c>
      <c r="AM2940" s="3" t="s">
        <v>88</v>
      </c>
      <c r="AN2940" s="3" t="s">
        <v>60</v>
      </c>
      <c r="AO2940" s="3">
        <v>3.4841417999470861</v>
      </c>
      <c r="AP2940" s="3">
        <v>0.35029868882160375</v>
      </c>
    </row>
    <row r="2941" spans="1:42" x14ac:dyDescent="0.25">
      <c r="A2941" s="2">
        <v>2940</v>
      </c>
      <c r="B2941" s="3" t="s">
        <v>42</v>
      </c>
      <c r="C2941" s="3" t="s">
        <v>43</v>
      </c>
      <c r="D2941" s="3" t="s">
        <v>44</v>
      </c>
      <c r="E2941" s="3" t="s">
        <v>45</v>
      </c>
      <c r="F2941" s="3">
        <v>0.36</v>
      </c>
      <c r="G2941" s="3">
        <v>0.48</v>
      </c>
      <c r="H2941" s="3">
        <v>0.13014010591879899</v>
      </c>
      <c r="I2941" s="3">
        <v>9.5721902032681481</v>
      </c>
      <c r="J2941" s="3">
        <v>1.4067554033734309</v>
      </c>
      <c r="K2941" s="3">
        <v>1.2457258469282069</v>
      </c>
      <c r="L2941" s="3">
        <v>0.18307529719686108</v>
      </c>
      <c r="M2941" s="2">
        <v>1210</v>
      </c>
      <c r="N2941" s="3" t="s">
        <v>65</v>
      </c>
      <c r="O2941" s="3" t="s">
        <v>84</v>
      </c>
      <c r="P2941" s="3" t="s">
        <v>85</v>
      </c>
      <c r="Q2941" s="3" t="s">
        <v>42</v>
      </c>
      <c r="R2941" s="3" t="s">
        <v>49</v>
      </c>
      <c r="S2941" s="3" t="s">
        <v>86</v>
      </c>
      <c r="T2941" s="3" t="s">
        <v>51</v>
      </c>
      <c r="U2941" s="3" t="s">
        <v>87</v>
      </c>
      <c r="V2941" s="3" t="s">
        <v>53</v>
      </c>
      <c r="W2941" s="3" t="s">
        <v>54</v>
      </c>
      <c r="X2941" s="3">
        <v>35</v>
      </c>
      <c r="Y2941" s="3">
        <v>6</v>
      </c>
      <c r="Z2941" s="3" t="s">
        <v>44</v>
      </c>
      <c r="AA2941" s="7">
        <v>4</v>
      </c>
      <c r="AB2941" s="3" t="s">
        <v>49</v>
      </c>
      <c r="AC2941" s="3" t="s">
        <v>49</v>
      </c>
      <c r="AD2941" s="3" t="s">
        <v>49</v>
      </c>
      <c r="AE2941" s="3" t="s">
        <v>49</v>
      </c>
      <c r="AF2941" s="3" t="s">
        <v>55</v>
      </c>
      <c r="AG2941" s="3" t="s">
        <v>56</v>
      </c>
      <c r="AH2941" s="3" t="s">
        <v>57</v>
      </c>
      <c r="AI2941" s="3" t="s">
        <v>58</v>
      </c>
      <c r="AJ2941" s="3" t="s">
        <v>49</v>
      </c>
      <c r="AK2941" s="3" t="s">
        <v>49</v>
      </c>
      <c r="AL2941" s="3" t="s">
        <v>49</v>
      </c>
      <c r="AM2941" s="3" t="s">
        <v>88</v>
      </c>
      <c r="AN2941" s="3" t="s">
        <v>60</v>
      </c>
      <c r="AO2941" s="3">
        <v>96.553245019105901</v>
      </c>
      <c r="AP2941" s="3">
        <v>526.65832344930686</v>
      </c>
    </row>
    <row r="2942" spans="1:42" x14ac:dyDescent="0.25">
      <c r="A2942" s="2">
        <v>2941</v>
      </c>
      <c r="B2942" s="3" t="s">
        <v>42</v>
      </c>
      <c r="C2942" s="3" t="s">
        <v>43</v>
      </c>
      <c r="D2942" s="3" t="s">
        <v>44</v>
      </c>
      <c r="E2942" s="3" t="s">
        <v>45</v>
      </c>
      <c r="F2942" s="3">
        <v>0.36</v>
      </c>
      <c r="G2942" s="3">
        <v>0.48</v>
      </c>
      <c r="H2942" s="3">
        <v>5.8044527019313402E-3</v>
      </c>
      <c r="I2942" s="3">
        <v>9.5675464958490828</v>
      </c>
      <c r="J2942" s="3">
        <v>1.4060786152246307</v>
      </c>
      <c r="K2942" s="3">
        <v>5.5534371108684935E-2</v>
      </c>
      <c r="L2942" s="3">
        <v>8.1615168172684844E-3</v>
      </c>
      <c r="M2942" s="2">
        <v>1200</v>
      </c>
      <c r="N2942" s="3" t="s">
        <v>61</v>
      </c>
      <c r="O2942" s="3" t="s">
        <v>84</v>
      </c>
      <c r="P2942" s="3" t="s">
        <v>85</v>
      </c>
      <c r="Q2942" s="3" t="s">
        <v>42</v>
      </c>
      <c r="R2942" s="3" t="s">
        <v>49</v>
      </c>
      <c r="S2942" s="3" t="s">
        <v>86</v>
      </c>
      <c r="T2942" s="3" t="s">
        <v>51</v>
      </c>
      <c r="U2942" s="3" t="s">
        <v>87</v>
      </c>
      <c r="V2942" s="3" t="s">
        <v>53</v>
      </c>
      <c r="W2942" s="3" t="s">
        <v>54</v>
      </c>
      <c r="X2942" s="3">
        <v>35</v>
      </c>
      <c r="Y2942" s="3">
        <v>6</v>
      </c>
      <c r="Z2942" s="3" t="s">
        <v>44</v>
      </c>
      <c r="AA2942" s="7">
        <v>4</v>
      </c>
      <c r="AB2942" s="3" t="s">
        <v>49</v>
      </c>
      <c r="AC2942" s="3" t="s">
        <v>49</v>
      </c>
      <c r="AD2942" s="3" t="s">
        <v>49</v>
      </c>
      <c r="AE2942" s="3" t="s">
        <v>49</v>
      </c>
      <c r="AF2942" s="3" t="s">
        <v>55</v>
      </c>
      <c r="AG2942" s="3" t="s">
        <v>56</v>
      </c>
      <c r="AH2942" s="3" t="s">
        <v>57</v>
      </c>
      <c r="AI2942" s="3" t="s">
        <v>58</v>
      </c>
      <c r="AJ2942" s="3" t="s">
        <v>49</v>
      </c>
      <c r="AK2942" s="3" t="s">
        <v>49</v>
      </c>
      <c r="AL2942" s="3" t="s">
        <v>49</v>
      </c>
      <c r="AM2942" s="3" t="s">
        <v>88</v>
      </c>
      <c r="AN2942" s="3" t="s">
        <v>60</v>
      </c>
      <c r="AO2942" s="3">
        <v>32.765258740825985</v>
      </c>
      <c r="AP2942" s="3">
        <v>23.489786695327879</v>
      </c>
    </row>
    <row r="2943" spans="1:42" x14ac:dyDescent="0.25">
      <c r="A2943" s="2">
        <v>2942</v>
      </c>
      <c r="B2943" s="3" t="s">
        <v>42</v>
      </c>
      <c r="C2943" s="3" t="s">
        <v>43</v>
      </c>
      <c r="D2943" s="3" t="s">
        <v>44</v>
      </c>
      <c r="E2943" s="3" t="s">
        <v>45</v>
      </c>
      <c r="F2943" s="3">
        <v>0.36</v>
      </c>
      <c r="G2943" s="3">
        <v>0.48</v>
      </c>
      <c r="H2943" s="3">
        <v>0.19163315779156401</v>
      </c>
      <c r="I2943" s="3">
        <v>9.5675464958490828</v>
      </c>
      <c r="J2943" s="3">
        <v>1.4060786152246307</v>
      </c>
      <c r="K2943" s="3">
        <v>1.8334591473171726</v>
      </c>
      <c r="L2943" s="3">
        <v>0.26945128513868549</v>
      </c>
      <c r="M2943" s="2">
        <v>1210</v>
      </c>
      <c r="N2943" s="3" t="s">
        <v>65</v>
      </c>
      <c r="O2943" s="3" t="s">
        <v>84</v>
      </c>
      <c r="P2943" s="3" t="s">
        <v>85</v>
      </c>
      <c r="Q2943" s="3" t="s">
        <v>42</v>
      </c>
      <c r="R2943" s="3" t="s">
        <v>49</v>
      </c>
      <c r="S2943" s="3" t="s">
        <v>86</v>
      </c>
      <c r="T2943" s="3" t="s">
        <v>51</v>
      </c>
      <c r="U2943" s="3" t="s">
        <v>87</v>
      </c>
      <c r="V2943" s="3" t="s">
        <v>53</v>
      </c>
      <c r="W2943" s="3" t="s">
        <v>54</v>
      </c>
      <c r="X2943" s="3">
        <v>35</v>
      </c>
      <c r="Y2943" s="3">
        <v>6</v>
      </c>
      <c r="Z2943" s="3" t="s">
        <v>44</v>
      </c>
      <c r="AA2943" s="7">
        <v>4</v>
      </c>
      <c r="AB2943" s="3" t="s">
        <v>49</v>
      </c>
      <c r="AC2943" s="3" t="s">
        <v>49</v>
      </c>
      <c r="AD2943" s="3" t="s">
        <v>49</v>
      </c>
      <c r="AE2943" s="3" t="s">
        <v>49</v>
      </c>
      <c r="AF2943" s="3" t="s">
        <v>55</v>
      </c>
      <c r="AG2943" s="3" t="s">
        <v>56</v>
      </c>
      <c r="AH2943" s="3" t="s">
        <v>57</v>
      </c>
      <c r="AI2943" s="3" t="s">
        <v>58</v>
      </c>
      <c r="AJ2943" s="3" t="s">
        <v>49</v>
      </c>
      <c r="AK2943" s="3" t="s">
        <v>49</v>
      </c>
      <c r="AL2943" s="3" t="s">
        <v>49</v>
      </c>
      <c r="AM2943" s="3" t="s">
        <v>88</v>
      </c>
      <c r="AN2943" s="3" t="s">
        <v>60</v>
      </c>
      <c r="AO2943" s="3">
        <v>119.57566254819046</v>
      </c>
      <c r="AP2943" s="3">
        <v>775.5118753535844</v>
      </c>
    </row>
    <row r="2944" spans="1:42" x14ac:dyDescent="0.25">
      <c r="A2944" s="2">
        <v>2943</v>
      </c>
      <c r="B2944" s="3" t="s">
        <v>42</v>
      </c>
      <c r="C2944" s="3" t="s">
        <v>43</v>
      </c>
      <c r="D2944" s="3" t="s">
        <v>44</v>
      </c>
      <c r="E2944" s="3" t="s">
        <v>45</v>
      </c>
      <c r="F2944" s="3">
        <v>0.36</v>
      </c>
      <c r="G2944" s="3">
        <v>0.48</v>
      </c>
      <c r="H2944" s="3">
        <v>0.11355136048058299</v>
      </c>
      <c r="I2944" s="3">
        <v>9.5675464958490828</v>
      </c>
      <c r="J2944" s="3">
        <v>1.4060786152246307</v>
      </c>
      <c r="K2944" s="3">
        <v>1.0864079210648978</v>
      </c>
      <c r="L2944" s="3">
        <v>0.15966213970141099</v>
      </c>
      <c r="M2944" s="2">
        <v>1210</v>
      </c>
      <c r="N2944" s="3" t="s">
        <v>65</v>
      </c>
      <c r="O2944" s="3" t="s">
        <v>84</v>
      </c>
      <c r="P2944" s="3" t="s">
        <v>85</v>
      </c>
      <c r="Q2944" s="3" t="s">
        <v>42</v>
      </c>
      <c r="R2944" s="3" t="s">
        <v>49</v>
      </c>
      <c r="S2944" s="3" t="s">
        <v>86</v>
      </c>
      <c r="T2944" s="3" t="s">
        <v>51</v>
      </c>
      <c r="U2944" s="3" t="s">
        <v>87</v>
      </c>
      <c r="V2944" s="3" t="s">
        <v>53</v>
      </c>
      <c r="W2944" s="3" t="s">
        <v>54</v>
      </c>
      <c r="X2944" s="3">
        <v>35</v>
      </c>
      <c r="Y2944" s="3">
        <v>6</v>
      </c>
      <c r="Z2944" s="3" t="s">
        <v>44</v>
      </c>
      <c r="AA2944" s="7">
        <v>4</v>
      </c>
      <c r="AB2944" s="3" t="s">
        <v>49</v>
      </c>
      <c r="AC2944" s="3" t="s">
        <v>49</v>
      </c>
      <c r="AD2944" s="3" t="s">
        <v>49</v>
      </c>
      <c r="AE2944" s="3" t="s">
        <v>49</v>
      </c>
      <c r="AF2944" s="3" t="s">
        <v>55</v>
      </c>
      <c r="AG2944" s="3" t="s">
        <v>56</v>
      </c>
      <c r="AH2944" s="3" t="s">
        <v>57</v>
      </c>
      <c r="AI2944" s="3" t="s">
        <v>58</v>
      </c>
      <c r="AJ2944" s="3" t="s">
        <v>49</v>
      </c>
      <c r="AK2944" s="3" t="s">
        <v>49</v>
      </c>
      <c r="AL2944" s="3" t="s">
        <v>49</v>
      </c>
      <c r="AM2944" s="3" t="s">
        <v>88</v>
      </c>
      <c r="AN2944" s="3" t="s">
        <v>60</v>
      </c>
      <c r="AO2944" s="3">
        <v>87.253657594006171</v>
      </c>
      <c r="AP2944" s="3">
        <v>459.5260524331066</v>
      </c>
    </row>
    <row r="2945" spans="1:42" x14ac:dyDescent="0.25">
      <c r="A2945" s="2">
        <v>2944</v>
      </c>
      <c r="B2945" s="3" t="s">
        <v>42</v>
      </c>
      <c r="C2945" s="3" t="s">
        <v>43</v>
      </c>
      <c r="D2945" s="3" t="s">
        <v>44</v>
      </c>
      <c r="E2945" s="3" t="s">
        <v>45</v>
      </c>
      <c r="F2945" s="3">
        <v>0.36</v>
      </c>
      <c r="G2945" s="3">
        <v>0.48</v>
      </c>
      <c r="H2945" s="3">
        <v>7.8184049323614696E-2</v>
      </c>
      <c r="I2945" s="3">
        <v>9.5675464958490828</v>
      </c>
      <c r="J2945" s="3">
        <v>1.4060786152246307</v>
      </c>
      <c r="K2945" s="3">
        <v>0.74802952713744164</v>
      </c>
      <c r="L2945" s="3">
        <v>0.10993291980560238</v>
      </c>
      <c r="M2945" s="2">
        <v>1210</v>
      </c>
      <c r="N2945" s="3" t="s">
        <v>65</v>
      </c>
      <c r="O2945" s="3" t="s">
        <v>84</v>
      </c>
      <c r="P2945" s="3" t="s">
        <v>85</v>
      </c>
      <c r="Q2945" s="3" t="s">
        <v>42</v>
      </c>
      <c r="R2945" s="3" t="s">
        <v>49</v>
      </c>
      <c r="S2945" s="3" t="s">
        <v>86</v>
      </c>
      <c r="T2945" s="3" t="s">
        <v>51</v>
      </c>
      <c r="U2945" s="3" t="s">
        <v>87</v>
      </c>
      <c r="V2945" s="3" t="s">
        <v>53</v>
      </c>
      <c r="W2945" s="3" t="s">
        <v>54</v>
      </c>
      <c r="X2945" s="3">
        <v>35</v>
      </c>
      <c r="Y2945" s="3">
        <v>6</v>
      </c>
      <c r="Z2945" s="3" t="s">
        <v>44</v>
      </c>
      <c r="AA2945" s="7">
        <v>4</v>
      </c>
      <c r="AB2945" s="3" t="s">
        <v>49</v>
      </c>
      <c r="AC2945" s="3" t="s">
        <v>49</v>
      </c>
      <c r="AD2945" s="3" t="s">
        <v>49</v>
      </c>
      <c r="AE2945" s="3" t="s">
        <v>49</v>
      </c>
      <c r="AF2945" s="3" t="s">
        <v>55</v>
      </c>
      <c r="AG2945" s="3" t="s">
        <v>56</v>
      </c>
      <c r="AH2945" s="3" t="s">
        <v>57</v>
      </c>
      <c r="AI2945" s="3" t="s">
        <v>58</v>
      </c>
      <c r="AJ2945" s="3" t="s">
        <v>49</v>
      </c>
      <c r="AK2945" s="3" t="s">
        <v>49</v>
      </c>
      <c r="AL2945" s="3" t="s">
        <v>49</v>
      </c>
      <c r="AM2945" s="3" t="s">
        <v>88</v>
      </c>
      <c r="AN2945" s="3" t="s">
        <v>60</v>
      </c>
      <c r="AO2945" s="3">
        <v>80.06429817247141</v>
      </c>
      <c r="AP2945" s="3">
        <v>316.39962213450843</v>
      </c>
    </row>
    <row r="2946" spans="1:42" x14ac:dyDescent="0.25">
      <c r="A2946" s="2">
        <v>2945</v>
      </c>
      <c r="B2946" s="3" t="s">
        <v>42</v>
      </c>
      <c r="C2946" s="3" t="s">
        <v>43</v>
      </c>
      <c r="D2946" s="3" t="s">
        <v>44</v>
      </c>
      <c r="E2946" s="3" t="s">
        <v>45</v>
      </c>
      <c r="F2946" s="3">
        <v>0.36</v>
      </c>
      <c r="G2946" s="3">
        <v>0.48</v>
      </c>
      <c r="H2946" s="3">
        <v>0.22859043343926</v>
      </c>
      <c r="I2946" s="3">
        <v>9.5675464958490828</v>
      </c>
      <c r="J2946" s="3">
        <v>1.4060786152246307</v>
      </c>
      <c r="K2946" s="3">
        <v>2.1870496004364148</v>
      </c>
      <c r="L2946" s="3">
        <v>0.32141612010387283</v>
      </c>
      <c r="M2946" s="2">
        <v>1210</v>
      </c>
      <c r="N2946" s="3" t="s">
        <v>65</v>
      </c>
      <c r="O2946" s="3" t="s">
        <v>84</v>
      </c>
      <c r="P2946" s="3" t="s">
        <v>85</v>
      </c>
      <c r="Q2946" s="3" t="s">
        <v>42</v>
      </c>
      <c r="R2946" s="3" t="s">
        <v>49</v>
      </c>
      <c r="S2946" s="3" t="s">
        <v>86</v>
      </c>
      <c r="T2946" s="3" t="s">
        <v>51</v>
      </c>
      <c r="U2946" s="3" t="s">
        <v>87</v>
      </c>
      <c r="V2946" s="3" t="s">
        <v>53</v>
      </c>
      <c r="W2946" s="3" t="s">
        <v>54</v>
      </c>
      <c r="X2946" s="3">
        <v>35</v>
      </c>
      <c r="Y2946" s="3">
        <v>6</v>
      </c>
      <c r="Z2946" s="3" t="s">
        <v>44</v>
      </c>
      <c r="AA2946" s="7">
        <v>4</v>
      </c>
      <c r="AB2946" s="3" t="s">
        <v>49</v>
      </c>
      <c r="AC2946" s="3" t="s">
        <v>49</v>
      </c>
      <c r="AD2946" s="3" t="s">
        <v>49</v>
      </c>
      <c r="AE2946" s="3" t="s">
        <v>49</v>
      </c>
      <c r="AF2946" s="3" t="s">
        <v>55</v>
      </c>
      <c r="AG2946" s="3" t="s">
        <v>56</v>
      </c>
      <c r="AH2946" s="3" t="s">
        <v>57</v>
      </c>
      <c r="AI2946" s="3" t="s">
        <v>58</v>
      </c>
      <c r="AJ2946" s="3" t="s">
        <v>49</v>
      </c>
      <c r="AK2946" s="3" t="s">
        <v>49</v>
      </c>
      <c r="AL2946" s="3" t="s">
        <v>49</v>
      </c>
      <c r="AM2946" s="3" t="s">
        <v>88</v>
      </c>
      <c r="AN2946" s="3" t="s">
        <v>60</v>
      </c>
      <c r="AO2946" s="3">
        <v>121.84182932184541</v>
      </c>
      <c r="AP2946" s="3">
        <v>925.07266366286933</v>
      </c>
    </row>
    <row r="2947" spans="1:42" x14ac:dyDescent="0.25">
      <c r="A2947" s="2">
        <v>2946</v>
      </c>
      <c r="B2947" s="3" t="s">
        <v>42</v>
      </c>
      <c r="C2947" s="3" t="s">
        <v>43</v>
      </c>
      <c r="D2947" s="3" t="s">
        <v>44</v>
      </c>
      <c r="E2947" s="3" t="s">
        <v>45</v>
      </c>
      <c r="F2947" s="3">
        <v>0.36</v>
      </c>
      <c r="G2947" s="3">
        <v>0.48</v>
      </c>
      <c r="H2947" s="3">
        <v>1.79240294562307E-4</v>
      </c>
      <c r="I2947" s="3">
        <v>9.5918438745603005</v>
      </c>
      <c r="J2947" s="3">
        <v>1.4096034124747521</v>
      </c>
      <c r="K2947" s="3">
        <v>1.7192449214718482E-3</v>
      </c>
      <c r="L2947" s="3">
        <v>2.5265773086800771E-4</v>
      </c>
      <c r="M2947" s="2">
        <v>1200</v>
      </c>
      <c r="N2947" s="3" t="s">
        <v>61</v>
      </c>
      <c r="O2947" s="3" t="s">
        <v>84</v>
      </c>
      <c r="P2947" s="3" t="s">
        <v>85</v>
      </c>
      <c r="Q2947" s="3" t="s">
        <v>42</v>
      </c>
      <c r="R2947" s="3" t="s">
        <v>49</v>
      </c>
      <c r="S2947" s="3" t="s">
        <v>86</v>
      </c>
      <c r="T2947" s="3" t="s">
        <v>51</v>
      </c>
      <c r="U2947" s="3" t="s">
        <v>87</v>
      </c>
      <c r="V2947" s="3" t="s">
        <v>53</v>
      </c>
      <c r="W2947" s="3" t="s">
        <v>54</v>
      </c>
      <c r="X2947" s="3">
        <v>35</v>
      </c>
      <c r="Y2947" s="3">
        <v>6</v>
      </c>
      <c r="Z2947" s="3" t="s">
        <v>44</v>
      </c>
      <c r="AA2947" s="7">
        <v>4</v>
      </c>
      <c r="AB2947" s="3" t="s">
        <v>49</v>
      </c>
      <c r="AC2947" s="3" t="s">
        <v>49</v>
      </c>
      <c r="AD2947" s="3" t="s">
        <v>49</v>
      </c>
      <c r="AE2947" s="3" t="s">
        <v>49</v>
      </c>
      <c r="AF2947" s="3" t="s">
        <v>55</v>
      </c>
      <c r="AG2947" s="3" t="s">
        <v>56</v>
      </c>
      <c r="AH2947" s="3" t="s">
        <v>57</v>
      </c>
      <c r="AI2947" s="3" t="s">
        <v>58</v>
      </c>
      <c r="AJ2947" s="3" t="s">
        <v>49</v>
      </c>
      <c r="AK2947" s="3" t="s">
        <v>49</v>
      </c>
      <c r="AL2947" s="3" t="s">
        <v>49</v>
      </c>
      <c r="AM2947" s="3" t="s">
        <v>88</v>
      </c>
      <c r="AN2947" s="3" t="s">
        <v>60</v>
      </c>
      <c r="AO2947" s="3">
        <v>4.635296014889108</v>
      </c>
      <c r="AP2947" s="3">
        <v>0.72535973720234126</v>
      </c>
    </row>
    <row r="2948" spans="1:42" x14ac:dyDescent="0.25">
      <c r="A2948" s="2">
        <v>2947</v>
      </c>
      <c r="B2948" s="3" t="s">
        <v>42</v>
      </c>
      <c r="C2948" s="3" t="s">
        <v>43</v>
      </c>
      <c r="D2948" s="3" t="s">
        <v>44</v>
      </c>
      <c r="E2948" s="3" t="s">
        <v>45</v>
      </c>
      <c r="F2948" s="3">
        <v>0.36</v>
      </c>
      <c r="G2948" s="3">
        <v>0.48</v>
      </c>
      <c r="H2948" s="3">
        <v>9.3095055308101294E-3</v>
      </c>
      <c r="I2948" s="3">
        <v>9.5918438745603005</v>
      </c>
      <c r="J2948" s="3">
        <v>1.4096034124747521</v>
      </c>
      <c r="K2948" s="3">
        <v>8.9295323600886378E-2</v>
      </c>
      <c r="L2948" s="3">
        <v>1.3122710764682537E-2</v>
      </c>
      <c r="M2948" s="2">
        <v>1210</v>
      </c>
      <c r="N2948" s="3" t="s">
        <v>65</v>
      </c>
      <c r="O2948" s="3" t="s">
        <v>84</v>
      </c>
      <c r="P2948" s="3" t="s">
        <v>85</v>
      </c>
      <c r="Q2948" s="3" t="s">
        <v>42</v>
      </c>
      <c r="R2948" s="3" t="s">
        <v>49</v>
      </c>
      <c r="S2948" s="3" t="s">
        <v>86</v>
      </c>
      <c r="T2948" s="3" t="s">
        <v>51</v>
      </c>
      <c r="U2948" s="3" t="s">
        <v>87</v>
      </c>
      <c r="V2948" s="3" t="s">
        <v>53</v>
      </c>
      <c r="W2948" s="3" t="s">
        <v>54</v>
      </c>
      <c r="X2948" s="3">
        <v>35</v>
      </c>
      <c r="Y2948" s="3">
        <v>6</v>
      </c>
      <c r="Z2948" s="3" t="s">
        <v>44</v>
      </c>
      <c r="AA2948" s="7">
        <v>4</v>
      </c>
      <c r="AB2948" s="3" t="s">
        <v>49</v>
      </c>
      <c r="AC2948" s="3" t="s">
        <v>49</v>
      </c>
      <c r="AD2948" s="3" t="s">
        <v>49</v>
      </c>
      <c r="AE2948" s="3" t="s">
        <v>49</v>
      </c>
      <c r="AF2948" s="3" t="s">
        <v>55</v>
      </c>
      <c r="AG2948" s="3" t="s">
        <v>56</v>
      </c>
      <c r="AH2948" s="3" t="s">
        <v>57</v>
      </c>
      <c r="AI2948" s="3" t="s">
        <v>58</v>
      </c>
      <c r="AJ2948" s="3" t="s">
        <v>49</v>
      </c>
      <c r="AK2948" s="3" t="s">
        <v>49</v>
      </c>
      <c r="AL2948" s="3" t="s">
        <v>49</v>
      </c>
      <c r="AM2948" s="3" t="s">
        <v>88</v>
      </c>
      <c r="AN2948" s="3" t="s">
        <v>60</v>
      </c>
      <c r="AO2948" s="3">
        <v>32.391104928805277</v>
      </c>
      <c r="AP2948" s="3">
        <v>37.674232246727286</v>
      </c>
    </row>
    <row r="2949" spans="1:42" x14ac:dyDescent="0.25">
      <c r="A2949" s="2">
        <v>2948</v>
      </c>
      <c r="B2949" s="3" t="s">
        <v>42</v>
      </c>
      <c r="C2949" s="3" t="s">
        <v>43</v>
      </c>
      <c r="D2949" s="3" t="s">
        <v>44</v>
      </c>
      <c r="E2949" s="3" t="s">
        <v>45</v>
      </c>
      <c r="F2949" s="3">
        <v>0.36</v>
      </c>
      <c r="G2949" s="3">
        <v>0.48</v>
      </c>
      <c r="H2949" s="3">
        <v>0.113281570229053</v>
      </c>
      <c r="I2949" s="3">
        <v>9.5936829193710498</v>
      </c>
      <c r="J2949" s="3">
        <v>1.4098682669008535</v>
      </c>
      <c r="K2949" s="3">
        <v>1.0867874653859977</v>
      </c>
      <c r="L2949" s="3">
        <v>0.15971209109064227</v>
      </c>
      <c r="M2949" s="2">
        <v>1200</v>
      </c>
      <c r="N2949" s="3" t="s">
        <v>61</v>
      </c>
      <c r="O2949" s="3" t="s">
        <v>84</v>
      </c>
      <c r="P2949" s="3" t="s">
        <v>85</v>
      </c>
      <c r="Q2949" s="3" t="s">
        <v>42</v>
      </c>
      <c r="R2949" s="3" t="s">
        <v>49</v>
      </c>
      <c r="S2949" s="3" t="s">
        <v>86</v>
      </c>
      <c r="T2949" s="3" t="s">
        <v>51</v>
      </c>
      <c r="U2949" s="3" t="s">
        <v>87</v>
      </c>
      <c r="V2949" s="3" t="s">
        <v>53</v>
      </c>
      <c r="W2949" s="3" t="s">
        <v>54</v>
      </c>
      <c r="X2949" s="3">
        <v>35</v>
      </c>
      <c r="Y2949" s="3">
        <v>6</v>
      </c>
      <c r="Z2949" s="3" t="s">
        <v>44</v>
      </c>
      <c r="AA2949" s="7">
        <v>4</v>
      </c>
      <c r="AB2949" s="3" t="s">
        <v>49</v>
      </c>
      <c r="AC2949" s="3" t="s">
        <v>49</v>
      </c>
      <c r="AD2949" s="3" t="s">
        <v>49</v>
      </c>
      <c r="AE2949" s="3" t="s">
        <v>49</v>
      </c>
      <c r="AF2949" s="3" t="s">
        <v>55</v>
      </c>
      <c r="AG2949" s="3" t="s">
        <v>56</v>
      </c>
      <c r="AH2949" s="3" t="s">
        <v>57</v>
      </c>
      <c r="AI2949" s="3" t="s">
        <v>58</v>
      </c>
      <c r="AJ2949" s="3" t="s">
        <v>49</v>
      </c>
      <c r="AK2949" s="3" t="s">
        <v>49</v>
      </c>
      <c r="AL2949" s="3" t="s">
        <v>49</v>
      </c>
      <c r="AM2949" s="3" t="s">
        <v>88</v>
      </c>
      <c r="AN2949" s="3" t="s">
        <v>60</v>
      </c>
      <c r="AO2949" s="3">
        <v>121.02493682657422</v>
      </c>
      <c r="AP2949" s="3">
        <v>458.43425002099832</v>
      </c>
    </row>
    <row r="2950" spans="1:42" x14ac:dyDescent="0.25">
      <c r="A2950" s="2">
        <v>2949</v>
      </c>
      <c r="B2950" s="3" t="s">
        <v>42</v>
      </c>
      <c r="C2950" s="3" t="s">
        <v>43</v>
      </c>
      <c r="D2950" s="3" t="s">
        <v>44</v>
      </c>
      <c r="E2950" s="3" t="s">
        <v>45</v>
      </c>
      <c r="F2950" s="3">
        <v>0.36</v>
      </c>
      <c r="G2950" s="3">
        <v>0.48</v>
      </c>
      <c r="H2950" s="3">
        <v>1.05307643020065E-4</v>
      </c>
      <c r="I2950" s="3">
        <v>9.5936829193710498</v>
      </c>
      <c r="J2950" s="3">
        <v>1.4098682669008535</v>
      </c>
      <c r="K2950" s="3">
        <v>1.0102881361208215E-3</v>
      </c>
      <c r="L2950" s="3">
        <v>1.484699041561128E-4</v>
      </c>
      <c r="M2950" s="2">
        <v>1210</v>
      </c>
      <c r="N2950" s="3" t="s">
        <v>65</v>
      </c>
      <c r="O2950" s="3" t="s">
        <v>84</v>
      </c>
      <c r="P2950" s="3" t="s">
        <v>85</v>
      </c>
      <c r="Q2950" s="3" t="s">
        <v>42</v>
      </c>
      <c r="R2950" s="3" t="s">
        <v>49</v>
      </c>
      <c r="S2950" s="3" t="s">
        <v>86</v>
      </c>
      <c r="T2950" s="3" t="s">
        <v>51</v>
      </c>
      <c r="U2950" s="3" t="s">
        <v>87</v>
      </c>
      <c r="V2950" s="3" t="s">
        <v>53</v>
      </c>
      <c r="W2950" s="3" t="s">
        <v>54</v>
      </c>
      <c r="X2950" s="3">
        <v>35</v>
      </c>
      <c r="Y2950" s="3">
        <v>6</v>
      </c>
      <c r="Z2950" s="3" t="s">
        <v>44</v>
      </c>
      <c r="AA2950" s="7">
        <v>4</v>
      </c>
      <c r="AB2950" s="3" t="s">
        <v>49</v>
      </c>
      <c r="AC2950" s="3" t="s">
        <v>49</v>
      </c>
      <c r="AD2950" s="3" t="s">
        <v>49</v>
      </c>
      <c r="AE2950" s="3" t="s">
        <v>49</v>
      </c>
      <c r="AF2950" s="3" t="s">
        <v>55</v>
      </c>
      <c r="AG2950" s="3" t="s">
        <v>56</v>
      </c>
      <c r="AH2950" s="3" t="s">
        <v>57</v>
      </c>
      <c r="AI2950" s="3" t="s">
        <v>58</v>
      </c>
      <c r="AJ2950" s="3" t="s">
        <v>49</v>
      </c>
      <c r="AK2950" s="3" t="s">
        <v>49</v>
      </c>
      <c r="AL2950" s="3" t="s">
        <v>49</v>
      </c>
      <c r="AM2950" s="3" t="s">
        <v>88</v>
      </c>
      <c r="AN2950" s="3" t="s">
        <v>60</v>
      </c>
      <c r="AO2950" s="3">
        <v>3.7610499924343204</v>
      </c>
      <c r="AP2950" s="3">
        <v>0.42616491148355723</v>
      </c>
    </row>
    <row r="2951" spans="1:42" x14ac:dyDescent="0.25">
      <c r="A2951" s="2">
        <v>2950</v>
      </c>
      <c r="B2951" s="3" t="s">
        <v>42</v>
      </c>
      <c r="C2951" s="3" t="s">
        <v>43</v>
      </c>
      <c r="D2951" s="3" t="s">
        <v>44</v>
      </c>
      <c r="E2951" s="3" t="s">
        <v>45</v>
      </c>
      <c r="F2951" s="3">
        <v>0.36</v>
      </c>
      <c r="G2951" s="3">
        <v>0.48</v>
      </c>
      <c r="H2951" s="3">
        <v>0.38480694008604199</v>
      </c>
      <c r="I2951" s="3">
        <v>9.5936829193710498</v>
      </c>
      <c r="J2951" s="3">
        <v>1.4098682669008535</v>
      </c>
      <c r="K2951" s="3">
        <v>3.6917157683588999</v>
      </c>
      <c r="L2951" s="3">
        <v>0.54252709371052865</v>
      </c>
      <c r="M2951" s="2">
        <v>1210</v>
      </c>
      <c r="N2951" s="3" t="s">
        <v>65</v>
      </c>
      <c r="O2951" s="3" t="s">
        <v>84</v>
      </c>
      <c r="P2951" s="3" t="s">
        <v>85</v>
      </c>
      <c r="Q2951" s="3" t="s">
        <v>42</v>
      </c>
      <c r="R2951" s="3" t="s">
        <v>49</v>
      </c>
      <c r="S2951" s="3" t="s">
        <v>86</v>
      </c>
      <c r="T2951" s="3" t="s">
        <v>51</v>
      </c>
      <c r="U2951" s="3" t="s">
        <v>87</v>
      </c>
      <c r="V2951" s="3" t="s">
        <v>53</v>
      </c>
      <c r="W2951" s="3" t="s">
        <v>54</v>
      </c>
      <c r="X2951" s="3">
        <v>35</v>
      </c>
      <c r="Y2951" s="3">
        <v>6</v>
      </c>
      <c r="Z2951" s="3" t="s">
        <v>44</v>
      </c>
      <c r="AA2951" s="7">
        <v>4</v>
      </c>
      <c r="AB2951" s="3" t="s">
        <v>49</v>
      </c>
      <c r="AC2951" s="3" t="s">
        <v>49</v>
      </c>
      <c r="AD2951" s="3" t="s">
        <v>49</v>
      </c>
      <c r="AE2951" s="3" t="s">
        <v>49</v>
      </c>
      <c r="AF2951" s="3" t="s">
        <v>55</v>
      </c>
      <c r="AG2951" s="3" t="s">
        <v>56</v>
      </c>
      <c r="AH2951" s="3" t="s">
        <v>57</v>
      </c>
      <c r="AI2951" s="3" t="s">
        <v>58</v>
      </c>
      <c r="AJ2951" s="3" t="s">
        <v>49</v>
      </c>
      <c r="AK2951" s="3" t="s">
        <v>49</v>
      </c>
      <c r="AL2951" s="3" t="s">
        <v>49</v>
      </c>
      <c r="AM2951" s="3" t="s">
        <v>88</v>
      </c>
      <c r="AN2951" s="3" t="s">
        <v>60</v>
      </c>
      <c r="AO2951" s="3">
        <v>160.5371950403738</v>
      </c>
      <c r="AP2951" s="3">
        <v>1557.2584368712896</v>
      </c>
    </row>
    <row r="2952" spans="1:42" x14ac:dyDescent="0.25">
      <c r="A2952" s="2">
        <v>2951</v>
      </c>
      <c r="B2952" s="3" t="s">
        <v>42</v>
      </c>
      <c r="C2952" s="3" t="s">
        <v>43</v>
      </c>
      <c r="D2952" s="3" t="s">
        <v>44</v>
      </c>
      <c r="E2952" s="3" t="s">
        <v>45</v>
      </c>
      <c r="F2952" s="3">
        <v>0.36</v>
      </c>
      <c r="G2952" s="3">
        <v>0.48</v>
      </c>
      <c r="H2952" s="3">
        <v>8.2925132993650903E-4</v>
      </c>
      <c r="I2952" s="3">
        <v>9.5936829193710498</v>
      </c>
      <c r="J2952" s="3">
        <v>1.4098682669008535</v>
      </c>
      <c r="K2952" s="3">
        <v>7.955574319877614E-3</v>
      </c>
      <c r="L2952" s="3">
        <v>1.1691351353628138E-3</v>
      </c>
      <c r="M2952" s="2">
        <v>1210</v>
      </c>
      <c r="N2952" s="3" t="s">
        <v>65</v>
      </c>
      <c r="O2952" s="3" t="s">
        <v>84</v>
      </c>
      <c r="P2952" s="3" t="s">
        <v>85</v>
      </c>
      <c r="Q2952" s="3" t="s">
        <v>42</v>
      </c>
      <c r="R2952" s="3" t="s">
        <v>49</v>
      </c>
      <c r="S2952" s="3" t="s">
        <v>86</v>
      </c>
      <c r="T2952" s="3" t="s">
        <v>51</v>
      </c>
      <c r="U2952" s="3" t="s">
        <v>87</v>
      </c>
      <c r="V2952" s="3" t="s">
        <v>53</v>
      </c>
      <c r="W2952" s="3" t="s">
        <v>54</v>
      </c>
      <c r="X2952" s="3">
        <v>35</v>
      </c>
      <c r="Y2952" s="3">
        <v>6</v>
      </c>
      <c r="Z2952" s="3" t="s">
        <v>44</v>
      </c>
      <c r="AA2952" s="7">
        <v>4</v>
      </c>
      <c r="AB2952" s="3" t="s">
        <v>49</v>
      </c>
      <c r="AC2952" s="3" t="s">
        <v>49</v>
      </c>
      <c r="AD2952" s="3" t="s">
        <v>49</v>
      </c>
      <c r="AE2952" s="3" t="s">
        <v>49</v>
      </c>
      <c r="AF2952" s="3" t="s">
        <v>55</v>
      </c>
      <c r="AG2952" s="3" t="s">
        <v>56</v>
      </c>
      <c r="AH2952" s="3" t="s">
        <v>57</v>
      </c>
      <c r="AI2952" s="3" t="s">
        <v>58</v>
      </c>
      <c r="AJ2952" s="3" t="s">
        <v>49</v>
      </c>
      <c r="AK2952" s="3" t="s">
        <v>49</v>
      </c>
      <c r="AL2952" s="3" t="s">
        <v>49</v>
      </c>
      <c r="AM2952" s="3" t="s">
        <v>88</v>
      </c>
      <c r="AN2952" s="3" t="s">
        <v>60</v>
      </c>
      <c r="AO2952" s="3">
        <v>9.3358448038891879</v>
      </c>
      <c r="AP2952" s="3">
        <v>3.3558610703373049</v>
      </c>
    </row>
    <row r="2953" spans="1:42" x14ac:dyDescent="0.25">
      <c r="A2953" s="2">
        <v>2952</v>
      </c>
      <c r="B2953" s="3" t="s">
        <v>42</v>
      </c>
      <c r="C2953" s="3" t="s">
        <v>43</v>
      </c>
      <c r="D2953" s="3" t="s">
        <v>44</v>
      </c>
      <c r="E2953" s="3" t="s">
        <v>45</v>
      </c>
      <c r="F2953" s="3">
        <v>0.36</v>
      </c>
      <c r="G2953" s="3">
        <v>0.48</v>
      </c>
      <c r="H2953" s="3">
        <v>0.11874038437986199</v>
      </c>
      <c r="I2953" s="3">
        <v>9.5936829193710498</v>
      </c>
      <c r="J2953" s="3">
        <v>1.4098682669008535</v>
      </c>
      <c r="K2953" s="3">
        <v>1.1391575974646351</v>
      </c>
      <c r="L2953" s="3">
        <v>0.16740829993677722</v>
      </c>
      <c r="M2953" s="2">
        <v>1210</v>
      </c>
      <c r="N2953" s="3" t="s">
        <v>65</v>
      </c>
      <c r="O2953" s="3" t="s">
        <v>84</v>
      </c>
      <c r="P2953" s="3" t="s">
        <v>85</v>
      </c>
      <c r="Q2953" s="3" t="s">
        <v>42</v>
      </c>
      <c r="R2953" s="3" t="s">
        <v>49</v>
      </c>
      <c r="S2953" s="3" t="s">
        <v>86</v>
      </c>
      <c r="T2953" s="3" t="s">
        <v>51</v>
      </c>
      <c r="U2953" s="3" t="s">
        <v>87</v>
      </c>
      <c r="V2953" s="3" t="s">
        <v>53</v>
      </c>
      <c r="W2953" s="3" t="s">
        <v>54</v>
      </c>
      <c r="X2953" s="3">
        <v>35</v>
      </c>
      <c r="Y2953" s="3">
        <v>6</v>
      </c>
      <c r="Z2953" s="3" t="s">
        <v>44</v>
      </c>
      <c r="AA2953" s="7">
        <v>4</v>
      </c>
      <c r="AB2953" s="3" t="s">
        <v>49</v>
      </c>
      <c r="AC2953" s="3" t="s">
        <v>49</v>
      </c>
      <c r="AD2953" s="3" t="s">
        <v>49</v>
      </c>
      <c r="AE2953" s="3" t="s">
        <v>49</v>
      </c>
      <c r="AF2953" s="3" t="s">
        <v>55</v>
      </c>
      <c r="AG2953" s="3" t="s">
        <v>56</v>
      </c>
      <c r="AH2953" s="3" t="s">
        <v>57</v>
      </c>
      <c r="AI2953" s="3" t="s">
        <v>58</v>
      </c>
      <c r="AJ2953" s="3" t="s">
        <v>49</v>
      </c>
      <c r="AK2953" s="3" t="s">
        <v>49</v>
      </c>
      <c r="AL2953" s="3" t="s">
        <v>49</v>
      </c>
      <c r="AM2953" s="3" t="s">
        <v>88</v>
      </c>
      <c r="AN2953" s="3" t="s">
        <v>60</v>
      </c>
      <c r="AO2953" s="3">
        <v>107.5928315683315</v>
      </c>
      <c r="AP2953" s="3">
        <v>480.52528712589117</v>
      </c>
    </row>
    <row r="2954" spans="1:42" x14ac:dyDescent="0.25">
      <c r="A2954" s="2">
        <v>2953</v>
      </c>
      <c r="B2954" s="3" t="s">
        <v>42</v>
      </c>
      <c r="C2954" s="3" t="s">
        <v>43</v>
      </c>
      <c r="D2954" s="3" t="s">
        <v>44</v>
      </c>
      <c r="E2954" s="3" t="s">
        <v>45</v>
      </c>
      <c r="F2954" s="3">
        <v>0.36</v>
      </c>
      <c r="G2954" s="3">
        <v>0.48</v>
      </c>
      <c r="H2954" s="3">
        <v>0.13880028076539999</v>
      </c>
      <c r="I2954" s="3">
        <v>9.578591588812559</v>
      </c>
      <c r="J2954" s="3">
        <v>1.4076784950009866</v>
      </c>
      <c r="K2954" s="3">
        <v>1.3295112018642821</v>
      </c>
      <c r="L2954" s="3">
        <v>0.19538617033355266</v>
      </c>
      <c r="M2954" s="2">
        <v>1200</v>
      </c>
      <c r="N2954" s="3" t="s">
        <v>61</v>
      </c>
      <c r="O2954" s="3" t="s">
        <v>84</v>
      </c>
      <c r="P2954" s="3" t="s">
        <v>85</v>
      </c>
      <c r="Q2954" s="3" t="s">
        <v>42</v>
      </c>
      <c r="R2954" s="3" t="s">
        <v>49</v>
      </c>
      <c r="S2954" s="3" t="s">
        <v>86</v>
      </c>
      <c r="T2954" s="3" t="s">
        <v>51</v>
      </c>
      <c r="U2954" s="3" t="s">
        <v>87</v>
      </c>
      <c r="V2954" s="3" t="s">
        <v>53</v>
      </c>
      <c r="W2954" s="3" t="s">
        <v>54</v>
      </c>
      <c r="X2954" s="3">
        <v>35</v>
      </c>
      <c r="Y2954" s="3">
        <v>6</v>
      </c>
      <c r="Z2954" s="3" t="s">
        <v>44</v>
      </c>
      <c r="AA2954" s="7">
        <v>4</v>
      </c>
      <c r="AB2954" s="3" t="s">
        <v>49</v>
      </c>
      <c r="AC2954" s="3" t="s">
        <v>49</v>
      </c>
      <c r="AD2954" s="3" t="s">
        <v>49</v>
      </c>
      <c r="AE2954" s="3" t="s">
        <v>49</v>
      </c>
      <c r="AF2954" s="3" t="s">
        <v>55</v>
      </c>
      <c r="AG2954" s="3" t="s">
        <v>56</v>
      </c>
      <c r="AH2954" s="3" t="s">
        <v>57</v>
      </c>
      <c r="AI2954" s="3" t="s">
        <v>58</v>
      </c>
      <c r="AJ2954" s="3" t="s">
        <v>49</v>
      </c>
      <c r="AK2954" s="3" t="s">
        <v>49</v>
      </c>
      <c r="AL2954" s="3" t="s">
        <v>49</v>
      </c>
      <c r="AM2954" s="3" t="s">
        <v>88</v>
      </c>
      <c r="AN2954" s="3" t="s">
        <v>60</v>
      </c>
      <c r="AO2954" s="3">
        <v>172.30758006436992</v>
      </c>
      <c r="AP2954" s="3">
        <v>561.70480764638228</v>
      </c>
    </row>
    <row r="2955" spans="1:42" x14ac:dyDescent="0.25">
      <c r="A2955" s="2">
        <v>2954</v>
      </c>
      <c r="B2955" s="3" t="s">
        <v>42</v>
      </c>
      <c r="C2955" s="3" t="s">
        <v>43</v>
      </c>
      <c r="D2955" s="3" t="s">
        <v>44</v>
      </c>
      <c r="E2955" s="3" t="s">
        <v>45</v>
      </c>
      <c r="F2955" s="3">
        <v>0.36</v>
      </c>
      <c r="G2955" s="3">
        <v>0.48</v>
      </c>
      <c r="H2955" s="3">
        <v>0.29298744168097801</v>
      </c>
      <c r="I2955" s="3">
        <v>9.578591588812559</v>
      </c>
      <c r="J2955" s="3">
        <v>1.4076784950009866</v>
      </c>
      <c r="K2955" s="3">
        <v>2.8064070445131262</v>
      </c>
      <c r="L2955" s="3">
        <v>0.41243212095966847</v>
      </c>
      <c r="M2955" s="2">
        <v>1210</v>
      </c>
      <c r="N2955" s="3" t="s">
        <v>65</v>
      </c>
      <c r="O2955" s="3" t="s">
        <v>84</v>
      </c>
      <c r="P2955" s="3" t="s">
        <v>85</v>
      </c>
      <c r="Q2955" s="3" t="s">
        <v>42</v>
      </c>
      <c r="R2955" s="3" t="s">
        <v>49</v>
      </c>
      <c r="S2955" s="3" t="s">
        <v>86</v>
      </c>
      <c r="T2955" s="3" t="s">
        <v>51</v>
      </c>
      <c r="U2955" s="3" t="s">
        <v>87</v>
      </c>
      <c r="V2955" s="3" t="s">
        <v>53</v>
      </c>
      <c r="W2955" s="3" t="s">
        <v>54</v>
      </c>
      <c r="X2955" s="3">
        <v>35</v>
      </c>
      <c r="Y2955" s="3">
        <v>6</v>
      </c>
      <c r="Z2955" s="3" t="s">
        <v>44</v>
      </c>
      <c r="AA2955" s="7">
        <v>4</v>
      </c>
      <c r="AB2955" s="3" t="s">
        <v>49</v>
      </c>
      <c r="AC2955" s="3" t="s">
        <v>49</v>
      </c>
      <c r="AD2955" s="3" t="s">
        <v>49</v>
      </c>
      <c r="AE2955" s="3" t="s">
        <v>49</v>
      </c>
      <c r="AF2955" s="3" t="s">
        <v>55</v>
      </c>
      <c r="AG2955" s="3" t="s">
        <v>56</v>
      </c>
      <c r="AH2955" s="3" t="s">
        <v>57</v>
      </c>
      <c r="AI2955" s="3" t="s">
        <v>58</v>
      </c>
      <c r="AJ2955" s="3" t="s">
        <v>49</v>
      </c>
      <c r="AK2955" s="3" t="s">
        <v>49</v>
      </c>
      <c r="AL2955" s="3" t="s">
        <v>49</v>
      </c>
      <c r="AM2955" s="3" t="s">
        <v>88</v>
      </c>
      <c r="AN2955" s="3" t="s">
        <v>60</v>
      </c>
      <c r="AO2955" s="3">
        <v>138.4883560222288</v>
      </c>
      <c r="AP2955" s="3">
        <v>1185.6781100492103</v>
      </c>
    </row>
    <row r="2956" spans="1:42" x14ac:dyDescent="0.25">
      <c r="A2956" s="2">
        <v>2955</v>
      </c>
      <c r="B2956" s="3" t="s">
        <v>42</v>
      </c>
      <c r="C2956" s="3" t="s">
        <v>43</v>
      </c>
      <c r="D2956" s="3" t="s">
        <v>44</v>
      </c>
      <c r="E2956" s="3" t="s">
        <v>45</v>
      </c>
      <c r="F2956" s="3">
        <v>0.36</v>
      </c>
      <c r="G2956" s="3">
        <v>0.48</v>
      </c>
      <c r="H2956" s="3">
        <v>0.105219191462558</v>
      </c>
      <c r="I2956" s="3">
        <v>9.578591588812559</v>
      </c>
      <c r="J2956" s="3">
        <v>1.4076784950009866</v>
      </c>
      <c r="K2956" s="3">
        <v>1.0078516623249163</v>
      </c>
      <c r="L2956" s="3">
        <v>0.1481147930832343</v>
      </c>
      <c r="M2956" s="2">
        <v>1210</v>
      </c>
      <c r="N2956" s="3" t="s">
        <v>65</v>
      </c>
      <c r="O2956" s="3" t="s">
        <v>84</v>
      </c>
      <c r="P2956" s="3" t="s">
        <v>85</v>
      </c>
      <c r="Q2956" s="3" t="s">
        <v>42</v>
      </c>
      <c r="R2956" s="3" t="s">
        <v>49</v>
      </c>
      <c r="S2956" s="3" t="s">
        <v>86</v>
      </c>
      <c r="T2956" s="3" t="s">
        <v>51</v>
      </c>
      <c r="U2956" s="3" t="s">
        <v>87</v>
      </c>
      <c r="V2956" s="3" t="s">
        <v>53</v>
      </c>
      <c r="W2956" s="3" t="s">
        <v>54</v>
      </c>
      <c r="X2956" s="3">
        <v>35</v>
      </c>
      <c r="Y2956" s="3">
        <v>6</v>
      </c>
      <c r="Z2956" s="3" t="s">
        <v>44</v>
      </c>
      <c r="AA2956" s="7">
        <v>4</v>
      </c>
      <c r="AB2956" s="3" t="s">
        <v>49</v>
      </c>
      <c r="AC2956" s="3" t="s">
        <v>49</v>
      </c>
      <c r="AD2956" s="3" t="s">
        <v>49</v>
      </c>
      <c r="AE2956" s="3" t="s">
        <v>49</v>
      </c>
      <c r="AF2956" s="3" t="s">
        <v>55</v>
      </c>
      <c r="AG2956" s="3" t="s">
        <v>56</v>
      </c>
      <c r="AH2956" s="3" t="s">
        <v>57</v>
      </c>
      <c r="AI2956" s="3" t="s">
        <v>58</v>
      </c>
      <c r="AJ2956" s="3" t="s">
        <v>49</v>
      </c>
      <c r="AK2956" s="3" t="s">
        <v>49</v>
      </c>
      <c r="AL2956" s="3" t="s">
        <v>49</v>
      </c>
      <c r="AM2956" s="3" t="s">
        <v>88</v>
      </c>
      <c r="AN2956" s="3" t="s">
        <v>60</v>
      </c>
      <c r="AO2956" s="3">
        <v>96.425574345697441</v>
      </c>
      <c r="AP2956" s="3">
        <v>425.80696072998722</v>
      </c>
    </row>
    <row r="2957" spans="1:42" x14ac:dyDescent="0.25">
      <c r="A2957" s="2">
        <v>2956</v>
      </c>
      <c r="B2957" s="3" t="s">
        <v>42</v>
      </c>
      <c r="C2957" s="3" t="s">
        <v>43</v>
      </c>
      <c r="D2957" s="3" t="s">
        <v>44</v>
      </c>
      <c r="E2957" s="3" t="s">
        <v>45</v>
      </c>
      <c r="F2957" s="3">
        <v>0.36</v>
      </c>
      <c r="G2957" s="3">
        <v>0.48</v>
      </c>
      <c r="H2957" s="3">
        <v>1.49967790153717E-2</v>
      </c>
      <c r="I2957" s="3">
        <v>9.578591588812559</v>
      </c>
      <c r="J2957" s="3">
        <v>1.4076784950009866</v>
      </c>
      <c r="K2957" s="3">
        <v>0.14364802133592006</v>
      </c>
      <c r="L2957" s="3">
        <v>2.1110643314220814E-2</v>
      </c>
      <c r="M2957" s="2">
        <v>1210</v>
      </c>
      <c r="N2957" s="3" t="s">
        <v>65</v>
      </c>
      <c r="O2957" s="3" t="s">
        <v>84</v>
      </c>
      <c r="P2957" s="3" t="s">
        <v>85</v>
      </c>
      <c r="Q2957" s="3" t="s">
        <v>42</v>
      </c>
      <c r="R2957" s="3" t="s">
        <v>49</v>
      </c>
      <c r="S2957" s="3" t="s">
        <v>86</v>
      </c>
      <c r="T2957" s="3" t="s">
        <v>51</v>
      </c>
      <c r="U2957" s="3" t="s">
        <v>87</v>
      </c>
      <c r="V2957" s="3" t="s">
        <v>53</v>
      </c>
      <c r="W2957" s="3" t="s">
        <v>54</v>
      </c>
      <c r="X2957" s="3">
        <v>35</v>
      </c>
      <c r="Y2957" s="3">
        <v>6</v>
      </c>
      <c r="Z2957" s="3" t="s">
        <v>44</v>
      </c>
      <c r="AA2957" s="7">
        <v>4</v>
      </c>
      <c r="AB2957" s="3" t="s">
        <v>49</v>
      </c>
      <c r="AC2957" s="3" t="s">
        <v>49</v>
      </c>
      <c r="AD2957" s="3" t="s">
        <v>49</v>
      </c>
      <c r="AE2957" s="3" t="s">
        <v>49</v>
      </c>
      <c r="AF2957" s="3" t="s">
        <v>55</v>
      </c>
      <c r="AG2957" s="3" t="s">
        <v>56</v>
      </c>
      <c r="AH2957" s="3" t="s">
        <v>57</v>
      </c>
      <c r="AI2957" s="3" t="s">
        <v>58</v>
      </c>
      <c r="AJ2957" s="3" t="s">
        <v>49</v>
      </c>
      <c r="AK2957" s="3" t="s">
        <v>49</v>
      </c>
      <c r="AL2957" s="3" t="s">
        <v>49</v>
      </c>
      <c r="AM2957" s="3" t="s">
        <v>88</v>
      </c>
      <c r="AN2957" s="3" t="s">
        <v>60</v>
      </c>
      <c r="AO2957" s="3">
        <v>38.35791403388356</v>
      </c>
      <c r="AP2957" s="3">
        <v>60.689811473670318</v>
      </c>
    </row>
    <row r="2958" spans="1:42" x14ac:dyDescent="0.25">
      <c r="A2958" s="2">
        <v>2957</v>
      </c>
      <c r="B2958" s="3" t="s">
        <v>42</v>
      </c>
      <c r="C2958" s="3" t="s">
        <v>43</v>
      </c>
      <c r="D2958" s="3" t="s">
        <v>44</v>
      </c>
      <c r="E2958" s="3" t="s">
        <v>45</v>
      </c>
      <c r="F2958" s="3">
        <v>0.36</v>
      </c>
      <c r="G2958" s="3">
        <v>0.48</v>
      </c>
      <c r="H2958" s="3">
        <v>6.5759760674565695E-2</v>
      </c>
      <c r="I2958" s="3">
        <v>9.578591588812559</v>
      </c>
      <c r="J2958" s="3">
        <v>1.4076784950009866</v>
      </c>
      <c r="K2958" s="3">
        <v>0.62988589047972188</v>
      </c>
      <c r="L2958" s="3">
        <v>9.2568600937997708E-2</v>
      </c>
      <c r="M2958" s="2">
        <v>1210</v>
      </c>
      <c r="N2958" s="3" t="s">
        <v>65</v>
      </c>
      <c r="O2958" s="3" t="s">
        <v>84</v>
      </c>
      <c r="P2958" s="3" t="s">
        <v>85</v>
      </c>
      <c r="Q2958" s="3" t="s">
        <v>42</v>
      </c>
      <c r="R2958" s="3" t="s">
        <v>49</v>
      </c>
      <c r="S2958" s="3" t="s">
        <v>86</v>
      </c>
      <c r="T2958" s="3" t="s">
        <v>51</v>
      </c>
      <c r="U2958" s="3" t="s">
        <v>87</v>
      </c>
      <c r="V2958" s="3" t="s">
        <v>53</v>
      </c>
      <c r="W2958" s="3" t="s">
        <v>54</v>
      </c>
      <c r="X2958" s="3">
        <v>35</v>
      </c>
      <c r="Y2958" s="3">
        <v>6</v>
      </c>
      <c r="Z2958" s="3" t="s">
        <v>44</v>
      </c>
      <c r="AA2958" s="7">
        <v>4</v>
      </c>
      <c r="AB2958" s="3" t="s">
        <v>49</v>
      </c>
      <c r="AC2958" s="3" t="s">
        <v>49</v>
      </c>
      <c r="AD2958" s="3" t="s">
        <v>49</v>
      </c>
      <c r="AE2958" s="3" t="s">
        <v>49</v>
      </c>
      <c r="AF2958" s="3" t="s">
        <v>55</v>
      </c>
      <c r="AG2958" s="3" t="s">
        <v>56</v>
      </c>
      <c r="AH2958" s="3" t="s">
        <v>57</v>
      </c>
      <c r="AI2958" s="3" t="s">
        <v>58</v>
      </c>
      <c r="AJ2958" s="3" t="s">
        <v>49</v>
      </c>
      <c r="AK2958" s="3" t="s">
        <v>49</v>
      </c>
      <c r="AL2958" s="3" t="s">
        <v>49</v>
      </c>
      <c r="AM2958" s="3" t="s">
        <v>88</v>
      </c>
      <c r="AN2958" s="3" t="s">
        <v>60</v>
      </c>
      <c r="AO2958" s="3">
        <v>80.121685865662229</v>
      </c>
      <c r="AP2958" s="3">
        <v>266.12030982135315</v>
      </c>
    </row>
    <row r="2959" spans="1:42" x14ac:dyDescent="0.25">
      <c r="A2959" s="2">
        <v>2958</v>
      </c>
      <c r="B2959" s="3" t="s">
        <v>42</v>
      </c>
      <c r="C2959" s="3" t="s">
        <v>43</v>
      </c>
      <c r="D2959" s="3" t="s">
        <v>44</v>
      </c>
      <c r="E2959" s="3" t="s">
        <v>45</v>
      </c>
      <c r="F2959" s="3">
        <v>0.36</v>
      </c>
      <c r="G2959" s="3">
        <v>0.48</v>
      </c>
      <c r="H2959" s="3">
        <v>8.3753178677052301E-2</v>
      </c>
      <c r="I2959" s="3">
        <v>9.5964413920397043</v>
      </c>
      <c r="J2959" s="3">
        <v>1.4102655355028515</v>
      </c>
      <c r="K2959" s="3">
        <v>0.80373247057136188</v>
      </c>
      <c r="L2959" s="3">
        <v>0.11811422137705917</v>
      </c>
      <c r="M2959" s="2">
        <v>1200</v>
      </c>
      <c r="N2959" s="3" t="s">
        <v>61</v>
      </c>
      <c r="O2959" s="3" t="s">
        <v>84</v>
      </c>
      <c r="P2959" s="3" t="s">
        <v>85</v>
      </c>
      <c r="Q2959" s="3" t="s">
        <v>42</v>
      </c>
      <c r="R2959" s="3" t="s">
        <v>49</v>
      </c>
      <c r="S2959" s="3" t="s">
        <v>86</v>
      </c>
      <c r="T2959" s="3" t="s">
        <v>51</v>
      </c>
      <c r="U2959" s="3" t="s">
        <v>87</v>
      </c>
      <c r="V2959" s="3" t="s">
        <v>53</v>
      </c>
      <c r="W2959" s="3" t="s">
        <v>54</v>
      </c>
      <c r="X2959" s="3">
        <v>35</v>
      </c>
      <c r="Y2959" s="3">
        <v>6</v>
      </c>
      <c r="Z2959" s="3" t="s">
        <v>44</v>
      </c>
      <c r="AA2959" s="7">
        <v>4</v>
      </c>
      <c r="AB2959" s="3" t="s">
        <v>49</v>
      </c>
      <c r="AC2959" s="3" t="s">
        <v>49</v>
      </c>
      <c r="AD2959" s="3" t="s">
        <v>49</v>
      </c>
      <c r="AE2959" s="3" t="s">
        <v>49</v>
      </c>
      <c r="AF2959" s="3" t="s">
        <v>55</v>
      </c>
      <c r="AG2959" s="3" t="s">
        <v>56</v>
      </c>
      <c r="AH2959" s="3" t="s">
        <v>57</v>
      </c>
      <c r="AI2959" s="3" t="s">
        <v>58</v>
      </c>
      <c r="AJ2959" s="3" t="s">
        <v>49</v>
      </c>
      <c r="AK2959" s="3" t="s">
        <v>49</v>
      </c>
      <c r="AL2959" s="3" t="s">
        <v>49</v>
      </c>
      <c r="AM2959" s="3" t="s">
        <v>88</v>
      </c>
      <c r="AN2959" s="3" t="s">
        <v>60</v>
      </c>
      <c r="AO2959" s="3">
        <v>104.9629760141928</v>
      </c>
      <c r="AP2959" s="3">
        <v>338.93708902564401</v>
      </c>
    </row>
    <row r="2960" spans="1:42" x14ac:dyDescent="0.25">
      <c r="A2960" s="2">
        <v>2959</v>
      </c>
      <c r="B2960" s="3" t="s">
        <v>42</v>
      </c>
      <c r="C2960" s="3" t="s">
        <v>43</v>
      </c>
      <c r="D2960" s="3" t="s">
        <v>44</v>
      </c>
      <c r="E2960" s="3" t="s">
        <v>45</v>
      </c>
      <c r="F2960" s="3">
        <v>0.36</v>
      </c>
      <c r="G2960" s="3">
        <v>0.48</v>
      </c>
      <c r="H2960" s="3">
        <v>2.8144076699977798E-2</v>
      </c>
      <c r="I2960" s="3">
        <v>9.5964413920397043</v>
      </c>
      <c r="J2960" s="3">
        <v>1.4102655355028515</v>
      </c>
      <c r="K2960" s="3">
        <v>0.27008298258440716</v>
      </c>
      <c r="L2960" s="3">
        <v>3.9690621398527519E-2</v>
      </c>
      <c r="M2960" s="2">
        <v>1210</v>
      </c>
      <c r="N2960" s="3" t="s">
        <v>65</v>
      </c>
      <c r="O2960" s="3" t="s">
        <v>84</v>
      </c>
      <c r="P2960" s="3" t="s">
        <v>85</v>
      </c>
      <c r="Q2960" s="3" t="s">
        <v>42</v>
      </c>
      <c r="R2960" s="3" t="s">
        <v>49</v>
      </c>
      <c r="S2960" s="3" t="s">
        <v>86</v>
      </c>
      <c r="T2960" s="3" t="s">
        <v>51</v>
      </c>
      <c r="U2960" s="3" t="s">
        <v>87</v>
      </c>
      <c r="V2960" s="3" t="s">
        <v>53</v>
      </c>
      <c r="W2960" s="3" t="s">
        <v>54</v>
      </c>
      <c r="X2960" s="3">
        <v>35</v>
      </c>
      <c r="Y2960" s="3">
        <v>6</v>
      </c>
      <c r="Z2960" s="3" t="s">
        <v>44</v>
      </c>
      <c r="AA2960" s="7">
        <v>4</v>
      </c>
      <c r="AB2960" s="3" t="s">
        <v>49</v>
      </c>
      <c r="AC2960" s="3" t="s">
        <v>49</v>
      </c>
      <c r="AD2960" s="3" t="s">
        <v>49</v>
      </c>
      <c r="AE2960" s="3" t="s">
        <v>49</v>
      </c>
      <c r="AF2960" s="3" t="s">
        <v>55</v>
      </c>
      <c r="AG2960" s="3" t="s">
        <v>56</v>
      </c>
      <c r="AH2960" s="3" t="s">
        <v>57</v>
      </c>
      <c r="AI2960" s="3" t="s">
        <v>58</v>
      </c>
      <c r="AJ2960" s="3" t="s">
        <v>49</v>
      </c>
      <c r="AK2960" s="3" t="s">
        <v>49</v>
      </c>
      <c r="AL2960" s="3" t="s">
        <v>49</v>
      </c>
      <c r="AM2960" s="3" t="s">
        <v>88</v>
      </c>
      <c r="AN2960" s="3" t="s">
        <v>60</v>
      </c>
      <c r="AO2960" s="3">
        <v>61.278398792376166</v>
      </c>
      <c r="AP2960" s="3">
        <v>113.8950375458234</v>
      </c>
    </row>
    <row r="2961" spans="1:42" x14ac:dyDescent="0.25">
      <c r="A2961" s="2">
        <v>2960</v>
      </c>
      <c r="B2961" s="3" t="s">
        <v>42</v>
      </c>
      <c r="C2961" s="3" t="s">
        <v>43</v>
      </c>
      <c r="D2961" s="3" t="s">
        <v>44</v>
      </c>
      <c r="E2961" s="3" t="s">
        <v>45</v>
      </c>
      <c r="F2961" s="3">
        <v>0.36</v>
      </c>
      <c r="G2961" s="3">
        <v>0.48</v>
      </c>
      <c r="H2961" s="3">
        <v>0.107830437667009</v>
      </c>
      <c r="I2961" s="3">
        <v>9.5964413920397043</v>
      </c>
      <c r="J2961" s="3">
        <v>1.4102655355028515</v>
      </c>
      <c r="K2961" s="3">
        <v>1.0347884753494425</v>
      </c>
      <c r="L2961" s="3">
        <v>0.15206954991997129</v>
      </c>
      <c r="M2961" s="2">
        <v>1210</v>
      </c>
      <c r="N2961" s="3" t="s">
        <v>65</v>
      </c>
      <c r="O2961" s="3" t="s">
        <v>84</v>
      </c>
      <c r="P2961" s="3" t="s">
        <v>85</v>
      </c>
      <c r="Q2961" s="3" t="s">
        <v>42</v>
      </c>
      <c r="R2961" s="3" t="s">
        <v>49</v>
      </c>
      <c r="S2961" s="3" t="s">
        <v>86</v>
      </c>
      <c r="T2961" s="3" t="s">
        <v>51</v>
      </c>
      <c r="U2961" s="3" t="s">
        <v>87</v>
      </c>
      <c r="V2961" s="3" t="s">
        <v>53</v>
      </c>
      <c r="W2961" s="3" t="s">
        <v>54</v>
      </c>
      <c r="X2961" s="3">
        <v>35</v>
      </c>
      <c r="Y2961" s="3">
        <v>6</v>
      </c>
      <c r="Z2961" s="3" t="s">
        <v>44</v>
      </c>
      <c r="AA2961" s="7">
        <v>4</v>
      </c>
      <c r="AB2961" s="3" t="s">
        <v>49</v>
      </c>
      <c r="AC2961" s="3" t="s">
        <v>49</v>
      </c>
      <c r="AD2961" s="3" t="s">
        <v>49</v>
      </c>
      <c r="AE2961" s="3" t="s">
        <v>49</v>
      </c>
      <c r="AF2961" s="3" t="s">
        <v>55</v>
      </c>
      <c r="AG2961" s="3" t="s">
        <v>56</v>
      </c>
      <c r="AH2961" s="3" t="s">
        <v>57</v>
      </c>
      <c r="AI2961" s="3" t="s">
        <v>58</v>
      </c>
      <c r="AJ2961" s="3" t="s">
        <v>49</v>
      </c>
      <c r="AK2961" s="3" t="s">
        <v>49</v>
      </c>
      <c r="AL2961" s="3" t="s">
        <v>49</v>
      </c>
      <c r="AM2961" s="3" t="s">
        <v>88</v>
      </c>
      <c r="AN2961" s="3" t="s">
        <v>60</v>
      </c>
      <c r="AO2961" s="3">
        <v>101.77356229581892</v>
      </c>
      <c r="AP2961" s="3">
        <v>436.37429920293823</v>
      </c>
    </row>
    <row r="2962" spans="1:42" x14ac:dyDescent="0.25">
      <c r="A2962" s="2">
        <v>2961</v>
      </c>
      <c r="B2962" s="3" t="s">
        <v>42</v>
      </c>
      <c r="C2962" s="3" t="s">
        <v>43</v>
      </c>
      <c r="D2962" s="3" t="s">
        <v>44</v>
      </c>
      <c r="E2962" s="3" t="s">
        <v>45</v>
      </c>
      <c r="F2962" s="3">
        <v>0.36</v>
      </c>
      <c r="G2962" s="3">
        <v>0.48</v>
      </c>
      <c r="H2962" s="3">
        <v>6.7709974138739403E-3</v>
      </c>
      <c r="I2962" s="3">
        <v>9.5964413920397043</v>
      </c>
      <c r="J2962" s="3">
        <v>1.4102655355028515</v>
      </c>
      <c r="K2962" s="3">
        <v>6.4977479847893677E-2</v>
      </c>
      <c r="L2962" s="3">
        <v>9.5489042937653545E-3</v>
      </c>
      <c r="M2962" s="2">
        <v>1210</v>
      </c>
      <c r="N2962" s="3" t="s">
        <v>65</v>
      </c>
      <c r="O2962" s="3" t="s">
        <v>84</v>
      </c>
      <c r="P2962" s="3" t="s">
        <v>85</v>
      </c>
      <c r="Q2962" s="3" t="s">
        <v>42</v>
      </c>
      <c r="R2962" s="3" t="s">
        <v>49</v>
      </c>
      <c r="S2962" s="3" t="s">
        <v>86</v>
      </c>
      <c r="T2962" s="3" t="s">
        <v>51</v>
      </c>
      <c r="U2962" s="3" t="s">
        <v>87</v>
      </c>
      <c r="V2962" s="3" t="s">
        <v>53</v>
      </c>
      <c r="W2962" s="3" t="s">
        <v>54</v>
      </c>
      <c r="X2962" s="3">
        <v>35</v>
      </c>
      <c r="Y2962" s="3">
        <v>6</v>
      </c>
      <c r="Z2962" s="3" t="s">
        <v>44</v>
      </c>
      <c r="AA2962" s="7">
        <v>4</v>
      </c>
      <c r="AB2962" s="3" t="s">
        <v>49</v>
      </c>
      <c r="AC2962" s="3" t="s">
        <v>49</v>
      </c>
      <c r="AD2962" s="3" t="s">
        <v>49</v>
      </c>
      <c r="AE2962" s="3" t="s">
        <v>49</v>
      </c>
      <c r="AF2962" s="3" t="s">
        <v>55</v>
      </c>
      <c r="AG2962" s="3" t="s">
        <v>56</v>
      </c>
      <c r="AH2962" s="3" t="s">
        <v>57</v>
      </c>
      <c r="AI2962" s="3" t="s">
        <v>58</v>
      </c>
      <c r="AJ2962" s="3" t="s">
        <v>49</v>
      </c>
      <c r="AK2962" s="3" t="s">
        <v>49</v>
      </c>
      <c r="AL2962" s="3" t="s">
        <v>49</v>
      </c>
      <c r="AM2962" s="3" t="s">
        <v>88</v>
      </c>
      <c r="AN2962" s="3" t="s">
        <v>60</v>
      </c>
      <c r="AO2962" s="3">
        <v>24.85712335324596</v>
      </c>
      <c r="AP2962" s="3">
        <v>27.401254370389527</v>
      </c>
    </row>
    <row r="2963" spans="1:42" x14ac:dyDescent="0.25">
      <c r="A2963" s="2">
        <v>2962</v>
      </c>
      <c r="B2963" s="3" t="s">
        <v>42</v>
      </c>
      <c r="C2963" s="3" t="s">
        <v>43</v>
      </c>
      <c r="D2963" s="3" t="s">
        <v>44</v>
      </c>
      <c r="E2963" s="3" t="s">
        <v>45</v>
      </c>
      <c r="F2963" s="3">
        <v>0.36</v>
      </c>
      <c r="G2963" s="3">
        <v>0.48</v>
      </c>
      <c r="H2963" s="3">
        <v>0.39126476327904097</v>
      </c>
      <c r="I2963" s="3">
        <v>9.5964413920397043</v>
      </c>
      <c r="J2963" s="3">
        <v>1.4102655355028515</v>
      </c>
      <c r="K2963" s="3">
        <v>3.7547493695776053</v>
      </c>
      <c r="L2963" s="3">
        <v>0.55178721090911309</v>
      </c>
      <c r="M2963" s="2">
        <v>1210</v>
      </c>
      <c r="N2963" s="3" t="s">
        <v>65</v>
      </c>
      <c r="O2963" s="3" t="s">
        <v>84</v>
      </c>
      <c r="P2963" s="3" t="s">
        <v>85</v>
      </c>
      <c r="Q2963" s="3" t="s">
        <v>42</v>
      </c>
      <c r="R2963" s="3" t="s">
        <v>49</v>
      </c>
      <c r="S2963" s="3" t="s">
        <v>86</v>
      </c>
      <c r="T2963" s="3" t="s">
        <v>51</v>
      </c>
      <c r="U2963" s="3" t="s">
        <v>87</v>
      </c>
      <c r="V2963" s="3" t="s">
        <v>53</v>
      </c>
      <c r="W2963" s="3" t="s">
        <v>54</v>
      </c>
      <c r="X2963" s="3">
        <v>35</v>
      </c>
      <c r="Y2963" s="3">
        <v>6</v>
      </c>
      <c r="Z2963" s="3" t="s">
        <v>44</v>
      </c>
      <c r="AA2963" s="7">
        <v>4</v>
      </c>
      <c r="AB2963" s="3" t="s">
        <v>49</v>
      </c>
      <c r="AC2963" s="3" t="s">
        <v>49</v>
      </c>
      <c r="AD2963" s="3" t="s">
        <v>49</v>
      </c>
      <c r="AE2963" s="3" t="s">
        <v>49</v>
      </c>
      <c r="AF2963" s="3" t="s">
        <v>55</v>
      </c>
      <c r="AG2963" s="3" t="s">
        <v>56</v>
      </c>
      <c r="AH2963" s="3" t="s">
        <v>57</v>
      </c>
      <c r="AI2963" s="3" t="s">
        <v>58</v>
      </c>
      <c r="AJ2963" s="3" t="s">
        <v>49</v>
      </c>
      <c r="AK2963" s="3" t="s">
        <v>49</v>
      </c>
      <c r="AL2963" s="3" t="s">
        <v>49</v>
      </c>
      <c r="AM2963" s="3" t="s">
        <v>88</v>
      </c>
      <c r="AN2963" s="3" t="s">
        <v>60</v>
      </c>
      <c r="AO2963" s="3">
        <v>156.83732057447304</v>
      </c>
      <c r="AP2963" s="3">
        <v>1583.3923201346015</v>
      </c>
    </row>
    <row r="2964" spans="1:42" x14ac:dyDescent="0.25">
      <c r="A2964" s="2">
        <v>2963</v>
      </c>
      <c r="B2964" s="3" t="s">
        <v>42</v>
      </c>
      <c r="C2964" s="3" t="s">
        <v>43</v>
      </c>
      <c r="D2964" s="3" t="s">
        <v>44</v>
      </c>
      <c r="E2964" s="3" t="s">
        <v>45</v>
      </c>
      <c r="F2964" s="3">
        <v>0.36</v>
      </c>
      <c r="G2964" s="3">
        <v>0.48</v>
      </c>
      <c r="H2964" s="3">
        <v>4.8561583168724901E-2</v>
      </c>
      <c r="I2964" s="3">
        <v>10.207597424608382</v>
      </c>
      <c r="J2964" s="3">
        <v>1.7061783621983753</v>
      </c>
      <c r="K2964" s="3">
        <v>0.49569709128798206</v>
      </c>
      <c r="L2964" s="3">
        <v>8.285472243657524E-2</v>
      </c>
      <c r="M2964" s="2">
        <v>1200</v>
      </c>
      <c r="N2964" s="3" t="s">
        <v>61</v>
      </c>
      <c r="O2964" s="3" t="s">
        <v>84</v>
      </c>
      <c r="P2964" s="3" t="s">
        <v>85</v>
      </c>
      <c r="Q2964" s="3" t="s">
        <v>42</v>
      </c>
      <c r="R2964" s="3" t="s">
        <v>49</v>
      </c>
      <c r="S2964" s="3" t="s">
        <v>86</v>
      </c>
      <c r="T2964" s="3" t="s">
        <v>51</v>
      </c>
      <c r="U2964" s="3" t="s">
        <v>87</v>
      </c>
      <c r="V2964" s="3" t="s">
        <v>53</v>
      </c>
      <c r="W2964" s="3" t="s">
        <v>54</v>
      </c>
      <c r="X2964" s="3">
        <v>35</v>
      </c>
      <c r="Y2964" s="3">
        <v>6</v>
      </c>
      <c r="Z2964" s="3" t="s">
        <v>44</v>
      </c>
      <c r="AA2964" s="7">
        <v>4</v>
      </c>
      <c r="AB2964" s="3" t="s">
        <v>49</v>
      </c>
      <c r="AC2964" s="3" t="s">
        <v>49</v>
      </c>
      <c r="AD2964" s="3" t="s">
        <v>49</v>
      </c>
      <c r="AE2964" s="3" t="s">
        <v>49</v>
      </c>
      <c r="AF2964" s="3" t="s">
        <v>55</v>
      </c>
      <c r="AG2964" s="3" t="s">
        <v>56</v>
      </c>
      <c r="AH2964" s="3" t="s">
        <v>57</v>
      </c>
      <c r="AI2964" s="3" t="s">
        <v>58</v>
      </c>
      <c r="AJ2964" s="3" t="s">
        <v>49</v>
      </c>
      <c r="AK2964" s="3" t="s">
        <v>49</v>
      </c>
      <c r="AL2964" s="3" t="s">
        <v>49</v>
      </c>
      <c r="AM2964" s="3" t="s">
        <v>88</v>
      </c>
      <c r="AN2964" s="3" t="s">
        <v>60</v>
      </c>
      <c r="AO2964" s="3">
        <v>92.726772942340546</v>
      </c>
      <c r="AP2964" s="3">
        <v>196.52175472826633</v>
      </c>
    </row>
    <row r="2965" spans="1:42" x14ac:dyDescent="0.25">
      <c r="A2965" s="2">
        <v>2964</v>
      </c>
      <c r="B2965" s="3" t="s">
        <v>42</v>
      </c>
      <c r="C2965" s="3" t="s">
        <v>43</v>
      </c>
      <c r="D2965" s="3" t="s">
        <v>44</v>
      </c>
      <c r="E2965" s="3" t="s">
        <v>45</v>
      </c>
      <c r="F2965" s="3">
        <v>0.36</v>
      </c>
      <c r="G2965" s="3">
        <v>0.48</v>
      </c>
      <c r="H2965" s="3">
        <v>0.20537614353526901</v>
      </c>
      <c r="I2965" s="3">
        <v>10.207597424608382</v>
      </c>
      <c r="J2965" s="3">
        <v>1.7061783621983753</v>
      </c>
      <c r="K2965" s="3">
        <v>2.0963969938266134</v>
      </c>
      <c r="L2965" s="3">
        <v>0.35040833221162371</v>
      </c>
      <c r="M2965" s="2">
        <v>1210</v>
      </c>
      <c r="N2965" s="3" t="s">
        <v>65</v>
      </c>
      <c r="O2965" s="3" t="s">
        <v>84</v>
      </c>
      <c r="P2965" s="3" t="s">
        <v>85</v>
      </c>
      <c r="Q2965" s="3" t="s">
        <v>42</v>
      </c>
      <c r="R2965" s="3" t="s">
        <v>49</v>
      </c>
      <c r="S2965" s="3" t="s">
        <v>86</v>
      </c>
      <c r="T2965" s="3" t="s">
        <v>51</v>
      </c>
      <c r="U2965" s="3" t="s">
        <v>87</v>
      </c>
      <c r="V2965" s="3" t="s">
        <v>53</v>
      </c>
      <c r="W2965" s="3" t="s">
        <v>54</v>
      </c>
      <c r="X2965" s="3">
        <v>35</v>
      </c>
      <c r="Y2965" s="3">
        <v>6</v>
      </c>
      <c r="Z2965" s="3" t="s">
        <v>44</v>
      </c>
      <c r="AA2965" s="7">
        <v>4</v>
      </c>
      <c r="AB2965" s="3" t="s">
        <v>49</v>
      </c>
      <c r="AC2965" s="3" t="s">
        <v>49</v>
      </c>
      <c r="AD2965" s="3" t="s">
        <v>49</v>
      </c>
      <c r="AE2965" s="3" t="s">
        <v>49</v>
      </c>
      <c r="AF2965" s="3" t="s">
        <v>55</v>
      </c>
      <c r="AG2965" s="3" t="s">
        <v>56</v>
      </c>
      <c r="AH2965" s="3" t="s">
        <v>57</v>
      </c>
      <c r="AI2965" s="3" t="s">
        <v>58</v>
      </c>
      <c r="AJ2965" s="3" t="s">
        <v>49</v>
      </c>
      <c r="AK2965" s="3" t="s">
        <v>49</v>
      </c>
      <c r="AL2965" s="3" t="s">
        <v>49</v>
      </c>
      <c r="AM2965" s="3" t="s">
        <v>88</v>
      </c>
      <c r="AN2965" s="3" t="s">
        <v>60</v>
      </c>
      <c r="AO2965" s="3">
        <v>114.7539209511621</v>
      </c>
      <c r="AP2965" s="3">
        <v>831.12776547344743</v>
      </c>
    </row>
    <row r="2966" spans="1:42" x14ac:dyDescent="0.25">
      <c r="A2966" s="2">
        <v>2965</v>
      </c>
      <c r="B2966" s="3" t="s">
        <v>42</v>
      </c>
      <c r="C2966" s="3" t="s">
        <v>43</v>
      </c>
      <c r="D2966" s="3" t="s">
        <v>44</v>
      </c>
      <c r="E2966" s="3" t="s">
        <v>45</v>
      </c>
      <c r="F2966" s="3">
        <v>0.36</v>
      </c>
      <c r="G2966" s="3">
        <v>0.48</v>
      </c>
      <c r="H2966" s="3">
        <v>5.7769107549312797E-2</v>
      </c>
      <c r="I2966" s="3">
        <v>10.207597424608382</v>
      </c>
      <c r="J2966" s="3">
        <v>1.7061783621983753</v>
      </c>
      <c r="K2966" s="3">
        <v>0.58968379344228994</v>
      </c>
      <c r="L2966" s="3">
        <v>9.85644013041483E-2</v>
      </c>
      <c r="M2966" s="2">
        <v>1330</v>
      </c>
      <c r="N2966" s="3" t="s">
        <v>68</v>
      </c>
      <c r="O2966" s="3" t="s">
        <v>84</v>
      </c>
      <c r="P2966" s="3" t="s">
        <v>85</v>
      </c>
      <c r="Q2966" s="3" t="s">
        <v>42</v>
      </c>
      <c r="R2966" s="3" t="s">
        <v>49</v>
      </c>
      <c r="S2966" s="3" t="s">
        <v>86</v>
      </c>
      <c r="T2966" s="3" t="s">
        <v>51</v>
      </c>
      <c r="U2966" s="3" t="s">
        <v>87</v>
      </c>
      <c r="V2966" s="3" t="s">
        <v>53</v>
      </c>
      <c r="W2966" s="3" t="s">
        <v>54</v>
      </c>
      <c r="X2966" s="3">
        <v>35</v>
      </c>
      <c r="Y2966" s="3">
        <v>6</v>
      </c>
      <c r="Z2966" s="3" t="s">
        <v>44</v>
      </c>
      <c r="AA2966" s="7">
        <v>4</v>
      </c>
      <c r="AB2966" s="3" t="s">
        <v>49</v>
      </c>
      <c r="AC2966" s="3" t="s">
        <v>49</v>
      </c>
      <c r="AD2966" s="3" t="s">
        <v>49</v>
      </c>
      <c r="AE2966" s="3" t="s">
        <v>49</v>
      </c>
      <c r="AF2966" s="3" t="s">
        <v>55</v>
      </c>
      <c r="AG2966" s="3" t="s">
        <v>56</v>
      </c>
      <c r="AH2966" s="3" t="s">
        <v>57</v>
      </c>
      <c r="AI2966" s="3" t="s">
        <v>58</v>
      </c>
      <c r="AJ2966" s="3" t="s">
        <v>49</v>
      </c>
      <c r="AK2966" s="3" t="s">
        <v>49</v>
      </c>
      <c r="AL2966" s="3" t="s">
        <v>49</v>
      </c>
      <c r="AM2966" s="3" t="s">
        <v>88</v>
      </c>
      <c r="AN2966" s="3" t="s">
        <v>60</v>
      </c>
      <c r="AO2966" s="3">
        <v>62.320956590058472</v>
      </c>
      <c r="AP2966" s="3">
        <v>233.78328390225295</v>
      </c>
    </row>
    <row r="2967" spans="1:42" x14ac:dyDescent="0.25">
      <c r="A2967" s="2">
        <v>2966</v>
      </c>
      <c r="B2967" s="3" t="s">
        <v>42</v>
      </c>
      <c r="C2967" s="3" t="s">
        <v>43</v>
      </c>
      <c r="D2967" s="3" t="s">
        <v>44</v>
      </c>
      <c r="E2967" s="3" t="s">
        <v>45</v>
      </c>
      <c r="F2967" s="3">
        <v>0.36</v>
      </c>
      <c r="G2967" s="3">
        <v>0.48</v>
      </c>
      <c r="H2967" s="3">
        <v>6.8605633674114999E-2</v>
      </c>
      <c r="I2967" s="3">
        <v>10.207597424608382</v>
      </c>
      <c r="J2967" s="3">
        <v>1.7061783621983753</v>
      </c>
      <c r="K2967" s="3">
        <v>0.70029868960552233</v>
      </c>
      <c r="L2967" s="3">
        <v>0.11705344769968323</v>
      </c>
      <c r="M2967" s="2">
        <v>1210</v>
      </c>
      <c r="N2967" s="3" t="s">
        <v>65</v>
      </c>
      <c r="O2967" s="3" t="s">
        <v>84</v>
      </c>
      <c r="P2967" s="3" t="s">
        <v>85</v>
      </c>
      <c r="Q2967" s="3" t="s">
        <v>42</v>
      </c>
      <c r="R2967" s="3" t="s">
        <v>49</v>
      </c>
      <c r="S2967" s="3" t="s">
        <v>86</v>
      </c>
      <c r="T2967" s="3" t="s">
        <v>51</v>
      </c>
      <c r="U2967" s="3" t="s">
        <v>87</v>
      </c>
      <c r="V2967" s="3" t="s">
        <v>53</v>
      </c>
      <c r="W2967" s="3" t="s">
        <v>54</v>
      </c>
      <c r="X2967" s="3">
        <v>35</v>
      </c>
      <c r="Y2967" s="3">
        <v>6</v>
      </c>
      <c r="Z2967" s="3" t="s">
        <v>44</v>
      </c>
      <c r="AA2967" s="7">
        <v>4</v>
      </c>
      <c r="AB2967" s="3" t="s">
        <v>49</v>
      </c>
      <c r="AC2967" s="3" t="s">
        <v>49</v>
      </c>
      <c r="AD2967" s="3" t="s">
        <v>49</v>
      </c>
      <c r="AE2967" s="3" t="s">
        <v>49</v>
      </c>
      <c r="AF2967" s="3" t="s">
        <v>55</v>
      </c>
      <c r="AG2967" s="3" t="s">
        <v>56</v>
      </c>
      <c r="AH2967" s="3" t="s">
        <v>57</v>
      </c>
      <c r="AI2967" s="3" t="s">
        <v>58</v>
      </c>
      <c r="AJ2967" s="3" t="s">
        <v>49</v>
      </c>
      <c r="AK2967" s="3" t="s">
        <v>49</v>
      </c>
      <c r="AL2967" s="3" t="s">
        <v>49</v>
      </c>
      <c r="AM2967" s="3" t="s">
        <v>88</v>
      </c>
      <c r="AN2967" s="3" t="s">
        <v>60</v>
      </c>
      <c r="AO2967" s="3">
        <v>68.34791669494949</v>
      </c>
      <c r="AP2967" s="3">
        <v>277.63714924691408</v>
      </c>
    </row>
    <row r="2968" spans="1:42" x14ac:dyDescent="0.25">
      <c r="A2968" s="2">
        <v>2967</v>
      </c>
      <c r="B2968" s="3" t="s">
        <v>42</v>
      </c>
      <c r="C2968" s="3" t="s">
        <v>43</v>
      </c>
      <c r="D2968" s="3" t="s">
        <v>44</v>
      </c>
      <c r="E2968" s="3" t="s">
        <v>45</v>
      </c>
      <c r="F2968" s="3">
        <v>0.36</v>
      </c>
      <c r="G2968" s="3">
        <v>0.48</v>
      </c>
      <c r="H2968" s="3">
        <v>4.2968621351982497E-2</v>
      </c>
      <c r="I2968" s="3">
        <v>10.207597424608382</v>
      </c>
      <c r="J2968" s="3">
        <v>1.7061783621983753</v>
      </c>
      <c r="K2968" s="3">
        <v>0.43860638865146928</v>
      </c>
      <c r="L2968" s="3">
        <v>7.3312132004247632E-2</v>
      </c>
      <c r="M2968" s="2">
        <v>1210</v>
      </c>
      <c r="N2968" s="3" t="s">
        <v>65</v>
      </c>
      <c r="O2968" s="3" t="s">
        <v>84</v>
      </c>
      <c r="P2968" s="3" t="s">
        <v>85</v>
      </c>
      <c r="Q2968" s="3" t="s">
        <v>42</v>
      </c>
      <c r="R2968" s="3" t="s">
        <v>49</v>
      </c>
      <c r="S2968" s="3" t="s">
        <v>86</v>
      </c>
      <c r="T2968" s="3" t="s">
        <v>51</v>
      </c>
      <c r="U2968" s="3" t="s">
        <v>87</v>
      </c>
      <c r="V2968" s="3" t="s">
        <v>53</v>
      </c>
      <c r="W2968" s="3" t="s">
        <v>54</v>
      </c>
      <c r="X2968" s="3">
        <v>35</v>
      </c>
      <c r="Y2968" s="3">
        <v>6</v>
      </c>
      <c r="Z2968" s="3" t="s">
        <v>44</v>
      </c>
      <c r="AA2968" s="7">
        <v>4</v>
      </c>
      <c r="AB2968" s="3" t="s">
        <v>49</v>
      </c>
      <c r="AC2968" s="3" t="s">
        <v>49</v>
      </c>
      <c r="AD2968" s="3" t="s">
        <v>49</v>
      </c>
      <c r="AE2968" s="3" t="s">
        <v>49</v>
      </c>
      <c r="AF2968" s="3" t="s">
        <v>55</v>
      </c>
      <c r="AG2968" s="3" t="s">
        <v>56</v>
      </c>
      <c r="AH2968" s="3" t="s">
        <v>57</v>
      </c>
      <c r="AI2968" s="3" t="s">
        <v>58</v>
      </c>
      <c r="AJ2968" s="3" t="s">
        <v>49</v>
      </c>
      <c r="AK2968" s="3" t="s">
        <v>49</v>
      </c>
      <c r="AL2968" s="3" t="s">
        <v>49</v>
      </c>
      <c r="AM2968" s="3" t="s">
        <v>88</v>
      </c>
      <c r="AN2968" s="3" t="s">
        <v>60</v>
      </c>
      <c r="AO2968" s="3">
        <v>74.310363695934882</v>
      </c>
      <c r="AP2968" s="3">
        <v>173.88784127994413</v>
      </c>
    </row>
    <row r="2969" spans="1:42" x14ac:dyDescent="0.25">
      <c r="A2969" s="2">
        <v>2968</v>
      </c>
      <c r="B2969" s="3" t="s">
        <v>42</v>
      </c>
      <c r="C2969" s="3" t="s">
        <v>43</v>
      </c>
      <c r="D2969" s="3" t="s">
        <v>44</v>
      </c>
      <c r="E2969" s="3" t="s">
        <v>45</v>
      </c>
      <c r="F2969" s="3">
        <v>0.36</v>
      </c>
      <c r="G2969" s="3">
        <v>0.48</v>
      </c>
      <c r="H2969" s="3">
        <v>0.19448236434248201</v>
      </c>
      <c r="I2969" s="3">
        <v>10.207597424608382</v>
      </c>
      <c r="J2969" s="3">
        <v>1.7061783621983753</v>
      </c>
      <c r="K2969" s="3">
        <v>1.9851976813940684</v>
      </c>
      <c r="L2969" s="3">
        <v>0.33182160187032367</v>
      </c>
      <c r="M2969" s="2">
        <v>1330</v>
      </c>
      <c r="N2969" s="3" t="s">
        <v>68</v>
      </c>
      <c r="O2969" s="3" t="s">
        <v>84</v>
      </c>
      <c r="P2969" s="3" t="s">
        <v>85</v>
      </c>
      <c r="Q2969" s="3" t="s">
        <v>42</v>
      </c>
      <c r="R2969" s="3" t="s">
        <v>49</v>
      </c>
      <c r="S2969" s="3" t="s">
        <v>86</v>
      </c>
      <c r="T2969" s="3" t="s">
        <v>51</v>
      </c>
      <c r="U2969" s="3" t="s">
        <v>87</v>
      </c>
      <c r="V2969" s="3" t="s">
        <v>53</v>
      </c>
      <c r="W2969" s="3" t="s">
        <v>54</v>
      </c>
      <c r="X2969" s="3">
        <v>35</v>
      </c>
      <c r="Y2969" s="3">
        <v>6</v>
      </c>
      <c r="Z2969" s="3" t="s">
        <v>44</v>
      </c>
      <c r="AA2969" s="7">
        <v>4</v>
      </c>
      <c r="AB2969" s="3" t="s">
        <v>49</v>
      </c>
      <c r="AC2969" s="3" t="s">
        <v>49</v>
      </c>
      <c r="AD2969" s="3" t="s">
        <v>49</v>
      </c>
      <c r="AE2969" s="3" t="s">
        <v>49</v>
      </c>
      <c r="AF2969" s="3" t="s">
        <v>55</v>
      </c>
      <c r="AG2969" s="3" t="s">
        <v>56</v>
      </c>
      <c r="AH2969" s="3" t="s">
        <v>57</v>
      </c>
      <c r="AI2969" s="3" t="s">
        <v>58</v>
      </c>
      <c r="AJ2969" s="3" t="s">
        <v>49</v>
      </c>
      <c r="AK2969" s="3" t="s">
        <v>49</v>
      </c>
      <c r="AL2969" s="3" t="s">
        <v>49</v>
      </c>
      <c r="AM2969" s="3" t="s">
        <v>88</v>
      </c>
      <c r="AN2969" s="3" t="s">
        <v>60</v>
      </c>
      <c r="AO2969" s="3">
        <v>114.4794960741751</v>
      </c>
      <c r="AP2969" s="3">
        <v>787.04220518291072</v>
      </c>
    </row>
    <row r="2970" spans="1:42" x14ac:dyDescent="0.25">
      <c r="A2970" s="2">
        <v>2969</v>
      </c>
      <c r="B2970" s="3" t="s">
        <v>42</v>
      </c>
      <c r="C2970" s="3" t="s">
        <v>43</v>
      </c>
      <c r="D2970" s="3" t="s">
        <v>44</v>
      </c>
      <c r="E2970" s="3" t="s">
        <v>45</v>
      </c>
      <c r="F2970" s="3">
        <v>0.36</v>
      </c>
      <c r="G2970" s="3">
        <v>0.48</v>
      </c>
      <c r="H2970" s="3">
        <v>0.21168693135868899</v>
      </c>
      <c r="I2970" s="3">
        <v>9.6105422008137023</v>
      </c>
      <c r="J2970" s="3">
        <v>1.4090583146409741</v>
      </c>
      <c r="K2970" s="3">
        <v>2.0344261871834339</v>
      </c>
      <c r="L2970" s="3">
        <v>0.29827923073179385</v>
      </c>
      <c r="M2970" s="2">
        <v>1200</v>
      </c>
      <c r="N2970" s="3" t="s">
        <v>61</v>
      </c>
      <c r="O2970" s="3" t="s">
        <v>84</v>
      </c>
      <c r="P2970" s="3" t="s">
        <v>85</v>
      </c>
      <c r="Q2970" s="3" t="s">
        <v>42</v>
      </c>
      <c r="R2970" s="3" t="s">
        <v>49</v>
      </c>
      <c r="S2970" s="3" t="s">
        <v>86</v>
      </c>
      <c r="T2970" s="3" t="s">
        <v>51</v>
      </c>
      <c r="U2970" s="3" t="s">
        <v>87</v>
      </c>
      <c r="V2970" s="3" t="s">
        <v>53</v>
      </c>
      <c r="W2970" s="3" t="s">
        <v>54</v>
      </c>
      <c r="X2970" s="3">
        <v>35</v>
      </c>
      <c r="Y2970" s="3">
        <v>6</v>
      </c>
      <c r="Z2970" s="3" t="s">
        <v>44</v>
      </c>
      <c r="AA2970" s="7">
        <v>4</v>
      </c>
      <c r="AB2970" s="3" t="s">
        <v>49</v>
      </c>
      <c r="AC2970" s="3" t="s">
        <v>49</v>
      </c>
      <c r="AD2970" s="3" t="s">
        <v>49</v>
      </c>
      <c r="AE2970" s="3" t="s">
        <v>49</v>
      </c>
      <c r="AF2970" s="3" t="s">
        <v>55</v>
      </c>
      <c r="AG2970" s="3" t="s">
        <v>56</v>
      </c>
      <c r="AH2970" s="3" t="s">
        <v>57</v>
      </c>
      <c r="AI2970" s="3" t="s">
        <v>58</v>
      </c>
      <c r="AJ2970" s="3" t="s">
        <v>49</v>
      </c>
      <c r="AK2970" s="3" t="s">
        <v>49</v>
      </c>
      <c r="AL2970" s="3" t="s">
        <v>49</v>
      </c>
      <c r="AM2970" s="3" t="s">
        <v>88</v>
      </c>
      <c r="AN2970" s="3" t="s">
        <v>60</v>
      </c>
      <c r="AO2970" s="3">
        <v>134.24048339155308</v>
      </c>
      <c r="AP2970" s="3">
        <v>856.66661770705855</v>
      </c>
    </row>
    <row r="2971" spans="1:42" x14ac:dyDescent="0.25">
      <c r="A2971" s="2">
        <v>2970</v>
      </c>
      <c r="B2971" s="3" t="s">
        <v>42</v>
      </c>
      <c r="C2971" s="3" t="s">
        <v>43</v>
      </c>
      <c r="D2971" s="3" t="s">
        <v>44</v>
      </c>
      <c r="E2971" s="3" t="s">
        <v>45</v>
      </c>
      <c r="F2971" s="3">
        <v>0.36</v>
      </c>
      <c r="G2971" s="3">
        <v>0.48</v>
      </c>
      <c r="H2971" s="3">
        <v>6.0833324989482901E-3</v>
      </c>
      <c r="I2971" s="3">
        <v>9.6105422008137023</v>
      </c>
      <c r="J2971" s="3">
        <v>1.4090583146409741</v>
      </c>
      <c r="K2971" s="3">
        <v>5.8464123702724018E-2</v>
      </c>
      <c r="L2971" s="3">
        <v>8.5717702383687425E-3</v>
      </c>
      <c r="M2971" s="2">
        <v>1210</v>
      </c>
      <c r="N2971" s="3" t="s">
        <v>65</v>
      </c>
      <c r="O2971" s="3" t="s">
        <v>84</v>
      </c>
      <c r="P2971" s="3" t="s">
        <v>85</v>
      </c>
      <c r="Q2971" s="3" t="s">
        <v>42</v>
      </c>
      <c r="R2971" s="3" t="s">
        <v>49</v>
      </c>
      <c r="S2971" s="3" t="s">
        <v>86</v>
      </c>
      <c r="T2971" s="3" t="s">
        <v>51</v>
      </c>
      <c r="U2971" s="3" t="s">
        <v>87</v>
      </c>
      <c r="V2971" s="3" t="s">
        <v>53</v>
      </c>
      <c r="W2971" s="3" t="s">
        <v>54</v>
      </c>
      <c r="X2971" s="3">
        <v>35</v>
      </c>
      <c r="Y2971" s="3">
        <v>6</v>
      </c>
      <c r="Z2971" s="3" t="s">
        <v>44</v>
      </c>
      <c r="AA2971" s="7">
        <v>4</v>
      </c>
      <c r="AB2971" s="3" t="s">
        <v>49</v>
      </c>
      <c r="AC2971" s="3" t="s">
        <v>49</v>
      </c>
      <c r="AD2971" s="3" t="s">
        <v>49</v>
      </c>
      <c r="AE2971" s="3" t="s">
        <v>49</v>
      </c>
      <c r="AF2971" s="3" t="s">
        <v>55</v>
      </c>
      <c r="AG2971" s="3" t="s">
        <v>56</v>
      </c>
      <c r="AH2971" s="3" t="s">
        <v>57</v>
      </c>
      <c r="AI2971" s="3" t="s">
        <v>58</v>
      </c>
      <c r="AJ2971" s="3" t="s">
        <v>49</v>
      </c>
      <c r="AK2971" s="3" t="s">
        <v>49</v>
      </c>
      <c r="AL2971" s="3" t="s">
        <v>49</v>
      </c>
      <c r="AM2971" s="3" t="s">
        <v>88</v>
      </c>
      <c r="AN2971" s="3" t="s">
        <v>60</v>
      </c>
      <c r="AO2971" s="3">
        <v>28.094528007666515</v>
      </c>
      <c r="AP2971" s="3">
        <v>24.618373192963535</v>
      </c>
    </row>
    <row r="2972" spans="1:42" x14ac:dyDescent="0.25">
      <c r="A2972" s="2">
        <v>2971</v>
      </c>
      <c r="B2972" s="3" t="s">
        <v>42</v>
      </c>
      <c r="C2972" s="3" t="s">
        <v>43</v>
      </c>
      <c r="D2972" s="3" t="s">
        <v>44</v>
      </c>
      <c r="E2972" s="3" t="s">
        <v>45</v>
      </c>
      <c r="F2972" s="3">
        <v>0.36</v>
      </c>
      <c r="G2972" s="3">
        <v>0.48</v>
      </c>
      <c r="H2972" s="3">
        <v>1.1548880005329601E-2</v>
      </c>
      <c r="I2972" s="3">
        <v>9.6105422008137023</v>
      </c>
      <c r="J2972" s="3">
        <v>1.4090583146409741</v>
      </c>
      <c r="K2972" s="3">
        <v>0.1109909986633537</v>
      </c>
      <c r="L2972" s="3">
        <v>1.6273045396300572E-2</v>
      </c>
      <c r="M2972" s="2">
        <v>1430</v>
      </c>
      <c r="N2972" s="3" t="s">
        <v>64</v>
      </c>
      <c r="O2972" s="3" t="s">
        <v>84</v>
      </c>
      <c r="P2972" s="3" t="s">
        <v>85</v>
      </c>
      <c r="Q2972" s="3" t="s">
        <v>42</v>
      </c>
      <c r="R2972" s="3" t="s">
        <v>49</v>
      </c>
      <c r="S2972" s="3" t="s">
        <v>86</v>
      </c>
      <c r="T2972" s="3" t="s">
        <v>51</v>
      </c>
      <c r="U2972" s="3" t="s">
        <v>87</v>
      </c>
      <c r="V2972" s="3" t="s">
        <v>53</v>
      </c>
      <c r="W2972" s="3" t="s">
        <v>54</v>
      </c>
      <c r="X2972" s="3">
        <v>35</v>
      </c>
      <c r="Y2972" s="3">
        <v>6</v>
      </c>
      <c r="Z2972" s="3" t="s">
        <v>44</v>
      </c>
      <c r="AA2972" s="7">
        <v>4</v>
      </c>
      <c r="AB2972" s="3" t="s">
        <v>49</v>
      </c>
      <c r="AC2972" s="3" t="s">
        <v>49</v>
      </c>
      <c r="AD2972" s="3" t="s">
        <v>49</v>
      </c>
      <c r="AE2972" s="3" t="s">
        <v>49</v>
      </c>
      <c r="AF2972" s="3" t="s">
        <v>55</v>
      </c>
      <c r="AG2972" s="3" t="s">
        <v>56</v>
      </c>
      <c r="AH2972" s="3" t="s">
        <v>57</v>
      </c>
      <c r="AI2972" s="3" t="s">
        <v>58</v>
      </c>
      <c r="AJ2972" s="3" t="s">
        <v>49</v>
      </c>
      <c r="AK2972" s="3" t="s">
        <v>49</v>
      </c>
      <c r="AL2972" s="3" t="s">
        <v>49</v>
      </c>
      <c r="AM2972" s="3" t="s">
        <v>88</v>
      </c>
      <c r="AN2972" s="3" t="s">
        <v>60</v>
      </c>
      <c r="AO2972" s="3">
        <v>28.265422709688931</v>
      </c>
      <c r="AP2972" s="3">
        <v>46.736659221095152</v>
      </c>
    </row>
    <row r="2973" spans="1:42" x14ac:dyDescent="0.25">
      <c r="A2973" s="2">
        <v>2972</v>
      </c>
      <c r="B2973" s="3" t="s">
        <v>42</v>
      </c>
      <c r="C2973" s="3" t="s">
        <v>43</v>
      </c>
      <c r="D2973" s="3" t="s">
        <v>44</v>
      </c>
      <c r="E2973" s="3" t="s">
        <v>45</v>
      </c>
      <c r="F2973" s="3">
        <v>0.36</v>
      </c>
      <c r="G2973" s="3">
        <v>0.48</v>
      </c>
      <c r="H2973" s="3">
        <v>0.23378385343045899</v>
      </c>
      <c r="I2973" s="3">
        <v>9.6105422008137023</v>
      </c>
      <c r="J2973" s="3">
        <v>1.4090583146409741</v>
      </c>
      <c r="K2973" s="3">
        <v>2.2467895892622711</v>
      </c>
      <c r="L2973" s="3">
        <v>0.32941508250499507</v>
      </c>
      <c r="M2973" s="2">
        <v>1210</v>
      </c>
      <c r="N2973" s="3" t="s">
        <v>65</v>
      </c>
      <c r="O2973" s="3" t="s">
        <v>84</v>
      </c>
      <c r="P2973" s="3" t="s">
        <v>85</v>
      </c>
      <c r="Q2973" s="3" t="s">
        <v>42</v>
      </c>
      <c r="R2973" s="3" t="s">
        <v>49</v>
      </c>
      <c r="S2973" s="3" t="s">
        <v>86</v>
      </c>
      <c r="T2973" s="3" t="s">
        <v>51</v>
      </c>
      <c r="U2973" s="3" t="s">
        <v>87</v>
      </c>
      <c r="V2973" s="3" t="s">
        <v>53</v>
      </c>
      <c r="W2973" s="3" t="s">
        <v>54</v>
      </c>
      <c r="X2973" s="3">
        <v>35</v>
      </c>
      <c r="Y2973" s="3">
        <v>6</v>
      </c>
      <c r="Z2973" s="3" t="s">
        <v>44</v>
      </c>
      <c r="AA2973" s="7">
        <v>4</v>
      </c>
      <c r="AB2973" s="3" t="s">
        <v>49</v>
      </c>
      <c r="AC2973" s="3" t="s">
        <v>49</v>
      </c>
      <c r="AD2973" s="3" t="s">
        <v>49</v>
      </c>
      <c r="AE2973" s="3" t="s">
        <v>49</v>
      </c>
      <c r="AF2973" s="3" t="s">
        <v>55</v>
      </c>
      <c r="AG2973" s="3" t="s">
        <v>56</v>
      </c>
      <c r="AH2973" s="3" t="s">
        <v>57</v>
      </c>
      <c r="AI2973" s="3" t="s">
        <v>58</v>
      </c>
      <c r="AJ2973" s="3" t="s">
        <v>49</v>
      </c>
      <c r="AK2973" s="3" t="s">
        <v>49</v>
      </c>
      <c r="AL2973" s="3" t="s">
        <v>49</v>
      </c>
      <c r="AM2973" s="3" t="s">
        <v>88</v>
      </c>
      <c r="AN2973" s="3" t="s">
        <v>60</v>
      </c>
      <c r="AO2973" s="3">
        <v>121.6478672177081</v>
      </c>
      <c r="AP2973" s="3">
        <v>946.08968870847514</v>
      </c>
    </row>
    <row r="2974" spans="1:42" x14ac:dyDescent="0.25">
      <c r="A2974" s="2">
        <v>2973</v>
      </c>
      <c r="B2974" s="3" t="s">
        <v>42</v>
      </c>
      <c r="C2974" s="3" t="s">
        <v>43</v>
      </c>
      <c r="D2974" s="3" t="s">
        <v>44</v>
      </c>
      <c r="E2974" s="3" t="s">
        <v>45</v>
      </c>
      <c r="F2974" s="3">
        <v>0.36</v>
      </c>
      <c r="G2974" s="3">
        <v>0.48</v>
      </c>
      <c r="H2974" s="3">
        <v>2.5420819340912199E-2</v>
      </c>
      <c r="I2974" s="3">
        <v>9.6105422008137023</v>
      </c>
      <c r="J2974" s="3">
        <v>1.4090583146409741</v>
      </c>
      <c r="K2974" s="3">
        <v>0.24430785705509786</v>
      </c>
      <c r="L2974" s="3">
        <v>3.581941685729842E-2</v>
      </c>
      <c r="M2974" s="2">
        <v>1210</v>
      </c>
      <c r="N2974" s="3" t="s">
        <v>65</v>
      </c>
      <c r="O2974" s="3" t="s">
        <v>84</v>
      </c>
      <c r="P2974" s="3" t="s">
        <v>85</v>
      </c>
      <c r="Q2974" s="3" t="s">
        <v>42</v>
      </c>
      <c r="R2974" s="3" t="s">
        <v>49</v>
      </c>
      <c r="S2974" s="3" t="s">
        <v>86</v>
      </c>
      <c r="T2974" s="3" t="s">
        <v>51</v>
      </c>
      <c r="U2974" s="3" t="s">
        <v>87</v>
      </c>
      <c r="V2974" s="3" t="s">
        <v>53</v>
      </c>
      <c r="W2974" s="3" t="s">
        <v>54</v>
      </c>
      <c r="X2974" s="3">
        <v>35</v>
      </c>
      <c r="Y2974" s="3">
        <v>6</v>
      </c>
      <c r="Z2974" s="3" t="s">
        <v>44</v>
      </c>
      <c r="AA2974" s="7">
        <v>4</v>
      </c>
      <c r="AB2974" s="3" t="s">
        <v>49</v>
      </c>
      <c r="AC2974" s="3" t="s">
        <v>49</v>
      </c>
      <c r="AD2974" s="3" t="s">
        <v>49</v>
      </c>
      <c r="AE2974" s="3" t="s">
        <v>49</v>
      </c>
      <c r="AF2974" s="3" t="s">
        <v>55</v>
      </c>
      <c r="AG2974" s="3" t="s">
        <v>56</v>
      </c>
      <c r="AH2974" s="3" t="s">
        <v>57</v>
      </c>
      <c r="AI2974" s="3" t="s">
        <v>58</v>
      </c>
      <c r="AJ2974" s="3" t="s">
        <v>49</v>
      </c>
      <c r="AK2974" s="3" t="s">
        <v>49</v>
      </c>
      <c r="AL2974" s="3" t="s">
        <v>49</v>
      </c>
      <c r="AM2974" s="3" t="s">
        <v>88</v>
      </c>
      <c r="AN2974" s="3" t="s">
        <v>60</v>
      </c>
      <c r="AO2974" s="3">
        <v>55.208270216293357</v>
      </c>
      <c r="AP2974" s="3">
        <v>102.87440601244053</v>
      </c>
    </row>
    <row r="2975" spans="1:42" x14ac:dyDescent="0.25">
      <c r="A2975" s="2">
        <v>2974</v>
      </c>
      <c r="B2975" s="3" t="s">
        <v>42</v>
      </c>
      <c r="C2975" s="3" t="s">
        <v>43</v>
      </c>
      <c r="D2975" s="3" t="s">
        <v>44</v>
      </c>
      <c r="E2975" s="3" t="s">
        <v>45</v>
      </c>
      <c r="F2975" s="3">
        <v>0.36</v>
      </c>
      <c r="G2975" s="3">
        <v>0.48</v>
      </c>
      <c r="H2975" s="3">
        <v>1.9654125218900399E-2</v>
      </c>
      <c r="I2975" s="3">
        <v>9.6105422008137023</v>
      </c>
      <c r="J2975" s="3">
        <v>1.4090583146409741</v>
      </c>
      <c r="K2975" s="3">
        <v>0.18888679983631912</v>
      </c>
      <c r="L2975" s="3">
        <v>2.7693808556686461E-2</v>
      </c>
      <c r="M2975" s="2">
        <v>1210</v>
      </c>
      <c r="N2975" s="3" t="s">
        <v>65</v>
      </c>
      <c r="O2975" s="3" t="s">
        <v>84</v>
      </c>
      <c r="P2975" s="3" t="s">
        <v>85</v>
      </c>
      <c r="Q2975" s="3" t="s">
        <v>42</v>
      </c>
      <c r="R2975" s="3" t="s">
        <v>49</v>
      </c>
      <c r="S2975" s="3" t="s">
        <v>86</v>
      </c>
      <c r="T2975" s="3" t="s">
        <v>51</v>
      </c>
      <c r="U2975" s="3" t="s">
        <v>87</v>
      </c>
      <c r="V2975" s="3" t="s">
        <v>53</v>
      </c>
      <c r="W2975" s="3" t="s">
        <v>54</v>
      </c>
      <c r="X2975" s="3">
        <v>35</v>
      </c>
      <c r="Y2975" s="3">
        <v>6</v>
      </c>
      <c r="Z2975" s="3" t="s">
        <v>44</v>
      </c>
      <c r="AA2975" s="7">
        <v>4</v>
      </c>
      <c r="AB2975" s="3" t="s">
        <v>49</v>
      </c>
      <c r="AC2975" s="3" t="s">
        <v>49</v>
      </c>
      <c r="AD2975" s="3" t="s">
        <v>49</v>
      </c>
      <c r="AE2975" s="3" t="s">
        <v>49</v>
      </c>
      <c r="AF2975" s="3" t="s">
        <v>55</v>
      </c>
      <c r="AG2975" s="3" t="s">
        <v>56</v>
      </c>
      <c r="AH2975" s="3" t="s">
        <v>57</v>
      </c>
      <c r="AI2975" s="3" t="s">
        <v>58</v>
      </c>
      <c r="AJ2975" s="3" t="s">
        <v>49</v>
      </c>
      <c r="AK2975" s="3" t="s">
        <v>49</v>
      </c>
      <c r="AL2975" s="3" t="s">
        <v>49</v>
      </c>
      <c r="AM2975" s="3" t="s">
        <v>88</v>
      </c>
      <c r="AN2975" s="3" t="s">
        <v>60</v>
      </c>
      <c r="AO2975" s="3">
        <v>50.564968423692406</v>
      </c>
      <c r="AP2975" s="3">
        <v>79.5374228687608</v>
      </c>
    </row>
    <row r="2976" spans="1:42" x14ac:dyDescent="0.25">
      <c r="A2976" s="2">
        <v>2975</v>
      </c>
      <c r="B2976" s="3" t="s">
        <v>42</v>
      </c>
      <c r="C2976" s="3" t="s">
        <v>43</v>
      </c>
      <c r="D2976" s="3" t="s">
        <v>44</v>
      </c>
      <c r="E2976" s="3" t="s">
        <v>45</v>
      </c>
      <c r="F2976" s="3">
        <v>0.36</v>
      </c>
      <c r="G2976" s="3">
        <v>0.48</v>
      </c>
      <c r="H2976" s="3">
        <v>0.10958551181467401</v>
      </c>
      <c r="I2976" s="3">
        <v>9.6105422008137023</v>
      </c>
      <c r="J2976" s="3">
        <v>1.4090583146409741</v>
      </c>
      <c r="K2976" s="3">
        <v>1.0531761858926931</v>
      </c>
      <c r="L2976" s="3">
        <v>0.15441237658665311</v>
      </c>
      <c r="M2976" s="2">
        <v>1210</v>
      </c>
      <c r="N2976" s="3" t="s">
        <v>65</v>
      </c>
      <c r="O2976" s="3" t="s">
        <v>84</v>
      </c>
      <c r="P2976" s="3" t="s">
        <v>85</v>
      </c>
      <c r="Q2976" s="3" t="s">
        <v>42</v>
      </c>
      <c r="R2976" s="3" t="s">
        <v>49</v>
      </c>
      <c r="S2976" s="3" t="s">
        <v>86</v>
      </c>
      <c r="T2976" s="3" t="s">
        <v>51</v>
      </c>
      <c r="U2976" s="3" t="s">
        <v>87</v>
      </c>
      <c r="V2976" s="3" t="s">
        <v>53</v>
      </c>
      <c r="W2976" s="3" t="s">
        <v>54</v>
      </c>
      <c r="X2976" s="3">
        <v>35</v>
      </c>
      <c r="Y2976" s="3">
        <v>6</v>
      </c>
      <c r="Z2976" s="3" t="s">
        <v>44</v>
      </c>
      <c r="AA2976" s="7">
        <v>4</v>
      </c>
      <c r="AB2976" s="3" t="s">
        <v>49</v>
      </c>
      <c r="AC2976" s="3" t="s">
        <v>49</v>
      </c>
      <c r="AD2976" s="3" t="s">
        <v>49</v>
      </c>
      <c r="AE2976" s="3" t="s">
        <v>49</v>
      </c>
      <c r="AF2976" s="3" t="s">
        <v>55</v>
      </c>
      <c r="AG2976" s="3" t="s">
        <v>56</v>
      </c>
      <c r="AH2976" s="3" t="s">
        <v>57</v>
      </c>
      <c r="AI2976" s="3" t="s">
        <v>58</v>
      </c>
      <c r="AJ2976" s="3" t="s">
        <v>49</v>
      </c>
      <c r="AK2976" s="3" t="s">
        <v>49</v>
      </c>
      <c r="AL2976" s="3" t="s">
        <v>49</v>
      </c>
      <c r="AM2976" s="3" t="s">
        <v>88</v>
      </c>
      <c r="AN2976" s="3" t="s">
        <v>60</v>
      </c>
      <c r="AO2976" s="3">
        <v>92.780758594835376</v>
      </c>
      <c r="AP2976" s="3">
        <v>443.4768322892063</v>
      </c>
    </row>
    <row r="2977" spans="1:42" x14ac:dyDescent="0.25">
      <c r="A2977" s="2">
        <v>2976</v>
      </c>
      <c r="B2977" s="3" t="s">
        <v>42</v>
      </c>
      <c r="C2977" s="3" t="s">
        <v>43</v>
      </c>
      <c r="D2977" s="3" t="s">
        <v>44</v>
      </c>
      <c r="E2977" s="3" t="s">
        <v>45</v>
      </c>
      <c r="F2977" s="3">
        <v>0.36</v>
      </c>
      <c r="G2977" s="3">
        <v>0.48</v>
      </c>
      <c r="H2977" s="3">
        <v>0.27373114555077399</v>
      </c>
      <c r="I2977" s="3">
        <v>9.5896964663599604</v>
      </c>
      <c r="J2977" s="3">
        <v>1.4092878846398653</v>
      </c>
      <c r="K2977" s="3">
        <v>2.6249985992209215</v>
      </c>
      <c r="L2977" s="3">
        <v>0.38576598707329735</v>
      </c>
      <c r="M2977" s="2">
        <v>1200</v>
      </c>
      <c r="N2977" s="3" t="s">
        <v>61</v>
      </c>
      <c r="O2977" s="3" t="s">
        <v>84</v>
      </c>
      <c r="P2977" s="3" t="s">
        <v>85</v>
      </c>
      <c r="Q2977" s="3" t="s">
        <v>42</v>
      </c>
      <c r="R2977" s="3" t="s">
        <v>49</v>
      </c>
      <c r="S2977" s="3" t="s">
        <v>86</v>
      </c>
      <c r="T2977" s="3" t="s">
        <v>51</v>
      </c>
      <c r="U2977" s="3" t="s">
        <v>87</v>
      </c>
      <c r="V2977" s="3" t="s">
        <v>53</v>
      </c>
      <c r="W2977" s="3" t="s">
        <v>54</v>
      </c>
      <c r="X2977" s="3">
        <v>35</v>
      </c>
      <c r="Y2977" s="3">
        <v>6</v>
      </c>
      <c r="Z2977" s="3" t="s">
        <v>44</v>
      </c>
      <c r="AA2977" s="7">
        <v>4</v>
      </c>
      <c r="AB2977" s="3" t="s">
        <v>49</v>
      </c>
      <c r="AC2977" s="3" t="s">
        <v>49</v>
      </c>
      <c r="AD2977" s="3" t="s">
        <v>49</v>
      </c>
      <c r="AE2977" s="3" t="s">
        <v>49</v>
      </c>
      <c r="AF2977" s="3" t="s">
        <v>55</v>
      </c>
      <c r="AG2977" s="3" t="s">
        <v>56</v>
      </c>
      <c r="AH2977" s="3" t="s">
        <v>57</v>
      </c>
      <c r="AI2977" s="3" t="s">
        <v>58</v>
      </c>
      <c r="AJ2977" s="3" t="s">
        <v>49</v>
      </c>
      <c r="AK2977" s="3" t="s">
        <v>49</v>
      </c>
      <c r="AL2977" s="3" t="s">
        <v>49</v>
      </c>
      <c r="AM2977" s="3" t="s">
        <v>88</v>
      </c>
      <c r="AN2977" s="3" t="s">
        <v>60</v>
      </c>
      <c r="AO2977" s="3">
        <v>203.78666694561278</v>
      </c>
      <c r="AP2977" s="3">
        <v>1107.7506443830596</v>
      </c>
    </row>
    <row r="2978" spans="1:42" x14ac:dyDescent="0.25">
      <c r="A2978" s="2">
        <v>2977</v>
      </c>
      <c r="B2978" s="3" t="s">
        <v>42</v>
      </c>
      <c r="C2978" s="3" t="s">
        <v>43</v>
      </c>
      <c r="D2978" s="3" t="s">
        <v>44</v>
      </c>
      <c r="E2978" s="3" t="s">
        <v>45</v>
      </c>
      <c r="F2978" s="3">
        <v>0.36</v>
      </c>
      <c r="G2978" s="3">
        <v>0.48</v>
      </c>
      <c r="H2978" s="3">
        <v>9.4432587625351297E-2</v>
      </c>
      <c r="I2978" s="3">
        <v>9.5896964663599604</v>
      </c>
      <c r="J2978" s="3">
        <v>1.4092878846398653</v>
      </c>
      <c r="K2978" s="3">
        <v>0.90557985186005863</v>
      </c>
      <c r="L2978" s="3">
        <v>0.13308270165560004</v>
      </c>
      <c r="M2978" s="2">
        <v>1210</v>
      </c>
      <c r="N2978" s="3" t="s">
        <v>65</v>
      </c>
      <c r="O2978" s="3" t="s">
        <v>84</v>
      </c>
      <c r="P2978" s="3" t="s">
        <v>85</v>
      </c>
      <c r="Q2978" s="3" t="s">
        <v>42</v>
      </c>
      <c r="R2978" s="3" t="s">
        <v>49</v>
      </c>
      <c r="S2978" s="3" t="s">
        <v>86</v>
      </c>
      <c r="T2978" s="3" t="s">
        <v>51</v>
      </c>
      <c r="U2978" s="3" t="s">
        <v>87</v>
      </c>
      <c r="V2978" s="3" t="s">
        <v>53</v>
      </c>
      <c r="W2978" s="3" t="s">
        <v>54</v>
      </c>
      <c r="X2978" s="3">
        <v>35</v>
      </c>
      <c r="Y2978" s="3">
        <v>6</v>
      </c>
      <c r="Z2978" s="3" t="s">
        <v>44</v>
      </c>
      <c r="AA2978" s="7">
        <v>4</v>
      </c>
      <c r="AB2978" s="3" t="s">
        <v>49</v>
      </c>
      <c r="AC2978" s="3" t="s">
        <v>49</v>
      </c>
      <c r="AD2978" s="3" t="s">
        <v>49</v>
      </c>
      <c r="AE2978" s="3" t="s">
        <v>49</v>
      </c>
      <c r="AF2978" s="3" t="s">
        <v>55</v>
      </c>
      <c r="AG2978" s="3" t="s">
        <v>56</v>
      </c>
      <c r="AH2978" s="3" t="s">
        <v>57</v>
      </c>
      <c r="AI2978" s="3" t="s">
        <v>58</v>
      </c>
      <c r="AJ2978" s="3" t="s">
        <v>49</v>
      </c>
      <c r="AK2978" s="3" t="s">
        <v>49</v>
      </c>
      <c r="AL2978" s="3" t="s">
        <v>49</v>
      </c>
      <c r="AM2978" s="3" t="s">
        <v>88</v>
      </c>
      <c r="AN2978" s="3" t="s">
        <v>60</v>
      </c>
      <c r="AO2978" s="3">
        <v>80.056475177606146</v>
      </c>
      <c r="AP2978" s="3">
        <v>382.15512371550386</v>
      </c>
    </row>
    <row r="2979" spans="1:42" x14ac:dyDescent="0.25">
      <c r="A2979" s="2">
        <v>2978</v>
      </c>
      <c r="B2979" s="3" t="s">
        <v>42</v>
      </c>
      <c r="C2979" s="3" t="s">
        <v>43</v>
      </c>
      <c r="D2979" s="3" t="s">
        <v>44</v>
      </c>
      <c r="E2979" s="3" t="s">
        <v>45</v>
      </c>
      <c r="F2979" s="3">
        <v>0.36</v>
      </c>
      <c r="G2979" s="3">
        <v>0.48</v>
      </c>
      <c r="H2979" s="3">
        <v>9.9198431164366802E-2</v>
      </c>
      <c r="I2979" s="3">
        <v>9.5896964663599604</v>
      </c>
      <c r="J2979" s="3">
        <v>1.4092878846398653</v>
      </c>
      <c r="K2979" s="3">
        <v>0.95128284480538006</v>
      </c>
      <c r="L2979" s="3">
        <v>0.13979914721522377</v>
      </c>
      <c r="M2979" s="2">
        <v>1210</v>
      </c>
      <c r="N2979" s="3" t="s">
        <v>65</v>
      </c>
      <c r="O2979" s="3" t="s">
        <v>84</v>
      </c>
      <c r="P2979" s="3" t="s">
        <v>85</v>
      </c>
      <c r="Q2979" s="3" t="s">
        <v>42</v>
      </c>
      <c r="R2979" s="3" t="s">
        <v>49</v>
      </c>
      <c r="S2979" s="3" t="s">
        <v>86</v>
      </c>
      <c r="T2979" s="3" t="s">
        <v>51</v>
      </c>
      <c r="U2979" s="3" t="s">
        <v>87</v>
      </c>
      <c r="V2979" s="3" t="s">
        <v>53</v>
      </c>
      <c r="W2979" s="3" t="s">
        <v>54</v>
      </c>
      <c r="X2979" s="3">
        <v>35</v>
      </c>
      <c r="Y2979" s="3">
        <v>6</v>
      </c>
      <c r="Z2979" s="3" t="s">
        <v>44</v>
      </c>
      <c r="AA2979" s="7">
        <v>4</v>
      </c>
      <c r="AB2979" s="3" t="s">
        <v>49</v>
      </c>
      <c r="AC2979" s="3" t="s">
        <v>49</v>
      </c>
      <c r="AD2979" s="3" t="s">
        <v>49</v>
      </c>
      <c r="AE2979" s="3" t="s">
        <v>49</v>
      </c>
      <c r="AF2979" s="3" t="s">
        <v>55</v>
      </c>
      <c r="AG2979" s="3" t="s">
        <v>56</v>
      </c>
      <c r="AH2979" s="3" t="s">
        <v>57</v>
      </c>
      <c r="AI2979" s="3" t="s">
        <v>58</v>
      </c>
      <c r="AJ2979" s="3" t="s">
        <v>49</v>
      </c>
      <c r="AK2979" s="3" t="s">
        <v>49</v>
      </c>
      <c r="AL2979" s="3" t="s">
        <v>49</v>
      </c>
      <c r="AM2979" s="3" t="s">
        <v>88</v>
      </c>
      <c r="AN2979" s="3" t="s">
        <v>60</v>
      </c>
      <c r="AO2979" s="3">
        <v>83.758301222560419</v>
      </c>
      <c r="AP2979" s="3">
        <v>401.44180824952218</v>
      </c>
    </row>
    <row r="2980" spans="1:42" x14ac:dyDescent="0.25">
      <c r="A2980" s="2">
        <v>2979</v>
      </c>
      <c r="B2980" s="3" t="s">
        <v>42</v>
      </c>
      <c r="C2980" s="3" t="s">
        <v>43</v>
      </c>
      <c r="D2980" s="3" t="s">
        <v>44</v>
      </c>
      <c r="E2980" s="3" t="s">
        <v>45</v>
      </c>
      <c r="F2980" s="3">
        <v>0.36</v>
      </c>
      <c r="G2980" s="3">
        <v>0.48</v>
      </c>
      <c r="H2980" s="3">
        <v>0.150401289327421</v>
      </c>
      <c r="I2980" s="3">
        <v>9.5896964663599604</v>
      </c>
      <c r="J2980" s="3">
        <v>1.4092878846398653</v>
      </c>
      <c r="K2980" s="3">
        <v>1.4423027127991512</v>
      </c>
      <c r="L2980" s="3">
        <v>0.2119587148833495</v>
      </c>
      <c r="M2980" s="2">
        <v>1210</v>
      </c>
      <c r="N2980" s="3" t="s">
        <v>65</v>
      </c>
      <c r="O2980" s="3" t="s">
        <v>84</v>
      </c>
      <c r="P2980" s="3" t="s">
        <v>85</v>
      </c>
      <c r="Q2980" s="3" t="s">
        <v>42</v>
      </c>
      <c r="R2980" s="3" t="s">
        <v>49</v>
      </c>
      <c r="S2980" s="3" t="s">
        <v>86</v>
      </c>
      <c r="T2980" s="3" t="s">
        <v>51</v>
      </c>
      <c r="U2980" s="3" t="s">
        <v>87</v>
      </c>
      <c r="V2980" s="3" t="s">
        <v>53</v>
      </c>
      <c r="W2980" s="3" t="s">
        <v>54</v>
      </c>
      <c r="X2980" s="3">
        <v>35</v>
      </c>
      <c r="Y2980" s="3">
        <v>6</v>
      </c>
      <c r="Z2980" s="3" t="s">
        <v>44</v>
      </c>
      <c r="AA2980" s="7">
        <v>4</v>
      </c>
      <c r="AB2980" s="3" t="s">
        <v>49</v>
      </c>
      <c r="AC2980" s="3" t="s">
        <v>49</v>
      </c>
      <c r="AD2980" s="3" t="s">
        <v>49</v>
      </c>
      <c r="AE2980" s="3" t="s">
        <v>49</v>
      </c>
      <c r="AF2980" s="3" t="s">
        <v>55</v>
      </c>
      <c r="AG2980" s="3" t="s">
        <v>56</v>
      </c>
      <c r="AH2980" s="3" t="s">
        <v>57</v>
      </c>
      <c r="AI2980" s="3" t="s">
        <v>58</v>
      </c>
      <c r="AJ2980" s="3" t="s">
        <v>49</v>
      </c>
      <c r="AK2980" s="3" t="s">
        <v>49</v>
      </c>
      <c r="AL2980" s="3" t="s">
        <v>49</v>
      </c>
      <c r="AM2980" s="3" t="s">
        <v>88</v>
      </c>
      <c r="AN2980" s="3" t="s">
        <v>60</v>
      </c>
      <c r="AO2980" s="3">
        <v>117.05347118768702</v>
      </c>
      <c r="AP2980" s="3">
        <v>608.65242365191432</v>
      </c>
    </row>
    <row r="2981" spans="1:42" x14ac:dyDescent="0.25">
      <c r="A2981" s="2">
        <v>2980</v>
      </c>
      <c r="B2981" s="3" t="s">
        <v>42</v>
      </c>
      <c r="C2981" s="3" t="s">
        <v>43</v>
      </c>
      <c r="D2981" s="3" t="s">
        <v>44</v>
      </c>
      <c r="E2981" s="3" t="s">
        <v>45</v>
      </c>
      <c r="F2981" s="3">
        <v>0.36</v>
      </c>
      <c r="G2981" s="3">
        <v>0.48</v>
      </c>
      <c r="H2981" s="3">
        <v>7.3803545689239802E-2</v>
      </c>
      <c r="I2981" s="3">
        <v>9.5785915891693882</v>
      </c>
      <c r="J2981" s="3">
        <v>1.4076784950534265</v>
      </c>
      <c r="K2981" s="3">
        <v>0.70693402198983102</v>
      </c>
      <c r="L2981" s="3">
        <v>0.10389166412543588</v>
      </c>
      <c r="M2981" s="2">
        <v>1200</v>
      </c>
      <c r="N2981" s="3" t="s">
        <v>61</v>
      </c>
      <c r="O2981" s="3" t="s">
        <v>84</v>
      </c>
      <c r="P2981" s="3" t="s">
        <v>85</v>
      </c>
      <c r="Q2981" s="3" t="s">
        <v>42</v>
      </c>
      <c r="R2981" s="3" t="s">
        <v>49</v>
      </c>
      <c r="S2981" s="3" t="s">
        <v>86</v>
      </c>
      <c r="T2981" s="3" t="s">
        <v>51</v>
      </c>
      <c r="U2981" s="3" t="s">
        <v>87</v>
      </c>
      <c r="V2981" s="3" t="s">
        <v>53</v>
      </c>
      <c r="W2981" s="3" t="s">
        <v>54</v>
      </c>
      <c r="X2981" s="3">
        <v>35</v>
      </c>
      <c r="Y2981" s="3">
        <v>6</v>
      </c>
      <c r="Z2981" s="3" t="s">
        <v>44</v>
      </c>
      <c r="AA2981" s="7">
        <v>4</v>
      </c>
      <c r="AB2981" s="3" t="s">
        <v>49</v>
      </c>
      <c r="AC2981" s="3" t="s">
        <v>49</v>
      </c>
      <c r="AD2981" s="3" t="s">
        <v>49</v>
      </c>
      <c r="AE2981" s="3" t="s">
        <v>49</v>
      </c>
      <c r="AF2981" s="3" t="s">
        <v>55</v>
      </c>
      <c r="AG2981" s="3" t="s">
        <v>56</v>
      </c>
      <c r="AH2981" s="3" t="s">
        <v>57</v>
      </c>
      <c r="AI2981" s="3" t="s">
        <v>58</v>
      </c>
      <c r="AJ2981" s="3" t="s">
        <v>49</v>
      </c>
      <c r="AK2981" s="3" t="s">
        <v>49</v>
      </c>
      <c r="AL2981" s="3" t="s">
        <v>49</v>
      </c>
      <c r="AM2981" s="3" t="s">
        <v>88</v>
      </c>
      <c r="AN2981" s="3" t="s">
        <v>60</v>
      </c>
      <c r="AO2981" s="3">
        <v>111.96900931236004</v>
      </c>
      <c r="AP2981" s="3">
        <v>298.67235286839207</v>
      </c>
    </row>
    <row r="2982" spans="1:42" x14ac:dyDescent="0.25">
      <c r="A2982" s="2">
        <v>2981</v>
      </c>
      <c r="B2982" s="3" t="s">
        <v>42</v>
      </c>
      <c r="C2982" s="3" t="s">
        <v>43</v>
      </c>
      <c r="D2982" s="3" t="s">
        <v>44</v>
      </c>
      <c r="E2982" s="3" t="s">
        <v>45</v>
      </c>
      <c r="F2982" s="3">
        <v>0.36</v>
      </c>
      <c r="G2982" s="3">
        <v>0.48</v>
      </c>
      <c r="H2982" s="3">
        <v>0.10731677169793701</v>
      </c>
      <c r="I2982" s="3">
        <v>9.5896964692179125</v>
      </c>
      <c r="J2982" s="3">
        <v>1.4092878850598658</v>
      </c>
      <c r="K2982" s="3">
        <v>1.0291352666395712</v>
      </c>
      <c r="L2982" s="3">
        <v>0.15124022621763811</v>
      </c>
      <c r="M2982" s="2">
        <v>1200</v>
      </c>
      <c r="N2982" s="3" t="s">
        <v>61</v>
      </c>
      <c r="O2982" s="3" t="s">
        <v>84</v>
      </c>
      <c r="P2982" s="3" t="s">
        <v>85</v>
      </c>
      <c r="Q2982" s="3" t="s">
        <v>42</v>
      </c>
      <c r="R2982" s="3" t="s">
        <v>49</v>
      </c>
      <c r="S2982" s="3" t="s">
        <v>86</v>
      </c>
      <c r="T2982" s="3" t="s">
        <v>51</v>
      </c>
      <c r="U2982" s="3" t="s">
        <v>87</v>
      </c>
      <c r="V2982" s="3" t="s">
        <v>53</v>
      </c>
      <c r="W2982" s="3" t="s">
        <v>54</v>
      </c>
      <c r="X2982" s="3">
        <v>35</v>
      </c>
      <c r="Y2982" s="3">
        <v>6</v>
      </c>
      <c r="Z2982" s="3" t="s">
        <v>44</v>
      </c>
      <c r="AA2982" s="7">
        <v>4</v>
      </c>
      <c r="AB2982" s="3" t="s">
        <v>49</v>
      </c>
      <c r="AC2982" s="3" t="s">
        <v>49</v>
      </c>
      <c r="AD2982" s="3" t="s">
        <v>49</v>
      </c>
      <c r="AE2982" s="3" t="s">
        <v>49</v>
      </c>
      <c r="AF2982" s="3" t="s">
        <v>55</v>
      </c>
      <c r="AG2982" s="3" t="s">
        <v>56</v>
      </c>
      <c r="AH2982" s="3" t="s">
        <v>57</v>
      </c>
      <c r="AI2982" s="3" t="s">
        <v>58</v>
      </c>
      <c r="AJ2982" s="3" t="s">
        <v>49</v>
      </c>
      <c r="AK2982" s="3" t="s">
        <v>49</v>
      </c>
      <c r="AL2982" s="3" t="s">
        <v>49</v>
      </c>
      <c r="AM2982" s="3" t="s">
        <v>88</v>
      </c>
      <c r="AN2982" s="3" t="s">
        <v>60</v>
      </c>
      <c r="AO2982" s="3">
        <v>119.01224915443426</v>
      </c>
      <c r="AP2982" s="3">
        <v>434.29556677702919</v>
      </c>
    </row>
    <row r="2983" spans="1:42" x14ac:dyDescent="0.25">
      <c r="A2983" s="2">
        <v>2982</v>
      </c>
      <c r="B2983" s="3" t="s">
        <v>42</v>
      </c>
      <c r="C2983" s="3" t="s">
        <v>43</v>
      </c>
      <c r="D2983" s="3" t="s">
        <v>44</v>
      </c>
      <c r="E2983" s="3" t="s">
        <v>45</v>
      </c>
      <c r="F2983" s="3">
        <v>0.36</v>
      </c>
      <c r="G2983" s="3">
        <v>0.48</v>
      </c>
      <c r="H2983" s="3">
        <v>2.9392215335806202E-2</v>
      </c>
      <c r="I2983" s="3">
        <v>9.5896964692179125</v>
      </c>
      <c r="J2983" s="3">
        <v>1.4092878850598658</v>
      </c>
      <c r="K2983" s="3">
        <v>0.2818624236282733</v>
      </c>
      <c r="L2983" s="3">
        <v>4.1422092987822477E-2</v>
      </c>
      <c r="M2983" s="2">
        <v>1210</v>
      </c>
      <c r="N2983" s="3" t="s">
        <v>65</v>
      </c>
      <c r="O2983" s="3" t="s">
        <v>84</v>
      </c>
      <c r="P2983" s="3" t="s">
        <v>85</v>
      </c>
      <c r="Q2983" s="3" t="s">
        <v>42</v>
      </c>
      <c r="R2983" s="3" t="s">
        <v>49</v>
      </c>
      <c r="S2983" s="3" t="s">
        <v>86</v>
      </c>
      <c r="T2983" s="3" t="s">
        <v>51</v>
      </c>
      <c r="U2983" s="3" t="s">
        <v>87</v>
      </c>
      <c r="V2983" s="3" t="s">
        <v>53</v>
      </c>
      <c r="W2983" s="3" t="s">
        <v>54</v>
      </c>
      <c r="X2983" s="3">
        <v>35</v>
      </c>
      <c r="Y2983" s="3">
        <v>6</v>
      </c>
      <c r="Z2983" s="3" t="s">
        <v>44</v>
      </c>
      <c r="AA2983" s="7">
        <v>4</v>
      </c>
      <c r="AB2983" s="3" t="s">
        <v>49</v>
      </c>
      <c r="AC2983" s="3" t="s">
        <v>49</v>
      </c>
      <c r="AD2983" s="3" t="s">
        <v>49</v>
      </c>
      <c r="AE2983" s="3" t="s">
        <v>49</v>
      </c>
      <c r="AF2983" s="3" t="s">
        <v>55</v>
      </c>
      <c r="AG2983" s="3" t="s">
        <v>56</v>
      </c>
      <c r="AH2983" s="3" t="s">
        <v>57</v>
      </c>
      <c r="AI2983" s="3" t="s">
        <v>58</v>
      </c>
      <c r="AJ2983" s="3" t="s">
        <v>49</v>
      </c>
      <c r="AK2983" s="3" t="s">
        <v>49</v>
      </c>
      <c r="AL2983" s="3" t="s">
        <v>49</v>
      </c>
      <c r="AM2983" s="3" t="s">
        <v>88</v>
      </c>
      <c r="AN2983" s="3" t="s">
        <v>60</v>
      </c>
      <c r="AO2983" s="3">
        <v>44.289709857101073</v>
      </c>
      <c r="AP2983" s="3">
        <v>118.94607540027107</v>
      </c>
    </row>
    <row r="2984" spans="1:42" x14ac:dyDescent="0.25">
      <c r="A2984" s="2">
        <v>2983</v>
      </c>
      <c r="B2984" s="3" t="s">
        <v>42</v>
      </c>
      <c r="C2984" s="3" t="s">
        <v>43</v>
      </c>
      <c r="D2984" s="3" t="s">
        <v>44</v>
      </c>
      <c r="E2984" s="3" t="s">
        <v>45</v>
      </c>
      <c r="F2984" s="3">
        <v>0.36</v>
      </c>
      <c r="G2984" s="3">
        <v>0.48</v>
      </c>
      <c r="H2984" s="3">
        <v>0.26989773451704302</v>
      </c>
      <c r="I2984" s="3">
        <v>9.5896964692179125</v>
      </c>
      <c r="J2984" s="3">
        <v>1.4092878850598658</v>
      </c>
      <c r="K2984" s="3">
        <v>2.5882373517480008</v>
      </c>
      <c r="L2984" s="3">
        <v>0.38036360745997272</v>
      </c>
      <c r="M2984" s="2">
        <v>1210</v>
      </c>
      <c r="N2984" s="3" t="s">
        <v>65</v>
      </c>
      <c r="O2984" s="3" t="s">
        <v>84</v>
      </c>
      <c r="P2984" s="3" t="s">
        <v>85</v>
      </c>
      <c r="Q2984" s="3" t="s">
        <v>42</v>
      </c>
      <c r="R2984" s="3" t="s">
        <v>49</v>
      </c>
      <c r="S2984" s="3" t="s">
        <v>86</v>
      </c>
      <c r="T2984" s="3" t="s">
        <v>51</v>
      </c>
      <c r="U2984" s="3" t="s">
        <v>87</v>
      </c>
      <c r="V2984" s="3" t="s">
        <v>53</v>
      </c>
      <c r="W2984" s="3" t="s">
        <v>54</v>
      </c>
      <c r="X2984" s="3">
        <v>35</v>
      </c>
      <c r="Y2984" s="3">
        <v>6</v>
      </c>
      <c r="Z2984" s="3" t="s">
        <v>44</v>
      </c>
      <c r="AA2984" s="7">
        <v>4</v>
      </c>
      <c r="AB2984" s="3" t="s">
        <v>49</v>
      </c>
      <c r="AC2984" s="3" t="s">
        <v>49</v>
      </c>
      <c r="AD2984" s="3" t="s">
        <v>49</v>
      </c>
      <c r="AE2984" s="3" t="s">
        <v>49</v>
      </c>
      <c r="AF2984" s="3" t="s">
        <v>55</v>
      </c>
      <c r="AG2984" s="3" t="s">
        <v>56</v>
      </c>
      <c r="AH2984" s="3" t="s">
        <v>57</v>
      </c>
      <c r="AI2984" s="3" t="s">
        <v>58</v>
      </c>
      <c r="AJ2984" s="3" t="s">
        <v>49</v>
      </c>
      <c r="AK2984" s="3" t="s">
        <v>49</v>
      </c>
      <c r="AL2984" s="3" t="s">
        <v>49</v>
      </c>
      <c r="AM2984" s="3" t="s">
        <v>88</v>
      </c>
      <c r="AN2984" s="3" t="s">
        <v>60</v>
      </c>
      <c r="AO2984" s="3">
        <v>133.8369187467228</v>
      </c>
      <c r="AP2984" s="3">
        <v>1092.2373803215073</v>
      </c>
    </row>
    <row r="2985" spans="1:42" x14ac:dyDescent="0.25">
      <c r="A2985" s="2">
        <v>2984</v>
      </c>
      <c r="B2985" s="3" t="s">
        <v>42</v>
      </c>
      <c r="C2985" s="3" t="s">
        <v>43</v>
      </c>
      <c r="D2985" s="3" t="s">
        <v>44</v>
      </c>
      <c r="E2985" s="3" t="s">
        <v>45</v>
      </c>
      <c r="F2985" s="3">
        <v>0.36</v>
      </c>
      <c r="G2985" s="3">
        <v>0.48</v>
      </c>
      <c r="H2985" s="3">
        <v>0.17932076660412499</v>
      </c>
      <c r="I2985" s="3">
        <v>9.5896964692179125</v>
      </c>
      <c r="J2985" s="3">
        <v>1.4092878850598658</v>
      </c>
      <c r="K2985" s="3">
        <v>1.7196317223610269</v>
      </c>
      <c r="L2985" s="3">
        <v>0.25271458391484114</v>
      </c>
      <c r="M2985" s="2">
        <v>1210</v>
      </c>
      <c r="N2985" s="3" t="s">
        <v>65</v>
      </c>
      <c r="O2985" s="3" t="s">
        <v>84</v>
      </c>
      <c r="P2985" s="3" t="s">
        <v>85</v>
      </c>
      <c r="Q2985" s="3" t="s">
        <v>42</v>
      </c>
      <c r="R2985" s="3" t="s">
        <v>49</v>
      </c>
      <c r="S2985" s="3" t="s">
        <v>86</v>
      </c>
      <c r="T2985" s="3" t="s">
        <v>51</v>
      </c>
      <c r="U2985" s="3" t="s">
        <v>87</v>
      </c>
      <c r="V2985" s="3" t="s">
        <v>53</v>
      </c>
      <c r="W2985" s="3" t="s">
        <v>54</v>
      </c>
      <c r="X2985" s="3">
        <v>35</v>
      </c>
      <c r="Y2985" s="3">
        <v>6</v>
      </c>
      <c r="Z2985" s="3" t="s">
        <v>44</v>
      </c>
      <c r="AA2985" s="7">
        <v>4</v>
      </c>
      <c r="AB2985" s="3" t="s">
        <v>49</v>
      </c>
      <c r="AC2985" s="3" t="s">
        <v>49</v>
      </c>
      <c r="AD2985" s="3" t="s">
        <v>49</v>
      </c>
      <c r="AE2985" s="3" t="s">
        <v>49</v>
      </c>
      <c r="AF2985" s="3" t="s">
        <v>55</v>
      </c>
      <c r="AG2985" s="3" t="s">
        <v>56</v>
      </c>
      <c r="AH2985" s="3" t="s">
        <v>57</v>
      </c>
      <c r="AI2985" s="3" t="s">
        <v>58</v>
      </c>
      <c r="AJ2985" s="3" t="s">
        <v>49</v>
      </c>
      <c r="AK2985" s="3" t="s">
        <v>49</v>
      </c>
      <c r="AL2985" s="3" t="s">
        <v>49</v>
      </c>
      <c r="AM2985" s="3" t="s">
        <v>88</v>
      </c>
      <c r="AN2985" s="3" t="s">
        <v>60</v>
      </c>
      <c r="AO2985" s="3">
        <v>114.78609083163407</v>
      </c>
      <c r="AP2985" s="3">
        <v>725.68539600159522</v>
      </c>
    </row>
    <row r="2986" spans="1:42" x14ac:dyDescent="0.25">
      <c r="A2986" s="2">
        <v>2985</v>
      </c>
      <c r="B2986" s="3" t="s">
        <v>42</v>
      </c>
      <c r="C2986" s="3" t="s">
        <v>43</v>
      </c>
      <c r="D2986" s="3" t="s">
        <v>44</v>
      </c>
      <c r="E2986" s="3" t="s">
        <v>45</v>
      </c>
      <c r="F2986" s="3">
        <v>0.36</v>
      </c>
      <c r="G2986" s="3">
        <v>0.48</v>
      </c>
      <c r="H2986" s="3">
        <v>3.1835965328894197E-2</v>
      </c>
      <c r="I2986" s="3">
        <v>9.5896964692179125</v>
      </c>
      <c r="J2986" s="3">
        <v>1.4092878850598658</v>
      </c>
      <c r="K2986" s="3">
        <v>0.30529724430864058</v>
      </c>
      <c r="L2986" s="3">
        <v>4.4866040247196516E-2</v>
      </c>
      <c r="M2986" s="2">
        <v>1210</v>
      </c>
      <c r="N2986" s="3" t="s">
        <v>65</v>
      </c>
      <c r="O2986" s="3" t="s">
        <v>84</v>
      </c>
      <c r="P2986" s="3" t="s">
        <v>85</v>
      </c>
      <c r="Q2986" s="3" t="s">
        <v>42</v>
      </c>
      <c r="R2986" s="3" t="s">
        <v>49</v>
      </c>
      <c r="S2986" s="3" t="s">
        <v>86</v>
      </c>
      <c r="T2986" s="3" t="s">
        <v>51</v>
      </c>
      <c r="U2986" s="3" t="s">
        <v>87</v>
      </c>
      <c r="V2986" s="3" t="s">
        <v>53</v>
      </c>
      <c r="W2986" s="3" t="s">
        <v>54</v>
      </c>
      <c r="X2986" s="3">
        <v>35</v>
      </c>
      <c r="Y2986" s="3">
        <v>6</v>
      </c>
      <c r="Z2986" s="3" t="s">
        <v>44</v>
      </c>
      <c r="AA2986" s="7">
        <v>4</v>
      </c>
      <c r="AB2986" s="3" t="s">
        <v>49</v>
      </c>
      <c r="AC2986" s="3" t="s">
        <v>49</v>
      </c>
      <c r="AD2986" s="3" t="s">
        <v>49</v>
      </c>
      <c r="AE2986" s="3" t="s">
        <v>49</v>
      </c>
      <c r="AF2986" s="3" t="s">
        <v>55</v>
      </c>
      <c r="AG2986" s="3" t="s">
        <v>56</v>
      </c>
      <c r="AH2986" s="3" t="s">
        <v>57</v>
      </c>
      <c r="AI2986" s="3" t="s">
        <v>58</v>
      </c>
      <c r="AJ2986" s="3" t="s">
        <v>49</v>
      </c>
      <c r="AK2986" s="3" t="s">
        <v>49</v>
      </c>
      <c r="AL2986" s="3" t="s">
        <v>49</v>
      </c>
      <c r="AM2986" s="3" t="s">
        <v>88</v>
      </c>
      <c r="AN2986" s="3" t="s">
        <v>60</v>
      </c>
      <c r="AO2986" s="3">
        <v>64.818895757736314</v>
      </c>
      <c r="AP2986" s="3">
        <v>128.83558075453917</v>
      </c>
    </row>
    <row r="2987" spans="1:42" x14ac:dyDescent="0.25">
      <c r="A2987" s="2">
        <v>2986</v>
      </c>
      <c r="B2987" s="3" t="s">
        <v>42</v>
      </c>
      <c r="C2987" s="3" t="s">
        <v>43</v>
      </c>
      <c r="D2987" s="3" t="s">
        <v>44</v>
      </c>
      <c r="E2987" s="3" t="s">
        <v>45</v>
      </c>
      <c r="F2987" s="3">
        <v>0.36</v>
      </c>
      <c r="G2987" s="3">
        <v>0.48</v>
      </c>
      <c r="H2987" s="3">
        <v>0.20548348626447699</v>
      </c>
      <c r="I2987" s="3">
        <v>9.5843984303164973</v>
      </c>
      <c r="J2987" s="3">
        <v>1.4085246430989753</v>
      </c>
      <c r="K2987" s="3">
        <v>1.9694356032092148</v>
      </c>
      <c r="L2987" s="3">
        <v>0.28942855415340563</v>
      </c>
      <c r="M2987" s="2">
        <v>1200</v>
      </c>
      <c r="N2987" s="3" t="s">
        <v>61</v>
      </c>
      <c r="O2987" s="3" t="s">
        <v>84</v>
      </c>
      <c r="P2987" s="3" t="s">
        <v>85</v>
      </c>
      <c r="Q2987" s="3" t="s">
        <v>42</v>
      </c>
      <c r="R2987" s="3" t="s">
        <v>49</v>
      </c>
      <c r="S2987" s="3" t="s">
        <v>86</v>
      </c>
      <c r="T2987" s="3" t="s">
        <v>51</v>
      </c>
      <c r="U2987" s="3" t="s">
        <v>87</v>
      </c>
      <c r="V2987" s="3" t="s">
        <v>53</v>
      </c>
      <c r="W2987" s="3" t="s">
        <v>54</v>
      </c>
      <c r="X2987" s="3">
        <v>35</v>
      </c>
      <c r="Y2987" s="3">
        <v>6</v>
      </c>
      <c r="Z2987" s="3" t="s">
        <v>44</v>
      </c>
      <c r="AA2987" s="7">
        <v>4</v>
      </c>
      <c r="AB2987" s="3" t="s">
        <v>49</v>
      </c>
      <c r="AC2987" s="3" t="s">
        <v>49</v>
      </c>
      <c r="AD2987" s="3" t="s">
        <v>49</v>
      </c>
      <c r="AE2987" s="3" t="s">
        <v>49</v>
      </c>
      <c r="AF2987" s="3" t="s">
        <v>55</v>
      </c>
      <c r="AG2987" s="3" t="s">
        <v>56</v>
      </c>
      <c r="AH2987" s="3" t="s">
        <v>57</v>
      </c>
      <c r="AI2987" s="3" t="s">
        <v>58</v>
      </c>
      <c r="AJ2987" s="3" t="s">
        <v>49</v>
      </c>
      <c r="AK2987" s="3" t="s">
        <v>49</v>
      </c>
      <c r="AL2987" s="3" t="s">
        <v>49</v>
      </c>
      <c r="AM2987" s="3" t="s">
        <v>88</v>
      </c>
      <c r="AN2987" s="3" t="s">
        <v>60</v>
      </c>
      <c r="AO2987" s="3">
        <v>139.03245916491292</v>
      </c>
      <c r="AP2987" s="3">
        <v>831.56216608654222</v>
      </c>
    </row>
    <row r="2988" spans="1:42" x14ac:dyDescent="0.25">
      <c r="A2988" s="2">
        <v>2987</v>
      </c>
      <c r="B2988" s="3" t="s">
        <v>42</v>
      </c>
      <c r="C2988" s="3" t="s">
        <v>43</v>
      </c>
      <c r="D2988" s="3" t="s">
        <v>44</v>
      </c>
      <c r="E2988" s="3" t="s">
        <v>45</v>
      </c>
      <c r="F2988" s="3">
        <v>0.36</v>
      </c>
      <c r="G2988" s="3">
        <v>0.48</v>
      </c>
      <c r="H2988" s="3">
        <v>5.5052407179415397E-2</v>
      </c>
      <c r="I2988" s="3">
        <v>9.5843984303164973</v>
      </c>
      <c r="J2988" s="3">
        <v>1.4085246430989753</v>
      </c>
      <c r="K2988" s="3">
        <v>0.52764420495553355</v>
      </c>
      <c r="L2988" s="3">
        <v>7.754267217412554E-2</v>
      </c>
      <c r="M2988" s="2">
        <v>1210</v>
      </c>
      <c r="N2988" s="3" t="s">
        <v>65</v>
      </c>
      <c r="O2988" s="3" t="s">
        <v>84</v>
      </c>
      <c r="P2988" s="3" t="s">
        <v>85</v>
      </c>
      <c r="Q2988" s="3" t="s">
        <v>42</v>
      </c>
      <c r="R2988" s="3" t="s">
        <v>49</v>
      </c>
      <c r="S2988" s="3" t="s">
        <v>86</v>
      </c>
      <c r="T2988" s="3" t="s">
        <v>51</v>
      </c>
      <c r="U2988" s="3" t="s">
        <v>87</v>
      </c>
      <c r="V2988" s="3" t="s">
        <v>53</v>
      </c>
      <c r="W2988" s="3" t="s">
        <v>54</v>
      </c>
      <c r="X2988" s="3">
        <v>35</v>
      </c>
      <c r="Y2988" s="3">
        <v>6</v>
      </c>
      <c r="Z2988" s="3" t="s">
        <v>44</v>
      </c>
      <c r="AA2988" s="7">
        <v>4</v>
      </c>
      <c r="AB2988" s="3" t="s">
        <v>49</v>
      </c>
      <c r="AC2988" s="3" t="s">
        <v>49</v>
      </c>
      <c r="AD2988" s="3" t="s">
        <v>49</v>
      </c>
      <c r="AE2988" s="3" t="s">
        <v>49</v>
      </c>
      <c r="AF2988" s="3" t="s">
        <v>55</v>
      </c>
      <c r="AG2988" s="3" t="s">
        <v>56</v>
      </c>
      <c r="AH2988" s="3" t="s">
        <v>57</v>
      </c>
      <c r="AI2988" s="3" t="s">
        <v>58</v>
      </c>
      <c r="AJ2988" s="3" t="s">
        <v>49</v>
      </c>
      <c r="AK2988" s="3" t="s">
        <v>49</v>
      </c>
      <c r="AL2988" s="3" t="s">
        <v>49</v>
      </c>
      <c r="AM2988" s="3" t="s">
        <v>88</v>
      </c>
      <c r="AN2988" s="3" t="s">
        <v>60</v>
      </c>
      <c r="AO2988" s="3">
        <v>60.604610485958908</v>
      </c>
      <c r="AP2988" s="3">
        <v>222.78918756259708</v>
      </c>
    </row>
    <row r="2989" spans="1:42" x14ac:dyDescent="0.25">
      <c r="A2989" s="2">
        <v>2988</v>
      </c>
      <c r="B2989" s="3" t="s">
        <v>42</v>
      </c>
      <c r="C2989" s="3" t="s">
        <v>43</v>
      </c>
      <c r="D2989" s="3" t="s">
        <v>44</v>
      </c>
      <c r="E2989" s="3" t="s">
        <v>45</v>
      </c>
      <c r="F2989" s="3">
        <v>0.36</v>
      </c>
      <c r="G2989" s="3">
        <v>0.48</v>
      </c>
      <c r="H2989" s="3">
        <v>4.8458238638076599E-2</v>
      </c>
      <c r="I2989" s="3">
        <v>9.5843984303164973</v>
      </c>
      <c r="J2989" s="3">
        <v>1.4085246430989753</v>
      </c>
      <c r="K2989" s="3">
        <v>0.4644430663386836</v>
      </c>
      <c r="L2989" s="3">
        <v>6.8254623282901813E-2</v>
      </c>
      <c r="M2989" s="2">
        <v>1210</v>
      </c>
      <c r="N2989" s="3" t="s">
        <v>65</v>
      </c>
      <c r="O2989" s="3" t="s">
        <v>84</v>
      </c>
      <c r="P2989" s="3" t="s">
        <v>85</v>
      </c>
      <c r="Q2989" s="3" t="s">
        <v>42</v>
      </c>
      <c r="R2989" s="3" t="s">
        <v>49</v>
      </c>
      <c r="S2989" s="3" t="s">
        <v>86</v>
      </c>
      <c r="T2989" s="3" t="s">
        <v>51</v>
      </c>
      <c r="U2989" s="3" t="s">
        <v>87</v>
      </c>
      <c r="V2989" s="3" t="s">
        <v>53</v>
      </c>
      <c r="W2989" s="3" t="s">
        <v>54</v>
      </c>
      <c r="X2989" s="3">
        <v>35</v>
      </c>
      <c r="Y2989" s="3">
        <v>6</v>
      </c>
      <c r="Z2989" s="3" t="s">
        <v>44</v>
      </c>
      <c r="AA2989" s="7">
        <v>4</v>
      </c>
      <c r="AB2989" s="3" t="s">
        <v>49</v>
      </c>
      <c r="AC2989" s="3" t="s">
        <v>49</v>
      </c>
      <c r="AD2989" s="3" t="s">
        <v>49</v>
      </c>
      <c r="AE2989" s="3" t="s">
        <v>49</v>
      </c>
      <c r="AF2989" s="3" t="s">
        <v>55</v>
      </c>
      <c r="AG2989" s="3" t="s">
        <v>56</v>
      </c>
      <c r="AH2989" s="3" t="s">
        <v>57</v>
      </c>
      <c r="AI2989" s="3" t="s">
        <v>58</v>
      </c>
      <c r="AJ2989" s="3" t="s">
        <v>49</v>
      </c>
      <c r="AK2989" s="3" t="s">
        <v>49</v>
      </c>
      <c r="AL2989" s="3" t="s">
        <v>49</v>
      </c>
      <c r="AM2989" s="3" t="s">
        <v>88</v>
      </c>
      <c r="AN2989" s="3" t="s">
        <v>60</v>
      </c>
      <c r="AO2989" s="3">
        <v>75.164307337897014</v>
      </c>
      <c r="AP2989" s="3">
        <v>196.10353425069223</v>
      </c>
    </row>
    <row r="2990" spans="1:42" x14ac:dyDescent="0.25">
      <c r="A2990" s="2">
        <v>2989</v>
      </c>
      <c r="B2990" s="3" t="s">
        <v>42</v>
      </c>
      <c r="C2990" s="3" t="s">
        <v>43</v>
      </c>
      <c r="D2990" s="3" t="s">
        <v>44</v>
      </c>
      <c r="E2990" s="3" t="s">
        <v>45</v>
      </c>
      <c r="F2990" s="3">
        <v>0.36</v>
      </c>
      <c r="G2990" s="3">
        <v>0.48</v>
      </c>
      <c r="H2990" s="3">
        <v>0.13380620832242601</v>
      </c>
      <c r="I2990" s="3">
        <v>9.5843984303164973</v>
      </c>
      <c r="J2990" s="3">
        <v>1.4085246430989753</v>
      </c>
      <c r="K2990" s="3">
        <v>1.282452013012062</v>
      </c>
      <c r="L2990" s="3">
        <v>0.18846934182177225</v>
      </c>
      <c r="M2990" s="2">
        <v>1210</v>
      </c>
      <c r="N2990" s="3" t="s">
        <v>65</v>
      </c>
      <c r="O2990" s="3" t="s">
        <v>84</v>
      </c>
      <c r="P2990" s="3" t="s">
        <v>85</v>
      </c>
      <c r="Q2990" s="3" t="s">
        <v>42</v>
      </c>
      <c r="R2990" s="3" t="s">
        <v>49</v>
      </c>
      <c r="S2990" s="3" t="s">
        <v>86</v>
      </c>
      <c r="T2990" s="3" t="s">
        <v>51</v>
      </c>
      <c r="U2990" s="3" t="s">
        <v>87</v>
      </c>
      <c r="V2990" s="3" t="s">
        <v>53</v>
      </c>
      <c r="W2990" s="3" t="s">
        <v>54</v>
      </c>
      <c r="X2990" s="3">
        <v>35</v>
      </c>
      <c r="Y2990" s="3">
        <v>6</v>
      </c>
      <c r="Z2990" s="3" t="s">
        <v>44</v>
      </c>
      <c r="AA2990" s="7">
        <v>4</v>
      </c>
      <c r="AB2990" s="3" t="s">
        <v>49</v>
      </c>
      <c r="AC2990" s="3" t="s">
        <v>49</v>
      </c>
      <c r="AD2990" s="3" t="s">
        <v>49</v>
      </c>
      <c r="AE2990" s="3" t="s">
        <v>49</v>
      </c>
      <c r="AF2990" s="3" t="s">
        <v>55</v>
      </c>
      <c r="AG2990" s="3" t="s">
        <v>56</v>
      </c>
      <c r="AH2990" s="3" t="s">
        <v>57</v>
      </c>
      <c r="AI2990" s="3" t="s">
        <v>58</v>
      </c>
      <c r="AJ2990" s="3" t="s">
        <v>49</v>
      </c>
      <c r="AK2990" s="3" t="s">
        <v>49</v>
      </c>
      <c r="AL2990" s="3" t="s">
        <v>49</v>
      </c>
      <c r="AM2990" s="3" t="s">
        <v>88</v>
      </c>
      <c r="AN2990" s="3" t="s">
        <v>60</v>
      </c>
      <c r="AO2990" s="3">
        <v>94.451753793992651</v>
      </c>
      <c r="AP2990" s="3">
        <v>541.49451350660365</v>
      </c>
    </row>
    <row r="2991" spans="1:42" x14ac:dyDescent="0.25">
      <c r="A2991" s="2">
        <v>2990</v>
      </c>
      <c r="B2991" s="3" t="s">
        <v>42</v>
      </c>
      <c r="C2991" s="3" t="s">
        <v>43</v>
      </c>
      <c r="D2991" s="3" t="s">
        <v>44</v>
      </c>
      <c r="E2991" s="3" t="s">
        <v>45</v>
      </c>
      <c r="F2991" s="3">
        <v>0.36</v>
      </c>
      <c r="G2991" s="3">
        <v>0.48</v>
      </c>
      <c r="H2991" s="3">
        <v>4.8252085520452098E-4</v>
      </c>
      <c r="I2991" s="3">
        <v>9.5843984303164973</v>
      </c>
      <c r="J2991" s="3">
        <v>1.4085246430989753</v>
      </c>
      <c r="K2991" s="3">
        <v>4.6246721272171845E-3</v>
      </c>
      <c r="L2991" s="3">
        <v>6.7964251536476025E-4</v>
      </c>
      <c r="M2991" s="2">
        <v>1210</v>
      </c>
      <c r="N2991" s="3" t="s">
        <v>65</v>
      </c>
      <c r="O2991" s="3" t="s">
        <v>84</v>
      </c>
      <c r="P2991" s="3" t="s">
        <v>85</v>
      </c>
      <c r="Q2991" s="3" t="s">
        <v>42</v>
      </c>
      <c r="R2991" s="3" t="s">
        <v>49</v>
      </c>
      <c r="S2991" s="3" t="s">
        <v>86</v>
      </c>
      <c r="T2991" s="3" t="s">
        <v>51</v>
      </c>
      <c r="U2991" s="3" t="s">
        <v>87</v>
      </c>
      <c r="V2991" s="3" t="s">
        <v>53</v>
      </c>
      <c r="W2991" s="3" t="s">
        <v>54</v>
      </c>
      <c r="X2991" s="3">
        <v>35</v>
      </c>
      <c r="Y2991" s="3">
        <v>6</v>
      </c>
      <c r="Z2991" s="3" t="s">
        <v>44</v>
      </c>
      <c r="AA2991" s="7">
        <v>4</v>
      </c>
      <c r="AB2991" s="3" t="s">
        <v>49</v>
      </c>
      <c r="AC2991" s="3" t="s">
        <v>49</v>
      </c>
      <c r="AD2991" s="3" t="s">
        <v>49</v>
      </c>
      <c r="AE2991" s="3" t="s">
        <v>49</v>
      </c>
      <c r="AF2991" s="3" t="s">
        <v>55</v>
      </c>
      <c r="AG2991" s="3" t="s">
        <v>56</v>
      </c>
      <c r="AH2991" s="3" t="s">
        <v>57</v>
      </c>
      <c r="AI2991" s="3" t="s">
        <v>58</v>
      </c>
      <c r="AJ2991" s="3" t="s">
        <v>49</v>
      </c>
      <c r="AK2991" s="3" t="s">
        <v>49</v>
      </c>
      <c r="AL2991" s="3" t="s">
        <v>49</v>
      </c>
      <c r="AM2991" s="3" t="s">
        <v>88</v>
      </c>
      <c r="AN2991" s="3" t="s">
        <v>60</v>
      </c>
      <c r="AO2991" s="3">
        <v>7.9151783538623803</v>
      </c>
      <c r="AP2991" s="3">
        <v>1.9526926218263567</v>
      </c>
    </row>
    <row r="2992" spans="1:42" x14ac:dyDescent="0.25">
      <c r="A2992" s="2">
        <v>2991</v>
      </c>
      <c r="B2992" s="3" t="s">
        <v>42</v>
      </c>
      <c r="C2992" s="3" t="s">
        <v>43</v>
      </c>
      <c r="D2992" s="3" t="s">
        <v>44</v>
      </c>
      <c r="E2992" s="3" t="s">
        <v>45</v>
      </c>
      <c r="F2992" s="3">
        <v>0.36</v>
      </c>
      <c r="G2992" s="3">
        <v>0.48</v>
      </c>
      <c r="H2992" s="3">
        <v>4.8237645925075599E-4</v>
      </c>
      <c r="I2992" s="3">
        <v>9.5843984303164973</v>
      </c>
      <c r="J2992" s="3">
        <v>1.4085246430989753</v>
      </c>
      <c r="K2992" s="3">
        <v>4.6232881788645756E-3</v>
      </c>
      <c r="L2992" s="3">
        <v>6.7943913010551848E-4</v>
      </c>
      <c r="M2992" s="2">
        <v>1210</v>
      </c>
      <c r="N2992" s="3" t="s">
        <v>65</v>
      </c>
      <c r="O2992" s="3" t="s">
        <v>84</v>
      </c>
      <c r="P2992" s="3" t="s">
        <v>85</v>
      </c>
      <c r="Q2992" s="3" t="s">
        <v>42</v>
      </c>
      <c r="R2992" s="3" t="s">
        <v>49</v>
      </c>
      <c r="S2992" s="3" t="s">
        <v>86</v>
      </c>
      <c r="T2992" s="3" t="s">
        <v>51</v>
      </c>
      <c r="U2992" s="3" t="s">
        <v>87</v>
      </c>
      <c r="V2992" s="3" t="s">
        <v>53</v>
      </c>
      <c r="W2992" s="3" t="s">
        <v>54</v>
      </c>
      <c r="X2992" s="3">
        <v>35</v>
      </c>
      <c r="Y2992" s="3">
        <v>6</v>
      </c>
      <c r="Z2992" s="3" t="s">
        <v>44</v>
      </c>
      <c r="AA2992" s="7">
        <v>4</v>
      </c>
      <c r="AB2992" s="3" t="s">
        <v>49</v>
      </c>
      <c r="AC2992" s="3" t="s">
        <v>49</v>
      </c>
      <c r="AD2992" s="3" t="s">
        <v>49</v>
      </c>
      <c r="AE2992" s="3" t="s">
        <v>49</v>
      </c>
      <c r="AF2992" s="3" t="s">
        <v>55</v>
      </c>
      <c r="AG2992" s="3" t="s">
        <v>56</v>
      </c>
      <c r="AH2992" s="3" t="s">
        <v>57</v>
      </c>
      <c r="AI2992" s="3" t="s">
        <v>58</v>
      </c>
      <c r="AJ2992" s="3" t="s">
        <v>49</v>
      </c>
      <c r="AK2992" s="3" t="s">
        <v>49</v>
      </c>
      <c r="AL2992" s="3" t="s">
        <v>49</v>
      </c>
      <c r="AM2992" s="3" t="s">
        <v>88</v>
      </c>
      <c r="AN2992" s="3" t="s">
        <v>60</v>
      </c>
      <c r="AO2992" s="3">
        <v>7.6033591532428542</v>
      </c>
      <c r="AP2992" s="3">
        <v>1.9521082721334957</v>
      </c>
    </row>
    <row r="2993" spans="1:42" x14ac:dyDescent="0.25">
      <c r="A2993" s="2">
        <v>2992</v>
      </c>
      <c r="B2993" s="3" t="s">
        <v>42</v>
      </c>
      <c r="C2993" s="3" t="s">
        <v>43</v>
      </c>
      <c r="D2993" s="3" t="s">
        <v>44</v>
      </c>
      <c r="E2993" s="3" t="s">
        <v>45</v>
      </c>
      <c r="F2993" s="3">
        <v>0.36</v>
      </c>
      <c r="G2993" s="3">
        <v>0.48</v>
      </c>
      <c r="H2993" s="3">
        <v>0.173998215833995</v>
      </c>
      <c r="I2993" s="3">
        <v>9.5843984303164973</v>
      </c>
      <c r="J2993" s="3">
        <v>1.4085246430989753</v>
      </c>
      <c r="K2993" s="3">
        <v>1.6676682267172127</v>
      </c>
      <c r="L2993" s="3">
        <v>0.24508077485743626</v>
      </c>
      <c r="M2993" s="2">
        <v>1210</v>
      </c>
      <c r="N2993" s="3" t="s">
        <v>65</v>
      </c>
      <c r="O2993" s="3" t="s">
        <v>84</v>
      </c>
      <c r="P2993" s="3" t="s">
        <v>85</v>
      </c>
      <c r="Q2993" s="3" t="s">
        <v>42</v>
      </c>
      <c r="R2993" s="3" t="s">
        <v>49</v>
      </c>
      <c r="S2993" s="3" t="s">
        <v>86</v>
      </c>
      <c r="T2993" s="3" t="s">
        <v>51</v>
      </c>
      <c r="U2993" s="3" t="s">
        <v>87</v>
      </c>
      <c r="V2993" s="3" t="s">
        <v>53</v>
      </c>
      <c r="W2993" s="3" t="s">
        <v>54</v>
      </c>
      <c r="X2993" s="3">
        <v>35</v>
      </c>
      <c r="Y2993" s="3">
        <v>6</v>
      </c>
      <c r="Z2993" s="3" t="s">
        <v>44</v>
      </c>
      <c r="AA2993" s="7">
        <v>4</v>
      </c>
      <c r="AB2993" s="3" t="s">
        <v>49</v>
      </c>
      <c r="AC2993" s="3" t="s">
        <v>49</v>
      </c>
      <c r="AD2993" s="3" t="s">
        <v>49</v>
      </c>
      <c r="AE2993" s="3" t="s">
        <v>49</v>
      </c>
      <c r="AF2993" s="3" t="s">
        <v>55</v>
      </c>
      <c r="AG2993" s="3" t="s">
        <v>56</v>
      </c>
      <c r="AH2993" s="3" t="s">
        <v>57</v>
      </c>
      <c r="AI2993" s="3" t="s">
        <v>58</v>
      </c>
      <c r="AJ2993" s="3" t="s">
        <v>49</v>
      </c>
      <c r="AK2993" s="3" t="s">
        <v>49</v>
      </c>
      <c r="AL2993" s="3" t="s">
        <v>49</v>
      </c>
      <c r="AM2993" s="3" t="s">
        <v>88</v>
      </c>
      <c r="AN2993" s="3" t="s">
        <v>60</v>
      </c>
      <c r="AO2993" s="3">
        <v>108.22871068037136</v>
      </c>
      <c r="AP2993" s="3">
        <v>704.14579723394365</v>
      </c>
    </row>
    <row r="2994" spans="1:42" x14ac:dyDescent="0.25">
      <c r="A2994" s="2">
        <v>2993</v>
      </c>
      <c r="B2994" s="3" t="s">
        <v>42</v>
      </c>
      <c r="C2994" s="3" t="s">
        <v>71</v>
      </c>
      <c r="D2994" s="3" t="s">
        <v>72</v>
      </c>
      <c r="E2994" s="3" t="s">
        <v>73</v>
      </c>
      <c r="F2994" s="3">
        <v>0.56000000000000005</v>
      </c>
      <c r="G2994" s="3">
        <v>0.48</v>
      </c>
      <c r="H2994" s="3">
        <v>4.7802262670434198E-5</v>
      </c>
      <c r="I2994" s="3">
        <v>11.03020682940269</v>
      </c>
      <c r="J2994" s="3">
        <v>1.4526221434634536</v>
      </c>
      <c r="K2994" s="3">
        <v>5.2726884416832455E-4</v>
      </c>
      <c r="L2994" s="3">
        <v>6.9438625262729161E-5</v>
      </c>
      <c r="M2994" s="2">
        <v>1400</v>
      </c>
      <c r="N2994" s="3" t="s">
        <v>46</v>
      </c>
      <c r="O2994" s="3" t="s">
        <v>84</v>
      </c>
      <c r="P2994" s="3" t="s">
        <v>85</v>
      </c>
      <c r="Q2994" s="3" t="s">
        <v>42</v>
      </c>
      <c r="R2994" s="3" t="s">
        <v>49</v>
      </c>
      <c r="S2994" s="3" t="s">
        <v>86</v>
      </c>
      <c r="T2994" s="3" t="s">
        <v>51</v>
      </c>
      <c r="U2994" s="3" t="s">
        <v>87</v>
      </c>
      <c r="V2994" s="3" t="s">
        <v>53</v>
      </c>
      <c r="W2994" s="3" t="s">
        <v>54</v>
      </c>
      <c r="X2994" s="3">
        <v>35</v>
      </c>
      <c r="Y2994" s="3">
        <v>6</v>
      </c>
      <c r="Z2994" s="3" t="s">
        <v>44</v>
      </c>
      <c r="AA2994" s="7">
        <v>4</v>
      </c>
      <c r="AB2994" s="3" t="s">
        <v>49</v>
      </c>
      <c r="AC2994" s="3" t="s">
        <v>49</v>
      </c>
      <c r="AD2994" s="3" t="s">
        <v>49</v>
      </c>
      <c r="AE2994" s="3" t="s">
        <v>49</v>
      </c>
      <c r="AF2994" s="3" t="s">
        <v>55</v>
      </c>
      <c r="AG2994" s="3" t="s">
        <v>56</v>
      </c>
      <c r="AH2994" s="3" t="s">
        <v>57</v>
      </c>
      <c r="AI2994" s="3" t="s">
        <v>58</v>
      </c>
      <c r="AJ2994" s="3" t="s">
        <v>49</v>
      </c>
      <c r="AK2994" s="3" t="s">
        <v>49</v>
      </c>
      <c r="AL2994" s="3" t="s">
        <v>49</v>
      </c>
      <c r="AM2994" s="3" t="s">
        <v>88</v>
      </c>
      <c r="AN2994" s="3" t="s">
        <v>60</v>
      </c>
      <c r="AO2994" s="3">
        <v>2.5500097962924322</v>
      </c>
      <c r="AP2994" s="3">
        <v>0.19344889369309826</v>
      </c>
    </row>
    <row r="2995" spans="1:42" x14ac:dyDescent="0.25">
      <c r="A2995" s="2">
        <v>2994</v>
      </c>
      <c r="B2995" s="3" t="s">
        <v>42</v>
      </c>
      <c r="C2995" s="3" t="s">
        <v>71</v>
      </c>
      <c r="D2995" s="3" t="s">
        <v>72</v>
      </c>
      <c r="E2995" s="3" t="s">
        <v>73</v>
      </c>
      <c r="F2995" s="3">
        <v>0.56000000000000005</v>
      </c>
      <c r="G2995" s="3">
        <v>0.48</v>
      </c>
      <c r="H2995" s="3">
        <v>2.4124030707366501E-4</v>
      </c>
      <c r="I2995" s="3">
        <v>11.03020682940269</v>
      </c>
      <c r="J2995" s="3">
        <v>1.4526221434634536</v>
      </c>
      <c r="K2995" s="3">
        <v>2.6609304826111417E-3</v>
      </c>
      <c r="L2995" s="3">
        <v>3.50431011951129E-4</v>
      </c>
      <c r="M2995" s="2">
        <v>8140</v>
      </c>
      <c r="N2995" s="3" t="s">
        <v>69</v>
      </c>
      <c r="O2995" s="3" t="s">
        <v>84</v>
      </c>
      <c r="P2995" s="3" t="s">
        <v>85</v>
      </c>
      <c r="Q2995" s="3" t="s">
        <v>42</v>
      </c>
      <c r="R2995" s="3" t="s">
        <v>49</v>
      </c>
      <c r="S2995" s="3" t="s">
        <v>86</v>
      </c>
      <c r="T2995" s="3" t="s">
        <v>51</v>
      </c>
      <c r="U2995" s="3" t="s">
        <v>87</v>
      </c>
      <c r="V2995" s="3" t="s">
        <v>53</v>
      </c>
      <c r="W2995" s="3" t="s">
        <v>54</v>
      </c>
      <c r="X2995" s="3">
        <v>35</v>
      </c>
      <c r="Y2995" s="3">
        <v>6</v>
      </c>
      <c r="Z2995" s="3" t="s">
        <v>44</v>
      </c>
      <c r="AA2995" s="7">
        <v>4</v>
      </c>
      <c r="AB2995" s="3" t="s">
        <v>49</v>
      </c>
      <c r="AC2995" s="3" t="s">
        <v>49</v>
      </c>
      <c r="AD2995" s="3" t="s">
        <v>49</v>
      </c>
      <c r="AE2995" s="3" t="s">
        <v>49</v>
      </c>
      <c r="AF2995" s="3" t="s">
        <v>55</v>
      </c>
      <c r="AG2995" s="3" t="s">
        <v>56</v>
      </c>
      <c r="AH2995" s="3" t="s">
        <v>57</v>
      </c>
      <c r="AI2995" s="3" t="s">
        <v>58</v>
      </c>
      <c r="AJ2995" s="3" t="s">
        <v>49</v>
      </c>
      <c r="AK2995" s="3" t="s">
        <v>49</v>
      </c>
      <c r="AL2995" s="3" t="s">
        <v>49</v>
      </c>
      <c r="AM2995" s="3" t="s">
        <v>88</v>
      </c>
      <c r="AN2995" s="3" t="s">
        <v>60</v>
      </c>
      <c r="AO2995" s="3">
        <v>5.808997079899803</v>
      </c>
      <c r="AP2995" s="3">
        <v>0.97626488602280759</v>
      </c>
    </row>
    <row r="2996" spans="1:42" x14ac:dyDescent="0.25">
      <c r="A2996" s="2">
        <v>2995</v>
      </c>
      <c r="B2996" s="3" t="s">
        <v>42</v>
      </c>
      <c r="C2996" s="3" t="s">
        <v>43</v>
      </c>
      <c r="D2996" s="3" t="s">
        <v>44</v>
      </c>
      <c r="E2996" s="3" t="s">
        <v>45</v>
      </c>
      <c r="F2996" s="3">
        <v>0.36</v>
      </c>
      <c r="G2996" s="3">
        <v>0.48</v>
      </c>
      <c r="H2996" s="3">
        <v>0.20617013820330601</v>
      </c>
      <c r="I2996" s="3">
        <v>11.149078637598778</v>
      </c>
      <c r="J2996" s="3">
        <v>1.8019652592196782</v>
      </c>
      <c r="K2996" s="3">
        <v>2.298607083553267</v>
      </c>
      <c r="L2996" s="3">
        <v>0.37151142653087721</v>
      </c>
      <c r="M2996" s="2">
        <v>1400</v>
      </c>
      <c r="N2996" s="3" t="s">
        <v>46</v>
      </c>
      <c r="O2996" s="3" t="s">
        <v>84</v>
      </c>
      <c r="P2996" s="3" t="s">
        <v>85</v>
      </c>
      <c r="Q2996" s="3" t="s">
        <v>42</v>
      </c>
      <c r="R2996" s="3" t="s">
        <v>49</v>
      </c>
      <c r="S2996" s="3" t="s">
        <v>86</v>
      </c>
      <c r="T2996" s="3" t="s">
        <v>51</v>
      </c>
      <c r="U2996" s="3" t="s">
        <v>87</v>
      </c>
      <c r="V2996" s="3" t="s">
        <v>53</v>
      </c>
      <c r="W2996" s="3" t="s">
        <v>54</v>
      </c>
      <c r="X2996" s="3">
        <v>35</v>
      </c>
      <c r="Y2996" s="3">
        <v>6</v>
      </c>
      <c r="Z2996" s="3" t="s">
        <v>44</v>
      </c>
      <c r="AA2996" s="7">
        <v>4</v>
      </c>
      <c r="AB2996" s="3" t="s">
        <v>49</v>
      </c>
      <c r="AC2996" s="3" t="s">
        <v>49</v>
      </c>
      <c r="AD2996" s="3" t="s">
        <v>49</v>
      </c>
      <c r="AE2996" s="3" t="s">
        <v>49</v>
      </c>
      <c r="AF2996" s="3" t="s">
        <v>55</v>
      </c>
      <c r="AG2996" s="3" t="s">
        <v>56</v>
      </c>
      <c r="AH2996" s="3" t="s">
        <v>57</v>
      </c>
      <c r="AI2996" s="3" t="s">
        <v>58</v>
      </c>
      <c r="AJ2996" s="3" t="s">
        <v>49</v>
      </c>
      <c r="AK2996" s="3" t="s">
        <v>49</v>
      </c>
      <c r="AL2996" s="3" t="s">
        <v>49</v>
      </c>
      <c r="AM2996" s="3" t="s">
        <v>88</v>
      </c>
      <c r="AN2996" s="3" t="s">
        <v>60</v>
      </c>
      <c r="AO2996" s="3">
        <v>173.3763827347239</v>
      </c>
      <c r="AP2996" s="3">
        <v>834.34094789514347</v>
      </c>
    </row>
    <row r="2997" spans="1:42" x14ac:dyDescent="0.25">
      <c r="A2997" s="2">
        <v>2996</v>
      </c>
      <c r="B2997" s="3" t="s">
        <v>42</v>
      </c>
      <c r="C2997" s="3" t="s">
        <v>43</v>
      </c>
      <c r="D2997" s="3" t="s">
        <v>44</v>
      </c>
      <c r="E2997" s="3" t="s">
        <v>45</v>
      </c>
      <c r="F2997" s="3">
        <v>0.36</v>
      </c>
      <c r="G2997" s="3">
        <v>0.48</v>
      </c>
      <c r="H2997" s="3">
        <v>4.5013554080644497E-3</v>
      </c>
      <c r="I2997" s="3">
        <v>11.149078637598778</v>
      </c>
      <c r="J2997" s="3">
        <v>1.8019652592196782</v>
      </c>
      <c r="K2997" s="3">
        <v>5.0185965420291086E-2</v>
      </c>
      <c r="L2997" s="3">
        <v>8.1112860647327562E-3</v>
      </c>
      <c r="M2997" s="2">
        <v>1200</v>
      </c>
      <c r="N2997" s="3" t="s">
        <v>61</v>
      </c>
      <c r="O2997" s="3" t="s">
        <v>84</v>
      </c>
      <c r="P2997" s="3" t="s">
        <v>85</v>
      </c>
      <c r="Q2997" s="3" t="s">
        <v>42</v>
      </c>
      <c r="R2997" s="3" t="s">
        <v>49</v>
      </c>
      <c r="S2997" s="3" t="s">
        <v>86</v>
      </c>
      <c r="T2997" s="3" t="s">
        <v>51</v>
      </c>
      <c r="U2997" s="3" t="s">
        <v>87</v>
      </c>
      <c r="V2997" s="3" t="s">
        <v>53</v>
      </c>
      <c r="W2997" s="3" t="s">
        <v>54</v>
      </c>
      <c r="X2997" s="3">
        <v>35</v>
      </c>
      <c r="Y2997" s="3">
        <v>6</v>
      </c>
      <c r="Z2997" s="3" t="s">
        <v>44</v>
      </c>
      <c r="AA2997" s="7">
        <v>4</v>
      </c>
      <c r="AB2997" s="3" t="s">
        <v>49</v>
      </c>
      <c r="AC2997" s="3" t="s">
        <v>49</v>
      </c>
      <c r="AD2997" s="3" t="s">
        <v>49</v>
      </c>
      <c r="AE2997" s="3" t="s">
        <v>49</v>
      </c>
      <c r="AF2997" s="3" t="s">
        <v>55</v>
      </c>
      <c r="AG2997" s="3" t="s">
        <v>56</v>
      </c>
      <c r="AH2997" s="3" t="s">
        <v>57</v>
      </c>
      <c r="AI2997" s="3" t="s">
        <v>58</v>
      </c>
      <c r="AJ2997" s="3" t="s">
        <v>49</v>
      </c>
      <c r="AK2997" s="3" t="s">
        <v>49</v>
      </c>
      <c r="AL2997" s="3" t="s">
        <v>49</v>
      </c>
      <c r="AM2997" s="3" t="s">
        <v>88</v>
      </c>
      <c r="AN2997" s="3" t="s">
        <v>60</v>
      </c>
      <c r="AO2997" s="3">
        <v>24.470392880893275</v>
      </c>
      <c r="AP2997" s="3">
        <v>18.216339042630583</v>
      </c>
    </row>
    <row r="2998" spans="1:42" x14ac:dyDescent="0.25">
      <c r="A2998" s="2">
        <v>2997</v>
      </c>
      <c r="B2998" s="3" t="s">
        <v>42</v>
      </c>
      <c r="C2998" s="3" t="s">
        <v>43</v>
      </c>
      <c r="D2998" s="3" t="s">
        <v>44</v>
      </c>
      <c r="E2998" s="3" t="s">
        <v>45</v>
      </c>
      <c r="F2998" s="3">
        <v>0.36</v>
      </c>
      <c r="G2998" s="3">
        <v>0.48</v>
      </c>
      <c r="H2998" s="3">
        <v>1.19847543672339E-2</v>
      </c>
      <c r="I2998" s="3">
        <v>11.149078637598778</v>
      </c>
      <c r="J2998" s="3">
        <v>1.8019652592196782</v>
      </c>
      <c r="K2998" s="3">
        <v>0.13361896889259614</v>
      </c>
      <c r="L2998" s="3">
        <v>2.1596111010036806E-2</v>
      </c>
      <c r="M2998" s="2">
        <v>1410</v>
      </c>
      <c r="N2998" s="3" t="s">
        <v>63</v>
      </c>
      <c r="O2998" s="3" t="s">
        <v>84</v>
      </c>
      <c r="P2998" s="3" t="s">
        <v>85</v>
      </c>
      <c r="Q2998" s="3" t="s">
        <v>42</v>
      </c>
      <c r="R2998" s="3" t="s">
        <v>49</v>
      </c>
      <c r="S2998" s="3" t="s">
        <v>86</v>
      </c>
      <c r="T2998" s="3" t="s">
        <v>51</v>
      </c>
      <c r="U2998" s="3" t="s">
        <v>87</v>
      </c>
      <c r="V2998" s="3" t="s">
        <v>53</v>
      </c>
      <c r="W2998" s="3" t="s">
        <v>54</v>
      </c>
      <c r="X2998" s="3">
        <v>35</v>
      </c>
      <c r="Y2998" s="3">
        <v>6</v>
      </c>
      <c r="Z2998" s="3" t="s">
        <v>44</v>
      </c>
      <c r="AA2998" s="7">
        <v>4</v>
      </c>
      <c r="AB2998" s="3" t="s">
        <v>49</v>
      </c>
      <c r="AC2998" s="3" t="s">
        <v>49</v>
      </c>
      <c r="AD2998" s="3" t="s">
        <v>49</v>
      </c>
      <c r="AE2998" s="3" t="s">
        <v>49</v>
      </c>
      <c r="AF2998" s="3" t="s">
        <v>55</v>
      </c>
      <c r="AG2998" s="3" t="s">
        <v>56</v>
      </c>
      <c r="AH2998" s="3" t="s">
        <v>57</v>
      </c>
      <c r="AI2998" s="3" t="s">
        <v>58</v>
      </c>
      <c r="AJ2998" s="3" t="s">
        <v>49</v>
      </c>
      <c r="AK2998" s="3" t="s">
        <v>49</v>
      </c>
      <c r="AL2998" s="3" t="s">
        <v>49</v>
      </c>
      <c r="AM2998" s="3" t="s">
        <v>88</v>
      </c>
      <c r="AN2998" s="3" t="s">
        <v>60</v>
      </c>
      <c r="AO2998" s="3">
        <v>37.698336739940835</v>
      </c>
      <c r="AP2998" s="3">
        <v>48.50058018192707</v>
      </c>
    </row>
    <row r="2999" spans="1:42" x14ac:dyDescent="0.25">
      <c r="A2999" s="2">
        <v>2998</v>
      </c>
      <c r="B2999" s="3" t="s">
        <v>42</v>
      </c>
      <c r="C2999" s="3" t="s">
        <v>43</v>
      </c>
      <c r="D2999" s="3" t="s">
        <v>44</v>
      </c>
      <c r="E2999" s="3" t="s">
        <v>45</v>
      </c>
      <c r="F2999" s="3">
        <v>0.36</v>
      </c>
      <c r="G2999" s="3">
        <v>0.48</v>
      </c>
      <c r="H2999" s="3">
        <v>8.0744571927192504E-2</v>
      </c>
      <c r="I2999" s="3">
        <v>11.149078637598778</v>
      </c>
      <c r="J2999" s="3">
        <v>1.8019652592196782</v>
      </c>
      <c r="K2999" s="3">
        <v>0.90022758197552</v>
      </c>
      <c r="L2999" s="3">
        <v>0.14549891348336538</v>
      </c>
      <c r="M2999" s="2">
        <v>1410</v>
      </c>
      <c r="N2999" s="3" t="s">
        <v>63</v>
      </c>
      <c r="O2999" s="3" t="s">
        <v>84</v>
      </c>
      <c r="P2999" s="3" t="s">
        <v>85</v>
      </c>
      <c r="Q2999" s="3" t="s">
        <v>42</v>
      </c>
      <c r="R2999" s="3" t="s">
        <v>49</v>
      </c>
      <c r="S2999" s="3" t="s">
        <v>86</v>
      </c>
      <c r="T2999" s="3" t="s">
        <v>51</v>
      </c>
      <c r="U2999" s="3" t="s">
        <v>87</v>
      </c>
      <c r="V2999" s="3" t="s">
        <v>53</v>
      </c>
      <c r="W2999" s="3" t="s">
        <v>54</v>
      </c>
      <c r="X2999" s="3">
        <v>35</v>
      </c>
      <c r="Y2999" s="3">
        <v>6</v>
      </c>
      <c r="Z2999" s="3" t="s">
        <v>44</v>
      </c>
      <c r="AA2999" s="7">
        <v>4</v>
      </c>
      <c r="AB2999" s="3" t="s">
        <v>49</v>
      </c>
      <c r="AC2999" s="3" t="s">
        <v>49</v>
      </c>
      <c r="AD2999" s="3" t="s">
        <v>49</v>
      </c>
      <c r="AE2999" s="3" t="s">
        <v>49</v>
      </c>
      <c r="AF2999" s="3" t="s">
        <v>55</v>
      </c>
      <c r="AG2999" s="3" t="s">
        <v>56</v>
      </c>
      <c r="AH2999" s="3" t="s">
        <v>57</v>
      </c>
      <c r="AI2999" s="3" t="s">
        <v>58</v>
      </c>
      <c r="AJ2999" s="3" t="s">
        <v>49</v>
      </c>
      <c r="AK2999" s="3" t="s">
        <v>49</v>
      </c>
      <c r="AL2999" s="3" t="s">
        <v>49</v>
      </c>
      <c r="AM2999" s="3" t="s">
        <v>88</v>
      </c>
      <c r="AN2999" s="3" t="s">
        <v>60</v>
      </c>
      <c r="AO2999" s="3">
        <v>81.529655587430071</v>
      </c>
      <c r="AP2999" s="3">
        <v>326.76168947749784</v>
      </c>
    </row>
    <row r="3000" spans="1:42" x14ac:dyDescent="0.25">
      <c r="A3000" s="2">
        <v>2999</v>
      </c>
      <c r="B3000" s="3" t="s">
        <v>42</v>
      </c>
      <c r="C3000" s="3" t="s">
        <v>43</v>
      </c>
      <c r="D3000" s="3" t="s">
        <v>44</v>
      </c>
      <c r="E3000" s="3" t="s">
        <v>45</v>
      </c>
      <c r="F3000" s="3">
        <v>0.36</v>
      </c>
      <c r="G3000" s="3">
        <v>0.48</v>
      </c>
      <c r="H3000" s="3">
        <v>5.5461295756347904E-4</v>
      </c>
      <c r="I3000" s="3">
        <v>11.149078637598778</v>
      </c>
      <c r="J3000" s="3">
        <v>1.8019652592196782</v>
      </c>
      <c r="K3000" s="3">
        <v>6.1834234773064621E-3</v>
      </c>
      <c r="L3000" s="3">
        <v>9.993932818424668E-4</v>
      </c>
      <c r="M3000" s="2">
        <v>1410</v>
      </c>
      <c r="N3000" s="3" t="s">
        <v>63</v>
      </c>
      <c r="O3000" s="3" t="s">
        <v>84</v>
      </c>
      <c r="P3000" s="3" t="s">
        <v>85</v>
      </c>
      <c r="Q3000" s="3" t="s">
        <v>42</v>
      </c>
      <c r="R3000" s="3" t="s">
        <v>49</v>
      </c>
      <c r="S3000" s="3" t="s">
        <v>86</v>
      </c>
      <c r="T3000" s="3" t="s">
        <v>51</v>
      </c>
      <c r="U3000" s="3" t="s">
        <v>87</v>
      </c>
      <c r="V3000" s="3" t="s">
        <v>53</v>
      </c>
      <c r="W3000" s="3" t="s">
        <v>54</v>
      </c>
      <c r="X3000" s="3">
        <v>35</v>
      </c>
      <c r="Y3000" s="3">
        <v>6</v>
      </c>
      <c r="Z3000" s="3" t="s">
        <v>44</v>
      </c>
      <c r="AA3000" s="7">
        <v>4</v>
      </c>
      <c r="AB3000" s="3" t="s">
        <v>49</v>
      </c>
      <c r="AC3000" s="3" t="s">
        <v>49</v>
      </c>
      <c r="AD3000" s="3" t="s">
        <v>49</v>
      </c>
      <c r="AE3000" s="3" t="s">
        <v>49</v>
      </c>
      <c r="AF3000" s="3" t="s">
        <v>55</v>
      </c>
      <c r="AG3000" s="3" t="s">
        <v>56</v>
      </c>
      <c r="AH3000" s="3" t="s">
        <v>57</v>
      </c>
      <c r="AI3000" s="3" t="s">
        <v>58</v>
      </c>
      <c r="AJ3000" s="3" t="s">
        <v>49</v>
      </c>
      <c r="AK3000" s="3" t="s">
        <v>49</v>
      </c>
      <c r="AL3000" s="3" t="s">
        <v>49</v>
      </c>
      <c r="AM3000" s="3" t="s">
        <v>88</v>
      </c>
      <c r="AN3000" s="3" t="s">
        <v>60</v>
      </c>
      <c r="AO3000" s="3">
        <v>8.5364928293420359</v>
      </c>
      <c r="AP3000" s="3">
        <v>2.2444390092620239</v>
      </c>
    </row>
    <row r="3001" spans="1:42" x14ac:dyDescent="0.25">
      <c r="A3001" s="2">
        <v>3000</v>
      </c>
      <c r="B3001" s="3" t="s">
        <v>42</v>
      </c>
      <c r="C3001" s="3" t="s">
        <v>43</v>
      </c>
      <c r="D3001" s="3" t="s">
        <v>44</v>
      </c>
      <c r="E3001" s="3" t="s">
        <v>45</v>
      </c>
      <c r="F3001" s="3">
        <v>0.36</v>
      </c>
      <c r="G3001" s="3">
        <v>0.48</v>
      </c>
      <c r="H3001" s="3">
        <v>1.4965287027866999E-2</v>
      </c>
      <c r="I3001" s="3">
        <v>11.149078637598778</v>
      </c>
      <c r="J3001" s="3">
        <v>1.8019652592196782</v>
      </c>
      <c r="K3001" s="3">
        <v>0.16684916190792609</v>
      </c>
      <c r="L3001" s="3">
        <v>2.6966927318467244E-2</v>
      </c>
      <c r="M3001" s="2">
        <v>1410</v>
      </c>
      <c r="N3001" s="3" t="s">
        <v>63</v>
      </c>
      <c r="O3001" s="3" t="s">
        <v>84</v>
      </c>
      <c r="P3001" s="3" t="s">
        <v>85</v>
      </c>
      <c r="Q3001" s="3" t="s">
        <v>42</v>
      </c>
      <c r="R3001" s="3" t="s">
        <v>49</v>
      </c>
      <c r="S3001" s="3" t="s">
        <v>86</v>
      </c>
      <c r="T3001" s="3" t="s">
        <v>51</v>
      </c>
      <c r="U3001" s="3" t="s">
        <v>87</v>
      </c>
      <c r="V3001" s="3" t="s">
        <v>53</v>
      </c>
      <c r="W3001" s="3" t="s">
        <v>54</v>
      </c>
      <c r="X3001" s="3">
        <v>35</v>
      </c>
      <c r="Y3001" s="3">
        <v>6</v>
      </c>
      <c r="Z3001" s="3" t="s">
        <v>44</v>
      </c>
      <c r="AA3001" s="7">
        <v>4</v>
      </c>
      <c r="AB3001" s="3" t="s">
        <v>49</v>
      </c>
      <c r="AC3001" s="3" t="s">
        <v>49</v>
      </c>
      <c r="AD3001" s="3" t="s">
        <v>49</v>
      </c>
      <c r="AE3001" s="3" t="s">
        <v>49</v>
      </c>
      <c r="AF3001" s="3" t="s">
        <v>55</v>
      </c>
      <c r="AG3001" s="3" t="s">
        <v>56</v>
      </c>
      <c r="AH3001" s="3" t="s">
        <v>57</v>
      </c>
      <c r="AI3001" s="3" t="s">
        <v>58</v>
      </c>
      <c r="AJ3001" s="3" t="s">
        <v>49</v>
      </c>
      <c r="AK3001" s="3" t="s">
        <v>49</v>
      </c>
      <c r="AL3001" s="3" t="s">
        <v>49</v>
      </c>
      <c r="AM3001" s="3" t="s">
        <v>88</v>
      </c>
      <c r="AN3001" s="3" t="s">
        <v>60</v>
      </c>
      <c r="AO3001" s="3">
        <v>43.381022795159268</v>
      </c>
      <c r="AP3001" s="3">
        <v>60.562367921783036</v>
      </c>
    </row>
    <row r="3002" spans="1:42" x14ac:dyDescent="0.25">
      <c r="A3002" s="2">
        <v>3001</v>
      </c>
      <c r="B3002" s="3" t="s">
        <v>42</v>
      </c>
      <c r="C3002" s="3" t="s">
        <v>43</v>
      </c>
      <c r="D3002" s="3" t="s">
        <v>44</v>
      </c>
      <c r="E3002" s="3" t="s">
        <v>45</v>
      </c>
      <c r="F3002" s="3">
        <v>0.36</v>
      </c>
      <c r="G3002" s="3">
        <v>0.48</v>
      </c>
      <c r="H3002" s="3">
        <v>0.29884273375367298</v>
      </c>
      <c r="I3002" s="3">
        <v>11.149078637598778</v>
      </c>
      <c r="J3002" s="3">
        <v>1.8019652592196782</v>
      </c>
      <c r="K3002" s="3">
        <v>3.331821138894695</v>
      </c>
      <c r="L3002" s="3">
        <v>0.53850422419435462</v>
      </c>
      <c r="M3002" s="2">
        <v>1300</v>
      </c>
      <c r="N3002" s="3" t="s">
        <v>70</v>
      </c>
      <c r="O3002" s="3" t="s">
        <v>84</v>
      </c>
      <c r="P3002" s="3" t="s">
        <v>85</v>
      </c>
      <c r="Q3002" s="3" t="s">
        <v>42</v>
      </c>
      <c r="R3002" s="3" t="s">
        <v>49</v>
      </c>
      <c r="S3002" s="3" t="s">
        <v>86</v>
      </c>
      <c r="T3002" s="3" t="s">
        <v>51</v>
      </c>
      <c r="U3002" s="3" t="s">
        <v>87</v>
      </c>
      <c r="V3002" s="3" t="s">
        <v>53</v>
      </c>
      <c r="W3002" s="3" t="s">
        <v>54</v>
      </c>
      <c r="X3002" s="3">
        <v>35</v>
      </c>
      <c r="Y3002" s="3">
        <v>6</v>
      </c>
      <c r="Z3002" s="3" t="s">
        <v>44</v>
      </c>
      <c r="AA3002" s="7">
        <v>4</v>
      </c>
      <c r="AB3002" s="3" t="s">
        <v>49</v>
      </c>
      <c r="AC3002" s="3" t="s">
        <v>49</v>
      </c>
      <c r="AD3002" s="3" t="s">
        <v>49</v>
      </c>
      <c r="AE3002" s="3" t="s">
        <v>49</v>
      </c>
      <c r="AF3002" s="3" t="s">
        <v>55</v>
      </c>
      <c r="AG3002" s="3" t="s">
        <v>56</v>
      </c>
      <c r="AH3002" s="3" t="s">
        <v>57</v>
      </c>
      <c r="AI3002" s="3" t="s">
        <v>58</v>
      </c>
      <c r="AJ3002" s="3" t="s">
        <v>49</v>
      </c>
      <c r="AK3002" s="3" t="s">
        <v>49</v>
      </c>
      <c r="AL3002" s="3" t="s">
        <v>49</v>
      </c>
      <c r="AM3002" s="3" t="s">
        <v>88</v>
      </c>
      <c r="AN3002" s="3" t="s">
        <v>60</v>
      </c>
      <c r="AO3002" s="3">
        <v>146.09837795961761</v>
      </c>
      <c r="AP3002" s="3">
        <v>1209.3736363786238</v>
      </c>
    </row>
    <row r="3003" spans="1:42" x14ac:dyDescent="0.25">
      <c r="A3003" s="2">
        <v>3002</v>
      </c>
      <c r="B3003" s="3" t="s">
        <v>42</v>
      </c>
      <c r="C3003" s="3" t="s">
        <v>43</v>
      </c>
      <c r="D3003" s="3" t="s">
        <v>44</v>
      </c>
      <c r="E3003" s="3" t="s">
        <v>45</v>
      </c>
      <c r="F3003" s="3">
        <v>0.36</v>
      </c>
      <c r="G3003" s="3">
        <v>0.48</v>
      </c>
      <c r="H3003" s="3">
        <v>0.193150191954716</v>
      </c>
      <c r="I3003" s="3">
        <v>11.808178734824986</v>
      </c>
      <c r="J3003" s="3">
        <v>1.5648286213312637</v>
      </c>
      <c r="K3003" s="3">
        <v>2.2807519892670416</v>
      </c>
      <c r="L3003" s="3">
        <v>0.30224694858636719</v>
      </c>
      <c r="M3003" s="2">
        <v>1400</v>
      </c>
      <c r="N3003" s="3" t="s">
        <v>46</v>
      </c>
      <c r="O3003" s="3" t="s">
        <v>84</v>
      </c>
      <c r="P3003" s="3" t="s">
        <v>85</v>
      </c>
      <c r="Q3003" s="3" t="s">
        <v>42</v>
      </c>
      <c r="R3003" s="3" t="s">
        <v>49</v>
      </c>
      <c r="S3003" s="3" t="s">
        <v>86</v>
      </c>
      <c r="T3003" s="3" t="s">
        <v>51</v>
      </c>
      <c r="U3003" s="3" t="s">
        <v>87</v>
      </c>
      <c r="V3003" s="3" t="s">
        <v>53</v>
      </c>
      <c r="W3003" s="3" t="s">
        <v>54</v>
      </c>
      <c r="X3003" s="3">
        <v>35</v>
      </c>
      <c r="Y3003" s="3">
        <v>6</v>
      </c>
      <c r="Z3003" s="3" t="s">
        <v>44</v>
      </c>
      <c r="AA3003" s="7">
        <v>4</v>
      </c>
      <c r="AB3003" s="3" t="s">
        <v>49</v>
      </c>
      <c r="AC3003" s="3" t="s">
        <v>49</v>
      </c>
      <c r="AD3003" s="3" t="s">
        <v>49</v>
      </c>
      <c r="AE3003" s="3" t="s">
        <v>49</v>
      </c>
      <c r="AF3003" s="3" t="s">
        <v>55</v>
      </c>
      <c r="AG3003" s="3" t="s">
        <v>56</v>
      </c>
      <c r="AH3003" s="3" t="s">
        <v>57</v>
      </c>
      <c r="AI3003" s="3" t="s">
        <v>58</v>
      </c>
      <c r="AJ3003" s="3" t="s">
        <v>49</v>
      </c>
      <c r="AK3003" s="3" t="s">
        <v>49</v>
      </c>
      <c r="AL3003" s="3" t="s">
        <v>49</v>
      </c>
      <c r="AM3003" s="3" t="s">
        <v>88</v>
      </c>
      <c r="AN3003" s="3" t="s">
        <v>60</v>
      </c>
      <c r="AO3003" s="3">
        <v>217.05559810964576</v>
      </c>
      <c r="AP3003" s="3">
        <v>781.65109479973626</v>
      </c>
    </row>
    <row r="3004" spans="1:42" x14ac:dyDescent="0.25">
      <c r="A3004" s="2">
        <v>3003</v>
      </c>
      <c r="B3004" s="3" t="s">
        <v>42</v>
      </c>
      <c r="C3004" s="3" t="s">
        <v>43</v>
      </c>
      <c r="D3004" s="3" t="s">
        <v>44</v>
      </c>
      <c r="E3004" s="3" t="s">
        <v>45</v>
      </c>
      <c r="F3004" s="3">
        <v>0.36</v>
      </c>
      <c r="G3004" s="3">
        <v>0.48</v>
      </c>
      <c r="H3004" s="3">
        <v>2.31244132699314E-2</v>
      </c>
      <c r="I3004" s="3">
        <v>11.808178734824986</v>
      </c>
      <c r="J3004" s="3">
        <v>1.5648286213312637</v>
      </c>
      <c r="K3004" s="3">
        <v>0.27305720502930869</v>
      </c>
      <c r="L3004" s="3">
        <v>3.6185743736281133E-2</v>
      </c>
      <c r="M3004" s="2">
        <v>1200</v>
      </c>
      <c r="N3004" s="3" t="s">
        <v>61</v>
      </c>
      <c r="O3004" s="3" t="s">
        <v>84</v>
      </c>
      <c r="P3004" s="3" t="s">
        <v>85</v>
      </c>
      <c r="Q3004" s="3" t="s">
        <v>42</v>
      </c>
      <c r="R3004" s="3" t="s">
        <v>49</v>
      </c>
      <c r="S3004" s="3" t="s">
        <v>86</v>
      </c>
      <c r="T3004" s="3" t="s">
        <v>51</v>
      </c>
      <c r="U3004" s="3" t="s">
        <v>87</v>
      </c>
      <c r="V3004" s="3" t="s">
        <v>53</v>
      </c>
      <c r="W3004" s="3" t="s">
        <v>54</v>
      </c>
      <c r="X3004" s="3">
        <v>35</v>
      </c>
      <c r="Y3004" s="3">
        <v>6</v>
      </c>
      <c r="Z3004" s="3" t="s">
        <v>44</v>
      </c>
      <c r="AA3004" s="7">
        <v>4</v>
      </c>
      <c r="AB3004" s="3" t="s">
        <v>49</v>
      </c>
      <c r="AC3004" s="3" t="s">
        <v>49</v>
      </c>
      <c r="AD3004" s="3" t="s">
        <v>49</v>
      </c>
      <c r="AE3004" s="3" t="s">
        <v>49</v>
      </c>
      <c r="AF3004" s="3" t="s">
        <v>55</v>
      </c>
      <c r="AG3004" s="3" t="s">
        <v>56</v>
      </c>
      <c r="AH3004" s="3" t="s">
        <v>57</v>
      </c>
      <c r="AI3004" s="3" t="s">
        <v>58</v>
      </c>
      <c r="AJ3004" s="3" t="s">
        <v>49</v>
      </c>
      <c r="AK3004" s="3" t="s">
        <v>49</v>
      </c>
      <c r="AL3004" s="3" t="s">
        <v>49</v>
      </c>
      <c r="AM3004" s="3" t="s">
        <v>88</v>
      </c>
      <c r="AN3004" s="3" t="s">
        <v>60</v>
      </c>
      <c r="AO3004" s="3">
        <v>64.207008265981528</v>
      </c>
      <c r="AP3004" s="3">
        <v>93.581180355653515</v>
      </c>
    </row>
    <row r="3005" spans="1:42" x14ac:dyDescent="0.25">
      <c r="A3005" s="2">
        <v>3004</v>
      </c>
      <c r="B3005" s="3" t="s">
        <v>42</v>
      </c>
      <c r="C3005" s="3" t="s">
        <v>43</v>
      </c>
      <c r="D3005" s="3" t="s">
        <v>44</v>
      </c>
      <c r="E3005" s="3" t="s">
        <v>45</v>
      </c>
      <c r="F3005" s="3">
        <v>0.36</v>
      </c>
      <c r="G3005" s="3">
        <v>0.48</v>
      </c>
      <c r="H3005" s="3">
        <v>3.0776407073231302E-2</v>
      </c>
      <c r="I3005" s="3">
        <v>11.808178734824986</v>
      </c>
      <c r="J3005" s="3">
        <v>1.5648286213312637</v>
      </c>
      <c r="K3005" s="3">
        <v>0.36341331553644718</v>
      </c>
      <c r="L3005" s="3">
        <v>4.8159802649934288E-2</v>
      </c>
      <c r="M3005" s="2">
        <v>1410</v>
      </c>
      <c r="N3005" s="3" t="s">
        <v>63</v>
      </c>
      <c r="O3005" s="3" t="s">
        <v>84</v>
      </c>
      <c r="P3005" s="3" t="s">
        <v>85</v>
      </c>
      <c r="Q3005" s="3" t="s">
        <v>42</v>
      </c>
      <c r="R3005" s="3" t="s">
        <v>49</v>
      </c>
      <c r="S3005" s="3" t="s">
        <v>86</v>
      </c>
      <c r="T3005" s="3" t="s">
        <v>51</v>
      </c>
      <c r="U3005" s="3" t="s">
        <v>87</v>
      </c>
      <c r="V3005" s="3" t="s">
        <v>53</v>
      </c>
      <c r="W3005" s="3" t="s">
        <v>54</v>
      </c>
      <c r="X3005" s="3">
        <v>35</v>
      </c>
      <c r="Y3005" s="3">
        <v>6</v>
      </c>
      <c r="Z3005" s="3" t="s">
        <v>44</v>
      </c>
      <c r="AA3005" s="7">
        <v>4</v>
      </c>
      <c r="AB3005" s="3" t="s">
        <v>49</v>
      </c>
      <c r="AC3005" s="3" t="s">
        <v>49</v>
      </c>
      <c r="AD3005" s="3" t="s">
        <v>49</v>
      </c>
      <c r="AE3005" s="3" t="s">
        <v>49</v>
      </c>
      <c r="AF3005" s="3" t="s">
        <v>55</v>
      </c>
      <c r="AG3005" s="3" t="s">
        <v>56</v>
      </c>
      <c r="AH3005" s="3" t="s">
        <v>57</v>
      </c>
      <c r="AI3005" s="3" t="s">
        <v>58</v>
      </c>
      <c r="AJ3005" s="3" t="s">
        <v>49</v>
      </c>
      <c r="AK3005" s="3" t="s">
        <v>49</v>
      </c>
      <c r="AL3005" s="3" t="s">
        <v>49</v>
      </c>
      <c r="AM3005" s="3" t="s">
        <v>88</v>
      </c>
      <c r="AN3005" s="3" t="s">
        <v>60</v>
      </c>
      <c r="AO3005" s="3">
        <v>45.742654221480606</v>
      </c>
      <c r="AP3005" s="3">
        <v>124.54770062270272</v>
      </c>
    </row>
    <row r="3006" spans="1:42" x14ac:dyDescent="0.25">
      <c r="A3006" s="2">
        <v>3005</v>
      </c>
      <c r="B3006" s="3" t="s">
        <v>42</v>
      </c>
      <c r="C3006" s="3" t="s">
        <v>43</v>
      </c>
      <c r="D3006" s="3" t="s">
        <v>44</v>
      </c>
      <c r="E3006" s="3" t="s">
        <v>45</v>
      </c>
      <c r="F3006" s="3">
        <v>0.36</v>
      </c>
      <c r="G3006" s="3">
        <v>0.48</v>
      </c>
      <c r="H3006" s="3">
        <v>0.116543139140892</v>
      </c>
      <c r="I3006" s="3">
        <v>11.808178734824986</v>
      </c>
      <c r="J3006" s="3">
        <v>1.5648286213312637</v>
      </c>
      <c r="K3006" s="3">
        <v>1.3761622172932304</v>
      </c>
      <c r="L3006" s="3">
        <v>0.18237003974745966</v>
      </c>
      <c r="M3006" s="2">
        <v>1430</v>
      </c>
      <c r="N3006" s="3" t="s">
        <v>64</v>
      </c>
      <c r="O3006" s="3" t="s">
        <v>84</v>
      </c>
      <c r="P3006" s="3" t="s">
        <v>85</v>
      </c>
      <c r="Q3006" s="3" t="s">
        <v>42</v>
      </c>
      <c r="R3006" s="3" t="s">
        <v>49</v>
      </c>
      <c r="S3006" s="3" t="s">
        <v>86</v>
      </c>
      <c r="T3006" s="3" t="s">
        <v>51</v>
      </c>
      <c r="U3006" s="3" t="s">
        <v>87</v>
      </c>
      <c r="V3006" s="3" t="s">
        <v>53</v>
      </c>
      <c r="W3006" s="3" t="s">
        <v>54</v>
      </c>
      <c r="X3006" s="3">
        <v>35</v>
      </c>
      <c r="Y3006" s="3">
        <v>6</v>
      </c>
      <c r="Z3006" s="3" t="s">
        <v>44</v>
      </c>
      <c r="AA3006" s="7">
        <v>4</v>
      </c>
      <c r="AB3006" s="3" t="s">
        <v>49</v>
      </c>
      <c r="AC3006" s="3" t="s">
        <v>49</v>
      </c>
      <c r="AD3006" s="3" t="s">
        <v>49</v>
      </c>
      <c r="AE3006" s="3" t="s">
        <v>49</v>
      </c>
      <c r="AF3006" s="3" t="s">
        <v>55</v>
      </c>
      <c r="AG3006" s="3" t="s">
        <v>56</v>
      </c>
      <c r="AH3006" s="3" t="s">
        <v>57</v>
      </c>
      <c r="AI3006" s="3" t="s">
        <v>58</v>
      </c>
      <c r="AJ3006" s="3" t="s">
        <v>49</v>
      </c>
      <c r="AK3006" s="3" t="s">
        <v>49</v>
      </c>
      <c r="AL3006" s="3" t="s">
        <v>49</v>
      </c>
      <c r="AM3006" s="3" t="s">
        <v>88</v>
      </c>
      <c r="AN3006" s="3" t="s">
        <v>60</v>
      </c>
      <c r="AO3006" s="3">
        <v>90.308925386696231</v>
      </c>
      <c r="AP3006" s="3">
        <v>471.63335111897419</v>
      </c>
    </row>
    <row r="3007" spans="1:42" x14ac:dyDescent="0.25">
      <c r="A3007" s="2">
        <v>3006</v>
      </c>
      <c r="B3007" s="3" t="s">
        <v>42</v>
      </c>
      <c r="C3007" s="3" t="s">
        <v>43</v>
      </c>
      <c r="D3007" s="3" t="s">
        <v>44</v>
      </c>
      <c r="E3007" s="3" t="s">
        <v>45</v>
      </c>
      <c r="F3007" s="3">
        <v>0.36</v>
      </c>
      <c r="G3007" s="3">
        <v>0.48</v>
      </c>
      <c r="H3007" s="3">
        <v>0.22324468487574201</v>
      </c>
      <c r="I3007" s="3">
        <v>11.808178734824986</v>
      </c>
      <c r="J3007" s="3">
        <v>1.5648286213312637</v>
      </c>
      <c r="K3007" s="3">
        <v>2.6361131406124421</v>
      </c>
      <c r="L3007" s="3">
        <v>0.34933967245363978</v>
      </c>
      <c r="M3007" s="2">
        <v>1430</v>
      </c>
      <c r="N3007" s="3" t="s">
        <v>64</v>
      </c>
      <c r="O3007" s="3" t="s">
        <v>84</v>
      </c>
      <c r="P3007" s="3" t="s">
        <v>85</v>
      </c>
      <c r="Q3007" s="3" t="s">
        <v>42</v>
      </c>
      <c r="R3007" s="3" t="s">
        <v>49</v>
      </c>
      <c r="S3007" s="3" t="s">
        <v>86</v>
      </c>
      <c r="T3007" s="3" t="s">
        <v>51</v>
      </c>
      <c r="U3007" s="3" t="s">
        <v>87</v>
      </c>
      <c r="V3007" s="3" t="s">
        <v>53</v>
      </c>
      <c r="W3007" s="3" t="s">
        <v>54</v>
      </c>
      <c r="X3007" s="3">
        <v>35</v>
      </c>
      <c r="Y3007" s="3">
        <v>6</v>
      </c>
      <c r="Z3007" s="3" t="s">
        <v>44</v>
      </c>
      <c r="AA3007" s="7">
        <v>4</v>
      </c>
      <c r="AB3007" s="3" t="s">
        <v>49</v>
      </c>
      <c r="AC3007" s="3" t="s">
        <v>49</v>
      </c>
      <c r="AD3007" s="3" t="s">
        <v>49</v>
      </c>
      <c r="AE3007" s="3" t="s">
        <v>49</v>
      </c>
      <c r="AF3007" s="3" t="s">
        <v>55</v>
      </c>
      <c r="AG3007" s="3" t="s">
        <v>56</v>
      </c>
      <c r="AH3007" s="3" t="s">
        <v>57</v>
      </c>
      <c r="AI3007" s="3" t="s">
        <v>58</v>
      </c>
      <c r="AJ3007" s="3" t="s">
        <v>49</v>
      </c>
      <c r="AK3007" s="3" t="s">
        <v>49</v>
      </c>
      <c r="AL3007" s="3" t="s">
        <v>49</v>
      </c>
      <c r="AM3007" s="3" t="s">
        <v>88</v>
      </c>
      <c r="AN3007" s="3" t="s">
        <v>60</v>
      </c>
      <c r="AO3007" s="3">
        <v>119.91520508858515</v>
      </c>
      <c r="AP3007" s="3">
        <v>903.43918675606255</v>
      </c>
    </row>
    <row r="3008" spans="1:42" x14ac:dyDescent="0.25">
      <c r="A3008" s="2">
        <v>3007</v>
      </c>
      <c r="B3008" s="3" t="s">
        <v>42</v>
      </c>
      <c r="C3008" s="3" t="s">
        <v>43</v>
      </c>
      <c r="D3008" s="3" t="s">
        <v>44</v>
      </c>
      <c r="E3008" s="3" t="s">
        <v>45</v>
      </c>
      <c r="F3008" s="3">
        <v>0.36</v>
      </c>
      <c r="G3008" s="3">
        <v>0.48</v>
      </c>
      <c r="H3008" s="3">
        <v>1.2977657569843299E-2</v>
      </c>
      <c r="I3008" s="3">
        <v>11.808178734824986</v>
      </c>
      <c r="J3008" s="3">
        <v>1.5648286213312637</v>
      </c>
      <c r="K3008" s="3">
        <v>0.15324250014406415</v>
      </c>
      <c r="L3008" s="3">
        <v>2.0307810003127126E-2</v>
      </c>
      <c r="M3008" s="2">
        <v>1750</v>
      </c>
      <c r="N3008" s="3" t="s">
        <v>74</v>
      </c>
      <c r="O3008" s="3" t="s">
        <v>84</v>
      </c>
      <c r="P3008" s="3" t="s">
        <v>85</v>
      </c>
      <c r="Q3008" s="3" t="s">
        <v>42</v>
      </c>
      <c r="R3008" s="3" t="s">
        <v>49</v>
      </c>
      <c r="S3008" s="3" t="s">
        <v>86</v>
      </c>
      <c r="T3008" s="3" t="s">
        <v>51</v>
      </c>
      <c r="U3008" s="3" t="s">
        <v>87</v>
      </c>
      <c r="V3008" s="3" t="s">
        <v>53</v>
      </c>
      <c r="W3008" s="3" t="s">
        <v>54</v>
      </c>
      <c r="X3008" s="3">
        <v>35</v>
      </c>
      <c r="Y3008" s="3">
        <v>6</v>
      </c>
      <c r="Z3008" s="3" t="s">
        <v>44</v>
      </c>
      <c r="AA3008" s="7">
        <v>4</v>
      </c>
      <c r="AB3008" s="3" t="s">
        <v>49</v>
      </c>
      <c r="AC3008" s="3" t="s">
        <v>49</v>
      </c>
      <c r="AD3008" s="3" t="s">
        <v>49</v>
      </c>
      <c r="AE3008" s="3" t="s">
        <v>49</v>
      </c>
      <c r="AF3008" s="3" t="s">
        <v>55</v>
      </c>
      <c r="AG3008" s="3" t="s">
        <v>56</v>
      </c>
      <c r="AH3008" s="3" t="s">
        <v>57</v>
      </c>
      <c r="AI3008" s="3" t="s">
        <v>58</v>
      </c>
      <c r="AJ3008" s="3" t="s">
        <v>49</v>
      </c>
      <c r="AK3008" s="3" t="s">
        <v>49</v>
      </c>
      <c r="AL3008" s="3" t="s">
        <v>49</v>
      </c>
      <c r="AM3008" s="3" t="s">
        <v>88</v>
      </c>
      <c r="AN3008" s="3" t="s">
        <v>60</v>
      </c>
      <c r="AO3008" s="3">
        <v>41.245102565543704</v>
      </c>
      <c r="AP3008" s="3">
        <v>52.518716884228247</v>
      </c>
    </row>
    <row r="3009" spans="1:42" x14ac:dyDescent="0.25">
      <c r="A3009" s="2">
        <v>3008</v>
      </c>
      <c r="B3009" s="3" t="s">
        <v>42</v>
      </c>
      <c r="C3009" s="3" t="s">
        <v>43</v>
      </c>
      <c r="D3009" s="3" t="s">
        <v>44</v>
      </c>
      <c r="E3009" s="3" t="s">
        <v>45</v>
      </c>
      <c r="F3009" s="3">
        <v>0.36</v>
      </c>
      <c r="G3009" s="3">
        <v>0.48</v>
      </c>
      <c r="H3009" s="3">
        <v>1.79469596684897E-2</v>
      </c>
      <c r="I3009" s="3">
        <v>11.808178734824986</v>
      </c>
      <c r="J3009" s="3">
        <v>1.5648286213312637</v>
      </c>
      <c r="K3009" s="3">
        <v>0.21192090751222176</v>
      </c>
      <c r="L3009" s="3">
        <v>2.808391615513053E-2</v>
      </c>
      <c r="M3009" s="2">
        <v>1410</v>
      </c>
      <c r="N3009" s="3" t="s">
        <v>63</v>
      </c>
      <c r="O3009" s="3" t="s">
        <v>84</v>
      </c>
      <c r="P3009" s="3" t="s">
        <v>85</v>
      </c>
      <c r="Q3009" s="3" t="s">
        <v>42</v>
      </c>
      <c r="R3009" s="3" t="s">
        <v>49</v>
      </c>
      <c r="S3009" s="3" t="s">
        <v>86</v>
      </c>
      <c r="T3009" s="3" t="s">
        <v>51</v>
      </c>
      <c r="U3009" s="3" t="s">
        <v>87</v>
      </c>
      <c r="V3009" s="3" t="s">
        <v>53</v>
      </c>
      <c r="W3009" s="3" t="s">
        <v>54</v>
      </c>
      <c r="X3009" s="3">
        <v>35</v>
      </c>
      <c r="Y3009" s="3">
        <v>6</v>
      </c>
      <c r="Z3009" s="3" t="s">
        <v>44</v>
      </c>
      <c r="AA3009" s="7">
        <v>4</v>
      </c>
      <c r="AB3009" s="3" t="s">
        <v>49</v>
      </c>
      <c r="AC3009" s="3" t="s">
        <v>49</v>
      </c>
      <c r="AD3009" s="3" t="s">
        <v>49</v>
      </c>
      <c r="AE3009" s="3" t="s">
        <v>49</v>
      </c>
      <c r="AF3009" s="3" t="s">
        <v>55</v>
      </c>
      <c r="AG3009" s="3" t="s">
        <v>56</v>
      </c>
      <c r="AH3009" s="3" t="s">
        <v>57</v>
      </c>
      <c r="AI3009" s="3" t="s">
        <v>58</v>
      </c>
      <c r="AJ3009" s="3" t="s">
        <v>49</v>
      </c>
      <c r="AK3009" s="3" t="s">
        <v>49</v>
      </c>
      <c r="AL3009" s="3" t="s">
        <v>49</v>
      </c>
      <c r="AM3009" s="3" t="s">
        <v>88</v>
      </c>
      <c r="AN3009" s="3" t="s">
        <v>60</v>
      </c>
      <c r="AO3009" s="3">
        <v>40.023127289200218</v>
      </c>
      <c r="AP3009" s="3">
        <v>72.628768996981179</v>
      </c>
    </row>
    <row r="3010" spans="1:42" x14ac:dyDescent="0.25">
      <c r="A3010" s="2">
        <v>3009</v>
      </c>
      <c r="B3010" s="3" t="s">
        <v>42</v>
      </c>
      <c r="C3010" s="3" t="s">
        <v>43</v>
      </c>
      <c r="D3010" s="3" t="s">
        <v>44</v>
      </c>
      <c r="E3010" s="3" t="s">
        <v>45</v>
      </c>
      <c r="F3010" s="3">
        <v>0.36</v>
      </c>
      <c r="G3010" s="3">
        <v>0.48</v>
      </c>
      <c r="H3010" s="3">
        <v>2.5005924409324601E-2</v>
      </c>
      <c r="I3010" s="3">
        <v>10.503735582587506</v>
      </c>
      <c r="J3010" s="3">
        <v>1.4938282948201236</v>
      </c>
      <c r="K3010" s="3">
        <v>0.26265561799371628</v>
      </c>
      <c r="L3010" s="3">
        <v>3.7354557420782274E-2</v>
      </c>
      <c r="M3010" s="2">
        <v>1400</v>
      </c>
      <c r="N3010" s="3" t="s">
        <v>46</v>
      </c>
      <c r="O3010" s="3" t="s">
        <v>84</v>
      </c>
      <c r="P3010" s="3" t="s">
        <v>85</v>
      </c>
      <c r="Q3010" s="3" t="s">
        <v>42</v>
      </c>
      <c r="R3010" s="3" t="s">
        <v>49</v>
      </c>
      <c r="S3010" s="3" t="s">
        <v>86</v>
      </c>
      <c r="T3010" s="3" t="s">
        <v>51</v>
      </c>
      <c r="U3010" s="3" t="s">
        <v>87</v>
      </c>
      <c r="V3010" s="3" t="s">
        <v>53</v>
      </c>
      <c r="W3010" s="3" t="s">
        <v>54</v>
      </c>
      <c r="X3010" s="3">
        <v>35</v>
      </c>
      <c r="Y3010" s="3">
        <v>6</v>
      </c>
      <c r="Z3010" s="3" t="s">
        <v>44</v>
      </c>
      <c r="AA3010" s="7">
        <v>4</v>
      </c>
      <c r="AB3010" s="3" t="s">
        <v>49</v>
      </c>
      <c r="AC3010" s="3" t="s">
        <v>49</v>
      </c>
      <c r="AD3010" s="3" t="s">
        <v>49</v>
      </c>
      <c r="AE3010" s="3" t="s">
        <v>49</v>
      </c>
      <c r="AF3010" s="3" t="s">
        <v>55</v>
      </c>
      <c r="AG3010" s="3" t="s">
        <v>56</v>
      </c>
      <c r="AH3010" s="3" t="s">
        <v>57</v>
      </c>
      <c r="AI3010" s="3" t="s">
        <v>58</v>
      </c>
      <c r="AJ3010" s="3" t="s">
        <v>49</v>
      </c>
      <c r="AK3010" s="3" t="s">
        <v>49</v>
      </c>
      <c r="AL3010" s="3" t="s">
        <v>49</v>
      </c>
      <c r="AM3010" s="3" t="s">
        <v>88</v>
      </c>
      <c r="AN3010" s="3" t="s">
        <v>60</v>
      </c>
      <c r="AO3010" s="3">
        <v>109.9278292969372</v>
      </c>
      <c r="AP3010" s="3">
        <v>101.19538579392432</v>
      </c>
    </row>
    <row r="3011" spans="1:42" x14ac:dyDescent="0.25">
      <c r="A3011" s="2">
        <v>3010</v>
      </c>
      <c r="B3011" s="3" t="s">
        <v>42</v>
      </c>
      <c r="C3011" s="3" t="s">
        <v>43</v>
      </c>
      <c r="D3011" s="3" t="s">
        <v>44</v>
      </c>
      <c r="E3011" s="3" t="s">
        <v>45</v>
      </c>
      <c r="F3011" s="3">
        <v>0.36</v>
      </c>
      <c r="G3011" s="3">
        <v>0.48</v>
      </c>
      <c r="H3011" s="3">
        <v>7.5757265119130602E-3</v>
      </c>
      <c r="I3011" s="3">
        <v>10.503735582587506</v>
      </c>
      <c r="J3011" s="3">
        <v>1.4938282948201236</v>
      </c>
      <c r="K3011" s="3">
        <v>7.9573428127132736E-2</v>
      </c>
      <c r="L3011" s="3">
        <v>1.1316834617314689E-2</v>
      </c>
      <c r="M3011" s="2">
        <v>8140</v>
      </c>
      <c r="N3011" s="3" t="s">
        <v>69</v>
      </c>
      <c r="O3011" s="3" t="s">
        <v>84</v>
      </c>
      <c r="P3011" s="3" t="s">
        <v>85</v>
      </c>
      <c r="Q3011" s="3" t="s">
        <v>42</v>
      </c>
      <c r="R3011" s="3" t="s">
        <v>49</v>
      </c>
      <c r="S3011" s="3" t="s">
        <v>86</v>
      </c>
      <c r="T3011" s="3" t="s">
        <v>51</v>
      </c>
      <c r="U3011" s="3" t="s">
        <v>87</v>
      </c>
      <c r="V3011" s="3" t="s">
        <v>53</v>
      </c>
      <c r="W3011" s="3" t="s">
        <v>54</v>
      </c>
      <c r="X3011" s="3">
        <v>35</v>
      </c>
      <c r="Y3011" s="3">
        <v>6</v>
      </c>
      <c r="Z3011" s="3" t="s">
        <v>44</v>
      </c>
      <c r="AA3011" s="7">
        <v>4</v>
      </c>
      <c r="AB3011" s="3" t="s">
        <v>49</v>
      </c>
      <c r="AC3011" s="3" t="s">
        <v>49</v>
      </c>
      <c r="AD3011" s="3" t="s">
        <v>49</v>
      </c>
      <c r="AE3011" s="3" t="s">
        <v>49</v>
      </c>
      <c r="AF3011" s="3" t="s">
        <v>55</v>
      </c>
      <c r="AG3011" s="3" t="s">
        <v>56</v>
      </c>
      <c r="AH3011" s="3" t="s">
        <v>57</v>
      </c>
      <c r="AI3011" s="3" t="s">
        <v>58</v>
      </c>
      <c r="AJ3011" s="3" t="s">
        <v>49</v>
      </c>
      <c r="AK3011" s="3" t="s">
        <v>49</v>
      </c>
      <c r="AL3011" s="3" t="s">
        <v>49</v>
      </c>
      <c r="AM3011" s="3" t="s">
        <v>88</v>
      </c>
      <c r="AN3011" s="3" t="s">
        <v>60</v>
      </c>
      <c r="AO3011" s="3">
        <v>106.9702707025621</v>
      </c>
      <c r="AP3011" s="3">
        <v>30.657877489081315</v>
      </c>
    </row>
    <row r="3012" spans="1:42" x14ac:dyDescent="0.25">
      <c r="A3012" s="2">
        <v>3011</v>
      </c>
      <c r="B3012" s="3" t="s">
        <v>42</v>
      </c>
      <c r="C3012" s="3" t="s">
        <v>43</v>
      </c>
      <c r="D3012" s="3" t="s">
        <v>44</v>
      </c>
      <c r="E3012" s="3" t="s">
        <v>45</v>
      </c>
      <c r="F3012" s="3">
        <v>0.36</v>
      </c>
      <c r="G3012" s="3">
        <v>0.48</v>
      </c>
      <c r="H3012" s="3">
        <v>1.3082175129096099E-4</v>
      </c>
      <c r="I3012" s="3">
        <v>10.503735582587506</v>
      </c>
      <c r="J3012" s="3">
        <v>1.4938282948201236</v>
      </c>
      <c r="K3012" s="3">
        <v>1.3741170840112799E-3</v>
      </c>
      <c r="L3012" s="3">
        <v>1.9542523365635855E-4</v>
      </c>
      <c r="M3012" s="2">
        <v>1410</v>
      </c>
      <c r="N3012" s="3" t="s">
        <v>63</v>
      </c>
      <c r="O3012" s="3" t="s">
        <v>84</v>
      </c>
      <c r="P3012" s="3" t="s">
        <v>85</v>
      </c>
      <c r="Q3012" s="3" t="s">
        <v>42</v>
      </c>
      <c r="R3012" s="3" t="s">
        <v>49</v>
      </c>
      <c r="S3012" s="3" t="s">
        <v>86</v>
      </c>
      <c r="T3012" s="3" t="s">
        <v>51</v>
      </c>
      <c r="U3012" s="3" t="s">
        <v>87</v>
      </c>
      <c r="V3012" s="3" t="s">
        <v>53</v>
      </c>
      <c r="W3012" s="3" t="s">
        <v>54</v>
      </c>
      <c r="X3012" s="3">
        <v>35</v>
      </c>
      <c r="Y3012" s="3">
        <v>6</v>
      </c>
      <c r="Z3012" s="3" t="s">
        <v>44</v>
      </c>
      <c r="AA3012" s="7">
        <v>4</v>
      </c>
      <c r="AB3012" s="3" t="s">
        <v>49</v>
      </c>
      <c r="AC3012" s="3" t="s">
        <v>49</v>
      </c>
      <c r="AD3012" s="3" t="s">
        <v>49</v>
      </c>
      <c r="AE3012" s="3" t="s">
        <v>49</v>
      </c>
      <c r="AF3012" s="3" t="s">
        <v>55</v>
      </c>
      <c r="AG3012" s="3" t="s">
        <v>56</v>
      </c>
      <c r="AH3012" s="3" t="s">
        <v>57</v>
      </c>
      <c r="AI3012" s="3" t="s">
        <v>58</v>
      </c>
      <c r="AJ3012" s="3" t="s">
        <v>49</v>
      </c>
      <c r="AK3012" s="3" t="s">
        <v>49</v>
      </c>
      <c r="AL3012" s="3" t="s">
        <v>49</v>
      </c>
      <c r="AM3012" s="3" t="s">
        <v>88</v>
      </c>
      <c r="AN3012" s="3" t="s">
        <v>60</v>
      </c>
      <c r="AO3012" s="3">
        <v>4.2303809742939773</v>
      </c>
      <c r="AP3012" s="3">
        <v>0.52941684440144132</v>
      </c>
    </row>
    <row r="3013" spans="1:42" x14ac:dyDescent="0.25">
      <c r="A3013" s="2">
        <v>3012</v>
      </c>
      <c r="B3013" s="3" t="s">
        <v>42</v>
      </c>
      <c r="C3013" s="3" t="s">
        <v>43</v>
      </c>
      <c r="D3013" s="3" t="s">
        <v>44</v>
      </c>
      <c r="E3013" s="3" t="s">
        <v>45</v>
      </c>
      <c r="F3013" s="3">
        <v>0.36</v>
      </c>
      <c r="G3013" s="3">
        <v>0.48</v>
      </c>
      <c r="H3013" s="3">
        <v>6.4973499189259303E-4</v>
      </c>
      <c r="I3013" s="3">
        <v>10.503735582587506</v>
      </c>
      <c r="J3013" s="3">
        <v>1.4938282948201236</v>
      </c>
      <c r="K3013" s="3">
        <v>6.8246445535944346E-3</v>
      </c>
      <c r="L3013" s="3">
        <v>9.7059251502387906E-4</v>
      </c>
      <c r="M3013" s="2">
        <v>1410</v>
      </c>
      <c r="N3013" s="3" t="s">
        <v>63</v>
      </c>
      <c r="O3013" s="3" t="s">
        <v>84</v>
      </c>
      <c r="P3013" s="3" t="s">
        <v>85</v>
      </c>
      <c r="Q3013" s="3" t="s">
        <v>42</v>
      </c>
      <c r="R3013" s="3" t="s">
        <v>49</v>
      </c>
      <c r="S3013" s="3" t="s">
        <v>86</v>
      </c>
      <c r="T3013" s="3" t="s">
        <v>51</v>
      </c>
      <c r="U3013" s="3" t="s">
        <v>87</v>
      </c>
      <c r="V3013" s="3" t="s">
        <v>53</v>
      </c>
      <c r="W3013" s="3" t="s">
        <v>54</v>
      </c>
      <c r="X3013" s="3">
        <v>35</v>
      </c>
      <c r="Y3013" s="3">
        <v>6</v>
      </c>
      <c r="Z3013" s="3" t="s">
        <v>44</v>
      </c>
      <c r="AA3013" s="7">
        <v>4</v>
      </c>
      <c r="AB3013" s="3" t="s">
        <v>49</v>
      </c>
      <c r="AC3013" s="3" t="s">
        <v>49</v>
      </c>
      <c r="AD3013" s="3" t="s">
        <v>49</v>
      </c>
      <c r="AE3013" s="3" t="s">
        <v>49</v>
      </c>
      <c r="AF3013" s="3" t="s">
        <v>55</v>
      </c>
      <c r="AG3013" s="3" t="s">
        <v>56</v>
      </c>
      <c r="AH3013" s="3" t="s">
        <v>57</v>
      </c>
      <c r="AI3013" s="3" t="s">
        <v>58</v>
      </c>
      <c r="AJ3013" s="3" t="s">
        <v>49</v>
      </c>
      <c r="AK3013" s="3" t="s">
        <v>49</v>
      </c>
      <c r="AL3013" s="3" t="s">
        <v>49</v>
      </c>
      <c r="AM3013" s="3" t="s">
        <v>88</v>
      </c>
      <c r="AN3013" s="3" t="s">
        <v>60</v>
      </c>
      <c r="AO3013" s="3">
        <v>9.0181713833901505</v>
      </c>
      <c r="AP3013" s="3">
        <v>2.6293842247985535</v>
      </c>
    </row>
    <row r="3014" spans="1:42" x14ac:dyDescent="0.25">
      <c r="A3014" s="2">
        <v>3013</v>
      </c>
      <c r="B3014" s="3" t="s">
        <v>42</v>
      </c>
      <c r="C3014" s="3" t="s">
        <v>43</v>
      </c>
      <c r="D3014" s="3" t="s">
        <v>44</v>
      </c>
      <c r="E3014" s="3" t="s">
        <v>45</v>
      </c>
      <c r="F3014" s="3">
        <v>0.36</v>
      </c>
      <c r="G3014" s="3">
        <v>0.48</v>
      </c>
      <c r="H3014" s="3">
        <v>4.5569626188490198E-2</v>
      </c>
      <c r="I3014" s="3">
        <v>10.503735582587506</v>
      </c>
      <c r="J3014" s="3">
        <v>1.4938282948201236</v>
      </c>
      <c r="K3014" s="3">
        <v>0.47865130408125595</v>
      </c>
      <c r="L3014" s="3">
        <v>6.8073196984742762E-2</v>
      </c>
      <c r="M3014" s="2">
        <v>1410</v>
      </c>
      <c r="N3014" s="3" t="s">
        <v>63</v>
      </c>
      <c r="O3014" s="3" t="s">
        <v>84</v>
      </c>
      <c r="P3014" s="3" t="s">
        <v>85</v>
      </c>
      <c r="Q3014" s="3" t="s">
        <v>42</v>
      </c>
      <c r="R3014" s="3" t="s">
        <v>49</v>
      </c>
      <c r="S3014" s="3" t="s">
        <v>86</v>
      </c>
      <c r="T3014" s="3" t="s">
        <v>51</v>
      </c>
      <c r="U3014" s="3" t="s">
        <v>87</v>
      </c>
      <c r="V3014" s="3" t="s">
        <v>53</v>
      </c>
      <c r="W3014" s="3" t="s">
        <v>54</v>
      </c>
      <c r="X3014" s="3">
        <v>35</v>
      </c>
      <c r="Y3014" s="3">
        <v>6</v>
      </c>
      <c r="Z3014" s="3" t="s">
        <v>44</v>
      </c>
      <c r="AA3014" s="7">
        <v>4</v>
      </c>
      <c r="AB3014" s="3" t="s">
        <v>49</v>
      </c>
      <c r="AC3014" s="3" t="s">
        <v>49</v>
      </c>
      <c r="AD3014" s="3" t="s">
        <v>49</v>
      </c>
      <c r="AE3014" s="3" t="s">
        <v>49</v>
      </c>
      <c r="AF3014" s="3" t="s">
        <v>55</v>
      </c>
      <c r="AG3014" s="3" t="s">
        <v>56</v>
      </c>
      <c r="AH3014" s="3" t="s">
        <v>57</v>
      </c>
      <c r="AI3014" s="3" t="s">
        <v>58</v>
      </c>
      <c r="AJ3014" s="3" t="s">
        <v>49</v>
      </c>
      <c r="AK3014" s="3" t="s">
        <v>49</v>
      </c>
      <c r="AL3014" s="3" t="s">
        <v>49</v>
      </c>
      <c r="AM3014" s="3" t="s">
        <v>88</v>
      </c>
      <c r="AN3014" s="3" t="s">
        <v>60</v>
      </c>
      <c r="AO3014" s="3">
        <v>75.202682980249236</v>
      </c>
      <c r="AP3014" s="3">
        <v>184.41373440725889</v>
      </c>
    </row>
    <row r="3015" spans="1:42" x14ac:dyDescent="0.25">
      <c r="A3015" s="2">
        <v>3014</v>
      </c>
      <c r="B3015" s="3" t="s">
        <v>42</v>
      </c>
      <c r="C3015" s="3" t="s">
        <v>43</v>
      </c>
      <c r="D3015" s="3" t="s">
        <v>44</v>
      </c>
      <c r="E3015" s="3" t="s">
        <v>45</v>
      </c>
      <c r="F3015" s="3">
        <v>0.36</v>
      </c>
      <c r="G3015" s="3">
        <v>0.48</v>
      </c>
      <c r="H3015" s="3">
        <v>0.14704281502845301</v>
      </c>
      <c r="I3015" s="3">
        <v>10.503735582587506</v>
      </c>
      <c r="J3015" s="3">
        <v>1.4938282948201236</v>
      </c>
      <c r="K3015" s="3">
        <v>1.5444988483781947</v>
      </c>
      <c r="L3015" s="3">
        <v>0.21965671763950481</v>
      </c>
      <c r="M3015" s="2">
        <v>1410</v>
      </c>
      <c r="N3015" s="3" t="s">
        <v>63</v>
      </c>
      <c r="O3015" s="3" t="s">
        <v>84</v>
      </c>
      <c r="P3015" s="3" t="s">
        <v>85</v>
      </c>
      <c r="Q3015" s="3" t="s">
        <v>42</v>
      </c>
      <c r="R3015" s="3" t="s">
        <v>49</v>
      </c>
      <c r="S3015" s="3" t="s">
        <v>86</v>
      </c>
      <c r="T3015" s="3" t="s">
        <v>51</v>
      </c>
      <c r="U3015" s="3" t="s">
        <v>87</v>
      </c>
      <c r="V3015" s="3" t="s">
        <v>53</v>
      </c>
      <c r="W3015" s="3" t="s">
        <v>54</v>
      </c>
      <c r="X3015" s="3">
        <v>35</v>
      </c>
      <c r="Y3015" s="3">
        <v>6</v>
      </c>
      <c r="Z3015" s="3" t="s">
        <v>44</v>
      </c>
      <c r="AA3015" s="7">
        <v>4</v>
      </c>
      <c r="AB3015" s="3" t="s">
        <v>49</v>
      </c>
      <c r="AC3015" s="3" t="s">
        <v>49</v>
      </c>
      <c r="AD3015" s="3" t="s">
        <v>49</v>
      </c>
      <c r="AE3015" s="3" t="s">
        <v>49</v>
      </c>
      <c r="AF3015" s="3" t="s">
        <v>55</v>
      </c>
      <c r="AG3015" s="3" t="s">
        <v>56</v>
      </c>
      <c r="AH3015" s="3" t="s">
        <v>57</v>
      </c>
      <c r="AI3015" s="3" t="s">
        <v>58</v>
      </c>
      <c r="AJ3015" s="3" t="s">
        <v>49</v>
      </c>
      <c r="AK3015" s="3" t="s">
        <v>49</v>
      </c>
      <c r="AL3015" s="3" t="s">
        <v>49</v>
      </c>
      <c r="AM3015" s="3" t="s">
        <v>88</v>
      </c>
      <c r="AN3015" s="3" t="s">
        <v>60</v>
      </c>
      <c r="AO3015" s="3">
        <v>97.743988528005488</v>
      </c>
      <c r="AP3015" s="3">
        <v>595.06116036567073</v>
      </c>
    </row>
    <row r="3016" spans="1:42" x14ac:dyDescent="0.25">
      <c r="A3016" s="2">
        <v>3015</v>
      </c>
      <c r="B3016" s="3" t="s">
        <v>42</v>
      </c>
      <c r="C3016" s="3" t="s">
        <v>43</v>
      </c>
      <c r="D3016" s="3" t="s">
        <v>44</v>
      </c>
      <c r="E3016" s="3" t="s">
        <v>45</v>
      </c>
      <c r="F3016" s="3">
        <v>0.36</v>
      </c>
      <c r="G3016" s="3">
        <v>0.48</v>
      </c>
      <c r="H3016" s="3">
        <v>0.103596899379472</v>
      </c>
      <c r="I3016" s="3">
        <v>10.503735582587506</v>
      </c>
      <c r="J3016" s="3">
        <v>1.4938282948201236</v>
      </c>
      <c r="K3016" s="3">
        <v>1.0881544382578976</v>
      </c>
      <c r="L3016" s="3">
        <v>0.15475597954868858</v>
      </c>
      <c r="M3016" s="2">
        <v>1300</v>
      </c>
      <c r="N3016" s="3" t="s">
        <v>70</v>
      </c>
      <c r="O3016" s="3" t="s">
        <v>84</v>
      </c>
      <c r="P3016" s="3" t="s">
        <v>85</v>
      </c>
      <c r="Q3016" s="3" t="s">
        <v>42</v>
      </c>
      <c r="R3016" s="3" t="s">
        <v>49</v>
      </c>
      <c r="S3016" s="3" t="s">
        <v>86</v>
      </c>
      <c r="T3016" s="3" t="s">
        <v>51</v>
      </c>
      <c r="U3016" s="3" t="s">
        <v>87</v>
      </c>
      <c r="V3016" s="3" t="s">
        <v>53</v>
      </c>
      <c r="W3016" s="3" t="s">
        <v>54</v>
      </c>
      <c r="X3016" s="3">
        <v>35</v>
      </c>
      <c r="Y3016" s="3">
        <v>6</v>
      </c>
      <c r="Z3016" s="3" t="s">
        <v>44</v>
      </c>
      <c r="AA3016" s="7">
        <v>4</v>
      </c>
      <c r="AB3016" s="3" t="s">
        <v>49</v>
      </c>
      <c r="AC3016" s="3" t="s">
        <v>49</v>
      </c>
      <c r="AD3016" s="3" t="s">
        <v>49</v>
      </c>
      <c r="AE3016" s="3" t="s">
        <v>49</v>
      </c>
      <c r="AF3016" s="3" t="s">
        <v>55</v>
      </c>
      <c r="AG3016" s="3" t="s">
        <v>56</v>
      </c>
      <c r="AH3016" s="3" t="s">
        <v>57</v>
      </c>
      <c r="AI3016" s="3" t="s">
        <v>58</v>
      </c>
      <c r="AJ3016" s="3" t="s">
        <v>49</v>
      </c>
      <c r="AK3016" s="3" t="s">
        <v>49</v>
      </c>
      <c r="AL3016" s="3" t="s">
        <v>49</v>
      </c>
      <c r="AM3016" s="3" t="s">
        <v>88</v>
      </c>
      <c r="AN3016" s="3" t="s">
        <v>60</v>
      </c>
      <c r="AO3016" s="3">
        <v>82.96382018736729</v>
      </c>
      <c r="AP3016" s="3">
        <v>419.24177759454335</v>
      </c>
    </row>
    <row r="3017" spans="1:42" x14ac:dyDescent="0.25">
      <c r="A3017" s="2">
        <v>3016</v>
      </c>
      <c r="B3017" s="3" t="s">
        <v>42</v>
      </c>
      <c r="C3017" s="3" t="s">
        <v>43</v>
      </c>
      <c r="D3017" s="3" t="s">
        <v>44</v>
      </c>
      <c r="E3017" s="3" t="s">
        <v>45</v>
      </c>
      <c r="F3017" s="3">
        <v>0.36</v>
      </c>
      <c r="G3017" s="3">
        <v>0.48</v>
      </c>
      <c r="H3017" s="3">
        <v>0.18882076915276799</v>
      </c>
      <c r="I3017" s="3">
        <v>9.5601531205363557</v>
      </c>
      <c r="J3017" s="3">
        <v>1.4050111376816155</v>
      </c>
      <c r="K3017" s="3">
        <v>1.8051554654379098</v>
      </c>
      <c r="L3017" s="3">
        <v>0.26529528368524824</v>
      </c>
      <c r="M3017" s="2">
        <v>1200</v>
      </c>
      <c r="N3017" s="3" t="s">
        <v>61</v>
      </c>
      <c r="O3017" s="3" t="s">
        <v>84</v>
      </c>
      <c r="P3017" s="3" t="s">
        <v>85</v>
      </c>
      <c r="Q3017" s="3" t="s">
        <v>42</v>
      </c>
      <c r="R3017" s="3" t="s">
        <v>49</v>
      </c>
      <c r="S3017" s="3" t="s">
        <v>86</v>
      </c>
      <c r="T3017" s="3" t="s">
        <v>51</v>
      </c>
      <c r="U3017" s="3" t="s">
        <v>87</v>
      </c>
      <c r="V3017" s="3" t="s">
        <v>53</v>
      </c>
      <c r="W3017" s="3" t="s">
        <v>54</v>
      </c>
      <c r="X3017" s="3">
        <v>35</v>
      </c>
      <c r="Y3017" s="3">
        <v>6</v>
      </c>
      <c r="Z3017" s="3" t="s">
        <v>44</v>
      </c>
      <c r="AA3017" s="7">
        <v>4</v>
      </c>
      <c r="AB3017" s="3" t="s">
        <v>49</v>
      </c>
      <c r="AC3017" s="3" t="s">
        <v>49</v>
      </c>
      <c r="AD3017" s="3" t="s">
        <v>49</v>
      </c>
      <c r="AE3017" s="3" t="s">
        <v>49</v>
      </c>
      <c r="AF3017" s="3" t="s">
        <v>55</v>
      </c>
      <c r="AG3017" s="3" t="s">
        <v>56</v>
      </c>
      <c r="AH3017" s="3" t="s">
        <v>57</v>
      </c>
      <c r="AI3017" s="3" t="s">
        <v>58</v>
      </c>
      <c r="AJ3017" s="3" t="s">
        <v>49</v>
      </c>
      <c r="AK3017" s="3" t="s">
        <v>49</v>
      </c>
      <c r="AL3017" s="3" t="s">
        <v>49</v>
      </c>
      <c r="AM3017" s="3" t="s">
        <v>88</v>
      </c>
      <c r="AN3017" s="3" t="s">
        <v>60</v>
      </c>
      <c r="AO3017" s="3">
        <v>181.67120344556449</v>
      </c>
      <c r="AP3017" s="3">
        <v>764.1305423283884</v>
      </c>
    </row>
    <row r="3018" spans="1:42" x14ac:dyDescent="0.25">
      <c r="A3018" s="2">
        <v>3017</v>
      </c>
      <c r="B3018" s="3" t="s">
        <v>42</v>
      </c>
      <c r="C3018" s="3" t="s">
        <v>43</v>
      </c>
      <c r="D3018" s="3" t="s">
        <v>44</v>
      </c>
      <c r="E3018" s="3" t="s">
        <v>45</v>
      </c>
      <c r="F3018" s="3">
        <v>0.36</v>
      </c>
      <c r="G3018" s="3">
        <v>0.48</v>
      </c>
      <c r="H3018" s="3">
        <v>0.157010966754215</v>
      </c>
      <c r="I3018" s="3">
        <v>9.5601531205363557</v>
      </c>
      <c r="J3018" s="3">
        <v>1.4050111376816155</v>
      </c>
      <c r="K3018" s="3">
        <v>1.5010488837737386</v>
      </c>
      <c r="L3018" s="3">
        <v>0.22060215702782993</v>
      </c>
      <c r="M3018" s="2">
        <v>1210</v>
      </c>
      <c r="N3018" s="3" t="s">
        <v>65</v>
      </c>
      <c r="O3018" s="3" t="s">
        <v>84</v>
      </c>
      <c r="P3018" s="3" t="s">
        <v>85</v>
      </c>
      <c r="Q3018" s="3" t="s">
        <v>42</v>
      </c>
      <c r="R3018" s="3" t="s">
        <v>49</v>
      </c>
      <c r="S3018" s="3" t="s">
        <v>86</v>
      </c>
      <c r="T3018" s="3" t="s">
        <v>51</v>
      </c>
      <c r="U3018" s="3" t="s">
        <v>87</v>
      </c>
      <c r="V3018" s="3" t="s">
        <v>53</v>
      </c>
      <c r="W3018" s="3" t="s">
        <v>54</v>
      </c>
      <c r="X3018" s="3">
        <v>35</v>
      </c>
      <c r="Y3018" s="3">
        <v>6</v>
      </c>
      <c r="Z3018" s="3" t="s">
        <v>44</v>
      </c>
      <c r="AA3018" s="7">
        <v>4</v>
      </c>
      <c r="AB3018" s="3" t="s">
        <v>49</v>
      </c>
      <c r="AC3018" s="3" t="s">
        <v>49</v>
      </c>
      <c r="AD3018" s="3" t="s">
        <v>49</v>
      </c>
      <c r="AE3018" s="3" t="s">
        <v>49</v>
      </c>
      <c r="AF3018" s="3" t="s">
        <v>55</v>
      </c>
      <c r="AG3018" s="3" t="s">
        <v>56</v>
      </c>
      <c r="AH3018" s="3" t="s">
        <v>57</v>
      </c>
      <c r="AI3018" s="3" t="s">
        <v>58</v>
      </c>
      <c r="AJ3018" s="3" t="s">
        <v>49</v>
      </c>
      <c r="AK3018" s="3" t="s">
        <v>49</v>
      </c>
      <c r="AL3018" s="3" t="s">
        <v>49</v>
      </c>
      <c r="AM3018" s="3" t="s">
        <v>88</v>
      </c>
      <c r="AN3018" s="3" t="s">
        <v>60</v>
      </c>
      <c r="AO3018" s="3">
        <v>100.84523897969986</v>
      </c>
      <c r="AP3018" s="3">
        <v>635.4008391965275</v>
      </c>
    </row>
    <row r="3019" spans="1:42" x14ac:dyDescent="0.25">
      <c r="A3019" s="2">
        <v>3018</v>
      </c>
      <c r="B3019" s="3" t="s">
        <v>42</v>
      </c>
      <c r="C3019" s="3" t="s">
        <v>43</v>
      </c>
      <c r="D3019" s="3" t="s">
        <v>44</v>
      </c>
      <c r="E3019" s="3" t="s">
        <v>45</v>
      </c>
      <c r="F3019" s="3">
        <v>0.36</v>
      </c>
      <c r="G3019" s="3">
        <v>0.48</v>
      </c>
      <c r="H3019" s="3">
        <v>5.6220986180440099E-3</v>
      </c>
      <c r="I3019" s="3">
        <v>9.5601531205363557</v>
      </c>
      <c r="J3019" s="3">
        <v>1.4050111376816155</v>
      </c>
      <c r="K3019" s="3">
        <v>5.3748123647256577E-2</v>
      </c>
      <c r="L3019" s="3">
        <v>7.8991111754962515E-3</v>
      </c>
      <c r="M3019" s="2">
        <v>1210</v>
      </c>
      <c r="N3019" s="3" t="s">
        <v>65</v>
      </c>
      <c r="O3019" s="3" t="s">
        <v>84</v>
      </c>
      <c r="P3019" s="3" t="s">
        <v>85</v>
      </c>
      <c r="Q3019" s="3" t="s">
        <v>42</v>
      </c>
      <c r="R3019" s="3" t="s">
        <v>49</v>
      </c>
      <c r="S3019" s="3" t="s">
        <v>86</v>
      </c>
      <c r="T3019" s="3" t="s">
        <v>51</v>
      </c>
      <c r="U3019" s="3" t="s">
        <v>87</v>
      </c>
      <c r="V3019" s="3" t="s">
        <v>53</v>
      </c>
      <c r="W3019" s="3" t="s">
        <v>54</v>
      </c>
      <c r="X3019" s="3">
        <v>35</v>
      </c>
      <c r="Y3019" s="3">
        <v>6</v>
      </c>
      <c r="Z3019" s="3" t="s">
        <v>44</v>
      </c>
      <c r="AA3019" s="7">
        <v>4</v>
      </c>
      <c r="AB3019" s="3" t="s">
        <v>49</v>
      </c>
      <c r="AC3019" s="3" t="s">
        <v>49</v>
      </c>
      <c r="AD3019" s="3" t="s">
        <v>49</v>
      </c>
      <c r="AE3019" s="3" t="s">
        <v>49</v>
      </c>
      <c r="AF3019" s="3" t="s">
        <v>55</v>
      </c>
      <c r="AG3019" s="3" t="s">
        <v>56</v>
      </c>
      <c r="AH3019" s="3" t="s">
        <v>57</v>
      </c>
      <c r="AI3019" s="3" t="s">
        <v>58</v>
      </c>
      <c r="AJ3019" s="3" t="s">
        <v>49</v>
      </c>
      <c r="AK3019" s="3" t="s">
        <v>49</v>
      </c>
      <c r="AL3019" s="3" t="s">
        <v>49</v>
      </c>
      <c r="AM3019" s="3" t="s">
        <v>88</v>
      </c>
      <c r="AN3019" s="3" t="s">
        <v>60</v>
      </c>
      <c r="AO3019" s="3">
        <v>25.91208915209214</v>
      </c>
      <c r="AP3019" s="3">
        <v>22.751825899797581</v>
      </c>
    </row>
    <row r="3020" spans="1:42" x14ac:dyDescent="0.25">
      <c r="A3020" s="2">
        <v>3019</v>
      </c>
      <c r="B3020" s="3" t="s">
        <v>42</v>
      </c>
      <c r="C3020" s="3" t="s">
        <v>43</v>
      </c>
      <c r="D3020" s="3" t="s">
        <v>44</v>
      </c>
      <c r="E3020" s="3" t="s">
        <v>45</v>
      </c>
      <c r="F3020" s="3">
        <v>0.36</v>
      </c>
      <c r="G3020" s="3">
        <v>0.48</v>
      </c>
      <c r="H3020" s="3">
        <v>7.0027893553634797E-5</v>
      </c>
      <c r="I3020" s="3">
        <v>9.5601531205363557</v>
      </c>
      <c r="J3020" s="3">
        <v>1.4050111376816155</v>
      </c>
      <c r="K3020" s="3">
        <v>6.6947738508136949E-4</v>
      </c>
      <c r="L3020" s="3">
        <v>9.8389970391239486E-5</v>
      </c>
      <c r="M3020" s="2">
        <v>1210</v>
      </c>
      <c r="N3020" s="3" t="s">
        <v>65</v>
      </c>
      <c r="O3020" s="3" t="s">
        <v>84</v>
      </c>
      <c r="P3020" s="3" t="s">
        <v>85</v>
      </c>
      <c r="Q3020" s="3" t="s">
        <v>42</v>
      </c>
      <c r="R3020" s="3" t="s">
        <v>49</v>
      </c>
      <c r="S3020" s="3" t="s">
        <v>86</v>
      </c>
      <c r="T3020" s="3" t="s">
        <v>51</v>
      </c>
      <c r="U3020" s="3" t="s">
        <v>87</v>
      </c>
      <c r="V3020" s="3" t="s">
        <v>53</v>
      </c>
      <c r="W3020" s="3" t="s">
        <v>54</v>
      </c>
      <c r="X3020" s="3">
        <v>35</v>
      </c>
      <c r="Y3020" s="3">
        <v>6</v>
      </c>
      <c r="Z3020" s="3" t="s">
        <v>44</v>
      </c>
      <c r="AA3020" s="7">
        <v>4</v>
      </c>
      <c r="AB3020" s="3" t="s">
        <v>49</v>
      </c>
      <c r="AC3020" s="3" t="s">
        <v>49</v>
      </c>
      <c r="AD3020" s="3" t="s">
        <v>49</v>
      </c>
      <c r="AE3020" s="3" t="s">
        <v>49</v>
      </c>
      <c r="AF3020" s="3" t="s">
        <v>55</v>
      </c>
      <c r="AG3020" s="3" t="s">
        <v>56</v>
      </c>
      <c r="AH3020" s="3" t="s">
        <v>57</v>
      </c>
      <c r="AI3020" s="3" t="s">
        <v>58</v>
      </c>
      <c r="AJ3020" s="3" t="s">
        <v>49</v>
      </c>
      <c r="AK3020" s="3" t="s">
        <v>49</v>
      </c>
      <c r="AL3020" s="3" t="s">
        <v>49</v>
      </c>
      <c r="AM3020" s="3" t="s">
        <v>88</v>
      </c>
      <c r="AN3020" s="3" t="s">
        <v>60</v>
      </c>
      <c r="AO3020" s="3">
        <v>3.1341285549412548</v>
      </c>
      <c r="AP3020" s="3">
        <v>0.28339283077467053</v>
      </c>
    </row>
    <row r="3021" spans="1:42" x14ac:dyDescent="0.25">
      <c r="A3021" s="2">
        <v>3020</v>
      </c>
      <c r="B3021" s="3" t="s">
        <v>42</v>
      </c>
      <c r="C3021" s="3" t="s">
        <v>43</v>
      </c>
      <c r="D3021" s="3" t="s">
        <v>44</v>
      </c>
      <c r="E3021" s="3" t="s">
        <v>45</v>
      </c>
      <c r="F3021" s="3">
        <v>0.36</v>
      </c>
      <c r="G3021" s="3">
        <v>0.48</v>
      </c>
      <c r="H3021" s="3">
        <v>4.6542382575610698E-2</v>
      </c>
      <c r="I3021" s="3">
        <v>9.5601531205363557</v>
      </c>
      <c r="J3021" s="3">
        <v>1.4050111376816155</v>
      </c>
      <c r="K3021" s="3">
        <v>0.44495230401742153</v>
      </c>
      <c r="L3021" s="3">
        <v>6.539256589297178E-2</v>
      </c>
      <c r="M3021" s="2">
        <v>1210</v>
      </c>
      <c r="N3021" s="3" t="s">
        <v>65</v>
      </c>
      <c r="O3021" s="3" t="s">
        <v>84</v>
      </c>
      <c r="P3021" s="3" t="s">
        <v>85</v>
      </c>
      <c r="Q3021" s="3" t="s">
        <v>42</v>
      </c>
      <c r="R3021" s="3" t="s">
        <v>49</v>
      </c>
      <c r="S3021" s="3" t="s">
        <v>86</v>
      </c>
      <c r="T3021" s="3" t="s">
        <v>51</v>
      </c>
      <c r="U3021" s="3" t="s">
        <v>87</v>
      </c>
      <c r="V3021" s="3" t="s">
        <v>53</v>
      </c>
      <c r="W3021" s="3" t="s">
        <v>54</v>
      </c>
      <c r="X3021" s="3">
        <v>35</v>
      </c>
      <c r="Y3021" s="3">
        <v>6</v>
      </c>
      <c r="Z3021" s="3" t="s">
        <v>44</v>
      </c>
      <c r="AA3021" s="7">
        <v>4</v>
      </c>
      <c r="AB3021" s="3" t="s">
        <v>49</v>
      </c>
      <c r="AC3021" s="3" t="s">
        <v>49</v>
      </c>
      <c r="AD3021" s="3" t="s">
        <v>49</v>
      </c>
      <c r="AE3021" s="3" t="s">
        <v>49</v>
      </c>
      <c r="AF3021" s="3" t="s">
        <v>55</v>
      </c>
      <c r="AG3021" s="3" t="s">
        <v>56</v>
      </c>
      <c r="AH3021" s="3" t="s">
        <v>57</v>
      </c>
      <c r="AI3021" s="3" t="s">
        <v>58</v>
      </c>
      <c r="AJ3021" s="3" t="s">
        <v>49</v>
      </c>
      <c r="AK3021" s="3" t="s">
        <v>49</v>
      </c>
      <c r="AL3021" s="3" t="s">
        <v>49</v>
      </c>
      <c r="AM3021" s="3" t="s">
        <v>88</v>
      </c>
      <c r="AN3021" s="3" t="s">
        <v>60</v>
      </c>
      <c r="AO3021" s="3">
        <v>63.821037947630117</v>
      </c>
      <c r="AP3021" s="3">
        <v>188.35033983990814</v>
      </c>
    </row>
    <row r="3022" spans="1:42" x14ac:dyDescent="0.25">
      <c r="A3022" s="2">
        <v>3021</v>
      </c>
      <c r="B3022" s="3" t="s">
        <v>42</v>
      </c>
      <c r="C3022" s="3" t="s">
        <v>43</v>
      </c>
      <c r="D3022" s="3" t="s">
        <v>44</v>
      </c>
      <c r="E3022" s="3" t="s">
        <v>45</v>
      </c>
      <c r="F3022" s="3">
        <v>0.36</v>
      </c>
      <c r="G3022" s="3">
        <v>0.48</v>
      </c>
      <c r="H3022" s="3">
        <v>0.219697208742762</v>
      </c>
      <c r="I3022" s="3">
        <v>9.5601531205363557</v>
      </c>
      <c r="J3022" s="3">
        <v>1.4050111376816155</v>
      </c>
      <c r="K3022" s="3">
        <v>2.1003389557352432</v>
      </c>
      <c r="L3022" s="3">
        <v>0.30867702520114337</v>
      </c>
      <c r="M3022" s="2">
        <v>1210</v>
      </c>
      <c r="N3022" s="3" t="s">
        <v>65</v>
      </c>
      <c r="O3022" s="3" t="s">
        <v>84</v>
      </c>
      <c r="P3022" s="3" t="s">
        <v>85</v>
      </c>
      <c r="Q3022" s="3" t="s">
        <v>42</v>
      </c>
      <c r="R3022" s="3" t="s">
        <v>49</v>
      </c>
      <c r="S3022" s="3" t="s">
        <v>86</v>
      </c>
      <c r="T3022" s="3" t="s">
        <v>51</v>
      </c>
      <c r="U3022" s="3" t="s">
        <v>87</v>
      </c>
      <c r="V3022" s="3" t="s">
        <v>53</v>
      </c>
      <c r="W3022" s="3" t="s">
        <v>54</v>
      </c>
      <c r="X3022" s="3">
        <v>35</v>
      </c>
      <c r="Y3022" s="3">
        <v>6</v>
      </c>
      <c r="Z3022" s="3" t="s">
        <v>44</v>
      </c>
      <c r="AA3022" s="7">
        <v>4</v>
      </c>
      <c r="AB3022" s="3" t="s">
        <v>49</v>
      </c>
      <c r="AC3022" s="3" t="s">
        <v>49</v>
      </c>
      <c r="AD3022" s="3" t="s">
        <v>49</v>
      </c>
      <c r="AE3022" s="3" t="s">
        <v>49</v>
      </c>
      <c r="AF3022" s="3" t="s">
        <v>55</v>
      </c>
      <c r="AG3022" s="3" t="s">
        <v>56</v>
      </c>
      <c r="AH3022" s="3" t="s">
        <v>57</v>
      </c>
      <c r="AI3022" s="3" t="s">
        <v>58</v>
      </c>
      <c r="AJ3022" s="3" t="s">
        <v>49</v>
      </c>
      <c r="AK3022" s="3" t="s">
        <v>49</v>
      </c>
      <c r="AL3022" s="3" t="s">
        <v>49</v>
      </c>
      <c r="AM3022" s="3" t="s">
        <v>88</v>
      </c>
      <c r="AN3022" s="3" t="s">
        <v>60</v>
      </c>
      <c r="AO3022" s="3">
        <v>117.5733502923115</v>
      </c>
      <c r="AP3022" s="3">
        <v>889.08306018400071</v>
      </c>
    </row>
    <row r="3023" spans="1:42" x14ac:dyDescent="0.25">
      <c r="A3023" s="2">
        <v>3022</v>
      </c>
      <c r="B3023" s="3" t="s">
        <v>42</v>
      </c>
      <c r="C3023" s="3" t="s">
        <v>43</v>
      </c>
      <c r="D3023" s="3" t="s">
        <v>44</v>
      </c>
      <c r="E3023" s="3" t="s">
        <v>45</v>
      </c>
      <c r="F3023" s="3">
        <v>0.36</v>
      </c>
      <c r="G3023" s="3">
        <v>0.48</v>
      </c>
      <c r="H3023" s="3">
        <v>9.2180396371881204E-2</v>
      </c>
      <c r="I3023" s="3">
        <v>9.5785915891693882</v>
      </c>
      <c r="J3023" s="3">
        <v>1.4076784950534265</v>
      </c>
      <c r="K3023" s="3">
        <v>0.88295836937400174</v>
      </c>
      <c r="L3023" s="3">
        <v>0.12976036163819807</v>
      </c>
      <c r="M3023" s="2">
        <v>1200</v>
      </c>
      <c r="N3023" s="3" t="s">
        <v>61</v>
      </c>
      <c r="O3023" s="3" t="s">
        <v>84</v>
      </c>
      <c r="P3023" s="3" t="s">
        <v>85</v>
      </c>
      <c r="Q3023" s="3" t="s">
        <v>42</v>
      </c>
      <c r="R3023" s="3" t="s">
        <v>49</v>
      </c>
      <c r="S3023" s="3" t="s">
        <v>86</v>
      </c>
      <c r="T3023" s="3" t="s">
        <v>51</v>
      </c>
      <c r="U3023" s="3" t="s">
        <v>87</v>
      </c>
      <c r="V3023" s="3" t="s">
        <v>53</v>
      </c>
      <c r="W3023" s="3" t="s">
        <v>54</v>
      </c>
      <c r="X3023" s="3">
        <v>35</v>
      </c>
      <c r="Y3023" s="3">
        <v>6</v>
      </c>
      <c r="Z3023" s="3" t="s">
        <v>44</v>
      </c>
      <c r="AA3023" s="7">
        <v>4</v>
      </c>
      <c r="AB3023" s="3" t="s">
        <v>49</v>
      </c>
      <c r="AC3023" s="3" t="s">
        <v>49</v>
      </c>
      <c r="AD3023" s="3" t="s">
        <v>49</v>
      </c>
      <c r="AE3023" s="3" t="s">
        <v>49</v>
      </c>
      <c r="AF3023" s="3" t="s">
        <v>55</v>
      </c>
      <c r="AG3023" s="3" t="s">
        <v>56</v>
      </c>
      <c r="AH3023" s="3" t="s">
        <v>57</v>
      </c>
      <c r="AI3023" s="3" t="s">
        <v>58</v>
      </c>
      <c r="AJ3023" s="3" t="s">
        <v>49</v>
      </c>
      <c r="AK3023" s="3" t="s">
        <v>49</v>
      </c>
      <c r="AL3023" s="3" t="s">
        <v>49</v>
      </c>
      <c r="AM3023" s="3" t="s">
        <v>88</v>
      </c>
      <c r="AN3023" s="3" t="s">
        <v>60</v>
      </c>
      <c r="AO3023" s="3">
        <v>114.94375096371974</v>
      </c>
      <c r="AP3023" s="3">
        <v>373.04082907692509</v>
      </c>
    </row>
    <row r="3024" spans="1:42" x14ac:dyDescent="0.25">
      <c r="A3024" s="2">
        <v>3023</v>
      </c>
      <c r="B3024" s="3" t="s">
        <v>42</v>
      </c>
      <c r="C3024" s="3" t="s">
        <v>43</v>
      </c>
      <c r="D3024" s="3" t="s">
        <v>44</v>
      </c>
      <c r="E3024" s="3" t="s">
        <v>45</v>
      </c>
      <c r="F3024" s="3">
        <v>0.36</v>
      </c>
      <c r="G3024" s="3">
        <v>0.48</v>
      </c>
      <c r="H3024" s="3">
        <v>0.29940979632572101</v>
      </c>
      <c r="I3024" s="3">
        <v>10.690389419898143</v>
      </c>
      <c r="J3024" s="3">
        <v>1.4359943084946214</v>
      </c>
      <c r="K3024" s="3">
        <v>3.2008073188543458</v>
      </c>
      <c r="L3024" s="3">
        <v>0.4299507634312692</v>
      </c>
      <c r="M3024" s="2">
        <v>1400</v>
      </c>
      <c r="N3024" s="3" t="s">
        <v>46</v>
      </c>
      <c r="O3024" s="3" t="s">
        <v>84</v>
      </c>
      <c r="P3024" s="3" t="s">
        <v>85</v>
      </c>
      <c r="Q3024" s="3" t="s">
        <v>42</v>
      </c>
      <c r="R3024" s="3" t="s">
        <v>49</v>
      </c>
      <c r="S3024" s="3" t="s">
        <v>86</v>
      </c>
      <c r="T3024" s="3" t="s">
        <v>51</v>
      </c>
      <c r="U3024" s="3" t="s">
        <v>87</v>
      </c>
      <c r="V3024" s="3" t="s">
        <v>53</v>
      </c>
      <c r="W3024" s="3" t="s">
        <v>54</v>
      </c>
      <c r="X3024" s="3">
        <v>35</v>
      </c>
      <c r="Y3024" s="3">
        <v>6</v>
      </c>
      <c r="Z3024" s="3" t="s">
        <v>44</v>
      </c>
      <c r="AA3024" s="7">
        <v>4</v>
      </c>
      <c r="AB3024" s="3" t="s">
        <v>49</v>
      </c>
      <c r="AC3024" s="3" t="s">
        <v>49</v>
      </c>
      <c r="AD3024" s="3" t="s">
        <v>49</v>
      </c>
      <c r="AE3024" s="3" t="s">
        <v>49</v>
      </c>
      <c r="AF3024" s="3" t="s">
        <v>55</v>
      </c>
      <c r="AG3024" s="3" t="s">
        <v>56</v>
      </c>
      <c r="AH3024" s="3" t="s">
        <v>57</v>
      </c>
      <c r="AI3024" s="3" t="s">
        <v>58</v>
      </c>
      <c r="AJ3024" s="3" t="s">
        <v>49</v>
      </c>
      <c r="AK3024" s="3" t="s">
        <v>49</v>
      </c>
      <c r="AL3024" s="3" t="s">
        <v>49</v>
      </c>
      <c r="AM3024" s="3" t="s">
        <v>88</v>
      </c>
      <c r="AN3024" s="3" t="s">
        <v>60</v>
      </c>
      <c r="AO3024" s="3">
        <v>185.44885113680641</v>
      </c>
      <c r="AP3024" s="3">
        <v>1211.668457190219</v>
      </c>
    </row>
    <row r="3025" spans="1:42" x14ac:dyDescent="0.25">
      <c r="A3025" s="2">
        <v>3024</v>
      </c>
      <c r="B3025" s="3" t="s">
        <v>42</v>
      </c>
      <c r="C3025" s="3" t="s">
        <v>43</v>
      </c>
      <c r="D3025" s="3" t="s">
        <v>44</v>
      </c>
      <c r="E3025" s="3" t="s">
        <v>45</v>
      </c>
      <c r="F3025" s="3">
        <v>0.36</v>
      </c>
      <c r="G3025" s="3">
        <v>0.48</v>
      </c>
      <c r="H3025" s="3">
        <v>4.9134575715940897E-2</v>
      </c>
      <c r="I3025" s="3">
        <v>10.690389419898143</v>
      </c>
      <c r="J3025" s="3">
        <v>1.4359943084946214</v>
      </c>
      <c r="K3025" s="3">
        <v>0.52526774838487877</v>
      </c>
      <c r="L3025" s="3">
        <v>7.0556971078389166E-2</v>
      </c>
      <c r="M3025" s="2">
        <v>1200</v>
      </c>
      <c r="N3025" s="3" t="s">
        <v>61</v>
      </c>
      <c r="O3025" s="3" t="s">
        <v>84</v>
      </c>
      <c r="P3025" s="3" t="s">
        <v>85</v>
      </c>
      <c r="Q3025" s="3" t="s">
        <v>42</v>
      </c>
      <c r="R3025" s="3" t="s">
        <v>49</v>
      </c>
      <c r="S3025" s="3" t="s">
        <v>86</v>
      </c>
      <c r="T3025" s="3" t="s">
        <v>51</v>
      </c>
      <c r="U3025" s="3" t="s">
        <v>87</v>
      </c>
      <c r="V3025" s="3" t="s">
        <v>53</v>
      </c>
      <c r="W3025" s="3" t="s">
        <v>54</v>
      </c>
      <c r="X3025" s="3">
        <v>35</v>
      </c>
      <c r="Y3025" s="3">
        <v>6</v>
      </c>
      <c r="Z3025" s="3" t="s">
        <v>44</v>
      </c>
      <c r="AA3025" s="7">
        <v>4</v>
      </c>
      <c r="AB3025" s="3" t="s">
        <v>49</v>
      </c>
      <c r="AC3025" s="3" t="s">
        <v>49</v>
      </c>
      <c r="AD3025" s="3" t="s">
        <v>49</v>
      </c>
      <c r="AE3025" s="3" t="s">
        <v>49</v>
      </c>
      <c r="AF3025" s="3" t="s">
        <v>55</v>
      </c>
      <c r="AG3025" s="3" t="s">
        <v>56</v>
      </c>
      <c r="AH3025" s="3" t="s">
        <v>57</v>
      </c>
      <c r="AI3025" s="3" t="s">
        <v>58</v>
      </c>
      <c r="AJ3025" s="3" t="s">
        <v>49</v>
      </c>
      <c r="AK3025" s="3" t="s">
        <v>49</v>
      </c>
      <c r="AL3025" s="3" t="s">
        <v>49</v>
      </c>
      <c r="AM3025" s="3" t="s">
        <v>88</v>
      </c>
      <c r="AN3025" s="3" t="s">
        <v>60</v>
      </c>
      <c r="AO3025" s="3">
        <v>97.022619819562749</v>
      </c>
      <c r="AP3025" s="3">
        <v>198.84057329795439</v>
      </c>
    </row>
    <row r="3026" spans="1:42" x14ac:dyDescent="0.25">
      <c r="A3026" s="2">
        <v>3025</v>
      </c>
      <c r="B3026" s="3" t="s">
        <v>42</v>
      </c>
      <c r="C3026" s="3" t="s">
        <v>43</v>
      </c>
      <c r="D3026" s="3" t="s">
        <v>44</v>
      </c>
      <c r="E3026" s="3" t="s">
        <v>45</v>
      </c>
      <c r="F3026" s="3">
        <v>0.36</v>
      </c>
      <c r="G3026" s="3">
        <v>0.48</v>
      </c>
      <c r="H3026" s="3">
        <v>1.40280175535325E-2</v>
      </c>
      <c r="I3026" s="3">
        <v>10.690389419898143</v>
      </c>
      <c r="J3026" s="3">
        <v>1.4359943084946214</v>
      </c>
      <c r="K3026" s="3">
        <v>0.14996497043642926</v>
      </c>
      <c r="L3026" s="3">
        <v>2.0144153366335311E-2</v>
      </c>
      <c r="M3026" s="2">
        <v>1410</v>
      </c>
      <c r="N3026" s="3" t="s">
        <v>63</v>
      </c>
      <c r="O3026" s="3" t="s">
        <v>84</v>
      </c>
      <c r="P3026" s="3" t="s">
        <v>85</v>
      </c>
      <c r="Q3026" s="3" t="s">
        <v>42</v>
      </c>
      <c r="R3026" s="3" t="s">
        <v>49</v>
      </c>
      <c r="S3026" s="3" t="s">
        <v>86</v>
      </c>
      <c r="T3026" s="3" t="s">
        <v>51</v>
      </c>
      <c r="U3026" s="3" t="s">
        <v>87</v>
      </c>
      <c r="V3026" s="3" t="s">
        <v>53</v>
      </c>
      <c r="W3026" s="3" t="s">
        <v>54</v>
      </c>
      <c r="X3026" s="3">
        <v>35</v>
      </c>
      <c r="Y3026" s="3">
        <v>6</v>
      </c>
      <c r="Z3026" s="3" t="s">
        <v>44</v>
      </c>
      <c r="AA3026" s="7">
        <v>4</v>
      </c>
      <c r="AB3026" s="3" t="s">
        <v>49</v>
      </c>
      <c r="AC3026" s="3" t="s">
        <v>49</v>
      </c>
      <c r="AD3026" s="3" t="s">
        <v>49</v>
      </c>
      <c r="AE3026" s="3" t="s">
        <v>49</v>
      </c>
      <c r="AF3026" s="3" t="s">
        <v>55</v>
      </c>
      <c r="AG3026" s="3" t="s">
        <v>56</v>
      </c>
      <c r="AH3026" s="3" t="s">
        <v>57</v>
      </c>
      <c r="AI3026" s="3" t="s">
        <v>58</v>
      </c>
      <c r="AJ3026" s="3" t="s">
        <v>49</v>
      </c>
      <c r="AK3026" s="3" t="s">
        <v>49</v>
      </c>
      <c r="AL3026" s="3" t="s">
        <v>49</v>
      </c>
      <c r="AM3026" s="3" t="s">
        <v>88</v>
      </c>
      <c r="AN3026" s="3" t="s">
        <v>60</v>
      </c>
      <c r="AO3026" s="3">
        <v>43.095883532821766</v>
      </c>
      <c r="AP3026" s="3">
        <v>56.769372930052867</v>
      </c>
    </row>
    <row r="3027" spans="1:42" x14ac:dyDescent="0.25">
      <c r="A3027" s="2">
        <v>3026</v>
      </c>
      <c r="B3027" s="3" t="s">
        <v>42</v>
      </c>
      <c r="C3027" s="3" t="s">
        <v>43</v>
      </c>
      <c r="D3027" s="3" t="s">
        <v>44</v>
      </c>
      <c r="E3027" s="3" t="s">
        <v>45</v>
      </c>
      <c r="F3027" s="3">
        <v>0.36</v>
      </c>
      <c r="G3027" s="3">
        <v>0.48</v>
      </c>
      <c r="H3027" s="3">
        <v>1.5480071667853E-2</v>
      </c>
      <c r="I3027" s="3">
        <v>10.690389419898143</v>
      </c>
      <c r="J3027" s="3">
        <v>1.4359943084946214</v>
      </c>
      <c r="K3027" s="3">
        <v>0.16548799437728071</v>
      </c>
      <c r="L3027" s="3">
        <v>2.2229294810125748E-2</v>
      </c>
      <c r="M3027" s="2">
        <v>1430</v>
      </c>
      <c r="N3027" s="3" t="s">
        <v>64</v>
      </c>
      <c r="O3027" s="3" t="s">
        <v>84</v>
      </c>
      <c r="P3027" s="3" t="s">
        <v>85</v>
      </c>
      <c r="Q3027" s="3" t="s">
        <v>42</v>
      </c>
      <c r="R3027" s="3" t="s">
        <v>49</v>
      </c>
      <c r="S3027" s="3" t="s">
        <v>86</v>
      </c>
      <c r="T3027" s="3" t="s">
        <v>51</v>
      </c>
      <c r="U3027" s="3" t="s">
        <v>87</v>
      </c>
      <c r="V3027" s="3" t="s">
        <v>53</v>
      </c>
      <c r="W3027" s="3" t="s">
        <v>54</v>
      </c>
      <c r="X3027" s="3">
        <v>35</v>
      </c>
      <c r="Y3027" s="3">
        <v>6</v>
      </c>
      <c r="Z3027" s="3" t="s">
        <v>44</v>
      </c>
      <c r="AA3027" s="7">
        <v>4</v>
      </c>
      <c r="AB3027" s="3" t="s">
        <v>49</v>
      </c>
      <c r="AC3027" s="3" t="s">
        <v>49</v>
      </c>
      <c r="AD3027" s="3" t="s">
        <v>49</v>
      </c>
      <c r="AE3027" s="3" t="s">
        <v>49</v>
      </c>
      <c r="AF3027" s="3" t="s">
        <v>55</v>
      </c>
      <c r="AG3027" s="3" t="s">
        <v>56</v>
      </c>
      <c r="AH3027" s="3" t="s">
        <v>57</v>
      </c>
      <c r="AI3027" s="3" t="s">
        <v>58</v>
      </c>
      <c r="AJ3027" s="3" t="s">
        <v>49</v>
      </c>
      <c r="AK3027" s="3" t="s">
        <v>49</v>
      </c>
      <c r="AL3027" s="3" t="s">
        <v>49</v>
      </c>
      <c r="AM3027" s="3" t="s">
        <v>88</v>
      </c>
      <c r="AN3027" s="3" t="s">
        <v>60</v>
      </c>
      <c r="AO3027" s="3">
        <v>41.01964734292855</v>
      </c>
      <c r="AP3027" s="3">
        <v>62.645627448263014</v>
      </c>
    </row>
    <row r="3028" spans="1:42" x14ac:dyDescent="0.25">
      <c r="A3028" s="2">
        <v>3027</v>
      </c>
      <c r="B3028" s="3" t="s">
        <v>42</v>
      </c>
      <c r="C3028" s="3" t="s">
        <v>43</v>
      </c>
      <c r="D3028" s="3" t="s">
        <v>44</v>
      </c>
      <c r="E3028" s="3" t="s">
        <v>45</v>
      </c>
      <c r="F3028" s="3">
        <v>0.36</v>
      </c>
      <c r="G3028" s="3">
        <v>0.48</v>
      </c>
      <c r="H3028" s="3">
        <v>1.08877491793573E-2</v>
      </c>
      <c r="I3028" s="3">
        <v>10.690389419898143</v>
      </c>
      <c r="J3028" s="3">
        <v>1.4359943084946214</v>
      </c>
      <c r="K3028" s="3">
        <v>0.11639427863350597</v>
      </c>
      <c r="L3028" s="3">
        <v>1.5634745853874067E-2</v>
      </c>
      <c r="M3028" s="2">
        <v>1430</v>
      </c>
      <c r="N3028" s="3" t="s">
        <v>64</v>
      </c>
      <c r="O3028" s="3" t="s">
        <v>84</v>
      </c>
      <c r="P3028" s="3" t="s">
        <v>85</v>
      </c>
      <c r="Q3028" s="3" t="s">
        <v>42</v>
      </c>
      <c r="R3028" s="3" t="s">
        <v>49</v>
      </c>
      <c r="S3028" s="3" t="s">
        <v>86</v>
      </c>
      <c r="T3028" s="3" t="s">
        <v>51</v>
      </c>
      <c r="U3028" s="3" t="s">
        <v>87</v>
      </c>
      <c r="V3028" s="3" t="s">
        <v>53</v>
      </c>
      <c r="W3028" s="3" t="s">
        <v>54</v>
      </c>
      <c r="X3028" s="3">
        <v>35</v>
      </c>
      <c r="Y3028" s="3">
        <v>6</v>
      </c>
      <c r="Z3028" s="3" t="s">
        <v>44</v>
      </c>
      <c r="AA3028" s="7">
        <v>4</v>
      </c>
      <c r="AB3028" s="3" t="s">
        <v>49</v>
      </c>
      <c r="AC3028" s="3" t="s">
        <v>49</v>
      </c>
      <c r="AD3028" s="3" t="s">
        <v>49</v>
      </c>
      <c r="AE3028" s="3" t="s">
        <v>49</v>
      </c>
      <c r="AF3028" s="3" t="s">
        <v>55</v>
      </c>
      <c r="AG3028" s="3" t="s">
        <v>56</v>
      </c>
      <c r="AH3028" s="3" t="s">
        <v>57</v>
      </c>
      <c r="AI3028" s="3" t="s">
        <v>58</v>
      </c>
      <c r="AJ3028" s="3" t="s">
        <v>49</v>
      </c>
      <c r="AK3028" s="3" t="s">
        <v>49</v>
      </c>
      <c r="AL3028" s="3" t="s">
        <v>49</v>
      </c>
      <c r="AM3028" s="3" t="s">
        <v>88</v>
      </c>
      <c r="AN3028" s="3" t="s">
        <v>60</v>
      </c>
      <c r="AO3028" s="3">
        <v>38.145219947614819</v>
      </c>
      <c r="AP3028" s="3">
        <v>44.061157691962492</v>
      </c>
    </row>
    <row r="3029" spans="1:42" x14ac:dyDescent="0.25">
      <c r="A3029" s="2">
        <v>3028</v>
      </c>
      <c r="B3029" s="3" t="s">
        <v>42</v>
      </c>
      <c r="C3029" s="3" t="s">
        <v>43</v>
      </c>
      <c r="D3029" s="3" t="s">
        <v>44</v>
      </c>
      <c r="E3029" s="3" t="s">
        <v>45</v>
      </c>
      <c r="F3029" s="3">
        <v>0.36</v>
      </c>
      <c r="G3029" s="3">
        <v>0.48</v>
      </c>
      <c r="H3029" s="3">
        <v>1.3926327141005401E-2</v>
      </c>
      <c r="I3029" s="3">
        <v>10.690389419898143</v>
      </c>
      <c r="J3029" s="3">
        <v>1.4359943084946214</v>
      </c>
      <c r="K3029" s="3">
        <v>0.14887786032624448</v>
      </c>
      <c r="L3029" s="3">
        <v>1.9998126512717929E-2</v>
      </c>
      <c r="M3029" s="2">
        <v>1410</v>
      </c>
      <c r="N3029" s="3" t="s">
        <v>63</v>
      </c>
      <c r="O3029" s="3" t="s">
        <v>84</v>
      </c>
      <c r="P3029" s="3" t="s">
        <v>85</v>
      </c>
      <c r="Q3029" s="3" t="s">
        <v>42</v>
      </c>
      <c r="R3029" s="3" t="s">
        <v>49</v>
      </c>
      <c r="S3029" s="3" t="s">
        <v>86</v>
      </c>
      <c r="T3029" s="3" t="s">
        <v>51</v>
      </c>
      <c r="U3029" s="3" t="s">
        <v>87</v>
      </c>
      <c r="V3029" s="3" t="s">
        <v>53</v>
      </c>
      <c r="W3029" s="3" t="s">
        <v>54</v>
      </c>
      <c r="X3029" s="3">
        <v>35</v>
      </c>
      <c r="Y3029" s="3">
        <v>6</v>
      </c>
      <c r="Z3029" s="3" t="s">
        <v>44</v>
      </c>
      <c r="AA3029" s="7">
        <v>4</v>
      </c>
      <c r="AB3029" s="3" t="s">
        <v>49</v>
      </c>
      <c r="AC3029" s="3" t="s">
        <v>49</v>
      </c>
      <c r="AD3029" s="3" t="s">
        <v>49</v>
      </c>
      <c r="AE3029" s="3" t="s">
        <v>49</v>
      </c>
      <c r="AF3029" s="3" t="s">
        <v>55</v>
      </c>
      <c r="AG3029" s="3" t="s">
        <v>56</v>
      </c>
      <c r="AH3029" s="3" t="s">
        <v>57</v>
      </c>
      <c r="AI3029" s="3" t="s">
        <v>58</v>
      </c>
      <c r="AJ3029" s="3" t="s">
        <v>49</v>
      </c>
      <c r="AK3029" s="3" t="s">
        <v>49</v>
      </c>
      <c r="AL3029" s="3" t="s">
        <v>49</v>
      </c>
      <c r="AM3029" s="3" t="s">
        <v>88</v>
      </c>
      <c r="AN3029" s="3" t="s">
        <v>60</v>
      </c>
      <c r="AO3029" s="3">
        <v>30.46177074579662</v>
      </c>
      <c r="AP3029" s="3">
        <v>56.357846431021201</v>
      </c>
    </row>
    <row r="3030" spans="1:42" x14ac:dyDescent="0.25">
      <c r="A3030" s="2">
        <v>3029</v>
      </c>
      <c r="B3030" s="3" t="s">
        <v>42</v>
      </c>
      <c r="C3030" s="3" t="s">
        <v>43</v>
      </c>
      <c r="D3030" s="3" t="s">
        <v>44</v>
      </c>
      <c r="E3030" s="3" t="s">
        <v>45</v>
      </c>
      <c r="F3030" s="3">
        <v>0.36</v>
      </c>
      <c r="G3030" s="3">
        <v>0.48</v>
      </c>
      <c r="H3030" s="3">
        <v>0.21228542568936401</v>
      </c>
      <c r="I3030" s="3">
        <v>10.690389419898143</v>
      </c>
      <c r="J3030" s="3">
        <v>1.4359943084946214</v>
      </c>
      <c r="K3030" s="3">
        <v>2.2694138687881504</v>
      </c>
      <c r="L3030" s="3">
        <v>0.3048406630662846</v>
      </c>
      <c r="M3030" s="2">
        <v>1430</v>
      </c>
      <c r="N3030" s="3" t="s">
        <v>64</v>
      </c>
      <c r="O3030" s="3" t="s">
        <v>84</v>
      </c>
      <c r="P3030" s="3" t="s">
        <v>85</v>
      </c>
      <c r="Q3030" s="3" t="s">
        <v>42</v>
      </c>
      <c r="R3030" s="3" t="s">
        <v>49</v>
      </c>
      <c r="S3030" s="3" t="s">
        <v>86</v>
      </c>
      <c r="T3030" s="3" t="s">
        <v>51</v>
      </c>
      <c r="U3030" s="3" t="s">
        <v>87</v>
      </c>
      <c r="V3030" s="3" t="s">
        <v>53</v>
      </c>
      <c r="W3030" s="3" t="s">
        <v>54</v>
      </c>
      <c r="X3030" s="3">
        <v>35</v>
      </c>
      <c r="Y3030" s="3">
        <v>6</v>
      </c>
      <c r="Z3030" s="3" t="s">
        <v>44</v>
      </c>
      <c r="AA3030" s="7">
        <v>4</v>
      </c>
      <c r="AB3030" s="3" t="s">
        <v>49</v>
      </c>
      <c r="AC3030" s="3" t="s">
        <v>49</v>
      </c>
      <c r="AD3030" s="3" t="s">
        <v>49</v>
      </c>
      <c r="AE3030" s="3" t="s">
        <v>49</v>
      </c>
      <c r="AF3030" s="3" t="s">
        <v>55</v>
      </c>
      <c r="AG3030" s="3" t="s">
        <v>56</v>
      </c>
      <c r="AH3030" s="3" t="s">
        <v>57</v>
      </c>
      <c r="AI3030" s="3" t="s">
        <v>58</v>
      </c>
      <c r="AJ3030" s="3" t="s">
        <v>49</v>
      </c>
      <c r="AK3030" s="3" t="s">
        <v>49</v>
      </c>
      <c r="AL3030" s="3" t="s">
        <v>49</v>
      </c>
      <c r="AM3030" s="3" t="s">
        <v>88</v>
      </c>
      <c r="AN3030" s="3" t="s">
        <v>60</v>
      </c>
      <c r="AO3030" s="3">
        <v>116.52397293898031</v>
      </c>
      <c r="AP3030" s="3">
        <v>859.08863833292173</v>
      </c>
    </row>
    <row r="3031" spans="1:42" x14ac:dyDescent="0.25">
      <c r="A3031" s="2">
        <v>3030</v>
      </c>
      <c r="B3031" s="3" t="s">
        <v>42</v>
      </c>
      <c r="C3031" s="3" t="s">
        <v>43</v>
      </c>
      <c r="D3031" s="3" t="s">
        <v>44</v>
      </c>
      <c r="E3031" s="3" t="s">
        <v>45</v>
      </c>
      <c r="F3031" s="3">
        <v>0.36</v>
      </c>
      <c r="G3031" s="3">
        <v>0.48</v>
      </c>
      <c r="H3031" s="3">
        <v>2.6114903260988E-3</v>
      </c>
      <c r="I3031" s="3">
        <v>10.690389419898143</v>
      </c>
      <c r="J3031" s="3">
        <v>1.4359943084946214</v>
      </c>
      <c r="K3031" s="3">
        <v>2.7917848552292963E-2</v>
      </c>
      <c r="L3031" s="3">
        <v>3.7500852449666396E-3</v>
      </c>
      <c r="M3031" s="2">
        <v>1210</v>
      </c>
      <c r="N3031" s="3" t="s">
        <v>65</v>
      </c>
      <c r="O3031" s="3" t="s">
        <v>84</v>
      </c>
      <c r="P3031" s="3" t="s">
        <v>85</v>
      </c>
      <c r="Q3031" s="3" t="s">
        <v>42</v>
      </c>
      <c r="R3031" s="3" t="s">
        <v>49</v>
      </c>
      <c r="S3031" s="3" t="s">
        <v>86</v>
      </c>
      <c r="T3031" s="3" t="s">
        <v>51</v>
      </c>
      <c r="U3031" s="3" t="s">
        <v>87</v>
      </c>
      <c r="V3031" s="3" t="s">
        <v>53</v>
      </c>
      <c r="W3031" s="3" t="s">
        <v>54</v>
      </c>
      <c r="X3031" s="3">
        <v>35</v>
      </c>
      <c r="Y3031" s="3">
        <v>6</v>
      </c>
      <c r="Z3031" s="3" t="s">
        <v>44</v>
      </c>
      <c r="AA3031" s="7">
        <v>4</v>
      </c>
      <c r="AB3031" s="3" t="s">
        <v>49</v>
      </c>
      <c r="AC3031" s="3" t="s">
        <v>49</v>
      </c>
      <c r="AD3031" s="3" t="s">
        <v>49</v>
      </c>
      <c r="AE3031" s="3" t="s">
        <v>49</v>
      </c>
      <c r="AF3031" s="3" t="s">
        <v>55</v>
      </c>
      <c r="AG3031" s="3" t="s">
        <v>56</v>
      </c>
      <c r="AH3031" s="3" t="s">
        <v>57</v>
      </c>
      <c r="AI3031" s="3" t="s">
        <v>58</v>
      </c>
      <c r="AJ3031" s="3" t="s">
        <v>49</v>
      </c>
      <c r="AK3031" s="3" t="s">
        <v>49</v>
      </c>
      <c r="AL3031" s="3" t="s">
        <v>49</v>
      </c>
      <c r="AM3031" s="3" t="s">
        <v>88</v>
      </c>
      <c r="AN3031" s="3" t="s">
        <v>60</v>
      </c>
      <c r="AO3031" s="3">
        <v>18.888554525346411</v>
      </c>
      <c r="AP3031" s="3">
        <v>10.56832639820839</v>
      </c>
    </row>
    <row r="3032" spans="1:42" x14ac:dyDescent="0.25">
      <c r="A3032" s="2">
        <v>3031</v>
      </c>
      <c r="B3032" s="3" t="s">
        <v>42</v>
      </c>
      <c r="C3032" s="3" t="s">
        <v>43</v>
      </c>
      <c r="D3032" s="3" t="s">
        <v>44</v>
      </c>
      <c r="E3032" s="3" t="s">
        <v>45</v>
      </c>
      <c r="F3032" s="3">
        <v>0.36</v>
      </c>
      <c r="G3032" s="3">
        <v>0.48</v>
      </c>
      <c r="H3032" s="3">
        <v>2.66062428311769E-2</v>
      </c>
      <c r="I3032" s="3">
        <v>11.346696099940321</v>
      </c>
      <c r="J3032" s="3">
        <v>1.4993612623487125</v>
      </c>
      <c r="K3032" s="3">
        <v>0.30189295176658004</v>
      </c>
      <c r="L3032" s="3">
        <v>3.989236983770978E-2</v>
      </c>
      <c r="M3032" s="2">
        <v>1400</v>
      </c>
      <c r="N3032" s="3" t="s">
        <v>46</v>
      </c>
      <c r="O3032" s="3" t="s">
        <v>84</v>
      </c>
      <c r="P3032" s="3" t="s">
        <v>85</v>
      </c>
      <c r="Q3032" s="3" t="s">
        <v>42</v>
      </c>
      <c r="R3032" s="3" t="s">
        <v>49</v>
      </c>
      <c r="S3032" s="3" t="s">
        <v>86</v>
      </c>
      <c r="T3032" s="3" t="s">
        <v>51</v>
      </c>
      <c r="U3032" s="3" t="s">
        <v>87</v>
      </c>
      <c r="V3032" s="3" t="s">
        <v>53</v>
      </c>
      <c r="W3032" s="3" t="s">
        <v>54</v>
      </c>
      <c r="X3032" s="3">
        <v>35</v>
      </c>
      <c r="Y3032" s="3">
        <v>6</v>
      </c>
      <c r="Z3032" s="3" t="s">
        <v>44</v>
      </c>
      <c r="AA3032" s="7">
        <v>4</v>
      </c>
      <c r="AB3032" s="3" t="s">
        <v>49</v>
      </c>
      <c r="AC3032" s="3" t="s">
        <v>49</v>
      </c>
      <c r="AD3032" s="3" t="s">
        <v>49</v>
      </c>
      <c r="AE3032" s="3" t="s">
        <v>49</v>
      </c>
      <c r="AF3032" s="3" t="s">
        <v>55</v>
      </c>
      <c r="AG3032" s="3" t="s">
        <v>56</v>
      </c>
      <c r="AH3032" s="3" t="s">
        <v>57</v>
      </c>
      <c r="AI3032" s="3" t="s">
        <v>58</v>
      </c>
      <c r="AJ3032" s="3" t="s">
        <v>49</v>
      </c>
      <c r="AK3032" s="3" t="s">
        <v>49</v>
      </c>
      <c r="AL3032" s="3" t="s">
        <v>49</v>
      </c>
      <c r="AM3032" s="3" t="s">
        <v>88</v>
      </c>
      <c r="AN3032" s="3" t="s">
        <v>60</v>
      </c>
      <c r="AO3032" s="3">
        <v>100.96772378667471</v>
      </c>
      <c r="AP3032" s="3">
        <v>107.67164467728212</v>
      </c>
    </row>
    <row r="3033" spans="1:42" x14ac:dyDescent="0.25">
      <c r="A3033" s="2">
        <v>3032</v>
      </c>
      <c r="B3033" s="3" t="s">
        <v>42</v>
      </c>
      <c r="C3033" s="3" t="s">
        <v>43</v>
      </c>
      <c r="D3033" s="3" t="s">
        <v>44</v>
      </c>
      <c r="E3033" s="3" t="s">
        <v>45</v>
      </c>
      <c r="F3033" s="3">
        <v>0.36</v>
      </c>
      <c r="G3033" s="3">
        <v>0.48</v>
      </c>
      <c r="H3033" s="3">
        <v>1.1076462194339901E-2</v>
      </c>
      <c r="I3033" s="3">
        <v>11.346696099940321</v>
      </c>
      <c r="J3033" s="3">
        <v>1.4993612623487125</v>
      </c>
      <c r="K3033" s="3">
        <v>0.12568125038165295</v>
      </c>
      <c r="L3033" s="3">
        <v>1.6607618338063262E-2</v>
      </c>
      <c r="M3033" s="2">
        <v>8140</v>
      </c>
      <c r="N3033" s="3" t="s">
        <v>69</v>
      </c>
      <c r="O3033" s="3" t="s">
        <v>84</v>
      </c>
      <c r="P3033" s="3" t="s">
        <v>85</v>
      </c>
      <c r="Q3033" s="3" t="s">
        <v>42</v>
      </c>
      <c r="R3033" s="3" t="s">
        <v>49</v>
      </c>
      <c r="S3033" s="3" t="s">
        <v>86</v>
      </c>
      <c r="T3033" s="3" t="s">
        <v>51</v>
      </c>
      <c r="U3033" s="3" t="s">
        <v>87</v>
      </c>
      <c r="V3033" s="3" t="s">
        <v>53</v>
      </c>
      <c r="W3033" s="3" t="s">
        <v>54</v>
      </c>
      <c r="X3033" s="3">
        <v>35</v>
      </c>
      <c r="Y3033" s="3">
        <v>6</v>
      </c>
      <c r="Z3033" s="3" t="s">
        <v>44</v>
      </c>
      <c r="AA3033" s="7">
        <v>4</v>
      </c>
      <c r="AB3033" s="3" t="s">
        <v>49</v>
      </c>
      <c r="AC3033" s="3" t="s">
        <v>49</v>
      </c>
      <c r="AD3033" s="3" t="s">
        <v>49</v>
      </c>
      <c r="AE3033" s="3" t="s">
        <v>49</v>
      </c>
      <c r="AF3033" s="3" t="s">
        <v>55</v>
      </c>
      <c r="AG3033" s="3" t="s">
        <v>56</v>
      </c>
      <c r="AH3033" s="3" t="s">
        <v>57</v>
      </c>
      <c r="AI3033" s="3" t="s">
        <v>58</v>
      </c>
      <c r="AJ3033" s="3" t="s">
        <v>49</v>
      </c>
      <c r="AK3033" s="3" t="s">
        <v>49</v>
      </c>
      <c r="AL3033" s="3" t="s">
        <v>49</v>
      </c>
      <c r="AM3033" s="3" t="s">
        <v>88</v>
      </c>
      <c r="AN3033" s="3" t="s">
        <v>60</v>
      </c>
      <c r="AO3033" s="3">
        <v>87.147323050658116</v>
      </c>
      <c r="AP3033" s="3">
        <v>44.824852168635225</v>
      </c>
    </row>
    <row r="3034" spans="1:42" x14ac:dyDescent="0.25">
      <c r="A3034" s="2">
        <v>3033</v>
      </c>
      <c r="B3034" s="3" t="s">
        <v>42</v>
      </c>
      <c r="C3034" s="3" t="s">
        <v>43</v>
      </c>
      <c r="D3034" s="3" t="s">
        <v>44</v>
      </c>
      <c r="E3034" s="3" t="s">
        <v>45</v>
      </c>
      <c r="F3034" s="3">
        <v>0.36</v>
      </c>
      <c r="G3034" s="3">
        <v>0.48</v>
      </c>
      <c r="H3034" s="3">
        <v>0.16533753158699799</v>
      </c>
      <c r="I3034" s="3">
        <v>11.346696099940321</v>
      </c>
      <c r="J3034" s="3">
        <v>1.4993612623487125</v>
      </c>
      <c r="K3034" s="3">
        <v>1.8760347248319496</v>
      </c>
      <c r="L3034" s="3">
        <v>0.24790069007390142</v>
      </c>
      <c r="M3034" s="2">
        <v>1430</v>
      </c>
      <c r="N3034" s="3" t="s">
        <v>64</v>
      </c>
      <c r="O3034" s="3" t="s">
        <v>84</v>
      </c>
      <c r="P3034" s="3" t="s">
        <v>85</v>
      </c>
      <c r="Q3034" s="3" t="s">
        <v>42</v>
      </c>
      <c r="R3034" s="3" t="s">
        <v>49</v>
      </c>
      <c r="S3034" s="3" t="s">
        <v>86</v>
      </c>
      <c r="T3034" s="3" t="s">
        <v>51</v>
      </c>
      <c r="U3034" s="3" t="s">
        <v>87</v>
      </c>
      <c r="V3034" s="3" t="s">
        <v>53</v>
      </c>
      <c r="W3034" s="3" t="s">
        <v>54</v>
      </c>
      <c r="X3034" s="3">
        <v>35</v>
      </c>
      <c r="Y3034" s="3">
        <v>6</v>
      </c>
      <c r="Z3034" s="3" t="s">
        <v>44</v>
      </c>
      <c r="AA3034" s="7">
        <v>4</v>
      </c>
      <c r="AB3034" s="3" t="s">
        <v>49</v>
      </c>
      <c r="AC3034" s="3" t="s">
        <v>49</v>
      </c>
      <c r="AD3034" s="3" t="s">
        <v>49</v>
      </c>
      <c r="AE3034" s="3" t="s">
        <v>49</v>
      </c>
      <c r="AF3034" s="3" t="s">
        <v>55</v>
      </c>
      <c r="AG3034" s="3" t="s">
        <v>56</v>
      </c>
      <c r="AH3034" s="3" t="s">
        <v>57</v>
      </c>
      <c r="AI3034" s="3" t="s">
        <v>58</v>
      </c>
      <c r="AJ3034" s="3" t="s">
        <v>49</v>
      </c>
      <c r="AK3034" s="3" t="s">
        <v>49</v>
      </c>
      <c r="AL3034" s="3" t="s">
        <v>49</v>
      </c>
      <c r="AM3034" s="3" t="s">
        <v>88</v>
      </c>
      <c r="AN3034" s="3" t="s">
        <v>60</v>
      </c>
      <c r="AO3034" s="3">
        <v>106.42208232955844</v>
      </c>
      <c r="AP3034" s="3">
        <v>669.09725156660443</v>
      </c>
    </row>
    <row r="3035" spans="1:42" x14ac:dyDescent="0.25">
      <c r="A3035" s="2">
        <v>3034</v>
      </c>
      <c r="B3035" s="3" t="s">
        <v>42</v>
      </c>
      <c r="C3035" s="3" t="s">
        <v>43</v>
      </c>
      <c r="D3035" s="3" t="s">
        <v>44</v>
      </c>
      <c r="E3035" s="3" t="s">
        <v>45</v>
      </c>
      <c r="F3035" s="3">
        <v>0.36</v>
      </c>
      <c r="G3035" s="3">
        <v>0.48</v>
      </c>
      <c r="H3035" s="3">
        <v>4.3097988204583798E-2</v>
      </c>
      <c r="I3035" s="3">
        <v>11.346696099940321</v>
      </c>
      <c r="J3035" s="3">
        <v>1.4993612623487125</v>
      </c>
      <c r="K3035" s="3">
        <v>0.48901977467622493</v>
      </c>
      <c r="L3035" s="3">
        <v>6.4619453999114687E-2</v>
      </c>
      <c r="M3035" s="2">
        <v>1750</v>
      </c>
      <c r="N3035" s="3" t="s">
        <v>74</v>
      </c>
      <c r="O3035" s="3" t="s">
        <v>84</v>
      </c>
      <c r="P3035" s="3" t="s">
        <v>85</v>
      </c>
      <c r="Q3035" s="3" t="s">
        <v>42</v>
      </c>
      <c r="R3035" s="3" t="s">
        <v>49</v>
      </c>
      <c r="S3035" s="3" t="s">
        <v>86</v>
      </c>
      <c r="T3035" s="3" t="s">
        <v>51</v>
      </c>
      <c r="U3035" s="3" t="s">
        <v>87</v>
      </c>
      <c r="V3035" s="3" t="s">
        <v>53</v>
      </c>
      <c r="W3035" s="3" t="s">
        <v>54</v>
      </c>
      <c r="X3035" s="3">
        <v>35</v>
      </c>
      <c r="Y3035" s="3">
        <v>6</v>
      </c>
      <c r="Z3035" s="3" t="s">
        <v>44</v>
      </c>
      <c r="AA3035" s="7">
        <v>4</v>
      </c>
      <c r="AB3035" s="3" t="s">
        <v>49</v>
      </c>
      <c r="AC3035" s="3" t="s">
        <v>49</v>
      </c>
      <c r="AD3035" s="3" t="s">
        <v>49</v>
      </c>
      <c r="AE3035" s="3" t="s">
        <v>49</v>
      </c>
      <c r="AF3035" s="3" t="s">
        <v>55</v>
      </c>
      <c r="AG3035" s="3" t="s">
        <v>56</v>
      </c>
      <c r="AH3035" s="3" t="s">
        <v>57</v>
      </c>
      <c r="AI3035" s="3" t="s">
        <v>58</v>
      </c>
      <c r="AJ3035" s="3" t="s">
        <v>49</v>
      </c>
      <c r="AK3035" s="3" t="s">
        <v>49</v>
      </c>
      <c r="AL3035" s="3" t="s">
        <v>49</v>
      </c>
      <c r="AM3035" s="3" t="s">
        <v>88</v>
      </c>
      <c r="AN3035" s="3" t="s">
        <v>60</v>
      </c>
      <c r="AO3035" s="3">
        <v>69.423603959457864</v>
      </c>
      <c r="AP3035" s="3">
        <v>174.4113703582394</v>
      </c>
    </row>
    <row r="3036" spans="1:42" x14ac:dyDescent="0.25">
      <c r="A3036" s="2">
        <v>3035</v>
      </c>
      <c r="B3036" s="3" t="s">
        <v>42</v>
      </c>
      <c r="C3036" s="3" t="s">
        <v>43</v>
      </c>
      <c r="D3036" s="3" t="s">
        <v>44</v>
      </c>
      <c r="E3036" s="3" t="s">
        <v>45</v>
      </c>
      <c r="F3036" s="3">
        <v>0.36</v>
      </c>
      <c r="G3036" s="3">
        <v>0.48</v>
      </c>
      <c r="H3036" s="3">
        <v>0.31226448056992201</v>
      </c>
      <c r="I3036" s="3">
        <v>11.346696099940321</v>
      </c>
      <c r="J3036" s="3">
        <v>1.4993612623487125</v>
      </c>
      <c r="K3036" s="3">
        <v>3.5431701638326243</v>
      </c>
      <c r="L3036" s="3">
        <v>0.46819726577398324</v>
      </c>
      <c r="M3036" s="2">
        <v>1430</v>
      </c>
      <c r="N3036" s="3" t="s">
        <v>64</v>
      </c>
      <c r="O3036" s="3" t="s">
        <v>84</v>
      </c>
      <c r="P3036" s="3" t="s">
        <v>85</v>
      </c>
      <c r="Q3036" s="3" t="s">
        <v>42</v>
      </c>
      <c r="R3036" s="3" t="s">
        <v>49</v>
      </c>
      <c r="S3036" s="3" t="s">
        <v>86</v>
      </c>
      <c r="T3036" s="3" t="s">
        <v>51</v>
      </c>
      <c r="U3036" s="3" t="s">
        <v>87</v>
      </c>
      <c r="V3036" s="3" t="s">
        <v>53</v>
      </c>
      <c r="W3036" s="3" t="s">
        <v>54</v>
      </c>
      <c r="X3036" s="3">
        <v>35</v>
      </c>
      <c r="Y3036" s="3">
        <v>6</v>
      </c>
      <c r="Z3036" s="3" t="s">
        <v>44</v>
      </c>
      <c r="AA3036" s="7">
        <v>4</v>
      </c>
      <c r="AB3036" s="3" t="s">
        <v>49</v>
      </c>
      <c r="AC3036" s="3" t="s">
        <v>49</v>
      </c>
      <c r="AD3036" s="3" t="s">
        <v>49</v>
      </c>
      <c r="AE3036" s="3" t="s">
        <v>49</v>
      </c>
      <c r="AF3036" s="3" t="s">
        <v>55</v>
      </c>
      <c r="AG3036" s="3" t="s">
        <v>56</v>
      </c>
      <c r="AH3036" s="3" t="s">
        <v>57</v>
      </c>
      <c r="AI3036" s="3" t="s">
        <v>58</v>
      </c>
      <c r="AJ3036" s="3" t="s">
        <v>49</v>
      </c>
      <c r="AK3036" s="3" t="s">
        <v>49</v>
      </c>
      <c r="AL3036" s="3" t="s">
        <v>49</v>
      </c>
      <c r="AM3036" s="3" t="s">
        <v>88</v>
      </c>
      <c r="AN3036" s="3" t="s">
        <v>60</v>
      </c>
      <c r="AO3036" s="3">
        <v>147.36678903258979</v>
      </c>
      <c r="AP3036" s="3">
        <v>1263.6895186817906</v>
      </c>
    </row>
    <row r="3037" spans="1:42" x14ac:dyDescent="0.25">
      <c r="A3037" s="2">
        <v>3036</v>
      </c>
      <c r="B3037" s="3" t="s">
        <v>42</v>
      </c>
      <c r="C3037" s="3" t="s">
        <v>43</v>
      </c>
      <c r="D3037" s="3" t="s">
        <v>44</v>
      </c>
      <c r="E3037" s="3" t="s">
        <v>45</v>
      </c>
      <c r="F3037" s="3">
        <v>0.36</v>
      </c>
      <c r="G3037" s="3">
        <v>0.48</v>
      </c>
      <c r="H3037" s="3">
        <v>5.5426536638164901E-2</v>
      </c>
      <c r="I3037" s="3">
        <v>9.5852546227418909</v>
      </c>
      <c r="J3037" s="3">
        <v>1.4086441435784423</v>
      </c>
      <c r="K3037" s="3">
        <v>0.53127746653354291</v>
      </c>
      <c r="L3037" s="3">
        <v>7.8076266234186953E-2</v>
      </c>
      <c r="M3037" s="2">
        <v>1200</v>
      </c>
      <c r="N3037" s="3" t="s">
        <v>61</v>
      </c>
      <c r="O3037" s="3" t="s">
        <v>84</v>
      </c>
      <c r="P3037" s="3" t="s">
        <v>85</v>
      </c>
      <c r="Q3037" s="3" t="s">
        <v>42</v>
      </c>
      <c r="R3037" s="3" t="s">
        <v>49</v>
      </c>
      <c r="S3037" s="3" t="s">
        <v>86</v>
      </c>
      <c r="T3037" s="3" t="s">
        <v>51</v>
      </c>
      <c r="U3037" s="3" t="s">
        <v>87</v>
      </c>
      <c r="V3037" s="3" t="s">
        <v>53</v>
      </c>
      <c r="W3037" s="3" t="s">
        <v>54</v>
      </c>
      <c r="X3037" s="3">
        <v>35</v>
      </c>
      <c r="Y3037" s="3">
        <v>6</v>
      </c>
      <c r="Z3037" s="3" t="s">
        <v>44</v>
      </c>
      <c r="AA3037" s="7">
        <v>4</v>
      </c>
      <c r="AB3037" s="3" t="s">
        <v>49</v>
      </c>
      <c r="AC3037" s="3" t="s">
        <v>49</v>
      </c>
      <c r="AD3037" s="3" t="s">
        <v>49</v>
      </c>
      <c r="AE3037" s="3" t="s">
        <v>49</v>
      </c>
      <c r="AF3037" s="3" t="s">
        <v>55</v>
      </c>
      <c r="AG3037" s="3" t="s">
        <v>56</v>
      </c>
      <c r="AH3037" s="3" t="s">
        <v>57</v>
      </c>
      <c r="AI3037" s="3" t="s">
        <v>58</v>
      </c>
      <c r="AJ3037" s="3" t="s">
        <v>49</v>
      </c>
      <c r="AK3037" s="3" t="s">
        <v>49</v>
      </c>
      <c r="AL3037" s="3" t="s">
        <v>49</v>
      </c>
      <c r="AM3037" s="3" t="s">
        <v>88</v>
      </c>
      <c r="AN3037" s="3" t="s">
        <v>60</v>
      </c>
      <c r="AO3037" s="3">
        <v>108.99424781533705</v>
      </c>
      <c r="AP3037" s="3">
        <v>224.30323576554656</v>
      </c>
    </row>
    <row r="3038" spans="1:42" x14ac:dyDescent="0.25">
      <c r="A3038" s="2">
        <v>3037</v>
      </c>
      <c r="B3038" s="3" t="s">
        <v>42</v>
      </c>
      <c r="C3038" s="3" t="s">
        <v>43</v>
      </c>
      <c r="D3038" s="3" t="s">
        <v>44</v>
      </c>
      <c r="E3038" s="3" t="s">
        <v>45</v>
      </c>
      <c r="F3038" s="3">
        <v>0.36</v>
      </c>
      <c r="G3038" s="3">
        <v>0.48</v>
      </c>
      <c r="H3038" s="3">
        <v>0.22369311350875401</v>
      </c>
      <c r="I3038" s="3">
        <v>10.573871113645867</v>
      </c>
      <c r="J3038" s="3">
        <v>1.8758306379783631</v>
      </c>
      <c r="K3038" s="3">
        <v>2.3653021512517198</v>
      </c>
      <c r="L3038" s="3">
        <v>0.41961039582449244</v>
      </c>
      <c r="M3038" s="2">
        <v>1200</v>
      </c>
      <c r="N3038" s="3" t="s">
        <v>61</v>
      </c>
      <c r="O3038" s="3" t="s">
        <v>84</v>
      </c>
      <c r="P3038" s="3" t="s">
        <v>85</v>
      </c>
      <c r="Q3038" s="3" t="s">
        <v>42</v>
      </c>
      <c r="R3038" s="3" t="s">
        <v>49</v>
      </c>
      <c r="S3038" s="3" t="s">
        <v>86</v>
      </c>
      <c r="T3038" s="3" t="s">
        <v>51</v>
      </c>
      <c r="U3038" s="3" t="s">
        <v>87</v>
      </c>
      <c r="V3038" s="3" t="s">
        <v>53</v>
      </c>
      <c r="W3038" s="3" t="s">
        <v>54</v>
      </c>
      <c r="X3038" s="3">
        <v>35</v>
      </c>
      <c r="Y3038" s="3">
        <v>6</v>
      </c>
      <c r="Z3038" s="3" t="s">
        <v>44</v>
      </c>
      <c r="AA3038" s="7">
        <v>4</v>
      </c>
      <c r="AB3038" s="3" t="s">
        <v>49</v>
      </c>
      <c r="AC3038" s="3" t="s">
        <v>49</v>
      </c>
      <c r="AD3038" s="3" t="s">
        <v>49</v>
      </c>
      <c r="AE3038" s="3" t="s">
        <v>49</v>
      </c>
      <c r="AF3038" s="3" t="s">
        <v>55</v>
      </c>
      <c r="AG3038" s="3" t="s">
        <v>56</v>
      </c>
      <c r="AH3038" s="3" t="s">
        <v>57</v>
      </c>
      <c r="AI3038" s="3" t="s">
        <v>58</v>
      </c>
      <c r="AJ3038" s="3" t="s">
        <v>49</v>
      </c>
      <c r="AK3038" s="3" t="s">
        <v>49</v>
      </c>
      <c r="AL3038" s="3" t="s">
        <v>49</v>
      </c>
      <c r="AM3038" s="3" t="s">
        <v>88</v>
      </c>
      <c r="AN3038" s="3" t="s">
        <v>60</v>
      </c>
      <c r="AO3038" s="3">
        <v>202.96943159373225</v>
      </c>
      <c r="AP3038" s="3">
        <v>905.2539130495544</v>
      </c>
    </row>
    <row r="3039" spans="1:42" x14ac:dyDescent="0.25">
      <c r="A3039" s="2">
        <v>3038</v>
      </c>
      <c r="B3039" s="3" t="s">
        <v>42</v>
      </c>
      <c r="C3039" s="3" t="s">
        <v>43</v>
      </c>
      <c r="D3039" s="3" t="s">
        <v>44</v>
      </c>
      <c r="E3039" s="3" t="s">
        <v>45</v>
      </c>
      <c r="F3039" s="3">
        <v>0.36</v>
      </c>
      <c r="G3039" s="3">
        <v>0.48</v>
      </c>
      <c r="H3039" s="3">
        <v>0.29149588836016999</v>
      </c>
      <c r="I3039" s="3">
        <v>10.573871113645867</v>
      </c>
      <c r="J3039" s="3">
        <v>1.8758306379783631</v>
      </c>
      <c r="K3039" s="3">
        <v>3.0822399536781417</v>
      </c>
      <c r="L3039" s="3">
        <v>0.5467969182307274</v>
      </c>
      <c r="M3039" s="2">
        <v>1330</v>
      </c>
      <c r="N3039" s="3" t="s">
        <v>68</v>
      </c>
      <c r="O3039" s="3" t="s">
        <v>84</v>
      </c>
      <c r="P3039" s="3" t="s">
        <v>85</v>
      </c>
      <c r="Q3039" s="3" t="s">
        <v>42</v>
      </c>
      <c r="R3039" s="3" t="s">
        <v>49</v>
      </c>
      <c r="S3039" s="3" t="s">
        <v>86</v>
      </c>
      <c r="T3039" s="3" t="s">
        <v>51</v>
      </c>
      <c r="U3039" s="3" t="s">
        <v>87</v>
      </c>
      <c r="V3039" s="3" t="s">
        <v>53</v>
      </c>
      <c r="W3039" s="3" t="s">
        <v>54</v>
      </c>
      <c r="X3039" s="3">
        <v>35</v>
      </c>
      <c r="Y3039" s="3">
        <v>6</v>
      </c>
      <c r="Z3039" s="3" t="s">
        <v>44</v>
      </c>
      <c r="AA3039" s="7">
        <v>4</v>
      </c>
      <c r="AB3039" s="3" t="s">
        <v>49</v>
      </c>
      <c r="AC3039" s="3" t="s">
        <v>49</v>
      </c>
      <c r="AD3039" s="3" t="s">
        <v>49</v>
      </c>
      <c r="AE3039" s="3" t="s">
        <v>49</v>
      </c>
      <c r="AF3039" s="3" t="s">
        <v>55</v>
      </c>
      <c r="AG3039" s="3" t="s">
        <v>56</v>
      </c>
      <c r="AH3039" s="3" t="s">
        <v>57</v>
      </c>
      <c r="AI3039" s="3" t="s">
        <v>58</v>
      </c>
      <c r="AJ3039" s="3" t="s">
        <v>49</v>
      </c>
      <c r="AK3039" s="3" t="s">
        <v>49</v>
      </c>
      <c r="AL3039" s="3" t="s">
        <v>49</v>
      </c>
      <c r="AM3039" s="3" t="s">
        <v>88</v>
      </c>
      <c r="AN3039" s="3" t="s">
        <v>60</v>
      </c>
      <c r="AO3039" s="3">
        <v>137.08599777267722</v>
      </c>
      <c r="AP3039" s="3">
        <v>1179.6420079135469</v>
      </c>
    </row>
    <row r="3040" spans="1:42" x14ac:dyDescent="0.25">
      <c r="A3040" s="2">
        <v>3039</v>
      </c>
      <c r="B3040" s="3" t="s">
        <v>42</v>
      </c>
      <c r="C3040" s="3" t="s">
        <v>43</v>
      </c>
      <c r="D3040" s="3" t="s">
        <v>44</v>
      </c>
      <c r="E3040" s="3" t="s">
        <v>45</v>
      </c>
      <c r="F3040" s="3">
        <v>0.36</v>
      </c>
      <c r="G3040" s="3">
        <v>0.48</v>
      </c>
      <c r="H3040" s="3">
        <v>8.0999728831302506E-2</v>
      </c>
      <c r="I3040" s="3">
        <v>10.573871113645867</v>
      </c>
      <c r="J3040" s="3">
        <v>1.8758306379783631</v>
      </c>
      <c r="K3040" s="3">
        <v>0.85648069290245787</v>
      </c>
      <c r="L3040" s="3">
        <v>0.15194177300969661</v>
      </c>
      <c r="M3040" s="2">
        <v>1330</v>
      </c>
      <c r="N3040" s="3" t="s">
        <v>68</v>
      </c>
      <c r="O3040" s="3" t="s">
        <v>84</v>
      </c>
      <c r="P3040" s="3" t="s">
        <v>85</v>
      </c>
      <c r="Q3040" s="3" t="s">
        <v>42</v>
      </c>
      <c r="R3040" s="3" t="s">
        <v>49</v>
      </c>
      <c r="S3040" s="3" t="s">
        <v>86</v>
      </c>
      <c r="T3040" s="3" t="s">
        <v>51</v>
      </c>
      <c r="U3040" s="3" t="s">
        <v>87</v>
      </c>
      <c r="V3040" s="3" t="s">
        <v>53</v>
      </c>
      <c r="W3040" s="3" t="s">
        <v>54</v>
      </c>
      <c r="X3040" s="3">
        <v>35</v>
      </c>
      <c r="Y3040" s="3">
        <v>6</v>
      </c>
      <c r="Z3040" s="3" t="s">
        <v>44</v>
      </c>
      <c r="AA3040" s="7">
        <v>4</v>
      </c>
      <c r="AB3040" s="3" t="s">
        <v>49</v>
      </c>
      <c r="AC3040" s="3" t="s">
        <v>49</v>
      </c>
      <c r="AD3040" s="3" t="s">
        <v>49</v>
      </c>
      <c r="AE3040" s="3" t="s">
        <v>49</v>
      </c>
      <c r="AF3040" s="3" t="s">
        <v>55</v>
      </c>
      <c r="AG3040" s="3" t="s">
        <v>56</v>
      </c>
      <c r="AH3040" s="3" t="s">
        <v>57</v>
      </c>
      <c r="AI3040" s="3" t="s">
        <v>58</v>
      </c>
      <c r="AJ3040" s="3" t="s">
        <v>49</v>
      </c>
      <c r="AK3040" s="3" t="s">
        <v>49</v>
      </c>
      <c r="AL3040" s="3" t="s">
        <v>49</v>
      </c>
      <c r="AM3040" s="3" t="s">
        <v>88</v>
      </c>
      <c r="AN3040" s="3" t="s">
        <v>60</v>
      </c>
      <c r="AO3040" s="3">
        <v>103.26596250007803</v>
      </c>
      <c r="AP3040" s="3">
        <v>327.79427283361491</v>
      </c>
    </row>
    <row r="3041" spans="1:42" x14ac:dyDescent="0.25">
      <c r="A3041" s="2">
        <v>3040</v>
      </c>
      <c r="B3041" s="3" t="s">
        <v>42</v>
      </c>
      <c r="C3041" s="3" t="s">
        <v>43</v>
      </c>
      <c r="D3041" s="3" t="s">
        <v>44</v>
      </c>
      <c r="E3041" s="3" t="s">
        <v>45</v>
      </c>
      <c r="F3041" s="3">
        <v>0.36</v>
      </c>
      <c r="G3041" s="3">
        <v>0.48</v>
      </c>
      <c r="H3041" s="3">
        <v>2.1574722852619299E-2</v>
      </c>
      <c r="I3041" s="3">
        <v>10.573871113645867</v>
      </c>
      <c r="J3041" s="3">
        <v>1.8758306379783631</v>
      </c>
      <c r="K3041" s="3">
        <v>0.22812833875622657</v>
      </c>
      <c r="L3041" s="3">
        <v>4.0470526132835229E-2</v>
      </c>
      <c r="M3041" s="2">
        <v>1330</v>
      </c>
      <c r="N3041" s="3" t="s">
        <v>68</v>
      </c>
      <c r="O3041" s="3" t="s">
        <v>84</v>
      </c>
      <c r="P3041" s="3" t="s">
        <v>85</v>
      </c>
      <c r="Q3041" s="3" t="s">
        <v>42</v>
      </c>
      <c r="R3041" s="3" t="s">
        <v>49</v>
      </c>
      <c r="S3041" s="3" t="s">
        <v>86</v>
      </c>
      <c r="T3041" s="3" t="s">
        <v>51</v>
      </c>
      <c r="U3041" s="3" t="s">
        <v>87</v>
      </c>
      <c r="V3041" s="3" t="s">
        <v>53</v>
      </c>
      <c r="W3041" s="3" t="s">
        <v>54</v>
      </c>
      <c r="X3041" s="3">
        <v>35</v>
      </c>
      <c r="Y3041" s="3">
        <v>6</v>
      </c>
      <c r="Z3041" s="3" t="s">
        <v>44</v>
      </c>
      <c r="AA3041" s="7">
        <v>4</v>
      </c>
      <c r="AB3041" s="3" t="s">
        <v>49</v>
      </c>
      <c r="AC3041" s="3" t="s">
        <v>49</v>
      </c>
      <c r="AD3041" s="3" t="s">
        <v>49</v>
      </c>
      <c r="AE3041" s="3" t="s">
        <v>49</v>
      </c>
      <c r="AF3041" s="3" t="s">
        <v>55</v>
      </c>
      <c r="AG3041" s="3" t="s">
        <v>56</v>
      </c>
      <c r="AH3041" s="3" t="s">
        <v>57</v>
      </c>
      <c r="AI3041" s="3" t="s">
        <v>58</v>
      </c>
      <c r="AJ3041" s="3" t="s">
        <v>49</v>
      </c>
      <c r="AK3041" s="3" t="s">
        <v>49</v>
      </c>
      <c r="AL3041" s="3" t="s">
        <v>49</v>
      </c>
      <c r="AM3041" s="3" t="s">
        <v>88</v>
      </c>
      <c r="AN3041" s="3" t="s">
        <v>60</v>
      </c>
      <c r="AO3041" s="3">
        <v>53.262427643516901</v>
      </c>
      <c r="AP3041" s="3">
        <v>87.309805737622668</v>
      </c>
    </row>
    <row r="3042" spans="1:42" x14ac:dyDescent="0.25">
      <c r="A3042" s="2">
        <v>3041</v>
      </c>
      <c r="B3042" s="3" t="s">
        <v>42</v>
      </c>
      <c r="C3042" s="3" t="s">
        <v>43</v>
      </c>
      <c r="D3042" s="3" t="s">
        <v>44</v>
      </c>
      <c r="E3042" s="3" t="s">
        <v>45</v>
      </c>
      <c r="F3042" s="3">
        <v>0.36</v>
      </c>
      <c r="G3042" s="3">
        <v>0.48</v>
      </c>
      <c r="H3042" s="3">
        <v>5.9227768638504701E-2</v>
      </c>
      <c r="I3042" s="3">
        <v>10.52466968096002</v>
      </c>
      <c r="J3042" s="3">
        <v>1.8429092526078203</v>
      </c>
      <c r="K3042" s="3">
        <v>0.62335270086058514</v>
      </c>
      <c r="L3042" s="3">
        <v>0.1091514028352156</v>
      </c>
      <c r="M3042" s="2">
        <v>1200</v>
      </c>
      <c r="N3042" s="3" t="s">
        <v>61</v>
      </c>
      <c r="O3042" s="3" t="s">
        <v>84</v>
      </c>
      <c r="P3042" s="3" t="s">
        <v>85</v>
      </c>
      <c r="Q3042" s="3" t="s">
        <v>42</v>
      </c>
      <c r="R3042" s="3" t="s">
        <v>49</v>
      </c>
      <c r="S3042" s="3" t="s">
        <v>86</v>
      </c>
      <c r="T3042" s="3" t="s">
        <v>51</v>
      </c>
      <c r="U3042" s="3" t="s">
        <v>87</v>
      </c>
      <c r="V3042" s="3" t="s">
        <v>53</v>
      </c>
      <c r="W3042" s="3" t="s">
        <v>54</v>
      </c>
      <c r="X3042" s="3">
        <v>35</v>
      </c>
      <c r="Y3042" s="3">
        <v>6</v>
      </c>
      <c r="Z3042" s="3" t="s">
        <v>44</v>
      </c>
      <c r="AA3042" s="7">
        <v>4</v>
      </c>
      <c r="AB3042" s="3" t="s">
        <v>49</v>
      </c>
      <c r="AC3042" s="3" t="s">
        <v>49</v>
      </c>
      <c r="AD3042" s="3" t="s">
        <v>49</v>
      </c>
      <c r="AE3042" s="3" t="s">
        <v>49</v>
      </c>
      <c r="AF3042" s="3" t="s">
        <v>55</v>
      </c>
      <c r="AG3042" s="3" t="s">
        <v>56</v>
      </c>
      <c r="AH3042" s="3" t="s">
        <v>57</v>
      </c>
      <c r="AI3042" s="3" t="s">
        <v>58</v>
      </c>
      <c r="AJ3042" s="3" t="s">
        <v>49</v>
      </c>
      <c r="AK3042" s="3" t="s">
        <v>49</v>
      </c>
      <c r="AL3042" s="3" t="s">
        <v>49</v>
      </c>
      <c r="AM3042" s="3" t="s">
        <v>88</v>
      </c>
      <c r="AN3042" s="3" t="s">
        <v>60</v>
      </c>
      <c r="AO3042" s="3">
        <v>97.785665063686011</v>
      </c>
      <c r="AP3042" s="3">
        <v>239.68627589915411</v>
      </c>
    </row>
    <row r="3043" spans="1:42" x14ac:dyDescent="0.25">
      <c r="A3043" s="2">
        <v>3042</v>
      </c>
      <c r="B3043" s="3" t="s">
        <v>42</v>
      </c>
      <c r="C3043" s="3" t="s">
        <v>43</v>
      </c>
      <c r="D3043" s="3" t="s">
        <v>44</v>
      </c>
      <c r="E3043" s="3" t="s">
        <v>45</v>
      </c>
      <c r="F3043" s="3">
        <v>0.36</v>
      </c>
      <c r="G3043" s="3">
        <v>0.48</v>
      </c>
      <c r="H3043" s="3">
        <v>1.22591486812652E-4</v>
      </c>
      <c r="I3043" s="3">
        <v>10.52466968096002</v>
      </c>
      <c r="J3043" s="3">
        <v>1.8429092526078203</v>
      </c>
      <c r="K3043" s="3">
        <v>1.2902349044009286E-3</v>
      </c>
      <c r="L3043" s="3">
        <v>2.2592498533798597E-4</v>
      </c>
      <c r="M3043" s="2">
        <v>1410</v>
      </c>
      <c r="N3043" s="3" t="s">
        <v>63</v>
      </c>
      <c r="O3043" s="3" t="s">
        <v>84</v>
      </c>
      <c r="P3043" s="3" t="s">
        <v>85</v>
      </c>
      <c r="Q3043" s="3" t="s">
        <v>42</v>
      </c>
      <c r="R3043" s="3" t="s">
        <v>49</v>
      </c>
      <c r="S3043" s="3" t="s">
        <v>86</v>
      </c>
      <c r="T3043" s="3" t="s">
        <v>51</v>
      </c>
      <c r="U3043" s="3" t="s">
        <v>87</v>
      </c>
      <c r="V3043" s="3" t="s">
        <v>53</v>
      </c>
      <c r="W3043" s="3" t="s">
        <v>54</v>
      </c>
      <c r="X3043" s="3">
        <v>35</v>
      </c>
      <c r="Y3043" s="3">
        <v>6</v>
      </c>
      <c r="Z3043" s="3" t="s">
        <v>44</v>
      </c>
      <c r="AA3043" s="7">
        <v>4</v>
      </c>
      <c r="AB3043" s="3" t="s">
        <v>49</v>
      </c>
      <c r="AC3043" s="3" t="s">
        <v>49</v>
      </c>
      <c r="AD3043" s="3" t="s">
        <v>49</v>
      </c>
      <c r="AE3043" s="3" t="s">
        <v>49</v>
      </c>
      <c r="AF3043" s="3" t="s">
        <v>55</v>
      </c>
      <c r="AG3043" s="3" t="s">
        <v>56</v>
      </c>
      <c r="AH3043" s="3" t="s">
        <v>57</v>
      </c>
      <c r="AI3043" s="3" t="s">
        <v>58</v>
      </c>
      <c r="AJ3043" s="3" t="s">
        <v>49</v>
      </c>
      <c r="AK3043" s="3" t="s">
        <v>49</v>
      </c>
      <c r="AL3043" s="3" t="s">
        <v>49</v>
      </c>
      <c r="AM3043" s="3" t="s">
        <v>88</v>
      </c>
      <c r="AN3043" s="3" t="s">
        <v>60</v>
      </c>
      <c r="AO3043" s="3">
        <v>3.8140458947847131</v>
      </c>
      <c r="AP3043" s="3">
        <v>0.49611014573934703</v>
      </c>
    </row>
    <row r="3044" spans="1:42" x14ac:dyDescent="0.25">
      <c r="A3044" s="2">
        <v>3043</v>
      </c>
      <c r="B3044" s="3" t="s">
        <v>42</v>
      </c>
      <c r="C3044" s="3" t="s">
        <v>43</v>
      </c>
      <c r="D3044" s="3" t="s">
        <v>44</v>
      </c>
      <c r="E3044" s="3" t="s">
        <v>45</v>
      </c>
      <c r="F3044" s="3">
        <v>0.36</v>
      </c>
      <c r="G3044" s="3">
        <v>0.48</v>
      </c>
      <c r="H3044" s="3">
        <v>3.3866500166401102E-2</v>
      </c>
      <c r="I3044" s="3">
        <v>10.52466968096002</v>
      </c>
      <c r="J3044" s="3">
        <v>1.8429092526078203</v>
      </c>
      <c r="K3044" s="3">
        <v>0.35643372750154917</v>
      </c>
      <c r="L3044" s="3">
        <v>6.2412886510104876E-2</v>
      </c>
      <c r="M3044" s="2">
        <v>1330</v>
      </c>
      <c r="N3044" s="3" t="s">
        <v>68</v>
      </c>
      <c r="O3044" s="3" t="s">
        <v>84</v>
      </c>
      <c r="P3044" s="3" t="s">
        <v>85</v>
      </c>
      <c r="Q3044" s="3" t="s">
        <v>42</v>
      </c>
      <c r="R3044" s="3" t="s">
        <v>49</v>
      </c>
      <c r="S3044" s="3" t="s">
        <v>86</v>
      </c>
      <c r="T3044" s="3" t="s">
        <v>51</v>
      </c>
      <c r="U3044" s="3" t="s">
        <v>87</v>
      </c>
      <c r="V3044" s="3" t="s">
        <v>53</v>
      </c>
      <c r="W3044" s="3" t="s">
        <v>54</v>
      </c>
      <c r="X3044" s="3">
        <v>35</v>
      </c>
      <c r="Y3044" s="3">
        <v>6</v>
      </c>
      <c r="Z3044" s="3" t="s">
        <v>44</v>
      </c>
      <c r="AA3044" s="7">
        <v>4</v>
      </c>
      <c r="AB3044" s="3" t="s">
        <v>49</v>
      </c>
      <c r="AC3044" s="3" t="s">
        <v>49</v>
      </c>
      <c r="AD3044" s="3" t="s">
        <v>49</v>
      </c>
      <c r="AE3044" s="3" t="s">
        <v>49</v>
      </c>
      <c r="AF3044" s="3" t="s">
        <v>55</v>
      </c>
      <c r="AG3044" s="3" t="s">
        <v>56</v>
      </c>
      <c r="AH3044" s="3" t="s">
        <v>57</v>
      </c>
      <c r="AI3044" s="3" t="s">
        <v>58</v>
      </c>
      <c r="AJ3044" s="3" t="s">
        <v>49</v>
      </c>
      <c r="AK3044" s="3" t="s">
        <v>49</v>
      </c>
      <c r="AL3044" s="3" t="s">
        <v>49</v>
      </c>
      <c r="AM3044" s="3" t="s">
        <v>88</v>
      </c>
      <c r="AN3044" s="3" t="s">
        <v>60</v>
      </c>
      <c r="AO3044" s="3">
        <v>55.438568118616615</v>
      </c>
      <c r="AP3044" s="3">
        <v>137.05286370261103</v>
      </c>
    </row>
    <row r="3045" spans="1:42" x14ac:dyDescent="0.25">
      <c r="A3045" s="2">
        <v>3044</v>
      </c>
      <c r="B3045" s="3" t="s">
        <v>42</v>
      </c>
      <c r="C3045" s="3" t="s">
        <v>43</v>
      </c>
      <c r="D3045" s="3" t="s">
        <v>44</v>
      </c>
      <c r="E3045" s="3" t="s">
        <v>45</v>
      </c>
      <c r="F3045" s="3">
        <v>0.36</v>
      </c>
      <c r="G3045" s="3">
        <v>0.48</v>
      </c>
      <c r="H3045" s="3">
        <v>1.49857460878123E-3</v>
      </c>
      <c r="I3045" s="3">
        <v>9.5968072628980661</v>
      </c>
      <c r="J3045" s="3">
        <v>1.4103225588649611</v>
      </c>
      <c r="K3045" s="3">
        <v>1.4381531689546336E-2</v>
      </c>
      <c r="L3045" s="3">
        <v>2.1134735769064023E-3</v>
      </c>
      <c r="M3045" s="2">
        <v>1200</v>
      </c>
      <c r="N3045" s="3" t="s">
        <v>61</v>
      </c>
      <c r="O3045" s="3" t="s">
        <v>84</v>
      </c>
      <c r="P3045" s="3" t="s">
        <v>85</v>
      </c>
      <c r="Q3045" s="3" t="s">
        <v>42</v>
      </c>
      <c r="R3045" s="3" t="s">
        <v>49</v>
      </c>
      <c r="S3045" s="3" t="s">
        <v>86</v>
      </c>
      <c r="T3045" s="3" t="s">
        <v>51</v>
      </c>
      <c r="U3045" s="3" t="s">
        <v>87</v>
      </c>
      <c r="V3045" s="3" t="s">
        <v>53</v>
      </c>
      <c r="W3045" s="3" t="s">
        <v>54</v>
      </c>
      <c r="X3045" s="3">
        <v>35</v>
      </c>
      <c r="Y3045" s="3">
        <v>6</v>
      </c>
      <c r="Z3045" s="3" t="s">
        <v>44</v>
      </c>
      <c r="AA3045" s="7">
        <v>4</v>
      </c>
      <c r="AB3045" s="3" t="s">
        <v>49</v>
      </c>
      <c r="AC3045" s="3" t="s">
        <v>49</v>
      </c>
      <c r="AD3045" s="3" t="s">
        <v>49</v>
      </c>
      <c r="AE3045" s="3" t="s">
        <v>49</v>
      </c>
      <c r="AF3045" s="3" t="s">
        <v>55</v>
      </c>
      <c r="AG3045" s="3" t="s">
        <v>56</v>
      </c>
      <c r="AH3045" s="3" t="s">
        <v>57</v>
      </c>
      <c r="AI3045" s="3" t="s">
        <v>58</v>
      </c>
      <c r="AJ3045" s="3" t="s">
        <v>49</v>
      </c>
      <c r="AK3045" s="3" t="s">
        <v>49</v>
      </c>
      <c r="AL3045" s="3" t="s">
        <v>49</v>
      </c>
      <c r="AM3045" s="3" t="s">
        <v>88</v>
      </c>
      <c r="AN3045" s="3" t="s">
        <v>60</v>
      </c>
      <c r="AO3045" s="3">
        <v>13.1211844549834</v>
      </c>
      <c r="AP3045" s="3">
        <v>6.064516279991877</v>
      </c>
    </row>
    <row r="3046" spans="1:42" x14ac:dyDescent="0.25">
      <c r="A3046" s="2">
        <v>3045</v>
      </c>
      <c r="B3046" s="3" t="s">
        <v>42</v>
      </c>
      <c r="C3046" s="3" t="s">
        <v>43</v>
      </c>
      <c r="D3046" s="3" t="s">
        <v>44</v>
      </c>
      <c r="E3046" s="3" t="s">
        <v>45</v>
      </c>
      <c r="F3046" s="3">
        <v>0.36</v>
      </c>
      <c r="G3046" s="3">
        <v>0.48</v>
      </c>
      <c r="H3046" s="3">
        <v>8.6340841724145501E-4</v>
      </c>
      <c r="I3046" s="3">
        <v>9.5865176954735425</v>
      </c>
      <c r="J3046" s="3">
        <v>1.4088299466987508</v>
      </c>
      <c r="K3046" s="3">
        <v>8.2770800703060119E-3</v>
      </c>
      <c r="L3046" s="3">
        <v>1.216395634441532E-3</v>
      </c>
      <c r="M3046" s="2">
        <v>1200</v>
      </c>
      <c r="N3046" s="3" t="s">
        <v>61</v>
      </c>
      <c r="O3046" s="3" t="s">
        <v>84</v>
      </c>
      <c r="P3046" s="3" t="s">
        <v>85</v>
      </c>
      <c r="Q3046" s="3" t="s">
        <v>42</v>
      </c>
      <c r="R3046" s="3" t="s">
        <v>49</v>
      </c>
      <c r="S3046" s="3" t="s">
        <v>86</v>
      </c>
      <c r="T3046" s="3" t="s">
        <v>51</v>
      </c>
      <c r="U3046" s="3" t="s">
        <v>87</v>
      </c>
      <c r="V3046" s="3" t="s">
        <v>53</v>
      </c>
      <c r="W3046" s="3" t="s">
        <v>54</v>
      </c>
      <c r="X3046" s="3">
        <v>35</v>
      </c>
      <c r="Y3046" s="3">
        <v>6</v>
      </c>
      <c r="Z3046" s="3" t="s">
        <v>44</v>
      </c>
      <c r="AA3046" s="7">
        <v>4</v>
      </c>
      <c r="AB3046" s="3" t="s">
        <v>49</v>
      </c>
      <c r="AC3046" s="3" t="s">
        <v>49</v>
      </c>
      <c r="AD3046" s="3" t="s">
        <v>49</v>
      </c>
      <c r="AE3046" s="3" t="s">
        <v>49</v>
      </c>
      <c r="AF3046" s="3" t="s">
        <v>55</v>
      </c>
      <c r="AG3046" s="3" t="s">
        <v>56</v>
      </c>
      <c r="AH3046" s="3" t="s">
        <v>57</v>
      </c>
      <c r="AI3046" s="3" t="s">
        <v>58</v>
      </c>
      <c r="AJ3046" s="3" t="s">
        <v>49</v>
      </c>
      <c r="AK3046" s="3" t="s">
        <v>49</v>
      </c>
      <c r="AL3046" s="3" t="s">
        <v>49</v>
      </c>
      <c r="AM3046" s="3" t="s">
        <v>88</v>
      </c>
      <c r="AN3046" s="3" t="s">
        <v>60</v>
      </c>
      <c r="AO3046" s="3">
        <v>10.631120455770029</v>
      </c>
      <c r="AP3046" s="3">
        <v>3.494089898467803</v>
      </c>
    </row>
    <row r="3047" spans="1:42" x14ac:dyDescent="0.25">
      <c r="A3047" s="2">
        <v>3046</v>
      </c>
      <c r="B3047" s="3" t="s">
        <v>42</v>
      </c>
      <c r="C3047" s="3" t="s">
        <v>43</v>
      </c>
      <c r="D3047" s="3" t="s">
        <v>44</v>
      </c>
      <c r="E3047" s="3" t="s">
        <v>45</v>
      </c>
      <c r="F3047" s="3">
        <v>0.36</v>
      </c>
      <c r="G3047" s="3">
        <v>0.48</v>
      </c>
      <c r="H3047" s="3">
        <v>6.33537308017342E-3</v>
      </c>
      <c r="I3047" s="3">
        <v>9.5865176954735425</v>
      </c>
      <c r="J3047" s="3">
        <v>1.4088299466987508</v>
      </c>
      <c r="K3047" s="3">
        <v>6.0734166140509215E-2</v>
      </c>
      <c r="L3047" s="3">
        <v>8.9254633188574194E-3</v>
      </c>
      <c r="M3047" s="2">
        <v>1210</v>
      </c>
      <c r="N3047" s="3" t="s">
        <v>65</v>
      </c>
      <c r="O3047" s="3" t="s">
        <v>84</v>
      </c>
      <c r="P3047" s="3" t="s">
        <v>85</v>
      </c>
      <c r="Q3047" s="3" t="s">
        <v>42</v>
      </c>
      <c r="R3047" s="3" t="s">
        <v>49</v>
      </c>
      <c r="S3047" s="3" t="s">
        <v>86</v>
      </c>
      <c r="T3047" s="3" t="s">
        <v>51</v>
      </c>
      <c r="U3047" s="3" t="s">
        <v>87</v>
      </c>
      <c r="V3047" s="3" t="s">
        <v>53</v>
      </c>
      <c r="W3047" s="3" t="s">
        <v>54</v>
      </c>
      <c r="X3047" s="3">
        <v>35</v>
      </c>
      <c r="Y3047" s="3">
        <v>6</v>
      </c>
      <c r="Z3047" s="3" t="s">
        <v>44</v>
      </c>
      <c r="AA3047" s="7">
        <v>4</v>
      </c>
      <c r="AB3047" s="3" t="s">
        <v>49</v>
      </c>
      <c r="AC3047" s="3" t="s">
        <v>49</v>
      </c>
      <c r="AD3047" s="3" t="s">
        <v>49</v>
      </c>
      <c r="AE3047" s="3" t="s">
        <v>49</v>
      </c>
      <c r="AF3047" s="3" t="s">
        <v>55</v>
      </c>
      <c r="AG3047" s="3" t="s">
        <v>56</v>
      </c>
      <c r="AH3047" s="3" t="s">
        <v>57</v>
      </c>
      <c r="AI3047" s="3" t="s">
        <v>58</v>
      </c>
      <c r="AJ3047" s="3" t="s">
        <v>49</v>
      </c>
      <c r="AK3047" s="3" t="s">
        <v>49</v>
      </c>
      <c r="AL3047" s="3" t="s">
        <v>49</v>
      </c>
      <c r="AM3047" s="3" t="s">
        <v>88</v>
      </c>
      <c r="AN3047" s="3" t="s">
        <v>60</v>
      </c>
      <c r="AO3047" s="3">
        <v>28.883694489842107</v>
      </c>
      <c r="AP3047" s="3">
        <v>25.638345237799893</v>
      </c>
    </row>
    <row r="3048" spans="1:42" x14ac:dyDescent="0.25">
      <c r="A3048" s="2">
        <v>3047</v>
      </c>
      <c r="B3048" s="3" t="s">
        <v>42</v>
      </c>
      <c r="C3048" s="3" t="s">
        <v>43</v>
      </c>
      <c r="D3048" s="3" t="s">
        <v>44</v>
      </c>
      <c r="E3048" s="3" t="s">
        <v>45</v>
      </c>
      <c r="F3048" s="3">
        <v>0.36</v>
      </c>
      <c r="G3048" s="3">
        <v>0.48</v>
      </c>
      <c r="H3048" s="3">
        <v>0.140374630186369</v>
      </c>
      <c r="I3048" s="3">
        <v>9.5865176954735425</v>
      </c>
      <c r="J3048" s="3">
        <v>1.4088299466987508</v>
      </c>
      <c r="K3048" s="3">
        <v>1.3457038762771809</v>
      </c>
      <c r="L3048" s="3">
        <v>0.19776398276331911</v>
      </c>
      <c r="M3048" s="2">
        <v>1210</v>
      </c>
      <c r="N3048" s="3" t="s">
        <v>65</v>
      </c>
      <c r="O3048" s="3" t="s">
        <v>84</v>
      </c>
      <c r="P3048" s="3" t="s">
        <v>85</v>
      </c>
      <c r="Q3048" s="3" t="s">
        <v>42</v>
      </c>
      <c r="R3048" s="3" t="s">
        <v>49</v>
      </c>
      <c r="S3048" s="3" t="s">
        <v>86</v>
      </c>
      <c r="T3048" s="3" t="s">
        <v>51</v>
      </c>
      <c r="U3048" s="3" t="s">
        <v>87</v>
      </c>
      <c r="V3048" s="3" t="s">
        <v>53</v>
      </c>
      <c r="W3048" s="3" t="s">
        <v>54</v>
      </c>
      <c r="X3048" s="3">
        <v>35</v>
      </c>
      <c r="Y3048" s="3">
        <v>6</v>
      </c>
      <c r="Z3048" s="3" t="s">
        <v>44</v>
      </c>
      <c r="AA3048" s="7">
        <v>4</v>
      </c>
      <c r="AB3048" s="3" t="s">
        <v>49</v>
      </c>
      <c r="AC3048" s="3" t="s">
        <v>49</v>
      </c>
      <c r="AD3048" s="3" t="s">
        <v>49</v>
      </c>
      <c r="AE3048" s="3" t="s">
        <v>49</v>
      </c>
      <c r="AF3048" s="3" t="s">
        <v>55</v>
      </c>
      <c r="AG3048" s="3" t="s">
        <v>56</v>
      </c>
      <c r="AH3048" s="3" t="s">
        <v>57</v>
      </c>
      <c r="AI3048" s="3" t="s">
        <v>58</v>
      </c>
      <c r="AJ3048" s="3" t="s">
        <v>49</v>
      </c>
      <c r="AK3048" s="3" t="s">
        <v>49</v>
      </c>
      <c r="AL3048" s="3" t="s">
        <v>49</v>
      </c>
      <c r="AM3048" s="3" t="s">
        <v>88</v>
      </c>
      <c r="AN3048" s="3" t="s">
        <v>60</v>
      </c>
      <c r="AO3048" s="3">
        <v>96.268814113337243</v>
      </c>
      <c r="AP3048" s="3">
        <v>568.07597371173188</v>
      </c>
    </row>
    <row r="3049" spans="1:42" x14ac:dyDescent="0.25">
      <c r="A3049" s="2">
        <v>3048</v>
      </c>
      <c r="B3049" s="3" t="s">
        <v>42</v>
      </c>
      <c r="C3049" s="3" t="s">
        <v>43</v>
      </c>
      <c r="D3049" s="3" t="s">
        <v>44</v>
      </c>
      <c r="E3049" s="3" t="s">
        <v>45</v>
      </c>
      <c r="F3049" s="3">
        <v>0.36</v>
      </c>
      <c r="G3049" s="3">
        <v>0.48</v>
      </c>
      <c r="H3049" s="3">
        <v>5.20140373444824E-2</v>
      </c>
      <c r="I3049" s="3">
        <v>9.5865176954735425</v>
      </c>
      <c r="J3049" s="3">
        <v>1.4088299466987508</v>
      </c>
      <c r="K3049" s="3">
        <v>0.49863348941590219</v>
      </c>
      <c r="L3049" s="3">
        <v>7.3278933459613976E-2</v>
      </c>
      <c r="M3049" s="2">
        <v>1210</v>
      </c>
      <c r="N3049" s="3" t="s">
        <v>65</v>
      </c>
      <c r="O3049" s="3" t="s">
        <v>84</v>
      </c>
      <c r="P3049" s="3" t="s">
        <v>85</v>
      </c>
      <c r="Q3049" s="3" t="s">
        <v>42</v>
      </c>
      <c r="R3049" s="3" t="s">
        <v>49</v>
      </c>
      <c r="S3049" s="3" t="s">
        <v>86</v>
      </c>
      <c r="T3049" s="3" t="s">
        <v>51</v>
      </c>
      <c r="U3049" s="3" t="s">
        <v>87</v>
      </c>
      <c r="V3049" s="3" t="s">
        <v>53</v>
      </c>
      <c r="W3049" s="3" t="s">
        <v>54</v>
      </c>
      <c r="X3049" s="3">
        <v>35</v>
      </c>
      <c r="Y3049" s="3">
        <v>6</v>
      </c>
      <c r="Z3049" s="3" t="s">
        <v>44</v>
      </c>
      <c r="AA3049" s="7">
        <v>4</v>
      </c>
      <c r="AB3049" s="3" t="s">
        <v>49</v>
      </c>
      <c r="AC3049" s="3" t="s">
        <v>49</v>
      </c>
      <c r="AD3049" s="3" t="s">
        <v>49</v>
      </c>
      <c r="AE3049" s="3" t="s">
        <v>49</v>
      </c>
      <c r="AF3049" s="3" t="s">
        <v>55</v>
      </c>
      <c r="AG3049" s="3" t="s">
        <v>56</v>
      </c>
      <c r="AH3049" s="3" t="s">
        <v>57</v>
      </c>
      <c r="AI3049" s="3" t="s">
        <v>58</v>
      </c>
      <c r="AJ3049" s="3" t="s">
        <v>49</v>
      </c>
      <c r="AK3049" s="3" t="s">
        <v>49</v>
      </c>
      <c r="AL3049" s="3" t="s">
        <v>49</v>
      </c>
      <c r="AM3049" s="3" t="s">
        <v>88</v>
      </c>
      <c r="AN3049" s="3" t="s">
        <v>60</v>
      </c>
      <c r="AO3049" s="3">
        <v>62.032500344774817</v>
      </c>
      <c r="AP3049" s="3">
        <v>210.49334108247214</v>
      </c>
    </row>
    <row r="3050" spans="1:42" x14ac:dyDescent="0.25">
      <c r="A3050" s="2">
        <v>3049</v>
      </c>
      <c r="B3050" s="3" t="s">
        <v>42</v>
      </c>
      <c r="C3050" s="3" t="s">
        <v>43</v>
      </c>
      <c r="D3050" s="3" t="s">
        <v>44</v>
      </c>
      <c r="E3050" s="3" t="s">
        <v>45</v>
      </c>
      <c r="F3050" s="3">
        <v>0.36</v>
      </c>
      <c r="G3050" s="3">
        <v>0.48</v>
      </c>
      <c r="H3050" s="3">
        <v>0.163890561288318</v>
      </c>
      <c r="I3050" s="3">
        <v>9.5865176954735425</v>
      </c>
      <c r="J3050" s="3">
        <v>1.4088299466987508</v>
      </c>
      <c r="K3050" s="3">
        <v>1.5711397659115516</v>
      </c>
      <c r="L3050" s="3">
        <v>0.23089393072424941</v>
      </c>
      <c r="M3050" s="2">
        <v>1210</v>
      </c>
      <c r="N3050" s="3" t="s">
        <v>65</v>
      </c>
      <c r="O3050" s="3" t="s">
        <v>84</v>
      </c>
      <c r="P3050" s="3" t="s">
        <v>85</v>
      </c>
      <c r="Q3050" s="3" t="s">
        <v>42</v>
      </c>
      <c r="R3050" s="3" t="s">
        <v>49</v>
      </c>
      <c r="S3050" s="3" t="s">
        <v>86</v>
      </c>
      <c r="T3050" s="3" t="s">
        <v>51</v>
      </c>
      <c r="U3050" s="3" t="s">
        <v>87</v>
      </c>
      <c r="V3050" s="3" t="s">
        <v>53</v>
      </c>
      <c r="W3050" s="3" t="s">
        <v>54</v>
      </c>
      <c r="X3050" s="3">
        <v>35</v>
      </c>
      <c r="Y3050" s="3">
        <v>6</v>
      </c>
      <c r="Z3050" s="3" t="s">
        <v>44</v>
      </c>
      <c r="AA3050" s="7">
        <v>4</v>
      </c>
      <c r="AB3050" s="3" t="s">
        <v>49</v>
      </c>
      <c r="AC3050" s="3" t="s">
        <v>49</v>
      </c>
      <c r="AD3050" s="3" t="s">
        <v>49</v>
      </c>
      <c r="AE3050" s="3" t="s">
        <v>49</v>
      </c>
      <c r="AF3050" s="3" t="s">
        <v>55</v>
      </c>
      <c r="AG3050" s="3" t="s">
        <v>56</v>
      </c>
      <c r="AH3050" s="3" t="s">
        <v>57</v>
      </c>
      <c r="AI3050" s="3" t="s">
        <v>58</v>
      </c>
      <c r="AJ3050" s="3" t="s">
        <v>49</v>
      </c>
      <c r="AK3050" s="3" t="s">
        <v>49</v>
      </c>
      <c r="AL3050" s="3" t="s">
        <v>49</v>
      </c>
      <c r="AM3050" s="3" t="s">
        <v>88</v>
      </c>
      <c r="AN3050" s="3" t="s">
        <v>60</v>
      </c>
      <c r="AO3050" s="3">
        <v>104.99635134021835</v>
      </c>
      <c r="AP3050" s="3">
        <v>663.24157052037071</v>
      </c>
    </row>
    <row r="3051" spans="1:42" x14ac:dyDescent="0.25">
      <c r="A3051" s="2">
        <v>3050</v>
      </c>
      <c r="B3051" s="3" t="s">
        <v>42</v>
      </c>
      <c r="C3051" s="3" t="s">
        <v>43</v>
      </c>
      <c r="D3051" s="3" t="s">
        <v>44</v>
      </c>
      <c r="E3051" s="3" t="s">
        <v>45</v>
      </c>
      <c r="F3051" s="3">
        <v>0.36</v>
      </c>
      <c r="G3051" s="3">
        <v>0.48</v>
      </c>
      <c r="H3051" s="3">
        <v>0.24841347832051</v>
      </c>
      <c r="I3051" s="3">
        <v>9.5865176954735425</v>
      </c>
      <c r="J3051" s="3">
        <v>1.4088299466987508</v>
      </c>
      <c r="K3051" s="3">
        <v>2.3814202057137024</v>
      </c>
      <c r="L3051" s="3">
        <v>0.34997234742153538</v>
      </c>
      <c r="M3051" s="2">
        <v>1210</v>
      </c>
      <c r="N3051" s="3" t="s">
        <v>65</v>
      </c>
      <c r="O3051" s="3" t="s">
        <v>84</v>
      </c>
      <c r="P3051" s="3" t="s">
        <v>85</v>
      </c>
      <c r="Q3051" s="3" t="s">
        <v>42</v>
      </c>
      <c r="R3051" s="3" t="s">
        <v>49</v>
      </c>
      <c r="S3051" s="3" t="s">
        <v>86</v>
      </c>
      <c r="T3051" s="3" t="s">
        <v>51</v>
      </c>
      <c r="U3051" s="3" t="s">
        <v>87</v>
      </c>
      <c r="V3051" s="3" t="s">
        <v>53</v>
      </c>
      <c r="W3051" s="3" t="s">
        <v>54</v>
      </c>
      <c r="X3051" s="3">
        <v>35</v>
      </c>
      <c r="Y3051" s="3">
        <v>6</v>
      </c>
      <c r="Z3051" s="3" t="s">
        <v>44</v>
      </c>
      <c r="AA3051" s="7">
        <v>4</v>
      </c>
      <c r="AB3051" s="3" t="s">
        <v>49</v>
      </c>
      <c r="AC3051" s="3" t="s">
        <v>49</v>
      </c>
      <c r="AD3051" s="3" t="s">
        <v>49</v>
      </c>
      <c r="AE3051" s="3" t="s">
        <v>49</v>
      </c>
      <c r="AF3051" s="3" t="s">
        <v>55</v>
      </c>
      <c r="AG3051" s="3" t="s">
        <v>56</v>
      </c>
      <c r="AH3051" s="3" t="s">
        <v>57</v>
      </c>
      <c r="AI3051" s="3" t="s">
        <v>58</v>
      </c>
      <c r="AJ3051" s="3" t="s">
        <v>49</v>
      </c>
      <c r="AK3051" s="3" t="s">
        <v>49</v>
      </c>
      <c r="AL3051" s="3" t="s">
        <v>49</v>
      </c>
      <c r="AM3051" s="3" t="s">
        <v>88</v>
      </c>
      <c r="AN3051" s="3" t="s">
        <v>60</v>
      </c>
      <c r="AO3051" s="3">
        <v>125.84388538850918</v>
      </c>
      <c r="AP3051" s="3">
        <v>1005.2936801520797</v>
      </c>
    </row>
    <row r="3052" spans="1:42" x14ac:dyDescent="0.25">
      <c r="A3052" s="2">
        <v>3051</v>
      </c>
      <c r="B3052" s="3" t="s">
        <v>42</v>
      </c>
      <c r="C3052" s="3" t="s">
        <v>43</v>
      </c>
      <c r="D3052" s="3" t="s">
        <v>44</v>
      </c>
      <c r="E3052" s="3" t="s">
        <v>45</v>
      </c>
      <c r="F3052" s="3">
        <v>0.36</v>
      </c>
      <c r="G3052" s="3">
        <v>0.48</v>
      </c>
      <c r="H3052" s="3">
        <v>5.8719650308189496E-3</v>
      </c>
      <c r="I3052" s="3">
        <v>9.5865176954735425</v>
      </c>
      <c r="J3052" s="3">
        <v>1.4088299466987508</v>
      </c>
      <c r="K3052" s="3">
        <v>5.6291696675147704E-2</v>
      </c>
      <c r="L3052" s="3">
        <v>8.2726001813855903E-3</v>
      </c>
      <c r="M3052" s="2">
        <v>1210</v>
      </c>
      <c r="N3052" s="3" t="s">
        <v>65</v>
      </c>
      <c r="O3052" s="3" t="s">
        <v>84</v>
      </c>
      <c r="P3052" s="3" t="s">
        <v>85</v>
      </c>
      <c r="Q3052" s="3" t="s">
        <v>42</v>
      </c>
      <c r="R3052" s="3" t="s">
        <v>49</v>
      </c>
      <c r="S3052" s="3" t="s">
        <v>86</v>
      </c>
      <c r="T3052" s="3" t="s">
        <v>51</v>
      </c>
      <c r="U3052" s="3" t="s">
        <v>87</v>
      </c>
      <c r="V3052" s="3" t="s">
        <v>53</v>
      </c>
      <c r="W3052" s="3" t="s">
        <v>54</v>
      </c>
      <c r="X3052" s="3">
        <v>35</v>
      </c>
      <c r="Y3052" s="3">
        <v>6</v>
      </c>
      <c r="Z3052" s="3" t="s">
        <v>44</v>
      </c>
      <c r="AA3052" s="7">
        <v>4</v>
      </c>
      <c r="AB3052" s="3" t="s">
        <v>49</v>
      </c>
      <c r="AC3052" s="3" t="s">
        <v>49</v>
      </c>
      <c r="AD3052" s="3" t="s">
        <v>49</v>
      </c>
      <c r="AE3052" s="3" t="s">
        <v>49</v>
      </c>
      <c r="AF3052" s="3" t="s">
        <v>55</v>
      </c>
      <c r="AG3052" s="3" t="s">
        <v>56</v>
      </c>
      <c r="AH3052" s="3" t="s">
        <v>57</v>
      </c>
      <c r="AI3052" s="3" t="s">
        <v>58</v>
      </c>
      <c r="AJ3052" s="3" t="s">
        <v>49</v>
      </c>
      <c r="AK3052" s="3" t="s">
        <v>49</v>
      </c>
      <c r="AL3052" s="3" t="s">
        <v>49</v>
      </c>
      <c r="AM3052" s="3" t="s">
        <v>88</v>
      </c>
      <c r="AN3052" s="3" t="s">
        <v>60</v>
      </c>
      <c r="AO3052" s="3">
        <v>28.667188357796217</v>
      </c>
      <c r="AP3052" s="3">
        <v>23.762999397077902</v>
      </c>
    </row>
    <row r="3053" spans="1:42" x14ac:dyDescent="0.25">
      <c r="A3053" s="2">
        <v>3052</v>
      </c>
      <c r="B3053" s="3" t="s">
        <v>42</v>
      </c>
      <c r="C3053" s="3" t="s">
        <v>43</v>
      </c>
      <c r="D3053" s="3" t="s">
        <v>44</v>
      </c>
      <c r="E3053" s="3" t="s">
        <v>45</v>
      </c>
      <c r="F3053" s="3">
        <v>0.36</v>
      </c>
      <c r="G3053" s="3">
        <v>0.48</v>
      </c>
      <c r="H3053" s="3">
        <v>8.0120884128889097E-2</v>
      </c>
      <c r="I3053" s="3">
        <v>9.5601531223170717</v>
      </c>
      <c r="J3053" s="3">
        <v>1.405011137943319</v>
      </c>
      <c r="K3053" s="3">
        <v>0.76596792056760343</v>
      </c>
      <c r="L3053" s="3">
        <v>0.11257073458295527</v>
      </c>
      <c r="M3053" s="2">
        <v>1200</v>
      </c>
      <c r="N3053" s="3" t="s">
        <v>61</v>
      </c>
      <c r="O3053" s="3" t="s">
        <v>84</v>
      </c>
      <c r="P3053" s="3" t="s">
        <v>85</v>
      </c>
      <c r="Q3053" s="3" t="s">
        <v>42</v>
      </c>
      <c r="R3053" s="3" t="s">
        <v>49</v>
      </c>
      <c r="S3053" s="3" t="s">
        <v>86</v>
      </c>
      <c r="T3053" s="3" t="s">
        <v>51</v>
      </c>
      <c r="U3053" s="3" t="s">
        <v>87</v>
      </c>
      <c r="V3053" s="3" t="s">
        <v>53</v>
      </c>
      <c r="W3053" s="3" t="s">
        <v>54</v>
      </c>
      <c r="X3053" s="3">
        <v>35</v>
      </c>
      <c r="Y3053" s="3">
        <v>6</v>
      </c>
      <c r="Z3053" s="3" t="s">
        <v>44</v>
      </c>
      <c r="AA3053" s="7">
        <v>4</v>
      </c>
      <c r="AB3053" s="3" t="s">
        <v>49</v>
      </c>
      <c r="AC3053" s="3" t="s">
        <v>49</v>
      </c>
      <c r="AD3053" s="3" t="s">
        <v>49</v>
      </c>
      <c r="AE3053" s="3" t="s">
        <v>49</v>
      </c>
      <c r="AF3053" s="3" t="s">
        <v>55</v>
      </c>
      <c r="AG3053" s="3" t="s">
        <v>56</v>
      </c>
      <c r="AH3053" s="3" t="s">
        <v>57</v>
      </c>
      <c r="AI3053" s="3" t="s">
        <v>58</v>
      </c>
      <c r="AJ3053" s="3" t="s">
        <v>49</v>
      </c>
      <c r="AK3053" s="3" t="s">
        <v>49</v>
      </c>
      <c r="AL3053" s="3" t="s">
        <v>49</v>
      </c>
      <c r="AM3053" s="3" t="s">
        <v>88</v>
      </c>
      <c r="AN3053" s="3" t="s">
        <v>60</v>
      </c>
      <c r="AO3053" s="3">
        <v>102.3521278021652</v>
      </c>
      <c r="AP3053" s="3">
        <v>324.23771450536105</v>
      </c>
    </row>
    <row r="3054" spans="1:42" x14ac:dyDescent="0.25">
      <c r="A3054" s="2">
        <v>3053</v>
      </c>
      <c r="B3054" s="3" t="s">
        <v>42</v>
      </c>
      <c r="C3054" s="3" t="s">
        <v>43</v>
      </c>
      <c r="D3054" s="3" t="s">
        <v>44</v>
      </c>
      <c r="E3054" s="3" t="s">
        <v>45</v>
      </c>
      <c r="F3054" s="3">
        <v>0.36</v>
      </c>
      <c r="G3054" s="3">
        <v>0.48</v>
      </c>
      <c r="H3054" s="3">
        <v>9.4884062971856598E-4</v>
      </c>
      <c r="I3054" s="3">
        <v>9.5601531223170717</v>
      </c>
      <c r="J3054" s="3">
        <v>1.405011137943319</v>
      </c>
      <c r="K3054" s="3">
        <v>9.0710617087852458E-3</v>
      </c>
      <c r="L3054" s="3">
        <v>1.3331316528877378E-3</v>
      </c>
      <c r="M3054" s="2">
        <v>1210</v>
      </c>
      <c r="N3054" s="3" t="s">
        <v>65</v>
      </c>
      <c r="O3054" s="3" t="s">
        <v>84</v>
      </c>
      <c r="P3054" s="3" t="s">
        <v>85</v>
      </c>
      <c r="Q3054" s="3" t="s">
        <v>42</v>
      </c>
      <c r="R3054" s="3" t="s">
        <v>49</v>
      </c>
      <c r="S3054" s="3" t="s">
        <v>86</v>
      </c>
      <c r="T3054" s="3" t="s">
        <v>51</v>
      </c>
      <c r="U3054" s="3" t="s">
        <v>87</v>
      </c>
      <c r="V3054" s="3" t="s">
        <v>53</v>
      </c>
      <c r="W3054" s="3" t="s">
        <v>54</v>
      </c>
      <c r="X3054" s="3">
        <v>35</v>
      </c>
      <c r="Y3054" s="3">
        <v>6</v>
      </c>
      <c r="Z3054" s="3" t="s">
        <v>44</v>
      </c>
      <c r="AA3054" s="7">
        <v>4</v>
      </c>
      <c r="AB3054" s="3" t="s">
        <v>49</v>
      </c>
      <c r="AC3054" s="3" t="s">
        <v>49</v>
      </c>
      <c r="AD3054" s="3" t="s">
        <v>49</v>
      </c>
      <c r="AE3054" s="3" t="s">
        <v>49</v>
      </c>
      <c r="AF3054" s="3" t="s">
        <v>55</v>
      </c>
      <c r="AG3054" s="3" t="s">
        <v>56</v>
      </c>
      <c r="AH3054" s="3" t="s">
        <v>57</v>
      </c>
      <c r="AI3054" s="3" t="s">
        <v>58</v>
      </c>
      <c r="AJ3054" s="3" t="s">
        <v>49</v>
      </c>
      <c r="AK3054" s="3" t="s">
        <v>49</v>
      </c>
      <c r="AL3054" s="3" t="s">
        <v>49</v>
      </c>
      <c r="AM3054" s="3" t="s">
        <v>88</v>
      </c>
      <c r="AN3054" s="3" t="s">
        <v>60</v>
      </c>
      <c r="AO3054" s="3">
        <v>11.092176349953625</v>
      </c>
      <c r="AP3054" s="3">
        <v>3.8398217962106389</v>
      </c>
    </row>
    <row r="3055" spans="1:42" x14ac:dyDescent="0.25">
      <c r="A3055" s="2">
        <v>3054</v>
      </c>
      <c r="B3055" s="3" t="s">
        <v>42</v>
      </c>
      <c r="C3055" s="3" t="s">
        <v>43</v>
      </c>
      <c r="D3055" s="3" t="s">
        <v>44</v>
      </c>
      <c r="E3055" s="3" t="s">
        <v>45</v>
      </c>
      <c r="F3055" s="3">
        <v>0.36</v>
      </c>
      <c r="G3055" s="3">
        <v>0.48</v>
      </c>
      <c r="H3055" s="3">
        <v>1.74405836155374E-3</v>
      </c>
      <c r="I3055" s="3">
        <v>9.5601531223170717</v>
      </c>
      <c r="J3055" s="3">
        <v>1.405011137943319</v>
      </c>
      <c r="K3055" s="3">
        <v>1.6673464990711182E-2</v>
      </c>
      <c r="L3055" s="3">
        <v>2.4504214232061805E-3</v>
      </c>
      <c r="M3055" s="2">
        <v>1210</v>
      </c>
      <c r="N3055" s="3" t="s">
        <v>65</v>
      </c>
      <c r="O3055" s="3" t="s">
        <v>84</v>
      </c>
      <c r="P3055" s="3" t="s">
        <v>85</v>
      </c>
      <c r="Q3055" s="3" t="s">
        <v>42</v>
      </c>
      <c r="R3055" s="3" t="s">
        <v>49</v>
      </c>
      <c r="S3055" s="3" t="s">
        <v>86</v>
      </c>
      <c r="T3055" s="3" t="s">
        <v>51</v>
      </c>
      <c r="U3055" s="3" t="s">
        <v>87</v>
      </c>
      <c r="V3055" s="3" t="s">
        <v>53</v>
      </c>
      <c r="W3055" s="3" t="s">
        <v>54</v>
      </c>
      <c r="X3055" s="3">
        <v>35</v>
      </c>
      <c r="Y3055" s="3">
        <v>6</v>
      </c>
      <c r="Z3055" s="3" t="s">
        <v>44</v>
      </c>
      <c r="AA3055" s="7">
        <v>4</v>
      </c>
      <c r="AB3055" s="3" t="s">
        <v>49</v>
      </c>
      <c r="AC3055" s="3" t="s">
        <v>49</v>
      </c>
      <c r="AD3055" s="3" t="s">
        <v>49</v>
      </c>
      <c r="AE3055" s="3" t="s">
        <v>49</v>
      </c>
      <c r="AF3055" s="3" t="s">
        <v>55</v>
      </c>
      <c r="AG3055" s="3" t="s">
        <v>56</v>
      </c>
      <c r="AH3055" s="3" t="s">
        <v>57</v>
      </c>
      <c r="AI3055" s="3" t="s">
        <v>58</v>
      </c>
      <c r="AJ3055" s="3" t="s">
        <v>49</v>
      </c>
      <c r="AK3055" s="3" t="s">
        <v>49</v>
      </c>
      <c r="AL3055" s="3" t="s">
        <v>49</v>
      </c>
      <c r="AM3055" s="3" t="s">
        <v>88</v>
      </c>
      <c r="AN3055" s="3" t="s">
        <v>60</v>
      </c>
      <c r="AO3055" s="3">
        <v>15.220453264827805</v>
      </c>
      <c r="AP3055" s="3">
        <v>7.05795378149418</v>
      </c>
    </row>
    <row r="3056" spans="1:42" x14ac:dyDescent="0.25">
      <c r="A3056" s="2">
        <v>3055</v>
      </c>
      <c r="B3056" s="3" t="s">
        <v>42</v>
      </c>
      <c r="C3056" s="3" t="s">
        <v>43</v>
      </c>
      <c r="D3056" s="3" t="s">
        <v>44</v>
      </c>
      <c r="E3056" s="3" t="s">
        <v>45</v>
      </c>
      <c r="F3056" s="3">
        <v>0.36</v>
      </c>
      <c r="G3056" s="3">
        <v>0.48</v>
      </c>
      <c r="H3056" s="3">
        <v>0.47259588945140502</v>
      </c>
      <c r="I3056" s="3">
        <v>9.5601531223170717</v>
      </c>
      <c r="J3056" s="3">
        <v>1.405011137943319</v>
      </c>
      <c r="K3056" s="3">
        <v>4.5180890681330634</v>
      </c>
      <c r="L3056" s="3">
        <v>0.66400248842545351</v>
      </c>
      <c r="M3056" s="2">
        <v>1210</v>
      </c>
      <c r="N3056" s="3" t="s">
        <v>65</v>
      </c>
      <c r="O3056" s="3" t="s">
        <v>84</v>
      </c>
      <c r="P3056" s="3" t="s">
        <v>85</v>
      </c>
      <c r="Q3056" s="3" t="s">
        <v>42</v>
      </c>
      <c r="R3056" s="3" t="s">
        <v>49</v>
      </c>
      <c r="S3056" s="3" t="s">
        <v>86</v>
      </c>
      <c r="T3056" s="3" t="s">
        <v>51</v>
      </c>
      <c r="U3056" s="3" t="s">
        <v>87</v>
      </c>
      <c r="V3056" s="3" t="s">
        <v>53</v>
      </c>
      <c r="W3056" s="3" t="s">
        <v>54</v>
      </c>
      <c r="X3056" s="3">
        <v>35</v>
      </c>
      <c r="Y3056" s="3">
        <v>6</v>
      </c>
      <c r="Z3056" s="3" t="s">
        <v>44</v>
      </c>
      <c r="AA3056" s="7">
        <v>4</v>
      </c>
      <c r="AB3056" s="3" t="s">
        <v>49</v>
      </c>
      <c r="AC3056" s="3" t="s">
        <v>49</v>
      </c>
      <c r="AD3056" s="3" t="s">
        <v>49</v>
      </c>
      <c r="AE3056" s="3" t="s">
        <v>49</v>
      </c>
      <c r="AF3056" s="3" t="s">
        <v>55</v>
      </c>
      <c r="AG3056" s="3" t="s">
        <v>56</v>
      </c>
      <c r="AH3056" s="3" t="s">
        <v>57</v>
      </c>
      <c r="AI3056" s="3" t="s">
        <v>58</v>
      </c>
      <c r="AJ3056" s="3" t="s">
        <v>49</v>
      </c>
      <c r="AK3056" s="3" t="s">
        <v>49</v>
      </c>
      <c r="AL3056" s="3" t="s">
        <v>49</v>
      </c>
      <c r="AM3056" s="3" t="s">
        <v>88</v>
      </c>
      <c r="AN3056" s="3" t="s">
        <v>60</v>
      </c>
      <c r="AO3056" s="3">
        <v>173.50793617418037</v>
      </c>
      <c r="AP3056" s="3">
        <v>1912.527710426258</v>
      </c>
    </row>
    <row r="3057" spans="1:42" x14ac:dyDescent="0.25">
      <c r="A3057" s="2">
        <v>3056</v>
      </c>
      <c r="B3057" s="3" t="s">
        <v>42</v>
      </c>
      <c r="C3057" s="3" t="s">
        <v>43</v>
      </c>
      <c r="D3057" s="3" t="s">
        <v>44</v>
      </c>
      <c r="E3057" s="3" t="s">
        <v>45</v>
      </c>
      <c r="F3057" s="3">
        <v>0.36</v>
      </c>
      <c r="G3057" s="3">
        <v>0.48</v>
      </c>
      <c r="H3057" s="3">
        <v>1.1640922447448399E-2</v>
      </c>
      <c r="I3057" s="3">
        <v>9.5601531223170717</v>
      </c>
      <c r="J3057" s="3">
        <v>1.405011137943319</v>
      </c>
      <c r="K3057" s="3">
        <v>0.1112890010826247</v>
      </c>
      <c r="L3057" s="3">
        <v>1.6355625694599401E-2</v>
      </c>
      <c r="M3057" s="2">
        <v>1210</v>
      </c>
      <c r="N3057" s="3" t="s">
        <v>65</v>
      </c>
      <c r="O3057" s="3" t="s">
        <v>84</v>
      </c>
      <c r="P3057" s="3" t="s">
        <v>85</v>
      </c>
      <c r="Q3057" s="3" t="s">
        <v>42</v>
      </c>
      <c r="R3057" s="3" t="s">
        <v>49</v>
      </c>
      <c r="S3057" s="3" t="s">
        <v>86</v>
      </c>
      <c r="T3057" s="3" t="s">
        <v>51</v>
      </c>
      <c r="U3057" s="3" t="s">
        <v>87</v>
      </c>
      <c r="V3057" s="3" t="s">
        <v>53</v>
      </c>
      <c r="W3057" s="3" t="s">
        <v>54</v>
      </c>
      <c r="X3057" s="3">
        <v>35</v>
      </c>
      <c r="Y3057" s="3">
        <v>6</v>
      </c>
      <c r="Z3057" s="3" t="s">
        <v>44</v>
      </c>
      <c r="AA3057" s="7">
        <v>4</v>
      </c>
      <c r="AB3057" s="3" t="s">
        <v>49</v>
      </c>
      <c r="AC3057" s="3" t="s">
        <v>49</v>
      </c>
      <c r="AD3057" s="3" t="s">
        <v>49</v>
      </c>
      <c r="AE3057" s="3" t="s">
        <v>49</v>
      </c>
      <c r="AF3057" s="3" t="s">
        <v>55</v>
      </c>
      <c r="AG3057" s="3" t="s">
        <v>56</v>
      </c>
      <c r="AH3057" s="3" t="s">
        <v>57</v>
      </c>
      <c r="AI3057" s="3" t="s">
        <v>58</v>
      </c>
      <c r="AJ3057" s="3" t="s">
        <v>49</v>
      </c>
      <c r="AK3057" s="3" t="s">
        <v>49</v>
      </c>
      <c r="AL3057" s="3" t="s">
        <v>49</v>
      </c>
      <c r="AM3057" s="3" t="s">
        <v>88</v>
      </c>
      <c r="AN3057" s="3" t="s">
        <v>60</v>
      </c>
      <c r="AO3057" s="3">
        <v>33.180818519685658</v>
      </c>
      <c r="AP3057" s="3">
        <v>47.109141769117045</v>
      </c>
    </row>
    <row r="3058" spans="1:42" x14ac:dyDescent="0.25">
      <c r="A3058" s="2">
        <v>3057</v>
      </c>
      <c r="B3058" s="3" t="s">
        <v>42</v>
      </c>
      <c r="C3058" s="3" t="s">
        <v>43</v>
      </c>
      <c r="D3058" s="3" t="s">
        <v>44</v>
      </c>
      <c r="E3058" s="3" t="s">
        <v>45</v>
      </c>
      <c r="F3058" s="3">
        <v>0.36</v>
      </c>
      <c r="G3058" s="3">
        <v>0.48</v>
      </c>
      <c r="H3058" s="3">
        <v>5.04082002115738E-2</v>
      </c>
      <c r="I3058" s="3">
        <v>9.5601531223170717</v>
      </c>
      <c r="J3058" s="3">
        <v>1.405011137943319</v>
      </c>
      <c r="K3058" s="3">
        <v>0.48191011264306133</v>
      </c>
      <c r="L3058" s="3">
        <v>7.082408274093796E-2</v>
      </c>
      <c r="M3058" s="2">
        <v>1210</v>
      </c>
      <c r="N3058" s="3" t="s">
        <v>65</v>
      </c>
      <c r="O3058" s="3" t="s">
        <v>84</v>
      </c>
      <c r="P3058" s="3" t="s">
        <v>85</v>
      </c>
      <c r="Q3058" s="3" t="s">
        <v>42</v>
      </c>
      <c r="R3058" s="3" t="s">
        <v>49</v>
      </c>
      <c r="S3058" s="3" t="s">
        <v>86</v>
      </c>
      <c r="T3058" s="3" t="s">
        <v>51</v>
      </c>
      <c r="U3058" s="3" t="s">
        <v>87</v>
      </c>
      <c r="V3058" s="3" t="s">
        <v>53</v>
      </c>
      <c r="W3058" s="3" t="s">
        <v>54</v>
      </c>
      <c r="X3058" s="3">
        <v>35</v>
      </c>
      <c r="Y3058" s="3">
        <v>6</v>
      </c>
      <c r="Z3058" s="3" t="s">
        <v>44</v>
      </c>
      <c r="AA3058" s="7">
        <v>4</v>
      </c>
      <c r="AB3058" s="3" t="s">
        <v>49</v>
      </c>
      <c r="AC3058" s="3" t="s">
        <v>49</v>
      </c>
      <c r="AD3058" s="3" t="s">
        <v>49</v>
      </c>
      <c r="AE3058" s="3" t="s">
        <v>49</v>
      </c>
      <c r="AF3058" s="3" t="s">
        <v>55</v>
      </c>
      <c r="AG3058" s="3" t="s">
        <v>56</v>
      </c>
      <c r="AH3058" s="3" t="s">
        <v>57</v>
      </c>
      <c r="AI3058" s="3" t="s">
        <v>58</v>
      </c>
      <c r="AJ3058" s="3" t="s">
        <v>49</v>
      </c>
      <c r="AK3058" s="3" t="s">
        <v>49</v>
      </c>
      <c r="AL3058" s="3" t="s">
        <v>49</v>
      </c>
      <c r="AM3058" s="3" t="s">
        <v>88</v>
      </c>
      <c r="AN3058" s="3" t="s">
        <v>60</v>
      </c>
      <c r="AO3058" s="3">
        <v>74.933644528407427</v>
      </c>
      <c r="AP3058" s="3">
        <v>203.99474876783233</v>
      </c>
    </row>
    <row r="3059" spans="1:42" x14ac:dyDescent="0.25">
      <c r="A3059" s="2">
        <v>3058</v>
      </c>
      <c r="B3059" s="3" t="s">
        <v>42</v>
      </c>
      <c r="C3059" s="3" t="s">
        <v>43</v>
      </c>
      <c r="D3059" s="3" t="s">
        <v>44</v>
      </c>
      <c r="E3059" s="3" t="s">
        <v>45</v>
      </c>
      <c r="F3059" s="3">
        <v>0.36</v>
      </c>
      <c r="G3059" s="3">
        <v>0.48</v>
      </c>
      <c r="H3059" s="3">
        <v>3.0465839129795999E-4</v>
      </c>
      <c r="I3059" s="3">
        <v>9.5601531223170717</v>
      </c>
      <c r="J3059" s="3">
        <v>1.405011137943319</v>
      </c>
      <c r="K3059" s="3">
        <v>2.9125808708072884E-3</v>
      </c>
      <c r="L3059" s="3">
        <v>4.280484330415277E-4</v>
      </c>
      <c r="M3059" s="2">
        <v>1210</v>
      </c>
      <c r="N3059" s="3" t="s">
        <v>65</v>
      </c>
      <c r="O3059" s="3" t="s">
        <v>84</v>
      </c>
      <c r="P3059" s="3" t="s">
        <v>85</v>
      </c>
      <c r="Q3059" s="3" t="s">
        <v>42</v>
      </c>
      <c r="R3059" s="3" t="s">
        <v>49</v>
      </c>
      <c r="S3059" s="3" t="s">
        <v>86</v>
      </c>
      <c r="T3059" s="3" t="s">
        <v>51</v>
      </c>
      <c r="U3059" s="3" t="s">
        <v>87</v>
      </c>
      <c r="V3059" s="3" t="s">
        <v>53</v>
      </c>
      <c r="W3059" s="3" t="s">
        <v>54</v>
      </c>
      <c r="X3059" s="3">
        <v>35</v>
      </c>
      <c r="Y3059" s="3">
        <v>6</v>
      </c>
      <c r="Z3059" s="3" t="s">
        <v>44</v>
      </c>
      <c r="AA3059" s="7">
        <v>4</v>
      </c>
      <c r="AB3059" s="3" t="s">
        <v>49</v>
      </c>
      <c r="AC3059" s="3" t="s">
        <v>49</v>
      </c>
      <c r="AD3059" s="3" t="s">
        <v>49</v>
      </c>
      <c r="AE3059" s="3" t="s">
        <v>49</v>
      </c>
      <c r="AF3059" s="3" t="s">
        <v>55</v>
      </c>
      <c r="AG3059" s="3" t="s">
        <v>56</v>
      </c>
      <c r="AH3059" s="3" t="s">
        <v>57</v>
      </c>
      <c r="AI3059" s="3" t="s">
        <v>58</v>
      </c>
      <c r="AJ3059" s="3" t="s">
        <v>49</v>
      </c>
      <c r="AK3059" s="3" t="s">
        <v>49</v>
      </c>
      <c r="AL3059" s="3" t="s">
        <v>49</v>
      </c>
      <c r="AM3059" s="3" t="s">
        <v>88</v>
      </c>
      <c r="AN3059" s="3" t="s">
        <v>60</v>
      </c>
      <c r="AO3059" s="3">
        <v>6.3941379784972661</v>
      </c>
      <c r="AP3059" s="3">
        <v>1.2329087674622006</v>
      </c>
    </row>
    <row r="3060" spans="1:42" x14ac:dyDescent="0.25">
      <c r="A3060" s="2">
        <v>3059</v>
      </c>
      <c r="B3060" s="3" t="s">
        <v>42</v>
      </c>
      <c r="C3060" s="3" t="s">
        <v>43</v>
      </c>
      <c r="D3060" s="3" t="s">
        <v>44</v>
      </c>
      <c r="E3060" s="3" t="s">
        <v>45</v>
      </c>
      <c r="F3060" s="3">
        <v>0.36</v>
      </c>
      <c r="G3060" s="3">
        <v>0.48</v>
      </c>
      <c r="H3060" s="3">
        <v>0.102481418434317</v>
      </c>
      <c r="I3060" s="3">
        <v>9.5964413931121921</v>
      </c>
      <c r="J3060" s="3">
        <v>1.410265535660461</v>
      </c>
      <c r="K3060" s="3">
        <v>0.98345692588793054</v>
      </c>
      <c r="L3060" s="3">
        <v>0.1445260124635159</v>
      </c>
      <c r="M3060" s="2">
        <v>1200</v>
      </c>
      <c r="N3060" s="3" t="s">
        <v>61</v>
      </c>
      <c r="O3060" s="3" t="s">
        <v>84</v>
      </c>
      <c r="P3060" s="3" t="s">
        <v>85</v>
      </c>
      <c r="Q3060" s="3" t="s">
        <v>42</v>
      </c>
      <c r="R3060" s="3" t="s">
        <v>49</v>
      </c>
      <c r="S3060" s="3" t="s">
        <v>86</v>
      </c>
      <c r="T3060" s="3" t="s">
        <v>51</v>
      </c>
      <c r="U3060" s="3" t="s">
        <v>87</v>
      </c>
      <c r="V3060" s="3" t="s">
        <v>53</v>
      </c>
      <c r="W3060" s="3" t="s">
        <v>54</v>
      </c>
      <c r="X3060" s="3">
        <v>35</v>
      </c>
      <c r="Y3060" s="3">
        <v>6</v>
      </c>
      <c r="Z3060" s="3" t="s">
        <v>44</v>
      </c>
      <c r="AA3060" s="7">
        <v>4</v>
      </c>
      <c r="AB3060" s="3" t="s">
        <v>49</v>
      </c>
      <c r="AC3060" s="3" t="s">
        <v>49</v>
      </c>
      <c r="AD3060" s="3" t="s">
        <v>49</v>
      </c>
      <c r="AE3060" s="3" t="s">
        <v>49</v>
      </c>
      <c r="AF3060" s="3" t="s">
        <v>55</v>
      </c>
      <c r="AG3060" s="3" t="s">
        <v>56</v>
      </c>
      <c r="AH3060" s="3" t="s">
        <v>57</v>
      </c>
      <c r="AI3060" s="3" t="s">
        <v>58</v>
      </c>
      <c r="AJ3060" s="3" t="s">
        <v>49</v>
      </c>
      <c r="AK3060" s="3" t="s">
        <v>49</v>
      </c>
      <c r="AL3060" s="3" t="s">
        <v>49</v>
      </c>
      <c r="AM3060" s="3" t="s">
        <v>88</v>
      </c>
      <c r="AN3060" s="3" t="s">
        <v>60</v>
      </c>
      <c r="AO3060" s="3">
        <v>123.06608089392077</v>
      </c>
      <c r="AP3060" s="3">
        <v>414.72758636757851</v>
      </c>
    </row>
    <row r="3061" spans="1:42" x14ac:dyDescent="0.25">
      <c r="A3061" s="2">
        <v>3060</v>
      </c>
      <c r="B3061" s="3" t="s">
        <v>42</v>
      </c>
      <c r="C3061" s="3" t="s">
        <v>43</v>
      </c>
      <c r="D3061" s="3" t="s">
        <v>44</v>
      </c>
      <c r="E3061" s="3" t="s">
        <v>45</v>
      </c>
      <c r="F3061" s="3">
        <v>0.36</v>
      </c>
      <c r="G3061" s="3">
        <v>0.48</v>
      </c>
      <c r="H3061" s="3">
        <v>0.10357449788331199</v>
      </c>
      <c r="I3061" s="3">
        <v>9.5964413931121921</v>
      </c>
      <c r="J3061" s="3">
        <v>1.410265535660461</v>
      </c>
      <c r="K3061" s="3">
        <v>0.99394659875822633</v>
      </c>
      <c r="L3061" s="3">
        <v>0.14606754473817227</v>
      </c>
      <c r="M3061" s="2">
        <v>1210</v>
      </c>
      <c r="N3061" s="3" t="s">
        <v>65</v>
      </c>
      <c r="O3061" s="3" t="s">
        <v>84</v>
      </c>
      <c r="P3061" s="3" t="s">
        <v>85</v>
      </c>
      <c r="Q3061" s="3" t="s">
        <v>42</v>
      </c>
      <c r="R3061" s="3" t="s">
        <v>49</v>
      </c>
      <c r="S3061" s="3" t="s">
        <v>86</v>
      </c>
      <c r="T3061" s="3" t="s">
        <v>51</v>
      </c>
      <c r="U3061" s="3" t="s">
        <v>87</v>
      </c>
      <c r="V3061" s="3" t="s">
        <v>53</v>
      </c>
      <c r="W3061" s="3" t="s">
        <v>54</v>
      </c>
      <c r="X3061" s="3">
        <v>35</v>
      </c>
      <c r="Y3061" s="3">
        <v>6</v>
      </c>
      <c r="Z3061" s="3" t="s">
        <v>44</v>
      </c>
      <c r="AA3061" s="7">
        <v>4</v>
      </c>
      <c r="AB3061" s="3" t="s">
        <v>49</v>
      </c>
      <c r="AC3061" s="3" t="s">
        <v>49</v>
      </c>
      <c r="AD3061" s="3" t="s">
        <v>49</v>
      </c>
      <c r="AE3061" s="3" t="s">
        <v>49</v>
      </c>
      <c r="AF3061" s="3" t="s">
        <v>55</v>
      </c>
      <c r="AG3061" s="3" t="s">
        <v>56</v>
      </c>
      <c r="AH3061" s="3" t="s">
        <v>57</v>
      </c>
      <c r="AI3061" s="3" t="s">
        <v>58</v>
      </c>
      <c r="AJ3061" s="3" t="s">
        <v>49</v>
      </c>
      <c r="AK3061" s="3" t="s">
        <v>49</v>
      </c>
      <c r="AL3061" s="3" t="s">
        <v>49</v>
      </c>
      <c r="AM3061" s="3" t="s">
        <v>88</v>
      </c>
      <c r="AN3061" s="3" t="s">
        <v>60</v>
      </c>
      <c r="AO3061" s="3">
        <v>103.42740224082189</v>
      </c>
      <c r="AP3061" s="3">
        <v>419.15112195593821</v>
      </c>
    </row>
    <row r="3062" spans="1:42" x14ac:dyDescent="0.25">
      <c r="A3062" s="2">
        <v>3061</v>
      </c>
      <c r="B3062" s="3" t="s">
        <v>42</v>
      </c>
      <c r="C3062" s="3" t="s">
        <v>43</v>
      </c>
      <c r="D3062" s="3" t="s">
        <v>44</v>
      </c>
      <c r="E3062" s="3" t="s">
        <v>45</v>
      </c>
      <c r="F3062" s="3">
        <v>0.36</v>
      </c>
      <c r="G3062" s="3">
        <v>0.48</v>
      </c>
      <c r="H3062" s="3">
        <v>0.39071169147464402</v>
      </c>
      <c r="I3062" s="3">
        <v>9.5964413931121921</v>
      </c>
      <c r="J3062" s="3">
        <v>1.410265535660461</v>
      </c>
      <c r="K3062" s="3">
        <v>3.7494418488401537</v>
      </c>
      <c r="L3062" s="3">
        <v>0.55100723286629361</v>
      </c>
      <c r="M3062" s="2">
        <v>1210</v>
      </c>
      <c r="N3062" s="3" t="s">
        <v>65</v>
      </c>
      <c r="O3062" s="3" t="s">
        <v>84</v>
      </c>
      <c r="P3062" s="3" t="s">
        <v>85</v>
      </c>
      <c r="Q3062" s="3" t="s">
        <v>42</v>
      </c>
      <c r="R3062" s="3" t="s">
        <v>49</v>
      </c>
      <c r="S3062" s="3" t="s">
        <v>86</v>
      </c>
      <c r="T3062" s="3" t="s">
        <v>51</v>
      </c>
      <c r="U3062" s="3" t="s">
        <v>87</v>
      </c>
      <c r="V3062" s="3" t="s">
        <v>53</v>
      </c>
      <c r="W3062" s="3" t="s">
        <v>54</v>
      </c>
      <c r="X3062" s="3">
        <v>35</v>
      </c>
      <c r="Y3062" s="3">
        <v>6</v>
      </c>
      <c r="Z3062" s="3" t="s">
        <v>44</v>
      </c>
      <c r="AA3062" s="7">
        <v>4</v>
      </c>
      <c r="AB3062" s="3" t="s">
        <v>49</v>
      </c>
      <c r="AC3062" s="3" t="s">
        <v>49</v>
      </c>
      <c r="AD3062" s="3" t="s">
        <v>49</v>
      </c>
      <c r="AE3062" s="3" t="s">
        <v>49</v>
      </c>
      <c r="AF3062" s="3" t="s">
        <v>55</v>
      </c>
      <c r="AG3062" s="3" t="s">
        <v>56</v>
      </c>
      <c r="AH3062" s="3" t="s">
        <v>57</v>
      </c>
      <c r="AI3062" s="3" t="s">
        <v>58</v>
      </c>
      <c r="AJ3062" s="3" t="s">
        <v>49</v>
      </c>
      <c r="AK3062" s="3" t="s">
        <v>49</v>
      </c>
      <c r="AL3062" s="3" t="s">
        <v>49</v>
      </c>
      <c r="AM3062" s="3" t="s">
        <v>88</v>
      </c>
      <c r="AN3062" s="3" t="s">
        <v>60</v>
      </c>
      <c r="AO3062" s="3">
        <v>159.07718894284795</v>
      </c>
      <c r="AP3062" s="3">
        <v>1581.1541179509302</v>
      </c>
    </row>
    <row r="3063" spans="1:42" x14ac:dyDescent="0.25">
      <c r="A3063" s="2">
        <v>3062</v>
      </c>
      <c r="B3063" s="3" t="s">
        <v>42</v>
      </c>
      <c r="C3063" s="3" t="s">
        <v>43</v>
      </c>
      <c r="D3063" s="3" t="s">
        <v>44</v>
      </c>
      <c r="E3063" s="3" t="s">
        <v>45</v>
      </c>
      <c r="F3063" s="3">
        <v>0.36</v>
      </c>
      <c r="G3063" s="3">
        <v>0.48</v>
      </c>
      <c r="H3063" s="3">
        <v>8.3523708036738404E-4</v>
      </c>
      <c r="I3063" s="3">
        <v>9.5964413931121921</v>
      </c>
      <c r="J3063" s="3">
        <v>1.410265535660461</v>
      </c>
      <c r="K3063" s="3">
        <v>8.0153036910997396E-3</v>
      </c>
      <c r="L3063" s="3">
        <v>1.1779060685477884E-3</v>
      </c>
      <c r="M3063" s="2">
        <v>1210</v>
      </c>
      <c r="N3063" s="3" t="s">
        <v>65</v>
      </c>
      <c r="O3063" s="3" t="s">
        <v>84</v>
      </c>
      <c r="P3063" s="3" t="s">
        <v>85</v>
      </c>
      <c r="Q3063" s="3" t="s">
        <v>42</v>
      </c>
      <c r="R3063" s="3" t="s">
        <v>49</v>
      </c>
      <c r="S3063" s="3" t="s">
        <v>86</v>
      </c>
      <c r="T3063" s="3" t="s">
        <v>51</v>
      </c>
      <c r="U3063" s="3" t="s">
        <v>87</v>
      </c>
      <c r="V3063" s="3" t="s">
        <v>53</v>
      </c>
      <c r="W3063" s="3" t="s">
        <v>54</v>
      </c>
      <c r="X3063" s="3">
        <v>35</v>
      </c>
      <c r="Y3063" s="3">
        <v>6</v>
      </c>
      <c r="Z3063" s="3" t="s">
        <v>44</v>
      </c>
      <c r="AA3063" s="7">
        <v>4</v>
      </c>
      <c r="AB3063" s="3" t="s">
        <v>49</v>
      </c>
      <c r="AC3063" s="3" t="s">
        <v>49</v>
      </c>
      <c r="AD3063" s="3" t="s">
        <v>49</v>
      </c>
      <c r="AE3063" s="3" t="s">
        <v>49</v>
      </c>
      <c r="AF3063" s="3" t="s">
        <v>55</v>
      </c>
      <c r="AG3063" s="3" t="s">
        <v>56</v>
      </c>
      <c r="AH3063" s="3" t="s">
        <v>57</v>
      </c>
      <c r="AI3063" s="3" t="s">
        <v>58</v>
      </c>
      <c r="AJ3063" s="3" t="s">
        <v>49</v>
      </c>
      <c r="AK3063" s="3" t="s">
        <v>49</v>
      </c>
      <c r="AL3063" s="3" t="s">
        <v>49</v>
      </c>
      <c r="AM3063" s="3" t="s">
        <v>88</v>
      </c>
      <c r="AN3063" s="3" t="s">
        <v>60</v>
      </c>
      <c r="AO3063" s="3">
        <v>10.841935544513644</v>
      </c>
      <c r="AP3063" s="3">
        <v>3.3800845429113711</v>
      </c>
    </row>
    <row r="3064" spans="1:42" x14ac:dyDescent="0.25">
      <c r="A3064" s="2">
        <v>3063</v>
      </c>
      <c r="B3064" s="3" t="s">
        <v>42</v>
      </c>
      <c r="C3064" s="3" t="s">
        <v>43</v>
      </c>
      <c r="D3064" s="3" t="s">
        <v>44</v>
      </c>
      <c r="E3064" s="3" t="s">
        <v>45</v>
      </c>
      <c r="F3064" s="3">
        <v>0.36</v>
      </c>
      <c r="G3064" s="3">
        <v>0.48</v>
      </c>
      <c r="H3064" s="3">
        <v>2.0160608749245301E-2</v>
      </c>
      <c r="I3064" s="3">
        <v>9.5964413931121921</v>
      </c>
      <c r="J3064" s="3">
        <v>1.410265535660461</v>
      </c>
      <c r="K3064" s="3">
        <v>0.19347010031159742</v>
      </c>
      <c r="L3064" s="3">
        <v>2.84318116969954E-2</v>
      </c>
      <c r="M3064" s="2">
        <v>1210</v>
      </c>
      <c r="N3064" s="3" t="s">
        <v>65</v>
      </c>
      <c r="O3064" s="3" t="s">
        <v>84</v>
      </c>
      <c r="P3064" s="3" t="s">
        <v>85</v>
      </c>
      <c r="Q3064" s="3" t="s">
        <v>42</v>
      </c>
      <c r="R3064" s="3" t="s">
        <v>49</v>
      </c>
      <c r="S3064" s="3" t="s">
        <v>86</v>
      </c>
      <c r="T3064" s="3" t="s">
        <v>51</v>
      </c>
      <c r="U3064" s="3" t="s">
        <v>87</v>
      </c>
      <c r="V3064" s="3" t="s">
        <v>53</v>
      </c>
      <c r="W3064" s="3" t="s">
        <v>54</v>
      </c>
      <c r="X3064" s="3">
        <v>35</v>
      </c>
      <c r="Y3064" s="3">
        <v>6</v>
      </c>
      <c r="Z3064" s="3" t="s">
        <v>44</v>
      </c>
      <c r="AA3064" s="7">
        <v>4</v>
      </c>
      <c r="AB3064" s="3" t="s">
        <v>49</v>
      </c>
      <c r="AC3064" s="3" t="s">
        <v>49</v>
      </c>
      <c r="AD3064" s="3" t="s">
        <v>49</v>
      </c>
      <c r="AE3064" s="3" t="s">
        <v>49</v>
      </c>
      <c r="AF3064" s="3" t="s">
        <v>55</v>
      </c>
      <c r="AG3064" s="3" t="s">
        <v>56</v>
      </c>
      <c r="AH3064" s="3" t="s">
        <v>57</v>
      </c>
      <c r="AI3064" s="3" t="s">
        <v>58</v>
      </c>
      <c r="AJ3064" s="3" t="s">
        <v>49</v>
      </c>
      <c r="AK3064" s="3" t="s">
        <v>49</v>
      </c>
      <c r="AL3064" s="3" t="s">
        <v>49</v>
      </c>
      <c r="AM3064" s="3" t="s">
        <v>88</v>
      </c>
      <c r="AN3064" s="3" t="s">
        <v>60</v>
      </c>
      <c r="AO3064" s="3">
        <v>51.044520185283105</v>
      </c>
      <c r="AP3064" s="3">
        <v>81.587088996377162</v>
      </c>
    </row>
    <row r="3065" spans="1:42" x14ac:dyDescent="0.25">
      <c r="A3065" s="2">
        <v>3064</v>
      </c>
      <c r="B3065" s="3" t="s">
        <v>42</v>
      </c>
      <c r="C3065" s="3" t="s">
        <v>43</v>
      </c>
      <c r="D3065" s="3" t="s">
        <v>44</v>
      </c>
      <c r="E3065" s="3" t="s">
        <v>45</v>
      </c>
      <c r="F3065" s="3">
        <v>0.36</v>
      </c>
      <c r="G3065" s="3">
        <v>0.48</v>
      </c>
      <c r="H3065" s="3">
        <v>8.6510914983420104E-2</v>
      </c>
      <c r="I3065" s="3">
        <v>9.5843984324587765</v>
      </c>
      <c r="J3065" s="3">
        <v>1.408524643413805</v>
      </c>
      <c r="K3065" s="3">
        <v>0.82915507795766608</v>
      </c>
      <c r="L3065" s="3">
        <v>0.1218527556784238</v>
      </c>
      <c r="M3065" s="2">
        <v>1200</v>
      </c>
      <c r="N3065" s="3" t="s">
        <v>61</v>
      </c>
      <c r="O3065" s="3" t="s">
        <v>84</v>
      </c>
      <c r="P3065" s="3" t="s">
        <v>85</v>
      </c>
      <c r="Q3065" s="3" t="s">
        <v>42</v>
      </c>
      <c r="R3065" s="3" t="s">
        <v>49</v>
      </c>
      <c r="S3065" s="3" t="s">
        <v>86</v>
      </c>
      <c r="T3065" s="3" t="s">
        <v>51</v>
      </c>
      <c r="U3065" s="3" t="s">
        <v>87</v>
      </c>
      <c r="V3065" s="3" t="s">
        <v>53</v>
      </c>
      <c r="W3065" s="3" t="s">
        <v>54</v>
      </c>
      <c r="X3065" s="3">
        <v>35</v>
      </c>
      <c r="Y3065" s="3">
        <v>6</v>
      </c>
      <c r="Z3065" s="3" t="s">
        <v>44</v>
      </c>
      <c r="AA3065" s="7">
        <v>4</v>
      </c>
      <c r="AB3065" s="3" t="s">
        <v>49</v>
      </c>
      <c r="AC3065" s="3" t="s">
        <v>49</v>
      </c>
      <c r="AD3065" s="3" t="s">
        <v>49</v>
      </c>
      <c r="AE3065" s="3" t="s">
        <v>49</v>
      </c>
      <c r="AF3065" s="3" t="s">
        <v>55</v>
      </c>
      <c r="AG3065" s="3" t="s">
        <v>56</v>
      </c>
      <c r="AH3065" s="3" t="s">
        <v>57</v>
      </c>
      <c r="AI3065" s="3" t="s">
        <v>58</v>
      </c>
      <c r="AJ3065" s="3" t="s">
        <v>49</v>
      </c>
      <c r="AK3065" s="3" t="s">
        <v>49</v>
      </c>
      <c r="AL3065" s="3" t="s">
        <v>49</v>
      </c>
      <c r="AM3065" s="3" t="s">
        <v>88</v>
      </c>
      <c r="AN3065" s="3" t="s">
        <v>60</v>
      </c>
      <c r="AO3065" s="3">
        <v>106.51182283098304</v>
      </c>
      <c r="AP3065" s="3">
        <v>350.09725190835417</v>
      </c>
    </row>
    <row r="3066" spans="1:42" x14ac:dyDescent="0.25">
      <c r="A3066" s="2">
        <v>3065</v>
      </c>
      <c r="B3066" s="3" t="s">
        <v>42</v>
      </c>
      <c r="C3066" s="3" t="s">
        <v>43</v>
      </c>
      <c r="D3066" s="3" t="s">
        <v>44</v>
      </c>
      <c r="E3066" s="3" t="s">
        <v>45</v>
      </c>
      <c r="F3066" s="3">
        <v>0.36</v>
      </c>
      <c r="G3066" s="3">
        <v>0.48</v>
      </c>
      <c r="H3066" s="3">
        <v>1.5013430500399201E-2</v>
      </c>
      <c r="I3066" s="3">
        <v>9.5843984324587765</v>
      </c>
      <c r="J3066" s="3">
        <v>1.408524643413805</v>
      </c>
      <c r="K3066" s="3">
        <v>0.14389469975385488</v>
      </c>
      <c r="L3066" s="3">
        <v>2.114678684199273E-2</v>
      </c>
      <c r="M3066" s="2">
        <v>1210</v>
      </c>
      <c r="N3066" s="3" t="s">
        <v>65</v>
      </c>
      <c r="O3066" s="3" t="s">
        <v>84</v>
      </c>
      <c r="P3066" s="3" t="s">
        <v>85</v>
      </c>
      <c r="Q3066" s="3" t="s">
        <v>42</v>
      </c>
      <c r="R3066" s="3" t="s">
        <v>49</v>
      </c>
      <c r="S3066" s="3" t="s">
        <v>86</v>
      </c>
      <c r="T3066" s="3" t="s">
        <v>51</v>
      </c>
      <c r="U3066" s="3" t="s">
        <v>87</v>
      </c>
      <c r="V3066" s="3" t="s">
        <v>53</v>
      </c>
      <c r="W3066" s="3" t="s">
        <v>54</v>
      </c>
      <c r="X3066" s="3">
        <v>35</v>
      </c>
      <c r="Y3066" s="3">
        <v>6</v>
      </c>
      <c r="Z3066" s="3" t="s">
        <v>44</v>
      </c>
      <c r="AA3066" s="7">
        <v>4</v>
      </c>
      <c r="AB3066" s="3" t="s">
        <v>49</v>
      </c>
      <c r="AC3066" s="3" t="s">
        <v>49</v>
      </c>
      <c r="AD3066" s="3" t="s">
        <v>49</v>
      </c>
      <c r="AE3066" s="3" t="s">
        <v>49</v>
      </c>
      <c r="AF3066" s="3" t="s">
        <v>55</v>
      </c>
      <c r="AG3066" s="3" t="s">
        <v>56</v>
      </c>
      <c r="AH3066" s="3" t="s">
        <v>57</v>
      </c>
      <c r="AI3066" s="3" t="s">
        <v>58</v>
      </c>
      <c r="AJ3066" s="3" t="s">
        <v>49</v>
      </c>
      <c r="AK3066" s="3" t="s">
        <v>49</v>
      </c>
      <c r="AL3066" s="3" t="s">
        <v>49</v>
      </c>
      <c r="AM3066" s="3" t="s">
        <v>88</v>
      </c>
      <c r="AN3066" s="3" t="s">
        <v>60</v>
      </c>
      <c r="AO3066" s="3">
        <v>31.809675833007546</v>
      </c>
      <c r="AP3066" s="3">
        <v>60.757197642796356</v>
      </c>
    </row>
    <row r="3067" spans="1:42" x14ac:dyDescent="0.25">
      <c r="A3067" s="2">
        <v>3066</v>
      </c>
      <c r="B3067" s="3" t="s">
        <v>42</v>
      </c>
      <c r="C3067" s="3" t="s">
        <v>43</v>
      </c>
      <c r="D3067" s="3" t="s">
        <v>44</v>
      </c>
      <c r="E3067" s="3" t="s">
        <v>45</v>
      </c>
      <c r="F3067" s="3">
        <v>0.36</v>
      </c>
      <c r="G3067" s="3">
        <v>0.48</v>
      </c>
      <c r="H3067" s="3">
        <v>0.14595199532564701</v>
      </c>
      <c r="I3067" s="3">
        <v>9.5843984324587765</v>
      </c>
      <c r="J3067" s="3">
        <v>1.408524643413805</v>
      </c>
      <c r="K3067" s="3">
        <v>1.3988620752133618</v>
      </c>
      <c r="L3067" s="3">
        <v>0.20557698217159029</v>
      </c>
      <c r="M3067" s="2">
        <v>1210</v>
      </c>
      <c r="N3067" s="3" t="s">
        <v>65</v>
      </c>
      <c r="O3067" s="3" t="s">
        <v>84</v>
      </c>
      <c r="P3067" s="3" t="s">
        <v>85</v>
      </c>
      <c r="Q3067" s="3" t="s">
        <v>42</v>
      </c>
      <c r="R3067" s="3" t="s">
        <v>49</v>
      </c>
      <c r="S3067" s="3" t="s">
        <v>86</v>
      </c>
      <c r="T3067" s="3" t="s">
        <v>51</v>
      </c>
      <c r="U3067" s="3" t="s">
        <v>87</v>
      </c>
      <c r="V3067" s="3" t="s">
        <v>53</v>
      </c>
      <c r="W3067" s="3" t="s">
        <v>54</v>
      </c>
      <c r="X3067" s="3">
        <v>35</v>
      </c>
      <c r="Y3067" s="3">
        <v>6</v>
      </c>
      <c r="Z3067" s="3" t="s">
        <v>44</v>
      </c>
      <c r="AA3067" s="7">
        <v>4</v>
      </c>
      <c r="AB3067" s="3" t="s">
        <v>49</v>
      </c>
      <c r="AC3067" s="3" t="s">
        <v>49</v>
      </c>
      <c r="AD3067" s="3" t="s">
        <v>49</v>
      </c>
      <c r="AE3067" s="3" t="s">
        <v>49</v>
      </c>
      <c r="AF3067" s="3" t="s">
        <v>55</v>
      </c>
      <c r="AG3067" s="3" t="s">
        <v>56</v>
      </c>
      <c r="AH3067" s="3" t="s">
        <v>57</v>
      </c>
      <c r="AI3067" s="3" t="s">
        <v>58</v>
      </c>
      <c r="AJ3067" s="3" t="s">
        <v>49</v>
      </c>
      <c r="AK3067" s="3" t="s">
        <v>49</v>
      </c>
      <c r="AL3067" s="3" t="s">
        <v>49</v>
      </c>
      <c r="AM3067" s="3" t="s">
        <v>88</v>
      </c>
      <c r="AN3067" s="3" t="s">
        <v>60</v>
      </c>
      <c r="AO3067" s="3">
        <v>109.37431483976832</v>
      </c>
      <c r="AP3067" s="3">
        <v>590.64676964568957</v>
      </c>
    </row>
    <row r="3068" spans="1:42" x14ac:dyDescent="0.25">
      <c r="A3068" s="2">
        <v>3067</v>
      </c>
      <c r="B3068" s="3" t="s">
        <v>42</v>
      </c>
      <c r="C3068" s="3" t="s">
        <v>43</v>
      </c>
      <c r="D3068" s="3" t="s">
        <v>44</v>
      </c>
      <c r="E3068" s="3" t="s">
        <v>45</v>
      </c>
      <c r="F3068" s="3">
        <v>0.36</v>
      </c>
      <c r="G3068" s="3">
        <v>0.48</v>
      </c>
      <c r="H3068" s="3">
        <v>1.9256291648677499E-2</v>
      </c>
      <c r="I3068" s="3">
        <v>9.5843984324587765</v>
      </c>
      <c r="J3068" s="3">
        <v>1.408524643413805</v>
      </c>
      <c r="K3068" s="3">
        <v>0.18455997149255365</v>
      </c>
      <c r="L3068" s="3">
        <v>2.7122961327925705E-2</v>
      </c>
      <c r="M3068" s="2">
        <v>1210</v>
      </c>
      <c r="N3068" s="3" t="s">
        <v>65</v>
      </c>
      <c r="O3068" s="3" t="s">
        <v>84</v>
      </c>
      <c r="P3068" s="3" t="s">
        <v>85</v>
      </c>
      <c r="Q3068" s="3" t="s">
        <v>42</v>
      </c>
      <c r="R3068" s="3" t="s">
        <v>49</v>
      </c>
      <c r="S3068" s="3" t="s">
        <v>86</v>
      </c>
      <c r="T3068" s="3" t="s">
        <v>51</v>
      </c>
      <c r="U3068" s="3" t="s">
        <v>87</v>
      </c>
      <c r="V3068" s="3" t="s">
        <v>53</v>
      </c>
      <c r="W3068" s="3" t="s">
        <v>54</v>
      </c>
      <c r="X3068" s="3">
        <v>35</v>
      </c>
      <c r="Y3068" s="3">
        <v>6</v>
      </c>
      <c r="Z3068" s="3" t="s">
        <v>44</v>
      </c>
      <c r="AA3068" s="7">
        <v>4</v>
      </c>
      <c r="AB3068" s="3" t="s">
        <v>49</v>
      </c>
      <c r="AC3068" s="3" t="s">
        <v>49</v>
      </c>
      <c r="AD3068" s="3" t="s">
        <v>49</v>
      </c>
      <c r="AE3068" s="3" t="s">
        <v>49</v>
      </c>
      <c r="AF3068" s="3" t="s">
        <v>55</v>
      </c>
      <c r="AG3068" s="3" t="s">
        <v>56</v>
      </c>
      <c r="AH3068" s="3" t="s">
        <v>57</v>
      </c>
      <c r="AI3068" s="3" t="s">
        <v>58</v>
      </c>
      <c r="AJ3068" s="3" t="s">
        <v>49</v>
      </c>
      <c r="AK3068" s="3" t="s">
        <v>49</v>
      </c>
      <c r="AL3068" s="3" t="s">
        <v>49</v>
      </c>
      <c r="AM3068" s="3" t="s">
        <v>88</v>
      </c>
      <c r="AN3068" s="3" t="s">
        <v>60</v>
      </c>
      <c r="AO3068" s="3">
        <v>50.211580023134303</v>
      </c>
      <c r="AP3068" s="3">
        <v>77.927447530058004</v>
      </c>
    </row>
    <row r="3069" spans="1:42" x14ac:dyDescent="0.25">
      <c r="A3069" s="2">
        <v>3068</v>
      </c>
      <c r="B3069" s="3" t="s">
        <v>42</v>
      </c>
      <c r="C3069" s="3" t="s">
        <v>43</v>
      </c>
      <c r="D3069" s="3" t="s">
        <v>44</v>
      </c>
      <c r="E3069" s="3" t="s">
        <v>45</v>
      </c>
      <c r="F3069" s="3">
        <v>0.36</v>
      </c>
      <c r="G3069" s="3">
        <v>0.48</v>
      </c>
      <c r="H3069" s="3">
        <v>5.7045060720962701E-2</v>
      </c>
      <c r="I3069" s="3">
        <v>9.5843984324587765</v>
      </c>
      <c r="J3069" s="3">
        <v>1.408524643413805</v>
      </c>
      <c r="K3069" s="3">
        <v>0.5467425905535106</v>
      </c>
      <c r="L3069" s="3">
        <v>8.0349373810512839E-2</v>
      </c>
      <c r="M3069" s="2">
        <v>1210</v>
      </c>
      <c r="N3069" s="3" t="s">
        <v>65</v>
      </c>
      <c r="O3069" s="3" t="s">
        <v>84</v>
      </c>
      <c r="P3069" s="3" t="s">
        <v>85</v>
      </c>
      <c r="Q3069" s="3" t="s">
        <v>42</v>
      </c>
      <c r="R3069" s="3" t="s">
        <v>49</v>
      </c>
      <c r="S3069" s="3" t="s">
        <v>86</v>
      </c>
      <c r="T3069" s="3" t="s">
        <v>51</v>
      </c>
      <c r="U3069" s="3" t="s">
        <v>87</v>
      </c>
      <c r="V3069" s="3" t="s">
        <v>53</v>
      </c>
      <c r="W3069" s="3" t="s">
        <v>54</v>
      </c>
      <c r="X3069" s="3">
        <v>35</v>
      </c>
      <c r="Y3069" s="3">
        <v>6</v>
      </c>
      <c r="Z3069" s="3" t="s">
        <v>44</v>
      </c>
      <c r="AA3069" s="7">
        <v>4</v>
      </c>
      <c r="AB3069" s="3" t="s">
        <v>49</v>
      </c>
      <c r="AC3069" s="3" t="s">
        <v>49</v>
      </c>
      <c r="AD3069" s="3" t="s">
        <v>49</v>
      </c>
      <c r="AE3069" s="3" t="s">
        <v>49</v>
      </c>
      <c r="AF3069" s="3" t="s">
        <v>55</v>
      </c>
      <c r="AG3069" s="3" t="s">
        <v>56</v>
      </c>
      <c r="AH3069" s="3" t="s">
        <v>57</v>
      </c>
      <c r="AI3069" s="3" t="s">
        <v>58</v>
      </c>
      <c r="AJ3069" s="3" t="s">
        <v>49</v>
      </c>
      <c r="AK3069" s="3" t="s">
        <v>49</v>
      </c>
      <c r="AL3069" s="3" t="s">
        <v>49</v>
      </c>
      <c r="AM3069" s="3" t="s">
        <v>88</v>
      </c>
      <c r="AN3069" s="3" t="s">
        <v>60</v>
      </c>
      <c r="AO3069" s="3">
        <v>83.742572144923997</v>
      </c>
      <c r="AP3069" s="3">
        <v>230.85317034482583</v>
      </c>
    </row>
    <row r="3070" spans="1:42" x14ac:dyDescent="0.25">
      <c r="A3070" s="2">
        <v>3069</v>
      </c>
      <c r="B3070" s="3" t="s">
        <v>42</v>
      </c>
      <c r="C3070" s="3" t="s">
        <v>43</v>
      </c>
      <c r="D3070" s="3" t="s">
        <v>44</v>
      </c>
      <c r="E3070" s="3" t="s">
        <v>45</v>
      </c>
      <c r="F3070" s="3">
        <v>0.36</v>
      </c>
      <c r="G3070" s="3">
        <v>0.48</v>
      </c>
      <c r="H3070" s="3">
        <v>0.29398576023565798</v>
      </c>
      <c r="I3070" s="3">
        <v>9.5843984324587765</v>
      </c>
      <c r="J3070" s="3">
        <v>1.408524643413805</v>
      </c>
      <c r="K3070" s="3">
        <v>2.8176766595678422</v>
      </c>
      <c r="L3070" s="3">
        <v>0.41408618810466652</v>
      </c>
      <c r="M3070" s="2">
        <v>1210</v>
      </c>
      <c r="N3070" s="3" t="s">
        <v>65</v>
      </c>
      <c r="O3070" s="3" t="s">
        <v>84</v>
      </c>
      <c r="P3070" s="3" t="s">
        <v>85</v>
      </c>
      <c r="Q3070" s="3" t="s">
        <v>42</v>
      </c>
      <c r="R3070" s="3" t="s">
        <v>49</v>
      </c>
      <c r="S3070" s="3" t="s">
        <v>86</v>
      </c>
      <c r="T3070" s="3" t="s">
        <v>51</v>
      </c>
      <c r="U3070" s="3" t="s">
        <v>87</v>
      </c>
      <c r="V3070" s="3" t="s">
        <v>53</v>
      </c>
      <c r="W3070" s="3" t="s">
        <v>54</v>
      </c>
      <c r="X3070" s="3">
        <v>35</v>
      </c>
      <c r="Y3070" s="3">
        <v>6</v>
      </c>
      <c r="Z3070" s="3" t="s">
        <v>44</v>
      </c>
      <c r="AA3070" s="7">
        <v>4</v>
      </c>
      <c r="AB3070" s="3" t="s">
        <v>49</v>
      </c>
      <c r="AC3070" s="3" t="s">
        <v>49</v>
      </c>
      <c r="AD3070" s="3" t="s">
        <v>49</v>
      </c>
      <c r="AE3070" s="3" t="s">
        <v>49</v>
      </c>
      <c r="AF3070" s="3" t="s">
        <v>55</v>
      </c>
      <c r="AG3070" s="3" t="s">
        <v>56</v>
      </c>
      <c r="AH3070" s="3" t="s">
        <v>57</v>
      </c>
      <c r="AI3070" s="3" t="s">
        <v>58</v>
      </c>
      <c r="AJ3070" s="3" t="s">
        <v>49</v>
      </c>
      <c r="AK3070" s="3" t="s">
        <v>49</v>
      </c>
      <c r="AL3070" s="3" t="s">
        <v>49</v>
      </c>
      <c r="AM3070" s="3" t="s">
        <v>88</v>
      </c>
      <c r="AN3070" s="3" t="s">
        <v>60</v>
      </c>
      <c r="AO3070" s="3">
        <v>137.22862050094147</v>
      </c>
      <c r="AP3070" s="3">
        <v>1189.7181619038211</v>
      </c>
    </row>
    <row r="3071" spans="1:42" x14ac:dyDescent="0.25">
      <c r="A3071" s="2">
        <v>3070</v>
      </c>
      <c r="B3071" s="3" t="s">
        <v>42</v>
      </c>
      <c r="C3071" s="3" t="s">
        <v>43</v>
      </c>
      <c r="D3071" s="3" t="s">
        <v>44</v>
      </c>
      <c r="E3071" s="3" t="s">
        <v>45</v>
      </c>
      <c r="F3071" s="3">
        <v>0.36</v>
      </c>
      <c r="G3071" s="3">
        <v>0.48</v>
      </c>
      <c r="H3071" s="3">
        <v>0.15437647990860401</v>
      </c>
      <c r="I3071" s="3">
        <v>9.5607344176064935</v>
      </c>
      <c r="J3071" s="3">
        <v>1.3004944940003775</v>
      </c>
      <c r="K3071" s="3">
        <v>1.4759525247311276</v>
      </c>
      <c r="L3071" s="3">
        <v>0.20076576212429942</v>
      </c>
      <c r="M3071" s="2">
        <v>1400</v>
      </c>
      <c r="N3071" s="3" t="s">
        <v>46</v>
      </c>
      <c r="O3071" s="3" t="s">
        <v>84</v>
      </c>
      <c r="P3071" s="3" t="s">
        <v>85</v>
      </c>
      <c r="Q3071" s="3" t="s">
        <v>42</v>
      </c>
      <c r="R3071" s="3" t="s">
        <v>49</v>
      </c>
      <c r="S3071" s="3" t="s">
        <v>86</v>
      </c>
      <c r="T3071" s="3" t="s">
        <v>51</v>
      </c>
      <c r="U3071" s="3" t="s">
        <v>87</v>
      </c>
      <c r="V3071" s="3" t="s">
        <v>53</v>
      </c>
      <c r="W3071" s="3" t="s">
        <v>54</v>
      </c>
      <c r="X3071" s="3">
        <v>35</v>
      </c>
      <c r="Y3071" s="3">
        <v>6</v>
      </c>
      <c r="Z3071" s="3" t="s">
        <v>44</v>
      </c>
      <c r="AA3071" s="7">
        <v>4</v>
      </c>
      <c r="AB3071" s="3" t="s">
        <v>49</v>
      </c>
      <c r="AC3071" s="3" t="s">
        <v>49</v>
      </c>
      <c r="AD3071" s="3" t="s">
        <v>49</v>
      </c>
      <c r="AE3071" s="3" t="s">
        <v>49</v>
      </c>
      <c r="AF3071" s="3" t="s">
        <v>55</v>
      </c>
      <c r="AG3071" s="3" t="s">
        <v>56</v>
      </c>
      <c r="AH3071" s="3" t="s">
        <v>57</v>
      </c>
      <c r="AI3071" s="3" t="s">
        <v>58</v>
      </c>
      <c r="AJ3071" s="3" t="s">
        <v>49</v>
      </c>
      <c r="AK3071" s="3" t="s">
        <v>49</v>
      </c>
      <c r="AL3071" s="3" t="s">
        <v>49</v>
      </c>
      <c r="AM3071" s="3" t="s">
        <v>88</v>
      </c>
      <c r="AN3071" s="3" t="s">
        <v>60</v>
      </c>
      <c r="AO3071" s="3">
        <v>130.99296258295365</v>
      </c>
      <c r="AP3071" s="3">
        <v>624.73944918563711</v>
      </c>
    </row>
    <row r="3072" spans="1:42" x14ac:dyDescent="0.25">
      <c r="A3072" s="2">
        <v>3071</v>
      </c>
      <c r="B3072" s="3" t="s">
        <v>42</v>
      </c>
      <c r="C3072" s="3" t="s">
        <v>43</v>
      </c>
      <c r="D3072" s="3" t="s">
        <v>44</v>
      </c>
      <c r="E3072" s="3" t="s">
        <v>45</v>
      </c>
      <c r="F3072" s="3">
        <v>0.36</v>
      </c>
      <c r="G3072" s="3">
        <v>0.48</v>
      </c>
      <c r="H3072" s="3">
        <v>0.15603075267489699</v>
      </c>
      <c r="I3072" s="3">
        <v>9.5607344176064935</v>
      </c>
      <c r="J3072" s="3">
        <v>1.3004944940003775</v>
      </c>
      <c r="K3072" s="3">
        <v>1.4917685873039341</v>
      </c>
      <c r="L3072" s="3">
        <v>0.20291713474843823</v>
      </c>
      <c r="M3072" s="2">
        <v>1200</v>
      </c>
      <c r="N3072" s="3" t="s">
        <v>61</v>
      </c>
      <c r="O3072" s="3" t="s">
        <v>84</v>
      </c>
      <c r="P3072" s="3" t="s">
        <v>85</v>
      </c>
      <c r="Q3072" s="3" t="s">
        <v>42</v>
      </c>
      <c r="R3072" s="3" t="s">
        <v>49</v>
      </c>
      <c r="S3072" s="3" t="s">
        <v>86</v>
      </c>
      <c r="T3072" s="3" t="s">
        <v>51</v>
      </c>
      <c r="U3072" s="3" t="s">
        <v>87</v>
      </c>
      <c r="V3072" s="3" t="s">
        <v>53</v>
      </c>
      <c r="W3072" s="3" t="s">
        <v>54</v>
      </c>
      <c r="X3072" s="3">
        <v>35</v>
      </c>
      <c r="Y3072" s="3">
        <v>6</v>
      </c>
      <c r="Z3072" s="3" t="s">
        <v>44</v>
      </c>
      <c r="AA3072" s="7">
        <v>4</v>
      </c>
      <c r="AB3072" s="3" t="s">
        <v>49</v>
      </c>
      <c r="AC3072" s="3" t="s">
        <v>49</v>
      </c>
      <c r="AD3072" s="3" t="s">
        <v>49</v>
      </c>
      <c r="AE3072" s="3" t="s">
        <v>49</v>
      </c>
      <c r="AF3072" s="3" t="s">
        <v>55</v>
      </c>
      <c r="AG3072" s="3" t="s">
        <v>56</v>
      </c>
      <c r="AH3072" s="3" t="s">
        <v>57</v>
      </c>
      <c r="AI3072" s="3" t="s">
        <v>58</v>
      </c>
      <c r="AJ3072" s="3" t="s">
        <v>49</v>
      </c>
      <c r="AK3072" s="3" t="s">
        <v>49</v>
      </c>
      <c r="AL3072" s="3" t="s">
        <v>49</v>
      </c>
      <c r="AM3072" s="3" t="s">
        <v>88</v>
      </c>
      <c r="AN3072" s="3" t="s">
        <v>60</v>
      </c>
      <c r="AO3072" s="3">
        <v>141.69545462663575</v>
      </c>
      <c r="AP3072" s="3">
        <v>631.43405355431275</v>
      </c>
    </row>
    <row r="3073" spans="1:42" x14ac:dyDescent="0.25">
      <c r="A3073" s="2">
        <v>3072</v>
      </c>
      <c r="B3073" s="3" t="s">
        <v>42</v>
      </c>
      <c r="C3073" s="3" t="s">
        <v>43</v>
      </c>
      <c r="D3073" s="3" t="s">
        <v>44</v>
      </c>
      <c r="E3073" s="3" t="s">
        <v>45</v>
      </c>
      <c r="F3073" s="3">
        <v>0.36</v>
      </c>
      <c r="G3073" s="3">
        <v>0.48</v>
      </c>
      <c r="H3073" s="3">
        <v>0.198560806006461</v>
      </c>
      <c r="I3073" s="3">
        <v>9.5607344176064935</v>
      </c>
      <c r="J3073" s="3">
        <v>1.3004944940003775</v>
      </c>
      <c r="K3073" s="3">
        <v>1.8983871319736578</v>
      </c>
      <c r="L3073" s="3">
        <v>0.25822723493567962</v>
      </c>
      <c r="M3073" s="2">
        <v>1750</v>
      </c>
      <c r="N3073" s="3" t="s">
        <v>74</v>
      </c>
      <c r="O3073" s="3" t="s">
        <v>84</v>
      </c>
      <c r="P3073" s="3" t="s">
        <v>85</v>
      </c>
      <c r="Q3073" s="3" t="s">
        <v>42</v>
      </c>
      <c r="R3073" s="3" t="s">
        <v>49</v>
      </c>
      <c r="S3073" s="3" t="s">
        <v>86</v>
      </c>
      <c r="T3073" s="3" t="s">
        <v>51</v>
      </c>
      <c r="U3073" s="3" t="s">
        <v>87</v>
      </c>
      <c r="V3073" s="3" t="s">
        <v>53</v>
      </c>
      <c r="W3073" s="3" t="s">
        <v>54</v>
      </c>
      <c r="X3073" s="3">
        <v>35</v>
      </c>
      <c r="Y3073" s="3">
        <v>6</v>
      </c>
      <c r="Z3073" s="3" t="s">
        <v>44</v>
      </c>
      <c r="AA3073" s="7">
        <v>4</v>
      </c>
      <c r="AB3073" s="3" t="s">
        <v>49</v>
      </c>
      <c r="AC3073" s="3" t="s">
        <v>49</v>
      </c>
      <c r="AD3073" s="3" t="s">
        <v>49</v>
      </c>
      <c r="AE3073" s="3" t="s">
        <v>49</v>
      </c>
      <c r="AF3073" s="3" t="s">
        <v>55</v>
      </c>
      <c r="AG3073" s="3" t="s">
        <v>56</v>
      </c>
      <c r="AH3073" s="3" t="s">
        <v>57</v>
      </c>
      <c r="AI3073" s="3" t="s">
        <v>58</v>
      </c>
      <c r="AJ3073" s="3" t="s">
        <v>49</v>
      </c>
      <c r="AK3073" s="3" t="s">
        <v>49</v>
      </c>
      <c r="AL3073" s="3" t="s">
        <v>49</v>
      </c>
      <c r="AM3073" s="3" t="s">
        <v>88</v>
      </c>
      <c r="AN3073" s="3" t="s">
        <v>60</v>
      </c>
      <c r="AO3073" s="3">
        <v>116.29321084658118</v>
      </c>
      <c r="AP3073" s="3">
        <v>803.54707302416614</v>
      </c>
    </row>
    <row r="3074" spans="1:42" x14ac:dyDescent="0.25">
      <c r="A3074" s="2">
        <v>3073</v>
      </c>
      <c r="B3074" s="3" t="s">
        <v>42</v>
      </c>
      <c r="C3074" s="3" t="s">
        <v>43</v>
      </c>
      <c r="D3074" s="3" t="s">
        <v>44</v>
      </c>
      <c r="E3074" s="3" t="s">
        <v>45</v>
      </c>
      <c r="F3074" s="3">
        <v>0.36</v>
      </c>
      <c r="G3074" s="3">
        <v>0.48</v>
      </c>
      <c r="H3074" s="3">
        <v>2.5757670616702099E-2</v>
      </c>
      <c r="I3074" s="3">
        <v>9.5607344176064935</v>
      </c>
      <c r="J3074" s="3">
        <v>1.3004944940003775</v>
      </c>
      <c r="K3074" s="3">
        <v>0.24626224798247523</v>
      </c>
      <c r="L3074" s="3">
        <v>3.3497708815296387E-2</v>
      </c>
      <c r="M3074" s="2">
        <v>1410</v>
      </c>
      <c r="N3074" s="3" t="s">
        <v>63</v>
      </c>
      <c r="O3074" s="3" t="s">
        <v>84</v>
      </c>
      <c r="P3074" s="3" t="s">
        <v>85</v>
      </c>
      <c r="Q3074" s="3" t="s">
        <v>42</v>
      </c>
      <c r="R3074" s="3" t="s">
        <v>49</v>
      </c>
      <c r="S3074" s="3" t="s">
        <v>86</v>
      </c>
      <c r="T3074" s="3" t="s">
        <v>51</v>
      </c>
      <c r="U3074" s="3" t="s">
        <v>87</v>
      </c>
      <c r="V3074" s="3" t="s">
        <v>53</v>
      </c>
      <c r="W3074" s="3" t="s">
        <v>54</v>
      </c>
      <c r="X3074" s="3">
        <v>35</v>
      </c>
      <c r="Y3074" s="3">
        <v>6</v>
      </c>
      <c r="Z3074" s="3" t="s">
        <v>44</v>
      </c>
      <c r="AA3074" s="7">
        <v>4</v>
      </c>
      <c r="AB3074" s="3" t="s">
        <v>49</v>
      </c>
      <c r="AC3074" s="3" t="s">
        <v>49</v>
      </c>
      <c r="AD3074" s="3" t="s">
        <v>49</v>
      </c>
      <c r="AE3074" s="3" t="s">
        <v>49</v>
      </c>
      <c r="AF3074" s="3" t="s">
        <v>55</v>
      </c>
      <c r="AG3074" s="3" t="s">
        <v>56</v>
      </c>
      <c r="AH3074" s="3" t="s">
        <v>57</v>
      </c>
      <c r="AI3074" s="3" t="s">
        <v>58</v>
      </c>
      <c r="AJ3074" s="3" t="s">
        <v>49</v>
      </c>
      <c r="AK3074" s="3" t="s">
        <v>49</v>
      </c>
      <c r="AL3074" s="3" t="s">
        <v>49</v>
      </c>
      <c r="AM3074" s="3" t="s">
        <v>88</v>
      </c>
      <c r="AN3074" s="3" t="s">
        <v>60</v>
      </c>
      <c r="AO3074" s="3">
        <v>48.903336484302812</v>
      </c>
      <c r="AP3074" s="3">
        <v>104.23759476126462</v>
      </c>
    </row>
    <row r="3075" spans="1:42" x14ac:dyDescent="0.25">
      <c r="A3075" s="2">
        <v>3074</v>
      </c>
      <c r="B3075" s="3" t="s">
        <v>42</v>
      </c>
      <c r="C3075" s="3" t="s">
        <v>43</v>
      </c>
      <c r="D3075" s="3" t="s">
        <v>44</v>
      </c>
      <c r="E3075" s="3" t="s">
        <v>45</v>
      </c>
      <c r="F3075" s="3">
        <v>0.36</v>
      </c>
      <c r="G3075" s="3">
        <v>0.48</v>
      </c>
      <c r="H3075" s="3">
        <v>6.9907593470000307E-2</v>
      </c>
      <c r="I3075" s="3">
        <v>9.5607344176064935</v>
      </c>
      <c r="J3075" s="3">
        <v>1.3004944940003775</v>
      </c>
      <c r="K3075" s="3">
        <v>0.66836793494067492</v>
      </c>
      <c r="L3075" s="3">
        <v>9.0914440396552151E-2</v>
      </c>
      <c r="M3075" s="2">
        <v>1430</v>
      </c>
      <c r="N3075" s="3" t="s">
        <v>64</v>
      </c>
      <c r="O3075" s="3" t="s">
        <v>84</v>
      </c>
      <c r="P3075" s="3" t="s">
        <v>85</v>
      </c>
      <c r="Q3075" s="3" t="s">
        <v>42</v>
      </c>
      <c r="R3075" s="3" t="s">
        <v>49</v>
      </c>
      <c r="S3075" s="3" t="s">
        <v>86</v>
      </c>
      <c r="T3075" s="3" t="s">
        <v>51</v>
      </c>
      <c r="U3075" s="3" t="s">
        <v>87</v>
      </c>
      <c r="V3075" s="3" t="s">
        <v>53</v>
      </c>
      <c r="W3075" s="3" t="s">
        <v>54</v>
      </c>
      <c r="X3075" s="3">
        <v>35</v>
      </c>
      <c r="Y3075" s="3">
        <v>6</v>
      </c>
      <c r="Z3075" s="3" t="s">
        <v>44</v>
      </c>
      <c r="AA3075" s="7">
        <v>4</v>
      </c>
      <c r="AB3075" s="3" t="s">
        <v>49</v>
      </c>
      <c r="AC3075" s="3" t="s">
        <v>49</v>
      </c>
      <c r="AD3075" s="3" t="s">
        <v>49</v>
      </c>
      <c r="AE3075" s="3" t="s">
        <v>49</v>
      </c>
      <c r="AF3075" s="3" t="s">
        <v>55</v>
      </c>
      <c r="AG3075" s="3" t="s">
        <v>56</v>
      </c>
      <c r="AH3075" s="3" t="s">
        <v>57</v>
      </c>
      <c r="AI3075" s="3" t="s">
        <v>58</v>
      </c>
      <c r="AJ3075" s="3" t="s">
        <v>49</v>
      </c>
      <c r="AK3075" s="3" t="s">
        <v>49</v>
      </c>
      <c r="AL3075" s="3" t="s">
        <v>49</v>
      </c>
      <c r="AM3075" s="3" t="s">
        <v>88</v>
      </c>
      <c r="AN3075" s="3" t="s">
        <v>60</v>
      </c>
      <c r="AO3075" s="3">
        <v>68.321586522061068</v>
      </c>
      <c r="AP3075" s="3">
        <v>282.90599360859898</v>
      </c>
    </row>
    <row r="3076" spans="1:42" x14ac:dyDescent="0.25">
      <c r="A3076" s="2">
        <v>3075</v>
      </c>
      <c r="B3076" s="3" t="s">
        <v>42</v>
      </c>
      <c r="C3076" s="3" t="s">
        <v>43</v>
      </c>
      <c r="D3076" s="3" t="s">
        <v>44</v>
      </c>
      <c r="E3076" s="3" t="s">
        <v>45</v>
      </c>
      <c r="F3076" s="3">
        <v>0.36</v>
      </c>
      <c r="G3076" s="3">
        <v>0.48</v>
      </c>
      <c r="H3076" s="3">
        <v>1.3130150945222701E-2</v>
      </c>
      <c r="I3076" s="3">
        <v>9.5607344176064935</v>
      </c>
      <c r="J3076" s="3">
        <v>1.3004944940003775</v>
      </c>
      <c r="K3076" s="3">
        <v>0.12553388605035912</v>
      </c>
      <c r="L3076" s="3">
        <v>1.7075689009655975E-2</v>
      </c>
      <c r="M3076" s="2">
        <v>1750</v>
      </c>
      <c r="N3076" s="3" t="s">
        <v>74</v>
      </c>
      <c r="O3076" s="3" t="s">
        <v>84</v>
      </c>
      <c r="P3076" s="3" t="s">
        <v>85</v>
      </c>
      <c r="Q3076" s="3" t="s">
        <v>42</v>
      </c>
      <c r="R3076" s="3" t="s">
        <v>49</v>
      </c>
      <c r="S3076" s="3" t="s">
        <v>86</v>
      </c>
      <c r="T3076" s="3" t="s">
        <v>51</v>
      </c>
      <c r="U3076" s="3" t="s">
        <v>87</v>
      </c>
      <c r="V3076" s="3" t="s">
        <v>53</v>
      </c>
      <c r="W3076" s="3" t="s">
        <v>54</v>
      </c>
      <c r="X3076" s="3">
        <v>35</v>
      </c>
      <c r="Y3076" s="3">
        <v>6</v>
      </c>
      <c r="Z3076" s="3" t="s">
        <v>44</v>
      </c>
      <c r="AA3076" s="7">
        <v>4</v>
      </c>
      <c r="AB3076" s="3" t="s">
        <v>49</v>
      </c>
      <c r="AC3076" s="3" t="s">
        <v>49</v>
      </c>
      <c r="AD3076" s="3" t="s">
        <v>49</v>
      </c>
      <c r="AE3076" s="3" t="s">
        <v>49</v>
      </c>
      <c r="AF3076" s="3" t="s">
        <v>55</v>
      </c>
      <c r="AG3076" s="3" t="s">
        <v>56</v>
      </c>
      <c r="AH3076" s="3" t="s">
        <v>57</v>
      </c>
      <c r="AI3076" s="3" t="s">
        <v>58</v>
      </c>
      <c r="AJ3076" s="3" t="s">
        <v>49</v>
      </c>
      <c r="AK3076" s="3" t="s">
        <v>49</v>
      </c>
      <c r="AL3076" s="3" t="s">
        <v>49</v>
      </c>
      <c r="AM3076" s="3" t="s">
        <v>88</v>
      </c>
      <c r="AN3076" s="3" t="s">
        <v>60</v>
      </c>
      <c r="AO3076" s="3">
        <v>35.070840114147558</v>
      </c>
      <c r="AP3076" s="3">
        <v>53.135835679755971</v>
      </c>
    </row>
    <row r="3077" spans="1:42" x14ac:dyDescent="0.25">
      <c r="A3077" s="2">
        <v>3076</v>
      </c>
      <c r="B3077" s="3" t="s">
        <v>42</v>
      </c>
      <c r="C3077" s="3" t="s">
        <v>43</v>
      </c>
      <c r="D3077" s="3" t="s">
        <v>44</v>
      </c>
      <c r="E3077" s="3" t="s">
        <v>45</v>
      </c>
      <c r="F3077" s="3">
        <v>0.36</v>
      </c>
      <c r="G3077" s="3">
        <v>0.48</v>
      </c>
      <c r="H3077" s="3">
        <v>4.11003143501599E-2</v>
      </c>
      <c r="I3077" s="3">
        <v>9.7363332266141516</v>
      </c>
      <c r="J3077" s="3">
        <v>1.3849276788372877</v>
      </c>
      <c r="K3077" s="3">
        <v>0.40016635623174823</v>
      </c>
      <c r="L3077" s="3">
        <v>5.6920962952449819E-2</v>
      </c>
      <c r="M3077" s="2">
        <v>1400</v>
      </c>
      <c r="N3077" s="3" t="s">
        <v>46</v>
      </c>
      <c r="O3077" s="3" t="s">
        <v>84</v>
      </c>
      <c r="P3077" s="3" t="s">
        <v>85</v>
      </c>
      <c r="Q3077" s="3" t="s">
        <v>42</v>
      </c>
      <c r="R3077" s="3" t="s">
        <v>49</v>
      </c>
      <c r="S3077" s="3" t="s">
        <v>86</v>
      </c>
      <c r="T3077" s="3" t="s">
        <v>51</v>
      </c>
      <c r="U3077" s="3" t="s">
        <v>87</v>
      </c>
      <c r="V3077" s="3" t="s">
        <v>53</v>
      </c>
      <c r="W3077" s="3" t="s">
        <v>54</v>
      </c>
      <c r="X3077" s="3">
        <v>35</v>
      </c>
      <c r="Y3077" s="3">
        <v>6</v>
      </c>
      <c r="Z3077" s="3" t="s">
        <v>44</v>
      </c>
      <c r="AA3077" s="7">
        <v>4</v>
      </c>
      <c r="AB3077" s="3" t="s">
        <v>49</v>
      </c>
      <c r="AC3077" s="3" t="s">
        <v>49</v>
      </c>
      <c r="AD3077" s="3" t="s">
        <v>49</v>
      </c>
      <c r="AE3077" s="3" t="s">
        <v>49</v>
      </c>
      <c r="AF3077" s="3" t="s">
        <v>55</v>
      </c>
      <c r="AG3077" s="3" t="s">
        <v>56</v>
      </c>
      <c r="AH3077" s="3" t="s">
        <v>57</v>
      </c>
      <c r="AI3077" s="3" t="s">
        <v>58</v>
      </c>
      <c r="AJ3077" s="3" t="s">
        <v>49</v>
      </c>
      <c r="AK3077" s="3" t="s">
        <v>49</v>
      </c>
      <c r="AL3077" s="3" t="s">
        <v>49</v>
      </c>
      <c r="AM3077" s="3" t="s">
        <v>88</v>
      </c>
      <c r="AN3077" s="3" t="s">
        <v>60</v>
      </c>
      <c r="AO3077" s="3">
        <v>73.942113775302559</v>
      </c>
      <c r="AP3077" s="3">
        <v>166.32707109060362</v>
      </c>
    </row>
    <row r="3078" spans="1:42" x14ac:dyDescent="0.25">
      <c r="A3078" s="2">
        <v>3077</v>
      </c>
      <c r="B3078" s="3" t="s">
        <v>42</v>
      </c>
      <c r="C3078" s="3" t="s">
        <v>43</v>
      </c>
      <c r="D3078" s="3" t="s">
        <v>44</v>
      </c>
      <c r="E3078" s="3" t="s">
        <v>45</v>
      </c>
      <c r="F3078" s="3">
        <v>0.36</v>
      </c>
      <c r="G3078" s="3">
        <v>0.48</v>
      </c>
      <c r="H3078" s="3">
        <v>7.0175668155580004E-2</v>
      </c>
      <c r="I3078" s="3">
        <v>9.7363332266141516</v>
      </c>
      <c r="J3078" s="3">
        <v>1.3849276788372877</v>
      </c>
      <c r="K3078" s="3">
        <v>0.68325368956302224</v>
      </c>
      <c r="L3078" s="3">
        <v>9.7188225209563189E-2</v>
      </c>
      <c r="M3078" s="2">
        <v>1200</v>
      </c>
      <c r="N3078" s="3" t="s">
        <v>61</v>
      </c>
      <c r="O3078" s="3" t="s">
        <v>84</v>
      </c>
      <c r="P3078" s="3" t="s">
        <v>85</v>
      </c>
      <c r="Q3078" s="3" t="s">
        <v>42</v>
      </c>
      <c r="R3078" s="3" t="s">
        <v>49</v>
      </c>
      <c r="S3078" s="3" t="s">
        <v>86</v>
      </c>
      <c r="T3078" s="3" t="s">
        <v>51</v>
      </c>
      <c r="U3078" s="3" t="s">
        <v>87</v>
      </c>
      <c r="V3078" s="3" t="s">
        <v>53</v>
      </c>
      <c r="W3078" s="3" t="s">
        <v>54</v>
      </c>
      <c r="X3078" s="3">
        <v>35</v>
      </c>
      <c r="Y3078" s="3">
        <v>6</v>
      </c>
      <c r="Z3078" s="3" t="s">
        <v>44</v>
      </c>
      <c r="AA3078" s="7">
        <v>4</v>
      </c>
      <c r="AB3078" s="3" t="s">
        <v>49</v>
      </c>
      <c r="AC3078" s="3" t="s">
        <v>49</v>
      </c>
      <c r="AD3078" s="3" t="s">
        <v>49</v>
      </c>
      <c r="AE3078" s="3" t="s">
        <v>49</v>
      </c>
      <c r="AF3078" s="3" t="s">
        <v>55</v>
      </c>
      <c r="AG3078" s="3" t="s">
        <v>56</v>
      </c>
      <c r="AH3078" s="3" t="s">
        <v>57</v>
      </c>
      <c r="AI3078" s="3" t="s">
        <v>58</v>
      </c>
      <c r="AJ3078" s="3" t="s">
        <v>49</v>
      </c>
      <c r="AK3078" s="3" t="s">
        <v>49</v>
      </c>
      <c r="AL3078" s="3" t="s">
        <v>49</v>
      </c>
      <c r="AM3078" s="3" t="s">
        <v>88</v>
      </c>
      <c r="AN3078" s="3" t="s">
        <v>60</v>
      </c>
      <c r="AO3078" s="3">
        <v>143.39865521763107</v>
      </c>
      <c r="AP3078" s="3">
        <v>283.99085337162006</v>
      </c>
    </row>
    <row r="3079" spans="1:42" x14ac:dyDescent="0.25">
      <c r="A3079" s="2">
        <v>3078</v>
      </c>
      <c r="B3079" s="3" t="s">
        <v>42</v>
      </c>
      <c r="C3079" s="3" t="s">
        <v>43</v>
      </c>
      <c r="D3079" s="3" t="s">
        <v>44</v>
      </c>
      <c r="E3079" s="3" t="s">
        <v>45</v>
      </c>
      <c r="F3079" s="3">
        <v>0.36</v>
      </c>
      <c r="G3079" s="3">
        <v>0.48</v>
      </c>
      <c r="H3079" s="3">
        <v>7.5300867632047006E-2</v>
      </c>
      <c r="I3079" s="3">
        <v>9.7363332266141516</v>
      </c>
      <c r="J3079" s="3">
        <v>1.3849276788372877</v>
      </c>
      <c r="K3079" s="3">
        <v>0.7331543395187734</v>
      </c>
      <c r="L3079" s="3">
        <v>0.10428625582408471</v>
      </c>
      <c r="M3079" s="2">
        <v>1430</v>
      </c>
      <c r="N3079" s="3" t="s">
        <v>64</v>
      </c>
      <c r="O3079" s="3" t="s">
        <v>84</v>
      </c>
      <c r="P3079" s="3" t="s">
        <v>85</v>
      </c>
      <c r="Q3079" s="3" t="s">
        <v>42</v>
      </c>
      <c r="R3079" s="3" t="s">
        <v>49</v>
      </c>
      <c r="S3079" s="3" t="s">
        <v>86</v>
      </c>
      <c r="T3079" s="3" t="s">
        <v>51</v>
      </c>
      <c r="U3079" s="3" t="s">
        <v>87</v>
      </c>
      <c r="V3079" s="3" t="s">
        <v>53</v>
      </c>
      <c r="W3079" s="3" t="s">
        <v>54</v>
      </c>
      <c r="X3079" s="3">
        <v>35</v>
      </c>
      <c r="Y3079" s="3">
        <v>6</v>
      </c>
      <c r="Z3079" s="3" t="s">
        <v>44</v>
      </c>
      <c r="AA3079" s="7">
        <v>4</v>
      </c>
      <c r="AB3079" s="3" t="s">
        <v>49</v>
      </c>
      <c r="AC3079" s="3" t="s">
        <v>49</v>
      </c>
      <c r="AD3079" s="3" t="s">
        <v>49</v>
      </c>
      <c r="AE3079" s="3" t="s">
        <v>49</v>
      </c>
      <c r="AF3079" s="3" t="s">
        <v>55</v>
      </c>
      <c r="AG3079" s="3" t="s">
        <v>56</v>
      </c>
      <c r="AH3079" s="3" t="s">
        <v>57</v>
      </c>
      <c r="AI3079" s="3" t="s">
        <v>58</v>
      </c>
      <c r="AJ3079" s="3" t="s">
        <v>49</v>
      </c>
      <c r="AK3079" s="3" t="s">
        <v>49</v>
      </c>
      <c r="AL3079" s="3" t="s">
        <v>49</v>
      </c>
      <c r="AM3079" s="3" t="s">
        <v>88</v>
      </c>
      <c r="AN3079" s="3" t="s">
        <v>60</v>
      </c>
      <c r="AO3079" s="3">
        <v>81.631876899068018</v>
      </c>
      <c r="AP3079" s="3">
        <v>304.7317997890417</v>
      </c>
    </row>
    <row r="3080" spans="1:42" x14ac:dyDescent="0.25">
      <c r="A3080" s="2">
        <v>3079</v>
      </c>
      <c r="B3080" s="3" t="s">
        <v>42</v>
      </c>
      <c r="C3080" s="3" t="s">
        <v>43</v>
      </c>
      <c r="D3080" s="3" t="s">
        <v>44</v>
      </c>
      <c r="E3080" s="3" t="s">
        <v>45</v>
      </c>
      <c r="F3080" s="3">
        <v>0.36</v>
      </c>
      <c r="G3080" s="3">
        <v>0.48</v>
      </c>
      <c r="H3080" s="3">
        <v>7.7420611779892706E-2</v>
      </c>
      <c r="I3080" s="3">
        <v>9.7363332266141516</v>
      </c>
      <c r="J3080" s="3">
        <v>1.3849276788372877</v>
      </c>
      <c r="K3080" s="3">
        <v>0.75379287489736435</v>
      </c>
      <c r="L3080" s="3">
        <v>0.10722194816648958</v>
      </c>
      <c r="M3080" s="2">
        <v>1210</v>
      </c>
      <c r="N3080" s="3" t="s">
        <v>65</v>
      </c>
      <c r="O3080" s="3" t="s">
        <v>84</v>
      </c>
      <c r="P3080" s="3" t="s">
        <v>85</v>
      </c>
      <c r="Q3080" s="3" t="s">
        <v>42</v>
      </c>
      <c r="R3080" s="3" t="s">
        <v>49</v>
      </c>
      <c r="S3080" s="3" t="s">
        <v>86</v>
      </c>
      <c r="T3080" s="3" t="s">
        <v>51</v>
      </c>
      <c r="U3080" s="3" t="s">
        <v>87</v>
      </c>
      <c r="V3080" s="3" t="s">
        <v>53</v>
      </c>
      <c r="W3080" s="3" t="s">
        <v>54</v>
      </c>
      <c r="X3080" s="3">
        <v>35</v>
      </c>
      <c r="Y3080" s="3">
        <v>6</v>
      </c>
      <c r="Z3080" s="3" t="s">
        <v>44</v>
      </c>
      <c r="AA3080" s="7">
        <v>4</v>
      </c>
      <c r="AB3080" s="3" t="s">
        <v>49</v>
      </c>
      <c r="AC3080" s="3" t="s">
        <v>49</v>
      </c>
      <c r="AD3080" s="3" t="s">
        <v>49</v>
      </c>
      <c r="AE3080" s="3" t="s">
        <v>49</v>
      </c>
      <c r="AF3080" s="3" t="s">
        <v>55</v>
      </c>
      <c r="AG3080" s="3" t="s">
        <v>56</v>
      </c>
      <c r="AH3080" s="3" t="s">
        <v>57</v>
      </c>
      <c r="AI3080" s="3" t="s">
        <v>58</v>
      </c>
      <c r="AJ3080" s="3" t="s">
        <v>49</v>
      </c>
      <c r="AK3080" s="3" t="s">
        <v>49</v>
      </c>
      <c r="AL3080" s="3" t="s">
        <v>49</v>
      </c>
      <c r="AM3080" s="3" t="s">
        <v>88</v>
      </c>
      <c r="AN3080" s="3" t="s">
        <v>60</v>
      </c>
      <c r="AO3080" s="3">
        <v>71.970621514184799</v>
      </c>
      <c r="AP3080" s="3">
        <v>313.31010000759568</v>
      </c>
    </row>
    <row r="3081" spans="1:42" x14ac:dyDescent="0.25">
      <c r="A3081" s="2">
        <v>3080</v>
      </c>
      <c r="B3081" s="3" t="s">
        <v>42</v>
      </c>
      <c r="C3081" s="3" t="s">
        <v>43</v>
      </c>
      <c r="D3081" s="3" t="s">
        <v>44</v>
      </c>
      <c r="E3081" s="3" t="s">
        <v>45</v>
      </c>
      <c r="F3081" s="3">
        <v>0.36</v>
      </c>
      <c r="G3081" s="3">
        <v>0.48</v>
      </c>
      <c r="H3081" s="3">
        <v>9.4523280841726301E-2</v>
      </c>
      <c r="I3081" s="3">
        <v>9.7363332266141516</v>
      </c>
      <c r="J3081" s="3">
        <v>1.3849276788372877</v>
      </c>
      <c r="K3081" s="3">
        <v>0.92031015994788068</v>
      </c>
      <c r="L3081" s="3">
        <v>0.13090790793221707</v>
      </c>
      <c r="M3081" s="2">
        <v>1750</v>
      </c>
      <c r="N3081" s="3" t="s">
        <v>74</v>
      </c>
      <c r="O3081" s="3" t="s">
        <v>84</v>
      </c>
      <c r="P3081" s="3" t="s">
        <v>85</v>
      </c>
      <c r="Q3081" s="3" t="s">
        <v>42</v>
      </c>
      <c r="R3081" s="3" t="s">
        <v>49</v>
      </c>
      <c r="S3081" s="3" t="s">
        <v>86</v>
      </c>
      <c r="T3081" s="3" t="s">
        <v>51</v>
      </c>
      <c r="U3081" s="3" t="s">
        <v>87</v>
      </c>
      <c r="V3081" s="3" t="s">
        <v>53</v>
      </c>
      <c r="W3081" s="3" t="s">
        <v>54</v>
      </c>
      <c r="X3081" s="3">
        <v>35</v>
      </c>
      <c r="Y3081" s="3">
        <v>6</v>
      </c>
      <c r="Z3081" s="3" t="s">
        <v>44</v>
      </c>
      <c r="AA3081" s="7">
        <v>4</v>
      </c>
      <c r="AB3081" s="3" t="s">
        <v>49</v>
      </c>
      <c r="AC3081" s="3" t="s">
        <v>49</v>
      </c>
      <c r="AD3081" s="3" t="s">
        <v>49</v>
      </c>
      <c r="AE3081" s="3" t="s">
        <v>49</v>
      </c>
      <c r="AF3081" s="3" t="s">
        <v>55</v>
      </c>
      <c r="AG3081" s="3" t="s">
        <v>56</v>
      </c>
      <c r="AH3081" s="3" t="s">
        <v>57</v>
      </c>
      <c r="AI3081" s="3" t="s">
        <v>58</v>
      </c>
      <c r="AJ3081" s="3" t="s">
        <v>49</v>
      </c>
      <c r="AK3081" s="3" t="s">
        <v>49</v>
      </c>
      <c r="AL3081" s="3" t="s">
        <v>49</v>
      </c>
      <c r="AM3081" s="3" t="s">
        <v>88</v>
      </c>
      <c r="AN3081" s="3" t="s">
        <v>60</v>
      </c>
      <c r="AO3081" s="3">
        <v>84.907984128418107</v>
      </c>
      <c r="AP3081" s="3">
        <v>382.52214614065895</v>
      </c>
    </row>
    <row r="3082" spans="1:42" x14ac:dyDescent="0.25">
      <c r="A3082" s="2">
        <v>3081</v>
      </c>
      <c r="B3082" s="3" t="s">
        <v>42</v>
      </c>
      <c r="C3082" s="3" t="s">
        <v>43</v>
      </c>
      <c r="D3082" s="3" t="s">
        <v>44</v>
      </c>
      <c r="E3082" s="3" t="s">
        <v>45</v>
      </c>
      <c r="F3082" s="3">
        <v>0.36</v>
      </c>
      <c r="G3082" s="3">
        <v>0.48</v>
      </c>
      <c r="H3082" s="3">
        <v>9.7712693778274101E-2</v>
      </c>
      <c r="I3082" s="3">
        <v>9.7363332266141516</v>
      </c>
      <c r="J3082" s="3">
        <v>1.3849276788372877</v>
      </c>
      <c r="K3082" s="3">
        <v>0.95136334709538406</v>
      </c>
      <c r="L3082" s="3">
        <v>0.13532501418728385</v>
      </c>
      <c r="M3082" s="2">
        <v>1210</v>
      </c>
      <c r="N3082" s="3" t="s">
        <v>65</v>
      </c>
      <c r="O3082" s="3" t="s">
        <v>84</v>
      </c>
      <c r="P3082" s="3" t="s">
        <v>85</v>
      </c>
      <c r="Q3082" s="3" t="s">
        <v>42</v>
      </c>
      <c r="R3082" s="3" t="s">
        <v>49</v>
      </c>
      <c r="S3082" s="3" t="s">
        <v>86</v>
      </c>
      <c r="T3082" s="3" t="s">
        <v>51</v>
      </c>
      <c r="U3082" s="3" t="s">
        <v>87</v>
      </c>
      <c r="V3082" s="3" t="s">
        <v>53</v>
      </c>
      <c r="W3082" s="3" t="s">
        <v>54</v>
      </c>
      <c r="X3082" s="3">
        <v>35</v>
      </c>
      <c r="Y3082" s="3">
        <v>6</v>
      </c>
      <c r="Z3082" s="3" t="s">
        <v>44</v>
      </c>
      <c r="AA3082" s="7">
        <v>4</v>
      </c>
      <c r="AB3082" s="3" t="s">
        <v>49</v>
      </c>
      <c r="AC3082" s="3" t="s">
        <v>49</v>
      </c>
      <c r="AD3082" s="3" t="s">
        <v>49</v>
      </c>
      <c r="AE3082" s="3" t="s">
        <v>49</v>
      </c>
      <c r="AF3082" s="3" t="s">
        <v>55</v>
      </c>
      <c r="AG3082" s="3" t="s">
        <v>56</v>
      </c>
      <c r="AH3082" s="3" t="s">
        <v>57</v>
      </c>
      <c r="AI3082" s="3" t="s">
        <v>58</v>
      </c>
      <c r="AJ3082" s="3" t="s">
        <v>49</v>
      </c>
      <c r="AK3082" s="3" t="s">
        <v>49</v>
      </c>
      <c r="AL3082" s="3" t="s">
        <v>49</v>
      </c>
      <c r="AM3082" s="3" t="s">
        <v>88</v>
      </c>
      <c r="AN3082" s="3" t="s">
        <v>60</v>
      </c>
      <c r="AO3082" s="3">
        <v>85.672716271750957</v>
      </c>
      <c r="AP3082" s="3">
        <v>395.42924236661298</v>
      </c>
    </row>
    <row r="3083" spans="1:42" x14ac:dyDescent="0.25">
      <c r="A3083" s="2">
        <v>3082</v>
      </c>
      <c r="B3083" s="3" t="s">
        <v>42</v>
      </c>
      <c r="C3083" s="3" t="s">
        <v>43</v>
      </c>
      <c r="D3083" s="3" t="s">
        <v>44</v>
      </c>
      <c r="E3083" s="3" t="s">
        <v>45</v>
      </c>
      <c r="F3083" s="3">
        <v>0.36</v>
      </c>
      <c r="G3083" s="3">
        <v>0.48</v>
      </c>
      <c r="H3083" s="3">
        <v>0.118054054528813</v>
      </c>
      <c r="I3083" s="3">
        <v>9.7363332266141516</v>
      </c>
      <c r="J3083" s="3">
        <v>1.3849276788372877</v>
      </c>
      <c r="K3083" s="3">
        <v>1.149413613645401</v>
      </c>
      <c r="L3083" s="3">
        <v>0.16349632771591957</v>
      </c>
      <c r="M3083" s="2">
        <v>1210</v>
      </c>
      <c r="N3083" s="3" t="s">
        <v>65</v>
      </c>
      <c r="O3083" s="3" t="s">
        <v>84</v>
      </c>
      <c r="P3083" s="3" t="s">
        <v>85</v>
      </c>
      <c r="Q3083" s="3" t="s">
        <v>42</v>
      </c>
      <c r="R3083" s="3" t="s">
        <v>49</v>
      </c>
      <c r="S3083" s="3" t="s">
        <v>86</v>
      </c>
      <c r="T3083" s="3" t="s">
        <v>51</v>
      </c>
      <c r="U3083" s="3" t="s">
        <v>87</v>
      </c>
      <c r="V3083" s="3" t="s">
        <v>53</v>
      </c>
      <c r="W3083" s="3" t="s">
        <v>54</v>
      </c>
      <c r="X3083" s="3">
        <v>35</v>
      </c>
      <c r="Y3083" s="3">
        <v>6</v>
      </c>
      <c r="Z3083" s="3" t="s">
        <v>44</v>
      </c>
      <c r="AA3083" s="7">
        <v>4</v>
      </c>
      <c r="AB3083" s="3" t="s">
        <v>49</v>
      </c>
      <c r="AC3083" s="3" t="s">
        <v>49</v>
      </c>
      <c r="AD3083" s="3" t="s">
        <v>49</v>
      </c>
      <c r="AE3083" s="3" t="s">
        <v>49</v>
      </c>
      <c r="AF3083" s="3" t="s">
        <v>55</v>
      </c>
      <c r="AG3083" s="3" t="s">
        <v>56</v>
      </c>
      <c r="AH3083" s="3" t="s">
        <v>57</v>
      </c>
      <c r="AI3083" s="3" t="s">
        <v>58</v>
      </c>
      <c r="AJ3083" s="3" t="s">
        <v>49</v>
      </c>
      <c r="AK3083" s="3" t="s">
        <v>49</v>
      </c>
      <c r="AL3083" s="3" t="s">
        <v>49</v>
      </c>
      <c r="AM3083" s="3" t="s">
        <v>88</v>
      </c>
      <c r="AN3083" s="3" t="s">
        <v>60</v>
      </c>
      <c r="AO3083" s="3">
        <v>91.317705169177145</v>
      </c>
      <c r="AP3083" s="3">
        <v>477.74780876028558</v>
      </c>
    </row>
    <row r="3084" spans="1:42" x14ac:dyDescent="0.25">
      <c r="A3084" s="2">
        <v>3083</v>
      </c>
      <c r="B3084" s="3" t="s">
        <v>42</v>
      </c>
      <c r="C3084" s="3" t="s">
        <v>43</v>
      </c>
      <c r="D3084" s="3" t="s">
        <v>44</v>
      </c>
      <c r="E3084" s="3" t="s">
        <v>45</v>
      </c>
      <c r="F3084" s="3">
        <v>0.36</v>
      </c>
      <c r="G3084" s="3">
        <v>0.48</v>
      </c>
      <c r="H3084" s="3">
        <v>4.3475962716488098E-2</v>
      </c>
      <c r="I3084" s="3">
        <v>9.7363332266141516</v>
      </c>
      <c r="J3084" s="3">
        <v>1.3849276788372877</v>
      </c>
      <c r="K3084" s="3">
        <v>0.42329646035558111</v>
      </c>
      <c r="L3084" s="3">
        <v>6.0211064130162327E-2</v>
      </c>
      <c r="M3084" s="2">
        <v>1210</v>
      </c>
      <c r="N3084" s="3" t="s">
        <v>65</v>
      </c>
      <c r="O3084" s="3" t="s">
        <v>84</v>
      </c>
      <c r="P3084" s="3" t="s">
        <v>85</v>
      </c>
      <c r="Q3084" s="3" t="s">
        <v>42</v>
      </c>
      <c r="R3084" s="3" t="s">
        <v>49</v>
      </c>
      <c r="S3084" s="3" t="s">
        <v>86</v>
      </c>
      <c r="T3084" s="3" t="s">
        <v>51</v>
      </c>
      <c r="U3084" s="3" t="s">
        <v>87</v>
      </c>
      <c r="V3084" s="3" t="s">
        <v>53</v>
      </c>
      <c r="W3084" s="3" t="s">
        <v>54</v>
      </c>
      <c r="X3084" s="3">
        <v>35</v>
      </c>
      <c r="Y3084" s="3">
        <v>6</v>
      </c>
      <c r="Z3084" s="3" t="s">
        <v>44</v>
      </c>
      <c r="AA3084" s="7">
        <v>4</v>
      </c>
      <c r="AB3084" s="3" t="s">
        <v>49</v>
      </c>
      <c r="AC3084" s="3" t="s">
        <v>49</v>
      </c>
      <c r="AD3084" s="3" t="s">
        <v>49</v>
      </c>
      <c r="AE3084" s="3" t="s">
        <v>49</v>
      </c>
      <c r="AF3084" s="3" t="s">
        <v>55</v>
      </c>
      <c r="AG3084" s="3" t="s">
        <v>56</v>
      </c>
      <c r="AH3084" s="3" t="s">
        <v>57</v>
      </c>
      <c r="AI3084" s="3" t="s">
        <v>58</v>
      </c>
      <c r="AJ3084" s="3" t="s">
        <v>49</v>
      </c>
      <c r="AK3084" s="3" t="s">
        <v>49</v>
      </c>
      <c r="AL3084" s="3" t="s">
        <v>49</v>
      </c>
      <c r="AM3084" s="3" t="s">
        <v>88</v>
      </c>
      <c r="AN3084" s="3" t="s">
        <v>60</v>
      </c>
      <c r="AO3084" s="3">
        <v>55.018534682193099</v>
      </c>
      <c r="AP3084" s="3">
        <v>175.94097893924277</v>
      </c>
    </row>
    <row r="3085" spans="1:42" x14ac:dyDescent="0.25">
      <c r="A3085" s="2">
        <v>3084</v>
      </c>
      <c r="B3085" s="3" t="s">
        <v>42</v>
      </c>
      <c r="C3085" s="3" t="s">
        <v>43</v>
      </c>
      <c r="D3085" s="3" t="s">
        <v>44</v>
      </c>
      <c r="E3085" s="3" t="s">
        <v>45</v>
      </c>
      <c r="F3085" s="3">
        <v>0.36</v>
      </c>
      <c r="G3085" s="3">
        <v>0.48</v>
      </c>
      <c r="H3085" s="3">
        <v>0.127905499677791</v>
      </c>
      <c r="I3085" s="3">
        <v>9.5843984303164973</v>
      </c>
      <c r="J3085" s="3">
        <v>1.4085246430989753</v>
      </c>
      <c r="K3085" s="3">
        <v>1.2258972703406672</v>
      </c>
      <c r="L3085" s="3">
        <v>0.18015804828405665</v>
      </c>
      <c r="M3085" s="2">
        <v>1200</v>
      </c>
      <c r="N3085" s="3" t="s">
        <v>61</v>
      </c>
      <c r="O3085" s="3" t="s">
        <v>84</v>
      </c>
      <c r="P3085" s="3" t="s">
        <v>85</v>
      </c>
      <c r="Q3085" s="3" t="s">
        <v>42</v>
      </c>
      <c r="R3085" s="3" t="s">
        <v>49</v>
      </c>
      <c r="S3085" s="3" t="s">
        <v>86</v>
      </c>
      <c r="T3085" s="3" t="s">
        <v>51</v>
      </c>
      <c r="U3085" s="3" t="s">
        <v>87</v>
      </c>
      <c r="V3085" s="3" t="s">
        <v>53</v>
      </c>
      <c r="W3085" s="3" t="s">
        <v>54</v>
      </c>
      <c r="X3085" s="3">
        <v>35</v>
      </c>
      <c r="Y3085" s="3">
        <v>6</v>
      </c>
      <c r="Z3085" s="3" t="s">
        <v>44</v>
      </c>
      <c r="AA3085" s="7">
        <v>4</v>
      </c>
      <c r="AB3085" s="3" t="s">
        <v>49</v>
      </c>
      <c r="AC3085" s="3" t="s">
        <v>49</v>
      </c>
      <c r="AD3085" s="3" t="s">
        <v>49</v>
      </c>
      <c r="AE3085" s="3" t="s">
        <v>49</v>
      </c>
      <c r="AF3085" s="3" t="s">
        <v>55</v>
      </c>
      <c r="AG3085" s="3" t="s">
        <v>56</v>
      </c>
      <c r="AH3085" s="3" t="s">
        <v>57</v>
      </c>
      <c r="AI3085" s="3" t="s">
        <v>58</v>
      </c>
      <c r="AJ3085" s="3" t="s">
        <v>49</v>
      </c>
      <c r="AK3085" s="3" t="s">
        <v>49</v>
      </c>
      <c r="AL3085" s="3" t="s">
        <v>49</v>
      </c>
      <c r="AM3085" s="3" t="s">
        <v>88</v>
      </c>
      <c r="AN3085" s="3" t="s">
        <v>60</v>
      </c>
      <c r="AO3085" s="3">
        <v>123.87927146936146</v>
      </c>
      <c r="AP3085" s="3">
        <v>517.61519283135078</v>
      </c>
    </row>
    <row r="3086" spans="1:42" x14ac:dyDescent="0.25">
      <c r="A3086" s="2">
        <v>3085</v>
      </c>
      <c r="B3086" s="3" t="s">
        <v>42</v>
      </c>
      <c r="C3086" s="3" t="s">
        <v>43</v>
      </c>
      <c r="D3086" s="3" t="s">
        <v>44</v>
      </c>
      <c r="E3086" s="3" t="s">
        <v>45</v>
      </c>
      <c r="F3086" s="3">
        <v>0.36</v>
      </c>
      <c r="G3086" s="3">
        <v>0.48</v>
      </c>
      <c r="H3086" s="3">
        <v>1.2494986959844001E-2</v>
      </c>
      <c r="I3086" s="3">
        <v>9.5843984303164973</v>
      </c>
      <c r="J3086" s="3">
        <v>1.4085246430989753</v>
      </c>
      <c r="K3086" s="3">
        <v>0.11975693340475395</v>
      </c>
      <c r="L3086" s="3">
        <v>1.7599497048140622E-2</v>
      </c>
      <c r="M3086" s="2">
        <v>1210</v>
      </c>
      <c r="N3086" s="3" t="s">
        <v>65</v>
      </c>
      <c r="O3086" s="3" t="s">
        <v>84</v>
      </c>
      <c r="P3086" s="3" t="s">
        <v>85</v>
      </c>
      <c r="Q3086" s="3" t="s">
        <v>42</v>
      </c>
      <c r="R3086" s="3" t="s">
        <v>49</v>
      </c>
      <c r="S3086" s="3" t="s">
        <v>86</v>
      </c>
      <c r="T3086" s="3" t="s">
        <v>51</v>
      </c>
      <c r="U3086" s="3" t="s">
        <v>87</v>
      </c>
      <c r="V3086" s="3" t="s">
        <v>53</v>
      </c>
      <c r="W3086" s="3" t="s">
        <v>54</v>
      </c>
      <c r="X3086" s="3">
        <v>35</v>
      </c>
      <c r="Y3086" s="3">
        <v>6</v>
      </c>
      <c r="Z3086" s="3" t="s">
        <v>44</v>
      </c>
      <c r="AA3086" s="7">
        <v>4</v>
      </c>
      <c r="AB3086" s="3" t="s">
        <v>49</v>
      </c>
      <c r="AC3086" s="3" t="s">
        <v>49</v>
      </c>
      <c r="AD3086" s="3" t="s">
        <v>49</v>
      </c>
      <c r="AE3086" s="3" t="s">
        <v>49</v>
      </c>
      <c r="AF3086" s="3" t="s">
        <v>55</v>
      </c>
      <c r="AG3086" s="3" t="s">
        <v>56</v>
      </c>
      <c r="AH3086" s="3" t="s">
        <v>57</v>
      </c>
      <c r="AI3086" s="3" t="s">
        <v>58</v>
      </c>
      <c r="AJ3086" s="3" t="s">
        <v>49</v>
      </c>
      <c r="AK3086" s="3" t="s">
        <v>49</v>
      </c>
      <c r="AL3086" s="3" t="s">
        <v>49</v>
      </c>
      <c r="AM3086" s="3" t="s">
        <v>88</v>
      </c>
      <c r="AN3086" s="3" t="s">
        <v>60</v>
      </c>
      <c r="AO3086" s="3">
        <v>41.941855718461582</v>
      </c>
      <c r="AP3086" s="3">
        <v>50.565418226248944</v>
      </c>
    </row>
    <row r="3087" spans="1:42" x14ac:dyDescent="0.25">
      <c r="A3087" s="2">
        <v>3086</v>
      </c>
      <c r="B3087" s="3" t="s">
        <v>42</v>
      </c>
      <c r="C3087" s="3" t="s">
        <v>43</v>
      </c>
      <c r="D3087" s="3" t="s">
        <v>44</v>
      </c>
      <c r="E3087" s="3" t="s">
        <v>45</v>
      </c>
      <c r="F3087" s="3">
        <v>0.36</v>
      </c>
      <c r="G3087" s="3">
        <v>0.48</v>
      </c>
      <c r="H3087" s="3">
        <v>0.19305026258862101</v>
      </c>
      <c r="I3087" s="3">
        <v>9.5843984303164973</v>
      </c>
      <c r="J3087" s="3">
        <v>1.4085246430989753</v>
      </c>
      <c r="K3087" s="3">
        <v>1.8502706337265669</v>
      </c>
      <c r="L3087" s="3">
        <v>0.27191605221280085</v>
      </c>
      <c r="M3087" s="2">
        <v>1210</v>
      </c>
      <c r="N3087" s="3" t="s">
        <v>65</v>
      </c>
      <c r="O3087" s="3" t="s">
        <v>84</v>
      </c>
      <c r="P3087" s="3" t="s">
        <v>85</v>
      </c>
      <c r="Q3087" s="3" t="s">
        <v>42</v>
      </c>
      <c r="R3087" s="3" t="s">
        <v>49</v>
      </c>
      <c r="S3087" s="3" t="s">
        <v>86</v>
      </c>
      <c r="T3087" s="3" t="s">
        <v>51</v>
      </c>
      <c r="U3087" s="3" t="s">
        <v>87</v>
      </c>
      <c r="V3087" s="3" t="s">
        <v>53</v>
      </c>
      <c r="W3087" s="3" t="s">
        <v>54</v>
      </c>
      <c r="X3087" s="3">
        <v>35</v>
      </c>
      <c r="Y3087" s="3">
        <v>6</v>
      </c>
      <c r="Z3087" s="3" t="s">
        <v>44</v>
      </c>
      <c r="AA3087" s="7">
        <v>4</v>
      </c>
      <c r="AB3087" s="3" t="s">
        <v>49</v>
      </c>
      <c r="AC3087" s="3" t="s">
        <v>49</v>
      </c>
      <c r="AD3087" s="3" t="s">
        <v>49</v>
      </c>
      <c r="AE3087" s="3" t="s">
        <v>49</v>
      </c>
      <c r="AF3087" s="3" t="s">
        <v>55</v>
      </c>
      <c r="AG3087" s="3" t="s">
        <v>56</v>
      </c>
      <c r="AH3087" s="3" t="s">
        <v>57</v>
      </c>
      <c r="AI3087" s="3" t="s">
        <v>58</v>
      </c>
      <c r="AJ3087" s="3" t="s">
        <v>49</v>
      </c>
      <c r="AK3087" s="3" t="s">
        <v>49</v>
      </c>
      <c r="AL3087" s="3" t="s">
        <v>49</v>
      </c>
      <c r="AM3087" s="3" t="s">
        <v>88</v>
      </c>
      <c r="AN3087" s="3" t="s">
        <v>60</v>
      </c>
      <c r="AO3087" s="3">
        <v>119.70209407728407</v>
      </c>
      <c r="AP3087" s="3">
        <v>781.24669500276593</v>
      </c>
    </row>
    <row r="3088" spans="1:42" x14ac:dyDescent="0.25">
      <c r="A3088" s="2">
        <v>3087</v>
      </c>
      <c r="B3088" s="3" t="s">
        <v>42</v>
      </c>
      <c r="C3088" s="3" t="s">
        <v>43</v>
      </c>
      <c r="D3088" s="3" t="s">
        <v>44</v>
      </c>
      <c r="E3088" s="3" t="s">
        <v>45</v>
      </c>
      <c r="F3088" s="3">
        <v>0.36</v>
      </c>
      <c r="G3088" s="3">
        <v>0.48</v>
      </c>
      <c r="H3088" s="3">
        <v>0.26181297956886301</v>
      </c>
      <c r="I3088" s="3">
        <v>9.5843984303164973</v>
      </c>
      <c r="J3088" s="3">
        <v>1.4085246430989753</v>
      </c>
      <c r="K3088" s="3">
        <v>2.5093199104162958</v>
      </c>
      <c r="L3088" s="3">
        <v>0.3687700336059121</v>
      </c>
      <c r="M3088" s="2">
        <v>1210</v>
      </c>
      <c r="N3088" s="3" t="s">
        <v>65</v>
      </c>
      <c r="O3088" s="3" t="s">
        <v>84</v>
      </c>
      <c r="P3088" s="3" t="s">
        <v>85</v>
      </c>
      <c r="Q3088" s="3" t="s">
        <v>42</v>
      </c>
      <c r="R3088" s="3" t="s">
        <v>49</v>
      </c>
      <c r="S3088" s="3" t="s">
        <v>86</v>
      </c>
      <c r="T3088" s="3" t="s">
        <v>51</v>
      </c>
      <c r="U3088" s="3" t="s">
        <v>87</v>
      </c>
      <c r="V3088" s="3" t="s">
        <v>53</v>
      </c>
      <c r="W3088" s="3" t="s">
        <v>54</v>
      </c>
      <c r="X3088" s="3">
        <v>35</v>
      </c>
      <c r="Y3088" s="3">
        <v>6</v>
      </c>
      <c r="Z3088" s="3" t="s">
        <v>44</v>
      </c>
      <c r="AA3088" s="7">
        <v>4</v>
      </c>
      <c r="AB3088" s="3" t="s">
        <v>49</v>
      </c>
      <c r="AC3088" s="3" t="s">
        <v>49</v>
      </c>
      <c r="AD3088" s="3" t="s">
        <v>49</v>
      </c>
      <c r="AE3088" s="3" t="s">
        <v>49</v>
      </c>
      <c r="AF3088" s="3" t="s">
        <v>55</v>
      </c>
      <c r="AG3088" s="3" t="s">
        <v>56</v>
      </c>
      <c r="AH3088" s="3" t="s">
        <v>57</v>
      </c>
      <c r="AI3088" s="3" t="s">
        <v>58</v>
      </c>
      <c r="AJ3088" s="3" t="s">
        <v>49</v>
      </c>
      <c r="AK3088" s="3" t="s">
        <v>49</v>
      </c>
      <c r="AL3088" s="3" t="s">
        <v>49</v>
      </c>
      <c r="AM3088" s="3" t="s">
        <v>88</v>
      </c>
      <c r="AN3088" s="3" t="s">
        <v>60</v>
      </c>
      <c r="AO3088" s="3">
        <v>127.60198968432883</v>
      </c>
      <c r="AP3088" s="3">
        <v>1059.5195378359326</v>
      </c>
    </row>
    <row r="3089" spans="1:42" x14ac:dyDescent="0.25">
      <c r="A3089" s="2">
        <v>3088</v>
      </c>
      <c r="B3089" s="3" t="s">
        <v>42</v>
      </c>
      <c r="C3089" s="3" t="s">
        <v>43</v>
      </c>
      <c r="D3089" s="3" t="s">
        <v>44</v>
      </c>
      <c r="E3089" s="3" t="s">
        <v>45</v>
      </c>
      <c r="F3089" s="3">
        <v>0.36</v>
      </c>
      <c r="G3089" s="3">
        <v>0.48</v>
      </c>
      <c r="H3089" s="3">
        <v>1.8416493709791398E-2</v>
      </c>
      <c r="I3089" s="3">
        <v>9.5843984303164973</v>
      </c>
      <c r="J3089" s="3">
        <v>1.4085246430989753</v>
      </c>
      <c r="K3089" s="3">
        <v>0.17651101340405834</v>
      </c>
      <c r="L3089" s="3">
        <v>2.5940085229718454E-2</v>
      </c>
      <c r="M3089" s="2">
        <v>1210</v>
      </c>
      <c r="N3089" s="3" t="s">
        <v>65</v>
      </c>
      <c r="O3089" s="3" t="s">
        <v>84</v>
      </c>
      <c r="P3089" s="3" t="s">
        <v>85</v>
      </c>
      <c r="Q3089" s="3" t="s">
        <v>42</v>
      </c>
      <c r="R3089" s="3" t="s">
        <v>49</v>
      </c>
      <c r="S3089" s="3" t="s">
        <v>86</v>
      </c>
      <c r="T3089" s="3" t="s">
        <v>51</v>
      </c>
      <c r="U3089" s="3" t="s">
        <v>87</v>
      </c>
      <c r="V3089" s="3" t="s">
        <v>53</v>
      </c>
      <c r="W3089" s="3" t="s">
        <v>54</v>
      </c>
      <c r="X3089" s="3">
        <v>35</v>
      </c>
      <c r="Y3089" s="3">
        <v>6</v>
      </c>
      <c r="Z3089" s="3" t="s">
        <v>44</v>
      </c>
      <c r="AA3089" s="7">
        <v>4</v>
      </c>
      <c r="AB3089" s="3" t="s">
        <v>49</v>
      </c>
      <c r="AC3089" s="3" t="s">
        <v>49</v>
      </c>
      <c r="AD3089" s="3" t="s">
        <v>49</v>
      </c>
      <c r="AE3089" s="3" t="s">
        <v>49</v>
      </c>
      <c r="AF3089" s="3" t="s">
        <v>55</v>
      </c>
      <c r="AG3089" s="3" t="s">
        <v>56</v>
      </c>
      <c r="AH3089" s="3" t="s">
        <v>57</v>
      </c>
      <c r="AI3089" s="3" t="s">
        <v>58</v>
      </c>
      <c r="AJ3089" s="3" t="s">
        <v>49</v>
      </c>
      <c r="AK3089" s="3" t="s">
        <v>49</v>
      </c>
      <c r="AL3089" s="3" t="s">
        <v>49</v>
      </c>
      <c r="AM3089" s="3" t="s">
        <v>88</v>
      </c>
      <c r="AN3089" s="3" t="s">
        <v>60</v>
      </c>
      <c r="AO3089" s="3">
        <v>38.101954984089723</v>
      </c>
      <c r="AP3089" s="3">
        <v>74.528905847558718</v>
      </c>
    </row>
    <row r="3090" spans="1:42" x14ac:dyDescent="0.25">
      <c r="A3090" s="2">
        <v>3089</v>
      </c>
      <c r="B3090" s="3" t="s">
        <v>42</v>
      </c>
      <c r="C3090" s="3" t="s">
        <v>43</v>
      </c>
      <c r="D3090" s="3" t="s">
        <v>44</v>
      </c>
      <c r="E3090" s="3" t="s">
        <v>45</v>
      </c>
      <c r="F3090" s="3">
        <v>0.36</v>
      </c>
      <c r="G3090" s="3">
        <v>0.48</v>
      </c>
      <c r="H3090" s="3">
        <v>4.0832310939626498E-3</v>
      </c>
      <c r="I3090" s="3">
        <v>9.5843984303164973</v>
      </c>
      <c r="J3090" s="3">
        <v>1.4085246430989753</v>
      </c>
      <c r="K3090" s="3">
        <v>3.9135313687595139E-2</v>
      </c>
      <c r="L3090" s="3">
        <v>5.7513316193143794E-3</v>
      </c>
      <c r="M3090" s="2">
        <v>1210</v>
      </c>
      <c r="N3090" s="3" t="s">
        <v>65</v>
      </c>
      <c r="O3090" s="3" t="s">
        <v>84</v>
      </c>
      <c r="P3090" s="3" t="s">
        <v>85</v>
      </c>
      <c r="Q3090" s="3" t="s">
        <v>42</v>
      </c>
      <c r="R3090" s="3" t="s">
        <v>49</v>
      </c>
      <c r="S3090" s="3" t="s">
        <v>86</v>
      </c>
      <c r="T3090" s="3" t="s">
        <v>51</v>
      </c>
      <c r="U3090" s="3" t="s">
        <v>87</v>
      </c>
      <c r="V3090" s="3" t="s">
        <v>53</v>
      </c>
      <c r="W3090" s="3" t="s">
        <v>54</v>
      </c>
      <c r="X3090" s="3">
        <v>35</v>
      </c>
      <c r="Y3090" s="3">
        <v>6</v>
      </c>
      <c r="Z3090" s="3" t="s">
        <v>44</v>
      </c>
      <c r="AA3090" s="7">
        <v>4</v>
      </c>
      <c r="AB3090" s="3" t="s">
        <v>49</v>
      </c>
      <c r="AC3090" s="3" t="s">
        <v>49</v>
      </c>
      <c r="AD3090" s="3" t="s">
        <v>49</v>
      </c>
      <c r="AE3090" s="3" t="s">
        <v>49</v>
      </c>
      <c r="AF3090" s="3" t="s">
        <v>55</v>
      </c>
      <c r="AG3090" s="3" t="s">
        <v>56</v>
      </c>
      <c r="AH3090" s="3" t="s">
        <v>57</v>
      </c>
      <c r="AI3090" s="3" t="s">
        <v>58</v>
      </c>
      <c r="AJ3090" s="3" t="s">
        <v>49</v>
      </c>
      <c r="AK3090" s="3" t="s">
        <v>49</v>
      </c>
      <c r="AL3090" s="3" t="s">
        <v>49</v>
      </c>
      <c r="AM3090" s="3" t="s">
        <v>88</v>
      </c>
      <c r="AN3090" s="3" t="s">
        <v>60</v>
      </c>
      <c r="AO3090" s="3">
        <v>23.12173784950766</v>
      </c>
      <c r="AP3090" s="3">
        <v>16.524249976746141</v>
      </c>
    </row>
    <row r="3091" spans="1:42" x14ac:dyDescent="0.25">
      <c r="A3091" s="2">
        <v>3090</v>
      </c>
      <c r="B3091" s="3" t="s">
        <v>42</v>
      </c>
      <c r="C3091" s="3" t="s">
        <v>43</v>
      </c>
      <c r="D3091" s="3" t="s">
        <v>44</v>
      </c>
      <c r="E3091" s="3" t="s">
        <v>45</v>
      </c>
      <c r="F3091" s="3">
        <v>0.36</v>
      </c>
      <c r="G3091" s="3">
        <v>0.48</v>
      </c>
      <c r="H3091" s="3">
        <v>0.24618687366545999</v>
      </c>
      <c r="I3091" s="3">
        <v>9.5785915891693882</v>
      </c>
      <c r="J3091" s="3">
        <v>1.4076784950534265</v>
      </c>
      <c r="K3091" s="3">
        <v>2.3581235174558817</v>
      </c>
      <c r="L3091" s="3">
        <v>0.34655196782330278</v>
      </c>
      <c r="M3091" s="2">
        <v>1200</v>
      </c>
      <c r="N3091" s="3" t="s">
        <v>61</v>
      </c>
      <c r="O3091" s="3" t="s">
        <v>84</v>
      </c>
      <c r="P3091" s="3" t="s">
        <v>85</v>
      </c>
      <c r="Q3091" s="3" t="s">
        <v>42</v>
      </c>
      <c r="R3091" s="3" t="s">
        <v>49</v>
      </c>
      <c r="S3091" s="3" t="s">
        <v>86</v>
      </c>
      <c r="T3091" s="3" t="s">
        <v>51</v>
      </c>
      <c r="U3091" s="3" t="s">
        <v>87</v>
      </c>
      <c r="V3091" s="3" t="s">
        <v>53</v>
      </c>
      <c r="W3091" s="3" t="s">
        <v>54</v>
      </c>
      <c r="X3091" s="3">
        <v>35</v>
      </c>
      <c r="Y3091" s="3">
        <v>6</v>
      </c>
      <c r="Z3091" s="3" t="s">
        <v>44</v>
      </c>
      <c r="AA3091" s="7">
        <v>4</v>
      </c>
      <c r="AB3091" s="3" t="s">
        <v>49</v>
      </c>
      <c r="AC3091" s="3" t="s">
        <v>49</v>
      </c>
      <c r="AD3091" s="3" t="s">
        <v>49</v>
      </c>
      <c r="AE3091" s="3" t="s">
        <v>49</v>
      </c>
      <c r="AF3091" s="3" t="s">
        <v>55</v>
      </c>
      <c r="AG3091" s="3" t="s">
        <v>56</v>
      </c>
      <c r="AH3091" s="3" t="s">
        <v>57</v>
      </c>
      <c r="AI3091" s="3" t="s">
        <v>58</v>
      </c>
      <c r="AJ3091" s="3" t="s">
        <v>49</v>
      </c>
      <c r="AK3091" s="3" t="s">
        <v>49</v>
      </c>
      <c r="AL3091" s="3" t="s">
        <v>49</v>
      </c>
      <c r="AM3091" s="3" t="s">
        <v>88</v>
      </c>
      <c r="AN3091" s="3" t="s">
        <v>60</v>
      </c>
      <c r="AO3091" s="3">
        <v>150.69088725520535</v>
      </c>
      <c r="AP3091" s="3">
        <v>996.28293080364529</v>
      </c>
    </row>
    <row r="3092" spans="1:42" x14ac:dyDescent="0.25">
      <c r="A3092" s="2">
        <v>3091</v>
      </c>
      <c r="B3092" s="3" t="s">
        <v>42</v>
      </c>
      <c r="C3092" s="3" t="s">
        <v>43</v>
      </c>
      <c r="D3092" s="3" t="s">
        <v>44</v>
      </c>
      <c r="E3092" s="3" t="s">
        <v>45</v>
      </c>
      <c r="F3092" s="3">
        <v>0.36</v>
      </c>
      <c r="G3092" s="3">
        <v>0.48</v>
      </c>
      <c r="H3092" s="3">
        <v>2.1941097367588099E-2</v>
      </c>
      <c r="I3092" s="3">
        <v>9.5785915891693882</v>
      </c>
      <c r="J3092" s="3">
        <v>1.4076784950534265</v>
      </c>
      <c r="K3092" s="3">
        <v>0.21016481070232595</v>
      </c>
      <c r="L3092" s="3">
        <v>3.0886010922227113E-2</v>
      </c>
      <c r="M3092" s="2">
        <v>1210</v>
      </c>
      <c r="N3092" s="3" t="s">
        <v>65</v>
      </c>
      <c r="O3092" s="3" t="s">
        <v>84</v>
      </c>
      <c r="P3092" s="3" t="s">
        <v>85</v>
      </c>
      <c r="Q3092" s="3" t="s">
        <v>42</v>
      </c>
      <c r="R3092" s="3" t="s">
        <v>49</v>
      </c>
      <c r="S3092" s="3" t="s">
        <v>86</v>
      </c>
      <c r="T3092" s="3" t="s">
        <v>51</v>
      </c>
      <c r="U3092" s="3" t="s">
        <v>87</v>
      </c>
      <c r="V3092" s="3" t="s">
        <v>53</v>
      </c>
      <c r="W3092" s="3" t="s">
        <v>54</v>
      </c>
      <c r="X3092" s="3">
        <v>35</v>
      </c>
      <c r="Y3092" s="3">
        <v>6</v>
      </c>
      <c r="Z3092" s="3" t="s">
        <v>44</v>
      </c>
      <c r="AA3092" s="7">
        <v>4</v>
      </c>
      <c r="AB3092" s="3" t="s">
        <v>49</v>
      </c>
      <c r="AC3092" s="3" t="s">
        <v>49</v>
      </c>
      <c r="AD3092" s="3" t="s">
        <v>49</v>
      </c>
      <c r="AE3092" s="3" t="s">
        <v>49</v>
      </c>
      <c r="AF3092" s="3" t="s">
        <v>55</v>
      </c>
      <c r="AG3092" s="3" t="s">
        <v>56</v>
      </c>
      <c r="AH3092" s="3" t="s">
        <v>57</v>
      </c>
      <c r="AI3092" s="3" t="s">
        <v>58</v>
      </c>
      <c r="AJ3092" s="3" t="s">
        <v>49</v>
      </c>
      <c r="AK3092" s="3" t="s">
        <v>49</v>
      </c>
      <c r="AL3092" s="3" t="s">
        <v>49</v>
      </c>
      <c r="AM3092" s="3" t="s">
        <v>88</v>
      </c>
      <c r="AN3092" s="3" t="s">
        <v>60</v>
      </c>
      <c r="AO3092" s="3">
        <v>45.999035696849568</v>
      </c>
      <c r="AP3092" s="3">
        <v>88.792470796527709</v>
      </c>
    </row>
    <row r="3093" spans="1:42" x14ac:dyDescent="0.25">
      <c r="A3093" s="2">
        <v>3092</v>
      </c>
      <c r="B3093" s="3" t="s">
        <v>42</v>
      </c>
      <c r="C3093" s="3" t="s">
        <v>43</v>
      </c>
      <c r="D3093" s="3" t="s">
        <v>44</v>
      </c>
      <c r="E3093" s="3" t="s">
        <v>45</v>
      </c>
      <c r="F3093" s="3">
        <v>0.36</v>
      </c>
      <c r="G3093" s="3">
        <v>0.48</v>
      </c>
      <c r="H3093" s="3">
        <v>6.1444130716384403E-2</v>
      </c>
      <c r="I3093" s="3">
        <v>9.5785915891693882</v>
      </c>
      <c r="J3093" s="3">
        <v>1.4076784950534265</v>
      </c>
      <c r="K3093" s="3">
        <v>0.58854823368378406</v>
      </c>
      <c r="L3093" s="3">
        <v>8.6493581456706006E-2</v>
      </c>
      <c r="M3093" s="2">
        <v>1210</v>
      </c>
      <c r="N3093" s="3" t="s">
        <v>65</v>
      </c>
      <c r="O3093" s="3" t="s">
        <v>84</v>
      </c>
      <c r="P3093" s="3" t="s">
        <v>85</v>
      </c>
      <c r="Q3093" s="3" t="s">
        <v>42</v>
      </c>
      <c r="R3093" s="3" t="s">
        <v>49</v>
      </c>
      <c r="S3093" s="3" t="s">
        <v>86</v>
      </c>
      <c r="T3093" s="3" t="s">
        <v>51</v>
      </c>
      <c r="U3093" s="3" t="s">
        <v>87</v>
      </c>
      <c r="V3093" s="3" t="s">
        <v>53</v>
      </c>
      <c r="W3093" s="3" t="s">
        <v>54</v>
      </c>
      <c r="X3093" s="3">
        <v>35</v>
      </c>
      <c r="Y3093" s="3">
        <v>6</v>
      </c>
      <c r="Z3093" s="3" t="s">
        <v>44</v>
      </c>
      <c r="AA3093" s="7">
        <v>4</v>
      </c>
      <c r="AB3093" s="3" t="s">
        <v>49</v>
      </c>
      <c r="AC3093" s="3" t="s">
        <v>49</v>
      </c>
      <c r="AD3093" s="3" t="s">
        <v>49</v>
      </c>
      <c r="AE3093" s="3" t="s">
        <v>49</v>
      </c>
      <c r="AF3093" s="3" t="s">
        <v>55</v>
      </c>
      <c r="AG3093" s="3" t="s">
        <v>56</v>
      </c>
      <c r="AH3093" s="3" t="s">
        <v>57</v>
      </c>
      <c r="AI3093" s="3" t="s">
        <v>58</v>
      </c>
      <c r="AJ3093" s="3" t="s">
        <v>49</v>
      </c>
      <c r="AK3093" s="3" t="s">
        <v>49</v>
      </c>
      <c r="AL3093" s="3" t="s">
        <v>49</v>
      </c>
      <c r="AM3093" s="3" t="s">
        <v>88</v>
      </c>
      <c r="AN3093" s="3" t="s">
        <v>60</v>
      </c>
      <c r="AO3093" s="3">
        <v>64.18763261757438</v>
      </c>
      <c r="AP3093" s="3">
        <v>248.65557500838551</v>
      </c>
    </row>
    <row r="3094" spans="1:42" x14ac:dyDescent="0.25">
      <c r="A3094" s="2">
        <v>3093</v>
      </c>
      <c r="B3094" s="3" t="s">
        <v>42</v>
      </c>
      <c r="C3094" s="3" t="s">
        <v>43</v>
      </c>
      <c r="D3094" s="3" t="s">
        <v>44</v>
      </c>
      <c r="E3094" s="3" t="s">
        <v>45</v>
      </c>
      <c r="F3094" s="3">
        <v>0.36</v>
      </c>
      <c r="G3094" s="3">
        <v>0.48</v>
      </c>
      <c r="H3094" s="3">
        <v>0.100848984193675</v>
      </c>
      <c r="I3094" s="3">
        <v>9.5785915891693882</v>
      </c>
      <c r="J3094" s="3">
        <v>1.4076784950534265</v>
      </c>
      <c r="K3094" s="3">
        <v>0.96599123177381185</v>
      </c>
      <c r="L3094" s="3">
        <v>0.14196294629741921</v>
      </c>
      <c r="M3094" s="2">
        <v>1210</v>
      </c>
      <c r="N3094" s="3" t="s">
        <v>65</v>
      </c>
      <c r="O3094" s="3" t="s">
        <v>84</v>
      </c>
      <c r="P3094" s="3" t="s">
        <v>85</v>
      </c>
      <c r="Q3094" s="3" t="s">
        <v>42</v>
      </c>
      <c r="R3094" s="3" t="s">
        <v>49</v>
      </c>
      <c r="S3094" s="3" t="s">
        <v>86</v>
      </c>
      <c r="T3094" s="3" t="s">
        <v>51</v>
      </c>
      <c r="U3094" s="3" t="s">
        <v>87</v>
      </c>
      <c r="V3094" s="3" t="s">
        <v>53</v>
      </c>
      <c r="W3094" s="3" t="s">
        <v>54</v>
      </c>
      <c r="X3094" s="3">
        <v>35</v>
      </c>
      <c r="Y3094" s="3">
        <v>6</v>
      </c>
      <c r="Z3094" s="3" t="s">
        <v>44</v>
      </c>
      <c r="AA3094" s="7">
        <v>4</v>
      </c>
      <c r="AB3094" s="3" t="s">
        <v>49</v>
      </c>
      <c r="AC3094" s="3" t="s">
        <v>49</v>
      </c>
      <c r="AD3094" s="3" t="s">
        <v>49</v>
      </c>
      <c r="AE3094" s="3" t="s">
        <v>49</v>
      </c>
      <c r="AF3094" s="3" t="s">
        <v>55</v>
      </c>
      <c r="AG3094" s="3" t="s">
        <v>56</v>
      </c>
      <c r="AH3094" s="3" t="s">
        <v>57</v>
      </c>
      <c r="AI3094" s="3" t="s">
        <v>58</v>
      </c>
      <c r="AJ3094" s="3" t="s">
        <v>49</v>
      </c>
      <c r="AK3094" s="3" t="s">
        <v>49</v>
      </c>
      <c r="AL3094" s="3" t="s">
        <v>49</v>
      </c>
      <c r="AM3094" s="3" t="s">
        <v>88</v>
      </c>
      <c r="AN3094" s="3" t="s">
        <v>60</v>
      </c>
      <c r="AO3094" s="3">
        <v>103.10545668680149</v>
      </c>
      <c r="AP3094" s="3">
        <v>408.12135937669154</v>
      </c>
    </row>
    <row r="3095" spans="1:42" x14ac:dyDescent="0.25">
      <c r="A3095" s="2">
        <v>3094</v>
      </c>
      <c r="B3095" s="3" t="s">
        <v>42</v>
      </c>
      <c r="C3095" s="3" t="s">
        <v>43</v>
      </c>
      <c r="D3095" s="3" t="s">
        <v>44</v>
      </c>
      <c r="E3095" s="3" t="s">
        <v>45</v>
      </c>
      <c r="F3095" s="3">
        <v>0.36</v>
      </c>
      <c r="G3095" s="3">
        <v>0.48</v>
      </c>
      <c r="H3095" s="3">
        <v>0.187342367724805</v>
      </c>
      <c r="I3095" s="3">
        <v>9.5785915891693882</v>
      </c>
      <c r="J3095" s="3">
        <v>1.4076784950534265</v>
      </c>
      <c r="K3095" s="3">
        <v>1.7944760277838958</v>
      </c>
      <c r="L3095" s="3">
        <v>0.26371782225859913</v>
      </c>
      <c r="M3095" s="2">
        <v>1210</v>
      </c>
      <c r="N3095" s="3" t="s">
        <v>65</v>
      </c>
      <c r="O3095" s="3" t="s">
        <v>84</v>
      </c>
      <c r="P3095" s="3" t="s">
        <v>85</v>
      </c>
      <c r="Q3095" s="3" t="s">
        <v>42</v>
      </c>
      <c r="R3095" s="3" t="s">
        <v>49</v>
      </c>
      <c r="S3095" s="3" t="s">
        <v>86</v>
      </c>
      <c r="T3095" s="3" t="s">
        <v>51</v>
      </c>
      <c r="U3095" s="3" t="s">
        <v>87</v>
      </c>
      <c r="V3095" s="3" t="s">
        <v>53</v>
      </c>
      <c r="W3095" s="3" t="s">
        <v>54</v>
      </c>
      <c r="X3095" s="3">
        <v>35</v>
      </c>
      <c r="Y3095" s="3">
        <v>6</v>
      </c>
      <c r="Z3095" s="3" t="s">
        <v>44</v>
      </c>
      <c r="AA3095" s="7">
        <v>4</v>
      </c>
      <c r="AB3095" s="3" t="s">
        <v>49</v>
      </c>
      <c r="AC3095" s="3" t="s">
        <v>49</v>
      </c>
      <c r="AD3095" s="3" t="s">
        <v>49</v>
      </c>
      <c r="AE3095" s="3" t="s">
        <v>49</v>
      </c>
      <c r="AF3095" s="3" t="s">
        <v>55</v>
      </c>
      <c r="AG3095" s="3" t="s">
        <v>56</v>
      </c>
      <c r="AH3095" s="3" t="s">
        <v>57</v>
      </c>
      <c r="AI3095" s="3" t="s">
        <v>58</v>
      </c>
      <c r="AJ3095" s="3" t="s">
        <v>49</v>
      </c>
      <c r="AK3095" s="3" t="s">
        <v>49</v>
      </c>
      <c r="AL3095" s="3" t="s">
        <v>49</v>
      </c>
      <c r="AM3095" s="3" t="s">
        <v>88</v>
      </c>
      <c r="AN3095" s="3" t="s">
        <v>60</v>
      </c>
      <c r="AO3095" s="3">
        <v>113.83919345136015</v>
      </c>
      <c r="AP3095" s="3">
        <v>758.14766401474981</v>
      </c>
    </row>
    <row r="3096" spans="1:42" x14ac:dyDescent="0.25">
      <c r="A3096" s="2">
        <v>3095</v>
      </c>
      <c r="B3096" s="3" t="s">
        <v>42</v>
      </c>
      <c r="C3096" s="3" t="s">
        <v>43</v>
      </c>
      <c r="D3096" s="3" t="s">
        <v>44</v>
      </c>
      <c r="E3096" s="3" t="s">
        <v>45</v>
      </c>
      <c r="F3096" s="3">
        <v>0.36</v>
      </c>
      <c r="G3096" s="3">
        <v>0.48</v>
      </c>
      <c r="H3096" s="3">
        <v>0.20415482282905001</v>
      </c>
      <c r="I3096" s="3">
        <v>10.012404428857657</v>
      </c>
      <c r="J3096" s="3">
        <v>1.6180354805811945</v>
      </c>
      <c r="K3096" s="3">
        <v>2.0440806522662305</v>
      </c>
      <c r="L3096" s="3">
        <v>0.33032974686917055</v>
      </c>
      <c r="M3096" s="2">
        <v>1200</v>
      </c>
      <c r="N3096" s="3" t="s">
        <v>61</v>
      </c>
      <c r="O3096" s="3" t="s">
        <v>84</v>
      </c>
      <c r="P3096" s="3" t="s">
        <v>85</v>
      </c>
      <c r="Q3096" s="3" t="s">
        <v>42</v>
      </c>
      <c r="R3096" s="3" t="s">
        <v>49</v>
      </c>
      <c r="S3096" s="3" t="s">
        <v>86</v>
      </c>
      <c r="T3096" s="3" t="s">
        <v>51</v>
      </c>
      <c r="U3096" s="3" t="s">
        <v>87</v>
      </c>
      <c r="V3096" s="3" t="s">
        <v>53</v>
      </c>
      <c r="W3096" s="3" t="s">
        <v>54</v>
      </c>
      <c r="X3096" s="3">
        <v>35</v>
      </c>
      <c r="Y3096" s="3">
        <v>6</v>
      </c>
      <c r="Z3096" s="3" t="s">
        <v>44</v>
      </c>
      <c r="AA3096" s="7">
        <v>4</v>
      </c>
      <c r="AB3096" s="3" t="s">
        <v>49</v>
      </c>
      <c r="AC3096" s="3" t="s">
        <v>49</v>
      </c>
      <c r="AD3096" s="3" t="s">
        <v>49</v>
      </c>
      <c r="AE3096" s="3" t="s">
        <v>49</v>
      </c>
      <c r="AF3096" s="3" t="s">
        <v>55</v>
      </c>
      <c r="AG3096" s="3" t="s">
        <v>56</v>
      </c>
      <c r="AH3096" s="3" t="s">
        <v>57</v>
      </c>
      <c r="AI3096" s="3" t="s">
        <v>58</v>
      </c>
      <c r="AJ3096" s="3" t="s">
        <v>49</v>
      </c>
      <c r="AK3096" s="3" t="s">
        <v>49</v>
      </c>
      <c r="AL3096" s="3" t="s">
        <v>49</v>
      </c>
      <c r="AM3096" s="3" t="s">
        <v>88</v>
      </c>
      <c r="AN3096" s="3" t="s">
        <v>60</v>
      </c>
      <c r="AO3096" s="3">
        <v>178.38175050315016</v>
      </c>
      <c r="AP3096" s="3">
        <v>826.1852559296766</v>
      </c>
    </row>
    <row r="3097" spans="1:42" x14ac:dyDescent="0.25">
      <c r="A3097" s="2">
        <v>3096</v>
      </c>
      <c r="B3097" s="3" t="s">
        <v>42</v>
      </c>
      <c r="C3097" s="3" t="s">
        <v>43</v>
      </c>
      <c r="D3097" s="3" t="s">
        <v>44</v>
      </c>
      <c r="E3097" s="3" t="s">
        <v>45</v>
      </c>
      <c r="F3097" s="3">
        <v>0.36</v>
      </c>
      <c r="G3097" s="3">
        <v>0.48</v>
      </c>
      <c r="H3097" s="3">
        <v>9.1090531347845698E-7</v>
      </c>
      <c r="I3097" s="3">
        <v>10.012404428857657</v>
      </c>
      <c r="J3097" s="3">
        <v>1.6180354805811945</v>
      </c>
      <c r="K3097" s="3">
        <v>9.1203523949416752E-6</v>
      </c>
      <c r="L3097" s="3">
        <v>1.4738771166580787E-6</v>
      </c>
      <c r="M3097" s="2">
        <v>1210</v>
      </c>
      <c r="N3097" s="3" t="s">
        <v>65</v>
      </c>
      <c r="O3097" s="3" t="s">
        <v>84</v>
      </c>
      <c r="P3097" s="3" t="s">
        <v>85</v>
      </c>
      <c r="Q3097" s="3" t="s">
        <v>42</v>
      </c>
      <c r="R3097" s="3" t="s">
        <v>49</v>
      </c>
      <c r="S3097" s="3" t="s">
        <v>86</v>
      </c>
      <c r="T3097" s="3" t="s">
        <v>51</v>
      </c>
      <c r="U3097" s="3" t="s">
        <v>87</v>
      </c>
      <c r="V3097" s="3" t="s">
        <v>53</v>
      </c>
      <c r="W3097" s="3" t="s">
        <v>54</v>
      </c>
      <c r="X3097" s="3">
        <v>35</v>
      </c>
      <c r="Y3097" s="3">
        <v>6</v>
      </c>
      <c r="Z3097" s="3" t="s">
        <v>44</v>
      </c>
      <c r="AA3097" s="7">
        <v>4</v>
      </c>
      <c r="AB3097" s="3" t="s">
        <v>49</v>
      </c>
      <c r="AC3097" s="3" t="s">
        <v>49</v>
      </c>
      <c r="AD3097" s="3" t="s">
        <v>49</v>
      </c>
      <c r="AE3097" s="3" t="s">
        <v>49</v>
      </c>
      <c r="AF3097" s="3" t="s">
        <v>55</v>
      </c>
      <c r="AG3097" s="3" t="s">
        <v>56</v>
      </c>
      <c r="AH3097" s="3" t="s">
        <v>57</v>
      </c>
      <c r="AI3097" s="3" t="s">
        <v>58</v>
      </c>
      <c r="AJ3097" s="3" t="s">
        <v>49</v>
      </c>
      <c r="AK3097" s="3" t="s">
        <v>49</v>
      </c>
      <c r="AL3097" s="3" t="s">
        <v>49</v>
      </c>
      <c r="AM3097" s="3" t="s">
        <v>88</v>
      </c>
      <c r="AN3097" s="3" t="s">
        <v>60</v>
      </c>
      <c r="AO3097" s="3">
        <v>0.34491500726484925</v>
      </c>
      <c r="AP3097" s="3">
        <v>3.6863030180485784E-3</v>
      </c>
    </row>
    <row r="3098" spans="1:42" x14ac:dyDescent="0.25">
      <c r="A3098" s="2">
        <v>3097</v>
      </c>
      <c r="B3098" s="3" t="s">
        <v>42</v>
      </c>
      <c r="C3098" s="3" t="s">
        <v>43</v>
      </c>
      <c r="D3098" s="3" t="s">
        <v>44</v>
      </c>
      <c r="E3098" s="3" t="s">
        <v>45</v>
      </c>
      <c r="F3098" s="3">
        <v>0.36</v>
      </c>
      <c r="G3098" s="3">
        <v>0.48</v>
      </c>
      <c r="H3098" s="3">
        <v>9.7126420712736095E-4</v>
      </c>
      <c r="I3098" s="3">
        <v>10.012404428857657</v>
      </c>
      <c r="J3098" s="3">
        <v>1.6180354805811945</v>
      </c>
      <c r="K3098" s="3">
        <v>9.7246900490329091E-3</v>
      </c>
      <c r="L3098" s="3">
        <v>1.5715399481506323E-3</v>
      </c>
      <c r="M3098" s="2">
        <v>1330</v>
      </c>
      <c r="N3098" s="3" t="s">
        <v>68</v>
      </c>
      <c r="O3098" s="3" t="s">
        <v>84</v>
      </c>
      <c r="P3098" s="3" t="s">
        <v>85</v>
      </c>
      <c r="Q3098" s="3" t="s">
        <v>42</v>
      </c>
      <c r="R3098" s="3" t="s">
        <v>49</v>
      </c>
      <c r="S3098" s="3" t="s">
        <v>86</v>
      </c>
      <c r="T3098" s="3" t="s">
        <v>51</v>
      </c>
      <c r="U3098" s="3" t="s">
        <v>87</v>
      </c>
      <c r="V3098" s="3" t="s">
        <v>53</v>
      </c>
      <c r="W3098" s="3" t="s">
        <v>54</v>
      </c>
      <c r="X3098" s="3">
        <v>35</v>
      </c>
      <c r="Y3098" s="3">
        <v>6</v>
      </c>
      <c r="Z3098" s="3" t="s">
        <v>44</v>
      </c>
      <c r="AA3098" s="7">
        <v>4</v>
      </c>
      <c r="AB3098" s="3" t="s">
        <v>49</v>
      </c>
      <c r="AC3098" s="3" t="s">
        <v>49</v>
      </c>
      <c r="AD3098" s="3" t="s">
        <v>49</v>
      </c>
      <c r="AE3098" s="3" t="s">
        <v>49</v>
      </c>
      <c r="AF3098" s="3" t="s">
        <v>55</v>
      </c>
      <c r="AG3098" s="3" t="s">
        <v>56</v>
      </c>
      <c r="AH3098" s="3" t="s">
        <v>57</v>
      </c>
      <c r="AI3098" s="3" t="s">
        <v>58</v>
      </c>
      <c r="AJ3098" s="3" t="s">
        <v>49</v>
      </c>
      <c r="AK3098" s="3" t="s">
        <v>49</v>
      </c>
      <c r="AL3098" s="3" t="s">
        <v>49</v>
      </c>
      <c r="AM3098" s="3" t="s">
        <v>88</v>
      </c>
      <c r="AN3098" s="3" t="s">
        <v>60</v>
      </c>
      <c r="AO3098" s="3">
        <v>11.033891030231654</v>
      </c>
      <c r="AP3098" s="3">
        <v>3.9305667944606029</v>
      </c>
    </row>
    <row r="3099" spans="1:42" x14ac:dyDescent="0.25">
      <c r="A3099" s="2">
        <v>3098</v>
      </c>
      <c r="B3099" s="3" t="s">
        <v>42</v>
      </c>
      <c r="C3099" s="3" t="s">
        <v>43</v>
      </c>
      <c r="D3099" s="3" t="s">
        <v>44</v>
      </c>
      <c r="E3099" s="3" t="s">
        <v>45</v>
      </c>
      <c r="F3099" s="3">
        <v>0.36</v>
      </c>
      <c r="G3099" s="3">
        <v>0.48</v>
      </c>
      <c r="H3099" s="3">
        <v>6.4884892115906395E-2</v>
      </c>
      <c r="I3099" s="3">
        <v>10.012404428857657</v>
      </c>
      <c r="J3099" s="3">
        <v>1.6180354805811945</v>
      </c>
      <c r="K3099" s="3">
        <v>0.64965378118725248</v>
      </c>
      <c r="L3099" s="3">
        <v>0.10498605759721956</v>
      </c>
      <c r="M3099" s="2">
        <v>1210</v>
      </c>
      <c r="N3099" s="3" t="s">
        <v>65</v>
      </c>
      <c r="O3099" s="3" t="s">
        <v>84</v>
      </c>
      <c r="P3099" s="3" t="s">
        <v>85</v>
      </c>
      <c r="Q3099" s="3" t="s">
        <v>42</v>
      </c>
      <c r="R3099" s="3" t="s">
        <v>49</v>
      </c>
      <c r="S3099" s="3" t="s">
        <v>86</v>
      </c>
      <c r="T3099" s="3" t="s">
        <v>51</v>
      </c>
      <c r="U3099" s="3" t="s">
        <v>87</v>
      </c>
      <c r="V3099" s="3" t="s">
        <v>53</v>
      </c>
      <c r="W3099" s="3" t="s">
        <v>54</v>
      </c>
      <c r="X3099" s="3">
        <v>35</v>
      </c>
      <c r="Y3099" s="3">
        <v>6</v>
      </c>
      <c r="Z3099" s="3" t="s">
        <v>44</v>
      </c>
      <c r="AA3099" s="7">
        <v>4</v>
      </c>
      <c r="AB3099" s="3" t="s">
        <v>49</v>
      </c>
      <c r="AC3099" s="3" t="s">
        <v>49</v>
      </c>
      <c r="AD3099" s="3" t="s">
        <v>49</v>
      </c>
      <c r="AE3099" s="3" t="s">
        <v>49</v>
      </c>
      <c r="AF3099" s="3" t="s">
        <v>55</v>
      </c>
      <c r="AG3099" s="3" t="s">
        <v>56</v>
      </c>
      <c r="AH3099" s="3" t="s">
        <v>57</v>
      </c>
      <c r="AI3099" s="3" t="s">
        <v>58</v>
      </c>
      <c r="AJ3099" s="3" t="s">
        <v>49</v>
      </c>
      <c r="AK3099" s="3" t="s">
        <v>49</v>
      </c>
      <c r="AL3099" s="3" t="s">
        <v>49</v>
      </c>
      <c r="AM3099" s="3" t="s">
        <v>88</v>
      </c>
      <c r="AN3099" s="3" t="s">
        <v>60</v>
      </c>
      <c r="AO3099" s="3">
        <v>77.897769857247312</v>
      </c>
      <c r="AP3099" s="3">
        <v>262.5798423759868</v>
      </c>
    </row>
    <row r="3100" spans="1:42" x14ac:dyDescent="0.25">
      <c r="A3100" s="2">
        <v>3099</v>
      </c>
      <c r="B3100" s="3" t="s">
        <v>42</v>
      </c>
      <c r="C3100" s="3" t="s">
        <v>43</v>
      </c>
      <c r="D3100" s="3" t="s">
        <v>44</v>
      </c>
      <c r="E3100" s="3" t="s">
        <v>45</v>
      </c>
      <c r="F3100" s="3">
        <v>0.36</v>
      </c>
      <c r="G3100" s="3">
        <v>0.48</v>
      </c>
      <c r="H3100" s="3">
        <v>0.16917684848108799</v>
      </c>
      <c r="I3100" s="3">
        <v>10.012404428857657</v>
      </c>
      <c r="J3100" s="3">
        <v>1.6180354805811945</v>
      </c>
      <c r="K3100" s="3">
        <v>1.6938670269922262</v>
      </c>
      <c r="L3100" s="3">
        <v>0.27373414333530915</v>
      </c>
      <c r="M3100" s="2">
        <v>1210</v>
      </c>
      <c r="N3100" s="3" t="s">
        <v>65</v>
      </c>
      <c r="O3100" s="3" t="s">
        <v>84</v>
      </c>
      <c r="P3100" s="3" t="s">
        <v>85</v>
      </c>
      <c r="Q3100" s="3" t="s">
        <v>42</v>
      </c>
      <c r="R3100" s="3" t="s">
        <v>49</v>
      </c>
      <c r="S3100" s="3" t="s">
        <v>86</v>
      </c>
      <c r="T3100" s="3" t="s">
        <v>51</v>
      </c>
      <c r="U3100" s="3" t="s">
        <v>87</v>
      </c>
      <c r="V3100" s="3" t="s">
        <v>53</v>
      </c>
      <c r="W3100" s="3" t="s">
        <v>54</v>
      </c>
      <c r="X3100" s="3">
        <v>35</v>
      </c>
      <c r="Y3100" s="3">
        <v>6</v>
      </c>
      <c r="Z3100" s="3" t="s">
        <v>44</v>
      </c>
      <c r="AA3100" s="7">
        <v>4</v>
      </c>
      <c r="AB3100" s="3" t="s">
        <v>49</v>
      </c>
      <c r="AC3100" s="3" t="s">
        <v>49</v>
      </c>
      <c r="AD3100" s="3" t="s">
        <v>49</v>
      </c>
      <c r="AE3100" s="3" t="s">
        <v>49</v>
      </c>
      <c r="AF3100" s="3" t="s">
        <v>55</v>
      </c>
      <c r="AG3100" s="3" t="s">
        <v>56</v>
      </c>
      <c r="AH3100" s="3" t="s">
        <v>57</v>
      </c>
      <c r="AI3100" s="3" t="s">
        <v>58</v>
      </c>
      <c r="AJ3100" s="3" t="s">
        <v>49</v>
      </c>
      <c r="AK3100" s="3" t="s">
        <v>49</v>
      </c>
      <c r="AL3100" s="3" t="s">
        <v>49</v>
      </c>
      <c r="AM3100" s="3" t="s">
        <v>88</v>
      </c>
      <c r="AN3100" s="3" t="s">
        <v>60</v>
      </c>
      <c r="AO3100" s="3">
        <v>105.69966260134649</v>
      </c>
      <c r="AP3100" s="3">
        <v>684.63441579708444</v>
      </c>
    </row>
    <row r="3101" spans="1:42" x14ac:dyDescent="0.25">
      <c r="A3101" s="2">
        <v>3100</v>
      </c>
      <c r="B3101" s="3" t="s">
        <v>42</v>
      </c>
      <c r="C3101" s="3" t="s">
        <v>43</v>
      </c>
      <c r="D3101" s="3" t="s">
        <v>44</v>
      </c>
      <c r="E3101" s="3" t="s">
        <v>45</v>
      </c>
      <c r="F3101" s="3">
        <v>0.36</v>
      </c>
      <c r="G3101" s="3">
        <v>0.48</v>
      </c>
      <c r="H3101" s="3">
        <v>1.55365124945448E-2</v>
      </c>
      <c r="I3101" s="3">
        <v>10.012404428857657</v>
      </c>
      <c r="J3101" s="3">
        <v>1.6180354805811945</v>
      </c>
      <c r="K3101" s="3">
        <v>0.15555784650938267</v>
      </c>
      <c r="L3101" s="3">
        <v>2.5138628460666529E-2</v>
      </c>
      <c r="M3101" s="2">
        <v>1330</v>
      </c>
      <c r="N3101" s="3" t="s">
        <v>68</v>
      </c>
      <c r="O3101" s="3" t="s">
        <v>84</v>
      </c>
      <c r="P3101" s="3" t="s">
        <v>85</v>
      </c>
      <c r="Q3101" s="3" t="s">
        <v>42</v>
      </c>
      <c r="R3101" s="3" t="s">
        <v>49</v>
      </c>
      <c r="S3101" s="3" t="s">
        <v>86</v>
      </c>
      <c r="T3101" s="3" t="s">
        <v>51</v>
      </c>
      <c r="U3101" s="3" t="s">
        <v>87</v>
      </c>
      <c r="V3101" s="3" t="s">
        <v>53</v>
      </c>
      <c r="W3101" s="3" t="s">
        <v>54</v>
      </c>
      <c r="X3101" s="3">
        <v>35</v>
      </c>
      <c r="Y3101" s="3">
        <v>6</v>
      </c>
      <c r="Z3101" s="3" t="s">
        <v>44</v>
      </c>
      <c r="AA3101" s="7">
        <v>4</v>
      </c>
      <c r="AB3101" s="3" t="s">
        <v>49</v>
      </c>
      <c r="AC3101" s="3" t="s">
        <v>49</v>
      </c>
      <c r="AD3101" s="3" t="s">
        <v>49</v>
      </c>
      <c r="AE3101" s="3" t="s">
        <v>49</v>
      </c>
      <c r="AF3101" s="3" t="s">
        <v>55</v>
      </c>
      <c r="AG3101" s="3" t="s">
        <v>56</v>
      </c>
      <c r="AH3101" s="3" t="s">
        <v>57</v>
      </c>
      <c r="AI3101" s="3" t="s">
        <v>58</v>
      </c>
      <c r="AJ3101" s="3" t="s">
        <v>49</v>
      </c>
      <c r="AK3101" s="3" t="s">
        <v>49</v>
      </c>
      <c r="AL3101" s="3" t="s">
        <v>49</v>
      </c>
      <c r="AM3101" s="3" t="s">
        <v>88</v>
      </c>
      <c r="AN3101" s="3" t="s">
        <v>60</v>
      </c>
      <c r="AO3101" s="3">
        <v>37.233232455245201</v>
      </c>
      <c r="AP3101" s="3">
        <v>62.87403537024656</v>
      </c>
    </row>
    <row r="3102" spans="1:42" x14ac:dyDescent="0.25">
      <c r="A3102" s="2">
        <v>3101</v>
      </c>
      <c r="B3102" s="3" t="s">
        <v>42</v>
      </c>
      <c r="C3102" s="3" t="s">
        <v>43</v>
      </c>
      <c r="D3102" s="3" t="s">
        <v>44</v>
      </c>
      <c r="E3102" s="3" t="s">
        <v>45</v>
      </c>
      <c r="F3102" s="3">
        <v>0.36</v>
      </c>
      <c r="G3102" s="3">
        <v>0.48</v>
      </c>
      <c r="H3102" s="3">
        <v>3.2383324791782797E-2</v>
      </c>
      <c r="I3102" s="3">
        <v>10.012404428857657</v>
      </c>
      <c r="J3102" s="3">
        <v>1.6180354805811945</v>
      </c>
      <c r="K3102" s="3">
        <v>0.32423494456638202</v>
      </c>
      <c r="L3102" s="3">
        <v>5.2397368492289188E-2</v>
      </c>
      <c r="M3102" s="2">
        <v>1330</v>
      </c>
      <c r="N3102" s="3" t="s">
        <v>68</v>
      </c>
      <c r="O3102" s="3" t="s">
        <v>84</v>
      </c>
      <c r="P3102" s="3" t="s">
        <v>85</v>
      </c>
      <c r="Q3102" s="3" t="s">
        <v>42</v>
      </c>
      <c r="R3102" s="3" t="s">
        <v>49</v>
      </c>
      <c r="S3102" s="3" t="s">
        <v>86</v>
      </c>
      <c r="T3102" s="3" t="s">
        <v>51</v>
      </c>
      <c r="U3102" s="3" t="s">
        <v>87</v>
      </c>
      <c r="V3102" s="3" t="s">
        <v>53</v>
      </c>
      <c r="W3102" s="3" t="s">
        <v>54</v>
      </c>
      <c r="X3102" s="3">
        <v>35</v>
      </c>
      <c r="Y3102" s="3">
        <v>6</v>
      </c>
      <c r="Z3102" s="3" t="s">
        <v>44</v>
      </c>
      <c r="AA3102" s="7">
        <v>4</v>
      </c>
      <c r="AB3102" s="3" t="s">
        <v>49</v>
      </c>
      <c r="AC3102" s="3" t="s">
        <v>49</v>
      </c>
      <c r="AD3102" s="3" t="s">
        <v>49</v>
      </c>
      <c r="AE3102" s="3" t="s">
        <v>49</v>
      </c>
      <c r="AF3102" s="3" t="s">
        <v>55</v>
      </c>
      <c r="AG3102" s="3" t="s">
        <v>56</v>
      </c>
      <c r="AH3102" s="3" t="s">
        <v>57</v>
      </c>
      <c r="AI3102" s="3" t="s">
        <v>58</v>
      </c>
      <c r="AJ3102" s="3" t="s">
        <v>49</v>
      </c>
      <c r="AK3102" s="3" t="s">
        <v>49</v>
      </c>
      <c r="AL3102" s="3" t="s">
        <v>49</v>
      </c>
      <c r="AM3102" s="3" t="s">
        <v>88</v>
      </c>
      <c r="AN3102" s="3" t="s">
        <v>60</v>
      </c>
      <c r="AO3102" s="3">
        <v>46.389850608496225</v>
      </c>
      <c r="AP3102" s="3">
        <v>131.05066591229155</v>
      </c>
    </row>
    <row r="3103" spans="1:42" x14ac:dyDescent="0.25">
      <c r="A3103" s="2">
        <v>3102</v>
      </c>
      <c r="B3103" s="3" t="s">
        <v>42</v>
      </c>
      <c r="C3103" s="3" t="s">
        <v>43</v>
      </c>
      <c r="D3103" s="3" t="s">
        <v>44</v>
      </c>
      <c r="E3103" s="3" t="s">
        <v>45</v>
      </c>
      <c r="F3103" s="3">
        <v>0.36</v>
      </c>
      <c r="G3103" s="3">
        <v>0.48</v>
      </c>
      <c r="H3103" s="3">
        <v>2.57027208658075E-2</v>
      </c>
      <c r="I3103" s="3">
        <v>10.012404428857657</v>
      </c>
      <c r="J3103" s="3">
        <v>1.6180354805811945</v>
      </c>
      <c r="K3103" s="3">
        <v>0.25734603623050312</v>
      </c>
      <c r="L3103" s="3">
        <v>4.1587914308351133E-2</v>
      </c>
      <c r="M3103" s="2">
        <v>1330</v>
      </c>
      <c r="N3103" s="3" t="s">
        <v>68</v>
      </c>
      <c r="O3103" s="3" t="s">
        <v>84</v>
      </c>
      <c r="P3103" s="3" t="s">
        <v>85</v>
      </c>
      <c r="Q3103" s="3" t="s">
        <v>42</v>
      </c>
      <c r="R3103" s="3" t="s">
        <v>49</v>
      </c>
      <c r="S3103" s="3" t="s">
        <v>86</v>
      </c>
      <c r="T3103" s="3" t="s">
        <v>51</v>
      </c>
      <c r="U3103" s="3" t="s">
        <v>87</v>
      </c>
      <c r="V3103" s="3" t="s">
        <v>53</v>
      </c>
      <c r="W3103" s="3" t="s">
        <v>54</v>
      </c>
      <c r="X3103" s="3">
        <v>35</v>
      </c>
      <c r="Y3103" s="3">
        <v>6</v>
      </c>
      <c r="Z3103" s="3" t="s">
        <v>44</v>
      </c>
      <c r="AA3103" s="7">
        <v>4</v>
      </c>
      <c r="AB3103" s="3" t="s">
        <v>49</v>
      </c>
      <c r="AC3103" s="3" t="s">
        <v>49</v>
      </c>
      <c r="AD3103" s="3" t="s">
        <v>49</v>
      </c>
      <c r="AE3103" s="3" t="s">
        <v>49</v>
      </c>
      <c r="AF3103" s="3" t="s">
        <v>55</v>
      </c>
      <c r="AG3103" s="3" t="s">
        <v>56</v>
      </c>
      <c r="AH3103" s="3" t="s">
        <v>57</v>
      </c>
      <c r="AI3103" s="3" t="s">
        <v>58</v>
      </c>
      <c r="AJ3103" s="3" t="s">
        <v>49</v>
      </c>
      <c r="AK3103" s="3" t="s">
        <v>49</v>
      </c>
      <c r="AL3103" s="3" t="s">
        <v>49</v>
      </c>
      <c r="AM3103" s="3" t="s">
        <v>88</v>
      </c>
      <c r="AN3103" s="3" t="s">
        <v>60</v>
      </c>
      <c r="AO3103" s="3">
        <v>57.356095785640278</v>
      </c>
      <c r="AP3103" s="3">
        <v>104.01522100894749</v>
      </c>
    </row>
    <row r="3104" spans="1:42" x14ac:dyDescent="0.25">
      <c r="A3104" s="2">
        <v>3103</v>
      </c>
      <c r="B3104" s="3" t="s">
        <v>42</v>
      </c>
      <c r="C3104" s="3" t="s">
        <v>43</v>
      </c>
      <c r="D3104" s="3" t="s">
        <v>44</v>
      </c>
      <c r="E3104" s="3" t="s">
        <v>45</v>
      </c>
      <c r="F3104" s="3">
        <v>0.36</v>
      </c>
      <c r="G3104" s="3">
        <v>0.48</v>
      </c>
      <c r="H3104" s="3">
        <v>0.104952156931265</v>
      </c>
      <c r="I3104" s="3">
        <v>10.012404428857657</v>
      </c>
      <c r="J3104" s="3">
        <v>1.6180354805811945</v>
      </c>
      <c r="K3104" s="3">
        <v>1.0508234408767616</v>
      </c>
      <c r="L3104" s="3">
        <v>0.16981631367831232</v>
      </c>
      <c r="M3104" s="2">
        <v>1330</v>
      </c>
      <c r="N3104" s="3" t="s">
        <v>68</v>
      </c>
      <c r="O3104" s="3" t="s">
        <v>84</v>
      </c>
      <c r="P3104" s="3" t="s">
        <v>85</v>
      </c>
      <c r="Q3104" s="3" t="s">
        <v>42</v>
      </c>
      <c r="R3104" s="3" t="s">
        <v>49</v>
      </c>
      <c r="S3104" s="3" t="s">
        <v>86</v>
      </c>
      <c r="T3104" s="3" t="s">
        <v>51</v>
      </c>
      <c r="U3104" s="3" t="s">
        <v>87</v>
      </c>
      <c r="V3104" s="3" t="s">
        <v>53</v>
      </c>
      <c r="W3104" s="3" t="s">
        <v>54</v>
      </c>
      <c r="X3104" s="3">
        <v>35</v>
      </c>
      <c r="Y3104" s="3">
        <v>6</v>
      </c>
      <c r="Z3104" s="3" t="s">
        <v>44</v>
      </c>
      <c r="AA3104" s="7">
        <v>4</v>
      </c>
      <c r="AB3104" s="3" t="s">
        <v>49</v>
      </c>
      <c r="AC3104" s="3" t="s">
        <v>49</v>
      </c>
      <c r="AD3104" s="3" t="s">
        <v>49</v>
      </c>
      <c r="AE3104" s="3" t="s">
        <v>49</v>
      </c>
      <c r="AF3104" s="3" t="s">
        <v>55</v>
      </c>
      <c r="AG3104" s="3" t="s">
        <v>56</v>
      </c>
      <c r="AH3104" s="3" t="s">
        <v>57</v>
      </c>
      <c r="AI3104" s="3" t="s">
        <v>58</v>
      </c>
      <c r="AJ3104" s="3" t="s">
        <v>49</v>
      </c>
      <c r="AK3104" s="3" t="s">
        <v>49</v>
      </c>
      <c r="AL3104" s="3" t="s">
        <v>49</v>
      </c>
      <c r="AM3104" s="3" t="s">
        <v>88</v>
      </c>
      <c r="AN3104" s="3" t="s">
        <v>60</v>
      </c>
      <c r="AO3104" s="3">
        <v>87.58298254994358</v>
      </c>
      <c r="AP3104" s="3">
        <v>424.72631032202344</v>
      </c>
    </row>
    <row r="3105" spans="1:42" x14ac:dyDescent="0.25">
      <c r="A3105" s="2">
        <v>3104</v>
      </c>
      <c r="B3105" s="3" t="s">
        <v>42</v>
      </c>
      <c r="C3105" s="3" t="s">
        <v>43</v>
      </c>
      <c r="D3105" s="3" t="s">
        <v>44</v>
      </c>
      <c r="E3105" s="3" t="s">
        <v>45</v>
      </c>
      <c r="F3105" s="3">
        <v>0.36</v>
      </c>
      <c r="G3105" s="3">
        <v>0.48</v>
      </c>
      <c r="H3105" s="3">
        <v>0.39713673409484301</v>
      </c>
      <c r="I3105" s="3">
        <v>9.5546415526452879</v>
      </c>
      <c r="J3105" s="3">
        <v>1.4042146300883487</v>
      </c>
      <c r="K3105" s="3">
        <v>3.7944991416644296</v>
      </c>
      <c r="L3105" s="3">
        <v>0.5576652121614849</v>
      </c>
      <c r="M3105" s="2">
        <v>1200</v>
      </c>
      <c r="N3105" s="3" t="s">
        <v>61</v>
      </c>
      <c r="O3105" s="3" t="s">
        <v>84</v>
      </c>
      <c r="P3105" s="3" t="s">
        <v>85</v>
      </c>
      <c r="Q3105" s="3" t="s">
        <v>42</v>
      </c>
      <c r="R3105" s="3" t="s">
        <v>49</v>
      </c>
      <c r="S3105" s="3" t="s">
        <v>86</v>
      </c>
      <c r="T3105" s="3" t="s">
        <v>51</v>
      </c>
      <c r="U3105" s="3" t="s">
        <v>87</v>
      </c>
      <c r="V3105" s="3" t="s">
        <v>53</v>
      </c>
      <c r="W3105" s="3" t="s">
        <v>54</v>
      </c>
      <c r="X3105" s="3">
        <v>35</v>
      </c>
      <c r="Y3105" s="3">
        <v>6</v>
      </c>
      <c r="Z3105" s="3" t="s">
        <v>44</v>
      </c>
      <c r="AA3105" s="7">
        <v>4</v>
      </c>
      <c r="AB3105" s="3" t="s">
        <v>49</v>
      </c>
      <c r="AC3105" s="3" t="s">
        <v>49</v>
      </c>
      <c r="AD3105" s="3" t="s">
        <v>49</v>
      </c>
      <c r="AE3105" s="3" t="s">
        <v>49</v>
      </c>
      <c r="AF3105" s="3" t="s">
        <v>55</v>
      </c>
      <c r="AG3105" s="3" t="s">
        <v>56</v>
      </c>
      <c r="AH3105" s="3" t="s">
        <v>57</v>
      </c>
      <c r="AI3105" s="3" t="s">
        <v>58</v>
      </c>
      <c r="AJ3105" s="3" t="s">
        <v>49</v>
      </c>
      <c r="AK3105" s="3" t="s">
        <v>49</v>
      </c>
      <c r="AL3105" s="3" t="s">
        <v>49</v>
      </c>
      <c r="AM3105" s="3" t="s">
        <v>88</v>
      </c>
      <c r="AN3105" s="3" t="s">
        <v>60</v>
      </c>
      <c r="AO3105" s="3">
        <v>215.37639831135982</v>
      </c>
      <c r="AP3105" s="3">
        <v>1607.155342942676</v>
      </c>
    </row>
    <row r="3106" spans="1:42" x14ac:dyDescent="0.25">
      <c r="A3106" s="2">
        <v>3105</v>
      </c>
      <c r="B3106" s="3" t="s">
        <v>42</v>
      </c>
      <c r="C3106" s="3" t="s">
        <v>43</v>
      </c>
      <c r="D3106" s="3" t="s">
        <v>44</v>
      </c>
      <c r="E3106" s="3" t="s">
        <v>45</v>
      </c>
      <c r="F3106" s="3">
        <v>0.36</v>
      </c>
      <c r="G3106" s="3">
        <v>0.48</v>
      </c>
      <c r="H3106" s="3">
        <v>4.9694777493523502E-2</v>
      </c>
      <c r="I3106" s="3">
        <v>9.5546415526452879</v>
      </c>
      <c r="J3106" s="3">
        <v>1.4042146300883487</v>
      </c>
      <c r="K3106" s="3">
        <v>0.47481578598908153</v>
      </c>
      <c r="L3106" s="3">
        <v>6.9782133595390899E-2</v>
      </c>
      <c r="M3106" s="2">
        <v>1210</v>
      </c>
      <c r="N3106" s="3" t="s">
        <v>65</v>
      </c>
      <c r="O3106" s="3" t="s">
        <v>84</v>
      </c>
      <c r="P3106" s="3" t="s">
        <v>85</v>
      </c>
      <c r="Q3106" s="3" t="s">
        <v>42</v>
      </c>
      <c r="R3106" s="3" t="s">
        <v>49</v>
      </c>
      <c r="S3106" s="3" t="s">
        <v>86</v>
      </c>
      <c r="T3106" s="3" t="s">
        <v>51</v>
      </c>
      <c r="U3106" s="3" t="s">
        <v>87</v>
      </c>
      <c r="V3106" s="3" t="s">
        <v>53</v>
      </c>
      <c r="W3106" s="3" t="s">
        <v>54</v>
      </c>
      <c r="X3106" s="3">
        <v>35</v>
      </c>
      <c r="Y3106" s="3">
        <v>6</v>
      </c>
      <c r="Z3106" s="3" t="s">
        <v>44</v>
      </c>
      <c r="AA3106" s="7">
        <v>4</v>
      </c>
      <c r="AB3106" s="3" t="s">
        <v>49</v>
      </c>
      <c r="AC3106" s="3" t="s">
        <v>49</v>
      </c>
      <c r="AD3106" s="3" t="s">
        <v>49</v>
      </c>
      <c r="AE3106" s="3" t="s">
        <v>49</v>
      </c>
      <c r="AF3106" s="3" t="s">
        <v>55</v>
      </c>
      <c r="AG3106" s="3" t="s">
        <v>56</v>
      </c>
      <c r="AH3106" s="3" t="s">
        <v>57</v>
      </c>
      <c r="AI3106" s="3" t="s">
        <v>58</v>
      </c>
      <c r="AJ3106" s="3" t="s">
        <v>49</v>
      </c>
      <c r="AK3106" s="3" t="s">
        <v>49</v>
      </c>
      <c r="AL3106" s="3" t="s">
        <v>49</v>
      </c>
      <c r="AM3106" s="3" t="s">
        <v>88</v>
      </c>
      <c r="AN3106" s="3" t="s">
        <v>60</v>
      </c>
      <c r="AO3106" s="3">
        <v>67.965206657654718</v>
      </c>
      <c r="AP3106" s="3">
        <v>201.10762945940468</v>
      </c>
    </row>
    <row r="3107" spans="1:42" x14ac:dyDescent="0.25">
      <c r="A3107" s="2">
        <v>3106</v>
      </c>
      <c r="B3107" s="3" t="s">
        <v>42</v>
      </c>
      <c r="C3107" s="3" t="s">
        <v>43</v>
      </c>
      <c r="D3107" s="3" t="s">
        <v>44</v>
      </c>
      <c r="E3107" s="3" t="s">
        <v>45</v>
      </c>
      <c r="F3107" s="3">
        <v>0.36</v>
      </c>
      <c r="G3107" s="3">
        <v>0.48</v>
      </c>
      <c r="H3107" s="3">
        <v>5.3983917689881498E-2</v>
      </c>
      <c r="I3107" s="3">
        <v>9.5546415526452879</v>
      </c>
      <c r="J3107" s="3">
        <v>1.4042146300883487</v>
      </c>
      <c r="K3107" s="3">
        <v>0.51579698313432476</v>
      </c>
      <c r="L3107" s="3">
        <v>7.5805007009616815E-2</v>
      </c>
      <c r="M3107" s="2">
        <v>1210</v>
      </c>
      <c r="N3107" s="3" t="s">
        <v>65</v>
      </c>
      <c r="O3107" s="3" t="s">
        <v>84</v>
      </c>
      <c r="P3107" s="3" t="s">
        <v>85</v>
      </c>
      <c r="Q3107" s="3" t="s">
        <v>42</v>
      </c>
      <c r="R3107" s="3" t="s">
        <v>49</v>
      </c>
      <c r="S3107" s="3" t="s">
        <v>86</v>
      </c>
      <c r="T3107" s="3" t="s">
        <v>51</v>
      </c>
      <c r="U3107" s="3" t="s">
        <v>87</v>
      </c>
      <c r="V3107" s="3" t="s">
        <v>53</v>
      </c>
      <c r="W3107" s="3" t="s">
        <v>54</v>
      </c>
      <c r="X3107" s="3">
        <v>35</v>
      </c>
      <c r="Y3107" s="3">
        <v>6</v>
      </c>
      <c r="Z3107" s="3" t="s">
        <v>44</v>
      </c>
      <c r="AA3107" s="7">
        <v>4</v>
      </c>
      <c r="AB3107" s="3" t="s">
        <v>49</v>
      </c>
      <c r="AC3107" s="3" t="s">
        <v>49</v>
      </c>
      <c r="AD3107" s="3" t="s">
        <v>49</v>
      </c>
      <c r="AE3107" s="3" t="s">
        <v>49</v>
      </c>
      <c r="AF3107" s="3" t="s">
        <v>55</v>
      </c>
      <c r="AG3107" s="3" t="s">
        <v>56</v>
      </c>
      <c r="AH3107" s="3" t="s">
        <v>57</v>
      </c>
      <c r="AI3107" s="3" t="s">
        <v>58</v>
      </c>
      <c r="AJ3107" s="3" t="s">
        <v>49</v>
      </c>
      <c r="AK3107" s="3" t="s">
        <v>49</v>
      </c>
      <c r="AL3107" s="3" t="s">
        <v>49</v>
      </c>
      <c r="AM3107" s="3" t="s">
        <v>88</v>
      </c>
      <c r="AN3107" s="3" t="s">
        <v>60</v>
      </c>
      <c r="AO3107" s="3">
        <v>61.478624024899112</v>
      </c>
      <c r="AP3107" s="3">
        <v>218.46516400961002</v>
      </c>
    </row>
    <row r="3108" spans="1:42" x14ac:dyDescent="0.25">
      <c r="A3108" s="2">
        <v>3107</v>
      </c>
      <c r="B3108" s="3" t="s">
        <v>42</v>
      </c>
      <c r="C3108" s="3" t="s">
        <v>43</v>
      </c>
      <c r="D3108" s="3" t="s">
        <v>44</v>
      </c>
      <c r="E3108" s="3" t="s">
        <v>45</v>
      </c>
      <c r="F3108" s="3">
        <v>0.36</v>
      </c>
      <c r="G3108" s="3">
        <v>0.48</v>
      </c>
      <c r="H3108" s="3">
        <v>3.3071972020874502E-2</v>
      </c>
      <c r="I3108" s="3">
        <v>9.5546415526452879</v>
      </c>
      <c r="J3108" s="3">
        <v>1.4042146300883487</v>
      </c>
      <c r="K3108" s="3">
        <v>0.31599083809856987</v>
      </c>
      <c r="L3108" s="3">
        <v>4.6440146957584506E-2</v>
      </c>
      <c r="M3108" s="2">
        <v>1210</v>
      </c>
      <c r="N3108" s="3" t="s">
        <v>65</v>
      </c>
      <c r="O3108" s="3" t="s">
        <v>84</v>
      </c>
      <c r="P3108" s="3" t="s">
        <v>85</v>
      </c>
      <c r="Q3108" s="3" t="s">
        <v>42</v>
      </c>
      <c r="R3108" s="3" t="s">
        <v>49</v>
      </c>
      <c r="S3108" s="3" t="s">
        <v>86</v>
      </c>
      <c r="T3108" s="3" t="s">
        <v>51</v>
      </c>
      <c r="U3108" s="3" t="s">
        <v>87</v>
      </c>
      <c r="V3108" s="3" t="s">
        <v>53</v>
      </c>
      <c r="W3108" s="3" t="s">
        <v>54</v>
      </c>
      <c r="X3108" s="3">
        <v>35</v>
      </c>
      <c r="Y3108" s="3">
        <v>6</v>
      </c>
      <c r="Z3108" s="3" t="s">
        <v>44</v>
      </c>
      <c r="AA3108" s="7">
        <v>4</v>
      </c>
      <c r="AB3108" s="3" t="s">
        <v>49</v>
      </c>
      <c r="AC3108" s="3" t="s">
        <v>49</v>
      </c>
      <c r="AD3108" s="3" t="s">
        <v>49</v>
      </c>
      <c r="AE3108" s="3" t="s">
        <v>49</v>
      </c>
      <c r="AF3108" s="3" t="s">
        <v>55</v>
      </c>
      <c r="AG3108" s="3" t="s">
        <v>56</v>
      </c>
      <c r="AH3108" s="3" t="s">
        <v>57</v>
      </c>
      <c r="AI3108" s="3" t="s">
        <v>58</v>
      </c>
      <c r="AJ3108" s="3" t="s">
        <v>49</v>
      </c>
      <c r="AK3108" s="3" t="s">
        <v>49</v>
      </c>
      <c r="AL3108" s="3" t="s">
        <v>49</v>
      </c>
      <c r="AM3108" s="3" t="s">
        <v>88</v>
      </c>
      <c r="AN3108" s="3" t="s">
        <v>60</v>
      </c>
      <c r="AO3108" s="3">
        <v>53.2045333071935</v>
      </c>
      <c r="AP3108" s="3">
        <v>133.83752237410914</v>
      </c>
    </row>
    <row r="3109" spans="1:42" x14ac:dyDescent="0.25">
      <c r="A3109" s="2">
        <v>3108</v>
      </c>
      <c r="B3109" s="3" t="s">
        <v>42</v>
      </c>
      <c r="C3109" s="3" t="s">
        <v>43</v>
      </c>
      <c r="D3109" s="3" t="s">
        <v>44</v>
      </c>
      <c r="E3109" s="3" t="s">
        <v>45</v>
      </c>
      <c r="F3109" s="3">
        <v>0.36</v>
      </c>
      <c r="G3109" s="3">
        <v>0.48</v>
      </c>
      <c r="H3109" s="3">
        <v>8.3876052437831305E-2</v>
      </c>
      <c r="I3109" s="3">
        <v>9.5546415526452879</v>
      </c>
      <c r="J3109" s="3">
        <v>1.4042146300883487</v>
      </c>
      <c r="K3109" s="3">
        <v>0.8014056158943581</v>
      </c>
      <c r="L3109" s="3">
        <v>0.11777997994726022</v>
      </c>
      <c r="M3109" s="2">
        <v>1210</v>
      </c>
      <c r="N3109" s="3" t="s">
        <v>65</v>
      </c>
      <c r="O3109" s="3" t="s">
        <v>84</v>
      </c>
      <c r="P3109" s="3" t="s">
        <v>85</v>
      </c>
      <c r="Q3109" s="3" t="s">
        <v>42</v>
      </c>
      <c r="R3109" s="3" t="s">
        <v>49</v>
      </c>
      <c r="S3109" s="3" t="s">
        <v>86</v>
      </c>
      <c r="T3109" s="3" t="s">
        <v>51</v>
      </c>
      <c r="U3109" s="3" t="s">
        <v>87</v>
      </c>
      <c r="V3109" s="3" t="s">
        <v>53</v>
      </c>
      <c r="W3109" s="3" t="s">
        <v>54</v>
      </c>
      <c r="X3109" s="3">
        <v>35</v>
      </c>
      <c r="Y3109" s="3">
        <v>6</v>
      </c>
      <c r="Z3109" s="3" t="s">
        <v>44</v>
      </c>
      <c r="AA3109" s="7">
        <v>4</v>
      </c>
      <c r="AB3109" s="3" t="s">
        <v>49</v>
      </c>
      <c r="AC3109" s="3" t="s">
        <v>49</v>
      </c>
      <c r="AD3109" s="3" t="s">
        <v>49</v>
      </c>
      <c r="AE3109" s="3" t="s">
        <v>49</v>
      </c>
      <c r="AF3109" s="3" t="s">
        <v>55</v>
      </c>
      <c r="AG3109" s="3" t="s">
        <v>56</v>
      </c>
      <c r="AH3109" s="3" t="s">
        <v>57</v>
      </c>
      <c r="AI3109" s="3" t="s">
        <v>58</v>
      </c>
      <c r="AJ3109" s="3" t="s">
        <v>49</v>
      </c>
      <c r="AK3109" s="3" t="s">
        <v>49</v>
      </c>
      <c r="AL3109" s="3" t="s">
        <v>49</v>
      </c>
      <c r="AM3109" s="3" t="s">
        <v>88</v>
      </c>
      <c r="AN3109" s="3" t="s">
        <v>60</v>
      </c>
      <c r="AO3109" s="3">
        <v>77.146384172535335</v>
      </c>
      <c r="AP3109" s="3">
        <v>339.43434149359678</v>
      </c>
    </row>
    <row r="3110" spans="1:42" x14ac:dyDescent="0.25">
      <c r="A3110" s="2">
        <v>3109</v>
      </c>
      <c r="B3110" s="3" t="s">
        <v>42</v>
      </c>
      <c r="C3110" s="3" t="s">
        <v>43</v>
      </c>
      <c r="D3110" s="3" t="s">
        <v>44</v>
      </c>
      <c r="E3110" s="3" t="s">
        <v>45</v>
      </c>
      <c r="F3110" s="3">
        <v>0.36</v>
      </c>
      <c r="G3110" s="3">
        <v>0.48</v>
      </c>
      <c r="H3110" s="3">
        <v>4.1782628916926398E-2</v>
      </c>
      <c r="I3110" s="3">
        <v>9.1810931633977795</v>
      </c>
      <c r="J3110" s="3">
        <v>1.2202056642516155</v>
      </c>
      <c r="K3110" s="3">
        <v>0.38361020869797929</v>
      </c>
      <c r="L3110" s="3">
        <v>5.098340047175693E-2</v>
      </c>
      <c r="M3110" s="2">
        <v>1400</v>
      </c>
      <c r="N3110" s="3" t="s">
        <v>46</v>
      </c>
      <c r="O3110" s="3" t="s">
        <v>84</v>
      </c>
      <c r="P3110" s="3" t="s">
        <v>85</v>
      </c>
      <c r="Q3110" s="3" t="s">
        <v>42</v>
      </c>
      <c r="R3110" s="3" t="s">
        <v>49</v>
      </c>
      <c r="S3110" s="3" t="s">
        <v>86</v>
      </c>
      <c r="T3110" s="3" t="s">
        <v>51</v>
      </c>
      <c r="U3110" s="3" t="s">
        <v>87</v>
      </c>
      <c r="V3110" s="3" t="s">
        <v>53</v>
      </c>
      <c r="W3110" s="3" t="s">
        <v>54</v>
      </c>
      <c r="X3110" s="3">
        <v>35</v>
      </c>
      <c r="Y3110" s="3">
        <v>6</v>
      </c>
      <c r="Z3110" s="3" t="s">
        <v>44</v>
      </c>
      <c r="AA3110" s="7">
        <v>4</v>
      </c>
      <c r="AB3110" s="3" t="s">
        <v>49</v>
      </c>
      <c r="AC3110" s="3" t="s">
        <v>49</v>
      </c>
      <c r="AD3110" s="3" t="s">
        <v>49</v>
      </c>
      <c r="AE3110" s="3" t="s">
        <v>49</v>
      </c>
      <c r="AF3110" s="3" t="s">
        <v>55</v>
      </c>
      <c r="AG3110" s="3" t="s">
        <v>56</v>
      </c>
      <c r="AH3110" s="3" t="s">
        <v>57</v>
      </c>
      <c r="AI3110" s="3" t="s">
        <v>58</v>
      </c>
      <c r="AJ3110" s="3" t="s">
        <v>49</v>
      </c>
      <c r="AK3110" s="3" t="s">
        <v>49</v>
      </c>
      <c r="AL3110" s="3" t="s">
        <v>49</v>
      </c>
      <c r="AM3110" s="3" t="s">
        <v>88</v>
      </c>
      <c r="AN3110" s="3" t="s">
        <v>60</v>
      </c>
      <c r="AO3110" s="3">
        <v>112.85513772253427</v>
      </c>
      <c r="AP3110" s="3">
        <v>169.08830017721937</v>
      </c>
    </row>
    <row r="3111" spans="1:42" x14ac:dyDescent="0.25">
      <c r="A3111" s="2">
        <v>3110</v>
      </c>
      <c r="B3111" s="3" t="s">
        <v>42</v>
      </c>
      <c r="C3111" s="3" t="s">
        <v>43</v>
      </c>
      <c r="D3111" s="3" t="s">
        <v>44</v>
      </c>
      <c r="E3111" s="3" t="s">
        <v>45</v>
      </c>
      <c r="F3111" s="3">
        <v>0.36</v>
      </c>
      <c r="G3111" s="3">
        <v>0.48</v>
      </c>
      <c r="H3111" s="3">
        <v>1.1812681659640599E-2</v>
      </c>
      <c r="I3111" s="3">
        <v>9.1810931633977795</v>
      </c>
      <c r="J3111" s="3">
        <v>1.2202056642516155</v>
      </c>
      <c r="K3111" s="3">
        <v>0.10845333082672064</v>
      </c>
      <c r="L3111" s="3">
        <v>1.4413901071094633E-2</v>
      </c>
      <c r="M3111" s="2">
        <v>8140</v>
      </c>
      <c r="N3111" s="3" t="s">
        <v>69</v>
      </c>
      <c r="O3111" s="3" t="s">
        <v>84</v>
      </c>
      <c r="P3111" s="3" t="s">
        <v>85</v>
      </c>
      <c r="Q3111" s="3" t="s">
        <v>42</v>
      </c>
      <c r="R3111" s="3" t="s">
        <v>49</v>
      </c>
      <c r="S3111" s="3" t="s">
        <v>86</v>
      </c>
      <c r="T3111" s="3" t="s">
        <v>51</v>
      </c>
      <c r="U3111" s="3" t="s">
        <v>87</v>
      </c>
      <c r="V3111" s="3" t="s">
        <v>53</v>
      </c>
      <c r="W3111" s="3" t="s">
        <v>54</v>
      </c>
      <c r="X3111" s="3">
        <v>35</v>
      </c>
      <c r="Y3111" s="3">
        <v>6</v>
      </c>
      <c r="Z3111" s="3" t="s">
        <v>44</v>
      </c>
      <c r="AA3111" s="7">
        <v>4</v>
      </c>
      <c r="AB3111" s="3" t="s">
        <v>49</v>
      </c>
      <c r="AC3111" s="3" t="s">
        <v>49</v>
      </c>
      <c r="AD3111" s="3" t="s">
        <v>49</v>
      </c>
      <c r="AE3111" s="3" t="s">
        <v>49</v>
      </c>
      <c r="AF3111" s="3" t="s">
        <v>55</v>
      </c>
      <c r="AG3111" s="3" t="s">
        <v>56</v>
      </c>
      <c r="AH3111" s="3" t="s">
        <v>57</v>
      </c>
      <c r="AI3111" s="3" t="s">
        <v>58</v>
      </c>
      <c r="AJ3111" s="3" t="s">
        <v>49</v>
      </c>
      <c r="AK3111" s="3" t="s">
        <v>49</v>
      </c>
      <c r="AL3111" s="3" t="s">
        <v>49</v>
      </c>
      <c r="AM3111" s="3" t="s">
        <v>88</v>
      </c>
      <c r="AN3111" s="3" t="s">
        <v>60</v>
      </c>
      <c r="AO3111" s="3">
        <v>107.68403038435122</v>
      </c>
      <c r="AP3111" s="3">
        <v>47.804226640083357</v>
      </c>
    </row>
    <row r="3112" spans="1:42" x14ac:dyDescent="0.25">
      <c r="A3112" s="2">
        <v>3111</v>
      </c>
      <c r="B3112" s="3" t="s">
        <v>42</v>
      </c>
      <c r="C3112" s="3" t="s">
        <v>43</v>
      </c>
      <c r="D3112" s="3" t="s">
        <v>44</v>
      </c>
      <c r="E3112" s="3" t="s">
        <v>45</v>
      </c>
      <c r="F3112" s="3">
        <v>0.36</v>
      </c>
      <c r="G3112" s="3">
        <v>0.48</v>
      </c>
      <c r="H3112" s="3">
        <v>6.27432215758367E-2</v>
      </c>
      <c r="I3112" s="3">
        <v>9.1810931633977795</v>
      </c>
      <c r="J3112" s="3">
        <v>1.2202056642516155</v>
      </c>
      <c r="K3112" s="3">
        <v>0.57605136265946633</v>
      </c>
      <c r="L3112" s="3">
        <v>7.6559634360230111E-2</v>
      </c>
      <c r="M3112" s="2">
        <v>1430</v>
      </c>
      <c r="N3112" s="3" t="s">
        <v>64</v>
      </c>
      <c r="O3112" s="3" t="s">
        <v>84</v>
      </c>
      <c r="P3112" s="3" t="s">
        <v>85</v>
      </c>
      <c r="Q3112" s="3" t="s">
        <v>42</v>
      </c>
      <c r="R3112" s="3" t="s">
        <v>49</v>
      </c>
      <c r="S3112" s="3" t="s">
        <v>86</v>
      </c>
      <c r="T3112" s="3" t="s">
        <v>51</v>
      </c>
      <c r="U3112" s="3" t="s">
        <v>87</v>
      </c>
      <c r="V3112" s="3" t="s">
        <v>53</v>
      </c>
      <c r="W3112" s="3" t="s">
        <v>54</v>
      </c>
      <c r="X3112" s="3">
        <v>35</v>
      </c>
      <c r="Y3112" s="3">
        <v>6</v>
      </c>
      <c r="Z3112" s="3" t="s">
        <v>44</v>
      </c>
      <c r="AA3112" s="7">
        <v>4</v>
      </c>
      <c r="AB3112" s="3" t="s">
        <v>49</v>
      </c>
      <c r="AC3112" s="3" t="s">
        <v>49</v>
      </c>
      <c r="AD3112" s="3" t="s">
        <v>49</v>
      </c>
      <c r="AE3112" s="3" t="s">
        <v>49</v>
      </c>
      <c r="AF3112" s="3" t="s">
        <v>55</v>
      </c>
      <c r="AG3112" s="3" t="s">
        <v>56</v>
      </c>
      <c r="AH3112" s="3" t="s">
        <v>57</v>
      </c>
      <c r="AI3112" s="3" t="s">
        <v>58</v>
      </c>
      <c r="AJ3112" s="3" t="s">
        <v>49</v>
      </c>
      <c r="AK3112" s="3" t="s">
        <v>49</v>
      </c>
      <c r="AL3112" s="3" t="s">
        <v>49</v>
      </c>
      <c r="AM3112" s="3" t="s">
        <v>88</v>
      </c>
      <c r="AN3112" s="3" t="s">
        <v>60</v>
      </c>
      <c r="AO3112" s="3">
        <v>78.696862031364972</v>
      </c>
      <c r="AP3112" s="3">
        <v>253.91280919624103</v>
      </c>
    </row>
    <row r="3113" spans="1:42" x14ac:dyDescent="0.25">
      <c r="A3113" s="2">
        <v>3112</v>
      </c>
      <c r="B3113" s="3" t="s">
        <v>42</v>
      </c>
      <c r="C3113" s="3" t="s">
        <v>43</v>
      </c>
      <c r="D3113" s="3" t="s">
        <v>44</v>
      </c>
      <c r="E3113" s="3" t="s">
        <v>45</v>
      </c>
      <c r="F3113" s="3">
        <v>0.36</v>
      </c>
      <c r="G3113" s="3">
        <v>0.48</v>
      </c>
      <c r="H3113" s="3">
        <v>5.1031294885695397E-2</v>
      </c>
      <c r="I3113" s="3">
        <v>9.1810931633977795</v>
      </c>
      <c r="J3113" s="3">
        <v>1.2202056642516155</v>
      </c>
      <c r="K3113" s="3">
        <v>0.46852307259439407</v>
      </c>
      <c r="L3113" s="3">
        <v>6.2268675073620022E-2</v>
      </c>
      <c r="M3113" s="2">
        <v>1410</v>
      </c>
      <c r="N3113" s="3" t="s">
        <v>63</v>
      </c>
      <c r="O3113" s="3" t="s">
        <v>84</v>
      </c>
      <c r="P3113" s="3" t="s">
        <v>85</v>
      </c>
      <c r="Q3113" s="3" t="s">
        <v>42</v>
      </c>
      <c r="R3113" s="3" t="s">
        <v>49</v>
      </c>
      <c r="S3113" s="3" t="s">
        <v>86</v>
      </c>
      <c r="T3113" s="3" t="s">
        <v>51</v>
      </c>
      <c r="U3113" s="3" t="s">
        <v>87</v>
      </c>
      <c r="V3113" s="3" t="s">
        <v>53</v>
      </c>
      <c r="W3113" s="3" t="s">
        <v>54</v>
      </c>
      <c r="X3113" s="3">
        <v>35</v>
      </c>
      <c r="Y3113" s="3">
        <v>6</v>
      </c>
      <c r="Z3113" s="3" t="s">
        <v>44</v>
      </c>
      <c r="AA3113" s="7">
        <v>4</v>
      </c>
      <c r="AB3113" s="3" t="s">
        <v>49</v>
      </c>
      <c r="AC3113" s="3" t="s">
        <v>49</v>
      </c>
      <c r="AD3113" s="3" t="s">
        <v>49</v>
      </c>
      <c r="AE3113" s="3" t="s">
        <v>49</v>
      </c>
      <c r="AF3113" s="3" t="s">
        <v>55</v>
      </c>
      <c r="AG3113" s="3" t="s">
        <v>56</v>
      </c>
      <c r="AH3113" s="3" t="s">
        <v>57</v>
      </c>
      <c r="AI3113" s="3" t="s">
        <v>58</v>
      </c>
      <c r="AJ3113" s="3" t="s">
        <v>49</v>
      </c>
      <c r="AK3113" s="3" t="s">
        <v>49</v>
      </c>
      <c r="AL3113" s="3" t="s">
        <v>49</v>
      </c>
      <c r="AM3113" s="3" t="s">
        <v>88</v>
      </c>
      <c r="AN3113" s="3" t="s">
        <v>60</v>
      </c>
      <c r="AO3113" s="3">
        <v>59.079929353432178</v>
      </c>
      <c r="AP3113" s="3">
        <v>206.5163234515648</v>
      </c>
    </row>
    <row r="3114" spans="1:42" x14ac:dyDescent="0.25">
      <c r="A3114" s="2">
        <v>3113</v>
      </c>
      <c r="B3114" s="3" t="s">
        <v>42</v>
      </c>
      <c r="C3114" s="3" t="s">
        <v>43</v>
      </c>
      <c r="D3114" s="3" t="s">
        <v>44</v>
      </c>
      <c r="E3114" s="3" t="s">
        <v>45</v>
      </c>
      <c r="F3114" s="3">
        <v>0.36</v>
      </c>
      <c r="G3114" s="3">
        <v>0.48</v>
      </c>
      <c r="H3114" s="3">
        <v>0.183669950629131</v>
      </c>
      <c r="I3114" s="3">
        <v>9.1810931633977795</v>
      </c>
      <c r="J3114" s="3">
        <v>1.2202056642516155</v>
      </c>
      <c r="K3114" s="3">
        <v>1.6862909280427223</v>
      </c>
      <c r="L3114" s="3">
        <v>0.22411511411048021</v>
      </c>
      <c r="M3114" s="2">
        <v>1750</v>
      </c>
      <c r="N3114" s="3" t="s">
        <v>74</v>
      </c>
      <c r="O3114" s="3" t="s">
        <v>84</v>
      </c>
      <c r="P3114" s="3" t="s">
        <v>85</v>
      </c>
      <c r="Q3114" s="3" t="s">
        <v>42</v>
      </c>
      <c r="R3114" s="3" t="s">
        <v>49</v>
      </c>
      <c r="S3114" s="3" t="s">
        <v>86</v>
      </c>
      <c r="T3114" s="3" t="s">
        <v>51</v>
      </c>
      <c r="U3114" s="3" t="s">
        <v>87</v>
      </c>
      <c r="V3114" s="3" t="s">
        <v>53</v>
      </c>
      <c r="W3114" s="3" t="s">
        <v>54</v>
      </c>
      <c r="X3114" s="3">
        <v>35</v>
      </c>
      <c r="Y3114" s="3">
        <v>6</v>
      </c>
      <c r="Z3114" s="3" t="s">
        <v>44</v>
      </c>
      <c r="AA3114" s="7">
        <v>4</v>
      </c>
      <c r="AB3114" s="3" t="s">
        <v>49</v>
      </c>
      <c r="AC3114" s="3" t="s">
        <v>49</v>
      </c>
      <c r="AD3114" s="3" t="s">
        <v>49</v>
      </c>
      <c r="AE3114" s="3" t="s">
        <v>49</v>
      </c>
      <c r="AF3114" s="3" t="s">
        <v>55</v>
      </c>
      <c r="AG3114" s="3" t="s">
        <v>56</v>
      </c>
      <c r="AH3114" s="3" t="s">
        <v>57</v>
      </c>
      <c r="AI3114" s="3" t="s">
        <v>58</v>
      </c>
      <c r="AJ3114" s="3" t="s">
        <v>49</v>
      </c>
      <c r="AK3114" s="3" t="s">
        <v>49</v>
      </c>
      <c r="AL3114" s="3" t="s">
        <v>49</v>
      </c>
      <c r="AM3114" s="3" t="s">
        <v>88</v>
      </c>
      <c r="AN3114" s="3" t="s">
        <v>60</v>
      </c>
      <c r="AO3114" s="3">
        <v>117.91204463691447</v>
      </c>
      <c r="AP3114" s="3">
        <v>743.28591930538812</v>
      </c>
    </row>
    <row r="3115" spans="1:42" x14ac:dyDescent="0.25">
      <c r="A3115" s="2">
        <v>3114</v>
      </c>
      <c r="B3115" s="3" t="s">
        <v>42</v>
      </c>
      <c r="C3115" s="3" t="s">
        <v>43</v>
      </c>
      <c r="D3115" s="3" t="s">
        <v>44</v>
      </c>
      <c r="E3115" s="3" t="s">
        <v>45</v>
      </c>
      <c r="F3115" s="3">
        <v>0.36</v>
      </c>
      <c r="G3115" s="3">
        <v>0.48</v>
      </c>
      <c r="H3115" s="3">
        <v>0.16831088331507199</v>
      </c>
      <c r="I3115" s="3">
        <v>9.578591588812559</v>
      </c>
      <c r="J3115" s="3">
        <v>1.4076784950009864</v>
      </c>
      <c r="K3115" s="3">
        <v>1.6121812112273606</v>
      </c>
      <c r="L3115" s="3">
        <v>0.23692761091724718</v>
      </c>
      <c r="M3115" s="2">
        <v>1210</v>
      </c>
      <c r="N3115" s="3" t="s">
        <v>65</v>
      </c>
      <c r="O3115" s="3" t="s">
        <v>84</v>
      </c>
      <c r="P3115" s="3" t="s">
        <v>85</v>
      </c>
      <c r="Q3115" s="3" t="s">
        <v>42</v>
      </c>
      <c r="R3115" s="3" t="s">
        <v>49</v>
      </c>
      <c r="S3115" s="3" t="s">
        <v>86</v>
      </c>
      <c r="T3115" s="3" t="s">
        <v>51</v>
      </c>
      <c r="U3115" s="3" t="s">
        <v>87</v>
      </c>
      <c r="V3115" s="3" t="s">
        <v>53</v>
      </c>
      <c r="W3115" s="3" t="s">
        <v>54</v>
      </c>
      <c r="X3115" s="3">
        <v>35</v>
      </c>
      <c r="Y3115" s="3">
        <v>6</v>
      </c>
      <c r="Z3115" s="3" t="s">
        <v>44</v>
      </c>
      <c r="AA3115" s="7">
        <v>4</v>
      </c>
      <c r="AB3115" s="3" t="s">
        <v>49</v>
      </c>
      <c r="AC3115" s="3" t="s">
        <v>49</v>
      </c>
      <c r="AD3115" s="3" t="s">
        <v>49</v>
      </c>
      <c r="AE3115" s="3" t="s">
        <v>49</v>
      </c>
      <c r="AF3115" s="3" t="s">
        <v>55</v>
      </c>
      <c r="AG3115" s="3" t="s">
        <v>56</v>
      </c>
      <c r="AH3115" s="3" t="s">
        <v>57</v>
      </c>
      <c r="AI3115" s="3" t="s">
        <v>58</v>
      </c>
      <c r="AJ3115" s="3" t="s">
        <v>49</v>
      </c>
      <c r="AK3115" s="3" t="s">
        <v>49</v>
      </c>
      <c r="AL3115" s="3" t="s">
        <v>49</v>
      </c>
      <c r="AM3115" s="3" t="s">
        <v>88</v>
      </c>
      <c r="AN3115" s="3" t="s">
        <v>60</v>
      </c>
      <c r="AO3115" s="3">
        <v>106.5218270252949</v>
      </c>
      <c r="AP3115" s="3">
        <v>681.12997910341505</v>
      </c>
    </row>
    <row r="3116" spans="1:42" x14ac:dyDescent="0.25">
      <c r="A3116" s="2">
        <v>3115</v>
      </c>
      <c r="B3116" s="3" t="s">
        <v>42</v>
      </c>
      <c r="C3116" s="3" t="s">
        <v>43</v>
      </c>
      <c r="D3116" s="3" t="s">
        <v>44</v>
      </c>
      <c r="E3116" s="3" t="s">
        <v>45</v>
      </c>
      <c r="F3116" s="3">
        <v>0.36</v>
      </c>
      <c r="G3116" s="3">
        <v>0.48</v>
      </c>
      <c r="H3116" s="3">
        <v>3.5923146309645901E-3</v>
      </c>
      <c r="I3116" s="3">
        <v>9.578591588812559</v>
      </c>
      <c r="J3116" s="3">
        <v>1.4076784950009864</v>
      </c>
      <c r="K3116" s="3">
        <v>3.4409314708525714E-2</v>
      </c>
      <c r="L3116" s="3">
        <v>5.0568240532862579E-3</v>
      </c>
      <c r="M3116" s="2">
        <v>1210</v>
      </c>
      <c r="N3116" s="3" t="s">
        <v>65</v>
      </c>
      <c r="O3116" s="3" t="s">
        <v>84</v>
      </c>
      <c r="P3116" s="3" t="s">
        <v>85</v>
      </c>
      <c r="Q3116" s="3" t="s">
        <v>42</v>
      </c>
      <c r="R3116" s="3" t="s">
        <v>49</v>
      </c>
      <c r="S3116" s="3" t="s">
        <v>86</v>
      </c>
      <c r="T3116" s="3" t="s">
        <v>51</v>
      </c>
      <c r="U3116" s="3" t="s">
        <v>87</v>
      </c>
      <c r="V3116" s="3" t="s">
        <v>53</v>
      </c>
      <c r="W3116" s="3" t="s">
        <v>54</v>
      </c>
      <c r="X3116" s="3">
        <v>35</v>
      </c>
      <c r="Y3116" s="3">
        <v>6</v>
      </c>
      <c r="Z3116" s="3" t="s">
        <v>44</v>
      </c>
      <c r="AA3116" s="7">
        <v>4</v>
      </c>
      <c r="AB3116" s="3" t="s">
        <v>49</v>
      </c>
      <c r="AC3116" s="3" t="s">
        <v>49</v>
      </c>
      <c r="AD3116" s="3" t="s">
        <v>49</v>
      </c>
      <c r="AE3116" s="3" t="s">
        <v>49</v>
      </c>
      <c r="AF3116" s="3" t="s">
        <v>55</v>
      </c>
      <c r="AG3116" s="3" t="s">
        <v>56</v>
      </c>
      <c r="AH3116" s="3" t="s">
        <v>57</v>
      </c>
      <c r="AI3116" s="3" t="s">
        <v>58</v>
      </c>
      <c r="AJ3116" s="3" t="s">
        <v>49</v>
      </c>
      <c r="AK3116" s="3" t="s">
        <v>49</v>
      </c>
      <c r="AL3116" s="3" t="s">
        <v>49</v>
      </c>
      <c r="AM3116" s="3" t="s">
        <v>88</v>
      </c>
      <c r="AN3116" s="3" t="s">
        <v>60</v>
      </c>
      <c r="AO3116" s="3">
        <v>22.469388998214669</v>
      </c>
      <c r="AP3116" s="3">
        <v>14.537581535600523</v>
      </c>
    </row>
    <row r="3117" spans="1:42" x14ac:dyDescent="0.25">
      <c r="A3117" s="2">
        <v>3116</v>
      </c>
      <c r="B3117" s="3" t="s">
        <v>42</v>
      </c>
      <c r="C3117" s="3" t="s">
        <v>43</v>
      </c>
      <c r="D3117" s="3" t="s">
        <v>44</v>
      </c>
      <c r="E3117" s="3" t="s">
        <v>45</v>
      </c>
      <c r="F3117" s="3">
        <v>0.36</v>
      </c>
      <c r="G3117" s="3">
        <v>0.48</v>
      </c>
      <c r="H3117" s="3">
        <v>0.171644566197626</v>
      </c>
      <c r="I3117" s="3">
        <v>9.578591588812559</v>
      </c>
      <c r="J3117" s="3">
        <v>1.4076784950009864</v>
      </c>
      <c r="K3117" s="3">
        <v>1.6441131980459609</v>
      </c>
      <c r="L3117" s="3">
        <v>0.24162036462017134</v>
      </c>
      <c r="M3117" s="2">
        <v>1210</v>
      </c>
      <c r="N3117" s="3" t="s">
        <v>65</v>
      </c>
      <c r="O3117" s="3" t="s">
        <v>84</v>
      </c>
      <c r="P3117" s="3" t="s">
        <v>85</v>
      </c>
      <c r="Q3117" s="3" t="s">
        <v>42</v>
      </c>
      <c r="R3117" s="3" t="s">
        <v>49</v>
      </c>
      <c r="S3117" s="3" t="s">
        <v>86</v>
      </c>
      <c r="T3117" s="3" t="s">
        <v>51</v>
      </c>
      <c r="U3117" s="3" t="s">
        <v>87</v>
      </c>
      <c r="V3117" s="3" t="s">
        <v>53</v>
      </c>
      <c r="W3117" s="3" t="s">
        <v>54</v>
      </c>
      <c r="X3117" s="3">
        <v>35</v>
      </c>
      <c r="Y3117" s="3">
        <v>6</v>
      </c>
      <c r="Z3117" s="3" t="s">
        <v>44</v>
      </c>
      <c r="AA3117" s="7">
        <v>4</v>
      </c>
      <c r="AB3117" s="3" t="s">
        <v>49</v>
      </c>
      <c r="AC3117" s="3" t="s">
        <v>49</v>
      </c>
      <c r="AD3117" s="3" t="s">
        <v>49</v>
      </c>
      <c r="AE3117" s="3" t="s">
        <v>49</v>
      </c>
      <c r="AF3117" s="3" t="s">
        <v>55</v>
      </c>
      <c r="AG3117" s="3" t="s">
        <v>56</v>
      </c>
      <c r="AH3117" s="3" t="s">
        <v>57</v>
      </c>
      <c r="AI3117" s="3" t="s">
        <v>58</v>
      </c>
      <c r="AJ3117" s="3" t="s">
        <v>49</v>
      </c>
      <c r="AK3117" s="3" t="s">
        <v>49</v>
      </c>
      <c r="AL3117" s="3" t="s">
        <v>49</v>
      </c>
      <c r="AM3117" s="3" t="s">
        <v>88</v>
      </c>
      <c r="AN3117" s="3" t="s">
        <v>60</v>
      </c>
      <c r="AO3117" s="3">
        <v>107.50683171306864</v>
      </c>
      <c r="AP3117" s="3">
        <v>694.62091508692345</v>
      </c>
    </row>
    <row r="3118" spans="1:42" x14ac:dyDescent="0.25">
      <c r="A3118" s="2">
        <v>3117</v>
      </c>
      <c r="B3118" s="3" t="s">
        <v>42</v>
      </c>
      <c r="C3118" s="3" t="s">
        <v>43</v>
      </c>
      <c r="D3118" s="3" t="s">
        <v>44</v>
      </c>
      <c r="E3118" s="3" t="s">
        <v>45</v>
      </c>
      <c r="F3118" s="3">
        <v>0.36</v>
      </c>
      <c r="G3118" s="3">
        <v>0.48</v>
      </c>
      <c r="H3118" s="3">
        <v>0.13974176747439701</v>
      </c>
      <c r="I3118" s="3">
        <v>9.578591588812559</v>
      </c>
      <c r="J3118" s="3">
        <v>1.4076784950009864</v>
      </c>
      <c r="K3118" s="3">
        <v>1.3385293185360596</v>
      </c>
      <c r="L3118" s="3">
        <v>0.19671148092713697</v>
      </c>
      <c r="M3118" s="2">
        <v>1210</v>
      </c>
      <c r="N3118" s="3" t="s">
        <v>65</v>
      </c>
      <c r="O3118" s="3" t="s">
        <v>84</v>
      </c>
      <c r="P3118" s="3" t="s">
        <v>85</v>
      </c>
      <c r="Q3118" s="3" t="s">
        <v>42</v>
      </c>
      <c r="R3118" s="3" t="s">
        <v>49</v>
      </c>
      <c r="S3118" s="3" t="s">
        <v>86</v>
      </c>
      <c r="T3118" s="3" t="s">
        <v>51</v>
      </c>
      <c r="U3118" s="3" t="s">
        <v>87</v>
      </c>
      <c r="V3118" s="3" t="s">
        <v>53</v>
      </c>
      <c r="W3118" s="3" t="s">
        <v>54</v>
      </c>
      <c r="X3118" s="3">
        <v>35</v>
      </c>
      <c r="Y3118" s="3">
        <v>6</v>
      </c>
      <c r="Z3118" s="3" t="s">
        <v>44</v>
      </c>
      <c r="AA3118" s="7">
        <v>4</v>
      </c>
      <c r="AB3118" s="3" t="s">
        <v>49</v>
      </c>
      <c r="AC3118" s="3" t="s">
        <v>49</v>
      </c>
      <c r="AD3118" s="3" t="s">
        <v>49</v>
      </c>
      <c r="AE3118" s="3" t="s">
        <v>49</v>
      </c>
      <c r="AF3118" s="3" t="s">
        <v>55</v>
      </c>
      <c r="AG3118" s="3" t="s">
        <v>56</v>
      </c>
      <c r="AH3118" s="3" t="s">
        <v>57</v>
      </c>
      <c r="AI3118" s="3" t="s">
        <v>58</v>
      </c>
      <c r="AJ3118" s="3" t="s">
        <v>49</v>
      </c>
      <c r="AK3118" s="3" t="s">
        <v>49</v>
      </c>
      <c r="AL3118" s="3" t="s">
        <v>49</v>
      </c>
      <c r="AM3118" s="3" t="s">
        <v>88</v>
      </c>
      <c r="AN3118" s="3" t="s">
        <v>60</v>
      </c>
      <c r="AO3118" s="3">
        <v>99.465072703412204</v>
      </c>
      <c r="AP3118" s="3">
        <v>565.51486918129194</v>
      </c>
    </row>
    <row r="3119" spans="1:42" x14ac:dyDescent="0.25">
      <c r="A3119" s="2">
        <v>3118</v>
      </c>
      <c r="B3119" s="3" t="s">
        <v>42</v>
      </c>
      <c r="C3119" s="3" t="s">
        <v>43</v>
      </c>
      <c r="D3119" s="3" t="s">
        <v>44</v>
      </c>
      <c r="E3119" s="3" t="s">
        <v>45</v>
      </c>
      <c r="F3119" s="3">
        <v>0.36</v>
      </c>
      <c r="G3119" s="3">
        <v>0.48</v>
      </c>
      <c r="H3119" s="3">
        <v>0.13447392225697499</v>
      </c>
      <c r="I3119" s="3">
        <v>9.578591588812559</v>
      </c>
      <c r="J3119" s="3">
        <v>1.4076784950009864</v>
      </c>
      <c r="K3119" s="3">
        <v>1.2880707806452947</v>
      </c>
      <c r="L3119" s="3">
        <v>0.18929604849957821</v>
      </c>
      <c r="M3119" s="2">
        <v>1210</v>
      </c>
      <c r="N3119" s="3" t="s">
        <v>65</v>
      </c>
      <c r="O3119" s="3" t="s">
        <v>84</v>
      </c>
      <c r="P3119" s="3" t="s">
        <v>85</v>
      </c>
      <c r="Q3119" s="3" t="s">
        <v>42</v>
      </c>
      <c r="R3119" s="3" t="s">
        <v>49</v>
      </c>
      <c r="S3119" s="3" t="s">
        <v>86</v>
      </c>
      <c r="T3119" s="3" t="s">
        <v>51</v>
      </c>
      <c r="U3119" s="3" t="s">
        <v>87</v>
      </c>
      <c r="V3119" s="3" t="s">
        <v>53</v>
      </c>
      <c r="W3119" s="3" t="s">
        <v>54</v>
      </c>
      <c r="X3119" s="3">
        <v>35</v>
      </c>
      <c r="Y3119" s="3">
        <v>6</v>
      </c>
      <c r="Z3119" s="3" t="s">
        <v>44</v>
      </c>
      <c r="AA3119" s="7">
        <v>4</v>
      </c>
      <c r="AB3119" s="3" t="s">
        <v>49</v>
      </c>
      <c r="AC3119" s="3" t="s">
        <v>49</v>
      </c>
      <c r="AD3119" s="3" t="s">
        <v>49</v>
      </c>
      <c r="AE3119" s="3" t="s">
        <v>49</v>
      </c>
      <c r="AF3119" s="3" t="s">
        <v>55</v>
      </c>
      <c r="AG3119" s="3" t="s">
        <v>56</v>
      </c>
      <c r="AH3119" s="3" t="s">
        <v>57</v>
      </c>
      <c r="AI3119" s="3" t="s">
        <v>58</v>
      </c>
      <c r="AJ3119" s="3" t="s">
        <v>49</v>
      </c>
      <c r="AK3119" s="3" t="s">
        <v>49</v>
      </c>
      <c r="AL3119" s="3" t="s">
        <v>49</v>
      </c>
      <c r="AM3119" s="3" t="s">
        <v>88</v>
      </c>
      <c r="AN3119" s="3" t="s">
        <v>60</v>
      </c>
      <c r="AO3119" s="3">
        <v>95.659808082563529</v>
      </c>
      <c r="AP3119" s="3">
        <v>544.19665593095942</v>
      </c>
    </row>
    <row r="3120" spans="1:42" x14ac:dyDescent="0.25">
      <c r="A3120" s="2">
        <v>3119</v>
      </c>
      <c r="B3120" s="3" t="s">
        <v>42</v>
      </c>
      <c r="C3120" s="3" t="s">
        <v>43</v>
      </c>
      <c r="D3120" s="3" t="s">
        <v>44</v>
      </c>
      <c r="E3120" s="3" t="s">
        <v>45</v>
      </c>
      <c r="F3120" s="3">
        <v>0.36</v>
      </c>
      <c r="G3120" s="3">
        <v>0.48</v>
      </c>
      <c r="H3120" s="3">
        <v>0.29892609181347002</v>
      </c>
      <c r="I3120" s="3">
        <v>9.5785915880988988</v>
      </c>
      <c r="J3120" s="3">
        <v>1.4076784948961061</v>
      </c>
      <c r="K3120" s="3">
        <v>2.8632909485077831</v>
      </c>
      <c r="L3120" s="3">
        <v>0.42079183100916068</v>
      </c>
      <c r="M3120" s="2">
        <v>1200</v>
      </c>
      <c r="N3120" s="3" t="s">
        <v>61</v>
      </c>
      <c r="O3120" s="3" t="s">
        <v>84</v>
      </c>
      <c r="P3120" s="3" t="s">
        <v>85</v>
      </c>
      <c r="Q3120" s="3" t="s">
        <v>42</v>
      </c>
      <c r="R3120" s="3" t="s">
        <v>49</v>
      </c>
      <c r="S3120" s="3" t="s">
        <v>86</v>
      </c>
      <c r="T3120" s="3" t="s">
        <v>51</v>
      </c>
      <c r="U3120" s="3" t="s">
        <v>87</v>
      </c>
      <c r="V3120" s="3" t="s">
        <v>53</v>
      </c>
      <c r="W3120" s="3" t="s">
        <v>54</v>
      </c>
      <c r="X3120" s="3">
        <v>35</v>
      </c>
      <c r="Y3120" s="3">
        <v>6</v>
      </c>
      <c r="Z3120" s="3" t="s">
        <v>44</v>
      </c>
      <c r="AA3120" s="7">
        <v>4</v>
      </c>
      <c r="AB3120" s="3" t="s">
        <v>49</v>
      </c>
      <c r="AC3120" s="3" t="s">
        <v>49</v>
      </c>
      <c r="AD3120" s="3" t="s">
        <v>49</v>
      </c>
      <c r="AE3120" s="3" t="s">
        <v>49</v>
      </c>
      <c r="AF3120" s="3" t="s">
        <v>55</v>
      </c>
      <c r="AG3120" s="3" t="s">
        <v>56</v>
      </c>
      <c r="AH3120" s="3" t="s">
        <v>57</v>
      </c>
      <c r="AI3120" s="3" t="s">
        <v>58</v>
      </c>
      <c r="AJ3120" s="3" t="s">
        <v>49</v>
      </c>
      <c r="AK3120" s="3" t="s">
        <v>49</v>
      </c>
      <c r="AL3120" s="3" t="s">
        <v>49</v>
      </c>
      <c r="AM3120" s="3" t="s">
        <v>88</v>
      </c>
      <c r="AN3120" s="3" t="s">
        <v>60</v>
      </c>
      <c r="AO3120" s="3">
        <v>197.77590855964468</v>
      </c>
      <c r="AP3120" s="3">
        <v>1209.7109744782722</v>
      </c>
    </row>
    <row r="3121" spans="1:42" x14ac:dyDescent="0.25">
      <c r="A3121" s="2">
        <v>3120</v>
      </c>
      <c r="B3121" s="3" t="s">
        <v>42</v>
      </c>
      <c r="C3121" s="3" t="s">
        <v>43</v>
      </c>
      <c r="D3121" s="3" t="s">
        <v>44</v>
      </c>
      <c r="E3121" s="3" t="s">
        <v>45</v>
      </c>
      <c r="F3121" s="3">
        <v>0.36</v>
      </c>
      <c r="G3121" s="3">
        <v>0.48</v>
      </c>
      <c r="H3121" s="3">
        <v>1.61982315057052E-4</v>
      </c>
      <c r="I3121" s="3">
        <v>9.5785915880988988</v>
      </c>
      <c r="J3121" s="3">
        <v>1.4076784948961061</v>
      </c>
      <c r="K3121" s="3">
        <v>1.5515624404262639E-3</v>
      </c>
      <c r="L3121" s="3">
        <v>2.2801902145929781E-4</v>
      </c>
      <c r="M3121" s="2">
        <v>1210</v>
      </c>
      <c r="N3121" s="3" t="s">
        <v>65</v>
      </c>
      <c r="O3121" s="3" t="s">
        <v>84</v>
      </c>
      <c r="P3121" s="3" t="s">
        <v>85</v>
      </c>
      <c r="Q3121" s="3" t="s">
        <v>42</v>
      </c>
      <c r="R3121" s="3" t="s">
        <v>49</v>
      </c>
      <c r="S3121" s="3" t="s">
        <v>86</v>
      </c>
      <c r="T3121" s="3" t="s">
        <v>51</v>
      </c>
      <c r="U3121" s="3" t="s">
        <v>87</v>
      </c>
      <c r="V3121" s="3" t="s">
        <v>53</v>
      </c>
      <c r="W3121" s="3" t="s">
        <v>54</v>
      </c>
      <c r="X3121" s="3">
        <v>35</v>
      </c>
      <c r="Y3121" s="3">
        <v>6</v>
      </c>
      <c r="Z3121" s="3" t="s">
        <v>44</v>
      </c>
      <c r="AA3121" s="7">
        <v>4</v>
      </c>
      <c r="AB3121" s="3" t="s">
        <v>49</v>
      </c>
      <c r="AC3121" s="3" t="s">
        <v>49</v>
      </c>
      <c r="AD3121" s="3" t="s">
        <v>49</v>
      </c>
      <c r="AE3121" s="3" t="s">
        <v>49</v>
      </c>
      <c r="AF3121" s="3" t="s">
        <v>55</v>
      </c>
      <c r="AG3121" s="3" t="s">
        <v>56</v>
      </c>
      <c r="AH3121" s="3" t="s">
        <v>57</v>
      </c>
      <c r="AI3121" s="3" t="s">
        <v>58</v>
      </c>
      <c r="AJ3121" s="3" t="s">
        <v>49</v>
      </c>
      <c r="AK3121" s="3" t="s">
        <v>49</v>
      </c>
      <c r="AL3121" s="3" t="s">
        <v>49</v>
      </c>
      <c r="AM3121" s="3" t="s">
        <v>88</v>
      </c>
      <c r="AN3121" s="3" t="s">
        <v>60</v>
      </c>
      <c r="AO3121" s="3">
        <v>4.8567741066137291</v>
      </c>
      <c r="AP3121" s="3">
        <v>0.65551917200385235</v>
      </c>
    </row>
    <row r="3122" spans="1:42" x14ac:dyDescent="0.25">
      <c r="A3122" s="2">
        <v>3121</v>
      </c>
      <c r="B3122" s="3" t="s">
        <v>42</v>
      </c>
      <c r="C3122" s="3" t="s">
        <v>43</v>
      </c>
      <c r="D3122" s="3" t="s">
        <v>44</v>
      </c>
      <c r="E3122" s="3" t="s">
        <v>45</v>
      </c>
      <c r="F3122" s="3">
        <v>0.36</v>
      </c>
      <c r="G3122" s="3">
        <v>0.48</v>
      </c>
      <c r="H3122" s="3">
        <v>5.6935148071679001E-2</v>
      </c>
      <c r="I3122" s="3">
        <v>9.5785915880988988</v>
      </c>
      <c r="J3122" s="3">
        <v>1.4076784948961061</v>
      </c>
      <c r="K3122" s="3">
        <v>0.54535853038654969</v>
      </c>
      <c r="L3122" s="3">
        <v>8.0146383544228039E-2</v>
      </c>
      <c r="M3122" s="2">
        <v>1210</v>
      </c>
      <c r="N3122" s="3" t="s">
        <v>65</v>
      </c>
      <c r="O3122" s="3" t="s">
        <v>84</v>
      </c>
      <c r="P3122" s="3" t="s">
        <v>85</v>
      </c>
      <c r="Q3122" s="3" t="s">
        <v>42</v>
      </c>
      <c r="R3122" s="3" t="s">
        <v>49</v>
      </c>
      <c r="S3122" s="3" t="s">
        <v>86</v>
      </c>
      <c r="T3122" s="3" t="s">
        <v>51</v>
      </c>
      <c r="U3122" s="3" t="s">
        <v>87</v>
      </c>
      <c r="V3122" s="3" t="s">
        <v>53</v>
      </c>
      <c r="W3122" s="3" t="s">
        <v>54</v>
      </c>
      <c r="X3122" s="3">
        <v>35</v>
      </c>
      <c r="Y3122" s="3">
        <v>6</v>
      </c>
      <c r="Z3122" s="3" t="s">
        <v>44</v>
      </c>
      <c r="AA3122" s="7">
        <v>4</v>
      </c>
      <c r="AB3122" s="3" t="s">
        <v>49</v>
      </c>
      <c r="AC3122" s="3" t="s">
        <v>49</v>
      </c>
      <c r="AD3122" s="3" t="s">
        <v>49</v>
      </c>
      <c r="AE3122" s="3" t="s">
        <v>49</v>
      </c>
      <c r="AF3122" s="3" t="s">
        <v>55</v>
      </c>
      <c r="AG3122" s="3" t="s">
        <v>56</v>
      </c>
      <c r="AH3122" s="3" t="s">
        <v>57</v>
      </c>
      <c r="AI3122" s="3" t="s">
        <v>58</v>
      </c>
      <c r="AJ3122" s="3" t="s">
        <v>49</v>
      </c>
      <c r="AK3122" s="3" t="s">
        <v>49</v>
      </c>
      <c r="AL3122" s="3" t="s">
        <v>49</v>
      </c>
      <c r="AM3122" s="3" t="s">
        <v>88</v>
      </c>
      <c r="AN3122" s="3" t="s">
        <v>60</v>
      </c>
      <c r="AO3122" s="3">
        <v>65.371757211680318</v>
      </c>
      <c r="AP3122" s="3">
        <v>230.40836963416922</v>
      </c>
    </row>
    <row r="3123" spans="1:42" x14ac:dyDescent="0.25">
      <c r="A3123" s="2">
        <v>3122</v>
      </c>
      <c r="B3123" s="3" t="s">
        <v>42</v>
      </c>
      <c r="C3123" s="3" t="s">
        <v>43</v>
      </c>
      <c r="D3123" s="3" t="s">
        <v>44</v>
      </c>
      <c r="E3123" s="3" t="s">
        <v>45</v>
      </c>
      <c r="F3123" s="3">
        <v>0.36</v>
      </c>
      <c r="G3123" s="3">
        <v>0.48</v>
      </c>
      <c r="H3123" s="3">
        <v>0.21226307935309699</v>
      </c>
      <c r="I3123" s="3">
        <v>9.5785915880988988</v>
      </c>
      <c r="J3123" s="3">
        <v>1.4076784948961061</v>
      </c>
      <c r="K3123" s="3">
        <v>2.0331813463555437</v>
      </c>
      <c r="L3123" s="3">
        <v>0.2987981720657803</v>
      </c>
      <c r="M3123" s="2">
        <v>1210</v>
      </c>
      <c r="N3123" s="3" t="s">
        <v>65</v>
      </c>
      <c r="O3123" s="3" t="s">
        <v>84</v>
      </c>
      <c r="P3123" s="3" t="s">
        <v>85</v>
      </c>
      <c r="Q3123" s="3" t="s">
        <v>42</v>
      </c>
      <c r="R3123" s="3" t="s">
        <v>49</v>
      </c>
      <c r="S3123" s="3" t="s">
        <v>86</v>
      </c>
      <c r="T3123" s="3" t="s">
        <v>51</v>
      </c>
      <c r="U3123" s="3" t="s">
        <v>87</v>
      </c>
      <c r="V3123" s="3" t="s">
        <v>53</v>
      </c>
      <c r="W3123" s="3" t="s">
        <v>54</v>
      </c>
      <c r="X3123" s="3">
        <v>35</v>
      </c>
      <c r="Y3123" s="3">
        <v>6</v>
      </c>
      <c r="Z3123" s="3" t="s">
        <v>44</v>
      </c>
      <c r="AA3123" s="7">
        <v>4</v>
      </c>
      <c r="AB3123" s="3" t="s">
        <v>49</v>
      </c>
      <c r="AC3123" s="3" t="s">
        <v>49</v>
      </c>
      <c r="AD3123" s="3" t="s">
        <v>49</v>
      </c>
      <c r="AE3123" s="3" t="s">
        <v>49</v>
      </c>
      <c r="AF3123" s="3" t="s">
        <v>55</v>
      </c>
      <c r="AG3123" s="3" t="s">
        <v>56</v>
      </c>
      <c r="AH3123" s="3" t="s">
        <v>57</v>
      </c>
      <c r="AI3123" s="3" t="s">
        <v>58</v>
      </c>
      <c r="AJ3123" s="3" t="s">
        <v>49</v>
      </c>
      <c r="AK3123" s="3" t="s">
        <v>49</v>
      </c>
      <c r="AL3123" s="3" t="s">
        <v>49</v>
      </c>
      <c r="AM3123" s="3" t="s">
        <v>88</v>
      </c>
      <c r="AN3123" s="3" t="s">
        <v>60</v>
      </c>
      <c r="AO3123" s="3">
        <v>118.80426888575025</v>
      </c>
      <c r="AP3123" s="3">
        <v>858.99820591848186</v>
      </c>
    </row>
    <row r="3124" spans="1:42" x14ac:dyDescent="0.25">
      <c r="A3124" s="2">
        <v>3123</v>
      </c>
      <c r="B3124" s="3" t="s">
        <v>42</v>
      </c>
      <c r="C3124" s="3" t="s">
        <v>43</v>
      </c>
      <c r="D3124" s="3" t="s">
        <v>44</v>
      </c>
      <c r="E3124" s="3" t="s">
        <v>45</v>
      </c>
      <c r="F3124" s="3">
        <v>0.36</v>
      </c>
      <c r="G3124" s="3">
        <v>0.48</v>
      </c>
      <c r="H3124" s="3">
        <v>4.9477152229677801E-2</v>
      </c>
      <c r="I3124" s="3">
        <v>9.5785915880988988</v>
      </c>
      <c r="J3124" s="3">
        <v>1.4076784948961061</v>
      </c>
      <c r="K3124" s="3">
        <v>0.47392143415028049</v>
      </c>
      <c r="L3124" s="3">
        <v>6.9647923182418373E-2</v>
      </c>
      <c r="M3124" s="2">
        <v>1210</v>
      </c>
      <c r="N3124" s="3" t="s">
        <v>65</v>
      </c>
      <c r="O3124" s="3" t="s">
        <v>84</v>
      </c>
      <c r="P3124" s="3" t="s">
        <v>85</v>
      </c>
      <c r="Q3124" s="3" t="s">
        <v>42</v>
      </c>
      <c r="R3124" s="3" t="s">
        <v>49</v>
      </c>
      <c r="S3124" s="3" t="s">
        <v>86</v>
      </c>
      <c r="T3124" s="3" t="s">
        <v>51</v>
      </c>
      <c r="U3124" s="3" t="s">
        <v>87</v>
      </c>
      <c r="V3124" s="3" t="s">
        <v>53</v>
      </c>
      <c r="W3124" s="3" t="s">
        <v>54</v>
      </c>
      <c r="X3124" s="3">
        <v>35</v>
      </c>
      <c r="Y3124" s="3">
        <v>6</v>
      </c>
      <c r="Z3124" s="3" t="s">
        <v>44</v>
      </c>
      <c r="AA3124" s="7">
        <v>4</v>
      </c>
      <c r="AB3124" s="3" t="s">
        <v>49</v>
      </c>
      <c r="AC3124" s="3" t="s">
        <v>49</v>
      </c>
      <c r="AD3124" s="3" t="s">
        <v>49</v>
      </c>
      <c r="AE3124" s="3" t="s">
        <v>49</v>
      </c>
      <c r="AF3124" s="3" t="s">
        <v>55</v>
      </c>
      <c r="AG3124" s="3" t="s">
        <v>56</v>
      </c>
      <c r="AH3124" s="3" t="s">
        <v>57</v>
      </c>
      <c r="AI3124" s="3" t="s">
        <v>58</v>
      </c>
      <c r="AJ3124" s="3" t="s">
        <v>49</v>
      </c>
      <c r="AK3124" s="3" t="s">
        <v>49</v>
      </c>
      <c r="AL3124" s="3" t="s">
        <v>49</v>
      </c>
      <c r="AM3124" s="3" t="s">
        <v>88</v>
      </c>
      <c r="AN3124" s="3" t="s">
        <v>60</v>
      </c>
      <c r="AO3124" s="3">
        <v>72.124501100556301</v>
      </c>
      <c r="AP3124" s="3">
        <v>200.22693126273413</v>
      </c>
    </row>
    <row r="3125" spans="1:42" x14ac:dyDescent="0.25">
      <c r="A3125" s="2">
        <v>3124</v>
      </c>
      <c r="B3125" s="3" t="s">
        <v>42</v>
      </c>
      <c r="C3125" s="3" t="s">
        <v>43</v>
      </c>
      <c r="D3125" s="3" t="s">
        <v>44</v>
      </c>
      <c r="E3125" s="3" t="s">
        <v>45</v>
      </c>
      <c r="F3125" s="3">
        <v>0.36</v>
      </c>
      <c r="G3125" s="3">
        <v>0.48</v>
      </c>
      <c r="H3125" s="3">
        <v>0.24344565571256399</v>
      </c>
      <c r="I3125" s="3">
        <v>9.5896964670744484</v>
      </c>
      <c r="J3125" s="3">
        <v>1.4092878847448653</v>
      </c>
      <c r="K3125" s="3">
        <v>2.3345699445113972</v>
      </c>
      <c r="L3125" s="3">
        <v>0.34308501318948603</v>
      </c>
      <c r="M3125" s="2">
        <v>1200</v>
      </c>
      <c r="N3125" s="3" t="s">
        <v>61</v>
      </c>
      <c r="O3125" s="3" t="s">
        <v>84</v>
      </c>
      <c r="P3125" s="3" t="s">
        <v>85</v>
      </c>
      <c r="Q3125" s="3" t="s">
        <v>42</v>
      </c>
      <c r="R3125" s="3" t="s">
        <v>49</v>
      </c>
      <c r="S3125" s="3" t="s">
        <v>86</v>
      </c>
      <c r="T3125" s="3" t="s">
        <v>51</v>
      </c>
      <c r="U3125" s="3" t="s">
        <v>87</v>
      </c>
      <c r="V3125" s="3" t="s">
        <v>53</v>
      </c>
      <c r="W3125" s="3" t="s">
        <v>54</v>
      </c>
      <c r="X3125" s="3">
        <v>35</v>
      </c>
      <c r="Y3125" s="3">
        <v>6</v>
      </c>
      <c r="Z3125" s="3" t="s">
        <v>44</v>
      </c>
      <c r="AA3125" s="7">
        <v>4</v>
      </c>
      <c r="AB3125" s="3" t="s">
        <v>49</v>
      </c>
      <c r="AC3125" s="3" t="s">
        <v>49</v>
      </c>
      <c r="AD3125" s="3" t="s">
        <v>49</v>
      </c>
      <c r="AE3125" s="3" t="s">
        <v>49</v>
      </c>
      <c r="AF3125" s="3" t="s">
        <v>55</v>
      </c>
      <c r="AG3125" s="3" t="s">
        <v>56</v>
      </c>
      <c r="AH3125" s="3" t="s">
        <v>57</v>
      </c>
      <c r="AI3125" s="3" t="s">
        <v>58</v>
      </c>
      <c r="AJ3125" s="3" t="s">
        <v>49</v>
      </c>
      <c r="AK3125" s="3" t="s">
        <v>49</v>
      </c>
      <c r="AL3125" s="3" t="s">
        <v>49</v>
      </c>
      <c r="AM3125" s="3" t="s">
        <v>88</v>
      </c>
      <c r="AN3125" s="3" t="s">
        <v>60</v>
      </c>
      <c r="AO3125" s="3">
        <v>153.82739137253364</v>
      </c>
      <c r="AP3125" s="3">
        <v>985.1896153257685</v>
      </c>
    </row>
    <row r="3126" spans="1:42" x14ac:dyDescent="0.25">
      <c r="A3126" s="2">
        <v>3125</v>
      </c>
      <c r="B3126" s="3" t="s">
        <v>42</v>
      </c>
      <c r="C3126" s="3" t="s">
        <v>43</v>
      </c>
      <c r="D3126" s="3" t="s">
        <v>44</v>
      </c>
      <c r="E3126" s="3" t="s">
        <v>45</v>
      </c>
      <c r="F3126" s="3">
        <v>0.36</v>
      </c>
      <c r="G3126" s="3">
        <v>0.48</v>
      </c>
      <c r="H3126" s="3">
        <v>0.13472504360507201</v>
      </c>
      <c r="I3126" s="3">
        <v>9.5896964670744484</v>
      </c>
      <c r="J3126" s="3">
        <v>1.4092878847448653</v>
      </c>
      <c r="K3126" s="3">
        <v>1.2919722746860101</v>
      </c>
      <c r="L3126" s="3">
        <v>0.18986637172435167</v>
      </c>
      <c r="M3126" s="2">
        <v>1210</v>
      </c>
      <c r="N3126" s="3" t="s">
        <v>65</v>
      </c>
      <c r="O3126" s="3" t="s">
        <v>84</v>
      </c>
      <c r="P3126" s="3" t="s">
        <v>85</v>
      </c>
      <c r="Q3126" s="3" t="s">
        <v>42</v>
      </c>
      <c r="R3126" s="3" t="s">
        <v>49</v>
      </c>
      <c r="S3126" s="3" t="s">
        <v>86</v>
      </c>
      <c r="T3126" s="3" t="s">
        <v>51</v>
      </c>
      <c r="U3126" s="3" t="s">
        <v>87</v>
      </c>
      <c r="V3126" s="3" t="s">
        <v>53</v>
      </c>
      <c r="W3126" s="3" t="s">
        <v>54</v>
      </c>
      <c r="X3126" s="3">
        <v>35</v>
      </c>
      <c r="Y3126" s="3">
        <v>6</v>
      </c>
      <c r="Z3126" s="3" t="s">
        <v>44</v>
      </c>
      <c r="AA3126" s="7">
        <v>4</v>
      </c>
      <c r="AB3126" s="3" t="s">
        <v>49</v>
      </c>
      <c r="AC3126" s="3" t="s">
        <v>49</v>
      </c>
      <c r="AD3126" s="3" t="s">
        <v>49</v>
      </c>
      <c r="AE3126" s="3" t="s">
        <v>49</v>
      </c>
      <c r="AF3126" s="3" t="s">
        <v>55</v>
      </c>
      <c r="AG3126" s="3" t="s">
        <v>56</v>
      </c>
      <c r="AH3126" s="3" t="s">
        <v>57</v>
      </c>
      <c r="AI3126" s="3" t="s">
        <v>58</v>
      </c>
      <c r="AJ3126" s="3" t="s">
        <v>49</v>
      </c>
      <c r="AK3126" s="3" t="s">
        <v>49</v>
      </c>
      <c r="AL3126" s="3" t="s">
        <v>49</v>
      </c>
      <c r="AM3126" s="3" t="s">
        <v>88</v>
      </c>
      <c r="AN3126" s="3" t="s">
        <v>60</v>
      </c>
      <c r="AO3126" s="3">
        <v>94.906674723942658</v>
      </c>
      <c r="AP3126" s="3">
        <v>545.21290797130655</v>
      </c>
    </row>
    <row r="3127" spans="1:42" x14ac:dyDescent="0.25">
      <c r="A3127" s="2">
        <v>3126</v>
      </c>
      <c r="B3127" s="3" t="s">
        <v>42</v>
      </c>
      <c r="C3127" s="3" t="s">
        <v>43</v>
      </c>
      <c r="D3127" s="3" t="s">
        <v>44</v>
      </c>
      <c r="E3127" s="3" t="s">
        <v>45</v>
      </c>
      <c r="F3127" s="3">
        <v>0.36</v>
      </c>
      <c r="G3127" s="3">
        <v>0.48</v>
      </c>
      <c r="H3127" s="3">
        <v>0.235750559132339</v>
      </c>
      <c r="I3127" s="3">
        <v>9.5896964670744484</v>
      </c>
      <c r="J3127" s="3">
        <v>1.4092878847448653</v>
      </c>
      <c r="K3127" s="3">
        <v>2.2607763040222171</v>
      </c>
      <c r="L3127" s="3">
        <v>0.33224040680703332</v>
      </c>
      <c r="M3127" s="2">
        <v>1210</v>
      </c>
      <c r="N3127" s="3" t="s">
        <v>65</v>
      </c>
      <c r="O3127" s="3" t="s">
        <v>84</v>
      </c>
      <c r="P3127" s="3" t="s">
        <v>85</v>
      </c>
      <c r="Q3127" s="3" t="s">
        <v>42</v>
      </c>
      <c r="R3127" s="3" t="s">
        <v>49</v>
      </c>
      <c r="S3127" s="3" t="s">
        <v>86</v>
      </c>
      <c r="T3127" s="3" t="s">
        <v>51</v>
      </c>
      <c r="U3127" s="3" t="s">
        <v>87</v>
      </c>
      <c r="V3127" s="3" t="s">
        <v>53</v>
      </c>
      <c r="W3127" s="3" t="s">
        <v>54</v>
      </c>
      <c r="X3127" s="3">
        <v>35</v>
      </c>
      <c r="Y3127" s="3">
        <v>6</v>
      </c>
      <c r="Z3127" s="3" t="s">
        <v>44</v>
      </c>
      <c r="AA3127" s="7">
        <v>4</v>
      </c>
      <c r="AB3127" s="3" t="s">
        <v>49</v>
      </c>
      <c r="AC3127" s="3" t="s">
        <v>49</v>
      </c>
      <c r="AD3127" s="3" t="s">
        <v>49</v>
      </c>
      <c r="AE3127" s="3" t="s">
        <v>49</v>
      </c>
      <c r="AF3127" s="3" t="s">
        <v>55</v>
      </c>
      <c r="AG3127" s="3" t="s">
        <v>56</v>
      </c>
      <c r="AH3127" s="3" t="s">
        <v>57</v>
      </c>
      <c r="AI3127" s="3" t="s">
        <v>58</v>
      </c>
      <c r="AJ3127" s="3" t="s">
        <v>49</v>
      </c>
      <c r="AK3127" s="3" t="s">
        <v>49</v>
      </c>
      <c r="AL3127" s="3" t="s">
        <v>49</v>
      </c>
      <c r="AM3127" s="3" t="s">
        <v>88</v>
      </c>
      <c r="AN3127" s="3" t="s">
        <v>60</v>
      </c>
      <c r="AO3127" s="3">
        <v>125.94368818804611</v>
      </c>
      <c r="AP3127" s="3">
        <v>954.04866430909601</v>
      </c>
    </row>
    <row r="3128" spans="1:42" x14ac:dyDescent="0.25">
      <c r="A3128" s="2">
        <v>3127</v>
      </c>
      <c r="B3128" s="3" t="s">
        <v>42</v>
      </c>
      <c r="C3128" s="3" t="s">
        <v>43</v>
      </c>
      <c r="D3128" s="3" t="s">
        <v>44</v>
      </c>
      <c r="E3128" s="3" t="s">
        <v>45</v>
      </c>
      <c r="F3128" s="3">
        <v>0.36</v>
      </c>
      <c r="G3128" s="3">
        <v>0.48</v>
      </c>
      <c r="H3128" s="3">
        <v>1.6903071681340801E-3</v>
      </c>
      <c r="I3128" s="3">
        <v>9.5896964670744484</v>
      </c>
      <c r="J3128" s="3">
        <v>1.4092878847448653</v>
      </c>
      <c r="K3128" s="3">
        <v>1.6209532678526005E-2</v>
      </c>
      <c r="L3128" s="3">
        <v>2.382129413548761E-3</v>
      </c>
      <c r="M3128" s="2">
        <v>1210</v>
      </c>
      <c r="N3128" s="3" t="s">
        <v>65</v>
      </c>
      <c r="O3128" s="3" t="s">
        <v>84</v>
      </c>
      <c r="P3128" s="3" t="s">
        <v>85</v>
      </c>
      <c r="Q3128" s="3" t="s">
        <v>42</v>
      </c>
      <c r="R3128" s="3" t="s">
        <v>49</v>
      </c>
      <c r="S3128" s="3" t="s">
        <v>86</v>
      </c>
      <c r="T3128" s="3" t="s">
        <v>51</v>
      </c>
      <c r="U3128" s="3" t="s">
        <v>87</v>
      </c>
      <c r="V3128" s="3" t="s">
        <v>53</v>
      </c>
      <c r="W3128" s="3" t="s">
        <v>54</v>
      </c>
      <c r="X3128" s="3">
        <v>35</v>
      </c>
      <c r="Y3128" s="3">
        <v>6</v>
      </c>
      <c r="Z3128" s="3" t="s">
        <v>44</v>
      </c>
      <c r="AA3128" s="7">
        <v>4</v>
      </c>
      <c r="AB3128" s="3" t="s">
        <v>49</v>
      </c>
      <c r="AC3128" s="3" t="s">
        <v>49</v>
      </c>
      <c r="AD3128" s="3" t="s">
        <v>49</v>
      </c>
      <c r="AE3128" s="3" t="s">
        <v>49</v>
      </c>
      <c r="AF3128" s="3" t="s">
        <v>55</v>
      </c>
      <c r="AG3128" s="3" t="s">
        <v>56</v>
      </c>
      <c r="AH3128" s="3" t="s">
        <v>57</v>
      </c>
      <c r="AI3128" s="3" t="s">
        <v>58</v>
      </c>
      <c r="AJ3128" s="3" t="s">
        <v>49</v>
      </c>
      <c r="AK3128" s="3" t="s">
        <v>49</v>
      </c>
      <c r="AL3128" s="3" t="s">
        <v>49</v>
      </c>
      <c r="AM3128" s="3" t="s">
        <v>88</v>
      </c>
      <c r="AN3128" s="3" t="s">
        <v>60</v>
      </c>
      <c r="AO3128" s="3">
        <v>15.447111792138349</v>
      </c>
      <c r="AP3128" s="3">
        <v>6.840430419192157</v>
      </c>
    </row>
    <row r="3129" spans="1:42" x14ac:dyDescent="0.25">
      <c r="A3129" s="2">
        <v>3128</v>
      </c>
      <c r="B3129" s="3" t="s">
        <v>42</v>
      </c>
      <c r="C3129" s="3" t="s">
        <v>43</v>
      </c>
      <c r="D3129" s="3" t="s">
        <v>44</v>
      </c>
      <c r="E3129" s="3" t="s">
        <v>45</v>
      </c>
      <c r="F3129" s="3">
        <v>0.36</v>
      </c>
      <c r="G3129" s="3">
        <v>0.48</v>
      </c>
      <c r="H3129" s="3">
        <v>9.2533511698336401E-2</v>
      </c>
      <c r="I3129" s="3">
        <v>10.209399323855699</v>
      </c>
      <c r="J3129" s="3">
        <v>1.7092356771069175</v>
      </c>
      <c r="K3129" s="3">
        <v>0.94471157176698906</v>
      </c>
      <c r="L3129" s="3">
        <v>0.15816157952278689</v>
      </c>
      <c r="M3129" s="2">
        <v>1200</v>
      </c>
      <c r="N3129" s="3" t="s">
        <v>61</v>
      </c>
      <c r="O3129" s="3" t="s">
        <v>84</v>
      </c>
      <c r="P3129" s="3" t="s">
        <v>85</v>
      </c>
      <c r="Q3129" s="3" t="s">
        <v>42</v>
      </c>
      <c r="R3129" s="3" t="s">
        <v>49</v>
      </c>
      <c r="S3129" s="3" t="s">
        <v>86</v>
      </c>
      <c r="T3129" s="3" t="s">
        <v>51</v>
      </c>
      <c r="U3129" s="3" t="s">
        <v>87</v>
      </c>
      <c r="V3129" s="3" t="s">
        <v>53</v>
      </c>
      <c r="W3129" s="3" t="s">
        <v>54</v>
      </c>
      <c r="X3129" s="3">
        <v>35</v>
      </c>
      <c r="Y3129" s="3">
        <v>6</v>
      </c>
      <c r="Z3129" s="3" t="s">
        <v>44</v>
      </c>
      <c r="AA3129" s="7">
        <v>4</v>
      </c>
      <c r="AB3129" s="3" t="s">
        <v>49</v>
      </c>
      <c r="AC3129" s="3" t="s">
        <v>49</v>
      </c>
      <c r="AD3129" s="3" t="s">
        <v>49</v>
      </c>
      <c r="AE3129" s="3" t="s">
        <v>49</v>
      </c>
      <c r="AF3129" s="3" t="s">
        <v>55</v>
      </c>
      <c r="AG3129" s="3" t="s">
        <v>56</v>
      </c>
      <c r="AH3129" s="3" t="s">
        <v>57</v>
      </c>
      <c r="AI3129" s="3" t="s">
        <v>58</v>
      </c>
      <c r="AJ3129" s="3" t="s">
        <v>49</v>
      </c>
      <c r="AK3129" s="3" t="s">
        <v>49</v>
      </c>
      <c r="AL3129" s="3" t="s">
        <v>49</v>
      </c>
      <c r="AM3129" s="3" t="s">
        <v>88</v>
      </c>
      <c r="AN3129" s="3" t="s">
        <v>60</v>
      </c>
      <c r="AO3129" s="3">
        <v>109.98435417725871</v>
      </c>
      <c r="AP3129" s="3">
        <v>374.46983610363827</v>
      </c>
    </row>
    <row r="3130" spans="1:42" x14ac:dyDescent="0.25">
      <c r="A3130" s="2">
        <v>3129</v>
      </c>
      <c r="B3130" s="3" t="s">
        <v>42</v>
      </c>
      <c r="C3130" s="3" t="s">
        <v>43</v>
      </c>
      <c r="D3130" s="3" t="s">
        <v>44</v>
      </c>
      <c r="E3130" s="3" t="s">
        <v>45</v>
      </c>
      <c r="F3130" s="3">
        <v>0.36</v>
      </c>
      <c r="G3130" s="3">
        <v>0.48</v>
      </c>
      <c r="H3130" s="3">
        <v>0.17391275343601401</v>
      </c>
      <c r="I3130" s="3">
        <v>10.209399323855699</v>
      </c>
      <c r="J3130" s="3">
        <v>1.7092356771069175</v>
      </c>
      <c r="K3130" s="3">
        <v>1.7755447473395243</v>
      </c>
      <c r="L3130" s="3">
        <v>0.29725788287673377</v>
      </c>
      <c r="M3130" s="2">
        <v>1330</v>
      </c>
      <c r="N3130" s="3" t="s">
        <v>68</v>
      </c>
      <c r="O3130" s="3" t="s">
        <v>84</v>
      </c>
      <c r="P3130" s="3" t="s">
        <v>85</v>
      </c>
      <c r="Q3130" s="3" t="s">
        <v>42</v>
      </c>
      <c r="R3130" s="3" t="s">
        <v>49</v>
      </c>
      <c r="S3130" s="3" t="s">
        <v>86</v>
      </c>
      <c r="T3130" s="3" t="s">
        <v>51</v>
      </c>
      <c r="U3130" s="3" t="s">
        <v>87</v>
      </c>
      <c r="V3130" s="3" t="s">
        <v>53</v>
      </c>
      <c r="W3130" s="3" t="s">
        <v>54</v>
      </c>
      <c r="X3130" s="3">
        <v>35</v>
      </c>
      <c r="Y3130" s="3">
        <v>6</v>
      </c>
      <c r="Z3130" s="3" t="s">
        <v>44</v>
      </c>
      <c r="AA3130" s="7">
        <v>4</v>
      </c>
      <c r="AB3130" s="3" t="s">
        <v>49</v>
      </c>
      <c r="AC3130" s="3" t="s">
        <v>49</v>
      </c>
      <c r="AD3130" s="3" t="s">
        <v>49</v>
      </c>
      <c r="AE3130" s="3" t="s">
        <v>49</v>
      </c>
      <c r="AF3130" s="3" t="s">
        <v>55</v>
      </c>
      <c r="AG3130" s="3" t="s">
        <v>56</v>
      </c>
      <c r="AH3130" s="3" t="s">
        <v>57</v>
      </c>
      <c r="AI3130" s="3" t="s">
        <v>58</v>
      </c>
      <c r="AJ3130" s="3" t="s">
        <v>49</v>
      </c>
      <c r="AK3130" s="3" t="s">
        <v>49</v>
      </c>
      <c r="AL3130" s="3" t="s">
        <v>49</v>
      </c>
      <c r="AM3130" s="3" t="s">
        <v>88</v>
      </c>
      <c r="AN3130" s="3" t="s">
        <v>60</v>
      </c>
      <c r="AO3130" s="3">
        <v>108.9070416508426</v>
      </c>
      <c r="AP3130" s="3">
        <v>703.79994317979993</v>
      </c>
    </row>
    <row r="3131" spans="1:42" x14ac:dyDescent="0.25">
      <c r="A3131" s="2">
        <v>3130</v>
      </c>
      <c r="B3131" s="3" t="s">
        <v>42</v>
      </c>
      <c r="C3131" s="3" t="s">
        <v>43</v>
      </c>
      <c r="D3131" s="3" t="s">
        <v>44</v>
      </c>
      <c r="E3131" s="3" t="s">
        <v>45</v>
      </c>
      <c r="F3131" s="3">
        <v>0.36</v>
      </c>
      <c r="G3131" s="3">
        <v>0.48</v>
      </c>
      <c r="H3131" s="3">
        <v>0.216082190419464</v>
      </c>
      <c r="I3131" s="3">
        <v>10.209399323855699</v>
      </c>
      <c r="J3131" s="3">
        <v>1.7092356771069175</v>
      </c>
      <c r="K3131" s="3">
        <v>2.2060693687657342</v>
      </c>
      <c r="L3131" s="3">
        <v>0.36933538905235841</v>
      </c>
      <c r="M3131" s="2">
        <v>1210</v>
      </c>
      <c r="N3131" s="3" t="s">
        <v>65</v>
      </c>
      <c r="O3131" s="3" t="s">
        <v>84</v>
      </c>
      <c r="P3131" s="3" t="s">
        <v>85</v>
      </c>
      <c r="Q3131" s="3" t="s">
        <v>42</v>
      </c>
      <c r="R3131" s="3" t="s">
        <v>49</v>
      </c>
      <c r="S3131" s="3" t="s">
        <v>86</v>
      </c>
      <c r="T3131" s="3" t="s">
        <v>51</v>
      </c>
      <c r="U3131" s="3" t="s">
        <v>87</v>
      </c>
      <c r="V3131" s="3" t="s">
        <v>53</v>
      </c>
      <c r="W3131" s="3" t="s">
        <v>54</v>
      </c>
      <c r="X3131" s="3">
        <v>35</v>
      </c>
      <c r="Y3131" s="3">
        <v>6</v>
      </c>
      <c r="Z3131" s="3" t="s">
        <v>44</v>
      </c>
      <c r="AA3131" s="7">
        <v>4</v>
      </c>
      <c r="AB3131" s="3" t="s">
        <v>49</v>
      </c>
      <c r="AC3131" s="3" t="s">
        <v>49</v>
      </c>
      <c r="AD3131" s="3" t="s">
        <v>49</v>
      </c>
      <c r="AE3131" s="3" t="s">
        <v>49</v>
      </c>
      <c r="AF3131" s="3" t="s">
        <v>55</v>
      </c>
      <c r="AG3131" s="3" t="s">
        <v>56</v>
      </c>
      <c r="AH3131" s="3" t="s">
        <v>57</v>
      </c>
      <c r="AI3131" s="3" t="s">
        <v>58</v>
      </c>
      <c r="AJ3131" s="3" t="s">
        <v>49</v>
      </c>
      <c r="AK3131" s="3" t="s">
        <v>49</v>
      </c>
      <c r="AL3131" s="3" t="s">
        <v>49</v>
      </c>
      <c r="AM3131" s="3" t="s">
        <v>88</v>
      </c>
      <c r="AN3131" s="3" t="s">
        <v>60</v>
      </c>
      <c r="AO3131" s="3">
        <v>116.63121319737481</v>
      </c>
      <c r="AP3131" s="3">
        <v>874.45360006526914</v>
      </c>
    </row>
    <row r="3132" spans="1:42" x14ac:dyDescent="0.25">
      <c r="A3132" s="2">
        <v>3131</v>
      </c>
      <c r="B3132" s="3" t="s">
        <v>42</v>
      </c>
      <c r="C3132" s="3" t="s">
        <v>43</v>
      </c>
      <c r="D3132" s="3" t="s">
        <v>44</v>
      </c>
      <c r="E3132" s="3" t="s">
        <v>45</v>
      </c>
      <c r="F3132" s="3">
        <v>0.36</v>
      </c>
      <c r="G3132" s="3">
        <v>0.48</v>
      </c>
      <c r="H3132" s="3">
        <v>7.2935702830312001E-3</v>
      </c>
      <c r="I3132" s="3">
        <v>10.209399323855699</v>
      </c>
      <c r="J3132" s="3">
        <v>1.7092356771069175</v>
      </c>
      <c r="K3132" s="3">
        <v>7.4462971516072757E-2</v>
      </c>
      <c r="L3132" s="3">
        <v>1.2466430541243726E-2</v>
      </c>
      <c r="M3132" s="2">
        <v>1330</v>
      </c>
      <c r="N3132" s="3" t="s">
        <v>68</v>
      </c>
      <c r="O3132" s="3" t="s">
        <v>84</v>
      </c>
      <c r="P3132" s="3" t="s">
        <v>85</v>
      </c>
      <c r="Q3132" s="3" t="s">
        <v>42</v>
      </c>
      <c r="R3132" s="3" t="s">
        <v>49</v>
      </c>
      <c r="S3132" s="3" t="s">
        <v>86</v>
      </c>
      <c r="T3132" s="3" t="s">
        <v>51</v>
      </c>
      <c r="U3132" s="3" t="s">
        <v>87</v>
      </c>
      <c r="V3132" s="3" t="s">
        <v>53</v>
      </c>
      <c r="W3132" s="3" t="s">
        <v>54</v>
      </c>
      <c r="X3132" s="3">
        <v>35</v>
      </c>
      <c r="Y3132" s="3">
        <v>6</v>
      </c>
      <c r="Z3132" s="3" t="s">
        <v>44</v>
      </c>
      <c r="AA3132" s="7">
        <v>4</v>
      </c>
      <c r="AB3132" s="3" t="s">
        <v>49</v>
      </c>
      <c r="AC3132" s="3" t="s">
        <v>49</v>
      </c>
      <c r="AD3132" s="3" t="s">
        <v>49</v>
      </c>
      <c r="AE3132" s="3" t="s">
        <v>49</v>
      </c>
      <c r="AF3132" s="3" t="s">
        <v>55</v>
      </c>
      <c r="AG3132" s="3" t="s">
        <v>56</v>
      </c>
      <c r="AH3132" s="3" t="s">
        <v>57</v>
      </c>
      <c r="AI3132" s="3" t="s">
        <v>58</v>
      </c>
      <c r="AJ3132" s="3" t="s">
        <v>49</v>
      </c>
      <c r="AK3132" s="3" t="s">
        <v>49</v>
      </c>
      <c r="AL3132" s="3" t="s">
        <v>49</v>
      </c>
      <c r="AM3132" s="3" t="s">
        <v>88</v>
      </c>
      <c r="AN3132" s="3" t="s">
        <v>60</v>
      </c>
      <c r="AO3132" s="3">
        <v>31.535015701235146</v>
      </c>
      <c r="AP3132" s="3">
        <v>29.516031742110588</v>
      </c>
    </row>
    <row r="3133" spans="1:42" x14ac:dyDescent="0.25">
      <c r="A3133" s="2">
        <v>3132</v>
      </c>
      <c r="B3133" s="3" t="s">
        <v>42</v>
      </c>
      <c r="C3133" s="3" t="s">
        <v>43</v>
      </c>
      <c r="D3133" s="3" t="s">
        <v>44</v>
      </c>
      <c r="E3133" s="3" t="s">
        <v>45</v>
      </c>
      <c r="F3133" s="3">
        <v>0.36</v>
      </c>
      <c r="G3133" s="3">
        <v>0.48</v>
      </c>
      <c r="H3133" s="3">
        <v>5.33320834005774E-2</v>
      </c>
      <c r="I3133" s="3">
        <v>10.209399323855699</v>
      </c>
      <c r="J3133" s="3">
        <v>1.7092356771069175</v>
      </c>
      <c r="K3133" s="3">
        <v>0.54448853620967064</v>
      </c>
      <c r="L3133" s="3">
        <v>9.1157099682708506E-2</v>
      </c>
      <c r="M3133" s="2">
        <v>1210</v>
      </c>
      <c r="N3133" s="3" t="s">
        <v>65</v>
      </c>
      <c r="O3133" s="3" t="s">
        <v>84</v>
      </c>
      <c r="P3133" s="3" t="s">
        <v>85</v>
      </c>
      <c r="Q3133" s="3" t="s">
        <v>42</v>
      </c>
      <c r="R3133" s="3" t="s">
        <v>49</v>
      </c>
      <c r="S3133" s="3" t="s">
        <v>86</v>
      </c>
      <c r="T3133" s="3" t="s">
        <v>51</v>
      </c>
      <c r="U3133" s="3" t="s">
        <v>87</v>
      </c>
      <c r="V3133" s="3" t="s">
        <v>53</v>
      </c>
      <c r="W3133" s="3" t="s">
        <v>54</v>
      </c>
      <c r="X3133" s="3">
        <v>35</v>
      </c>
      <c r="Y3133" s="3">
        <v>6</v>
      </c>
      <c r="Z3133" s="3" t="s">
        <v>44</v>
      </c>
      <c r="AA3133" s="7">
        <v>4</v>
      </c>
      <c r="AB3133" s="3" t="s">
        <v>49</v>
      </c>
      <c r="AC3133" s="3" t="s">
        <v>49</v>
      </c>
      <c r="AD3133" s="3" t="s">
        <v>49</v>
      </c>
      <c r="AE3133" s="3" t="s">
        <v>49</v>
      </c>
      <c r="AF3133" s="3" t="s">
        <v>55</v>
      </c>
      <c r="AG3133" s="3" t="s">
        <v>56</v>
      </c>
      <c r="AH3133" s="3" t="s">
        <v>57</v>
      </c>
      <c r="AI3133" s="3" t="s">
        <v>58</v>
      </c>
      <c r="AJ3133" s="3" t="s">
        <v>49</v>
      </c>
      <c r="AK3133" s="3" t="s">
        <v>49</v>
      </c>
      <c r="AL3133" s="3" t="s">
        <v>49</v>
      </c>
      <c r="AM3133" s="3" t="s">
        <v>88</v>
      </c>
      <c r="AN3133" s="3" t="s">
        <v>60</v>
      </c>
      <c r="AO3133" s="3">
        <v>59.659535494450466</v>
      </c>
      <c r="AP3133" s="3">
        <v>215.82728422959894</v>
      </c>
    </row>
    <row r="3134" spans="1:42" x14ac:dyDescent="0.25">
      <c r="A3134" s="2">
        <v>3133</v>
      </c>
      <c r="B3134" s="3" t="s">
        <v>42</v>
      </c>
      <c r="C3134" s="3" t="s">
        <v>43</v>
      </c>
      <c r="D3134" s="3" t="s">
        <v>44</v>
      </c>
      <c r="E3134" s="3" t="s">
        <v>45</v>
      </c>
      <c r="F3134" s="3">
        <v>0.36</v>
      </c>
      <c r="G3134" s="3">
        <v>0.48</v>
      </c>
      <c r="H3134" s="3">
        <v>4.7030845754305502E-2</v>
      </c>
      <c r="I3134" s="3">
        <v>10.209399323855699</v>
      </c>
      <c r="J3134" s="3">
        <v>1.7092356771069175</v>
      </c>
      <c r="K3134" s="3">
        <v>0.48015668484436824</v>
      </c>
      <c r="L3134" s="3">
        <v>8.038679948777136E-2</v>
      </c>
      <c r="M3134" s="2">
        <v>1330</v>
      </c>
      <c r="N3134" s="3" t="s">
        <v>68</v>
      </c>
      <c r="O3134" s="3" t="s">
        <v>84</v>
      </c>
      <c r="P3134" s="3" t="s">
        <v>85</v>
      </c>
      <c r="Q3134" s="3" t="s">
        <v>42</v>
      </c>
      <c r="R3134" s="3" t="s">
        <v>49</v>
      </c>
      <c r="S3134" s="3" t="s">
        <v>86</v>
      </c>
      <c r="T3134" s="3" t="s">
        <v>51</v>
      </c>
      <c r="U3134" s="3" t="s">
        <v>87</v>
      </c>
      <c r="V3134" s="3" t="s">
        <v>53</v>
      </c>
      <c r="W3134" s="3" t="s">
        <v>54</v>
      </c>
      <c r="X3134" s="3">
        <v>35</v>
      </c>
      <c r="Y3134" s="3">
        <v>6</v>
      </c>
      <c r="Z3134" s="3" t="s">
        <v>44</v>
      </c>
      <c r="AA3134" s="7">
        <v>4</v>
      </c>
      <c r="AB3134" s="3" t="s">
        <v>49</v>
      </c>
      <c r="AC3134" s="3" t="s">
        <v>49</v>
      </c>
      <c r="AD3134" s="3" t="s">
        <v>49</v>
      </c>
      <c r="AE3134" s="3" t="s">
        <v>49</v>
      </c>
      <c r="AF3134" s="3" t="s">
        <v>55</v>
      </c>
      <c r="AG3134" s="3" t="s">
        <v>56</v>
      </c>
      <c r="AH3134" s="3" t="s">
        <v>57</v>
      </c>
      <c r="AI3134" s="3" t="s">
        <v>58</v>
      </c>
      <c r="AJ3134" s="3" t="s">
        <v>49</v>
      </c>
      <c r="AK3134" s="3" t="s">
        <v>49</v>
      </c>
      <c r="AL3134" s="3" t="s">
        <v>49</v>
      </c>
      <c r="AM3134" s="3" t="s">
        <v>88</v>
      </c>
      <c r="AN3134" s="3" t="s">
        <v>60</v>
      </c>
      <c r="AO3134" s="3">
        <v>72.621982631092251</v>
      </c>
      <c r="AP3134" s="3">
        <v>190.32708019171503</v>
      </c>
    </row>
    <row r="3135" spans="1:42" x14ac:dyDescent="0.25">
      <c r="A3135" s="2">
        <v>3134</v>
      </c>
      <c r="B3135" s="3" t="s">
        <v>42</v>
      </c>
      <c r="C3135" s="3" t="s">
        <v>43</v>
      </c>
      <c r="D3135" s="3" t="s">
        <v>44</v>
      </c>
      <c r="E3135" s="3" t="s">
        <v>45</v>
      </c>
      <c r="F3135" s="3">
        <v>0.36</v>
      </c>
      <c r="G3135" s="3">
        <v>0.48</v>
      </c>
      <c r="H3135" s="3">
        <v>2.7578498745225201E-2</v>
      </c>
      <c r="I3135" s="3">
        <v>10.209399323855699</v>
      </c>
      <c r="J3135" s="3">
        <v>1.7092356771069175</v>
      </c>
      <c r="K3135" s="3">
        <v>0.28155990644245743</v>
      </c>
      <c r="L3135" s="3">
        <v>4.7138153976387272E-2</v>
      </c>
      <c r="M3135" s="2">
        <v>1330</v>
      </c>
      <c r="N3135" s="3" t="s">
        <v>68</v>
      </c>
      <c r="O3135" s="3" t="s">
        <v>84</v>
      </c>
      <c r="P3135" s="3" t="s">
        <v>85</v>
      </c>
      <c r="Q3135" s="3" t="s">
        <v>42</v>
      </c>
      <c r="R3135" s="3" t="s">
        <v>49</v>
      </c>
      <c r="S3135" s="3" t="s">
        <v>86</v>
      </c>
      <c r="T3135" s="3" t="s">
        <v>51</v>
      </c>
      <c r="U3135" s="3" t="s">
        <v>87</v>
      </c>
      <c r="V3135" s="3" t="s">
        <v>53</v>
      </c>
      <c r="W3135" s="3" t="s">
        <v>54</v>
      </c>
      <c r="X3135" s="3">
        <v>35</v>
      </c>
      <c r="Y3135" s="3">
        <v>6</v>
      </c>
      <c r="Z3135" s="3" t="s">
        <v>44</v>
      </c>
      <c r="AA3135" s="7">
        <v>4</v>
      </c>
      <c r="AB3135" s="3" t="s">
        <v>49</v>
      </c>
      <c r="AC3135" s="3" t="s">
        <v>49</v>
      </c>
      <c r="AD3135" s="3" t="s">
        <v>49</v>
      </c>
      <c r="AE3135" s="3" t="s">
        <v>49</v>
      </c>
      <c r="AF3135" s="3" t="s">
        <v>55</v>
      </c>
      <c r="AG3135" s="3" t="s">
        <v>56</v>
      </c>
      <c r="AH3135" s="3" t="s">
        <v>57</v>
      </c>
      <c r="AI3135" s="3" t="s">
        <v>58</v>
      </c>
      <c r="AJ3135" s="3" t="s">
        <v>49</v>
      </c>
      <c r="AK3135" s="3" t="s">
        <v>49</v>
      </c>
      <c r="AL3135" s="3" t="s">
        <v>49</v>
      </c>
      <c r="AM3135" s="3" t="s">
        <v>88</v>
      </c>
      <c r="AN3135" s="3" t="s">
        <v>60</v>
      </c>
      <c r="AO3135" s="3">
        <v>48.972960172324683</v>
      </c>
      <c r="AP3135" s="3">
        <v>111.60622476726488</v>
      </c>
    </row>
    <row r="3136" spans="1:42" x14ac:dyDescent="0.25">
      <c r="A3136" s="2">
        <v>3135</v>
      </c>
      <c r="B3136" s="3" t="s">
        <v>42</v>
      </c>
      <c r="C3136" s="3" t="s">
        <v>71</v>
      </c>
      <c r="D3136" s="3" t="s">
        <v>72</v>
      </c>
      <c r="E3136" s="3" t="s">
        <v>73</v>
      </c>
      <c r="F3136" s="3">
        <v>0.56000000000000005</v>
      </c>
      <c r="G3136" s="3">
        <v>0.48</v>
      </c>
      <c r="H3136" s="3">
        <v>9.5209272591911705E-3</v>
      </c>
      <c r="I3136" s="3">
        <v>9.2157798749330357</v>
      </c>
      <c r="J3136" s="3">
        <v>1.2103763074939571</v>
      </c>
      <c r="K3136" s="3">
        <v>8.774276982595533E-2</v>
      </c>
      <c r="L3136" s="3">
        <v>1.152390477989837E-2</v>
      </c>
      <c r="M3136" s="2">
        <v>1400</v>
      </c>
      <c r="N3136" s="3" t="s">
        <v>46</v>
      </c>
      <c r="O3136" s="3" t="s">
        <v>84</v>
      </c>
      <c r="P3136" s="3" t="s">
        <v>85</v>
      </c>
      <c r="Q3136" s="3" t="s">
        <v>42</v>
      </c>
      <c r="R3136" s="3" t="s">
        <v>49</v>
      </c>
      <c r="S3136" s="3" t="s">
        <v>86</v>
      </c>
      <c r="T3136" s="3" t="s">
        <v>51</v>
      </c>
      <c r="U3136" s="3" t="s">
        <v>87</v>
      </c>
      <c r="V3136" s="3" t="s">
        <v>53</v>
      </c>
      <c r="W3136" s="3" t="s">
        <v>54</v>
      </c>
      <c r="X3136" s="3">
        <v>35</v>
      </c>
      <c r="Y3136" s="3">
        <v>6</v>
      </c>
      <c r="Z3136" s="3" t="s">
        <v>44</v>
      </c>
      <c r="AA3136" s="7">
        <v>4</v>
      </c>
      <c r="AB3136" s="3" t="s">
        <v>49</v>
      </c>
      <c r="AC3136" s="3" t="s">
        <v>49</v>
      </c>
      <c r="AD3136" s="3" t="s">
        <v>49</v>
      </c>
      <c r="AE3136" s="3" t="s">
        <v>49</v>
      </c>
      <c r="AF3136" s="3" t="s">
        <v>55</v>
      </c>
      <c r="AG3136" s="3" t="s">
        <v>56</v>
      </c>
      <c r="AH3136" s="3" t="s">
        <v>57</v>
      </c>
      <c r="AI3136" s="3" t="s">
        <v>58</v>
      </c>
      <c r="AJ3136" s="3" t="s">
        <v>49</v>
      </c>
      <c r="AK3136" s="3" t="s">
        <v>49</v>
      </c>
      <c r="AL3136" s="3" t="s">
        <v>49</v>
      </c>
      <c r="AM3136" s="3" t="s">
        <v>88</v>
      </c>
      <c r="AN3136" s="3" t="s">
        <v>60</v>
      </c>
      <c r="AO3136" s="3">
        <v>33.898909703429453</v>
      </c>
      <c r="AP3136" s="3">
        <v>38.529825626061005</v>
      </c>
    </row>
    <row r="3137" spans="1:42" x14ac:dyDescent="0.25">
      <c r="A3137" s="2">
        <v>3136</v>
      </c>
      <c r="B3137" s="3" t="s">
        <v>42</v>
      </c>
      <c r="C3137" s="3" t="s">
        <v>71</v>
      </c>
      <c r="D3137" s="3" t="s">
        <v>72</v>
      </c>
      <c r="E3137" s="3" t="s">
        <v>73</v>
      </c>
      <c r="F3137" s="3">
        <v>0.56000000000000005</v>
      </c>
      <c r="G3137" s="3">
        <v>0.48</v>
      </c>
      <c r="H3137" s="3">
        <v>1.5747018563856699E-2</v>
      </c>
      <c r="I3137" s="3">
        <v>9.2157798749330357</v>
      </c>
      <c r="J3137" s="3">
        <v>1.2103763074939571</v>
      </c>
      <c r="K3137" s="3">
        <v>0.14512105677098749</v>
      </c>
      <c r="L3137" s="3">
        <v>1.9059818183359667E-2</v>
      </c>
      <c r="M3137" s="2">
        <v>1410</v>
      </c>
      <c r="N3137" s="3" t="s">
        <v>63</v>
      </c>
      <c r="O3137" s="3" t="s">
        <v>84</v>
      </c>
      <c r="P3137" s="3" t="s">
        <v>85</v>
      </c>
      <c r="Q3137" s="3" t="s">
        <v>42</v>
      </c>
      <c r="R3137" s="3" t="s">
        <v>49</v>
      </c>
      <c r="S3137" s="3" t="s">
        <v>86</v>
      </c>
      <c r="T3137" s="3" t="s">
        <v>51</v>
      </c>
      <c r="U3137" s="3" t="s">
        <v>87</v>
      </c>
      <c r="V3137" s="3" t="s">
        <v>53</v>
      </c>
      <c r="W3137" s="3" t="s">
        <v>54</v>
      </c>
      <c r="X3137" s="3">
        <v>35</v>
      </c>
      <c r="Y3137" s="3">
        <v>6</v>
      </c>
      <c r="Z3137" s="3" t="s">
        <v>44</v>
      </c>
      <c r="AA3137" s="7">
        <v>4</v>
      </c>
      <c r="AB3137" s="3" t="s">
        <v>49</v>
      </c>
      <c r="AC3137" s="3" t="s">
        <v>49</v>
      </c>
      <c r="AD3137" s="3" t="s">
        <v>49</v>
      </c>
      <c r="AE3137" s="3" t="s">
        <v>49</v>
      </c>
      <c r="AF3137" s="3" t="s">
        <v>55</v>
      </c>
      <c r="AG3137" s="3" t="s">
        <v>56</v>
      </c>
      <c r="AH3137" s="3" t="s">
        <v>57</v>
      </c>
      <c r="AI3137" s="3" t="s">
        <v>58</v>
      </c>
      <c r="AJ3137" s="3" t="s">
        <v>49</v>
      </c>
      <c r="AK3137" s="3" t="s">
        <v>49</v>
      </c>
      <c r="AL3137" s="3" t="s">
        <v>49</v>
      </c>
      <c r="AM3137" s="3" t="s">
        <v>88</v>
      </c>
      <c r="AN3137" s="3" t="s">
        <v>60</v>
      </c>
      <c r="AO3137" s="3">
        <v>36.801234346706252</v>
      </c>
      <c r="AP3137" s="3">
        <v>63.725923208795415</v>
      </c>
    </row>
    <row r="3138" spans="1:42" x14ac:dyDescent="0.25">
      <c r="A3138" s="2">
        <v>3137</v>
      </c>
      <c r="B3138" s="3" t="s">
        <v>42</v>
      </c>
      <c r="C3138" s="3" t="s">
        <v>43</v>
      </c>
      <c r="D3138" s="3" t="s">
        <v>44</v>
      </c>
      <c r="E3138" s="3" t="s">
        <v>45</v>
      </c>
      <c r="F3138" s="3">
        <v>0.36</v>
      </c>
      <c r="G3138" s="3">
        <v>0.48</v>
      </c>
      <c r="H3138" s="3">
        <v>6.8199351320203097E-3</v>
      </c>
      <c r="I3138" s="3">
        <v>9.5747508243389436</v>
      </c>
      <c r="J3138" s="3">
        <v>1.4071246492253253</v>
      </c>
      <c r="K3138" s="3">
        <v>6.5299179527249576E-2</v>
      </c>
      <c r="L3138" s="3">
        <v>9.5964988303835503E-3</v>
      </c>
      <c r="M3138" s="2">
        <v>1210</v>
      </c>
      <c r="N3138" s="3" t="s">
        <v>65</v>
      </c>
      <c r="O3138" s="3" t="s">
        <v>84</v>
      </c>
      <c r="P3138" s="3" t="s">
        <v>85</v>
      </c>
      <c r="Q3138" s="3" t="s">
        <v>42</v>
      </c>
      <c r="R3138" s="3" t="s">
        <v>49</v>
      </c>
      <c r="S3138" s="3" t="s">
        <v>86</v>
      </c>
      <c r="T3138" s="3" t="s">
        <v>51</v>
      </c>
      <c r="U3138" s="3" t="s">
        <v>87</v>
      </c>
      <c r="V3138" s="3" t="s">
        <v>53</v>
      </c>
      <c r="W3138" s="3" t="s">
        <v>54</v>
      </c>
      <c r="X3138" s="3">
        <v>35</v>
      </c>
      <c r="Y3138" s="3">
        <v>6</v>
      </c>
      <c r="Z3138" s="3" t="s">
        <v>44</v>
      </c>
      <c r="AA3138" s="7">
        <v>4</v>
      </c>
      <c r="AB3138" s="3" t="s">
        <v>49</v>
      </c>
      <c r="AC3138" s="3" t="s">
        <v>49</v>
      </c>
      <c r="AD3138" s="3" t="s">
        <v>49</v>
      </c>
      <c r="AE3138" s="3" t="s">
        <v>49</v>
      </c>
      <c r="AF3138" s="3" t="s">
        <v>55</v>
      </c>
      <c r="AG3138" s="3" t="s">
        <v>56</v>
      </c>
      <c r="AH3138" s="3" t="s">
        <v>57</v>
      </c>
      <c r="AI3138" s="3" t="s">
        <v>58</v>
      </c>
      <c r="AJ3138" s="3" t="s">
        <v>49</v>
      </c>
      <c r="AK3138" s="3" t="s">
        <v>49</v>
      </c>
      <c r="AL3138" s="3" t="s">
        <v>49</v>
      </c>
      <c r="AM3138" s="3" t="s">
        <v>88</v>
      </c>
      <c r="AN3138" s="3" t="s">
        <v>60</v>
      </c>
      <c r="AO3138" s="3">
        <v>30.934591487366166</v>
      </c>
      <c r="AP3138" s="3">
        <v>27.599298289367802</v>
      </c>
    </row>
    <row r="3139" spans="1:42" x14ac:dyDescent="0.25">
      <c r="A3139" s="2">
        <v>3138</v>
      </c>
      <c r="B3139" s="3" t="s">
        <v>42</v>
      </c>
      <c r="C3139" s="3" t="s">
        <v>43</v>
      </c>
      <c r="D3139" s="3" t="s">
        <v>44</v>
      </c>
      <c r="E3139" s="3" t="s">
        <v>45</v>
      </c>
      <c r="F3139" s="3">
        <v>0.36</v>
      </c>
      <c r="G3139" s="3">
        <v>0.48</v>
      </c>
      <c r="H3139" s="3">
        <v>0.13731464925421999</v>
      </c>
      <c r="I3139" s="3">
        <v>9.5747508243389436</v>
      </c>
      <c r="J3139" s="3">
        <v>1.4071246492253253</v>
      </c>
      <c r="K3139" s="3">
        <v>1.3147535511406558</v>
      </c>
      <c r="L3139" s="3">
        <v>0.19321882766534287</v>
      </c>
      <c r="M3139" s="2">
        <v>1210</v>
      </c>
      <c r="N3139" s="3" t="s">
        <v>65</v>
      </c>
      <c r="O3139" s="3" t="s">
        <v>84</v>
      </c>
      <c r="P3139" s="3" t="s">
        <v>85</v>
      </c>
      <c r="Q3139" s="3" t="s">
        <v>42</v>
      </c>
      <c r="R3139" s="3" t="s">
        <v>49</v>
      </c>
      <c r="S3139" s="3" t="s">
        <v>86</v>
      </c>
      <c r="T3139" s="3" t="s">
        <v>51</v>
      </c>
      <c r="U3139" s="3" t="s">
        <v>87</v>
      </c>
      <c r="V3139" s="3" t="s">
        <v>53</v>
      </c>
      <c r="W3139" s="3" t="s">
        <v>54</v>
      </c>
      <c r="X3139" s="3">
        <v>35</v>
      </c>
      <c r="Y3139" s="3">
        <v>6</v>
      </c>
      <c r="Z3139" s="3" t="s">
        <v>44</v>
      </c>
      <c r="AA3139" s="7">
        <v>4</v>
      </c>
      <c r="AB3139" s="3" t="s">
        <v>49</v>
      </c>
      <c r="AC3139" s="3" t="s">
        <v>49</v>
      </c>
      <c r="AD3139" s="3" t="s">
        <v>49</v>
      </c>
      <c r="AE3139" s="3" t="s">
        <v>49</v>
      </c>
      <c r="AF3139" s="3" t="s">
        <v>55</v>
      </c>
      <c r="AG3139" s="3" t="s">
        <v>56</v>
      </c>
      <c r="AH3139" s="3" t="s">
        <v>57</v>
      </c>
      <c r="AI3139" s="3" t="s">
        <v>58</v>
      </c>
      <c r="AJ3139" s="3" t="s">
        <v>49</v>
      </c>
      <c r="AK3139" s="3" t="s">
        <v>49</v>
      </c>
      <c r="AL3139" s="3" t="s">
        <v>49</v>
      </c>
      <c r="AM3139" s="3" t="s">
        <v>88</v>
      </c>
      <c r="AN3139" s="3" t="s">
        <v>60</v>
      </c>
      <c r="AO3139" s="3">
        <v>96.341458812599583</v>
      </c>
      <c r="AP3139" s="3">
        <v>555.69267022404483</v>
      </c>
    </row>
    <row r="3140" spans="1:42" x14ac:dyDescent="0.25">
      <c r="A3140" s="2">
        <v>3139</v>
      </c>
      <c r="B3140" s="3" t="s">
        <v>42</v>
      </c>
      <c r="C3140" s="3" t="s">
        <v>43</v>
      </c>
      <c r="D3140" s="3" t="s">
        <v>44</v>
      </c>
      <c r="E3140" s="3" t="s">
        <v>45</v>
      </c>
      <c r="F3140" s="3">
        <v>0.36</v>
      </c>
      <c r="G3140" s="3">
        <v>0.48</v>
      </c>
      <c r="H3140" s="3">
        <v>0.158414167113336</v>
      </c>
      <c r="I3140" s="3">
        <v>9.5747508243389436</v>
      </c>
      <c r="J3140" s="3">
        <v>1.4071246492253253</v>
      </c>
      <c r="K3140" s="3">
        <v>1.5167761771553812</v>
      </c>
      <c r="L3140" s="3">
        <v>0.22290847933167499</v>
      </c>
      <c r="M3140" s="2">
        <v>1210</v>
      </c>
      <c r="N3140" s="3" t="s">
        <v>65</v>
      </c>
      <c r="O3140" s="3" t="s">
        <v>84</v>
      </c>
      <c r="P3140" s="3" t="s">
        <v>85</v>
      </c>
      <c r="Q3140" s="3" t="s">
        <v>42</v>
      </c>
      <c r="R3140" s="3" t="s">
        <v>49</v>
      </c>
      <c r="S3140" s="3" t="s">
        <v>86</v>
      </c>
      <c r="T3140" s="3" t="s">
        <v>51</v>
      </c>
      <c r="U3140" s="3" t="s">
        <v>87</v>
      </c>
      <c r="V3140" s="3" t="s">
        <v>53</v>
      </c>
      <c r="W3140" s="3" t="s">
        <v>54</v>
      </c>
      <c r="X3140" s="3">
        <v>35</v>
      </c>
      <c r="Y3140" s="3">
        <v>6</v>
      </c>
      <c r="Z3140" s="3" t="s">
        <v>44</v>
      </c>
      <c r="AA3140" s="7">
        <v>4</v>
      </c>
      <c r="AB3140" s="3" t="s">
        <v>49</v>
      </c>
      <c r="AC3140" s="3" t="s">
        <v>49</v>
      </c>
      <c r="AD3140" s="3" t="s">
        <v>49</v>
      </c>
      <c r="AE3140" s="3" t="s">
        <v>49</v>
      </c>
      <c r="AF3140" s="3" t="s">
        <v>55</v>
      </c>
      <c r="AG3140" s="3" t="s">
        <v>56</v>
      </c>
      <c r="AH3140" s="3" t="s">
        <v>57</v>
      </c>
      <c r="AI3140" s="3" t="s">
        <v>58</v>
      </c>
      <c r="AJ3140" s="3" t="s">
        <v>49</v>
      </c>
      <c r="AK3140" s="3" t="s">
        <v>49</v>
      </c>
      <c r="AL3140" s="3" t="s">
        <v>49</v>
      </c>
      <c r="AM3140" s="3" t="s">
        <v>88</v>
      </c>
      <c r="AN3140" s="3" t="s">
        <v>60</v>
      </c>
      <c r="AO3140" s="3">
        <v>103.57148543355507</v>
      </c>
      <c r="AP3140" s="3">
        <v>641.07938958175112</v>
      </c>
    </row>
    <row r="3141" spans="1:42" x14ac:dyDescent="0.25">
      <c r="A3141" s="2">
        <v>3140</v>
      </c>
      <c r="B3141" s="3" t="s">
        <v>42</v>
      </c>
      <c r="C3141" s="3" t="s">
        <v>43</v>
      </c>
      <c r="D3141" s="3" t="s">
        <v>44</v>
      </c>
      <c r="E3141" s="3" t="s">
        <v>45</v>
      </c>
      <c r="F3141" s="3">
        <v>0.36</v>
      </c>
      <c r="G3141" s="3">
        <v>0.48</v>
      </c>
      <c r="H3141" s="3">
        <v>0.13870433001427601</v>
      </c>
      <c r="I3141" s="3">
        <v>9.5747508243389436</v>
      </c>
      <c r="J3141" s="3">
        <v>1.4071246492253253</v>
      </c>
      <c r="K3141" s="3">
        <v>1.3280593981435702</v>
      </c>
      <c r="L3141" s="3">
        <v>0.19517428171737189</v>
      </c>
      <c r="M3141" s="2">
        <v>1210</v>
      </c>
      <c r="N3141" s="3" t="s">
        <v>65</v>
      </c>
      <c r="O3141" s="3" t="s">
        <v>84</v>
      </c>
      <c r="P3141" s="3" t="s">
        <v>85</v>
      </c>
      <c r="Q3141" s="3" t="s">
        <v>42</v>
      </c>
      <c r="R3141" s="3" t="s">
        <v>49</v>
      </c>
      <c r="S3141" s="3" t="s">
        <v>86</v>
      </c>
      <c r="T3141" s="3" t="s">
        <v>51</v>
      </c>
      <c r="U3141" s="3" t="s">
        <v>87</v>
      </c>
      <c r="V3141" s="3" t="s">
        <v>53</v>
      </c>
      <c r="W3141" s="3" t="s">
        <v>54</v>
      </c>
      <c r="X3141" s="3">
        <v>35</v>
      </c>
      <c r="Y3141" s="3">
        <v>6</v>
      </c>
      <c r="Z3141" s="3" t="s">
        <v>44</v>
      </c>
      <c r="AA3141" s="7">
        <v>4</v>
      </c>
      <c r="AB3141" s="3" t="s">
        <v>49</v>
      </c>
      <c r="AC3141" s="3" t="s">
        <v>49</v>
      </c>
      <c r="AD3141" s="3" t="s">
        <v>49</v>
      </c>
      <c r="AE3141" s="3" t="s">
        <v>49</v>
      </c>
      <c r="AF3141" s="3" t="s">
        <v>55</v>
      </c>
      <c r="AG3141" s="3" t="s">
        <v>56</v>
      </c>
      <c r="AH3141" s="3" t="s">
        <v>57</v>
      </c>
      <c r="AI3141" s="3" t="s">
        <v>58</v>
      </c>
      <c r="AJ3141" s="3" t="s">
        <v>49</v>
      </c>
      <c r="AK3141" s="3" t="s">
        <v>49</v>
      </c>
      <c r="AL3141" s="3" t="s">
        <v>49</v>
      </c>
      <c r="AM3141" s="3" t="s">
        <v>88</v>
      </c>
      <c r="AN3141" s="3" t="s">
        <v>60</v>
      </c>
      <c r="AO3141" s="3">
        <v>98.616259563044821</v>
      </c>
      <c r="AP3141" s="3">
        <v>561.31650873296087</v>
      </c>
    </row>
    <row r="3142" spans="1:42" x14ac:dyDescent="0.25">
      <c r="A3142" s="2">
        <v>3141</v>
      </c>
      <c r="B3142" s="3" t="s">
        <v>42</v>
      </c>
      <c r="C3142" s="3" t="s">
        <v>43</v>
      </c>
      <c r="D3142" s="3" t="s">
        <v>44</v>
      </c>
      <c r="E3142" s="3" t="s">
        <v>45</v>
      </c>
      <c r="F3142" s="3">
        <v>0.36</v>
      </c>
      <c r="G3142" s="3">
        <v>0.48</v>
      </c>
      <c r="H3142" s="3">
        <v>0.176510372292142</v>
      </c>
      <c r="I3142" s="3">
        <v>9.5747508243389436</v>
      </c>
      <c r="J3142" s="3">
        <v>1.4071246492253253</v>
      </c>
      <c r="K3142" s="3">
        <v>1.6900428326085606</v>
      </c>
      <c r="L3142" s="3">
        <v>0.24837209569621191</v>
      </c>
      <c r="M3142" s="2">
        <v>1210</v>
      </c>
      <c r="N3142" s="3" t="s">
        <v>65</v>
      </c>
      <c r="O3142" s="3" t="s">
        <v>84</v>
      </c>
      <c r="P3142" s="3" t="s">
        <v>85</v>
      </c>
      <c r="Q3142" s="3" t="s">
        <v>42</v>
      </c>
      <c r="R3142" s="3" t="s">
        <v>49</v>
      </c>
      <c r="S3142" s="3" t="s">
        <v>86</v>
      </c>
      <c r="T3142" s="3" t="s">
        <v>51</v>
      </c>
      <c r="U3142" s="3" t="s">
        <v>87</v>
      </c>
      <c r="V3142" s="3" t="s">
        <v>53</v>
      </c>
      <c r="W3142" s="3" t="s">
        <v>54</v>
      </c>
      <c r="X3142" s="3">
        <v>35</v>
      </c>
      <c r="Y3142" s="3">
        <v>6</v>
      </c>
      <c r="Z3142" s="3" t="s">
        <v>44</v>
      </c>
      <c r="AA3142" s="7">
        <v>4</v>
      </c>
      <c r="AB3142" s="3" t="s">
        <v>49</v>
      </c>
      <c r="AC3142" s="3" t="s">
        <v>49</v>
      </c>
      <c r="AD3142" s="3" t="s">
        <v>49</v>
      </c>
      <c r="AE3142" s="3" t="s">
        <v>49</v>
      </c>
      <c r="AF3142" s="3" t="s">
        <v>55</v>
      </c>
      <c r="AG3142" s="3" t="s">
        <v>56</v>
      </c>
      <c r="AH3142" s="3" t="s">
        <v>57</v>
      </c>
      <c r="AI3142" s="3" t="s">
        <v>58</v>
      </c>
      <c r="AJ3142" s="3" t="s">
        <v>49</v>
      </c>
      <c r="AK3142" s="3" t="s">
        <v>49</v>
      </c>
      <c r="AL3142" s="3" t="s">
        <v>49</v>
      </c>
      <c r="AM3142" s="3" t="s">
        <v>88</v>
      </c>
      <c r="AN3142" s="3" t="s">
        <v>60</v>
      </c>
      <c r="AO3142" s="3">
        <v>109.01759749693406</v>
      </c>
      <c r="AP3142" s="3">
        <v>714.31213373066885</v>
      </c>
    </row>
    <row r="3143" spans="1:42" x14ac:dyDescent="0.25">
      <c r="A3143" s="2">
        <v>3142</v>
      </c>
      <c r="B3143" s="3" t="s">
        <v>42</v>
      </c>
      <c r="C3143" s="3" t="s">
        <v>43</v>
      </c>
      <c r="D3143" s="3" t="s">
        <v>44</v>
      </c>
      <c r="E3143" s="3" t="s">
        <v>45</v>
      </c>
      <c r="F3143" s="3">
        <v>0.36</v>
      </c>
      <c r="G3143" s="3">
        <v>0.48</v>
      </c>
      <c r="H3143" s="3">
        <v>0.16843794456695399</v>
      </c>
      <c r="I3143" s="3">
        <v>9.5918438767042442</v>
      </c>
      <c r="J3143" s="3">
        <v>1.4096034127898229</v>
      </c>
      <c r="K3143" s="3">
        <v>1.6156304671991866</v>
      </c>
      <c r="L3143" s="3">
        <v>0.23743070150488135</v>
      </c>
      <c r="M3143" s="2">
        <v>1200</v>
      </c>
      <c r="N3143" s="3" t="s">
        <v>61</v>
      </c>
      <c r="O3143" s="3" t="s">
        <v>84</v>
      </c>
      <c r="P3143" s="3" t="s">
        <v>85</v>
      </c>
      <c r="Q3143" s="3" t="s">
        <v>42</v>
      </c>
      <c r="R3143" s="3" t="s">
        <v>49</v>
      </c>
      <c r="S3143" s="3" t="s">
        <v>86</v>
      </c>
      <c r="T3143" s="3" t="s">
        <v>51</v>
      </c>
      <c r="U3143" s="3" t="s">
        <v>87</v>
      </c>
      <c r="V3143" s="3" t="s">
        <v>53</v>
      </c>
      <c r="W3143" s="3" t="s">
        <v>54</v>
      </c>
      <c r="X3143" s="3">
        <v>35</v>
      </c>
      <c r="Y3143" s="3">
        <v>6</v>
      </c>
      <c r="Z3143" s="3" t="s">
        <v>44</v>
      </c>
      <c r="AA3143" s="7">
        <v>4</v>
      </c>
      <c r="AB3143" s="3" t="s">
        <v>49</v>
      </c>
      <c r="AC3143" s="3" t="s">
        <v>49</v>
      </c>
      <c r="AD3143" s="3" t="s">
        <v>49</v>
      </c>
      <c r="AE3143" s="3" t="s">
        <v>49</v>
      </c>
      <c r="AF3143" s="3" t="s">
        <v>55</v>
      </c>
      <c r="AG3143" s="3" t="s">
        <v>56</v>
      </c>
      <c r="AH3143" s="3" t="s">
        <v>57</v>
      </c>
      <c r="AI3143" s="3" t="s">
        <v>58</v>
      </c>
      <c r="AJ3143" s="3" t="s">
        <v>49</v>
      </c>
      <c r="AK3143" s="3" t="s">
        <v>49</v>
      </c>
      <c r="AL3143" s="3" t="s">
        <v>49</v>
      </c>
      <c r="AM3143" s="3" t="s">
        <v>88</v>
      </c>
      <c r="AN3143" s="3" t="s">
        <v>60</v>
      </c>
      <c r="AO3143" s="3">
        <v>140.48113638233625</v>
      </c>
      <c r="AP3143" s="3">
        <v>681.64417774663104</v>
      </c>
    </row>
    <row r="3144" spans="1:42" x14ac:dyDescent="0.25">
      <c r="A3144" s="2">
        <v>3143</v>
      </c>
      <c r="B3144" s="3" t="s">
        <v>42</v>
      </c>
      <c r="C3144" s="3" t="s">
        <v>43</v>
      </c>
      <c r="D3144" s="3" t="s">
        <v>44</v>
      </c>
      <c r="E3144" s="3" t="s">
        <v>45</v>
      </c>
      <c r="F3144" s="3">
        <v>0.36</v>
      </c>
      <c r="G3144" s="3">
        <v>0.48</v>
      </c>
      <c r="H3144" s="3">
        <v>2.87076165613088E-3</v>
      </c>
      <c r="I3144" s="3">
        <v>9.5918438767042442</v>
      </c>
      <c r="J3144" s="3">
        <v>1.4096034127898229</v>
      </c>
      <c r="K3144" s="3">
        <v>2.7535897612836317E-2</v>
      </c>
      <c r="L3144" s="3">
        <v>4.0466354277882526E-3</v>
      </c>
      <c r="M3144" s="2">
        <v>1210</v>
      </c>
      <c r="N3144" s="3" t="s">
        <v>65</v>
      </c>
      <c r="O3144" s="3" t="s">
        <v>84</v>
      </c>
      <c r="P3144" s="3" t="s">
        <v>85</v>
      </c>
      <c r="Q3144" s="3" t="s">
        <v>42</v>
      </c>
      <c r="R3144" s="3" t="s">
        <v>49</v>
      </c>
      <c r="S3144" s="3" t="s">
        <v>86</v>
      </c>
      <c r="T3144" s="3" t="s">
        <v>51</v>
      </c>
      <c r="U3144" s="3" t="s">
        <v>87</v>
      </c>
      <c r="V3144" s="3" t="s">
        <v>53</v>
      </c>
      <c r="W3144" s="3" t="s">
        <v>54</v>
      </c>
      <c r="X3144" s="3">
        <v>35</v>
      </c>
      <c r="Y3144" s="3">
        <v>6</v>
      </c>
      <c r="Z3144" s="3" t="s">
        <v>44</v>
      </c>
      <c r="AA3144" s="7">
        <v>4</v>
      </c>
      <c r="AB3144" s="3" t="s">
        <v>49</v>
      </c>
      <c r="AC3144" s="3" t="s">
        <v>49</v>
      </c>
      <c r="AD3144" s="3" t="s">
        <v>49</v>
      </c>
      <c r="AE3144" s="3" t="s">
        <v>49</v>
      </c>
      <c r="AF3144" s="3" t="s">
        <v>55</v>
      </c>
      <c r="AG3144" s="3" t="s">
        <v>56</v>
      </c>
      <c r="AH3144" s="3" t="s">
        <v>57</v>
      </c>
      <c r="AI3144" s="3" t="s">
        <v>58</v>
      </c>
      <c r="AJ3144" s="3" t="s">
        <v>49</v>
      </c>
      <c r="AK3144" s="3" t="s">
        <v>49</v>
      </c>
      <c r="AL3144" s="3" t="s">
        <v>49</v>
      </c>
      <c r="AM3144" s="3" t="s">
        <v>88</v>
      </c>
      <c r="AN3144" s="3" t="s">
        <v>60</v>
      </c>
      <c r="AO3144" s="3">
        <v>18.492377626347061</v>
      </c>
      <c r="AP3144" s="3">
        <v>11.617560245292927</v>
      </c>
    </row>
    <row r="3145" spans="1:42" x14ac:dyDescent="0.25">
      <c r="A3145" s="2">
        <v>3144</v>
      </c>
      <c r="B3145" s="3" t="s">
        <v>42</v>
      </c>
      <c r="C3145" s="3" t="s">
        <v>43</v>
      </c>
      <c r="D3145" s="3" t="s">
        <v>44</v>
      </c>
      <c r="E3145" s="3" t="s">
        <v>45</v>
      </c>
      <c r="F3145" s="3">
        <v>0.36</v>
      </c>
      <c r="G3145" s="3">
        <v>0.48</v>
      </c>
      <c r="H3145" s="3">
        <v>4.1480804026839402E-2</v>
      </c>
      <c r="I3145" s="3">
        <v>9.5918438767042442</v>
      </c>
      <c r="J3145" s="3">
        <v>1.4096034127898229</v>
      </c>
      <c r="K3145" s="3">
        <v>0.39787739610560829</v>
      </c>
      <c r="L3145" s="3">
        <v>5.8471482921498653E-2</v>
      </c>
      <c r="M3145" s="2">
        <v>1210</v>
      </c>
      <c r="N3145" s="3" t="s">
        <v>65</v>
      </c>
      <c r="O3145" s="3" t="s">
        <v>84</v>
      </c>
      <c r="P3145" s="3" t="s">
        <v>85</v>
      </c>
      <c r="Q3145" s="3" t="s">
        <v>42</v>
      </c>
      <c r="R3145" s="3" t="s">
        <v>49</v>
      </c>
      <c r="S3145" s="3" t="s">
        <v>86</v>
      </c>
      <c r="T3145" s="3" t="s">
        <v>51</v>
      </c>
      <c r="U3145" s="3" t="s">
        <v>87</v>
      </c>
      <c r="V3145" s="3" t="s">
        <v>53</v>
      </c>
      <c r="W3145" s="3" t="s">
        <v>54</v>
      </c>
      <c r="X3145" s="3">
        <v>35</v>
      </c>
      <c r="Y3145" s="3">
        <v>6</v>
      </c>
      <c r="Z3145" s="3" t="s">
        <v>44</v>
      </c>
      <c r="AA3145" s="7">
        <v>4</v>
      </c>
      <c r="AB3145" s="3" t="s">
        <v>49</v>
      </c>
      <c r="AC3145" s="3" t="s">
        <v>49</v>
      </c>
      <c r="AD3145" s="3" t="s">
        <v>49</v>
      </c>
      <c r="AE3145" s="3" t="s">
        <v>49</v>
      </c>
      <c r="AF3145" s="3" t="s">
        <v>55</v>
      </c>
      <c r="AG3145" s="3" t="s">
        <v>56</v>
      </c>
      <c r="AH3145" s="3" t="s">
        <v>57</v>
      </c>
      <c r="AI3145" s="3" t="s">
        <v>58</v>
      </c>
      <c r="AJ3145" s="3" t="s">
        <v>49</v>
      </c>
      <c r="AK3145" s="3" t="s">
        <v>49</v>
      </c>
      <c r="AL3145" s="3" t="s">
        <v>49</v>
      </c>
      <c r="AM3145" s="3" t="s">
        <v>88</v>
      </c>
      <c r="AN3145" s="3" t="s">
        <v>60</v>
      </c>
      <c r="AO3145" s="3">
        <v>73.838172463831114</v>
      </c>
      <c r="AP3145" s="3">
        <v>167.86685818233076</v>
      </c>
    </row>
    <row r="3146" spans="1:42" x14ac:dyDescent="0.25">
      <c r="A3146" s="2">
        <v>3145</v>
      </c>
      <c r="B3146" s="3" t="s">
        <v>42</v>
      </c>
      <c r="C3146" s="3" t="s">
        <v>43</v>
      </c>
      <c r="D3146" s="3" t="s">
        <v>44</v>
      </c>
      <c r="E3146" s="3" t="s">
        <v>45</v>
      </c>
      <c r="F3146" s="3">
        <v>0.36</v>
      </c>
      <c r="G3146" s="3">
        <v>0.48</v>
      </c>
      <c r="H3146" s="3">
        <v>4.2968295927277899E-3</v>
      </c>
      <c r="I3146" s="3">
        <v>9.5918438767042442</v>
      </c>
      <c r="J3146" s="3">
        <v>1.4096034127898229</v>
      </c>
      <c r="K3146" s="3">
        <v>4.1214518618247646E-2</v>
      </c>
      <c r="L3146" s="3">
        <v>6.0568256580853979E-3</v>
      </c>
      <c r="M3146" s="2">
        <v>1210</v>
      </c>
      <c r="N3146" s="3" t="s">
        <v>65</v>
      </c>
      <c r="O3146" s="3" t="s">
        <v>84</v>
      </c>
      <c r="P3146" s="3" t="s">
        <v>85</v>
      </c>
      <c r="Q3146" s="3" t="s">
        <v>42</v>
      </c>
      <c r="R3146" s="3" t="s">
        <v>49</v>
      </c>
      <c r="S3146" s="3" t="s">
        <v>86</v>
      </c>
      <c r="T3146" s="3" t="s">
        <v>51</v>
      </c>
      <c r="U3146" s="3" t="s">
        <v>87</v>
      </c>
      <c r="V3146" s="3" t="s">
        <v>53</v>
      </c>
      <c r="W3146" s="3" t="s">
        <v>54</v>
      </c>
      <c r="X3146" s="3">
        <v>35</v>
      </c>
      <c r="Y3146" s="3">
        <v>6</v>
      </c>
      <c r="Z3146" s="3" t="s">
        <v>44</v>
      </c>
      <c r="AA3146" s="7">
        <v>4</v>
      </c>
      <c r="AB3146" s="3" t="s">
        <v>49</v>
      </c>
      <c r="AC3146" s="3" t="s">
        <v>49</v>
      </c>
      <c r="AD3146" s="3" t="s">
        <v>49</v>
      </c>
      <c r="AE3146" s="3" t="s">
        <v>49</v>
      </c>
      <c r="AF3146" s="3" t="s">
        <v>55</v>
      </c>
      <c r="AG3146" s="3" t="s">
        <v>56</v>
      </c>
      <c r="AH3146" s="3" t="s">
        <v>57</v>
      </c>
      <c r="AI3146" s="3" t="s">
        <v>58</v>
      </c>
      <c r="AJ3146" s="3" t="s">
        <v>49</v>
      </c>
      <c r="AK3146" s="3" t="s">
        <v>49</v>
      </c>
      <c r="AL3146" s="3" t="s">
        <v>49</v>
      </c>
      <c r="AM3146" s="3" t="s">
        <v>88</v>
      </c>
      <c r="AN3146" s="3" t="s">
        <v>60</v>
      </c>
      <c r="AO3146" s="3">
        <v>17.282780151720281</v>
      </c>
      <c r="AP3146" s="3">
        <v>17.388652433288819</v>
      </c>
    </row>
    <row r="3147" spans="1:42" x14ac:dyDescent="0.25">
      <c r="A3147" s="2">
        <v>3146</v>
      </c>
      <c r="B3147" s="3" t="s">
        <v>42</v>
      </c>
      <c r="C3147" s="3" t="s">
        <v>71</v>
      </c>
      <c r="D3147" s="3" t="s">
        <v>72</v>
      </c>
      <c r="E3147" s="3" t="s">
        <v>73</v>
      </c>
      <c r="F3147" s="3">
        <v>0.56000000000000005</v>
      </c>
      <c r="G3147" s="3">
        <v>0.48</v>
      </c>
      <c r="H3147" s="3">
        <v>5.1557196543957198E-2</v>
      </c>
      <c r="I3147" s="3">
        <v>9.7607011681944744</v>
      </c>
      <c r="J3147" s="3">
        <v>1.2906826182837028</v>
      </c>
      <c r="K3147" s="3">
        <v>0.50323438853543512</v>
      </c>
      <c r="L3147" s="3">
        <v>6.6543977426722148E-2</v>
      </c>
      <c r="M3147" s="2">
        <v>1400</v>
      </c>
      <c r="N3147" s="3" t="s">
        <v>46</v>
      </c>
      <c r="O3147" s="3" t="s">
        <v>84</v>
      </c>
      <c r="P3147" s="3" t="s">
        <v>85</v>
      </c>
      <c r="Q3147" s="3" t="s">
        <v>42</v>
      </c>
      <c r="R3147" s="3" t="s">
        <v>49</v>
      </c>
      <c r="S3147" s="3" t="s">
        <v>86</v>
      </c>
      <c r="T3147" s="3" t="s">
        <v>51</v>
      </c>
      <c r="U3147" s="3" t="s">
        <v>87</v>
      </c>
      <c r="V3147" s="3" t="s">
        <v>53</v>
      </c>
      <c r="W3147" s="3" t="s">
        <v>54</v>
      </c>
      <c r="X3147" s="3">
        <v>35</v>
      </c>
      <c r="Y3147" s="3">
        <v>6</v>
      </c>
      <c r="Z3147" s="3" t="s">
        <v>44</v>
      </c>
      <c r="AA3147" s="7">
        <v>4</v>
      </c>
      <c r="AB3147" s="3" t="s">
        <v>49</v>
      </c>
      <c r="AC3147" s="3" t="s">
        <v>49</v>
      </c>
      <c r="AD3147" s="3" t="s">
        <v>49</v>
      </c>
      <c r="AE3147" s="3" t="s">
        <v>49</v>
      </c>
      <c r="AF3147" s="3" t="s">
        <v>55</v>
      </c>
      <c r="AG3147" s="3" t="s">
        <v>56</v>
      </c>
      <c r="AH3147" s="3" t="s">
        <v>57</v>
      </c>
      <c r="AI3147" s="3" t="s">
        <v>58</v>
      </c>
      <c r="AJ3147" s="3" t="s">
        <v>49</v>
      </c>
      <c r="AK3147" s="3" t="s">
        <v>49</v>
      </c>
      <c r="AL3147" s="3" t="s">
        <v>49</v>
      </c>
      <c r="AM3147" s="3" t="s">
        <v>88</v>
      </c>
      <c r="AN3147" s="3" t="s">
        <v>60</v>
      </c>
      <c r="AO3147" s="3">
        <v>111.16172999903557</v>
      </c>
      <c r="AP3147" s="3">
        <v>208.6445719548523</v>
      </c>
    </row>
    <row r="3148" spans="1:42" x14ac:dyDescent="0.25">
      <c r="A3148" s="2">
        <v>3147</v>
      </c>
      <c r="B3148" s="3" t="s">
        <v>42</v>
      </c>
      <c r="C3148" s="3" t="s">
        <v>71</v>
      </c>
      <c r="D3148" s="3" t="s">
        <v>72</v>
      </c>
      <c r="E3148" s="3" t="s">
        <v>73</v>
      </c>
      <c r="F3148" s="3">
        <v>0.56000000000000005</v>
      </c>
      <c r="G3148" s="3">
        <v>0.48</v>
      </c>
      <c r="H3148" s="3">
        <v>1.0388259323932499E-2</v>
      </c>
      <c r="I3148" s="3">
        <v>9.7607011681944744</v>
      </c>
      <c r="J3148" s="3">
        <v>1.2906826182837028</v>
      </c>
      <c r="K3148" s="3">
        <v>0.10139669491861508</v>
      </c>
      <c r="L3148" s="3">
        <v>1.3407945743623287E-2</v>
      </c>
      <c r="M3148" s="2">
        <v>8140</v>
      </c>
      <c r="N3148" s="3" t="s">
        <v>69</v>
      </c>
      <c r="O3148" s="3" t="s">
        <v>84</v>
      </c>
      <c r="P3148" s="3" t="s">
        <v>85</v>
      </c>
      <c r="Q3148" s="3" t="s">
        <v>42</v>
      </c>
      <c r="R3148" s="3" t="s">
        <v>49</v>
      </c>
      <c r="S3148" s="3" t="s">
        <v>86</v>
      </c>
      <c r="T3148" s="3" t="s">
        <v>51</v>
      </c>
      <c r="U3148" s="3" t="s">
        <v>87</v>
      </c>
      <c r="V3148" s="3" t="s">
        <v>53</v>
      </c>
      <c r="W3148" s="3" t="s">
        <v>54</v>
      </c>
      <c r="X3148" s="3">
        <v>35</v>
      </c>
      <c r="Y3148" s="3">
        <v>6</v>
      </c>
      <c r="Z3148" s="3" t="s">
        <v>44</v>
      </c>
      <c r="AA3148" s="7">
        <v>4</v>
      </c>
      <c r="AB3148" s="3" t="s">
        <v>49</v>
      </c>
      <c r="AC3148" s="3" t="s">
        <v>49</v>
      </c>
      <c r="AD3148" s="3" t="s">
        <v>49</v>
      </c>
      <c r="AE3148" s="3" t="s">
        <v>49</v>
      </c>
      <c r="AF3148" s="3" t="s">
        <v>55</v>
      </c>
      <c r="AG3148" s="3" t="s">
        <v>56</v>
      </c>
      <c r="AH3148" s="3" t="s">
        <v>57</v>
      </c>
      <c r="AI3148" s="3" t="s">
        <v>58</v>
      </c>
      <c r="AJ3148" s="3" t="s">
        <v>49</v>
      </c>
      <c r="AK3148" s="3" t="s">
        <v>49</v>
      </c>
      <c r="AL3148" s="3" t="s">
        <v>49</v>
      </c>
      <c r="AM3148" s="3" t="s">
        <v>88</v>
      </c>
      <c r="AN3148" s="3" t="s">
        <v>60</v>
      </c>
      <c r="AO3148" s="3">
        <v>107.42554737601969</v>
      </c>
      <c r="AP3148" s="3">
        <v>42.039793962612748</v>
      </c>
    </row>
    <row r="3149" spans="1:42" x14ac:dyDescent="0.25">
      <c r="A3149" s="2">
        <v>3148</v>
      </c>
      <c r="B3149" s="3" t="s">
        <v>42</v>
      </c>
      <c r="C3149" s="3" t="s">
        <v>71</v>
      </c>
      <c r="D3149" s="3" t="s">
        <v>72</v>
      </c>
      <c r="E3149" s="3" t="s">
        <v>73</v>
      </c>
      <c r="F3149" s="3">
        <v>0.56000000000000005</v>
      </c>
      <c r="G3149" s="3">
        <v>0.48</v>
      </c>
      <c r="H3149" s="3">
        <v>7.6004990176929896E-2</v>
      </c>
      <c r="I3149" s="3">
        <v>9.7607011681944744</v>
      </c>
      <c r="J3149" s="3">
        <v>1.2906826182837028</v>
      </c>
      <c r="K3149" s="3">
        <v>0.7418619964085692</v>
      </c>
      <c r="L3149" s="3">
        <v>9.8098319724186991E-2</v>
      </c>
      <c r="M3149" s="2">
        <v>1410</v>
      </c>
      <c r="N3149" s="3" t="s">
        <v>63</v>
      </c>
      <c r="O3149" s="3" t="s">
        <v>84</v>
      </c>
      <c r="P3149" s="3" t="s">
        <v>85</v>
      </c>
      <c r="Q3149" s="3" t="s">
        <v>42</v>
      </c>
      <c r="R3149" s="3" t="s">
        <v>49</v>
      </c>
      <c r="S3149" s="3" t="s">
        <v>86</v>
      </c>
      <c r="T3149" s="3" t="s">
        <v>51</v>
      </c>
      <c r="U3149" s="3" t="s">
        <v>87</v>
      </c>
      <c r="V3149" s="3" t="s">
        <v>53</v>
      </c>
      <c r="W3149" s="3" t="s">
        <v>54</v>
      </c>
      <c r="X3149" s="3">
        <v>35</v>
      </c>
      <c r="Y3149" s="3">
        <v>6</v>
      </c>
      <c r="Z3149" s="3" t="s">
        <v>44</v>
      </c>
      <c r="AA3149" s="7">
        <v>4</v>
      </c>
      <c r="AB3149" s="3" t="s">
        <v>49</v>
      </c>
      <c r="AC3149" s="3" t="s">
        <v>49</v>
      </c>
      <c r="AD3149" s="3" t="s">
        <v>49</v>
      </c>
      <c r="AE3149" s="3" t="s">
        <v>49</v>
      </c>
      <c r="AF3149" s="3" t="s">
        <v>55</v>
      </c>
      <c r="AG3149" s="3" t="s">
        <v>56</v>
      </c>
      <c r="AH3149" s="3" t="s">
        <v>57</v>
      </c>
      <c r="AI3149" s="3" t="s">
        <v>58</v>
      </c>
      <c r="AJ3149" s="3" t="s">
        <v>49</v>
      </c>
      <c r="AK3149" s="3" t="s">
        <v>49</v>
      </c>
      <c r="AL3149" s="3" t="s">
        <v>49</v>
      </c>
      <c r="AM3149" s="3" t="s">
        <v>88</v>
      </c>
      <c r="AN3149" s="3" t="s">
        <v>60</v>
      </c>
      <c r="AO3149" s="3">
        <v>99.695889424348536</v>
      </c>
      <c r="AP3149" s="3">
        <v>307.58128263195755</v>
      </c>
    </row>
    <row r="3150" spans="1:42" x14ac:dyDescent="0.25">
      <c r="A3150" s="2">
        <v>3149</v>
      </c>
      <c r="B3150" s="3" t="s">
        <v>42</v>
      </c>
      <c r="C3150" s="3" t="s">
        <v>43</v>
      </c>
      <c r="D3150" s="3" t="s">
        <v>44</v>
      </c>
      <c r="E3150" s="3" t="s">
        <v>45</v>
      </c>
      <c r="F3150" s="3">
        <v>0.36</v>
      </c>
      <c r="G3150" s="3">
        <v>0.48</v>
      </c>
      <c r="H3150" s="3">
        <v>0.14134037447143899</v>
      </c>
      <c r="I3150" s="3">
        <v>8.8778619380063883</v>
      </c>
      <c r="J3150" s="3">
        <v>1.2777636196260516</v>
      </c>
      <c r="K3150" s="3">
        <v>1.254800330823558</v>
      </c>
      <c r="L3150" s="3">
        <v>0.18059958848392746</v>
      </c>
      <c r="M3150" s="2">
        <v>1200</v>
      </c>
      <c r="N3150" s="3" t="s">
        <v>61</v>
      </c>
      <c r="O3150" s="3" t="s">
        <v>84</v>
      </c>
      <c r="P3150" s="3" t="s">
        <v>85</v>
      </c>
      <c r="Q3150" s="3" t="s">
        <v>42</v>
      </c>
      <c r="R3150" s="3" t="s">
        <v>49</v>
      </c>
      <c r="S3150" s="3" t="s">
        <v>86</v>
      </c>
      <c r="T3150" s="3" t="s">
        <v>51</v>
      </c>
      <c r="U3150" s="3" t="s">
        <v>87</v>
      </c>
      <c r="V3150" s="3" t="s">
        <v>53</v>
      </c>
      <c r="W3150" s="3" t="s">
        <v>54</v>
      </c>
      <c r="X3150" s="3">
        <v>35</v>
      </c>
      <c r="Y3150" s="3">
        <v>6</v>
      </c>
      <c r="Z3150" s="3" t="s">
        <v>44</v>
      </c>
      <c r="AA3150" s="7">
        <v>4</v>
      </c>
      <c r="AB3150" s="3" t="s">
        <v>49</v>
      </c>
      <c r="AC3150" s="3" t="s">
        <v>49</v>
      </c>
      <c r="AD3150" s="3" t="s">
        <v>49</v>
      </c>
      <c r="AE3150" s="3" t="s">
        <v>49</v>
      </c>
      <c r="AF3150" s="3" t="s">
        <v>55</v>
      </c>
      <c r="AG3150" s="3" t="s">
        <v>56</v>
      </c>
      <c r="AH3150" s="3" t="s">
        <v>57</v>
      </c>
      <c r="AI3150" s="3" t="s">
        <v>58</v>
      </c>
      <c r="AJ3150" s="3" t="s">
        <v>49</v>
      </c>
      <c r="AK3150" s="3" t="s">
        <v>49</v>
      </c>
      <c r="AL3150" s="3" t="s">
        <v>49</v>
      </c>
      <c r="AM3150" s="3" t="s">
        <v>88</v>
      </c>
      <c r="AN3150" s="3" t="s">
        <v>60</v>
      </c>
      <c r="AO3150" s="3">
        <v>132.90171788569381</v>
      </c>
      <c r="AP3150" s="3">
        <v>571.98420217416469</v>
      </c>
    </row>
    <row r="3151" spans="1:42" x14ac:dyDescent="0.25">
      <c r="A3151" s="2">
        <v>3150</v>
      </c>
      <c r="B3151" s="3" t="s">
        <v>42</v>
      </c>
      <c r="C3151" s="3" t="s">
        <v>43</v>
      </c>
      <c r="D3151" s="3" t="s">
        <v>44</v>
      </c>
      <c r="E3151" s="3" t="s">
        <v>45</v>
      </c>
      <c r="F3151" s="3">
        <v>0.36</v>
      </c>
      <c r="G3151" s="3">
        <v>0.48</v>
      </c>
      <c r="H3151" s="3">
        <v>3.03121653367167E-3</v>
      </c>
      <c r="I3151" s="3">
        <v>8.8778619380063883</v>
      </c>
      <c r="J3151" s="3">
        <v>1.2777636196260516</v>
      </c>
      <c r="K3151" s="3">
        <v>2.6910721890139377E-2</v>
      </c>
      <c r="L3151" s="3">
        <v>3.8731782099346462E-3</v>
      </c>
      <c r="M3151" s="2">
        <v>1410</v>
      </c>
      <c r="N3151" s="3" t="s">
        <v>63</v>
      </c>
      <c r="O3151" s="3" t="s">
        <v>84</v>
      </c>
      <c r="P3151" s="3" t="s">
        <v>85</v>
      </c>
      <c r="Q3151" s="3" t="s">
        <v>42</v>
      </c>
      <c r="R3151" s="3" t="s">
        <v>49</v>
      </c>
      <c r="S3151" s="3" t="s">
        <v>86</v>
      </c>
      <c r="T3151" s="3" t="s">
        <v>51</v>
      </c>
      <c r="U3151" s="3" t="s">
        <v>87</v>
      </c>
      <c r="V3151" s="3" t="s">
        <v>53</v>
      </c>
      <c r="W3151" s="3" t="s">
        <v>54</v>
      </c>
      <c r="X3151" s="3">
        <v>35</v>
      </c>
      <c r="Y3151" s="3">
        <v>6</v>
      </c>
      <c r="Z3151" s="3" t="s">
        <v>44</v>
      </c>
      <c r="AA3151" s="7">
        <v>4</v>
      </c>
      <c r="AB3151" s="3" t="s">
        <v>49</v>
      </c>
      <c r="AC3151" s="3" t="s">
        <v>49</v>
      </c>
      <c r="AD3151" s="3" t="s">
        <v>49</v>
      </c>
      <c r="AE3151" s="3" t="s">
        <v>49</v>
      </c>
      <c r="AF3151" s="3" t="s">
        <v>55</v>
      </c>
      <c r="AG3151" s="3" t="s">
        <v>56</v>
      </c>
      <c r="AH3151" s="3" t="s">
        <v>57</v>
      </c>
      <c r="AI3151" s="3" t="s">
        <v>58</v>
      </c>
      <c r="AJ3151" s="3" t="s">
        <v>49</v>
      </c>
      <c r="AK3151" s="3" t="s">
        <v>49</v>
      </c>
      <c r="AL3151" s="3" t="s">
        <v>49</v>
      </c>
      <c r="AM3151" s="3" t="s">
        <v>88</v>
      </c>
      <c r="AN3151" s="3" t="s">
        <v>60</v>
      </c>
      <c r="AO3151" s="3">
        <v>20.777020295561691</v>
      </c>
      <c r="AP3151" s="3">
        <v>12.266898096974259</v>
      </c>
    </row>
    <row r="3152" spans="1:42" x14ac:dyDescent="0.25">
      <c r="A3152" s="2">
        <v>3151</v>
      </c>
      <c r="B3152" s="3" t="s">
        <v>42</v>
      </c>
      <c r="C3152" s="3" t="s">
        <v>43</v>
      </c>
      <c r="D3152" s="3" t="s">
        <v>44</v>
      </c>
      <c r="E3152" s="3" t="s">
        <v>45</v>
      </c>
      <c r="F3152" s="3">
        <v>0.36</v>
      </c>
      <c r="G3152" s="3">
        <v>0.48</v>
      </c>
      <c r="H3152" s="3">
        <v>7.2664795471363397E-2</v>
      </c>
      <c r="I3152" s="3">
        <v>8.8778619380063883</v>
      </c>
      <c r="J3152" s="3">
        <v>1.2777636196260516</v>
      </c>
      <c r="K3152" s="3">
        <v>0.64510802194823613</v>
      </c>
      <c r="L3152" s="3">
        <v>9.2848432080876009E-2</v>
      </c>
      <c r="M3152" s="2">
        <v>1210</v>
      </c>
      <c r="N3152" s="3" t="s">
        <v>65</v>
      </c>
      <c r="O3152" s="3" t="s">
        <v>84</v>
      </c>
      <c r="P3152" s="3" t="s">
        <v>85</v>
      </c>
      <c r="Q3152" s="3" t="s">
        <v>42</v>
      </c>
      <c r="R3152" s="3" t="s">
        <v>49</v>
      </c>
      <c r="S3152" s="3" t="s">
        <v>86</v>
      </c>
      <c r="T3152" s="3" t="s">
        <v>51</v>
      </c>
      <c r="U3152" s="3" t="s">
        <v>87</v>
      </c>
      <c r="V3152" s="3" t="s">
        <v>53</v>
      </c>
      <c r="W3152" s="3" t="s">
        <v>54</v>
      </c>
      <c r="X3152" s="3">
        <v>35</v>
      </c>
      <c r="Y3152" s="3">
        <v>6</v>
      </c>
      <c r="Z3152" s="3" t="s">
        <v>44</v>
      </c>
      <c r="AA3152" s="7">
        <v>4</v>
      </c>
      <c r="AB3152" s="3" t="s">
        <v>49</v>
      </c>
      <c r="AC3152" s="3" t="s">
        <v>49</v>
      </c>
      <c r="AD3152" s="3" t="s">
        <v>49</v>
      </c>
      <c r="AE3152" s="3" t="s">
        <v>49</v>
      </c>
      <c r="AF3152" s="3" t="s">
        <v>55</v>
      </c>
      <c r="AG3152" s="3" t="s">
        <v>56</v>
      </c>
      <c r="AH3152" s="3" t="s">
        <v>57</v>
      </c>
      <c r="AI3152" s="3" t="s">
        <v>58</v>
      </c>
      <c r="AJ3152" s="3" t="s">
        <v>49</v>
      </c>
      <c r="AK3152" s="3" t="s">
        <v>49</v>
      </c>
      <c r="AL3152" s="3" t="s">
        <v>49</v>
      </c>
      <c r="AM3152" s="3" t="s">
        <v>88</v>
      </c>
      <c r="AN3152" s="3" t="s">
        <v>60</v>
      </c>
      <c r="AO3152" s="3">
        <v>83.380540459714624</v>
      </c>
      <c r="AP3152" s="3">
        <v>294.06399423566938</v>
      </c>
    </row>
    <row r="3153" spans="1:42" x14ac:dyDescent="0.25">
      <c r="A3153" s="2">
        <v>3152</v>
      </c>
      <c r="B3153" s="3" t="s">
        <v>42</v>
      </c>
      <c r="C3153" s="3" t="s">
        <v>43</v>
      </c>
      <c r="D3153" s="3" t="s">
        <v>44</v>
      </c>
      <c r="E3153" s="3" t="s">
        <v>45</v>
      </c>
      <c r="F3153" s="3">
        <v>0.36</v>
      </c>
      <c r="G3153" s="3">
        <v>0.48</v>
      </c>
      <c r="H3153" s="3">
        <v>0.220932007925286</v>
      </c>
      <c r="I3153" s="3">
        <v>8.8778619380063883</v>
      </c>
      <c r="J3153" s="3">
        <v>1.2777636196260516</v>
      </c>
      <c r="K3153" s="3">
        <v>1.9614038640472222</v>
      </c>
      <c r="L3153" s="3">
        <v>0.28229888213786497</v>
      </c>
      <c r="M3153" s="2">
        <v>1210</v>
      </c>
      <c r="N3153" s="3" t="s">
        <v>65</v>
      </c>
      <c r="O3153" s="3" t="s">
        <v>84</v>
      </c>
      <c r="P3153" s="3" t="s">
        <v>85</v>
      </c>
      <c r="Q3153" s="3" t="s">
        <v>42</v>
      </c>
      <c r="R3153" s="3" t="s">
        <v>49</v>
      </c>
      <c r="S3153" s="3" t="s">
        <v>86</v>
      </c>
      <c r="T3153" s="3" t="s">
        <v>51</v>
      </c>
      <c r="U3153" s="3" t="s">
        <v>87</v>
      </c>
      <c r="V3153" s="3" t="s">
        <v>53</v>
      </c>
      <c r="W3153" s="3" t="s">
        <v>54</v>
      </c>
      <c r="X3153" s="3">
        <v>35</v>
      </c>
      <c r="Y3153" s="3">
        <v>6</v>
      </c>
      <c r="Z3153" s="3" t="s">
        <v>44</v>
      </c>
      <c r="AA3153" s="7">
        <v>4</v>
      </c>
      <c r="AB3153" s="3" t="s">
        <v>49</v>
      </c>
      <c r="AC3153" s="3" t="s">
        <v>49</v>
      </c>
      <c r="AD3153" s="3" t="s">
        <v>49</v>
      </c>
      <c r="AE3153" s="3" t="s">
        <v>49</v>
      </c>
      <c r="AF3153" s="3" t="s">
        <v>55</v>
      </c>
      <c r="AG3153" s="3" t="s">
        <v>56</v>
      </c>
      <c r="AH3153" s="3" t="s">
        <v>57</v>
      </c>
      <c r="AI3153" s="3" t="s">
        <v>58</v>
      </c>
      <c r="AJ3153" s="3" t="s">
        <v>49</v>
      </c>
      <c r="AK3153" s="3" t="s">
        <v>49</v>
      </c>
      <c r="AL3153" s="3" t="s">
        <v>49</v>
      </c>
      <c r="AM3153" s="3" t="s">
        <v>88</v>
      </c>
      <c r="AN3153" s="3" t="s">
        <v>60</v>
      </c>
      <c r="AO3153" s="3">
        <v>117.98450020881391</v>
      </c>
      <c r="AP3153" s="3">
        <v>894.08011518617081</v>
      </c>
    </row>
    <row r="3154" spans="1:42" x14ac:dyDescent="0.25">
      <c r="A3154" s="2">
        <v>3153</v>
      </c>
      <c r="B3154" s="3" t="s">
        <v>42</v>
      </c>
      <c r="C3154" s="3" t="s">
        <v>43</v>
      </c>
      <c r="D3154" s="3" t="s">
        <v>44</v>
      </c>
      <c r="E3154" s="3" t="s">
        <v>45</v>
      </c>
      <c r="F3154" s="3">
        <v>0.36</v>
      </c>
      <c r="G3154" s="3">
        <v>0.48</v>
      </c>
      <c r="H3154" s="3">
        <v>6.1619134004557201E-2</v>
      </c>
      <c r="I3154" s="3">
        <v>8.8778619380063883</v>
      </c>
      <c r="J3154" s="3">
        <v>1.2777636196260516</v>
      </c>
      <c r="K3154" s="3">
        <v>0.54704616443197351</v>
      </c>
      <c r="L3154" s="3">
        <v>7.8734687703885725E-2</v>
      </c>
      <c r="M3154" s="2">
        <v>1210</v>
      </c>
      <c r="N3154" s="3" t="s">
        <v>65</v>
      </c>
      <c r="O3154" s="3" t="s">
        <v>84</v>
      </c>
      <c r="P3154" s="3" t="s">
        <v>85</v>
      </c>
      <c r="Q3154" s="3" t="s">
        <v>42</v>
      </c>
      <c r="R3154" s="3" t="s">
        <v>49</v>
      </c>
      <c r="S3154" s="3" t="s">
        <v>86</v>
      </c>
      <c r="T3154" s="3" t="s">
        <v>51</v>
      </c>
      <c r="U3154" s="3" t="s">
        <v>87</v>
      </c>
      <c r="V3154" s="3" t="s">
        <v>53</v>
      </c>
      <c r="W3154" s="3" t="s">
        <v>54</v>
      </c>
      <c r="X3154" s="3">
        <v>35</v>
      </c>
      <c r="Y3154" s="3">
        <v>6</v>
      </c>
      <c r="Z3154" s="3" t="s">
        <v>44</v>
      </c>
      <c r="AA3154" s="7">
        <v>4</v>
      </c>
      <c r="AB3154" s="3" t="s">
        <v>49</v>
      </c>
      <c r="AC3154" s="3" t="s">
        <v>49</v>
      </c>
      <c r="AD3154" s="3" t="s">
        <v>49</v>
      </c>
      <c r="AE3154" s="3" t="s">
        <v>49</v>
      </c>
      <c r="AF3154" s="3" t="s">
        <v>55</v>
      </c>
      <c r="AG3154" s="3" t="s">
        <v>56</v>
      </c>
      <c r="AH3154" s="3" t="s">
        <v>57</v>
      </c>
      <c r="AI3154" s="3" t="s">
        <v>58</v>
      </c>
      <c r="AJ3154" s="3" t="s">
        <v>49</v>
      </c>
      <c r="AK3154" s="3" t="s">
        <v>49</v>
      </c>
      <c r="AL3154" s="3" t="s">
        <v>49</v>
      </c>
      <c r="AM3154" s="3" t="s">
        <v>88</v>
      </c>
      <c r="AN3154" s="3" t="s">
        <v>60</v>
      </c>
      <c r="AO3154" s="3">
        <v>67.655255267358001</v>
      </c>
      <c r="AP3154" s="3">
        <v>249.36378818906837</v>
      </c>
    </row>
    <row r="3155" spans="1:42" x14ac:dyDescent="0.25">
      <c r="A3155" s="2">
        <v>3154</v>
      </c>
      <c r="B3155" s="3" t="s">
        <v>42</v>
      </c>
      <c r="C3155" s="3" t="s">
        <v>43</v>
      </c>
      <c r="D3155" s="3" t="s">
        <v>44</v>
      </c>
      <c r="E3155" s="3" t="s">
        <v>45</v>
      </c>
      <c r="F3155" s="3">
        <v>0.36</v>
      </c>
      <c r="G3155" s="3">
        <v>0.48</v>
      </c>
      <c r="H3155" s="3">
        <v>0.118175925330637</v>
      </c>
      <c r="I3155" s="3">
        <v>8.8778619380063883</v>
      </c>
      <c r="J3155" s="3">
        <v>1.2777636196260516</v>
      </c>
      <c r="K3155" s="3">
        <v>1.0491495494815473</v>
      </c>
      <c r="L3155" s="3">
        <v>0.15100089810313275</v>
      </c>
      <c r="M3155" s="2">
        <v>1750</v>
      </c>
      <c r="N3155" s="3" t="s">
        <v>74</v>
      </c>
      <c r="O3155" s="3" t="s">
        <v>84</v>
      </c>
      <c r="P3155" s="3" t="s">
        <v>85</v>
      </c>
      <c r="Q3155" s="3" t="s">
        <v>42</v>
      </c>
      <c r="R3155" s="3" t="s">
        <v>49</v>
      </c>
      <c r="S3155" s="3" t="s">
        <v>86</v>
      </c>
      <c r="T3155" s="3" t="s">
        <v>51</v>
      </c>
      <c r="U3155" s="3" t="s">
        <v>87</v>
      </c>
      <c r="V3155" s="3" t="s">
        <v>53</v>
      </c>
      <c r="W3155" s="3" t="s">
        <v>54</v>
      </c>
      <c r="X3155" s="3">
        <v>35</v>
      </c>
      <c r="Y3155" s="3">
        <v>6</v>
      </c>
      <c r="Z3155" s="3" t="s">
        <v>44</v>
      </c>
      <c r="AA3155" s="7">
        <v>4</v>
      </c>
      <c r="AB3155" s="3" t="s">
        <v>49</v>
      </c>
      <c r="AC3155" s="3" t="s">
        <v>49</v>
      </c>
      <c r="AD3155" s="3" t="s">
        <v>49</v>
      </c>
      <c r="AE3155" s="3" t="s">
        <v>49</v>
      </c>
      <c r="AF3155" s="3" t="s">
        <v>55</v>
      </c>
      <c r="AG3155" s="3" t="s">
        <v>56</v>
      </c>
      <c r="AH3155" s="3" t="s">
        <v>57</v>
      </c>
      <c r="AI3155" s="3" t="s">
        <v>58</v>
      </c>
      <c r="AJ3155" s="3" t="s">
        <v>49</v>
      </c>
      <c r="AK3155" s="3" t="s">
        <v>49</v>
      </c>
      <c r="AL3155" s="3" t="s">
        <v>49</v>
      </c>
      <c r="AM3155" s="3" t="s">
        <v>88</v>
      </c>
      <c r="AN3155" s="3" t="s">
        <v>60</v>
      </c>
      <c r="AO3155" s="3">
        <v>90.080007645936575</v>
      </c>
      <c r="AP3155" s="3">
        <v>478.24100239734923</v>
      </c>
    </row>
    <row r="3156" spans="1:42" x14ac:dyDescent="0.25">
      <c r="A3156" s="2">
        <v>3155</v>
      </c>
      <c r="B3156" s="3" t="s">
        <v>42</v>
      </c>
      <c r="C3156" s="3" t="s">
        <v>43</v>
      </c>
      <c r="D3156" s="3" t="s">
        <v>44</v>
      </c>
      <c r="E3156" s="3" t="s">
        <v>45</v>
      </c>
      <c r="F3156" s="3">
        <v>0.36</v>
      </c>
      <c r="G3156" s="3">
        <v>0.48</v>
      </c>
      <c r="H3156" s="3">
        <v>0.19171558862190199</v>
      </c>
      <c r="I3156" s="3">
        <v>10.417003625548402</v>
      </c>
      <c r="J3156" s="3">
        <v>1.4066543137758354</v>
      </c>
      <c r="K3156" s="3">
        <v>1.997101981748499</v>
      </c>
      <c r="L3156" s="3">
        <v>0.26967755975307189</v>
      </c>
      <c r="M3156" s="2">
        <v>1400</v>
      </c>
      <c r="N3156" s="3" t="s">
        <v>46</v>
      </c>
      <c r="O3156" s="3" t="s">
        <v>84</v>
      </c>
      <c r="P3156" s="3" t="s">
        <v>85</v>
      </c>
      <c r="Q3156" s="3" t="s">
        <v>42</v>
      </c>
      <c r="R3156" s="3" t="s">
        <v>49</v>
      </c>
      <c r="S3156" s="3" t="s">
        <v>86</v>
      </c>
      <c r="T3156" s="3" t="s">
        <v>51</v>
      </c>
      <c r="U3156" s="3" t="s">
        <v>87</v>
      </c>
      <c r="V3156" s="3" t="s">
        <v>53</v>
      </c>
      <c r="W3156" s="3" t="s">
        <v>54</v>
      </c>
      <c r="X3156" s="3">
        <v>35</v>
      </c>
      <c r="Y3156" s="3">
        <v>6</v>
      </c>
      <c r="Z3156" s="3" t="s">
        <v>44</v>
      </c>
      <c r="AA3156" s="7">
        <v>4</v>
      </c>
      <c r="AB3156" s="3" t="s">
        <v>49</v>
      </c>
      <c r="AC3156" s="3" t="s">
        <v>49</v>
      </c>
      <c r="AD3156" s="3" t="s">
        <v>49</v>
      </c>
      <c r="AE3156" s="3" t="s">
        <v>49</v>
      </c>
      <c r="AF3156" s="3" t="s">
        <v>55</v>
      </c>
      <c r="AG3156" s="3" t="s">
        <v>56</v>
      </c>
      <c r="AH3156" s="3" t="s">
        <v>57</v>
      </c>
      <c r="AI3156" s="3" t="s">
        <v>58</v>
      </c>
      <c r="AJ3156" s="3" t="s">
        <v>49</v>
      </c>
      <c r="AK3156" s="3" t="s">
        <v>49</v>
      </c>
      <c r="AL3156" s="3" t="s">
        <v>49</v>
      </c>
      <c r="AM3156" s="3" t="s">
        <v>88</v>
      </c>
      <c r="AN3156" s="3" t="s">
        <v>60</v>
      </c>
      <c r="AO3156" s="3">
        <v>139.3743038986776</v>
      </c>
      <c r="AP3156" s="3">
        <v>775.84546108874099</v>
      </c>
    </row>
    <row r="3157" spans="1:42" x14ac:dyDescent="0.25">
      <c r="A3157" s="2">
        <v>3156</v>
      </c>
      <c r="B3157" s="3" t="s">
        <v>42</v>
      </c>
      <c r="C3157" s="3" t="s">
        <v>43</v>
      </c>
      <c r="D3157" s="3" t="s">
        <v>44</v>
      </c>
      <c r="E3157" s="3" t="s">
        <v>45</v>
      </c>
      <c r="F3157" s="3">
        <v>0.36</v>
      </c>
      <c r="G3157" s="3">
        <v>0.48</v>
      </c>
      <c r="H3157" s="3">
        <v>7.2485491190593498E-2</v>
      </c>
      <c r="I3157" s="3">
        <v>10.417003625548402</v>
      </c>
      <c r="J3157" s="3">
        <v>1.4066543137758354</v>
      </c>
      <c r="K3157" s="3">
        <v>0.75508162453206917</v>
      </c>
      <c r="L3157" s="3">
        <v>0.10196202886940865</v>
      </c>
      <c r="M3157" s="2">
        <v>1200</v>
      </c>
      <c r="N3157" s="3" t="s">
        <v>61</v>
      </c>
      <c r="O3157" s="3" t="s">
        <v>84</v>
      </c>
      <c r="P3157" s="3" t="s">
        <v>85</v>
      </c>
      <c r="Q3157" s="3" t="s">
        <v>42</v>
      </c>
      <c r="R3157" s="3" t="s">
        <v>49</v>
      </c>
      <c r="S3157" s="3" t="s">
        <v>86</v>
      </c>
      <c r="T3157" s="3" t="s">
        <v>51</v>
      </c>
      <c r="U3157" s="3" t="s">
        <v>87</v>
      </c>
      <c r="V3157" s="3" t="s">
        <v>53</v>
      </c>
      <c r="W3157" s="3" t="s">
        <v>54</v>
      </c>
      <c r="X3157" s="3">
        <v>35</v>
      </c>
      <c r="Y3157" s="3">
        <v>6</v>
      </c>
      <c r="Z3157" s="3" t="s">
        <v>44</v>
      </c>
      <c r="AA3157" s="7">
        <v>4</v>
      </c>
      <c r="AB3157" s="3" t="s">
        <v>49</v>
      </c>
      <c r="AC3157" s="3" t="s">
        <v>49</v>
      </c>
      <c r="AD3157" s="3" t="s">
        <v>49</v>
      </c>
      <c r="AE3157" s="3" t="s">
        <v>49</v>
      </c>
      <c r="AF3157" s="3" t="s">
        <v>55</v>
      </c>
      <c r="AG3157" s="3" t="s">
        <v>56</v>
      </c>
      <c r="AH3157" s="3" t="s">
        <v>57</v>
      </c>
      <c r="AI3157" s="3" t="s">
        <v>58</v>
      </c>
      <c r="AJ3157" s="3" t="s">
        <v>49</v>
      </c>
      <c r="AK3157" s="3" t="s">
        <v>49</v>
      </c>
      <c r="AL3157" s="3" t="s">
        <v>49</v>
      </c>
      <c r="AM3157" s="3" t="s">
        <v>88</v>
      </c>
      <c r="AN3157" s="3" t="s">
        <v>60</v>
      </c>
      <c r="AO3157" s="3">
        <v>118.00116411378515</v>
      </c>
      <c r="AP3157" s="3">
        <v>293.33837555547177</v>
      </c>
    </row>
    <row r="3158" spans="1:42" x14ac:dyDescent="0.25">
      <c r="A3158" s="2">
        <v>3157</v>
      </c>
      <c r="B3158" s="3" t="s">
        <v>42</v>
      </c>
      <c r="C3158" s="3" t="s">
        <v>43</v>
      </c>
      <c r="D3158" s="3" t="s">
        <v>44</v>
      </c>
      <c r="E3158" s="3" t="s">
        <v>45</v>
      </c>
      <c r="F3158" s="3">
        <v>0.36</v>
      </c>
      <c r="G3158" s="3">
        <v>0.48</v>
      </c>
      <c r="H3158" s="3">
        <v>9.4697094067019705E-2</v>
      </c>
      <c r="I3158" s="3">
        <v>10.417003625548402</v>
      </c>
      <c r="J3158" s="3">
        <v>1.4066543137758354</v>
      </c>
      <c r="K3158" s="3">
        <v>0.98645997222504234</v>
      </c>
      <c r="L3158" s="3">
        <v>0.13320607587140934</v>
      </c>
      <c r="M3158" s="2">
        <v>1410</v>
      </c>
      <c r="N3158" s="3" t="s">
        <v>63</v>
      </c>
      <c r="O3158" s="3" t="s">
        <v>84</v>
      </c>
      <c r="P3158" s="3" t="s">
        <v>85</v>
      </c>
      <c r="Q3158" s="3" t="s">
        <v>42</v>
      </c>
      <c r="R3158" s="3" t="s">
        <v>49</v>
      </c>
      <c r="S3158" s="3" t="s">
        <v>86</v>
      </c>
      <c r="T3158" s="3" t="s">
        <v>51</v>
      </c>
      <c r="U3158" s="3" t="s">
        <v>87</v>
      </c>
      <c r="V3158" s="3" t="s">
        <v>53</v>
      </c>
      <c r="W3158" s="3" t="s">
        <v>54</v>
      </c>
      <c r="X3158" s="3">
        <v>35</v>
      </c>
      <c r="Y3158" s="3">
        <v>6</v>
      </c>
      <c r="Z3158" s="3" t="s">
        <v>44</v>
      </c>
      <c r="AA3158" s="7">
        <v>4</v>
      </c>
      <c r="AB3158" s="3" t="s">
        <v>49</v>
      </c>
      <c r="AC3158" s="3" t="s">
        <v>49</v>
      </c>
      <c r="AD3158" s="3" t="s">
        <v>49</v>
      </c>
      <c r="AE3158" s="3" t="s">
        <v>49</v>
      </c>
      <c r="AF3158" s="3" t="s">
        <v>55</v>
      </c>
      <c r="AG3158" s="3" t="s">
        <v>56</v>
      </c>
      <c r="AH3158" s="3" t="s">
        <v>57</v>
      </c>
      <c r="AI3158" s="3" t="s">
        <v>58</v>
      </c>
      <c r="AJ3158" s="3" t="s">
        <v>49</v>
      </c>
      <c r="AK3158" s="3" t="s">
        <v>49</v>
      </c>
      <c r="AL3158" s="3" t="s">
        <v>49</v>
      </c>
      <c r="AM3158" s="3" t="s">
        <v>88</v>
      </c>
      <c r="AN3158" s="3" t="s">
        <v>60</v>
      </c>
      <c r="AO3158" s="3">
        <v>83.727486722115515</v>
      </c>
      <c r="AP3158" s="3">
        <v>383.22554330773585</v>
      </c>
    </row>
    <row r="3159" spans="1:42" x14ac:dyDescent="0.25">
      <c r="A3159" s="2">
        <v>3158</v>
      </c>
      <c r="B3159" s="3" t="s">
        <v>42</v>
      </c>
      <c r="C3159" s="3" t="s">
        <v>43</v>
      </c>
      <c r="D3159" s="3" t="s">
        <v>44</v>
      </c>
      <c r="E3159" s="3" t="s">
        <v>45</v>
      </c>
      <c r="F3159" s="3">
        <v>0.36</v>
      </c>
      <c r="G3159" s="3">
        <v>0.48</v>
      </c>
      <c r="H3159" s="3">
        <v>1.17232392294804E-2</v>
      </c>
      <c r="I3159" s="3">
        <v>10.417003625548402</v>
      </c>
      <c r="J3159" s="3">
        <v>1.4066543137758354</v>
      </c>
      <c r="K3159" s="3">
        <v>0.12212102555666858</v>
      </c>
      <c r="L3159" s="3">
        <v>1.6490545033574704E-2</v>
      </c>
      <c r="M3159" s="2">
        <v>1410</v>
      </c>
      <c r="N3159" s="3" t="s">
        <v>63</v>
      </c>
      <c r="O3159" s="3" t="s">
        <v>84</v>
      </c>
      <c r="P3159" s="3" t="s">
        <v>85</v>
      </c>
      <c r="Q3159" s="3" t="s">
        <v>42</v>
      </c>
      <c r="R3159" s="3" t="s">
        <v>49</v>
      </c>
      <c r="S3159" s="3" t="s">
        <v>86</v>
      </c>
      <c r="T3159" s="3" t="s">
        <v>51</v>
      </c>
      <c r="U3159" s="3" t="s">
        <v>87</v>
      </c>
      <c r="V3159" s="3" t="s">
        <v>53</v>
      </c>
      <c r="W3159" s="3" t="s">
        <v>54</v>
      </c>
      <c r="X3159" s="3">
        <v>35</v>
      </c>
      <c r="Y3159" s="3">
        <v>6</v>
      </c>
      <c r="Z3159" s="3" t="s">
        <v>44</v>
      </c>
      <c r="AA3159" s="7">
        <v>4</v>
      </c>
      <c r="AB3159" s="3" t="s">
        <v>49</v>
      </c>
      <c r="AC3159" s="3" t="s">
        <v>49</v>
      </c>
      <c r="AD3159" s="3" t="s">
        <v>49</v>
      </c>
      <c r="AE3159" s="3" t="s">
        <v>49</v>
      </c>
      <c r="AF3159" s="3" t="s">
        <v>55</v>
      </c>
      <c r="AG3159" s="3" t="s">
        <v>56</v>
      </c>
      <c r="AH3159" s="3" t="s">
        <v>57</v>
      </c>
      <c r="AI3159" s="3" t="s">
        <v>58</v>
      </c>
      <c r="AJ3159" s="3" t="s">
        <v>49</v>
      </c>
      <c r="AK3159" s="3" t="s">
        <v>49</v>
      </c>
      <c r="AL3159" s="3" t="s">
        <v>49</v>
      </c>
      <c r="AM3159" s="3" t="s">
        <v>88</v>
      </c>
      <c r="AN3159" s="3" t="s">
        <v>60</v>
      </c>
      <c r="AO3159" s="3">
        <v>33.502809944832165</v>
      </c>
      <c r="AP3159" s="3">
        <v>47.442265967154228</v>
      </c>
    </row>
    <row r="3160" spans="1:42" x14ac:dyDescent="0.25">
      <c r="A3160" s="2">
        <v>3159</v>
      </c>
      <c r="B3160" s="3" t="s">
        <v>42</v>
      </c>
      <c r="C3160" s="3" t="s">
        <v>43</v>
      </c>
      <c r="D3160" s="3" t="s">
        <v>44</v>
      </c>
      <c r="E3160" s="3" t="s">
        <v>45</v>
      </c>
      <c r="F3160" s="3">
        <v>0.36</v>
      </c>
      <c r="G3160" s="3">
        <v>0.48</v>
      </c>
      <c r="H3160" s="3">
        <v>9.3072862547721499E-2</v>
      </c>
      <c r="I3160" s="3">
        <v>10.417003625548402</v>
      </c>
      <c r="J3160" s="3">
        <v>1.4066543137758354</v>
      </c>
      <c r="K3160" s="3">
        <v>0.96954034659978294</v>
      </c>
      <c r="L3160" s="3">
        <v>0.13092134359821783</v>
      </c>
      <c r="M3160" s="2">
        <v>1410</v>
      </c>
      <c r="N3160" s="3" t="s">
        <v>63</v>
      </c>
      <c r="O3160" s="3" t="s">
        <v>84</v>
      </c>
      <c r="P3160" s="3" t="s">
        <v>85</v>
      </c>
      <c r="Q3160" s="3" t="s">
        <v>42</v>
      </c>
      <c r="R3160" s="3" t="s">
        <v>49</v>
      </c>
      <c r="S3160" s="3" t="s">
        <v>86</v>
      </c>
      <c r="T3160" s="3" t="s">
        <v>51</v>
      </c>
      <c r="U3160" s="3" t="s">
        <v>87</v>
      </c>
      <c r="V3160" s="3" t="s">
        <v>53</v>
      </c>
      <c r="W3160" s="3" t="s">
        <v>54</v>
      </c>
      <c r="X3160" s="3">
        <v>35</v>
      </c>
      <c r="Y3160" s="3">
        <v>6</v>
      </c>
      <c r="Z3160" s="3" t="s">
        <v>44</v>
      </c>
      <c r="AA3160" s="7">
        <v>4</v>
      </c>
      <c r="AB3160" s="3" t="s">
        <v>49</v>
      </c>
      <c r="AC3160" s="3" t="s">
        <v>49</v>
      </c>
      <c r="AD3160" s="3" t="s">
        <v>49</v>
      </c>
      <c r="AE3160" s="3" t="s">
        <v>49</v>
      </c>
      <c r="AF3160" s="3" t="s">
        <v>55</v>
      </c>
      <c r="AG3160" s="3" t="s">
        <v>56</v>
      </c>
      <c r="AH3160" s="3" t="s">
        <v>57</v>
      </c>
      <c r="AI3160" s="3" t="s">
        <v>58</v>
      </c>
      <c r="AJ3160" s="3" t="s">
        <v>49</v>
      </c>
      <c r="AK3160" s="3" t="s">
        <v>49</v>
      </c>
      <c r="AL3160" s="3" t="s">
        <v>49</v>
      </c>
      <c r="AM3160" s="3" t="s">
        <v>88</v>
      </c>
      <c r="AN3160" s="3" t="s">
        <v>60</v>
      </c>
      <c r="AO3160" s="3">
        <v>95.93955914922941</v>
      </c>
      <c r="AP3160" s="3">
        <v>376.65251155239923</v>
      </c>
    </row>
    <row r="3161" spans="1:42" x14ac:dyDescent="0.25">
      <c r="A3161" s="2">
        <v>3160</v>
      </c>
      <c r="B3161" s="3" t="s">
        <v>42</v>
      </c>
      <c r="C3161" s="3" t="s">
        <v>43</v>
      </c>
      <c r="D3161" s="3" t="s">
        <v>44</v>
      </c>
      <c r="E3161" s="3" t="s">
        <v>45</v>
      </c>
      <c r="F3161" s="3">
        <v>0.36</v>
      </c>
      <c r="G3161" s="3">
        <v>0.48</v>
      </c>
      <c r="H3161" s="3">
        <v>0.148613567251111</v>
      </c>
      <c r="I3161" s="3">
        <v>10.417003625548402</v>
      </c>
      <c r="J3161" s="3">
        <v>1.4066543137758354</v>
      </c>
      <c r="K3161" s="3">
        <v>1.5481080688605044</v>
      </c>
      <c r="L3161" s="3">
        <v>0.2090479154593905</v>
      </c>
      <c r="M3161" s="2">
        <v>1410</v>
      </c>
      <c r="N3161" s="3" t="s">
        <v>63</v>
      </c>
      <c r="O3161" s="3" t="s">
        <v>84</v>
      </c>
      <c r="P3161" s="3" t="s">
        <v>85</v>
      </c>
      <c r="Q3161" s="3" t="s">
        <v>42</v>
      </c>
      <c r="R3161" s="3" t="s">
        <v>49</v>
      </c>
      <c r="S3161" s="3" t="s">
        <v>86</v>
      </c>
      <c r="T3161" s="3" t="s">
        <v>51</v>
      </c>
      <c r="U3161" s="3" t="s">
        <v>87</v>
      </c>
      <c r="V3161" s="3" t="s">
        <v>53</v>
      </c>
      <c r="W3161" s="3" t="s">
        <v>54</v>
      </c>
      <c r="X3161" s="3">
        <v>35</v>
      </c>
      <c r="Y3161" s="3">
        <v>6</v>
      </c>
      <c r="Z3161" s="3" t="s">
        <v>44</v>
      </c>
      <c r="AA3161" s="7">
        <v>4</v>
      </c>
      <c r="AB3161" s="3" t="s">
        <v>49</v>
      </c>
      <c r="AC3161" s="3" t="s">
        <v>49</v>
      </c>
      <c r="AD3161" s="3" t="s">
        <v>49</v>
      </c>
      <c r="AE3161" s="3" t="s">
        <v>49</v>
      </c>
      <c r="AF3161" s="3" t="s">
        <v>55</v>
      </c>
      <c r="AG3161" s="3" t="s">
        <v>56</v>
      </c>
      <c r="AH3161" s="3" t="s">
        <v>57</v>
      </c>
      <c r="AI3161" s="3" t="s">
        <v>58</v>
      </c>
      <c r="AJ3161" s="3" t="s">
        <v>49</v>
      </c>
      <c r="AK3161" s="3" t="s">
        <v>49</v>
      </c>
      <c r="AL3161" s="3" t="s">
        <v>49</v>
      </c>
      <c r="AM3161" s="3" t="s">
        <v>88</v>
      </c>
      <c r="AN3161" s="3" t="s">
        <v>60</v>
      </c>
      <c r="AO3161" s="3">
        <v>102.4271076785997</v>
      </c>
      <c r="AP3161" s="3">
        <v>601.41776908593465</v>
      </c>
    </row>
    <row r="3162" spans="1:42" x14ac:dyDescent="0.25">
      <c r="A3162" s="2">
        <v>3161</v>
      </c>
      <c r="B3162" s="3" t="s">
        <v>42</v>
      </c>
      <c r="C3162" s="3" t="s">
        <v>43</v>
      </c>
      <c r="D3162" s="3" t="s">
        <v>44</v>
      </c>
      <c r="E3162" s="3" t="s">
        <v>45</v>
      </c>
      <c r="F3162" s="3">
        <v>0.36</v>
      </c>
      <c r="G3162" s="3">
        <v>0.48</v>
      </c>
      <c r="H3162" s="3">
        <v>0.178254880348102</v>
      </c>
      <c r="I3162" s="3">
        <v>9.5721902029115569</v>
      </c>
      <c r="J3162" s="3">
        <v>1.4067554033210252</v>
      </c>
      <c r="K3162" s="3">
        <v>1.7062896192892738</v>
      </c>
      <c r="L3162" s="3">
        <v>0.25076101609803531</v>
      </c>
      <c r="M3162" s="2">
        <v>1200</v>
      </c>
      <c r="N3162" s="3" t="s">
        <v>61</v>
      </c>
      <c r="O3162" s="3" t="s">
        <v>84</v>
      </c>
      <c r="P3162" s="3" t="s">
        <v>85</v>
      </c>
      <c r="Q3162" s="3" t="s">
        <v>42</v>
      </c>
      <c r="R3162" s="3" t="s">
        <v>49</v>
      </c>
      <c r="S3162" s="3" t="s">
        <v>86</v>
      </c>
      <c r="T3162" s="3" t="s">
        <v>51</v>
      </c>
      <c r="U3162" s="3" t="s">
        <v>87</v>
      </c>
      <c r="V3162" s="3" t="s">
        <v>53</v>
      </c>
      <c r="W3162" s="3" t="s">
        <v>54</v>
      </c>
      <c r="X3162" s="3">
        <v>35</v>
      </c>
      <c r="Y3162" s="3">
        <v>6</v>
      </c>
      <c r="Z3162" s="3" t="s">
        <v>44</v>
      </c>
      <c r="AA3162" s="7">
        <v>4</v>
      </c>
      <c r="AB3162" s="3" t="s">
        <v>49</v>
      </c>
      <c r="AC3162" s="3" t="s">
        <v>49</v>
      </c>
      <c r="AD3162" s="3" t="s">
        <v>49</v>
      </c>
      <c r="AE3162" s="3" t="s">
        <v>49</v>
      </c>
      <c r="AF3162" s="3" t="s">
        <v>55</v>
      </c>
      <c r="AG3162" s="3" t="s">
        <v>56</v>
      </c>
      <c r="AH3162" s="3" t="s">
        <v>57</v>
      </c>
      <c r="AI3162" s="3" t="s">
        <v>58</v>
      </c>
      <c r="AJ3162" s="3" t="s">
        <v>49</v>
      </c>
      <c r="AK3162" s="3" t="s">
        <v>49</v>
      </c>
      <c r="AL3162" s="3" t="s">
        <v>49</v>
      </c>
      <c r="AM3162" s="3" t="s">
        <v>88</v>
      </c>
      <c r="AN3162" s="3" t="s">
        <v>60</v>
      </c>
      <c r="AO3162" s="3">
        <v>128.87741397231349</v>
      </c>
      <c r="AP3162" s="3">
        <v>721.37190736086211</v>
      </c>
    </row>
    <row r="3163" spans="1:42" x14ac:dyDescent="0.25">
      <c r="A3163" s="2">
        <v>3162</v>
      </c>
      <c r="B3163" s="3" t="s">
        <v>42</v>
      </c>
      <c r="C3163" s="3" t="s">
        <v>43</v>
      </c>
      <c r="D3163" s="3" t="s">
        <v>44</v>
      </c>
      <c r="E3163" s="3" t="s">
        <v>45</v>
      </c>
      <c r="F3163" s="3">
        <v>0.36</v>
      </c>
      <c r="G3163" s="3">
        <v>0.48</v>
      </c>
      <c r="H3163" s="3">
        <v>3.81730293413143E-4</v>
      </c>
      <c r="I3163" s="3">
        <v>9.5721902029115569</v>
      </c>
      <c r="J3163" s="3">
        <v>1.4067554033210252</v>
      </c>
      <c r="K3163" s="3">
        <v>3.6539949747638415E-3</v>
      </c>
      <c r="L3163" s="3">
        <v>5.3700115287025926E-4</v>
      </c>
      <c r="M3163" s="2">
        <v>1210</v>
      </c>
      <c r="N3163" s="3" t="s">
        <v>65</v>
      </c>
      <c r="O3163" s="3" t="s">
        <v>84</v>
      </c>
      <c r="P3163" s="3" t="s">
        <v>85</v>
      </c>
      <c r="Q3163" s="3" t="s">
        <v>42</v>
      </c>
      <c r="R3163" s="3" t="s">
        <v>49</v>
      </c>
      <c r="S3163" s="3" t="s">
        <v>86</v>
      </c>
      <c r="T3163" s="3" t="s">
        <v>51</v>
      </c>
      <c r="U3163" s="3" t="s">
        <v>87</v>
      </c>
      <c r="V3163" s="3" t="s">
        <v>53</v>
      </c>
      <c r="W3163" s="3" t="s">
        <v>54</v>
      </c>
      <c r="X3163" s="3">
        <v>35</v>
      </c>
      <c r="Y3163" s="3">
        <v>6</v>
      </c>
      <c r="Z3163" s="3" t="s">
        <v>44</v>
      </c>
      <c r="AA3163" s="7">
        <v>4</v>
      </c>
      <c r="AB3163" s="3" t="s">
        <v>49</v>
      </c>
      <c r="AC3163" s="3" t="s">
        <v>49</v>
      </c>
      <c r="AD3163" s="3" t="s">
        <v>49</v>
      </c>
      <c r="AE3163" s="3" t="s">
        <v>49</v>
      </c>
      <c r="AF3163" s="3" t="s">
        <v>55</v>
      </c>
      <c r="AG3163" s="3" t="s">
        <v>56</v>
      </c>
      <c r="AH3163" s="3" t="s">
        <v>57</v>
      </c>
      <c r="AI3163" s="3" t="s">
        <v>58</v>
      </c>
      <c r="AJ3163" s="3" t="s">
        <v>49</v>
      </c>
      <c r="AK3163" s="3" t="s">
        <v>49</v>
      </c>
      <c r="AL3163" s="3" t="s">
        <v>49</v>
      </c>
      <c r="AM3163" s="3" t="s">
        <v>88</v>
      </c>
      <c r="AN3163" s="3" t="s">
        <v>60</v>
      </c>
      <c r="AO3163" s="3">
        <v>7.0760262102513263</v>
      </c>
      <c r="AP3163" s="3">
        <v>1.5448076895236162</v>
      </c>
    </row>
    <row r="3164" spans="1:42" x14ac:dyDescent="0.25">
      <c r="A3164" s="2">
        <v>3163</v>
      </c>
      <c r="B3164" s="3" t="s">
        <v>42</v>
      </c>
      <c r="C3164" s="3" t="s">
        <v>43</v>
      </c>
      <c r="D3164" s="3" t="s">
        <v>44</v>
      </c>
      <c r="E3164" s="3" t="s">
        <v>45</v>
      </c>
      <c r="F3164" s="3">
        <v>0.36</v>
      </c>
      <c r="G3164" s="3">
        <v>0.48</v>
      </c>
      <c r="H3164" s="3">
        <v>0.21747024580563601</v>
      </c>
      <c r="I3164" s="3">
        <v>9.5721902029115569</v>
      </c>
      <c r="J3164" s="3">
        <v>1.4067554033210252</v>
      </c>
      <c r="K3164" s="3">
        <v>2.081666556325477</v>
      </c>
      <c r="L3164" s="3">
        <v>0.30592744334862998</v>
      </c>
      <c r="M3164" s="2">
        <v>1210</v>
      </c>
      <c r="N3164" s="3" t="s">
        <v>65</v>
      </c>
      <c r="O3164" s="3" t="s">
        <v>84</v>
      </c>
      <c r="P3164" s="3" t="s">
        <v>85</v>
      </c>
      <c r="Q3164" s="3" t="s">
        <v>42</v>
      </c>
      <c r="R3164" s="3" t="s">
        <v>49</v>
      </c>
      <c r="S3164" s="3" t="s">
        <v>86</v>
      </c>
      <c r="T3164" s="3" t="s">
        <v>51</v>
      </c>
      <c r="U3164" s="3" t="s">
        <v>87</v>
      </c>
      <c r="V3164" s="3" t="s">
        <v>53</v>
      </c>
      <c r="W3164" s="3" t="s">
        <v>54</v>
      </c>
      <c r="X3164" s="3">
        <v>35</v>
      </c>
      <c r="Y3164" s="3">
        <v>6</v>
      </c>
      <c r="Z3164" s="3" t="s">
        <v>44</v>
      </c>
      <c r="AA3164" s="7">
        <v>4</v>
      </c>
      <c r="AB3164" s="3" t="s">
        <v>49</v>
      </c>
      <c r="AC3164" s="3" t="s">
        <v>49</v>
      </c>
      <c r="AD3164" s="3" t="s">
        <v>49</v>
      </c>
      <c r="AE3164" s="3" t="s">
        <v>49</v>
      </c>
      <c r="AF3164" s="3" t="s">
        <v>55</v>
      </c>
      <c r="AG3164" s="3" t="s">
        <v>56</v>
      </c>
      <c r="AH3164" s="3" t="s">
        <v>57</v>
      </c>
      <c r="AI3164" s="3" t="s">
        <v>58</v>
      </c>
      <c r="AJ3164" s="3" t="s">
        <v>49</v>
      </c>
      <c r="AK3164" s="3" t="s">
        <v>49</v>
      </c>
      <c r="AL3164" s="3" t="s">
        <v>49</v>
      </c>
      <c r="AM3164" s="3" t="s">
        <v>88</v>
      </c>
      <c r="AN3164" s="3" t="s">
        <v>60</v>
      </c>
      <c r="AO3164" s="3">
        <v>118.88532010152522</v>
      </c>
      <c r="AP3164" s="3">
        <v>880.07086091944666</v>
      </c>
    </row>
    <row r="3165" spans="1:42" x14ac:dyDescent="0.25">
      <c r="A3165" s="2">
        <v>3164</v>
      </c>
      <c r="B3165" s="3" t="s">
        <v>42</v>
      </c>
      <c r="C3165" s="3" t="s">
        <v>43</v>
      </c>
      <c r="D3165" s="3" t="s">
        <v>44</v>
      </c>
      <c r="E3165" s="3" t="s">
        <v>45</v>
      </c>
      <c r="F3165" s="3">
        <v>0.36</v>
      </c>
      <c r="G3165" s="3">
        <v>0.48</v>
      </c>
      <c r="H3165" s="3">
        <v>1.2251286222042101E-4</v>
      </c>
      <c r="I3165" s="3">
        <v>9.5721902029115569</v>
      </c>
      <c r="J3165" s="3">
        <v>1.4067554033210252</v>
      </c>
      <c r="K3165" s="3">
        <v>1.1727164194769673E-3</v>
      </c>
      <c r="L3165" s="3">
        <v>1.7234563090490155E-4</v>
      </c>
      <c r="M3165" s="2">
        <v>1210</v>
      </c>
      <c r="N3165" s="3" t="s">
        <v>65</v>
      </c>
      <c r="O3165" s="3" t="s">
        <v>84</v>
      </c>
      <c r="P3165" s="3" t="s">
        <v>85</v>
      </c>
      <c r="Q3165" s="3" t="s">
        <v>42</v>
      </c>
      <c r="R3165" s="3" t="s">
        <v>49</v>
      </c>
      <c r="S3165" s="3" t="s">
        <v>86</v>
      </c>
      <c r="T3165" s="3" t="s">
        <v>51</v>
      </c>
      <c r="U3165" s="3" t="s">
        <v>87</v>
      </c>
      <c r="V3165" s="3" t="s">
        <v>53</v>
      </c>
      <c r="W3165" s="3" t="s">
        <v>54</v>
      </c>
      <c r="X3165" s="3">
        <v>35</v>
      </c>
      <c r="Y3165" s="3">
        <v>6</v>
      </c>
      <c r="Z3165" s="3" t="s">
        <v>44</v>
      </c>
      <c r="AA3165" s="7">
        <v>4</v>
      </c>
      <c r="AB3165" s="3" t="s">
        <v>49</v>
      </c>
      <c r="AC3165" s="3" t="s">
        <v>49</v>
      </c>
      <c r="AD3165" s="3" t="s">
        <v>49</v>
      </c>
      <c r="AE3165" s="3" t="s">
        <v>49</v>
      </c>
      <c r="AF3165" s="3" t="s">
        <v>55</v>
      </c>
      <c r="AG3165" s="3" t="s">
        <v>56</v>
      </c>
      <c r="AH3165" s="3" t="s">
        <v>57</v>
      </c>
      <c r="AI3165" s="3" t="s">
        <v>58</v>
      </c>
      <c r="AJ3165" s="3" t="s">
        <v>49</v>
      </c>
      <c r="AK3165" s="3" t="s">
        <v>49</v>
      </c>
      <c r="AL3165" s="3" t="s">
        <v>49</v>
      </c>
      <c r="AM3165" s="3" t="s">
        <v>88</v>
      </c>
      <c r="AN3165" s="3" t="s">
        <v>60</v>
      </c>
      <c r="AO3165" s="3">
        <v>4.0030182225223703</v>
      </c>
      <c r="AP3165" s="3">
        <v>0.49579196330331798</v>
      </c>
    </row>
    <row r="3166" spans="1:42" x14ac:dyDescent="0.25">
      <c r="A3166" s="2">
        <v>3165</v>
      </c>
      <c r="B3166" s="3" t="s">
        <v>42</v>
      </c>
      <c r="C3166" s="3" t="s">
        <v>43</v>
      </c>
      <c r="D3166" s="3" t="s">
        <v>44</v>
      </c>
      <c r="E3166" s="3" t="s">
        <v>45</v>
      </c>
      <c r="F3166" s="3">
        <v>0.36</v>
      </c>
      <c r="G3166" s="3">
        <v>0.48</v>
      </c>
      <c r="H3166" s="3">
        <v>2.12894869438751E-3</v>
      </c>
      <c r="I3166" s="3">
        <v>9.5721902029115569</v>
      </c>
      <c r="J3166" s="3">
        <v>1.4067554033210252</v>
      </c>
      <c r="K3166" s="3">
        <v>2.0378701834917475E-2</v>
      </c>
      <c r="L3166" s="3">
        <v>2.9949100792228717E-3</v>
      </c>
      <c r="M3166" s="2">
        <v>1210</v>
      </c>
      <c r="N3166" s="3" t="s">
        <v>65</v>
      </c>
      <c r="O3166" s="3" t="s">
        <v>84</v>
      </c>
      <c r="P3166" s="3" t="s">
        <v>85</v>
      </c>
      <c r="Q3166" s="3" t="s">
        <v>42</v>
      </c>
      <c r="R3166" s="3" t="s">
        <v>49</v>
      </c>
      <c r="S3166" s="3" t="s">
        <v>86</v>
      </c>
      <c r="T3166" s="3" t="s">
        <v>51</v>
      </c>
      <c r="U3166" s="3" t="s">
        <v>87</v>
      </c>
      <c r="V3166" s="3" t="s">
        <v>53</v>
      </c>
      <c r="W3166" s="3" t="s">
        <v>54</v>
      </c>
      <c r="X3166" s="3">
        <v>35</v>
      </c>
      <c r="Y3166" s="3">
        <v>6</v>
      </c>
      <c r="Z3166" s="3" t="s">
        <v>44</v>
      </c>
      <c r="AA3166" s="7">
        <v>4</v>
      </c>
      <c r="AB3166" s="3" t="s">
        <v>49</v>
      </c>
      <c r="AC3166" s="3" t="s">
        <v>49</v>
      </c>
      <c r="AD3166" s="3" t="s">
        <v>49</v>
      </c>
      <c r="AE3166" s="3" t="s">
        <v>49</v>
      </c>
      <c r="AF3166" s="3" t="s">
        <v>55</v>
      </c>
      <c r="AG3166" s="3" t="s">
        <v>56</v>
      </c>
      <c r="AH3166" s="3" t="s">
        <v>57</v>
      </c>
      <c r="AI3166" s="3" t="s">
        <v>58</v>
      </c>
      <c r="AJ3166" s="3" t="s">
        <v>49</v>
      </c>
      <c r="AK3166" s="3" t="s">
        <v>49</v>
      </c>
      <c r="AL3166" s="3" t="s">
        <v>49</v>
      </c>
      <c r="AM3166" s="3" t="s">
        <v>88</v>
      </c>
      <c r="AN3166" s="3" t="s">
        <v>60</v>
      </c>
      <c r="AO3166" s="3">
        <v>17.409169830545871</v>
      </c>
      <c r="AP3166" s="3">
        <v>8.6155496968422032</v>
      </c>
    </row>
    <row r="3167" spans="1:42" x14ac:dyDescent="0.25">
      <c r="A3167" s="2">
        <v>3166</v>
      </c>
      <c r="B3167" s="3" t="s">
        <v>42</v>
      </c>
      <c r="C3167" s="3" t="s">
        <v>43</v>
      </c>
      <c r="D3167" s="3" t="s">
        <v>44</v>
      </c>
      <c r="E3167" s="3" t="s">
        <v>45</v>
      </c>
      <c r="F3167" s="3">
        <v>0.36</v>
      </c>
      <c r="G3167" s="3">
        <v>0.48</v>
      </c>
      <c r="H3167" s="3">
        <v>2.0832299122595901E-2</v>
      </c>
      <c r="I3167" s="3">
        <v>9.5721902029115569</v>
      </c>
      <c r="J3167" s="3">
        <v>1.4067554033210252</v>
      </c>
      <c r="K3167" s="3">
        <v>0.19941072956543551</v>
      </c>
      <c r="L3167" s="3">
        <v>2.9305949354311637E-2</v>
      </c>
      <c r="M3167" s="2">
        <v>1210</v>
      </c>
      <c r="N3167" s="3" t="s">
        <v>65</v>
      </c>
      <c r="O3167" s="3" t="s">
        <v>84</v>
      </c>
      <c r="P3167" s="3" t="s">
        <v>85</v>
      </c>
      <c r="Q3167" s="3" t="s">
        <v>42</v>
      </c>
      <c r="R3167" s="3" t="s">
        <v>49</v>
      </c>
      <c r="S3167" s="3" t="s">
        <v>86</v>
      </c>
      <c r="T3167" s="3" t="s">
        <v>51</v>
      </c>
      <c r="U3167" s="3" t="s">
        <v>87</v>
      </c>
      <c r="V3167" s="3" t="s">
        <v>53</v>
      </c>
      <c r="W3167" s="3" t="s">
        <v>54</v>
      </c>
      <c r="X3167" s="3">
        <v>35</v>
      </c>
      <c r="Y3167" s="3">
        <v>6</v>
      </c>
      <c r="Z3167" s="3" t="s">
        <v>44</v>
      </c>
      <c r="AA3167" s="7">
        <v>4</v>
      </c>
      <c r="AB3167" s="3" t="s">
        <v>49</v>
      </c>
      <c r="AC3167" s="3" t="s">
        <v>49</v>
      </c>
      <c r="AD3167" s="3" t="s">
        <v>49</v>
      </c>
      <c r="AE3167" s="3" t="s">
        <v>49</v>
      </c>
      <c r="AF3167" s="3" t="s">
        <v>55</v>
      </c>
      <c r="AG3167" s="3" t="s">
        <v>56</v>
      </c>
      <c r="AH3167" s="3" t="s">
        <v>57</v>
      </c>
      <c r="AI3167" s="3" t="s">
        <v>58</v>
      </c>
      <c r="AJ3167" s="3" t="s">
        <v>49</v>
      </c>
      <c r="AK3167" s="3" t="s">
        <v>49</v>
      </c>
      <c r="AL3167" s="3" t="s">
        <v>49</v>
      </c>
      <c r="AM3167" s="3" t="s">
        <v>88</v>
      </c>
      <c r="AN3167" s="3" t="s">
        <v>60</v>
      </c>
      <c r="AO3167" s="3">
        <v>47.847635230516289</v>
      </c>
      <c r="AP3167" s="3">
        <v>84.305323497635001</v>
      </c>
    </row>
    <row r="3168" spans="1:42" x14ac:dyDescent="0.25">
      <c r="A3168" s="2">
        <v>3167</v>
      </c>
      <c r="B3168" s="3" t="s">
        <v>42</v>
      </c>
      <c r="C3168" s="3" t="s">
        <v>43</v>
      </c>
      <c r="D3168" s="3" t="s">
        <v>44</v>
      </c>
      <c r="E3168" s="3" t="s">
        <v>45</v>
      </c>
      <c r="F3168" s="3">
        <v>0.36</v>
      </c>
      <c r="G3168" s="3">
        <v>0.48</v>
      </c>
      <c r="H3168" s="3">
        <v>0.19857283635744999</v>
      </c>
      <c r="I3168" s="3">
        <v>9.5721902029115569</v>
      </c>
      <c r="J3168" s="3">
        <v>1.4067554033210252</v>
      </c>
      <c r="K3168" s="3">
        <v>1.9007769587451426</v>
      </c>
      <c r="L3168" s="3">
        <v>0.27934341049862449</v>
      </c>
      <c r="M3168" s="2">
        <v>1210</v>
      </c>
      <c r="N3168" s="3" t="s">
        <v>65</v>
      </c>
      <c r="O3168" s="3" t="s">
        <v>84</v>
      </c>
      <c r="P3168" s="3" t="s">
        <v>85</v>
      </c>
      <c r="Q3168" s="3" t="s">
        <v>42</v>
      </c>
      <c r="R3168" s="3" t="s">
        <v>49</v>
      </c>
      <c r="S3168" s="3" t="s">
        <v>86</v>
      </c>
      <c r="T3168" s="3" t="s">
        <v>51</v>
      </c>
      <c r="U3168" s="3" t="s">
        <v>87</v>
      </c>
      <c r="V3168" s="3" t="s">
        <v>53</v>
      </c>
      <c r="W3168" s="3" t="s">
        <v>54</v>
      </c>
      <c r="X3168" s="3">
        <v>35</v>
      </c>
      <c r="Y3168" s="3">
        <v>6</v>
      </c>
      <c r="Z3168" s="3" t="s">
        <v>44</v>
      </c>
      <c r="AA3168" s="7">
        <v>4</v>
      </c>
      <c r="AB3168" s="3" t="s">
        <v>49</v>
      </c>
      <c r="AC3168" s="3" t="s">
        <v>49</v>
      </c>
      <c r="AD3168" s="3" t="s">
        <v>49</v>
      </c>
      <c r="AE3168" s="3" t="s">
        <v>49</v>
      </c>
      <c r="AF3168" s="3" t="s">
        <v>55</v>
      </c>
      <c r="AG3168" s="3" t="s">
        <v>56</v>
      </c>
      <c r="AH3168" s="3" t="s">
        <v>57</v>
      </c>
      <c r="AI3168" s="3" t="s">
        <v>58</v>
      </c>
      <c r="AJ3168" s="3" t="s">
        <v>49</v>
      </c>
      <c r="AK3168" s="3" t="s">
        <v>49</v>
      </c>
      <c r="AL3168" s="3" t="s">
        <v>49</v>
      </c>
      <c r="AM3168" s="3" t="s">
        <v>88</v>
      </c>
      <c r="AN3168" s="3" t="s">
        <v>60</v>
      </c>
      <c r="AO3168" s="3">
        <v>120.07306698693102</v>
      </c>
      <c r="AP3168" s="3">
        <v>803.59575812732908</v>
      </c>
    </row>
    <row r="3169" spans="1:42" x14ac:dyDescent="0.25">
      <c r="A3169" s="2">
        <v>3168</v>
      </c>
      <c r="B3169" s="3" t="s">
        <v>66</v>
      </c>
      <c r="C3169" s="3" t="s">
        <v>43</v>
      </c>
      <c r="D3169" s="3" t="s">
        <v>44</v>
      </c>
      <c r="E3169" s="3" t="s">
        <v>45</v>
      </c>
      <c r="F3169" s="3">
        <v>0.36</v>
      </c>
      <c r="G3169" s="3">
        <v>0.48</v>
      </c>
      <c r="H3169" s="3">
        <v>0.20244194115449901</v>
      </c>
      <c r="I3169" s="3">
        <v>7.1969936635328891</v>
      </c>
      <c r="J3169" s="3">
        <v>1.0193474920808856</v>
      </c>
      <c r="K3169" s="3">
        <v>1.4569733677222274</v>
      </c>
      <c r="L3169" s="3">
        <v>0.20635868500782478</v>
      </c>
      <c r="M3169" s="2">
        <v>3100</v>
      </c>
      <c r="N3169" s="3" t="s">
        <v>67</v>
      </c>
      <c r="O3169" s="3" t="s">
        <v>84</v>
      </c>
      <c r="P3169" s="3" t="s">
        <v>85</v>
      </c>
      <c r="Q3169" s="3" t="s">
        <v>42</v>
      </c>
      <c r="R3169" s="3" t="s">
        <v>49</v>
      </c>
      <c r="S3169" s="3" t="s">
        <v>86</v>
      </c>
      <c r="T3169" s="3" t="s">
        <v>51</v>
      </c>
      <c r="U3169" s="3" t="s">
        <v>87</v>
      </c>
      <c r="V3169" s="3" t="s">
        <v>53</v>
      </c>
      <c r="W3169" s="3" t="s">
        <v>54</v>
      </c>
      <c r="X3169" s="3">
        <v>35</v>
      </c>
      <c r="Y3169" s="3">
        <v>6</v>
      </c>
      <c r="Z3169" s="3" t="s">
        <v>44</v>
      </c>
      <c r="AA3169" s="7">
        <v>4</v>
      </c>
      <c r="AB3169" s="3" t="s">
        <v>49</v>
      </c>
      <c r="AC3169" s="3" t="s">
        <v>49</v>
      </c>
      <c r="AD3169" s="3" t="s">
        <v>49</v>
      </c>
      <c r="AE3169" s="3" t="s">
        <v>49</v>
      </c>
      <c r="AF3169" s="3" t="s">
        <v>55</v>
      </c>
      <c r="AG3169" s="3" t="s">
        <v>56</v>
      </c>
      <c r="AH3169" s="3" t="s">
        <v>57</v>
      </c>
      <c r="AI3169" s="3" t="s">
        <v>58</v>
      </c>
      <c r="AJ3169" s="3" t="s">
        <v>49</v>
      </c>
      <c r="AK3169" s="3" t="s">
        <v>49</v>
      </c>
      <c r="AL3169" s="3" t="s">
        <v>49</v>
      </c>
      <c r="AM3169" s="3" t="s">
        <v>88</v>
      </c>
      <c r="AN3169" s="3" t="s">
        <v>60</v>
      </c>
      <c r="AO3169" s="3">
        <v>132.79225690938671</v>
      </c>
      <c r="AP3169" s="3">
        <v>819.25346972420812</v>
      </c>
    </row>
    <row r="3170" spans="1:42" x14ac:dyDescent="0.25">
      <c r="A3170" s="2">
        <v>3169</v>
      </c>
      <c r="B3170" s="3" t="s">
        <v>42</v>
      </c>
      <c r="C3170" s="3" t="s">
        <v>43</v>
      </c>
      <c r="D3170" s="3" t="s">
        <v>44</v>
      </c>
      <c r="E3170" s="3" t="s">
        <v>45</v>
      </c>
      <c r="F3170" s="3">
        <v>0.36</v>
      </c>
      <c r="G3170" s="3">
        <v>0.48</v>
      </c>
      <c r="H3170" s="3">
        <v>1.09315304913987E-2</v>
      </c>
      <c r="I3170" s="3">
        <v>11.085217187200447</v>
      </c>
      <c r="J3170" s="3">
        <v>2.1150245010004687</v>
      </c>
      <c r="K3170" s="3">
        <v>0.12117838968565861</v>
      </c>
      <c r="L3170" s="3">
        <v>2.3120454822741943E-2</v>
      </c>
      <c r="M3170" s="2">
        <v>1200</v>
      </c>
      <c r="N3170" s="3" t="s">
        <v>61</v>
      </c>
      <c r="O3170" s="3" t="s">
        <v>84</v>
      </c>
      <c r="P3170" s="3" t="s">
        <v>85</v>
      </c>
      <c r="Q3170" s="3" t="s">
        <v>42</v>
      </c>
      <c r="R3170" s="3" t="s">
        <v>49</v>
      </c>
      <c r="S3170" s="3" t="s">
        <v>86</v>
      </c>
      <c r="T3170" s="3" t="s">
        <v>51</v>
      </c>
      <c r="U3170" s="3" t="s">
        <v>87</v>
      </c>
      <c r="V3170" s="3" t="s">
        <v>53</v>
      </c>
      <c r="W3170" s="3" t="s">
        <v>54</v>
      </c>
      <c r="X3170" s="3">
        <v>35</v>
      </c>
      <c r="Y3170" s="3">
        <v>6</v>
      </c>
      <c r="Z3170" s="3" t="s">
        <v>44</v>
      </c>
      <c r="AA3170" s="7">
        <v>4</v>
      </c>
      <c r="AB3170" s="3" t="s">
        <v>49</v>
      </c>
      <c r="AC3170" s="3" t="s">
        <v>49</v>
      </c>
      <c r="AD3170" s="3" t="s">
        <v>49</v>
      </c>
      <c r="AE3170" s="3" t="s">
        <v>49</v>
      </c>
      <c r="AF3170" s="3" t="s">
        <v>55</v>
      </c>
      <c r="AG3170" s="3" t="s">
        <v>56</v>
      </c>
      <c r="AH3170" s="3" t="s">
        <v>57</v>
      </c>
      <c r="AI3170" s="3" t="s">
        <v>58</v>
      </c>
      <c r="AJ3170" s="3" t="s">
        <v>49</v>
      </c>
      <c r="AK3170" s="3" t="s">
        <v>49</v>
      </c>
      <c r="AL3170" s="3" t="s">
        <v>49</v>
      </c>
      <c r="AM3170" s="3" t="s">
        <v>88</v>
      </c>
      <c r="AN3170" s="3" t="s">
        <v>60</v>
      </c>
      <c r="AO3170" s="3">
        <v>37.704189405171263</v>
      </c>
      <c r="AP3170" s="3">
        <v>44.238334375778351</v>
      </c>
    </row>
    <row r="3171" spans="1:42" x14ac:dyDescent="0.25">
      <c r="A3171" s="2">
        <v>3170</v>
      </c>
      <c r="B3171" s="3" t="s">
        <v>42</v>
      </c>
      <c r="C3171" s="3" t="s">
        <v>43</v>
      </c>
      <c r="D3171" s="3" t="s">
        <v>44</v>
      </c>
      <c r="E3171" s="3" t="s">
        <v>45</v>
      </c>
      <c r="F3171" s="3">
        <v>0.36</v>
      </c>
      <c r="G3171" s="3">
        <v>0.48</v>
      </c>
      <c r="H3171" s="3">
        <v>0.145636633402836</v>
      </c>
      <c r="I3171" s="3">
        <v>11.085217187200447</v>
      </c>
      <c r="J3171" s="3">
        <v>2.1150245010004687</v>
      </c>
      <c r="K3171" s="3">
        <v>1.6144137116831283</v>
      </c>
      <c r="L3171" s="3">
        <v>0.30802504789022139</v>
      </c>
      <c r="M3171" s="2">
        <v>1330</v>
      </c>
      <c r="N3171" s="3" t="s">
        <v>68</v>
      </c>
      <c r="O3171" s="3" t="s">
        <v>84</v>
      </c>
      <c r="P3171" s="3" t="s">
        <v>85</v>
      </c>
      <c r="Q3171" s="3" t="s">
        <v>42</v>
      </c>
      <c r="R3171" s="3" t="s">
        <v>49</v>
      </c>
      <c r="S3171" s="3" t="s">
        <v>86</v>
      </c>
      <c r="T3171" s="3" t="s">
        <v>51</v>
      </c>
      <c r="U3171" s="3" t="s">
        <v>87</v>
      </c>
      <c r="V3171" s="3" t="s">
        <v>53</v>
      </c>
      <c r="W3171" s="3" t="s">
        <v>54</v>
      </c>
      <c r="X3171" s="3">
        <v>35</v>
      </c>
      <c r="Y3171" s="3">
        <v>6</v>
      </c>
      <c r="Z3171" s="3" t="s">
        <v>44</v>
      </c>
      <c r="AA3171" s="7">
        <v>4</v>
      </c>
      <c r="AB3171" s="3" t="s">
        <v>49</v>
      </c>
      <c r="AC3171" s="3" t="s">
        <v>49</v>
      </c>
      <c r="AD3171" s="3" t="s">
        <v>49</v>
      </c>
      <c r="AE3171" s="3" t="s">
        <v>49</v>
      </c>
      <c r="AF3171" s="3" t="s">
        <v>55</v>
      </c>
      <c r="AG3171" s="3" t="s">
        <v>56</v>
      </c>
      <c r="AH3171" s="3" t="s">
        <v>57</v>
      </c>
      <c r="AI3171" s="3" t="s">
        <v>58</v>
      </c>
      <c r="AJ3171" s="3" t="s">
        <v>49</v>
      </c>
      <c r="AK3171" s="3" t="s">
        <v>49</v>
      </c>
      <c r="AL3171" s="3" t="s">
        <v>49</v>
      </c>
      <c r="AM3171" s="3" t="s">
        <v>88</v>
      </c>
      <c r="AN3171" s="3" t="s">
        <v>60</v>
      </c>
      <c r="AO3171" s="3">
        <v>100.88614734435529</v>
      </c>
      <c r="AP3171" s="3">
        <v>589.37054522298047</v>
      </c>
    </row>
    <row r="3172" spans="1:42" x14ac:dyDescent="0.25">
      <c r="A3172" s="2">
        <v>3171</v>
      </c>
      <c r="B3172" s="3" t="s">
        <v>42</v>
      </c>
      <c r="C3172" s="3" t="s">
        <v>43</v>
      </c>
      <c r="D3172" s="3" t="s">
        <v>44</v>
      </c>
      <c r="E3172" s="3" t="s">
        <v>45</v>
      </c>
      <c r="F3172" s="3">
        <v>0.36</v>
      </c>
      <c r="G3172" s="3">
        <v>0.48</v>
      </c>
      <c r="H3172" s="3">
        <v>1.15413359644979E-2</v>
      </c>
      <c r="I3172" s="3">
        <v>11.085217187200447</v>
      </c>
      <c r="J3172" s="3">
        <v>2.1150245010004687</v>
      </c>
      <c r="K3172" s="3">
        <v>0.12793821579690676</v>
      </c>
      <c r="L3172" s="3">
        <v>2.4410208339190935E-2</v>
      </c>
      <c r="M3172" s="2">
        <v>1210</v>
      </c>
      <c r="N3172" s="3" t="s">
        <v>65</v>
      </c>
      <c r="O3172" s="3" t="s">
        <v>84</v>
      </c>
      <c r="P3172" s="3" t="s">
        <v>85</v>
      </c>
      <c r="Q3172" s="3" t="s">
        <v>42</v>
      </c>
      <c r="R3172" s="3" t="s">
        <v>49</v>
      </c>
      <c r="S3172" s="3" t="s">
        <v>86</v>
      </c>
      <c r="T3172" s="3" t="s">
        <v>51</v>
      </c>
      <c r="U3172" s="3" t="s">
        <v>87</v>
      </c>
      <c r="V3172" s="3" t="s">
        <v>53</v>
      </c>
      <c r="W3172" s="3" t="s">
        <v>54</v>
      </c>
      <c r="X3172" s="3">
        <v>35</v>
      </c>
      <c r="Y3172" s="3">
        <v>6</v>
      </c>
      <c r="Z3172" s="3" t="s">
        <v>44</v>
      </c>
      <c r="AA3172" s="7">
        <v>4</v>
      </c>
      <c r="AB3172" s="3" t="s">
        <v>49</v>
      </c>
      <c r="AC3172" s="3" t="s">
        <v>49</v>
      </c>
      <c r="AD3172" s="3" t="s">
        <v>49</v>
      </c>
      <c r="AE3172" s="3" t="s">
        <v>49</v>
      </c>
      <c r="AF3172" s="3" t="s">
        <v>55</v>
      </c>
      <c r="AG3172" s="3" t="s">
        <v>56</v>
      </c>
      <c r="AH3172" s="3" t="s">
        <v>57</v>
      </c>
      <c r="AI3172" s="3" t="s">
        <v>58</v>
      </c>
      <c r="AJ3172" s="3" t="s">
        <v>49</v>
      </c>
      <c r="AK3172" s="3" t="s">
        <v>49</v>
      </c>
      <c r="AL3172" s="3" t="s">
        <v>49</v>
      </c>
      <c r="AM3172" s="3" t="s">
        <v>88</v>
      </c>
      <c r="AN3172" s="3" t="s">
        <v>60</v>
      </c>
      <c r="AO3172" s="3">
        <v>39.698987024305112</v>
      </c>
      <c r="AP3172" s="3">
        <v>46.706129571004531</v>
      </c>
    </row>
    <row r="3173" spans="1:42" x14ac:dyDescent="0.25">
      <c r="A3173" s="2">
        <v>3172</v>
      </c>
      <c r="B3173" s="3" t="s">
        <v>42</v>
      </c>
      <c r="C3173" s="3" t="s">
        <v>43</v>
      </c>
      <c r="D3173" s="3" t="s">
        <v>44</v>
      </c>
      <c r="E3173" s="3" t="s">
        <v>45</v>
      </c>
      <c r="F3173" s="3">
        <v>0.36</v>
      </c>
      <c r="G3173" s="3">
        <v>0.48</v>
      </c>
      <c r="H3173" s="3">
        <v>0.17943136333932999</v>
      </c>
      <c r="I3173" s="3">
        <v>11.085217187200447</v>
      </c>
      <c r="J3173" s="3">
        <v>2.1150245010004687</v>
      </c>
      <c r="K3173" s="3">
        <v>1.989035632811949</v>
      </c>
      <c r="L3173" s="3">
        <v>0.3795017297106002</v>
      </c>
      <c r="M3173" s="2">
        <v>1330</v>
      </c>
      <c r="N3173" s="3" t="s">
        <v>68</v>
      </c>
      <c r="O3173" s="3" t="s">
        <v>84</v>
      </c>
      <c r="P3173" s="3" t="s">
        <v>85</v>
      </c>
      <c r="Q3173" s="3" t="s">
        <v>42</v>
      </c>
      <c r="R3173" s="3" t="s">
        <v>49</v>
      </c>
      <c r="S3173" s="3" t="s">
        <v>86</v>
      </c>
      <c r="T3173" s="3" t="s">
        <v>51</v>
      </c>
      <c r="U3173" s="3" t="s">
        <v>87</v>
      </c>
      <c r="V3173" s="3" t="s">
        <v>53</v>
      </c>
      <c r="W3173" s="3" t="s">
        <v>54</v>
      </c>
      <c r="X3173" s="3">
        <v>35</v>
      </c>
      <c r="Y3173" s="3">
        <v>6</v>
      </c>
      <c r="Z3173" s="3" t="s">
        <v>44</v>
      </c>
      <c r="AA3173" s="7">
        <v>4</v>
      </c>
      <c r="AB3173" s="3" t="s">
        <v>49</v>
      </c>
      <c r="AC3173" s="3" t="s">
        <v>49</v>
      </c>
      <c r="AD3173" s="3" t="s">
        <v>49</v>
      </c>
      <c r="AE3173" s="3" t="s">
        <v>49</v>
      </c>
      <c r="AF3173" s="3" t="s">
        <v>55</v>
      </c>
      <c r="AG3173" s="3" t="s">
        <v>56</v>
      </c>
      <c r="AH3173" s="3" t="s">
        <v>57</v>
      </c>
      <c r="AI3173" s="3" t="s">
        <v>58</v>
      </c>
      <c r="AJ3173" s="3" t="s">
        <v>49</v>
      </c>
      <c r="AK3173" s="3" t="s">
        <v>49</v>
      </c>
      <c r="AL3173" s="3" t="s">
        <v>49</v>
      </c>
      <c r="AM3173" s="3" t="s">
        <v>88</v>
      </c>
      <c r="AN3173" s="3" t="s">
        <v>60</v>
      </c>
      <c r="AO3173" s="3">
        <v>106.88244098658251</v>
      </c>
      <c r="AP3173" s="3">
        <v>726.13296510975704</v>
      </c>
    </row>
    <row r="3174" spans="1:42" x14ac:dyDescent="0.25">
      <c r="A3174" s="2">
        <v>3173</v>
      </c>
      <c r="B3174" s="3" t="s">
        <v>42</v>
      </c>
      <c r="C3174" s="3" t="s">
        <v>43</v>
      </c>
      <c r="D3174" s="3" t="s">
        <v>44</v>
      </c>
      <c r="E3174" s="3" t="s">
        <v>45</v>
      </c>
      <c r="F3174" s="3">
        <v>0.36</v>
      </c>
      <c r="G3174" s="3">
        <v>0.48</v>
      </c>
      <c r="H3174" s="3">
        <v>0.19279911502694699</v>
      </c>
      <c r="I3174" s="3">
        <v>11.085217187200447</v>
      </c>
      <c r="J3174" s="3">
        <v>2.1150245010004687</v>
      </c>
      <c r="K3174" s="3">
        <v>2.1372200635737486</v>
      </c>
      <c r="L3174" s="3">
        <v>0.40777485205320052</v>
      </c>
      <c r="M3174" s="2">
        <v>1330</v>
      </c>
      <c r="N3174" s="3" t="s">
        <v>68</v>
      </c>
      <c r="O3174" s="3" t="s">
        <v>84</v>
      </c>
      <c r="P3174" s="3" t="s">
        <v>85</v>
      </c>
      <c r="Q3174" s="3" t="s">
        <v>42</v>
      </c>
      <c r="R3174" s="3" t="s">
        <v>49</v>
      </c>
      <c r="S3174" s="3" t="s">
        <v>86</v>
      </c>
      <c r="T3174" s="3" t="s">
        <v>51</v>
      </c>
      <c r="U3174" s="3" t="s">
        <v>87</v>
      </c>
      <c r="V3174" s="3" t="s">
        <v>53</v>
      </c>
      <c r="W3174" s="3" t="s">
        <v>54</v>
      </c>
      <c r="X3174" s="3">
        <v>35</v>
      </c>
      <c r="Y3174" s="3">
        <v>6</v>
      </c>
      <c r="Z3174" s="3" t="s">
        <v>44</v>
      </c>
      <c r="AA3174" s="7">
        <v>4</v>
      </c>
      <c r="AB3174" s="3" t="s">
        <v>49</v>
      </c>
      <c r="AC3174" s="3" t="s">
        <v>49</v>
      </c>
      <c r="AD3174" s="3" t="s">
        <v>49</v>
      </c>
      <c r="AE3174" s="3" t="s">
        <v>49</v>
      </c>
      <c r="AF3174" s="3" t="s">
        <v>55</v>
      </c>
      <c r="AG3174" s="3" t="s">
        <v>56</v>
      </c>
      <c r="AH3174" s="3" t="s">
        <v>57</v>
      </c>
      <c r="AI3174" s="3" t="s">
        <v>58</v>
      </c>
      <c r="AJ3174" s="3" t="s">
        <v>49</v>
      </c>
      <c r="AK3174" s="3" t="s">
        <v>49</v>
      </c>
      <c r="AL3174" s="3" t="s">
        <v>49</v>
      </c>
      <c r="AM3174" s="3" t="s">
        <v>88</v>
      </c>
      <c r="AN3174" s="3" t="s">
        <v>60</v>
      </c>
      <c r="AO3174" s="3">
        <v>113.58372365145456</v>
      </c>
      <c r="AP3174" s="3">
        <v>780.23033687983593</v>
      </c>
    </row>
    <row r="3175" spans="1:42" x14ac:dyDescent="0.25">
      <c r="A3175" s="2">
        <v>3174</v>
      </c>
      <c r="B3175" s="3" t="s">
        <v>42</v>
      </c>
      <c r="C3175" s="3" t="s">
        <v>43</v>
      </c>
      <c r="D3175" s="3" t="s">
        <v>44</v>
      </c>
      <c r="E3175" s="3" t="s">
        <v>45</v>
      </c>
      <c r="F3175" s="3">
        <v>0.36</v>
      </c>
      <c r="G3175" s="3">
        <v>0.48</v>
      </c>
      <c r="H3175" s="3">
        <v>7.7423475419890295E-2</v>
      </c>
      <c r="I3175" s="3">
        <v>11.085217187200447</v>
      </c>
      <c r="J3175" s="3">
        <v>2.1150245010004687</v>
      </c>
      <c r="K3175" s="3">
        <v>0.85825604041735926</v>
      </c>
      <c r="L3175" s="3">
        <v>0.16375254746567552</v>
      </c>
      <c r="M3175" s="2">
        <v>1330</v>
      </c>
      <c r="N3175" s="3" t="s">
        <v>68</v>
      </c>
      <c r="O3175" s="3" t="s">
        <v>84</v>
      </c>
      <c r="P3175" s="3" t="s">
        <v>85</v>
      </c>
      <c r="Q3175" s="3" t="s">
        <v>42</v>
      </c>
      <c r="R3175" s="3" t="s">
        <v>49</v>
      </c>
      <c r="S3175" s="3" t="s">
        <v>86</v>
      </c>
      <c r="T3175" s="3" t="s">
        <v>51</v>
      </c>
      <c r="U3175" s="3" t="s">
        <v>87</v>
      </c>
      <c r="V3175" s="3" t="s">
        <v>53</v>
      </c>
      <c r="W3175" s="3" t="s">
        <v>54</v>
      </c>
      <c r="X3175" s="3">
        <v>35</v>
      </c>
      <c r="Y3175" s="3">
        <v>6</v>
      </c>
      <c r="Z3175" s="3" t="s">
        <v>44</v>
      </c>
      <c r="AA3175" s="7">
        <v>4</v>
      </c>
      <c r="AB3175" s="3" t="s">
        <v>49</v>
      </c>
      <c r="AC3175" s="3" t="s">
        <v>49</v>
      </c>
      <c r="AD3175" s="3" t="s">
        <v>49</v>
      </c>
      <c r="AE3175" s="3" t="s">
        <v>49</v>
      </c>
      <c r="AF3175" s="3" t="s">
        <v>55</v>
      </c>
      <c r="AG3175" s="3" t="s">
        <v>56</v>
      </c>
      <c r="AH3175" s="3" t="s">
        <v>57</v>
      </c>
      <c r="AI3175" s="3" t="s">
        <v>58</v>
      </c>
      <c r="AJ3175" s="3" t="s">
        <v>49</v>
      </c>
      <c r="AK3175" s="3" t="s">
        <v>49</v>
      </c>
      <c r="AL3175" s="3" t="s">
        <v>49</v>
      </c>
      <c r="AM3175" s="3" t="s">
        <v>88</v>
      </c>
      <c r="AN3175" s="3" t="s">
        <v>60</v>
      </c>
      <c r="AO3175" s="3">
        <v>72.131560849727052</v>
      </c>
      <c r="AP3175" s="3">
        <v>313.32168874751153</v>
      </c>
    </row>
    <row r="3176" spans="1:42" x14ac:dyDescent="0.25">
      <c r="A3176" s="2">
        <v>3175</v>
      </c>
      <c r="B3176" s="3" t="s">
        <v>42</v>
      </c>
      <c r="C3176" s="3" t="s">
        <v>43</v>
      </c>
      <c r="D3176" s="3" t="s">
        <v>44</v>
      </c>
      <c r="E3176" s="3" t="s">
        <v>45</v>
      </c>
      <c r="F3176" s="3">
        <v>0.36</v>
      </c>
      <c r="G3176" s="3">
        <v>0.48</v>
      </c>
      <c r="H3176" s="3">
        <v>0.28467362539702701</v>
      </c>
      <c r="I3176" s="3">
        <v>9.5601531223170717</v>
      </c>
      <c r="J3176" s="3">
        <v>1.4050111379433192</v>
      </c>
      <c r="K3176" s="3">
        <v>2.7215234486807081</v>
      </c>
      <c r="L3176" s="3">
        <v>0.39996961436152711</v>
      </c>
      <c r="M3176" s="2">
        <v>1200</v>
      </c>
      <c r="N3176" s="3" t="s">
        <v>61</v>
      </c>
      <c r="O3176" s="3" t="s">
        <v>84</v>
      </c>
      <c r="P3176" s="3" t="s">
        <v>85</v>
      </c>
      <c r="Q3176" s="3" t="s">
        <v>42</v>
      </c>
      <c r="R3176" s="3" t="s">
        <v>49</v>
      </c>
      <c r="S3176" s="3" t="s">
        <v>86</v>
      </c>
      <c r="T3176" s="3" t="s">
        <v>51</v>
      </c>
      <c r="U3176" s="3" t="s">
        <v>87</v>
      </c>
      <c r="V3176" s="3" t="s">
        <v>53</v>
      </c>
      <c r="W3176" s="3" t="s">
        <v>54</v>
      </c>
      <c r="X3176" s="3">
        <v>35</v>
      </c>
      <c r="Y3176" s="3">
        <v>6</v>
      </c>
      <c r="Z3176" s="3" t="s">
        <v>44</v>
      </c>
      <c r="AA3176" s="7">
        <v>4</v>
      </c>
      <c r="AB3176" s="3" t="s">
        <v>49</v>
      </c>
      <c r="AC3176" s="3" t="s">
        <v>49</v>
      </c>
      <c r="AD3176" s="3" t="s">
        <v>49</v>
      </c>
      <c r="AE3176" s="3" t="s">
        <v>49</v>
      </c>
      <c r="AF3176" s="3" t="s">
        <v>55</v>
      </c>
      <c r="AG3176" s="3" t="s">
        <v>56</v>
      </c>
      <c r="AH3176" s="3" t="s">
        <v>57</v>
      </c>
      <c r="AI3176" s="3" t="s">
        <v>58</v>
      </c>
      <c r="AJ3176" s="3" t="s">
        <v>49</v>
      </c>
      <c r="AK3176" s="3" t="s">
        <v>49</v>
      </c>
      <c r="AL3176" s="3" t="s">
        <v>49</v>
      </c>
      <c r="AM3176" s="3" t="s">
        <v>88</v>
      </c>
      <c r="AN3176" s="3" t="s">
        <v>60</v>
      </c>
      <c r="AO3176" s="3">
        <v>156.26321777475147</v>
      </c>
      <c r="AP3176" s="3">
        <v>1152.0332892258511</v>
      </c>
    </row>
    <row r="3177" spans="1:42" x14ac:dyDescent="0.25">
      <c r="A3177" s="2">
        <v>3176</v>
      </c>
      <c r="B3177" s="3" t="s">
        <v>42</v>
      </c>
      <c r="C3177" s="3" t="s">
        <v>43</v>
      </c>
      <c r="D3177" s="3" t="s">
        <v>44</v>
      </c>
      <c r="E3177" s="3" t="s">
        <v>45</v>
      </c>
      <c r="F3177" s="3">
        <v>0.36</v>
      </c>
      <c r="G3177" s="3">
        <v>0.48</v>
      </c>
      <c r="H3177" s="3">
        <v>5.0710494476859401E-2</v>
      </c>
      <c r="I3177" s="3">
        <v>9.5601531223170717</v>
      </c>
      <c r="J3177" s="3">
        <v>1.4050111379433192</v>
      </c>
      <c r="K3177" s="3">
        <v>0.48480009210718999</v>
      </c>
      <c r="L3177" s="3">
        <v>7.1248809550600631E-2</v>
      </c>
      <c r="M3177" s="2">
        <v>1210</v>
      </c>
      <c r="N3177" s="3" t="s">
        <v>65</v>
      </c>
      <c r="O3177" s="3" t="s">
        <v>84</v>
      </c>
      <c r="P3177" s="3" t="s">
        <v>85</v>
      </c>
      <c r="Q3177" s="3" t="s">
        <v>42</v>
      </c>
      <c r="R3177" s="3" t="s">
        <v>49</v>
      </c>
      <c r="S3177" s="3" t="s">
        <v>86</v>
      </c>
      <c r="T3177" s="3" t="s">
        <v>51</v>
      </c>
      <c r="U3177" s="3" t="s">
        <v>87</v>
      </c>
      <c r="V3177" s="3" t="s">
        <v>53</v>
      </c>
      <c r="W3177" s="3" t="s">
        <v>54</v>
      </c>
      <c r="X3177" s="3">
        <v>35</v>
      </c>
      <c r="Y3177" s="3">
        <v>6</v>
      </c>
      <c r="Z3177" s="3" t="s">
        <v>44</v>
      </c>
      <c r="AA3177" s="7">
        <v>4</v>
      </c>
      <c r="AB3177" s="3" t="s">
        <v>49</v>
      </c>
      <c r="AC3177" s="3" t="s">
        <v>49</v>
      </c>
      <c r="AD3177" s="3" t="s">
        <v>49</v>
      </c>
      <c r="AE3177" s="3" t="s">
        <v>49</v>
      </c>
      <c r="AF3177" s="3" t="s">
        <v>55</v>
      </c>
      <c r="AG3177" s="3" t="s">
        <v>56</v>
      </c>
      <c r="AH3177" s="3" t="s">
        <v>57</v>
      </c>
      <c r="AI3177" s="3" t="s">
        <v>58</v>
      </c>
      <c r="AJ3177" s="3" t="s">
        <v>49</v>
      </c>
      <c r="AK3177" s="3" t="s">
        <v>49</v>
      </c>
      <c r="AL3177" s="3" t="s">
        <v>49</v>
      </c>
      <c r="AM3177" s="3" t="s">
        <v>88</v>
      </c>
      <c r="AN3177" s="3" t="s">
        <v>60</v>
      </c>
      <c r="AO3177" s="3">
        <v>58.388133172088601</v>
      </c>
      <c r="AP3177" s="3">
        <v>205.21809025675825</v>
      </c>
    </row>
    <row r="3178" spans="1:42" x14ac:dyDescent="0.25">
      <c r="A3178" s="2">
        <v>3177</v>
      </c>
      <c r="B3178" s="3" t="s">
        <v>42</v>
      </c>
      <c r="C3178" s="3" t="s">
        <v>43</v>
      </c>
      <c r="D3178" s="3" t="s">
        <v>44</v>
      </c>
      <c r="E3178" s="3" t="s">
        <v>45</v>
      </c>
      <c r="F3178" s="3">
        <v>0.36</v>
      </c>
      <c r="G3178" s="3">
        <v>0.48</v>
      </c>
      <c r="H3178" s="3">
        <v>0.13901831782325699</v>
      </c>
      <c r="I3178" s="3">
        <v>9.5601531223170717</v>
      </c>
      <c r="J3178" s="3">
        <v>1.4050111379433192</v>
      </c>
      <c r="K3178" s="3">
        <v>1.3290364051972774</v>
      </c>
      <c r="L3178" s="3">
        <v>0.19532228491982032</v>
      </c>
      <c r="M3178" s="2">
        <v>1210</v>
      </c>
      <c r="N3178" s="3" t="s">
        <v>65</v>
      </c>
      <c r="O3178" s="3" t="s">
        <v>84</v>
      </c>
      <c r="P3178" s="3" t="s">
        <v>85</v>
      </c>
      <c r="Q3178" s="3" t="s">
        <v>42</v>
      </c>
      <c r="R3178" s="3" t="s">
        <v>49</v>
      </c>
      <c r="S3178" s="3" t="s">
        <v>86</v>
      </c>
      <c r="T3178" s="3" t="s">
        <v>51</v>
      </c>
      <c r="U3178" s="3" t="s">
        <v>87</v>
      </c>
      <c r="V3178" s="3" t="s">
        <v>53</v>
      </c>
      <c r="W3178" s="3" t="s">
        <v>54</v>
      </c>
      <c r="X3178" s="3">
        <v>35</v>
      </c>
      <c r="Y3178" s="3">
        <v>6</v>
      </c>
      <c r="Z3178" s="3" t="s">
        <v>44</v>
      </c>
      <c r="AA3178" s="7">
        <v>4</v>
      </c>
      <c r="AB3178" s="3" t="s">
        <v>49</v>
      </c>
      <c r="AC3178" s="3" t="s">
        <v>49</v>
      </c>
      <c r="AD3178" s="3" t="s">
        <v>49</v>
      </c>
      <c r="AE3178" s="3" t="s">
        <v>49</v>
      </c>
      <c r="AF3178" s="3" t="s">
        <v>55</v>
      </c>
      <c r="AG3178" s="3" t="s">
        <v>56</v>
      </c>
      <c r="AH3178" s="3" t="s">
        <v>57</v>
      </c>
      <c r="AI3178" s="3" t="s">
        <v>58</v>
      </c>
      <c r="AJ3178" s="3" t="s">
        <v>49</v>
      </c>
      <c r="AK3178" s="3" t="s">
        <v>49</v>
      </c>
      <c r="AL3178" s="3" t="s">
        <v>49</v>
      </c>
      <c r="AM3178" s="3" t="s">
        <v>88</v>
      </c>
      <c r="AN3178" s="3" t="s">
        <v>60</v>
      </c>
      <c r="AO3178" s="3">
        <v>98.607910843174636</v>
      </c>
      <c r="AP3178" s="3">
        <v>562.58717231429387</v>
      </c>
    </row>
    <row r="3179" spans="1:42" x14ac:dyDescent="0.25">
      <c r="A3179" s="2">
        <v>3178</v>
      </c>
      <c r="B3179" s="3" t="s">
        <v>42</v>
      </c>
      <c r="C3179" s="3" t="s">
        <v>43</v>
      </c>
      <c r="D3179" s="3" t="s">
        <v>44</v>
      </c>
      <c r="E3179" s="3" t="s">
        <v>45</v>
      </c>
      <c r="F3179" s="3">
        <v>0.36</v>
      </c>
      <c r="G3179" s="3">
        <v>0.48</v>
      </c>
      <c r="H3179" s="3">
        <v>3.0820576194247302E-4</v>
      </c>
      <c r="I3179" s="3">
        <v>9.5601531223170717</v>
      </c>
      <c r="J3179" s="3">
        <v>1.4050111379433192</v>
      </c>
      <c r="K3179" s="3">
        <v>2.9464942773504456E-3</v>
      </c>
      <c r="L3179" s="3">
        <v>4.3303252830748177E-4</v>
      </c>
      <c r="M3179" s="2">
        <v>1210</v>
      </c>
      <c r="N3179" s="3" t="s">
        <v>65</v>
      </c>
      <c r="O3179" s="3" t="s">
        <v>84</v>
      </c>
      <c r="P3179" s="3" t="s">
        <v>85</v>
      </c>
      <c r="Q3179" s="3" t="s">
        <v>42</v>
      </c>
      <c r="R3179" s="3" t="s">
        <v>49</v>
      </c>
      <c r="S3179" s="3" t="s">
        <v>86</v>
      </c>
      <c r="T3179" s="3" t="s">
        <v>51</v>
      </c>
      <c r="U3179" s="3" t="s">
        <v>87</v>
      </c>
      <c r="V3179" s="3" t="s">
        <v>53</v>
      </c>
      <c r="W3179" s="3" t="s">
        <v>54</v>
      </c>
      <c r="X3179" s="3">
        <v>35</v>
      </c>
      <c r="Y3179" s="3">
        <v>6</v>
      </c>
      <c r="Z3179" s="3" t="s">
        <v>44</v>
      </c>
      <c r="AA3179" s="7">
        <v>4</v>
      </c>
      <c r="AB3179" s="3" t="s">
        <v>49</v>
      </c>
      <c r="AC3179" s="3" t="s">
        <v>49</v>
      </c>
      <c r="AD3179" s="3" t="s">
        <v>49</v>
      </c>
      <c r="AE3179" s="3" t="s">
        <v>49</v>
      </c>
      <c r="AF3179" s="3" t="s">
        <v>55</v>
      </c>
      <c r="AG3179" s="3" t="s">
        <v>56</v>
      </c>
      <c r="AH3179" s="3" t="s">
        <v>57</v>
      </c>
      <c r="AI3179" s="3" t="s">
        <v>58</v>
      </c>
      <c r="AJ3179" s="3" t="s">
        <v>49</v>
      </c>
      <c r="AK3179" s="3" t="s">
        <v>49</v>
      </c>
      <c r="AL3179" s="3" t="s">
        <v>49</v>
      </c>
      <c r="AM3179" s="3" t="s">
        <v>88</v>
      </c>
      <c r="AN3179" s="3" t="s">
        <v>60</v>
      </c>
      <c r="AO3179" s="3">
        <v>6.9618065096953075</v>
      </c>
      <c r="AP3179" s="3">
        <v>1.2472644671375839</v>
      </c>
    </row>
    <row r="3180" spans="1:42" x14ac:dyDescent="0.25">
      <c r="A3180" s="2">
        <v>3179</v>
      </c>
      <c r="B3180" s="3" t="s">
        <v>42</v>
      </c>
      <c r="C3180" s="3" t="s">
        <v>43</v>
      </c>
      <c r="D3180" s="3" t="s">
        <v>44</v>
      </c>
      <c r="E3180" s="3" t="s">
        <v>45</v>
      </c>
      <c r="F3180" s="3">
        <v>0.36</v>
      </c>
      <c r="G3180" s="3">
        <v>0.48</v>
      </c>
      <c r="H3180" s="3">
        <v>0.1430528101628</v>
      </c>
      <c r="I3180" s="3">
        <v>9.5601531223170717</v>
      </c>
      <c r="J3180" s="3">
        <v>1.4050111379433192</v>
      </c>
      <c r="K3180" s="3">
        <v>1.3676067697341237</v>
      </c>
      <c r="L3180" s="3">
        <v>0.20099079159282524</v>
      </c>
      <c r="M3180" s="2">
        <v>1210</v>
      </c>
      <c r="N3180" s="3" t="s">
        <v>65</v>
      </c>
      <c r="O3180" s="3" t="s">
        <v>84</v>
      </c>
      <c r="P3180" s="3" t="s">
        <v>85</v>
      </c>
      <c r="Q3180" s="3" t="s">
        <v>42</v>
      </c>
      <c r="R3180" s="3" t="s">
        <v>49</v>
      </c>
      <c r="S3180" s="3" t="s">
        <v>86</v>
      </c>
      <c r="T3180" s="3" t="s">
        <v>51</v>
      </c>
      <c r="U3180" s="3" t="s">
        <v>87</v>
      </c>
      <c r="V3180" s="3" t="s">
        <v>53</v>
      </c>
      <c r="W3180" s="3" t="s">
        <v>54</v>
      </c>
      <c r="X3180" s="3">
        <v>35</v>
      </c>
      <c r="Y3180" s="3">
        <v>6</v>
      </c>
      <c r="Z3180" s="3" t="s">
        <v>44</v>
      </c>
      <c r="AA3180" s="7">
        <v>4</v>
      </c>
      <c r="AB3180" s="3" t="s">
        <v>49</v>
      </c>
      <c r="AC3180" s="3" t="s">
        <v>49</v>
      </c>
      <c r="AD3180" s="3" t="s">
        <v>49</v>
      </c>
      <c r="AE3180" s="3" t="s">
        <v>49</v>
      </c>
      <c r="AF3180" s="3" t="s">
        <v>55</v>
      </c>
      <c r="AG3180" s="3" t="s">
        <v>56</v>
      </c>
      <c r="AH3180" s="3" t="s">
        <v>57</v>
      </c>
      <c r="AI3180" s="3" t="s">
        <v>58</v>
      </c>
      <c r="AJ3180" s="3" t="s">
        <v>49</v>
      </c>
      <c r="AK3180" s="3" t="s">
        <v>49</v>
      </c>
      <c r="AL3180" s="3" t="s">
        <v>49</v>
      </c>
      <c r="AM3180" s="3" t="s">
        <v>88</v>
      </c>
      <c r="AN3180" s="3" t="s">
        <v>60</v>
      </c>
      <c r="AO3180" s="3">
        <v>98.989443755986741</v>
      </c>
      <c r="AP3180" s="3">
        <v>578.9141835496946</v>
      </c>
    </row>
    <row r="3181" spans="1:42" x14ac:dyDescent="0.25">
      <c r="A3181" s="2">
        <v>3180</v>
      </c>
      <c r="B3181" s="3" t="s">
        <v>42</v>
      </c>
      <c r="C3181" s="3" t="s">
        <v>43</v>
      </c>
      <c r="D3181" s="3" t="s">
        <v>44</v>
      </c>
      <c r="E3181" s="3" t="s">
        <v>45</v>
      </c>
      <c r="F3181" s="3">
        <v>0.36</v>
      </c>
      <c r="G3181" s="3">
        <v>0.48</v>
      </c>
      <c r="H3181" s="3">
        <v>3.1182559413113499E-3</v>
      </c>
      <c r="I3181" s="3">
        <v>9.5843984274601244</v>
      </c>
      <c r="J3181" s="3">
        <v>1.4085246426792022</v>
      </c>
      <c r="K3181" s="3">
        <v>2.9886607340322693E-2</v>
      </c>
      <c r="L3181" s="3">
        <v>4.3921403355178688E-3</v>
      </c>
      <c r="M3181" s="2">
        <v>1200</v>
      </c>
      <c r="N3181" s="3" t="s">
        <v>61</v>
      </c>
      <c r="O3181" s="3" t="s">
        <v>84</v>
      </c>
      <c r="P3181" s="3" t="s">
        <v>85</v>
      </c>
      <c r="Q3181" s="3" t="s">
        <v>42</v>
      </c>
      <c r="R3181" s="3" t="s">
        <v>49</v>
      </c>
      <c r="S3181" s="3" t="s">
        <v>86</v>
      </c>
      <c r="T3181" s="3" t="s">
        <v>51</v>
      </c>
      <c r="U3181" s="3" t="s">
        <v>87</v>
      </c>
      <c r="V3181" s="3" t="s">
        <v>53</v>
      </c>
      <c r="W3181" s="3" t="s">
        <v>54</v>
      </c>
      <c r="X3181" s="3">
        <v>35</v>
      </c>
      <c r="Y3181" s="3">
        <v>6</v>
      </c>
      <c r="Z3181" s="3" t="s">
        <v>44</v>
      </c>
      <c r="AA3181" s="7">
        <v>4</v>
      </c>
      <c r="AB3181" s="3" t="s">
        <v>49</v>
      </c>
      <c r="AC3181" s="3" t="s">
        <v>49</v>
      </c>
      <c r="AD3181" s="3" t="s">
        <v>49</v>
      </c>
      <c r="AE3181" s="3" t="s">
        <v>49</v>
      </c>
      <c r="AF3181" s="3" t="s">
        <v>55</v>
      </c>
      <c r="AG3181" s="3" t="s">
        <v>56</v>
      </c>
      <c r="AH3181" s="3" t="s">
        <v>57</v>
      </c>
      <c r="AI3181" s="3" t="s">
        <v>58</v>
      </c>
      <c r="AJ3181" s="3" t="s">
        <v>49</v>
      </c>
      <c r="AK3181" s="3" t="s">
        <v>49</v>
      </c>
      <c r="AL3181" s="3" t="s">
        <v>49</v>
      </c>
      <c r="AM3181" s="3" t="s">
        <v>88</v>
      </c>
      <c r="AN3181" s="3" t="s">
        <v>60</v>
      </c>
      <c r="AO3181" s="3">
        <v>20.17356897932541</v>
      </c>
      <c r="AP3181" s="3">
        <v>12.619134082782791</v>
      </c>
    </row>
    <row r="3182" spans="1:42" x14ac:dyDescent="0.25">
      <c r="A3182" s="2">
        <v>3181</v>
      </c>
      <c r="B3182" s="3" t="s">
        <v>42</v>
      </c>
      <c r="C3182" s="3" t="s">
        <v>43</v>
      </c>
      <c r="D3182" s="3" t="s">
        <v>44</v>
      </c>
      <c r="E3182" s="3" t="s">
        <v>45</v>
      </c>
      <c r="F3182" s="3">
        <v>0.36</v>
      </c>
      <c r="G3182" s="3">
        <v>0.48</v>
      </c>
      <c r="H3182" s="3">
        <v>0.20871398217298701</v>
      </c>
      <c r="I3182" s="3">
        <v>9.5843984274601244</v>
      </c>
      <c r="J3182" s="3">
        <v>1.4085246426792022</v>
      </c>
      <c r="K3182" s="3">
        <v>2.0003979625277171</v>
      </c>
      <c r="L3182" s="3">
        <v>0.29397878716235992</v>
      </c>
      <c r="M3182" s="2">
        <v>1210</v>
      </c>
      <c r="N3182" s="3" t="s">
        <v>65</v>
      </c>
      <c r="O3182" s="3" t="s">
        <v>84</v>
      </c>
      <c r="P3182" s="3" t="s">
        <v>85</v>
      </c>
      <c r="Q3182" s="3" t="s">
        <v>42</v>
      </c>
      <c r="R3182" s="3" t="s">
        <v>49</v>
      </c>
      <c r="S3182" s="3" t="s">
        <v>86</v>
      </c>
      <c r="T3182" s="3" t="s">
        <v>51</v>
      </c>
      <c r="U3182" s="3" t="s">
        <v>87</v>
      </c>
      <c r="V3182" s="3" t="s">
        <v>53</v>
      </c>
      <c r="W3182" s="3" t="s">
        <v>54</v>
      </c>
      <c r="X3182" s="3">
        <v>35</v>
      </c>
      <c r="Y3182" s="3">
        <v>6</v>
      </c>
      <c r="Z3182" s="3" t="s">
        <v>44</v>
      </c>
      <c r="AA3182" s="7">
        <v>4</v>
      </c>
      <c r="AB3182" s="3" t="s">
        <v>49</v>
      </c>
      <c r="AC3182" s="3" t="s">
        <v>49</v>
      </c>
      <c r="AD3182" s="3" t="s">
        <v>49</v>
      </c>
      <c r="AE3182" s="3" t="s">
        <v>49</v>
      </c>
      <c r="AF3182" s="3" t="s">
        <v>55</v>
      </c>
      <c r="AG3182" s="3" t="s">
        <v>56</v>
      </c>
      <c r="AH3182" s="3" t="s">
        <v>57</v>
      </c>
      <c r="AI3182" s="3" t="s">
        <v>58</v>
      </c>
      <c r="AJ3182" s="3" t="s">
        <v>49</v>
      </c>
      <c r="AK3182" s="3" t="s">
        <v>49</v>
      </c>
      <c r="AL3182" s="3" t="s">
        <v>49</v>
      </c>
      <c r="AM3182" s="3" t="s">
        <v>88</v>
      </c>
      <c r="AN3182" s="3" t="s">
        <v>60</v>
      </c>
      <c r="AO3182" s="3">
        <v>136.71708406499258</v>
      </c>
      <c r="AP3182" s="3">
        <v>844.63551920143266</v>
      </c>
    </row>
    <row r="3183" spans="1:42" x14ac:dyDescent="0.25">
      <c r="A3183" s="2">
        <v>3182</v>
      </c>
      <c r="B3183" s="3" t="s">
        <v>42</v>
      </c>
      <c r="C3183" s="3" t="s">
        <v>43</v>
      </c>
      <c r="D3183" s="3" t="s">
        <v>44</v>
      </c>
      <c r="E3183" s="3" t="s">
        <v>45</v>
      </c>
      <c r="F3183" s="3">
        <v>0.36</v>
      </c>
      <c r="G3183" s="3">
        <v>0.48</v>
      </c>
      <c r="H3183" s="3">
        <v>0.128928288701708</v>
      </c>
      <c r="I3183" s="3">
        <v>9.5843984274601244</v>
      </c>
      <c r="J3183" s="3">
        <v>1.4085246426792022</v>
      </c>
      <c r="K3183" s="3">
        <v>1.235700087487775</v>
      </c>
      <c r="L3183" s="3">
        <v>0.18159867177481429</v>
      </c>
      <c r="M3183" s="2">
        <v>1210</v>
      </c>
      <c r="N3183" s="3" t="s">
        <v>65</v>
      </c>
      <c r="O3183" s="3" t="s">
        <v>84</v>
      </c>
      <c r="P3183" s="3" t="s">
        <v>85</v>
      </c>
      <c r="Q3183" s="3" t="s">
        <v>42</v>
      </c>
      <c r="R3183" s="3" t="s">
        <v>49</v>
      </c>
      <c r="S3183" s="3" t="s">
        <v>86</v>
      </c>
      <c r="T3183" s="3" t="s">
        <v>51</v>
      </c>
      <c r="U3183" s="3" t="s">
        <v>87</v>
      </c>
      <c r="V3183" s="3" t="s">
        <v>53</v>
      </c>
      <c r="W3183" s="3" t="s">
        <v>54</v>
      </c>
      <c r="X3183" s="3">
        <v>35</v>
      </c>
      <c r="Y3183" s="3">
        <v>6</v>
      </c>
      <c r="Z3183" s="3" t="s">
        <v>44</v>
      </c>
      <c r="AA3183" s="7">
        <v>4</v>
      </c>
      <c r="AB3183" s="3" t="s">
        <v>49</v>
      </c>
      <c r="AC3183" s="3" t="s">
        <v>49</v>
      </c>
      <c r="AD3183" s="3" t="s">
        <v>49</v>
      </c>
      <c r="AE3183" s="3" t="s">
        <v>49</v>
      </c>
      <c r="AF3183" s="3" t="s">
        <v>55</v>
      </c>
      <c r="AG3183" s="3" t="s">
        <v>56</v>
      </c>
      <c r="AH3183" s="3" t="s">
        <v>57</v>
      </c>
      <c r="AI3183" s="3" t="s">
        <v>58</v>
      </c>
      <c r="AJ3183" s="3" t="s">
        <v>49</v>
      </c>
      <c r="AK3183" s="3" t="s">
        <v>49</v>
      </c>
      <c r="AL3183" s="3" t="s">
        <v>49</v>
      </c>
      <c r="AM3183" s="3" t="s">
        <v>88</v>
      </c>
      <c r="AN3183" s="3" t="s">
        <v>60</v>
      </c>
      <c r="AO3183" s="3">
        <v>94.700346351488889</v>
      </c>
      <c r="AP3183" s="3">
        <v>521.75427316155037</v>
      </c>
    </row>
    <row r="3184" spans="1:42" x14ac:dyDescent="0.25">
      <c r="A3184" s="2">
        <v>3183</v>
      </c>
      <c r="B3184" s="3" t="s">
        <v>42</v>
      </c>
      <c r="C3184" s="3" t="s">
        <v>43</v>
      </c>
      <c r="D3184" s="3" t="s">
        <v>44</v>
      </c>
      <c r="E3184" s="3" t="s">
        <v>45</v>
      </c>
      <c r="F3184" s="3">
        <v>0.36</v>
      </c>
      <c r="G3184" s="3">
        <v>0.48</v>
      </c>
      <c r="H3184" s="3">
        <v>0.27700292696697398</v>
      </c>
      <c r="I3184" s="3">
        <v>9.5843984274601244</v>
      </c>
      <c r="J3184" s="3">
        <v>1.4085246426792022</v>
      </c>
      <c r="K3184" s="3">
        <v>2.6549064176241171</v>
      </c>
      <c r="L3184" s="3">
        <v>0.39016544872725017</v>
      </c>
      <c r="M3184" s="2">
        <v>1210</v>
      </c>
      <c r="N3184" s="3" t="s">
        <v>65</v>
      </c>
      <c r="O3184" s="3" t="s">
        <v>84</v>
      </c>
      <c r="P3184" s="3" t="s">
        <v>85</v>
      </c>
      <c r="Q3184" s="3" t="s">
        <v>42</v>
      </c>
      <c r="R3184" s="3" t="s">
        <v>49</v>
      </c>
      <c r="S3184" s="3" t="s">
        <v>86</v>
      </c>
      <c r="T3184" s="3" t="s">
        <v>51</v>
      </c>
      <c r="U3184" s="3" t="s">
        <v>87</v>
      </c>
      <c r="V3184" s="3" t="s">
        <v>53</v>
      </c>
      <c r="W3184" s="3" t="s">
        <v>54</v>
      </c>
      <c r="X3184" s="3">
        <v>35</v>
      </c>
      <c r="Y3184" s="3">
        <v>6</v>
      </c>
      <c r="Z3184" s="3" t="s">
        <v>44</v>
      </c>
      <c r="AA3184" s="7">
        <v>4</v>
      </c>
      <c r="AB3184" s="3" t="s">
        <v>49</v>
      </c>
      <c r="AC3184" s="3" t="s">
        <v>49</v>
      </c>
      <c r="AD3184" s="3" t="s">
        <v>49</v>
      </c>
      <c r="AE3184" s="3" t="s">
        <v>49</v>
      </c>
      <c r="AF3184" s="3" t="s">
        <v>55</v>
      </c>
      <c r="AG3184" s="3" t="s">
        <v>56</v>
      </c>
      <c r="AH3184" s="3" t="s">
        <v>57</v>
      </c>
      <c r="AI3184" s="3" t="s">
        <v>58</v>
      </c>
      <c r="AJ3184" s="3" t="s">
        <v>49</v>
      </c>
      <c r="AK3184" s="3" t="s">
        <v>49</v>
      </c>
      <c r="AL3184" s="3" t="s">
        <v>49</v>
      </c>
      <c r="AM3184" s="3" t="s">
        <v>88</v>
      </c>
      <c r="AN3184" s="3" t="s">
        <v>60</v>
      </c>
      <c r="AO3184" s="3">
        <v>134.93005179723161</v>
      </c>
      <c r="AP3184" s="3">
        <v>1120.9910740198954</v>
      </c>
    </row>
    <row r="3185" spans="1:42" x14ac:dyDescent="0.25">
      <c r="A3185" s="2">
        <v>3184</v>
      </c>
      <c r="B3185" s="3" t="s">
        <v>42</v>
      </c>
      <c r="C3185" s="3" t="s">
        <v>43</v>
      </c>
      <c r="D3185" s="3" t="s">
        <v>44</v>
      </c>
      <c r="E3185" s="3" t="s">
        <v>45</v>
      </c>
      <c r="F3185" s="3">
        <v>0.36</v>
      </c>
      <c r="G3185" s="3">
        <v>0.48</v>
      </c>
      <c r="H3185" s="3">
        <v>0.22242819969850899</v>
      </c>
      <c r="I3185" s="3">
        <v>9.5673754974343055</v>
      </c>
      <c r="J3185" s="3">
        <v>1.406057714608042</v>
      </c>
      <c r="K3185" s="3">
        <v>2.1280541077339397</v>
      </c>
      <c r="L3185" s="3">
        <v>0.31274688613246671</v>
      </c>
      <c r="M3185" s="2">
        <v>1200</v>
      </c>
      <c r="N3185" s="3" t="s">
        <v>61</v>
      </c>
      <c r="O3185" s="3" t="s">
        <v>84</v>
      </c>
      <c r="P3185" s="3" t="s">
        <v>85</v>
      </c>
      <c r="Q3185" s="3" t="s">
        <v>42</v>
      </c>
      <c r="R3185" s="3" t="s">
        <v>49</v>
      </c>
      <c r="S3185" s="3" t="s">
        <v>86</v>
      </c>
      <c r="T3185" s="3" t="s">
        <v>51</v>
      </c>
      <c r="U3185" s="3" t="s">
        <v>87</v>
      </c>
      <c r="V3185" s="3" t="s">
        <v>53</v>
      </c>
      <c r="W3185" s="3" t="s">
        <v>54</v>
      </c>
      <c r="X3185" s="3">
        <v>35</v>
      </c>
      <c r="Y3185" s="3">
        <v>6</v>
      </c>
      <c r="Z3185" s="3" t="s">
        <v>44</v>
      </c>
      <c r="AA3185" s="7">
        <v>4</v>
      </c>
      <c r="AB3185" s="3" t="s">
        <v>49</v>
      </c>
      <c r="AC3185" s="3" t="s">
        <v>49</v>
      </c>
      <c r="AD3185" s="3" t="s">
        <v>49</v>
      </c>
      <c r="AE3185" s="3" t="s">
        <v>49</v>
      </c>
      <c r="AF3185" s="3" t="s">
        <v>55</v>
      </c>
      <c r="AG3185" s="3" t="s">
        <v>56</v>
      </c>
      <c r="AH3185" s="3" t="s">
        <v>57</v>
      </c>
      <c r="AI3185" s="3" t="s">
        <v>58</v>
      </c>
      <c r="AJ3185" s="3" t="s">
        <v>49</v>
      </c>
      <c r="AK3185" s="3" t="s">
        <v>49</v>
      </c>
      <c r="AL3185" s="3" t="s">
        <v>49</v>
      </c>
      <c r="AM3185" s="3" t="s">
        <v>88</v>
      </c>
      <c r="AN3185" s="3" t="s">
        <v>60</v>
      </c>
      <c r="AO3185" s="3">
        <v>181.34479952345538</v>
      </c>
      <c r="AP3185" s="3">
        <v>900.13498847277936</v>
      </c>
    </row>
    <row r="3186" spans="1:42" x14ac:dyDescent="0.25">
      <c r="A3186" s="2">
        <v>3185</v>
      </c>
      <c r="B3186" s="3" t="s">
        <v>42</v>
      </c>
      <c r="C3186" s="3" t="s">
        <v>43</v>
      </c>
      <c r="D3186" s="3" t="s">
        <v>44</v>
      </c>
      <c r="E3186" s="3" t="s">
        <v>45</v>
      </c>
      <c r="F3186" s="3">
        <v>0.36</v>
      </c>
      <c r="G3186" s="3">
        <v>0.48</v>
      </c>
      <c r="H3186" s="3">
        <v>3.6432517490481299E-2</v>
      </c>
      <c r="I3186" s="3">
        <v>9.5673754974343055</v>
      </c>
      <c r="J3186" s="3">
        <v>1.406057714608042</v>
      </c>
      <c r="K3186" s="3">
        <v>0.34856357514827757</v>
      </c>
      <c r="L3186" s="3">
        <v>5.1226222280083653E-2</v>
      </c>
      <c r="M3186" s="2">
        <v>1210</v>
      </c>
      <c r="N3186" s="3" t="s">
        <v>65</v>
      </c>
      <c r="O3186" s="3" t="s">
        <v>84</v>
      </c>
      <c r="P3186" s="3" t="s">
        <v>85</v>
      </c>
      <c r="Q3186" s="3" t="s">
        <v>42</v>
      </c>
      <c r="R3186" s="3" t="s">
        <v>49</v>
      </c>
      <c r="S3186" s="3" t="s">
        <v>86</v>
      </c>
      <c r="T3186" s="3" t="s">
        <v>51</v>
      </c>
      <c r="U3186" s="3" t="s">
        <v>87</v>
      </c>
      <c r="V3186" s="3" t="s">
        <v>53</v>
      </c>
      <c r="W3186" s="3" t="s">
        <v>54</v>
      </c>
      <c r="X3186" s="3">
        <v>35</v>
      </c>
      <c r="Y3186" s="3">
        <v>6</v>
      </c>
      <c r="Z3186" s="3" t="s">
        <v>44</v>
      </c>
      <c r="AA3186" s="7">
        <v>4</v>
      </c>
      <c r="AB3186" s="3" t="s">
        <v>49</v>
      </c>
      <c r="AC3186" s="3" t="s">
        <v>49</v>
      </c>
      <c r="AD3186" s="3" t="s">
        <v>49</v>
      </c>
      <c r="AE3186" s="3" t="s">
        <v>49</v>
      </c>
      <c r="AF3186" s="3" t="s">
        <v>55</v>
      </c>
      <c r="AG3186" s="3" t="s">
        <v>56</v>
      </c>
      <c r="AH3186" s="3" t="s">
        <v>57</v>
      </c>
      <c r="AI3186" s="3" t="s">
        <v>58</v>
      </c>
      <c r="AJ3186" s="3" t="s">
        <v>49</v>
      </c>
      <c r="AK3186" s="3" t="s">
        <v>49</v>
      </c>
      <c r="AL3186" s="3" t="s">
        <v>49</v>
      </c>
      <c r="AM3186" s="3" t="s">
        <v>88</v>
      </c>
      <c r="AN3186" s="3" t="s">
        <v>60</v>
      </c>
      <c r="AO3186" s="3">
        <v>68.239511364609371</v>
      </c>
      <c r="AP3186" s="3">
        <v>147.43716739055444</v>
      </c>
    </row>
    <row r="3187" spans="1:42" x14ac:dyDescent="0.25">
      <c r="A3187" s="2">
        <v>3186</v>
      </c>
      <c r="B3187" s="3" t="s">
        <v>42</v>
      </c>
      <c r="C3187" s="3" t="s">
        <v>43</v>
      </c>
      <c r="D3187" s="3" t="s">
        <v>44</v>
      </c>
      <c r="E3187" s="3" t="s">
        <v>45</v>
      </c>
      <c r="F3187" s="3">
        <v>0.36</v>
      </c>
      <c r="G3187" s="3">
        <v>0.48</v>
      </c>
      <c r="H3187" s="3">
        <v>0.227691406228194</v>
      </c>
      <c r="I3187" s="3">
        <v>9.5673754974343055</v>
      </c>
      <c r="J3187" s="3">
        <v>1.406057714608042</v>
      </c>
      <c r="K3187" s="3">
        <v>2.1784091809239841</v>
      </c>
      <c r="L3187" s="3">
        <v>0.32014725827710577</v>
      </c>
      <c r="M3187" s="2">
        <v>1210</v>
      </c>
      <c r="N3187" s="3" t="s">
        <v>65</v>
      </c>
      <c r="O3187" s="3" t="s">
        <v>84</v>
      </c>
      <c r="P3187" s="3" t="s">
        <v>85</v>
      </c>
      <c r="Q3187" s="3" t="s">
        <v>42</v>
      </c>
      <c r="R3187" s="3" t="s">
        <v>49</v>
      </c>
      <c r="S3187" s="3" t="s">
        <v>86</v>
      </c>
      <c r="T3187" s="3" t="s">
        <v>51</v>
      </c>
      <c r="U3187" s="3" t="s">
        <v>87</v>
      </c>
      <c r="V3187" s="3" t="s">
        <v>53</v>
      </c>
      <c r="W3187" s="3" t="s">
        <v>54</v>
      </c>
      <c r="X3187" s="3">
        <v>35</v>
      </c>
      <c r="Y3187" s="3">
        <v>6</v>
      </c>
      <c r="Z3187" s="3" t="s">
        <v>44</v>
      </c>
      <c r="AA3187" s="7">
        <v>4</v>
      </c>
      <c r="AB3187" s="3" t="s">
        <v>49</v>
      </c>
      <c r="AC3187" s="3" t="s">
        <v>49</v>
      </c>
      <c r="AD3187" s="3" t="s">
        <v>49</v>
      </c>
      <c r="AE3187" s="3" t="s">
        <v>49</v>
      </c>
      <c r="AF3187" s="3" t="s">
        <v>55</v>
      </c>
      <c r="AG3187" s="3" t="s">
        <v>56</v>
      </c>
      <c r="AH3187" s="3" t="s">
        <v>57</v>
      </c>
      <c r="AI3187" s="3" t="s">
        <v>58</v>
      </c>
      <c r="AJ3187" s="3" t="s">
        <v>49</v>
      </c>
      <c r="AK3187" s="3" t="s">
        <v>49</v>
      </c>
      <c r="AL3187" s="3" t="s">
        <v>49</v>
      </c>
      <c r="AM3187" s="3" t="s">
        <v>88</v>
      </c>
      <c r="AN3187" s="3" t="s">
        <v>60</v>
      </c>
      <c r="AO3187" s="3">
        <v>121.14941399588746</v>
      </c>
      <c r="AP3187" s="3">
        <v>921.4344296198542</v>
      </c>
    </row>
    <row r="3188" spans="1:42" x14ac:dyDescent="0.25">
      <c r="A3188" s="2">
        <v>3187</v>
      </c>
      <c r="B3188" s="3" t="s">
        <v>42</v>
      </c>
      <c r="C3188" s="3" t="s">
        <v>43</v>
      </c>
      <c r="D3188" s="3" t="s">
        <v>44</v>
      </c>
      <c r="E3188" s="3" t="s">
        <v>45</v>
      </c>
      <c r="F3188" s="3">
        <v>0.36</v>
      </c>
      <c r="G3188" s="3">
        <v>0.48</v>
      </c>
      <c r="H3188" s="3">
        <v>5.3807839636439701E-6</v>
      </c>
      <c r="I3188" s="3">
        <v>9.5673754974343055</v>
      </c>
      <c r="J3188" s="3">
        <v>1.406057714608042</v>
      </c>
      <c r="K3188" s="3">
        <v>5.147998065075476E-5</v>
      </c>
      <c r="L3188" s="3">
        <v>7.5656928027208422E-6</v>
      </c>
      <c r="M3188" s="2">
        <v>1210</v>
      </c>
      <c r="N3188" s="3" t="s">
        <v>65</v>
      </c>
      <c r="O3188" s="3" t="s">
        <v>84</v>
      </c>
      <c r="P3188" s="3" t="s">
        <v>85</v>
      </c>
      <c r="Q3188" s="3" t="s">
        <v>42</v>
      </c>
      <c r="R3188" s="3" t="s">
        <v>49</v>
      </c>
      <c r="S3188" s="3" t="s">
        <v>86</v>
      </c>
      <c r="T3188" s="3" t="s">
        <v>51</v>
      </c>
      <c r="U3188" s="3" t="s">
        <v>87</v>
      </c>
      <c r="V3188" s="3" t="s">
        <v>53</v>
      </c>
      <c r="W3188" s="3" t="s">
        <v>54</v>
      </c>
      <c r="X3188" s="3">
        <v>35</v>
      </c>
      <c r="Y3188" s="3">
        <v>6</v>
      </c>
      <c r="Z3188" s="3" t="s">
        <v>44</v>
      </c>
      <c r="AA3188" s="7">
        <v>4</v>
      </c>
      <c r="AB3188" s="3" t="s">
        <v>49</v>
      </c>
      <c r="AC3188" s="3" t="s">
        <v>49</v>
      </c>
      <c r="AD3188" s="3" t="s">
        <v>49</v>
      </c>
      <c r="AE3188" s="3" t="s">
        <v>49</v>
      </c>
      <c r="AF3188" s="3" t="s">
        <v>55</v>
      </c>
      <c r="AG3188" s="3" t="s">
        <v>56</v>
      </c>
      <c r="AH3188" s="3" t="s">
        <v>57</v>
      </c>
      <c r="AI3188" s="3" t="s">
        <v>58</v>
      </c>
      <c r="AJ3188" s="3" t="s">
        <v>49</v>
      </c>
      <c r="AK3188" s="3" t="s">
        <v>49</v>
      </c>
      <c r="AL3188" s="3" t="s">
        <v>49</v>
      </c>
      <c r="AM3188" s="3" t="s">
        <v>88</v>
      </c>
      <c r="AN3188" s="3" t="s">
        <v>60</v>
      </c>
      <c r="AO3188" s="3">
        <v>0.83317770717169326</v>
      </c>
      <c r="AP3188" s="3">
        <v>2.1775260140819527E-2</v>
      </c>
    </row>
    <row r="3189" spans="1:42" x14ac:dyDescent="0.25">
      <c r="A3189" s="2">
        <v>3188</v>
      </c>
      <c r="B3189" s="3" t="s">
        <v>42</v>
      </c>
      <c r="C3189" s="3" t="s">
        <v>43</v>
      </c>
      <c r="D3189" s="3" t="s">
        <v>44</v>
      </c>
      <c r="E3189" s="3" t="s">
        <v>45</v>
      </c>
      <c r="F3189" s="3">
        <v>0.36</v>
      </c>
      <c r="G3189" s="3">
        <v>0.48</v>
      </c>
      <c r="H3189" s="3">
        <v>0.12008047768859</v>
      </c>
      <c r="I3189" s="3">
        <v>9.5673754974343055</v>
      </c>
      <c r="J3189" s="3">
        <v>1.406057714608042</v>
      </c>
      <c r="K3189" s="3">
        <v>1.1488550199580227</v>
      </c>
      <c r="L3189" s="3">
        <v>0.16884008202786083</v>
      </c>
      <c r="M3189" s="2">
        <v>1210</v>
      </c>
      <c r="N3189" s="3" t="s">
        <v>65</v>
      </c>
      <c r="O3189" s="3" t="s">
        <v>84</v>
      </c>
      <c r="P3189" s="3" t="s">
        <v>85</v>
      </c>
      <c r="Q3189" s="3" t="s">
        <v>42</v>
      </c>
      <c r="R3189" s="3" t="s">
        <v>49</v>
      </c>
      <c r="S3189" s="3" t="s">
        <v>86</v>
      </c>
      <c r="T3189" s="3" t="s">
        <v>51</v>
      </c>
      <c r="U3189" s="3" t="s">
        <v>87</v>
      </c>
      <c r="V3189" s="3" t="s">
        <v>53</v>
      </c>
      <c r="W3189" s="3" t="s">
        <v>54</v>
      </c>
      <c r="X3189" s="3">
        <v>35</v>
      </c>
      <c r="Y3189" s="3">
        <v>6</v>
      </c>
      <c r="Z3189" s="3" t="s">
        <v>44</v>
      </c>
      <c r="AA3189" s="7">
        <v>4</v>
      </c>
      <c r="AB3189" s="3" t="s">
        <v>49</v>
      </c>
      <c r="AC3189" s="3" t="s">
        <v>49</v>
      </c>
      <c r="AD3189" s="3" t="s">
        <v>49</v>
      </c>
      <c r="AE3189" s="3" t="s">
        <v>49</v>
      </c>
      <c r="AF3189" s="3" t="s">
        <v>55</v>
      </c>
      <c r="AG3189" s="3" t="s">
        <v>56</v>
      </c>
      <c r="AH3189" s="3" t="s">
        <v>57</v>
      </c>
      <c r="AI3189" s="3" t="s">
        <v>58</v>
      </c>
      <c r="AJ3189" s="3" t="s">
        <v>49</v>
      </c>
      <c r="AK3189" s="3" t="s">
        <v>49</v>
      </c>
      <c r="AL3189" s="3" t="s">
        <v>49</v>
      </c>
      <c r="AM3189" s="3" t="s">
        <v>88</v>
      </c>
      <c r="AN3189" s="3" t="s">
        <v>60</v>
      </c>
      <c r="AO3189" s="3">
        <v>91.444715590749567</v>
      </c>
      <c r="AP3189" s="3">
        <v>485.94845233892909</v>
      </c>
    </row>
    <row r="3190" spans="1:42" x14ac:dyDescent="0.25">
      <c r="A3190" s="2">
        <v>3189</v>
      </c>
      <c r="B3190" s="3" t="s">
        <v>42</v>
      </c>
      <c r="C3190" s="3" t="s">
        <v>43</v>
      </c>
      <c r="D3190" s="3" t="s">
        <v>44</v>
      </c>
      <c r="E3190" s="3" t="s">
        <v>45</v>
      </c>
      <c r="F3190" s="3">
        <v>0.36</v>
      </c>
      <c r="G3190" s="3">
        <v>0.48</v>
      </c>
      <c r="H3190" s="3">
        <v>7.1980297012336101E-3</v>
      </c>
      <c r="I3190" s="3">
        <v>9.5673754974343055</v>
      </c>
      <c r="J3190" s="3">
        <v>1.406057714608042</v>
      </c>
      <c r="K3190" s="3">
        <v>6.886625299338682E-2</v>
      </c>
      <c r="L3190" s="3">
        <v>1.0120845191397337E-2</v>
      </c>
      <c r="M3190" s="2">
        <v>1210</v>
      </c>
      <c r="N3190" s="3" t="s">
        <v>65</v>
      </c>
      <c r="O3190" s="3" t="s">
        <v>84</v>
      </c>
      <c r="P3190" s="3" t="s">
        <v>85</v>
      </c>
      <c r="Q3190" s="3" t="s">
        <v>42</v>
      </c>
      <c r="R3190" s="3" t="s">
        <v>49</v>
      </c>
      <c r="S3190" s="3" t="s">
        <v>86</v>
      </c>
      <c r="T3190" s="3" t="s">
        <v>51</v>
      </c>
      <c r="U3190" s="3" t="s">
        <v>87</v>
      </c>
      <c r="V3190" s="3" t="s">
        <v>53</v>
      </c>
      <c r="W3190" s="3" t="s">
        <v>54</v>
      </c>
      <c r="X3190" s="3">
        <v>35</v>
      </c>
      <c r="Y3190" s="3">
        <v>6</v>
      </c>
      <c r="Z3190" s="3" t="s">
        <v>44</v>
      </c>
      <c r="AA3190" s="7">
        <v>4</v>
      </c>
      <c r="AB3190" s="3" t="s">
        <v>49</v>
      </c>
      <c r="AC3190" s="3" t="s">
        <v>49</v>
      </c>
      <c r="AD3190" s="3" t="s">
        <v>49</v>
      </c>
      <c r="AE3190" s="3" t="s">
        <v>49</v>
      </c>
      <c r="AF3190" s="3" t="s">
        <v>55</v>
      </c>
      <c r="AG3190" s="3" t="s">
        <v>56</v>
      </c>
      <c r="AH3190" s="3" t="s">
        <v>57</v>
      </c>
      <c r="AI3190" s="3" t="s">
        <v>58</v>
      </c>
      <c r="AJ3190" s="3" t="s">
        <v>49</v>
      </c>
      <c r="AK3190" s="3" t="s">
        <v>49</v>
      </c>
      <c r="AL3190" s="3" t="s">
        <v>49</v>
      </c>
      <c r="AM3190" s="3" t="s">
        <v>88</v>
      </c>
      <c r="AN3190" s="3" t="s">
        <v>60</v>
      </c>
      <c r="AO3190" s="3">
        <v>22.30281409119743</v>
      </c>
      <c r="AP3190" s="3">
        <v>29.129392725063184</v>
      </c>
    </row>
    <row r="3191" spans="1:42" x14ac:dyDescent="0.25">
      <c r="A3191" s="2">
        <v>3190</v>
      </c>
      <c r="B3191" s="3" t="s">
        <v>42</v>
      </c>
      <c r="C3191" s="3" t="s">
        <v>43</v>
      </c>
      <c r="D3191" s="3" t="s">
        <v>44</v>
      </c>
      <c r="E3191" s="3" t="s">
        <v>45</v>
      </c>
      <c r="F3191" s="3">
        <v>0.36</v>
      </c>
      <c r="G3191" s="3">
        <v>0.48</v>
      </c>
      <c r="H3191" s="3">
        <v>3.9274421459829997E-3</v>
      </c>
      <c r="I3191" s="3">
        <v>9.5673754974343055</v>
      </c>
      <c r="J3191" s="3">
        <v>1.406057714608042</v>
      </c>
      <c r="K3191" s="3">
        <v>3.7575313755068555E-2</v>
      </c>
      <c r="L3191" s="3">
        <v>5.5222103280361604E-3</v>
      </c>
      <c r="M3191" s="2">
        <v>1210</v>
      </c>
      <c r="N3191" s="3" t="s">
        <v>65</v>
      </c>
      <c r="O3191" s="3" t="s">
        <v>84</v>
      </c>
      <c r="P3191" s="3" t="s">
        <v>85</v>
      </c>
      <c r="Q3191" s="3" t="s">
        <v>42</v>
      </c>
      <c r="R3191" s="3" t="s">
        <v>49</v>
      </c>
      <c r="S3191" s="3" t="s">
        <v>86</v>
      </c>
      <c r="T3191" s="3" t="s">
        <v>51</v>
      </c>
      <c r="U3191" s="3" t="s">
        <v>87</v>
      </c>
      <c r="V3191" s="3" t="s">
        <v>53</v>
      </c>
      <c r="W3191" s="3" t="s">
        <v>54</v>
      </c>
      <c r="X3191" s="3">
        <v>35</v>
      </c>
      <c r="Y3191" s="3">
        <v>6</v>
      </c>
      <c r="Z3191" s="3" t="s">
        <v>44</v>
      </c>
      <c r="AA3191" s="7">
        <v>4</v>
      </c>
      <c r="AB3191" s="3" t="s">
        <v>49</v>
      </c>
      <c r="AC3191" s="3" t="s">
        <v>49</v>
      </c>
      <c r="AD3191" s="3" t="s">
        <v>49</v>
      </c>
      <c r="AE3191" s="3" t="s">
        <v>49</v>
      </c>
      <c r="AF3191" s="3" t="s">
        <v>55</v>
      </c>
      <c r="AG3191" s="3" t="s">
        <v>56</v>
      </c>
      <c r="AH3191" s="3" t="s">
        <v>57</v>
      </c>
      <c r="AI3191" s="3" t="s">
        <v>58</v>
      </c>
      <c r="AJ3191" s="3" t="s">
        <v>49</v>
      </c>
      <c r="AK3191" s="3" t="s">
        <v>49</v>
      </c>
      <c r="AL3191" s="3" t="s">
        <v>49</v>
      </c>
      <c r="AM3191" s="3" t="s">
        <v>88</v>
      </c>
      <c r="AN3191" s="3" t="s">
        <v>60</v>
      </c>
      <c r="AO3191" s="3">
        <v>22.725294143169108</v>
      </c>
      <c r="AP3191" s="3">
        <v>15.893794472075736</v>
      </c>
    </row>
    <row r="3192" spans="1:42" x14ac:dyDescent="0.25">
      <c r="A3192" s="2">
        <v>3191</v>
      </c>
      <c r="B3192" s="3" t="s">
        <v>42</v>
      </c>
      <c r="C3192" s="3" t="s">
        <v>43</v>
      </c>
      <c r="D3192" s="3" t="s">
        <v>44</v>
      </c>
      <c r="E3192" s="3" t="s">
        <v>45</v>
      </c>
      <c r="F3192" s="3">
        <v>0.36</v>
      </c>
      <c r="G3192" s="3">
        <v>0.48</v>
      </c>
      <c r="H3192" s="3">
        <v>9.54020610650415E-3</v>
      </c>
      <c r="I3192" s="3">
        <v>8.1201429310741506</v>
      </c>
      <c r="J3192" s="3">
        <v>1.1695913090226606</v>
      </c>
      <c r="K3192" s="3">
        <v>7.7467837176720122E-2</v>
      </c>
      <c r="L3192" s="3">
        <v>1.1158142148452168E-2</v>
      </c>
      <c r="M3192" s="2">
        <v>1200</v>
      </c>
      <c r="N3192" s="3" t="s">
        <v>61</v>
      </c>
      <c r="O3192" s="3" t="s">
        <v>84</v>
      </c>
      <c r="P3192" s="3" t="s">
        <v>85</v>
      </c>
      <c r="Q3192" s="3" t="s">
        <v>42</v>
      </c>
      <c r="R3192" s="3" t="s">
        <v>49</v>
      </c>
      <c r="S3192" s="3" t="s">
        <v>86</v>
      </c>
      <c r="T3192" s="3" t="s">
        <v>51</v>
      </c>
      <c r="U3192" s="3" t="s">
        <v>87</v>
      </c>
      <c r="V3192" s="3" t="s">
        <v>53</v>
      </c>
      <c r="W3192" s="3" t="s">
        <v>54</v>
      </c>
      <c r="X3192" s="3">
        <v>35</v>
      </c>
      <c r="Y3192" s="3">
        <v>6</v>
      </c>
      <c r="Z3192" s="3" t="s">
        <v>44</v>
      </c>
      <c r="AA3192" s="7">
        <v>4</v>
      </c>
      <c r="AB3192" s="3" t="s">
        <v>49</v>
      </c>
      <c r="AC3192" s="3" t="s">
        <v>49</v>
      </c>
      <c r="AD3192" s="3" t="s">
        <v>49</v>
      </c>
      <c r="AE3192" s="3" t="s">
        <v>49</v>
      </c>
      <c r="AF3192" s="3" t="s">
        <v>55</v>
      </c>
      <c r="AG3192" s="3" t="s">
        <v>56</v>
      </c>
      <c r="AH3192" s="3" t="s">
        <v>57</v>
      </c>
      <c r="AI3192" s="3" t="s">
        <v>58</v>
      </c>
      <c r="AJ3192" s="3" t="s">
        <v>49</v>
      </c>
      <c r="AK3192" s="3" t="s">
        <v>49</v>
      </c>
      <c r="AL3192" s="3" t="s">
        <v>49</v>
      </c>
      <c r="AM3192" s="3" t="s">
        <v>88</v>
      </c>
      <c r="AN3192" s="3" t="s">
        <v>60</v>
      </c>
      <c r="AO3192" s="3">
        <v>41.771249793129307</v>
      </c>
      <c r="AP3192" s="3">
        <v>38.607844353126019</v>
      </c>
    </row>
    <row r="3193" spans="1:42" x14ac:dyDescent="0.25">
      <c r="A3193" s="2">
        <v>3192</v>
      </c>
      <c r="B3193" s="3" t="s">
        <v>66</v>
      </c>
      <c r="C3193" s="3" t="s">
        <v>43</v>
      </c>
      <c r="D3193" s="3" t="s">
        <v>44</v>
      </c>
      <c r="E3193" s="3" t="s">
        <v>45</v>
      </c>
      <c r="F3193" s="3">
        <v>0.36</v>
      </c>
      <c r="G3193" s="3">
        <v>0.48</v>
      </c>
      <c r="H3193" s="3">
        <v>0.27269942198744002</v>
      </c>
      <c r="I3193" s="3">
        <v>8.1201429310741506</v>
      </c>
      <c r="J3193" s="3">
        <v>1.1695913090226606</v>
      </c>
      <c r="K3193" s="3">
        <v>2.2143582837593176</v>
      </c>
      <c r="L3193" s="3">
        <v>0.31894687393201288</v>
      </c>
      <c r="M3193" s="2">
        <v>3100</v>
      </c>
      <c r="N3193" s="3" t="s">
        <v>67</v>
      </c>
      <c r="O3193" s="3" t="s">
        <v>84</v>
      </c>
      <c r="P3193" s="3" t="s">
        <v>85</v>
      </c>
      <c r="Q3193" s="3" t="s">
        <v>42</v>
      </c>
      <c r="R3193" s="3" t="s">
        <v>49</v>
      </c>
      <c r="S3193" s="3" t="s">
        <v>86</v>
      </c>
      <c r="T3193" s="3" t="s">
        <v>51</v>
      </c>
      <c r="U3193" s="3" t="s">
        <v>87</v>
      </c>
      <c r="V3193" s="3" t="s">
        <v>53</v>
      </c>
      <c r="W3193" s="3" t="s">
        <v>54</v>
      </c>
      <c r="X3193" s="3">
        <v>35</v>
      </c>
      <c r="Y3193" s="3">
        <v>6</v>
      </c>
      <c r="Z3193" s="3" t="s">
        <v>44</v>
      </c>
      <c r="AA3193" s="7">
        <v>4</v>
      </c>
      <c r="AB3193" s="3" t="s">
        <v>49</v>
      </c>
      <c r="AC3193" s="3" t="s">
        <v>49</v>
      </c>
      <c r="AD3193" s="3" t="s">
        <v>49</v>
      </c>
      <c r="AE3193" s="3" t="s">
        <v>49</v>
      </c>
      <c r="AF3193" s="3" t="s">
        <v>55</v>
      </c>
      <c r="AG3193" s="3" t="s">
        <v>56</v>
      </c>
      <c r="AH3193" s="3" t="s">
        <v>57</v>
      </c>
      <c r="AI3193" s="3" t="s">
        <v>58</v>
      </c>
      <c r="AJ3193" s="3" t="s">
        <v>49</v>
      </c>
      <c r="AK3193" s="3" t="s">
        <v>49</v>
      </c>
      <c r="AL3193" s="3" t="s">
        <v>49</v>
      </c>
      <c r="AM3193" s="3" t="s">
        <v>88</v>
      </c>
      <c r="AN3193" s="3" t="s">
        <v>60</v>
      </c>
      <c r="AO3193" s="3">
        <v>176.14751729189962</v>
      </c>
      <c r="AP3193" s="3">
        <v>1103.575407254641</v>
      </c>
    </row>
    <row r="3194" spans="1:42" x14ac:dyDescent="0.25">
      <c r="A3194" s="2">
        <v>3193</v>
      </c>
      <c r="B3194" s="3" t="s">
        <v>42</v>
      </c>
      <c r="C3194" s="3" t="s">
        <v>43</v>
      </c>
      <c r="D3194" s="3" t="s">
        <v>44</v>
      </c>
      <c r="E3194" s="3" t="s">
        <v>45</v>
      </c>
      <c r="F3194" s="3">
        <v>0.36</v>
      </c>
      <c r="G3194" s="3">
        <v>0.48</v>
      </c>
      <c r="H3194" s="3">
        <v>7.1141638255389199E-3</v>
      </c>
      <c r="I3194" s="3">
        <v>8.1201429310741506</v>
      </c>
      <c r="J3194" s="3">
        <v>1.1695913090226606</v>
      </c>
      <c r="K3194" s="3">
        <v>5.7768027098453301E-2</v>
      </c>
      <c r="L3194" s="3">
        <v>8.3206641813137246E-3</v>
      </c>
      <c r="M3194" s="2">
        <v>1210</v>
      </c>
      <c r="N3194" s="3" t="s">
        <v>65</v>
      </c>
      <c r="O3194" s="3" t="s">
        <v>84</v>
      </c>
      <c r="P3194" s="3" t="s">
        <v>85</v>
      </c>
      <c r="Q3194" s="3" t="s">
        <v>42</v>
      </c>
      <c r="R3194" s="3" t="s">
        <v>49</v>
      </c>
      <c r="S3194" s="3" t="s">
        <v>86</v>
      </c>
      <c r="T3194" s="3" t="s">
        <v>51</v>
      </c>
      <c r="U3194" s="3" t="s">
        <v>87</v>
      </c>
      <c r="V3194" s="3" t="s">
        <v>53</v>
      </c>
      <c r="W3194" s="3" t="s">
        <v>54</v>
      </c>
      <c r="X3194" s="3">
        <v>35</v>
      </c>
      <c r="Y3194" s="3">
        <v>6</v>
      </c>
      <c r="Z3194" s="3" t="s">
        <v>44</v>
      </c>
      <c r="AA3194" s="7">
        <v>4</v>
      </c>
      <c r="AB3194" s="3" t="s">
        <v>49</v>
      </c>
      <c r="AC3194" s="3" t="s">
        <v>49</v>
      </c>
      <c r="AD3194" s="3" t="s">
        <v>49</v>
      </c>
      <c r="AE3194" s="3" t="s">
        <v>49</v>
      </c>
      <c r="AF3194" s="3" t="s">
        <v>55</v>
      </c>
      <c r="AG3194" s="3" t="s">
        <v>56</v>
      </c>
      <c r="AH3194" s="3" t="s">
        <v>57</v>
      </c>
      <c r="AI3194" s="3" t="s">
        <v>58</v>
      </c>
      <c r="AJ3194" s="3" t="s">
        <v>49</v>
      </c>
      <c r="AK3194" s="3" t="s">
        <v>49</v>
      </c>
      <c r="AL3194" s="3" t="s">
        <v>49</v>
      </c>
      <c r="AM3194" s="3" t="s">
        <v>88</v>
      </c>
      <c r="AN3194" s="3" t="s">
        <v>60</v>
      </c>
      <c r="AO3194" s="3">
        <v>30.376390985855799</v>
      </c>
      <c r="AP3194" s="3">
        <v>28.789999567387934</v>
      </c>
    </row>
    <row r="3195" spans="1:42" x14ac:dyDescent="0.25">
      <c r="A3195" s="2">
        <v>3194</v>
      </c>
      <c r="B3195" s="3" t="s">
        <v>42</v>
      </c>
      <c r="C3195" s="3" t="s">
        <v>43</v>
      </c>
      <c r="D3195" s="3" t="s">
        <v>44</v>
      </c>
      <c r="E3195" s="3" t="s">
        <v>45</v>
      </c>
      <c r="F3195" s="3">
        <v>0.36</v>
      </c>
      <c r="G3195" s="3">
        <v>0.48</v>
      </c>
      <c r="H3195" s="3">
        <v>0.27602241948092798</v>
      </c>
      <c r="I3195" s="3">
        <v>8.1201429310741506</v>
      </c>
      <c r="J3195" s="3">
        <v>1.1695913090226606</v>
      </c>
      <c r="K3195" s="3">
        <v>2.2413414983660411</v>
      </c>
      <c r="L3195" s="3">
        <v>0.32283342292030048</v>
      </c>
      <c r="M3195" s="2">
        <v>1210</v>
      </c>
      <c r="N3195" s="3" t="s">
        <v>65</v>
      </c>
      <c r="O3195" s="3" t="s">
        <v>84</v>
      </c>
      <c r="P3195" s="3" t="s">
        <v>85</v>
      </c>
      <c r="Q3195" s="3" t="s">
        <v>42</v>
      </c>
      <c r="R3195" s="3" t="s">
        <v>49</v>
      </c>
      <c r="S3195" s="3" t="s">
        <v>86</v>
      </c>
      <c r="T3195" s="3" t="s">
        <v>51</v>
      </c>
      <c r="U3195" s="3" t="s">
        <v>87</v>
      </c>
      <c r="V3195" s="3" t="s">
        <v>53</v>
      </c>
      <c r="W3195" s="3" t="s">
        <v>54</v>
      </c>
      <c r="X3195" s="3">
        <v>35</v>
      </c>
      <c r="Y3195" s="3">
        <v>6</v>
      </c>
      <c r="Z3195" s="3" t="s">
        <v>44</v>
      </c>
      <c r="AA3195" s="7">
        <v>4</v>
      </c>
      <c r="AB3195" s="3" t="s">
        <v>49</v>
      </c>
      <c r="AC3195" s="3" t="s">
        <v>49</v>
      </c>
      <c r="AD3195" s="3" t="s">
        <v>49</v>
      </c>
      <c r="AE3195" s="3" t="s">
        <v>49</v>
      </c>
      <c r="AF3195" s="3" t="s">
        <v>55</v>
      </c>
      <c r="AG3195" s="3" t="s">
        <v>56</v>
      </c>
      <c r="AH3195" s="3" t="s">
        <v>57</v>
      </c>
      <c r="AI3195" s="3" t="s">
        <v>58</v>
      </c>
      <c r="AJ3195" s="3" t="s">
        <v>49</v>
      </c>
      <c r="AK3195" s="3" t="s">
        <v>49</v>
      </c>
      <c r="AL3195" s="3" t="s">
        <v>49</v>
      </c>
      <c r="AM3195" s="3" t="s">
        <v>88</v>
      </c>
      <c r="AN3195" s="3" t="s">
        <v>60</v>
      </c>
      <c r="AO3195" s="3">
        <v>132.05209505747843</v>
      </c>
      <c r="AP3195" s="3">
        <v>1117.0231010027801</v>
      </c>
    </row>
    <row r="3196" spans="1:42" x14ac:dyDescent="0.25">
      <c r="A3196" s="2">
        <v>3195</v>
      </c>
      <c r="B3196" s="3" t="s">
        <v>42</v>
      </c>
      <c r="C3196" s="3" t="s">
        <v>43</v>
      </c>
      <c r="D3196" s="3" t="s">
        <v>44</v>
      </c>
      <c r="E3196" s="3" t="s">
        <v>45</v>
      </c>
      <c r="F3196" s="3">
        <v>0.36</v>
      </c>
      <c r="G3196" s="3">
        <v>0.48</v>
      </c>
      <c r="H3196" s="3">
        <v>8.1130811897643998E-3</v>
      </c>
      <c r="I3196" s="3">
        <v>8.1201429310741506</v>
      </c>
      <c r="J3196" s="3">
        <v>1.1695913090226606</v>
      </c>
      <c r="K3196" s="3">
        <v>6.5879378872296057E-2</v>
      </c>
      <c r="L3196" s="3">
        <v>9.4889892489436693E-3</v>
      </c>
      <c r="M3196" s="2">
        <v>1330</v>
      </c>
      <c r="N3196" s="3" t="s">
        <v>68</v>
      </c>
      <c r="O3196" s="3" t="s">
        <v>84</v>
      </c>
      <c r="P3196" s="3" t="s">
        <v>85</v>
      </c>
      <c r="Q3196" s="3" t="s">
        <v>42</v>
      </c>
      <c r="R3196" s="3" t="s">
        <v>49</v>
      </c>
      <c r="S3196" s="3" t="s">
        <v>86</v>
      </c>
      <c r="T3196" s="3" t="s">
        <v>51</v>
      </c>
      <c r="U3196" s="3" t="s">
        <v>87</v>
      </c>
      <c r="V3196" s="3" t="s">
        <v>53</v>
      </c>
      <c r="W3196" s="3" t="s">
        <v>54</v>
      </c>
      <c r="X3196" s="3">
        <v>35</v>
      </c>
      <c r="Y3196" s="3">
        <v>6</v>
      </c>
      <c r="Z3196" s="3" t="s">
        <v>44</v>
      </c>
      <c r="AA3196" s="7">
        <v>4</v>
      </c>
      <c r="AB3196" s="3" t="s">
        <v>49</v>
      </c>
      <c r="AC3196" s="3" t="s">
        <v>49</v>
      </c>
      <c r="AD3196" s="3" t="s">
        <v>49</v>
      </c>
      <c r="AE3196" s="3" t="s">
        <v>49</v>
      </c>
      <c r="AF3196" s="3" t="s">
        <v>55</v>
      </c>
      <c r="AG3196" s="3" t="s">
        <v>56</v>
      </c>
      <c r="AH3196" s="3" t="s">
        <v>57</v>
      </c>
      <c r="AI3196" s="3" t="s">
        <v>58</v>
      </c>
      <c r="AJ3196" s="3" t="s">
        <v>49</v>
      </c>
      <c r="AK3196" s="3" t="s">
        <v>49</v>
      </c>
      <c r="AL3196" s="3" t="s">
        <v>49</v>
      </c>
      <c r="AM3196" s="3" t="s">
        <v>88</v>
      </c>
      <c r="AN3196" s="3" t="s">
        <v>60</v>
      </c>
      <c r="AO3196" s="3">
        <v>33.787475455329258</v>
      </c>
      <c r="AP3196" s="3">
        <v>32.832474718250708</v>
      </c>
    </row>
    <row r="3197" spans="1:42" x14ac:dyDescent="0.25">
      <c r="A3197" s="2">
        <v>3196</v>
      </c>
      <c r="B3197" s="3" t="s">
        <v>42</v>
      </c>
      <c r="C3197" s="3" t="s">
        <v>43</v>
      </c>
      <c r="D3197" s="3" t="s">
        <v>44</v>
      </c>
      <c r="E3197" s="3" t="s">
        <v>45</v>
      </c>
      <c r="F3197" s="3">
        <v>0.36</v>
      </c>
      <c r="G3197" s="3">
        <v>0.48</v>
      </c>
      <c r="H3197" s="3">
        <v>4.42741610777376E-2</v>
      </c>
      <c r="I3197" s="3">
        <v>8.1201429310741506</v>
      </c>
      <c r="J3197" s="3">
        <v>1.1695913090226606</v>
      </c>
      <c r="K3197" s="3">
        <v>0.35951251610462925</v>
      </c>
      <c r="L3197" s="3">
        <v>5.1782674010791251E-2</v>
      </c>
      <c r="M3197" s="2">
        <v>1210</v>
      </c>
      <c r="N3197" s="3" t="s">
        <v>65</v>
      </c>
      <c r="O3197" s="3" t="s">
        <v>84</v>
      </c>
      <c r="P3197" s="3" t="s">
        <v>85</v>
      </c>
      <c r="Q3197" s="3" t="s">
        <v>42</v>
      </c>
      <c r="R3197" s="3" t="s">
        <v>49</v>
      </c>
      <c r="S3197" s="3" t="s">
        <v>86</v>
      </c>
      <c r="T3197" s="3" t="s">
        <v>51</v>
      </c>
      <c r="U3197" s="3" t="s">
        <v>87</v>
      </c>
      <c r="V3197" s="3" t="s">
        <v>53</v>
      </c>
      <c r="W3197" s="3" t="s">
        <v>54</v>
      </c>
      <c r="X3197" s="3">
        <v>35</v>
      </c>
      <c r="Y3197" s="3">
        <v>6</v>
      </c>
      <c r="Z3197" s="3" t="s">
        <v>44</v>
      </c>
      <c r="AA3197" s="7">
        <v>4</v>
      </c>
      <c r="AB3197" s="3" t="s">
        <v>49</v>
      </c>
      <c r="AC3197" s="3" t="s">
        <v>49</v>
      </c>
      <c r="AD3197" s="3" t="s">
        <v>49</v>
      </c>
      <c r="AE3197" s="3" t="s">
        <v>49</v>
      </c>
      <c r="AF3197" s="3" t="s">
        <v>55</v>
      </c>
      <c r="AG3197" s="3" t="s">
        <v>56</v>
      </c>
      <c r="AH3197" s="3" t="s">
        <v>57</v>
      </c>
      <c r="AI3197" s="3" t="s">
        <v>58</v>
      </c>
      <c r="AJ3197" s="3" t="s">
        <v>49</v>
      </c>
      <c r="AK3197" s="3" t="s">
        <v>49</v>
      </c>
      <c r="AL3197" s="3" t="s">
        <v>49</v>
      </c>
      <c r="AM3197" s="3" t="s">
        <v>88</v>
      </c>
      <c r="AN3197" s="3" t="s">
        <v>60</v>
      </c>
      <c r="AO3197" s="3">
        <v>60.520290514526337</v>
      </c>
      <c r="AP3197" s="3">
        <v>179.17117310381434</v>
      </c>
    </row>
    <row r="3198" spans="1:42" x14ac:dyDescent="0.25">
      <c r="A3198" s="2">
        <v>3197</v>
      </c>
      <c r="B3198" s="3" t="s">
        <v>42</v>
      </c>
      <c r="C3198" s="3" t="s">
        <v>43</v>
      </c>
      <c r="D3198" s="3" t="s">
        <v>44</v>
      </c>
      <c r="E3198" s="3" t="s">
        <v>45</v>
      </c>
      <c r="F3198" s="3">
        <v>0.36</v>
      </c>
      <c r="G3198" s="3">
        <v>0.48</v>
      </c>
      <c r="H3198" s="3">
        <v>0.30954730843518902</v>
      </c>
      <c r="I3198" s="3">
        <v>9.6009378311413567</v>
      </c>
      <c r="J3198" s="3">
        <v>1.4109172782399109</v>
      </c>
      <c r="K3198" s="3">
        <v>2.9719444640833883</v>
      </c>
      <c r="L3198" s="3">
        <v>0.43674564590386711</v>
      </c>
      <c r="M3198" s="2">
        <v>1200</v>
      </c>
      <c r="N3198" s="3" t="s">
        <v>61</v>
      </c>
      <c r="O3198" s="3" t="s">
        <v>84</v>
      </c>
      <c r="P3198" s="3" t="s">
        <v>85</v>
      </c>
      <c r="Q3198" s="3" t="s">
        <v>42</v>
      </c>
      <c r="R3198" s="3" t="s">
        <v>49</v>
      </c>
      <c r="S3198" s="3" t="s">
        <v>86</v>
      </c>
      <c r="T3198" s="3" t="s">
        <v>51</v>
      </c>
      <c r="U3198" s="3" t="s">
        <v>87</v>
      </c>
      <c r="V3198" s="3" t="s">
        <v>53</v>
      </c>
      <c r="W3198" s="3" t="s">
        <v>54</v>
      </c>
      <c r="X3198" s="3">
        <v>35</v>
      </c>
      <c r="Y3198" s="3">
        <v>6</v>
      </c>
      <c r="Z3198" s="3" t="s">
        <v>44</v>
      </c>
      <c r="AA3198" s="7">
        <v>4</v>
      </c>
      <c r="AB3198" s="3" t="s">
        <v>49</v>
      </c>
      <c r="AC3198" s="3" t="s">
        <v>49</v>
      </c>
      <c r="AD3198" s="3" t="s">
        <v>49</v>
      </c>
      <c r="AE3198" s="3" t="s">
        <v>49</v>
      </c>
      <c r="AF3198" s="3" t="s">
        <v>55</v>
      </c>
      <c r="AG3198" s="3" t="s">
        <v>56</v>
      </c>
      <c r="AH3198" s="3" t="s">
        <v>57</v>
      </c>
      <c r="AI3198" s="3" t="s">
        <v>58</v>
      </c>
      <c r="AJ3198" s="3" t="s">
        <v>49</v>
      </c>
      <c r="AK3198" s="3" t="s">
        <v>49</v>
      </c>
      <c r="AL3198" s="3" t="s">
        <v>49</v>
      </c>
      <c r="AM3198" s="3" t="s">
        <v>88</v>
      </c>
      <c r="AN3198" s="3" t="s">
        <v>60</v>
      </c>
      <c r="AO3198" s="3">
        <v>203.39495067858482</v>
      </c>
      <c r="AP3198" s="3">
        <v>1252.6935131775804</v>
      </c>
    </row>
    <row r="3199" spans="1:42" x14ac:dyDescent="0.25">
      <c r="A3199" s="2">
        <v>3198</v>
      </c>
      <c r="B3199" s="3" t="s">
        <v>42</v>
      </c>
      <c r="C3199" s="3" t="s">
        <v>43</v>
      </c>
      <c r="D3199" s="3" t="s">
        <v>44</v>
      </c>
      <c r="E3199" s="3" t="s">
        <v>45</v>
      </c>
      <c r="F3199" s="3">
        <v>0.36</v>
      </c>
      <c r="G3199" s="3">
        <v>0.48</v>
      </c>
      <c r="H3199" s="3">
        <v>0.30611002641884599</v>
      </c>
      <c r="I3199" s="3">
        <v>9.6009378311413567</v>
      </c>
      <c r="J3199" s="3">
        <v>1.4109172782399109</v>
      </c>
      <c r="K3199" s="3">
        <v>2.9389433331363786</v>
      </c>
      <c r="L3199" s="3">
        <v>0.43189592531682541</v>
      </c>
      <c r="M3199" s="2">
        <v>1210</v>
      </c>
      <c r="N3199" s="3" t="s">
        <v>65</v>
      </c>
      <c r="O3199" s="3" t="s">
        <v>84</v>
      </c>
      <c r="P3199" s="3" t="s">
        <v>85</v>
      </c>
      <c r="Q3199" s="3" t="s">
        <v>42</v>
      </c>
      <c r="R3199" s="3" t="s">
        <v>49</v>
      </c>
      <c r="S3199" s="3" t="s">
        <v>86</v>
      </c>
      <c r="T3199" s="3" t="s">
        <v>51</v>
      </c>
      <c r="U3199" s="3" t="s">
        <v>87</v>
      </c>
      <c r="V3199" s="3" t="s">
        <v>53</v>
      </c>
      <c r="W3199" s="3" t="s">
        <v>54</v>
      </c>
      <c r="X3199" s="3">
        <v>35</v>
      </c>
      <c r="Y3199" s="3">
        <v>6</v>
      </c>
      <c r="Z3199" s="3" t="s">
        <v>44</v>
      </c>
      <c r="AA3199" s="7">
        <v>4</v>
      </c>
      <c r="AB3199" s="3" t="s">
        <v>49</v>
      </c>
      <c r="AC3199" s="3" t="s">
        <v>49</v>
      </c>
      <c r="AD3199" s="3" t="s">
        <v>49</v>
      </c>
      <c r="AE3199" s="3" t="s">
        <v>49</v>
      </c>
      <c r="AF3199" s="3" t="s">
        <v>55</v>
      </c>
      <c r="AG3199" s="3" t="s">
        <v>56</v>
      </c>
      <c r="AH3199" s="3" t="s">
        <v>57</v>
      </c>
      <c r="AI3199" s="3" t="s">
        <v>58</v>
      </c>
      <c r="AJ3199" s="3" t="s">
        <v>49</v>
      </c>
      <c r="AK3199" s="3" t="s">
        <v>49</v>
      </c>
      <c r="AL3199" s="3" t="s">
        <v>49</v>
      </c>
      <c r="AM3199" s="3" t="s">
        <v>88</v>
      </c>
      <c r="AN3199" s="3" t="s">
        <v>60</v>
      </c>
      <c r="AO3199" s="3">
        <v>144.02003734577218</v>
      </c>
      <c r="AP3199" s="3">
        <v>1238.7833263741391</v>
      </c>
    </row>
    <row r="3200" spans="1:42" x14ac:dyDescent="0.25">
      <c r="A3200" s="2">
        <v>3199</v>
      </c>
      <c r="B3200" s="3" t="s">
        <v>42</v>
      </c>
      <c r="C3200" s="3" t="s">
        <v>43</v>
      </c>
      <c r="D3200" s="3" t="s">
        <v>44</v>
      </c>
      <c r="E3200" s="3" t="s">
        <v>45</v>
      </c>
      <c r="F3200" s="3">
        <v>0.36</v>
      </c>
      <c r="G3200" s="3">
        <v>0.48</v>
      </c>
      <c r="H3200" s="3">
        <v>1.7066250792989201E-3</v>
      </c>
      <c r="I3200" s="3">
        <v>9.6009378311413567</v>
      </c>
      <c r="J3200" s="3">
        <v>1.4109172782399109</v>
      </c>
      <c r="K3200" s="3">
        <v>1.6385201287415621E-2</v>
      </c>
      <c r="L3200" s="3">
        <v>2.4079068118604044E-3</v>
      </c>
      <c r="M3200" s="2">
        <v>1210</v>
      </c>
      <c r="N3200" s="3" t="s">
        <v>65</v>
      </c>
      <c r="O3200" s="3" t="s">
        <v>84</v>
      </c>
      <c r="P3200" s="3" t="s">
        <v>85</v>
      </c>
      <c r="Q3200" s="3" t="s">
        <v>42</v>
      </c>
      <c r="R3200" s="3" t="s">
        <v>49</v>
      </c>
      <c r="S3200" s="3" t="s">
        <v>86</v>
      </c>
      <c r="T3200" s="3" t="s">
        <v>51</v>
      </c>
      <c r="U3200" s="3" t="s">
        <v>87</v>
      </c>
      <c r="V3200" s="3" t="s">
        <v>53</v>
      </c>
      <c r="W3200" s="3" t="s">
        <v>54</v>
      </c>
      <c r="X3200" s="3">
        <v>35</v>
      </c>
      <c r="Y3200" s="3">
        <v>6</v>
      </c>
      <c r="Z3200" s="3" t="s">
        <v>44</v>
      </c>
      <c r="AA3200" s="7">
        <v>4</v>
      </c>
      <c r="AB3200" s="3" t="s">
        <v>49</v>
      </c>
      <c r="AC3200" s="3" t="s">
        <v>49</v>
      </c>
      <c r="AD3200" s="3" t="s">
        <v>49</v>
      </c>
      <c r="AE3200" s="3" t="s">
        <v>49</v>
      </c>
      <c r="AF3200" s="3" t="s">
        <v>55</v>
      </c>
      <c r="AG3200" s="3" t="s">
        <v>56</v>
      </c>
      <c r="AH3200" s="3" t="s">
        <v>57</v>
      </c>
      <c r="AI3200" s="3" t="s">
        <v>58</v>
      </c>
      <c r="AJ3200" s="3" t="s">
        <v>49</v>
      </c>
      <c r="AK3200" s="3" t="s">
        <v>49</v>
      </c>
      <c r="AL3200" s="3" t="s">
        <v>49</v>
      </c>
      <c r="AM3200" s="3" t="s">
        <v>88</v>
      </c>
      <c r="AN3200" s="3" t="s">
        <v>60</v>
      </c>
      <c r="AO3200" s="3">
        <v>13.619926036175665</v>
      </c>
      <c r="AP3200" s="3">
        <v>6.9064666627897271</v>
      </c>
    </row>
    <row r="3201" spans="1:42" x14ac:dyDescent="0.25">
      <c r="A3201" s="2">
        <v>3200</v>
      </c>
      <c r="B3201" s="3" t="s">
        <v>42</v>
      </c>
      <c r="C3201" s="3" t="s">
        <v>43</v>
      </c>
      <c r="D3201" s="3" t="s">
        <v>44</v>
      </c>
      <c r="E3201" s="3" t="s">
        <v>45</v>
      </c>
      <c r="F3201" s="3">
        <v>0.36</v>
      </c>
      <c r="G3201" s="3">
        <v>0.48</v>
      </c>
      <c r="H3201" s="3">
        <v>0.23885888382102299</v>
      </c>
      <c r="I3201" s="3">
        <v>9.5785915891693882</v>
      </c>
      <c r="J3201" s="3">
        <v>1.4076784950534265</v>
      </c>
      <c r="K3201" s="3">
        <v>2.287931695566439</v>
      </c>
      <c r="L3201" s="3">
        <v>0.33623651410731886</v>
      </c>
      <c r="M3201" s="2">
        <v>1200</v>
      </c>
      <c r="N3201" s="3" t="s">
        <v>61</v>
      </c>
      <c r="O3201" s="3" t="s">
        <v>84</v>
      </c>
      <c r="P3201" s="3" t="s">
        <v>85</v>
      </c>
      <c r="Q3201" s="3" t="s">
        <v>42</v>
      </c>
      <c r="R3201" s="3" t="s">
        <v>49</v>
      </c>
      <c r="S3201" s="3" t="s">
        <v>86</v>
      </c>
      <c r="T3201" s="3" t="s">
        <v>51</v>
      </c>
      <c r="U3201" s="3" t="s">
        <v>87</v>
      </c>
      <c r="V3201" s="3" t="s">
        <v>53</v>
      </c>
      <c r="W3201" s="3" t="s">
        <v>54</v>
      </c>
      <c r="X3201" s="3">
        <v>35</v>
      </c>
      <c r="Y3201" s="3">
        <v>6</v>
      </c>
      <c r="Z3201" s="3" t="s">
        <v>44</v>
      </c>
      <c r="AA3201" s="7">
        <v>4</v>
      </c>
      <c r="AB3201" s="3" t="s">
        <v>49</v>
      </c>
      <c r="AC3201" s="3" t="s">
        <v>49</v>
      </c>
      <c r="AD3201" s="3" t="s">
        <v>49</v>
      </c>
      <c r="AE3201" s="3" t="s">
        <v>49</v>
      </c>
      <c r="AF3201" s="3" t="s">
        <v>55</v>
      </c>
      <c r="AG3201" s="3" t="s">
        <v>56</v>
      </c>
      <c r="AH3201" s="3" t="s">
        <v>57</v>
      </c>
      <c r="AI3201" s="3" t="s">
        <v>58</v>
      </c>
      <c r="AJ3201" s="3" t="s">
        <v>49</v>
      </c>
      <c r="AK3201" s="3" t="s">
        <v>49</v>
      </c>
      <c r="AL3201" s="3" t="s">
        <v>49</v>
      </c>
      <c r="AM3201" s="3" t="s">
        <v>88</v>
      </c>
      <c r="AN3201" s="3" t="s">
        <v>60</v>
      </c>
      <c r="AO3201" s="3">
        <v>245.16305196526039</v>
      </c>
      <c r="AP3201" s="3">
        <v>966.62760803840365</v>
      </c>
    </row>
    <row r="3202" spans="1:42" x14ac:dyDescent="0.25">
      <c r="A3202" s="2">
        <v>3201</v>
      </c>
      <c r="B3202" s="3" t="s">
        <v>42</v>
      </c>
      <c r="C3202" s="3" t="s">
        <v>43</v>
      </c>
      <c r="D3202" s="3" t="s">
        <v>44</v>
      </c>
      <c r="E3202" s="3" t="s">
        <v>45</v>
      </c>
      <c r="F3202" s="3">
        <v>0.36</v>
      </c>
      <c r="G3202" s="3">
        <v>0.48</v>
      </c>
      <c r="H3202" s="3">
        <v>4.8589213440801401E-2</v>
      </c>
      <c r="I3202" s="3">
        <v>9.5785915891693882</v>
      </c>
      <c r="J3202" s="3">
        <v>1.4076784950534265</v>
      </c>
      <c r="K3202" s="3">
        <v>0.46541623118841652</v>
      </c>
      <c r="L3202" s="3">
        <v>6.8397990852177043E-2</v>
      </c>
      <c r="M3202" s="2">
        <v>1210</v>
      </c>
      <c r="N3202" s="3" t="s">
        <v>65</v>
      </c>
      <c r="O3202" s="3" t="s">
        <v>84</v>
      </c>
      <c r="P3202" s="3" t="s">
        <v>85</v>
      </c>
      <c r="Q3202" s="3" t="s">
        <v>42</v>
      </c>
      <c r="R3202" s="3" t="s">
        <v>49</v>
      </c>
      <c r="S3202" s="3" t="s">
        <v>86</v>
      </c>
      <c r="T3202" s="3" t="s">
        <v>51</v>
      </c>
      <c r="U3202" s="3" t="s">
        <v>87</v>
      </c>
      <c r="V3202" s="3" t="s">
        <v>53</v>
      </c>
      <c r="W3202" s="3" t="s">
        <v>54</v>
      </c>
      <c r="X3202" s="3">
        <v>35</v>
      </c>
      <c r="Y3202" s="3">
        <v>6</v>
      </c>
      <c r="Z3202" s="3" t="s">
        <v>44</v>
      </c>
      <c r="AA3202" s="7">
        <v>4</v>
      </c>
      <c r="AB3202" s="3" t="s">
        <v>49</v>
      </c>
      <c r="AC3202" s="3" t="s">
        <v>49</v>
      </c>
      <c r="AD3202" s="3" t="s">
        <v>49</v>
      </c>
      <c r="AE3202" s="3" t="s">
        <v>49</v>
      </c>
      <c r="AF3202" s="3" t="s">
        <v>55</v>
      </c>
      <c r="AG3202" s="3" t="s">
        <v>56</v>
      </c>
      <c r="AH3202" s="3" t="s">
        <v>57</v>
      </c>
      <c r="AI3202" s="3" t="s">
        <v>58</v>
      </c>
      <c r="AJ3202" s="3" t="s">
        <v>49</v>
      </c>
      <c r="AK3202" s="3" t="s">
        <v>49</v>
      </c>
      <c r="AL3202" s="3" t="s">
        <v>49</v>
      </c>
      <c r="AM3202" s="3" t="s">
        <v>88</v>
      </c>
      <c r="AN3202" s="3" t="s">
        <v>60</v>
      </c>
      <c r="AO3202" s="3">
        <v>58.045039550888269</v>
      </c>
      <c r="AP3202" s="3">
        <v>196.63357047227171</v>
      </c>
    </row>
    <row r="3203" spans="1:42" x14ac:dyDescent="0.25">
      <c r="A3203" s="2">
        <v>3202</v>
      </c>
      <c r="B3203" s="3" t="s">
        <v>42</v>
      </c>
      <c r="C3203" s="3" t="s">
        <v>43</v>
      </c>
      <c r="D3203" s="3" t="s">
        <v>44</v>
      </c>
      <c r="E3203" s="3" t="s">
        <v>45</v>
      </c>
      <c r="F3203" s="3">
        <v>0.36</v>
      </c>
      <c r="G3203" s="3">
        <v>0.48</v>
      </c>
      <c r="H3203" s="3">
        <v>0.153838812550226</v>
      </c>
      <c r="I3203" s="3">
        <v>9.5785915891693882</v>
      </c>
      <c r="J3203" s="3">
        <v>1.4076784950534265</v>
      </c>
      <c r="K3203" s="3">
        <v>1.4735591559814007</v>
      </c>
      <c r="L3203" s="3">
        <v>0.2165555881315083</v>
      </c>
      <c r="M3203" s="2">
        <v>1210</v>
      </c>
      <c r="N3203" s="3" t="s">
        <v>65</v>
      </c>
      <c r="O3203" s="3" t="s">
        <v>84</v>
      </c>
      <c r="P3203" s="3" t="s">
        <v>85</v>
      </c>
      <c r="Q3203" s="3" t="s">
        <v>42</v>
      </c>
      <c r="R3203" s="3" t="s">
        <v>49</v>
      </c>
      <c r="S3203" s="3" t="s">
        <v>86</v>
      </c>
      <c r="T3203" s="3" t="s">
        <v>51</v>
      </c>
      <c r="U3203" s="3" t="s">
        <v>87</v>
      </c>
      <c r="V3203" s="3" t="s">
        <v>53</v>
      </c>
      <c r="W3203" s="3" t="s">
        <v>54</v>
      </c>
      <c r="X3203" s="3">
        <v>35</v>
      </c>
      <c r="Y3203" s="3">
        <v>6</v>
      </c>
      <c r="Z3203" s="3" t="s">
        <v>44</v>
      </c>
      <c r="AA3203" s="7">
        <v>4</v>
      </c>
      <c r="AB3203" s="3" t="s">
        <v>49</v>
      </c>
      <c r="AC3203" s="3" t="s">
        <v>49</v>
      </c>
      <c r="AD3203" s="3" t="s">
        <v>49</v>
      </c>
      <c r="AE3203" s="3" t="s">
        <v>49</v>
      </c>
      <c r="AF3203" s="3" t="s">
        <v>55</v>
      </c>
      <c r="AG3203" s="3" t="s">
        <v>56</v>
      </c>
      <c r="AH3203" s="3" t="s">
        <v>57</v>
      </c>
      <c r="AI3203" s="3" t="s">
        <v>58</v>
      </c>
      <c r="AJ3203" s="3" t="s">
        <v>49</v>
      </c>
      <c r="AK3203" s="3" t="s">
        <v>49</v>
      </c>
      <c r="AL3203" s="3" t="s">
        <v>49</v>
      </c>
      <c r="AM3203" s="3" t="s">
        <v>88</v>
      </c>
      <c r="AN3203" s="3" t="s">
        <v>60</v>
      </c>
      <c r="AO3203" s="3">
        <v>102.04437201320894</v>
      </c>
      <c r="AP3203" s="3">
        <v>622.56358658327031</v>
      </c>
    </row>
    <row r="3204" spans="1:42" x14ac:dyDescent="0.25">
      <c r="A3204" s="2">
        <v>3203</v>
      </c>
      <c r="B3204" s="3" t="s">
        <v>42</v>
      </c>
      <c r="C3204" s="3" t="s">
        <v>43</v>
      </c>
      <c r="D3204" s="3" t="s">
        <v>44</v>
      </c>
      <c r="E3204" s="3" t="s">
        <v>45</v>
      </c>
      <c r="F3204" s="3">
        <v>0.36</v>
      </c>
      <c r="G3204" s="3">
        <v>0.48</v>
      </c>
      <c r="H3204" s="3">
        <v>1.7870803449670802E-2</v>
      </c>
      <c r="I3204" s="3">
        <v>9.5785915891693882</v>
      </c>
      <c r="J3204" s="3">
        <v>1.4076784950534265</v>
      </c>
      <c r="K3204" s="3">
        <v>0.17117712761471604</v>
      </c>
      <c r="L3204" s="3">
        <v>2.5156345705428178E-2</v>
      </c>
      <c r="M3204" s="2">
        <v>1210</v>
      </c>
      <c r="N3204" s="3" t="s">
        <v>65</v>
      </c>
      <c r="O3204" s="3" t="s">
        <v>84</v>
      </c>
      <c r="P3204" s="3" t="s">
        <v>85</v>
      </c>
      <c r="Q3204" s="3" t="s">
        <v>42</v>
      </c>
      <c r="R3204" s="3" t="s">
        <v>49</v>
      </c>
      <c r="S3204" s="3" t="s">
        <v>86</v>
      </c>
      <c r="T3204" s="3" t="s">
        <v>51</v>
      </c>
      <c r="U3204" s="3" t="s">
        <v>87</v>
      </c>
      <c r="V3204" s="3" t="s">
        <v>53</v>
      </c>
      <c r="W3204" s="3" t="s">
        <v>54</v>
      </c>
      <c r="X3204" s="3">
        <v>35</v>
      </c>
      <c r="Y3204" s="3">
        <v>6</v>
      </c>
      <c r="Z3204" s="3" t="s">
        <v>44</v>
      </c>
      <c r="AA3204" s="7">
        <v>4</v>
      </c>
      <c r="AB3204" s="3" t="s">
        <v>49</v>
      </c>
      <c r="AC3204" s="3" t="s">
        <v>49</v>
      </c>
      <c r="AD3204" s="3" t="s">
        <v>49</v>
      </c>
      <c r="AE3204" s="3" t="s">
        <v>49</v>
      </c>
      <c r="AF3204" s="3" t="s">
        <v>55</v>
      </c>
      <c r="AG3204" s="3" t="s">
        <v>56</v>
      </c>
      <c r="AH3204" s="3" t="s">
        <v>57</v>
      </c>
      <c r="AI3204" s="3" t="s">
        <v>58</v>
      </c>
      <c r="AJ3204" s="3" t="s">
        <v>49</v>
      </c>
      <c r="AK3204" s="3" t="s">
        <v>49</v>
      </c>
      <c r="AL3204" s="3" t="s">
        <v>49</v>
      </c>
      <c r="AM3204" s="3" t="s">
        <v>88</v>
      </c>
      <c r="AN3204" s="3" t="s">
        <v>60</v>
      </c>
      <c r="AO3204" s="3">
        <v>49.708857702791668</v>
      </c>
      <c r="AP3204" s="3">
        <v>72.32057571374817</v>
      </c>
    </row>
    <row r="3205" spans="1:42" x14ac:dyDescent="0.25">
      <c r="A3205" s="2">
        <v>3204</v>
      </c>
      <c r="B3205" s="3" t="s">
        <v>42</v>
      </c>
      <c r="C3205" s="3" t="s">
        <v>43</v>
      </c>
      <c r="D3205" s="3" t="s">
        <v>44</v>
      </c>
      <c r="E3205" s="3" t="s">
        <v>45</v>
      </c>
      <c r="F3205" s="3">
        <v>0.36</v>
      </c>
      <c r="G3205" s="3">
        <v>0.48</v>
      </c>
      <c r="H3205" s="3">
        <v>0.158605740498246</v>
      </c>
      <c r="I3205" s="3">
        <v>9.5785915891693882</v>
      </c>
      <c r="J3205" s="3">
        <v>1.4076784950534265</v>
      </c>
      <c r="K3205" s="3">
        <v>1.5192196119304817</v>
      </c>
      <c r="L3205" s="3">
        <v>0.22326589009140521</v>
      </c>
      <c r="M3205" s="2">
        <v>1210</v>
      </c>
      <c r="N3205" s="3" t="s">
        <v>65</v>
      </c>
      <c r="O3205" s="3" t="s">
        <v>84</v>
      </c>
      <c r="P3205" s="3" t="s">
        <v>85</v>
      </c>
      <c r="Q3205" s="3" t="s">
        <v>42</v>
      </c>
      <c r="R3205" s="3" t="s">
        <v>49</v>
      </c>
      <c r="S3205" s="3" t="s">
        <v>86</v>
      </c>
      <c r="T3205" s="3" t="s">
        <v>51</v>
      </c>
      <c r="U3205" s="3" t="s">
        <v>87</v>
      </c>
      <c r="V3205" s="3" t="s">
        <v>53</v>
      </c>
      <c r="W3205" s="3" t="s">
        <v>54</v>
      </c>
      <c r="X3205" s="3">
        <v>35</v>
      </c>
      <c r="Y3205" s="3">
        <v>6</v>
      </c>
      <c r="Z3205" s="3" t="s">
        <v>44</v>
      </c>
      <c r="AA3205" s="7">
        <v>4</v>
      </c>
      <c r="AB3205" s="3" t="s">
        <v>49</v>
      </c>
      <c r="AC3205" s="3" t="s">
        <v>49</v>
      </c>
      <c r="AD3205" s="3" t="s">
        <v>49</v>
      </c>
      <c r="AE3205" s="3" t="s">
        <v>49</v>
      </c>
      <c r="AF3205" s="3" t="s">
        <v>55</v>
      </c>
      <c r="AG3205" s="3" t="s">
        <v>56</v>
      </c>
      <c r="AH3205" s="3" t="s">
        <v>57</v>
      </c>
      <c r="AI3205" s="3" t="s">
        <v>58</v>
      </c>
      <c r="AJ3205" s="3" t="s">
        <v>49</v>
      </c>
      <c r="AK3205" s="3" t="s">
        <v>49</v>
      </c>
      <c r="AL3205" s="3" t="s">
        <v>49</v>
      </c>
      <c r="AM3205" s="3" t="s">
        <v>88</v>
      </c>
      <c r="AN3205" s="3" t="s">
        <v>60</v>
      </c>
      <c r="AO3205" s="3">
        <v>128.98929988801996</v>
      </c>
      <c r="AP3205" s="3">
        <v>641.85465956483517</v>
      </c>
    </row>
    <row r="3206" spans="1:42" x14ac:dyDescent="0.25">
      <c r="A3206" s="2">
        <v>3205</v>
      </c>
      <c r="B3206" s="3" t="s">
        <v>42</v>
      </c>
      <c r="C3206" s="3" t="s">
        <v>43</v>
      </c>
      <c r="D3206" s="3" t="s">
        <v>44</v>
      </c>
      <c r="E3206" s="3" t="s">
        <v>45</v>
      </c>
      <c r="F3206" s="3">
        <v>0.36</v>
      </c>
      <c r="G3206" s="3">
        <v>0.48</v>
      </c>
      <c r="H3206" s="3">
        <v>0.324401832161482</v>
      </c>
      <c r="I3206" s="3">
        <v>9.5896964663599604</v>
      </c>
      <c r="J3206" s="3">
        <v>1.4092878846398653</v>
      </c>
      <c r="K3206" s="3">
        <v>3.1109151035596607</v>
      </c>
      <c r="L3206" s="3">
        <v>0.45717557182015162</v>
      </c>
      <c r="M3206" s="2">
        <v>1200</v>
      </c>
      <c r="N3206" s="3" t="s">
        <v>61</v>
      </c>
      <c r="O3206" s="3" t="s">
        <v>84</v>
      </c>
      <c r="P3206" s="3" t="s">
        <v>85</v>
      </c>
      <c r="Q3206" s="3" t="s">
        <v>42</v>
      </c>
      <c r="R3206" s="3" t="s">
        <v>49</v>
      </c>
      <c r="S3206" s="3" t="s">
        <v>86</v>
      </c>
      <c r="T3206" s="3" t="s">
        <v>51</v>
      </c>
      <c r="U3206" s="3" t="s">
        <v>87</v>
      </c>
      <c r="V3206" s="3" t="s">
        <v>53</v>
      </c>
      <c r="W3206" s="3" t="s">
        <v>54</v>
      </c>
      <c r="X3206" s="3">
        <v>35</v>
      </c>
      <c r="Y3206" s="3">
        <v>6</v>
      </c>
      <c r="Z3206" s="3" t="s">
        <v>44</v>
      </c>
      <c r="AA3206" s="7">
        <v>4</v>
      </c>
      <c r="AB3206" s="3" t="s">
        <v>49</v>
      </c>
      <c r="AC3206" s="3" t="s">
        <v>49</v>
      </c>
      <c r="AD3206" s="3" t="s">
        <v>49</v>
      </c>
      <c r="AE3206" s="3" t="s">
        <v>49</v>
      </c>
      <c r="AF3206" s="3" t="s">
        <v>55</v>
      </c>
      <c r="AG3206" s="3" t="s">
        <v>56</v>
      </c>
      <c r="AH3206" s="3" t="s">
        <v>57</v>
      </c>
      <c r="AI3206" s="3" t="s">
        <v>58</v>
      </c>
      <c r="AJ3206" s="3" t="s">
        <v>49</v>
      </c>
      <c r="AK3206" s="3" t="s">
        <v>49</v>
      </c>
      <c r="AL3206" s="3" t="s">
        <v>49</v>
      </c>
      <c r="AM3206" s="3" t="s">
        <v>88</v>
      </c>
      <c r="AN3206" s="3" t="s">
        <v>60</v>
      </c>
      <c r="AO3206" s="3">
        <v>258.80997227928253</v>
      </c>
      <c r="AP3206" s="3">
        <v>1312.8076379210215</v>
      </c>
    </row>
    <row r="3207" spans="1:42" x14ac:dyDescent="0.25">
      <c r="A3207" s="2">
        <v>3206</v>
      </c>
      <c r="B3207" s="3" t="s">
        <v>42</v>
      </c>
      <c r="C3207" s="3" t="s">
        <v>43</v>
      </c>
      <c r="D3207" s="3" t="s">
        <v>44</v>
      </c>
      <c r="E3207" s="3" t="s">
        <v>45</v>
      </c>
      <c r="F3207" s="3">
        <v>0.36</v>
      </c>
      <c r="G3207" s="3">
        <v>0.48</v>
      </c>
      <c r="H3207" s="3">
        <v>5.05894834238272E-2</v>
      </c>
      <c r="I3207" s="3">
        <v>9.5896964663599604</v>
      </c>
      <c r="J3207" s="3">
        <v>1.4092878846398653</v>
      </c>
      <c r="K3207" s="3">
        <v>0.48513779042445149</v>
      </c>
      <c r="L3207" s="3">
        <v>7.1295146079388971E-2</v>
      </c>
      <c r="M3207" s="2">
        <v>1210</v>
      </c>
      <c r="N3207" s="3" t="s">
        <v>65</v>
      </c>
      <c r="O3207" s="3" t="s">
        <v>84</v>
      </c>
      <c r="P3207" s="3" t="s">
        <v>85</v>
      </c>
      <c r="Q3207" s="3" t="s">
        <v>42</v>
      </c>
      <c r="R3207" s="3" t="s">
        <v>49</v>
      </c>
      <c r="S3207" s="3" t="s">
        <v>86</v>
      </c>
      <c r="T3207" s="3" t="s">
        <v>51</v>
      </c>
      <c r="U3207" s="3" t="s">
        <v>87</v>
      </c>
      <c r="V3207" s="3" t="s">
        <v>53</v>
      </c>
      <c r="W3207" s="3" t="s">
        <v>54</v>
      </c>
      <c r="X3207" s="3">
        <v>35</v>
      </c>
      <c r="Y3207" s="3">
        <v>6</v>
      </c>
      <c r="Z3207" s="3" t="s">
        <v>44</v>
      </c>
      <c r="AA3207" s="7">
        <v>4</v>
      </c>
      <c r="AB3207" s="3" t="s">
        <v>49</v>
      </c>
      <c r="AC3207" s="3" t="s">
        <v>49</v>
      </c>
      <c r="AD3207" s="3" t="s">
        <v>49</v>
      </c>
      <c r="AE3207" s="3" t="s">
        <v>49</v>
      </c>
      <c r="AF3207" s="3" t="s">
        <v>55</v>
      </c>
      <c r="AG3207" s="3" t="s">
        <v>56</v>
      </c>
      <c r="AH3207" s="3" t="s">
        <v>57</v>
      </c>
      <c r="AI3207" s="3" t="s">
        <v>58</v>
      </c>
      <c r="AJ3207" s="3" t="s">
        <v>49</v>
      </c>
      <c r="AK3207" s="3" t="s">
        <v>49</v>
      </c>
      <c r="AL3207" s="3" t="s">
        <v>49</v>
      </c>
      <c r="AM3207" s="3" t="s">
        <v>88</v>
      </c>
      <c r="AN3207" s="3" t="s">
        <v>60</v>
      </c>
      <c r="AO3207" s="3">
        <v>71.64089065453237</v>
      </c>
      <c r="AP3207" s="3">
        <v>204.72837589961352</v>
      </c>
    </row>
    <row r="3208" spans="1:42" x14ac:dyDescent="0.25">
      <c r="A3208" s="2">
        <v>3207</v>
      </c>
      <c r="B3208" s="3" t="s">
        <v>42</v>
      </c>
      <c r="C3208" s="3" t="s">
        <v>43</v>
      </c>
      <c r="D3208" s="3" t="s">
        <v>44</v>
      </c>
      <c r="E3208" s="3" t="s">
        <v>45</v>
      </c>
      <c r="F3208" s="3">
        <v>0.36</v>
      </c>
      <c r="G3208" s="3">
        <v>0.48</v>
      </c>
      <c r="H3208" s="3">
        <v>9.1822214315674805E-2</v>
      </c>
      <c r="I3208" s="3">
        <v>9.5896964663599604</v>
      </c>
      <c r="J3208" s="3">
        <v>1.4092878846398653</v>
      </c>
      <c r="K3208" s="3">
        <v>0.88054716415637369</v>
      </c>
      <c r="L3208" s="3">
        <v>0.12940393417588569</v>
      </c>
      <c r="M3208" s="2">
        <v>1210</v>
      </c>
      <c r="N3208" s="3" t="s">
        <v>65</v>
      </c>
      <c r="O3208" s="3" t="s">
        <v>84</v>
      </c>
      <c r="P3208" s="3" t="s">
        <v>85</v>
      </c>
      <c r="Q3208" s="3" t="s">
        <v>42</v>
      </c>
      <c r="R3208" s="3" t="s">
        <v>49</v>
      </c>
      <c r="S3208" s="3" t="s">
        <v>86</v>
      </c>
      <c r="T3208" s="3" t="s">
        <v>51</v>
      </c>
      <c r="U3208" s="3" t="s">
        <v>87</v>
      </c>
      <c r="V3208" s="3" t="s">
        <v>53</v>
      </c>
      <c r="W3208" s="3" t="s">
        <v>54</v>
      </c>
      <c r="X3208" s="3">
        <v>35</v>
      </c>
      <c r="Y3208" s="3">
        <v>6</v>
      </c>
      <c r="Z3208" s="3" t="s">
        <v>44</v>
      </c>
      <c r="AA3208" s="7">
        <v>4</v>
      </c>
      <c r="AB3208" s="3" t="s">
        <v>49</v>
      </c>
      <c r="AC3208" s="3" t="s">
        <v>49</v>
      </c>
      <c r="AD3208" s="3" t="s">
        <v>49</v>
      </c>
      <c r="AE3208" s="3" t="s">
        <v>49</v>
      </c>
      <c r="AF3208" s="3" t="s">
        <v>55</v>
      </c>
      <c r="AG3208" s="3" t="s">
        <v>56</v>
      </c>
      <c r="AH3208" s="3" t="s">
        <v>57</v>
      </c>
      <c r="AI3208" s="3" t="s">
        <v>58</v>
      </c>
      <c r="AJ3208" s="3" t="s">
        <v>49</v>
      </c>
      <c r="AK3208" s="3" t="s">
        <v>49</v>
      </c>
      <c r="AL3208" s="3" t="s">
        <v>49</v>
      </c>
      <c r="AM3208" s="3" t="s">
        <v>88</v>
      </c>
      <c r="AN3208" s="3" t="s">
        <v>60</v>
      </c>
      <c r="AO3208" s="3">
        <v>79.38611030498204</v>
      </c>
      <c r="AP3208" s="3">
        <v>371.59131772237782</v>
      </c>
    </row>
    <row r="3209" spans="1:42" x14ac:dyDescent="0.25">
      <c r="A3209" s="2">
        <v>3208</v>
      </c>
      <c r="B3209" s="3" t="s">
        <v>42</v>
      </c>
      <c r="C3209" s="3" t="s">
        <v>43</v>
      </c>
      <c r="D3209" s="3" t="s">
        <v>44</v>
      </c>
      <c r="E3209" s="3" t="s">
        <v>45</v>
      </c>
      <c r="F3209" s="3">
        <v>0.36</v>
      </c>
      <c r="G3209" s="3">
        <v>0.48</v>
      </c>
      <c r="H3209" s="3">
        <v>0.12776580619896599</v>
      </c>
      <c r="I3209" s="3">
        <v>9.5896964663599604</v>
      </c>
      <c r="J3209" s="3">
        <v>1.4092878846398653</v>
      </c>
      <c r="K3209" s="3">
        <v>1.2252353002278558</v>
      </c>
      <c r="L3209" s="3">
        <v>0.18005880274744776</v>
      </c>
      <c r="M3209" s="2">
        <v>1210</v>
      </c>
      <c r="N3209" s="3" t="s">
        <v>65</v>
      </c>
      <c r="O3209" s="3" t="s">
        <v>84</v>
      </c>
      <c r="P3209" s="3" t="s">
        <v>85</v>
      </c>
      <c r="Q3209" s="3" t="s">
        <v>42</v>
      </c>
      <c r="R3209" s="3" t="s">
        <v>49</v>
      </c>
      <c r="S3209" s="3" t="s">
        <v>86</v>
      </c>
      <c r="T3209" s="3" t="s">
        <v>51</v>
      </c>
      <c r="U3209" s="3" t="s">
        <v>87</v>
      </c>
      <c r="V3209" s="3" t="s">
        <v>53</v>
      </c>
      <c r="W3209" s="3" t="s">
        <v>54</v>
      </c>
      <c r="X3209" s="3">
        <v>35</v>
      </c>
      <c r="Y3209" s="3">
        <v>6</v>
      </c>
      <c r="Z3209" s="3" t="s">
        <v>44</v>
      </c>
      <c r="AA3209" s="7">
        <v>4</v>
      </c>
      <c r="AB3209" s="3" t="s">
        <v>49</v>
      </c>
      <c r="AC3209" s="3" t="s">
        <v>49</v>
      </c>
      <c r="AD3209" s="3" t="s">
        <v>49</v>
      </c>
      <c r="AE3209" s="3" t="s">
        <v>49</v>
      </c>
      <c r="AF3209" s="3" t="s">
        <v>55</v>
      </c>
      <c r="AG3209" s="3" t="s">
        <v>56</v>
      </c>
      <c r="AH3209" s="3" t="s">
        <v>57</v>
      </c>
      <c r="AI3209" s="3" t="s">
        <v>58</v>
      </c>
      <c r="AJ3209" s="3" t="s">
        <v>49</v>
      </c>
      <c r="AK3209" s="3" t="s">
        <v>49</v>
      </c>
      <c r="AL3209" s="3" t="s">
        <v>49</v>
      </c>
      <c r="AM3209" s="3" t="s">
        <v>88</v>
      </c>
      <c r="AN3209" s="3" t="s">
        <v>60</v>
      </c>
      <c r="AO3209" s="3">
        <v>123.97887537300008</v>
      </c>
      <c r="AP3209" s="3">
        <v>517.04987337939815</v>
      </c>
    </row>
    <row r="3210" spans="1:42" x14ac:dyDescent="0.25">
      <c r="A3210" s="2">
        <v>3209</v>
      </c>
      <c r="B3210" s="3" t="s">
        <v>42</v>
      </c>
      <c r="C3210" s="3" t="s">
        <v>43</v>
      </c>
      <c r="D3210" s="3" t="s">
        <v>44</v>
      </c>
      <c r="E3210" s="3" t="s">
        <v>45</v>
      </c>
      <c r="F3210" s="3">
        <v>0.36</v>
      </c>
      <c r="G3210" s="3">
        <v>0.48</v>
      </c>
      <c r="H3210" s="3">
        <v>0.100122807197483</v>
      </c>
      <c r="I3210" s="3">
        <v>9.5721902021983727</v>
      </c>
      <c r="J3210" s="3">
        <v>1.4067554032162137</v>
      </c>
      <c r="K3210" s="3">
        <v>0.95839455407234342</v>
      </c>
      <c r="L3210" s="3">
        <v>0.14084830001023441</v>
      </c>
      <c r="M3210" s="2">
        <v>1200</v>
      </c>
      <c r="N3210" s="3" t="s">
        <v>61</v>
      </c>
      <c r="O3210" s="3" t="s">
        <v>84</v>
      </c>
      <c r="P3210" s="3" t="s">
        <v>85</v>
      </c>
      <c r="Q3210" s="3" t="s">
        <v>42</v>
      </c>
      <c r="R3210" s="3" t="s">
        <v>49</v>
      </c>
      <c r="S3210" s="3" t="s">
        <v>86</v>
      </c>
      <c r="T3210" s="3" t="s">
        <v>51</v>
      </c>
      <c r="U3210" s="3" t="s">
        <v>87</v>
      </c>
      <c r="V3210" s="3" t="s">
        <v>53</v>
      </c>
      <c r="W3210" s="3" t="s">
        <v>54</v>
      </c>
      <c r="X3210" s="3">
        <v>35</v>
      </c>
      <c r="Y3210" s="3">
        <v>6</v>
      </c>
      <c r="Z3210" s="3" t="s">
        <v>44</v>
      </c>
      <c r="AA3210" s="7">
        <v>4</v>
      </c>
      <c r="AB3210" s="3" t="s">
        <v>49</v>
      </c>
      <c r="AC3210" s="3" t="s">
        <v>49</v>
      </c>
      <c r="AD3210" s="3" t="s">
        <v>49</v>
      </c>
      <c r="AE3210" s="3" t="s">
        <v>49</v>
      </c>
      <c r="AF3210" s="3" t="s">
        <v>55</v>
      </c>
      <c r="AG3210" s="3" t="s">
        <v>56</v>
      </c>
      <c r="AH3210" s="3" t="s">
        <v>57</v>
      </c>
      <c r="AI3210" s="3" t="s">
        <v>58</v>
      </c>
      <c r="AJ3210" s="3" t="s">
        <v>49</v>
      </c>
      <c r="AK3210" s="3" t="s">
        <v>49</v>
      </c>
      <c r="AL3210" s="3" t="s">
        <v>49</v>
      </c>
      <c r="AM3210" s="3" t="s">
        <v>88</v>
      </c>
      <c r="AN3210" s="3" t="s">
        <v>60</v>
      </c>
      <c r="AO3210" s="3">
        <v>153.20855479258091</v>
      </c>
      <c r="AP3210" s="3">
        <v>405.18262533585278</v>
      </c>
    </row>
    <row r="3211" spans="1:42" x14ac:dyDescent="0.25">
      <c r="A3211" s="2">
        <v>3210</v>
      </c>
      <c r="B3211" s="3" t="s">
        <v>42</v>
      </c>
      <c r="C3211" s="3" t="s">
        <v>43</v>
      </c>
      <c r="D3211" s="3" t="s">
        <v>44</v>
      </c>
      <c r="E3211" s="3" t="s">
        <v>45</v>
      </c>
      <c r="F3211" s="3">
        <v>0.36</v>
      </c>
      <c r="G3211" s="3">
        <v>0.48</v>
      </c>
      <c r="H3211" s="3">
        <v>1.5722834134577798E-2</v>
      </c>
      <c r="I3211" s="3">
        <v>9.5721902021983727</v>
      </c>
      <c r="J3211" s="3">
        <v>1.4067554032162137</v>
      </c>
      <c r="K3211" s="3">
        <v>0.15050195885379572</v>
      </c>
      <c r="L3211" s="3">
        <v>2.211818187268964E-2</v>
      </c>
      <c r="M3211" s="2">
        <v>1210</v>
      </c>
      <c r="N3211" s="3" t="s">
        <v>65</v>
      </c>
      <c r="O3211" s="3" t="s">
        <v>84</v>
      </c>
      <c r="P3211" s="3" t="s">
        <v>85</v>
      </c>
      <c r="Q3211" s="3" t="s">
        <v>42</v>
      </c>
      <c r="R3211" s="3" t="s">
        <v>49</v>
      </c>
      <c r="S3211" s="3" t="s">
        <v>86</v>
      </c>
      <c r="T3211" s="3" t="s">
        <v>51</v>
      </c>
      <c r="U3211" s="3" t="s">
        <v>87</v>
      </c>
      <c r="V3211" s="3" t="s">
        <v>53</v>
      </c>
      <c r="W3211" s="3" t="s">
        <v>54</v>
      </c>
      <c r="X3211" s="3">
        <v>35</v>
      </c>
      <c r="Y3211" s="3">
        <v>6</v>
      </c>
      <c r="Z3211" s="3" t="s">
        <v>44</v>
      </c>
      <c r="AA3211" s="7">
        <v>4</v>
      </c>
      <c r="AB3211" s="3" t="s">
        <v>49</v>
      </c>
      <c r="AC3211" s="3" t="s">
        <v>49</v>
      </c>
      <c r="AD3211" s="3" t="s">
        <v>49</v>
      </c>
      <c r="AE3211" s="3" t="s">
        <v>49</v>
      </c>
      <c r="AF3211" s="3" t="s">
        <v>55</v>
      </c>
      <c r="AG3211" s="3" t="s">
        <v>56</v>
      </c>
      <c r="AH3211" s="3" t="s">
        <v>57</v>
      </c>
      <c r="AI3211" s="3" t="s">
        <v>58</v>
      </c>
      <c r="AJ3211" s="3" t="s">
        <v>49</v>
      </c>
      <c r="AK3211" s="3" t="s">
        <v>49</v>
      </c>
      <c r="AL3211" s="3" t="s">
        <v>49</v>
      </c>
      <c r="AM3211" s="3" t="s">
        <v>88</v>
      </c>
      <c r="AN3211" s="3" t="s">
        <v>60</v>
      </c>
      <c r="AO3211" s="3">
        <v>42.710513509109447</v>
      </c>
      <c r="AP3211" s="3">
        <v>63.628052295846196</v>
      </c>
    </row>
    <row r="3212" spans="1:42" x14ac:dyDescent="0.25">
      <c r="A3212" s="2">
        <v>3211</v>
      </c>
      <c r="B3212" s="3" t="s">
        <v>42</v>
      </c>
      <c r="C3212" s="3" t="s">
        <v>43</v>
      </c>
      <c r="D3212" s="3" t="s">
        <v>44</v>
      </c>
      <c r="E3212" s="3" t="s">
        <v>45</v>
      </c>
      <c r="F3212" s="3">
        <v>0.36</v>
      </c>
      <c r="G3212" s="3">
        <v>0.48</v>
      </c>
      <c r="H3212" s="3">
        <v>0.103528945779036</v>
      </c>
      <c r="I3212" s="3">
        <v>9.5721902021983727</v>
      </c>
      <c r="J3212" s="3">
        <v>1.4067554032162137</v>
      </c>
      <c r="K3212" s="3">
        <v>0.990998760430015</v>
      </c>
      <c r="L3212" s="3">
        <v>0.14563990386393733</v>
      </c>
      <c r="M3212" s="2">
        <v>1210</v>
      </c>
      <c r="N3212" s="3" t="s">
        <v>65</v>
      </c>
      <c r="O3212" s="3" t="s">
        <v>84</v>
      </c>
      <c r="P3212" s="3" t="s">
        <v>85</v>
      </c>
      <c r="Q3212" s="3" t="s">
        <v>42</v>
      </c>
      <c r="R3212" s="3" t="s">
        <v>49</v>
      </c>
      <c r="S3212" s="3" t="s">
        <v>86</v>
      </c>
      <c r="T3212" s="3" t="s">
        <v>51</v>
      </c>
      <c r="U3212" s="3" t="s">
        <v>87</v>
      </c>
      <c r="V3212" s="3" t="s">
        <v>53</v>
      </c>
      <c r="W3212" s="3" t="s">
        <v>54</v>
      </c>
      <c r="X3212" s="3">
        <v>35</v>
      </c>
      <c r="Y3212" s="3">
        <v>6</v>
      </c>
      <c r="Z3212" s="3" t="s">
        <v>44</v>
      </c>
      <c r="AA3212" s="7">
        <v>4</v>
      </c>
      <c r="AB3212" s="3" t="s">
        <v>49</v>
      </c>
      <c r="AC3212" s="3" t="s">
        <v>49</v>
      </c>
      <c r="AD3212" s="3" t="s">
        <v>49</v>
      </c>
      <c r="AE3212" s="3" t="s">
        <v>49</v>
      </c>
      <c r="AF3212" s="3" t="s">
        <v>55</v>
      </c>
      <c r="AG3212" s="3" t="s">
        <v>56</v>
      </c>
      <c r="AH3212" s="3" t="s">
        <v>57</v>
      </c>
      <c r="AI3212" s="3" t="s">
        <v>58</v>
      </c>
      <c r="AJ3212" s="3" t="s">
        <v>49</v>
      </c>
      <c r="AK3212" s="3" t="s">
        <v>49</v>
      </c>
      <c r="AL3212" s="3" t="s">
        <v>49</v>
      </c>
      <c r="AM3212" s="3" t="s">
        <v>88</v>
      </c>
      <c r="AN3212" s="3" t="s">
        <v>60</v>
      </c>
      <c r="AO3212" s="3">
        <v>103.22154661799227</v>
      </c>
      <c r="AP3212" s="3">
        <v>418.96677913019465</v>
      </c>
    </row>
    <row r="3213" spans="1:42" x14ac:dyDescent="0.25">
      <c r="A3213" s="2">
        <v>3212</v>
      </c>
      <c r="B3213" s="3" t="s">
        <v>42</v>
      </c>
      <c r="C3213" s="3" t="s">
        <v>43</v>
      </c>
      <c r="D3213" s="3" t="s">
        <v>44</v>
      </c>
      <c r="E3213" s="3" t="s">
        <v>45</v>
      </c>
      <c r="F3213" s="3">
        <v>0.36</v>
      </c>
      <c r="G3213" s="3">
        <v>0.48</v>
      </c>
      <c r="H3213" s="3">
        <v>0.30004259811733802</v>
      </c>
      <c r="I3213" s="3">
        <v>9.5721902021983727</v>
      </c>
      <c r="J3213" s="3">
        <v>1.4067554032162137</v>
      </c>
      <c r="K3213" s="3">
        <v>2.8720648179409269</v>
      </c>
      <c r="L3213" s="3">
        <v>0.42208654609659624</v>
      </c>
      <c r="M3213" s="2">
        <v>1210</v>
      </c>
      <c r="N3213" s="3" t="s">
        <v>65</v>
      </c>
      <c r="O3213" s="3" t="s">
        <v>84</v>
      </c>
      <c r="P3213" s="3" t="s">
        <v>85</v>
      </c>
      <c r="Q3213" s="3" t="s">
        <v>42</v>
      </c>
      <c r="R3213" s="3" t="s">
        <v>49</v>
      </c>
      <c r="S3213" s="3" t="s">
        <v>86</v>
      </c>
      <c r="T3213" s="3" t="s">
        <v>51</v>
      </c>
      <c r="U3213" s="3" t="s">
        <v>87</v>
      </c>
      <c r="V3213" s="3" t="s">
        <v>53</v>
      </c>
      <c r="W3213" s="3" t="s">
        <v>54</v>
      </c>
      <c r="X3213" s="3">
        <v>35</v>
      </c>
      <c r="Y3213" s="3">
        <v>6</v>
      </c>
      <c r="Z3213" s="3" t="s">
        <v>44</v>
      </c>
      <c r="AA3213" s="7">
        <v>4</v>
      </c>
      <c r="AB3213" s="3" t="s">
        <v>49</v>
      </c>
      <c r="AC3213" s="3" t="s">
        <v>49</v>
      </c>
      <c r="AD3213" s="3" t="s">
        <v>49</v>
      </c>
      <c r="AE3213" s="3" t="s">
        <v>49</v>
      </c>
      <c r="AF3213" s="3" t="s">
        <v>55</v>
      </c>
      <c r="AG3213" s="3" t="s">
        <v>56</v>
      </c>
      <c r="AH3213" s="3" t="s">
        <v>57</v>
      </c>
      <c r="AI3213" s="3" t="s">
        <v>58</v>
      </c>
      <c r="AJ3213" s="3" t="s">
        <v>49</v>
      </c>
      <c r="AK3213" s="3" t="s">
        <v>49</v>
      </c>
      <c r="AL3213" s="3" t="s">
        <v>49</v>
      </c>
      <c r="AM3213" s="3" t="s">
        <v>88</v>
      </c>
      <c r="AN3213" s="3" t="s">
        <v>60</v>
      </c>
      <c r="AO3213" s="3">
        <v>138.01904025168494</v>
      </c>
      <c r="AP3213" s="3">
        <v>1214.2293151847298</v>
      </c>
    </row>
    <row r="3214" spans="1:42" x14ac:dyDescent="0.25">
      <c r="A3214" s="2">
        <v>3213</v>
      </c>
      <c r="B3214" s="3" t="s">
        <v>42</v>
      </c>
      <c r="C3214" s="3" t="s">
        <v>43</v>
      </c>
      <c r="D3214" s="3" t="s">
        <v>44</v>
      </c>
      <c r="E3214" s="3" t="s">
        <v>45</v>
      </c>
      <c r="F3214" s="3">
        <v>0.36</v>
      </c>
      <c r="G3214" s="3">
        <v>0.48</v>
      </c>
      <c r="H3214" s="3">
        <v>9.8346268439478093E-2</v>
      </c>
      <c r="I3214" s="3">
        <v>9.5721902021983727</v>
      </c>
      <c r="J3214" s="3">
        <v>1.4067554032162137</v>
      </c>
      <c r="K3214" s="3">
        <v>0.94138918717914322</v>
      </c>
      <c r="L3214" s="3">
        <v>0.13834914451338801</v>
      </c>
      <c r="M3214" s="2">
        <v>1210</v>
      </c>
      <c r="N3214" s="3" t="s">
        <v>65</v>
      </c>
      <c r="O3214" s="3" t="s">
        <v>84</v>
      </c>
      <c r="P3214" s="3" t="s">
        <v>85</v>
      </c>
      <c r="Q3214" s="3" t="s">
        <v>42</v>
      </c>
      <c r="R3214" s="3" t="s">
        <v>49</v>
      </c>
      <c r="S3214" s="3" t="s">
        <v>86</v>
      </c>
      <c r="T3214" s="3" t="s">
        <v>51</v>
      </c>
      <c r="U3214" s="3" t="s">
        <v>87</v>
      </c>
      <c r="V3214" s="3" t="s">
        <v>53</v>
      </c>
      <c r="W3214" s="3" t="s">
        <v>54</v>
      </c>
      <c r="X3214" s="3">
        <v>35</v>
      </c>
      <c r="Y3214" s="3">
        <v>6</v>
      </c>
      <c r="Z3214" s="3" t="s">
        <v>44</v>
      </c>
      <c r="AA3214" s="7">
        <v>4</v>
      </c>
      <c r="AB3214" s="3" t="s">
        <v>49</v>
      </c>
      <c r="AC3214" s="3" t="s">
        <v>49</v>
      </c>
      <c r="AD3214" s="3" t="s">
        <v>49</v>
      </c>
      <c r="AE3214" s="3" t="s">
        <v>49</v>
      </c>
      <c r="AF3214" s="3" t="s">
        <v>55</v>
      </c>
      <c r="AG3214" s="3" t="s">
        <v>56</v>
      </c>
      <c r="AH3214" s="3" t="s">
        <v>57</v>
      </c>
      <c r="AI3214" s="3" t="s">
        <v>58</v>
      </c>
      <c r="AJ3214" s="3" t="s">
        <v>49</v>
      </c>
      <c r="AK3214" s="3" t="s">
        <v>49</v>
      </c>
      <c r="AL3214" s="3" t="s">
        <v>49</v>
      </c>
      <c r="AM3214" s="3" t="s">
        <v>88</v>
      </c>
      <c r="AN3214" s="3" t="s">
        <v>60</v>
      </c>
      <c r="AO3214" s="3">
        <v>88.659018476909282</v>
      </c>
      <c r="AP3214" s="3">
        <v>397.99322805337653</v>
      </c>
    </row>
    <row r="3215" spans="1:42" x14ac:dyDescent="0.25">
      <c r="A3215" s="2">
        <v>3214</v>
      </c>
      <c r="B3215" s="3" t="s">
        <v>42</v>
      </c>
      <c r="C3215" s="3" t="s">
        <v>43</v>
      </c>
      <c r="D3215" s="3" t="s">
        <v>44</v>
      </c>
      <c r="E3215" s="3" t="s">
        <v>45</v>
      </c>
      <c r="F3215" s="3">
        <v>0.36</v>
      </c>
      <c r="G3215" s="3">
        <v>0.48</v>
      </c>
      <c r="H3215" s="3">
        <v>0.34863483975079401</v>
      </c>
      <c r="I3215" s="3">
        <v>9.5632603050280558</v>
      </c>
      <c r="J3215" s="3">
        <v>1.4054575688819864</v>
      </c>
      <c r="K3215" s="3">
        <v>3.3340857239385855</v>
      </c>
      <c r="L3215" s="3">
        <v>0.48999147430371187</v>
      </c>
      <c r="M3215" s="2">
        <v>1200</v>
      </c>
      <c r="N3215" s="3" t="s">
        <v>61</v>
      </c>
      <c r="O3215" s="3" t="s">
        <v>84</v>
      </c>
      <c r="P3215" s="3" t="s">
        <v>85</v>
      </c>
      <c r="Q3215" s="3" t="s">
        <v>42</v>
      </c>
      <c r="R3215" s="3" t="s">
        <v>49</v>
      </c>
      <c r="S3215" s="3" t="s">
        <v>86</v>
      </c>
      <c r="T3215" s="3" t="s">
        <v>51</v>
      </c>
      <c r="U3215" s="3" t="s">
        <v>87</v>
      </c>
      <c r="V3215" s="3" t="s">
        <v>53</v>
      </c>
      <c r="W3215" s="3" t="s">
        <v>54</v>
      </c>
      <c r="X3215" s="3">
        <v>35</v>
      </c>
      <c r="Y3215" s="3">
        <v>6</v>
      </c>
      <c r="Z3215" s="3" t="s">
        <v>44</v>
      </c>
      <c r="AA3215" s="7">
        <v>4</v>
      </c>
      <c r="AB3215" s="3" t="s">
        <v>49</v>
      </c>
      <c r="AC3215" s="3" t="s">
        <v>49</v>
      </c>
      <c r="AD3215" s="3" t="s">
        <v>49</v>
      </c>
      <c r="AE3215" s="3" t="s">
        <v>49</v>
      </c>
      <c r="AF3215" s="3" t="s">
        <v>55</v>
      </c>
      <c r="AG3215" s="3" t="s">
        <v>56</v>
      </c>
      <c r="AH3215" s="3" t="s">
        <v>57</v>
      </c>
      <c r="AI3215" s="3" t="s">
        <v>58</v>
      </c>
      <c r="AJ3215" s="3" t="s">
        <v>49</v>
      </c>
      <c r="AK3215" s="3" t="s">
        <v>49</v>
      </c>
      <c r="AL3215" s="3" t="s">
        <v>49</v>
      </c>
      <c r="AM3215" s="3" t="s">
        <v>88</v>
      </c>
      <c r="AN3215" s="3" t="s">
        <v>60</v>
      </c>
      <c r="AO3215" s="3">
        <v>178.84122105609828</v>
      </c>
      <c r="AP3215" s="3">
        <v>1410.8751403178958</v>
      </c>
    </row>
    <row r="3216" spans="1:42" x14ac:dyDescent="0.25">
      <c r="A3216" s="2">
        <v>3215</v>
      </c>
      <c r="B3216" s="3" t="s">
        <v>42</v>
      </c>
      <c r="C3216" s="3" t="s">
        <v>43</v>
      </c>
      <c r="D3216" s="3" t="s">
        <v>44</v>
      </c>
      <c r="E3216" s="3" t="s">
        <v>45</v>
      </c>
      <c r="F3216" s="3">
        <v>0.36</v>
      </c>
      <c r="G3216" s="3">
        <v>0.48</v>
      </c>
      <c r="H3216" s="3">
        <v>1.3164279348206499E-2</v>
      </c>
      <c r="I3216" s="3">
        <v>9.5632603050280558</v>
      </c>
      <c r="J3216" s="3">
        <v>1.4054575688819864</v>
      </c>
      <c r="K3216" s="3">
        <v>0.12589343013500381</v>
      </c>
      <c r="L3216" s="3">
        <v>1.8501836048813648E-2</v>
      </c>
      <c r="M3216" s="2">
        <v>1210</v>
      </c>
      <c r="N3216" s="3" t="s">
        <v>65</v>
      </c>
      <c r="O3216" s="3" t="s">
        <v>84</v>
      </c>
      <c r="P3216" s="3" t="s">
        <v>85</v>
      </c>
      <c r="Q3216" s="3" t="s">
        <v>42</v>
      </c>
      <c r="R3216" s="3" t="s">
        <v>49</v>
      </c>
      <c r="S3216" s="3" t="s">
        <v>86</v>
      </c>
      <c r="T3216" s="3" t="s">
        <v>51</v>
      </c>
      <c r="U3216" s="3" t="s">
        <v>87</v>
      </c>
      <c r="V3216" s="3" t="s">
        <v>53</v>
      </c>
      <c r="W3216" s="3" t="s">
        <v>54</v>
      </c>
      <c r="X3216" s="3">
        <v>35</v>
      </c>
      <c r="Y3216" s="3">
        <v>6</v>
      </c>
      <c r="Z3216" s="3" t="s">
        <v>44</v>
      </c>
      <c r="AA3216" s="7">
        <v>4</v>
      </c>
      <c r="AB3216" s="3" t="s">
        <v>49</v>
      </c>
      <c r="AC3216" s="3" t="s">
        <v>49</v>
      </c>
      <c r="AD3216" s="3" t="s">
        <v>49</v>
      </c>
      <c r="AE3216" s="3" t="s">
        <v>49</v>
      </c>
      <c r="AF3216" s="3" t="s">
        <v>55</v>
      </c>
      <c r="AG3216" s="3" t="s">
        <v>56</v>
      </c>
      <c r="AH3216" s="3" t="s">
        <v>57</v>
      </c>
      <c r="AI3216" s="3" t="s">
        <v>58</v>
      </c>
      <c r="AJ3216" s="3" t="s">
        <v>49</v>
      </c>
      <c r="AK3216" s="3" t="s">
        <v>49</v>
      </c>
      <c r="AL3216" s="3" t="s">
        <v>49</v>
      </c>
      <c r="AM3216" s="3" t="s">
        <v>88</v>
      </c>
      <c r="AN3216" s="3" t="s">
        <v>60</v>
      </c>
      <c r="AO3216" s="3">
        <v>33.375057705446494</v>
      </c>
      <c r="AP3216" s="3">
        <v>53.273948426557091</v>
      </c>
    </row>
    <row r="3217" spans="1:42" x14ac:dyDescent="0.25">
      <c r="A3217" s="2">
        <v>3216</v>
      </c>
      <c r="B3217" s="3" t="s">
        <v>42</v>
      </c>
      <c r="C3217" s="3" t="s">
        <v>43</v>
      </c>
      <c r="D3217" s="3" t="s">
        <v>44</v>
      </c>
      <c r="E3217" s="3" t="s">
        <v>45</v>
      </c>
      <c r="F3217" s="3">
        <v>0.36</v>
      </c>
      <c r="G3217" s="3">
        <v>0.48</v>
      </c>
      <c r="H3217" s="3">
        <v>5.2944906917939301E-2</v>
      </c>
      <c r="I3217" s="3">
        <v>9.5632603050280558</v>
      </c>
      <c r="J3217" s="3">
        <v>1.4054575688819864</v>
      </c>
      <c r="K3217" s="3">
        <v>0.50632592668173426</v>
      </c>
      <c r="L3217" s="3">
        <v>7.4411820161570025E-2</v>
      </c>
      <c r="M3217" s="2">
        <v>1210</v>
      </c>
      <c r="N3217" s="3" t="s">
        <v>65</v>
      </c>
      <c r="O3217" s="3" t="s">
        <v>84</v>
      </c>
      <c r="P3217" s="3" t="s">
        <v>85</v>
      </c>
      <c r="Q3217" s="3" t="s">
        <v>42</v>
      </c>
      <c r="R3217" s="3" t="s">
        <v>49</v>
      </c>
      <c r="S3217" s="3" t="s">
        <v>86</v>
      </c>
      <c r="T3217" s="3" t="s">
        <v>51</v>
      </c>
      <c r="U3217" s="3" t="s">
        <v>87</v>
      </c>
      <c r="V3217" s="3" t="s">
        <v>53</v>
      </c>
      <c r="W3217" s="3" t="s">
        <v>54</v>
      </c>
      <c r="X3217" s="3">
        <v>35</v>
      </c>
      <c r="Y3217" s="3">
        <v>6</v>
      </c>
      <c r="Z3217" s="3" t="s">
        <v>44</v>
      </c>
      <c r="AA3217" s="7">
        <v>4</v>
      </c>
      <c r="AB3217" s="3" t="s">
        <v>49</v>
      </c>
      <c r="AC3217" s="3" t="s">
        <v>49</v>
      </c>
      <c r="AD3217" s="3" t="s">
        <v>49</v>
      </c>
      <c r="AE3217" s="3" t="s">
        <v>49</v>
      </c>
      <c r="AF3217" s="3" t="s">
        <v>55</v>
      </c>
      <c r="AG3217" s="3" t="s">
        <v>56</v>
      </c>
      <c r="AH3217" s="3" t="s">
        <v>57</v>
      </c>
      <c r="AI3217" s="3" t="s">
        <v>58</v>
      </c>
      <c r="AJ3217" s="3" t="s">
        <v>49</v>
      </c>
      <c r="AK3217" s="3" t="s">
        <v>49</v>
      </c>
      <c r="AL3217" s="3" t="s">
        <v>49</v>
      </c>
      <c r="AM3217" s="3" t="s">
        <v>88</v>
      </c>
      <c r="AN3217" s="3" t="s">
        <v>60</v>
      </c>
      <c r="AO3217" s="3">
        <v>70.64662666587634</v>
      </c>
      <c r="AP3217" s="3">
        <v>214.26043659423266</v>
      </c>
    </row>
    <row r="3218" spans="1:42" x14ac:dyDescent="0.25">
      <c r="A3218" s="2">
        <v>3217</v>
      </c>
      <c r="B3218" s="3" t="s">
        <v>42</v>
      </c>
      <c r="C3218" s="3" t="s">
        <v>43</v>
      </c>
      <c r="D3218" s="3" t="s">
        <v>44</v>
      </c>
      <c r="E3218" s="3" t="s">
        <v>45</v>
      </c>
      <c r="F3218" s="3">
        <v>0.36</v>
      </c>
      <c r="G3218" s="3">
        <v>0.48</v>
      </c>
      <c r="H3218" s="3">
        <v>9.9864794077638097E-2</v>
      </c>
      <c r="I3218" s="3">
        <v>9.5632603050280558</v>
      </c>
      <c r="J3218" s="3">
        <v>1.4054575688819864</v>
      </c>
      <c r="K3218" s="3">
        <v>0.95503302107247734</v>
      </c>
      <c r="L3218" s="3">
        <v>0.14035573070125743</v>
      </c>
      <c r="M3218" s="2">
        <v>1200</v>
      </c>
      <c r="N3218" s="3" t="s">
        <v>61</v>
      </c>
      <c r="O3218" s="3" t="s">
        <v>84</v>
      </c>
      <c r="P3218" s="3" t="s">
        <v>85</v>
      </c>
      <c r="Q3218" s="3" t="s">
        <v>42</v>
      </c>
      <c r="R3218" s="3" t="s">
        <v>49</v>
      </c>
      <c r="S3218" s="3" t="s">
        <v>86</v>
      </c>
      <c r="T3218" s="3" t="s">
        <v>51</v>
      </c>
      <c r="U3218" s="3" t="s">
        <v>87</v>
      </c>
      <c r="V3218" s="3" t="s">
        <v>53</v>
      </c>
      <c r="W3218" s="3" t="s">
        <v>54</v>
      </c>
      <c r="X3218" s="3">
        <v>35</v>
      </c>
      <c r="Y3218" s="3">
        <v>6</v>
      </c>
      <c r="Z3218" s="3" t="s">
        <v>44</v>
      </c>
      <c r="AA3218" s="7">
        <v>4</v>
      </c>
      <c r="AB3218" s="3" t="s">
        <v>49</v>
      </c>
      <c r="AC3218" s="3" t="s">
        <v>49</v>
      </c>
      <c r="AD3218" s="3" t="s">
        <v>49</v>
      </c>
      <c r="AE3218" s="3" t="s">
        <v>49</v>
      </c>
      <c r="AF3218" s="3" t="s">
        <v>55</v>
      </c>
      <c r="AG3218" s="3" t="s">
        <v>56</v>
      </c>
      <c r="AH3218" s="3" t="s">
        <v>57</v>
      </c>
      <c r="AI3218" s="3" t="s">
        <v>58</v>
      </c>
      <c r="AJ3218" s="3" t="s">
        <v>49</v>
      </c>
      <c r="AK3218" s="3" t="s">
        <v>49</v>
      </c>
      <c r="AL3218" s="3" t="s">
        <v>49</v>
      </c>
      <c r="AM3218" s="3" t="s">
        <v>88</v>
      </c>
      <c r="AN3218" s="3" t="s">
        <v>60</v>
      </c>
      <c r="AO3218" s="3">
        <v>82.920934725595117</v>
      </c>
      <c r="AP3218" s="3">
        <v>404.13848328474319</v>
      </c>
    </row>
    <row r="3219" spans="1:42" x14ac:dyDescent="0.25">
      <c r="A3219" s="2">
        <v>3218</v>
      </c>
      <c r="B3219" s="3" t="s">
        <v>42</v>
      </c>
      <c r="C3219" s="3" t="s">
        <v>43</v>
      </c>
      <c r="D3219" s="3" t="s">
        <v>44</v>
      </c>
      <c r="E3219" s="3" t="s">
        <v>45</v>
      </c>
      <c r="F3219" s="3">
        <v>0.36</v>
      </c>
      <c r="G3219" s="3">
        <v>0.48</v>
      </c>
      <c r="H3219" s="3">
        <v>0.103154633642376</v>
      </c>
      <c r="I3219" s="3">
        <v>9.5632603050280558</v>
      </c>
      <c r="J3219" s="3">
        <v>1.4054575688819864</v>
      </c>
      <c r="K3219" s="3">
        <v>0.98649461319184606</v>
      </c>
      <c r="L3219" s="3">
        <v>0.14497946061792572</v>
      </c>
      <c r="M3219" s="2">
        <v>1210</v>
      </c>
      <c r="N3219" s="3" t="s">
        <v>65</v>
      </c>
      <c r="O3219" s="3" t="s">
        <v>84</v>
      </c>
      <c r="P3219" s="3" t="s">
        <v>85</v>
      </c>
      <c r="Q3219" s="3" t="s">
        <v>42</v>
      </c>
      <c r="R3219" s="3" t="s">
        <v>49</v>
      </c>
      <c r="S3219" s="3" t="s">
        <v>86</v>
      </c>
      <c r="T3219" s="3" t="s">
        <v>51</v>
      </c>
      <c r="U3219" s="3" t="s">
        <v>87</v>
      </c>
      <c r="V3219" s="3" t="s">
        <v>53</v>
      </c>
      <c r="W3219" s="3" t="s">
        <v>54</v>
      </c>
      <c r="X3219" s="3">
        <v>35</v>
      </c>
      <c r="Y3219" s="3">
        <v>6</v>
      </c>
      <c r="Z3219" s="3" t="s">
        <v>44</v>
      </c>
      <c r="AA3219" s="7">
        <v>4</v>
      </c>
      <c r="AB3219" s="3" t="s">
        <v>49</v>
      </c>
      <c r="AC3219" s="3" t="s">
        <v>49</v>
      </c>
      <c r="AD3219" s="3" t="s">
        <v>49</v>
      </c>
      <c r="AE3219" s="3" t="s">
        <v>49</v>
      </c>
      <c r="AF3219" s="3" t="s">
        <v>55</v>
      </c>
      <c r="AG3219" s="3" t="s">
        <v>56</v>
      </c>
      <c r="AH3219" s="3" t="s">
        <v>57</v>
      </c>
      <c r="AI3219" s="3" t="s">
        <v>58</v>
      </c>
      <c r="AJ3219" s="3" t="s">
        <v>49</v>
      </c>
      <c r="AK3219" s="3" t="s">
        <v>49</v>
      </c>
      <c r="AL3219" s="3" t="s">
        <v>49</v>
      </c>
      <c r="AM3219" s="3" t="s">
        <v>88</v>
      </c>
      <c r="AN3219" s="3" t="s">
        <v>60</v>
      </c>
      <c r="AO3219" s="3">
        <v>85.847135842290797</v>
      </c>
      <c r="AP3219" s="3">
        <v>417.45199165596807</v>
      </c>
    </row>
    <row r="3220" spans="1:42" x14ac:dyDescent="0.25">
      <c r="A3220" s="2">
        <v>3219</v>
      </c>
      <c r="B3220" s="3" t="s">
        <v>42</v>
      </c>
      <c r="C3220" s="3" t="s">
        <v>43</v>
      </c>
      <c r="D3220" s="3" t="s">
        <v>44</v>
      </c>
      <c r="E3220" s="3" t="s">
        <v>45</v>
      </c>
      <c r="F3220" s="3">
        <v>0.36</v>
      </c>
      <c r="G3220" s="3">
        <v>0.48</v>
      </c>
      <c r="H3220" s="3">
        <v>6.5106527971548603E-2</v>
      </c>
      <c r="I3220" s="3">
        <v>10.369582119101111</v>
      </c>
      <c r="J3220" s="3">
        <v>1.7905728180556688</v>
      </c>
      <c r="K3220" s="3">
        <v>0.67512748829052671</v>
      </c>
      <c r="L3220" s="3">
        <v>0.11657797926383601</v>
      </c>
      <c r="M3220" s="2">
        <v>1200</v>
      </c>
      <c r="N3220" s="3" t="s">
        <v>61</v>
      </c>
      <c r="O3220" s="3" t="s">
        <v>84</v>
      </c>
      <c r="P3220" s="3" t="s">
        <v>85</v>
      </c>
      <c r="Q3220" s="3" t="s">
        <v>42</v>
      </c>
      <c r="R3220" s="3" t="s">
        <v>49</v>
      </c>
      <c r="S3220" s="3" t="s">
        <v>86</v>
      </c>
      <c r="T3220" s="3" t="s">
        <v>51</v>
      </c>
      <c r="U3220" s="3" t="s">
        <v>87</v>
      </c>
      <c r="V3220" s="3" t="s">
        <v>53</v>
      </c>
      <c r="W3220" s="3" t="s">
        <v>54</v>
      </c>
      <c r="X3220" s="3">
        <v>35</v>
      </c>
      <c r="Y3220" s="3">
        <v>6</v>
      </c>
      <c r="Z3220" s="3" t="s">
        <v>44</v>
      </c>
      <c r="AA3220" s="7">
        <v>4</v>
      </c>
      <c r="AB3220" s="3" t="s">
        <v>49</v>
      </c>
      <c r="AC3220" s="3" t="s">
        <v>49</v>
      </c>
      <c r="AD3220" s="3" t="s">
        <v>49</v>
      </c>
      <c r="AE3220" s="3" t="s">
        <v>49</v>
      </c>
      <c r="AF3220" s="3" t="s">
        <v>55</v>
      </c>
      <c r="AG3220" s="3" t="s">
        <v>56</v>
      </c>
      <c r="AH3220" s="3" t="s">
        <v>57</v>
      </c>
      <c r="AI3220" s="3" t="s">
        <v>58</v>
      </c>
      <c r="AJ3220" s="3" t="s">
        <v>49</v>
      </c>
      <c r="AK3220" s="3" t="s">
        <v>49</v>
      </c>
      <c r="AL3220" s="3" t="s">
        <v>49</v>
      </c>
      <c r="AM3220" s="3" t="s">
        <v>88</v>
      </c>
      <c r="AN3220" s="3" t="s">
        <v>60</v>
      </c>
      <c r="AO3220" s="3">
        <v>78.96573559283506</v>
      </c>
      <c r="AP3220" s="3">
        <v>263.47677086182665</v>
      </c>
    </row>
    <row r="3221" spans="1:42" x14ac:dyDescent="0.25">
      <c r="A3221" s="2">
        <v>3220</v>
      </c>
      <c r="B3221" s="3" t="s">
        <v>42</v>
      </c>
      <c r="C3221" s="3" t="s">
        <v>43</v>
      </c>
      <c r="D3221" s="3" t="s">
        <v>44</v>
      </c>
      <c r="E3221" s="3" t="s">
        <v>45</v>
      </c>
      <c r="F3221" s="3">
        <v>0.36</v>
      </c>
      <c r="G3221" s="3">
        <v>0.48</v>
      </c>
      <c r="H3221" s="3">
        <v>8.1901905649106599E-3</v>
      </c>
      <c r="I3221" s="3">
        <v>10.369582119101111</v>
      </c>
      <c r="J3221" s="3">
        <v>1.7905728180556688</v>
      </c>
      <c r="K3221" s="3">
        <v>8.49288536339282E-2</v>
      </c>
      <c r="L3221" s="3">
        <v>1.466513260022503E-2</v>
      </c>
      <c r="M3221" s="2">
        <v>1410</v>
      </c>
      <c r="N3221" s="3" t="s">
        <v>63</v>
      </c>
      <c r="O3221" s="3" t="s">
        <v>84</v>
      </c>
      <c r="P3221" s="3" t="s">
        <v>85</v>
      </c>
      <c r="Q3221" s="3" t="s">
        <v>42</v>
      </c>
      <c r="R3221" s="3" t="s">
        <v>49</v>
      </c>
      <c r="S3221" s="3" t="s">
        <v>86</v>
      </c>
      <c r="T3221" s="3" t="s">
        <v>51</v>
      </c>
      <c r="U3221" s="3" t="s">
        <v>87</v>
      </c>
      <c r="V3221" s="3" t="s">
        <v>53</v>
      </c>
      <c r="W3221" s="3" t="s">
        <v>54</v>
      </c>
      <c r="X3221" s="3">
        <v>35</v>
      </c>
      <c r="Y3221" s="3">
        <v>6</v>
      </c>
      <c r="Z3221" s="3" t="s">
        <v>44</v>
      </c>
      <c r="AA3221" s="7">
        <v>4</v>
      </c>
      <c r="AB3221" s="3" t="s">
        <v>49</v>
      </c>
      <c r="AC3221" s="3" t="s">
        <v>49</v>
      </c>
      <c r="AD3221" s="3" t="s">
        <v>49</v>
      </c>
      <c r="AE3221" s="3" t="s">
        <v>49</v>
      </c>
      <c r="AF3221" s="3" t="s">
        <v>55</v>
      </c>
      <c r="AG3221" s="3" t="s">
        <v>56</v>
      </c>
      <c r="AH3221" s="3" t="s">
        <v>57</v>
      </c>
      <c r="AI3221" s="3" t="s">
        <v>58</v>
      </c>
      <c r="AJ3221" s="3" t="s">
        <v>49</v>
      </c>
      <c r="AK3221" s="3" t="s">
        <v>49</v>
      </c>
      <c r="AL3221" s="3" t="s">
        <v>49</v>
      </c>
      <c r="AM3221" s="3" t="s">
        <v>88</v>
      </c>
      <c r="AN3221" s="3" t="s">
        <v>60</v>
      </c>
      <c r="AO3221" s="3">
        <v>25.748551301740324</v>
      </c>
      <c r="AP3221" s="3">
        <v>33.144525288288577</v>
      </c>
    </row>
    <row r="3222" spans="1:42" x14ac:dyDescent="0.25">
      <c r="A3222" s="2">
        <v>3221</v>
      </c>
      <c r="B3222" s="3" t="s">
        <v>42</v>
      </c>
      <c r="C3222" s="3" t="s">
        <v>43</v>
      </c>
      <c r="D3222" s="3" t="s">
        <v>44</v>
      </c>
      <c r="E3222" s="3" t="s">
        <v>45</v>
      </c>
      <c r="F3222" s="3">
        <v>0.36</v>
      </c>
      <c r="G3222" s="3">
        <v>0.48</v>
      </c>
      <c r="H3222" s="3">
        <v>0.15535648095919899</v>
      </c>
      <c r="I3222" s="3">
        <v>10.369582119101111</v>
      </c>
      <c r="J3222" s="3">
        <v>1.7905728180556688</v>
      </c>
      <c r="K3222" s="3">
        <v>1.6109817870409819</v>
      </c>
      <c r="L3222" s="3">
        <v>0.27817709191432477</v>
      </c>
      <c r="M3222" s="2">
        <v>1330</v>
      </c>
      <c r="N3222" s="3" t="s">
        <v>68</v>
      </c>
      <c r="O3222" s="3" t="s">
        <v>84</v>
      </c>
      <c r="P3222" s="3" t="s">
        <v>85</v>
      </c>
      <c r="Q3222" s="3" t="s">
        <v>42</v>
      </c>
      <c r="R3222" s="3" t="s">
        <v>49</v>
      </c>
      <c r="S3222" s="3" t="s">
        <v>86</v>
      </c>
      <c r="T3222" s="3" t="s">
        <v>51</v>
      </c>
      <c r="U3222" s="3" t="s">
        <v>87</v>
      </c>
      <c r="V3222" s="3" t="s">
        <v>53</v>
      </c>
      <c r="W3222" s="3" t="s">
        <v>54</v>
      </c>
      <c r="X3222" s="3">
        <v>35</v>
      </c>
      <c r="Y3222" s="3">
        <v>6</v>
      </c>
      <c r="Z3222" s="3" t="s">
        <v>44</v>
      </c>
      <c r="AA3222" s="7">
        <v>4</v>
      </c>
      <c r="AB3222" s="3" t="s">
        <v>49</v>
      </c>
      <c r="AC3222" s="3" t="s">
        <v>49</v>
      </c>
      <c r="AD3222" s="3" t="s">
        <v>49</v>
      </c>
      <c r="AE3222" s="3" t="s">
        <v>49</v>
      </c>
      <c r="AF3222" s="3" t="s">
        <v>55</v>
      </c>
      <c r="AG3222" s="3" t="s">
        <v>56</v>
      </c>
      <c r="AH3222" s="3" t="s">
        <v>57</v>
      </c>
      <c r="AI3222" s="3" t="s">
        <v>58</v>
      </c>
      <c r="AJ3222" s="3" t="s">
        <v>49</v>
      </c>
      <c r="AK3222" s="3" t="s">
        <v>49</v>
      </c>
      <c r="AL3222" s="3" t="s">
        <v>49</v>
      </c>
      <c r="AM3222" s="3" t="s">
        <v>88</v>
      </c>
      <c r="AN3222" s="3" t="s">
        <v>60</v>
      </c>
      <c r="AO3222" s="3">
        <v>104.78372919613216</v>
      </c>
      <c r="AP3222" s="3">
        <v>628.70537273119976</v>
      </c>
    </row>
    <row r="3223" spans="1:42" x14ac:dyDescent="0.25">
      <c r="A3223" s="2">
        <v>3222</v>
      </c>
      <c r="B3223" s="3" t="s">
        <v>42</v>
      </c>
      <c r="C3223" s="3" t="s">
        <v>43</v>
      </c>
      <c r="D3223" s="3" t="s">
        <v>44</v>
      </c>
      <c r="E3223" s="3" t="s">
        <v>45</v>
      </c>
      <c r="F3223" s="3">
        <v>0.36</v>
      </c>
      <c r="G3223" s="3">
        <v>0.48</v>
      </c>
      <c r="H3223" s="3">
        <v>0.111278148294278</v>
      </c>
      <c r="I3223" s="3">
        <v>10.369582119101111</v>
      </c>
      <c r="J3223" s="3">
        <v>1.7905728180556688</v>
      </c>
      <c r="K3223" s="3">
        <v>1.1539078967990268</v>
      </c>
      <c r="L3223" s="3">
        <v>0.19925162757930198</v>
      </c>
      <c r="M3223" s="2">
        <v>1330</v>
      </c>
      <c r="N3223" s="3" t="s">
        <v>68</v>
      </c>
      <c r="O3223" s="3" t="s">
        <v>84</v>
      </c>
      <c r="P3223" s="3" t="s">
        <v>85</v>
      </c>
      <c r="Q3223" s="3" t="s">
        <v>42</v>
      </c>
      <c r="R3223" s="3" t="s">
        <v>49</v>
      </c>
      <c r="S3223" s="3" t="s">
        <v>86</v>
      </c>
      <c r="T3223" s="3" t="s">
        <v>51</v>
      </c>
      <c r="U3223" s="3" t="s">
        <v>87</v>
      </c>
      <c r="V3223" s="3" t="s">
        <v>53</v>
      </c>
      <c r="W3223" s="3" t="s">
        <v>54</v>
      </c>
      <c r="X3223" s="3">
        <v>35</v>
      </c>
      <c r="Y3223" s="3">
        <v>6</v>
      </c>
      <c r="Z3223" s="3" t="s">
        <v>44</v>
      </c>
      <c r="AA3223" s="7">
        <v>4</v>
      </c>
      <c r="AB3223" s="3" t="s">
        <v>49</v>
      </c>
      <c r="AC3223" s="3" t="s">
        <v>49</v>
      </c>
      <c r="AD3223" s="3" t="s">
        <v>49</v>
      </c>
      <c r="AE3223" s="3" t="s">
        <v>49</v>
      </c>
      <c r="AF3223" s="3" t="s">
        <v>55</v>
      </c>
      <c r="AG3223" s="3" t="s">
        <v>56</v>
      </c>
      <c r="AH3223" s="3" t="s">
        <v>57</v>
      </c>
      <c r="AI3223" s="3" t="s">
        <v>58</v>
      </c>
      <c r="AJ3223" s="3" t="s">
        <v>49</v>
      </c>
      <c r="AK3223" s="3" t="s">
        <v>49</v>
      </c>
      <c r="AL3223" s="3" t="s">
        <v>49</v>
      </c>
      <c r="AM3223" s="3" t="s">
        <v>88</v>
      </c>
      <c r="AN3223" s="3" t="s">
        <v>60</v>
      </c>
      <c r="AO3223" s="3">
        <v>91.521033176354621</v>
      </c>
      <c r="AP3223" s="3">
        <v>450.32668909748008</v>
      </c>
    </row>
    <row r="3224" spans="1:42" x14ac:dyDescent="0.25">
      <c r="A3224" s="2">
        <v>3223</v>
      </c>
      <c r="B3224" s="3" t="s">
        <v>42</v>
      </c>
      <c r="C3224" s="3" t="s">
        <v>43</v>
      </c>
      <c r="D3224" s="3" t="s">
        <v>44</v>
      </c>
      <c r="E3224" s="3" t="s">
        <v>45</v>
      </c>
      <c r="F3224" s="3">
        <v>0.36</v>
      </c>
      <c r="G3224" s="3">
        <v>0.48</v>
      </c>
      <c r="H3224" s="3">
        <v>2.4122680573110299E-2</v>
      </c>
      <c r="I3224" s="3">
        <v>10.369582119101111</v>
      </c>
      <c r="J3224" s="3">
        <v>1.7905728180556688</v>
      </c>
      <c r="K3224" s="3">
        <v>0.25014211713571227</v>
      </c>
      <c r="L3224" s="3">
        <v>4.3193416132850847E-2</v>
      </c>
      <c r="M3224" s="2">
        <v>1410</v>
      </c>
      <c r="N3224" s="3" t="s">
        <v>63</v>
      </c>
      <c r="O3224" s="3" t="s">
        <v>84</v>
      </c>
      <c r="P3224" s="3" t="s">
        <v>85</v>
      </c>
      <c r="Q3224" s="3" t="s">
        <v>42</v>
      </c>
      <c r="R3224" s="3" t="s">
        <v>49</v>
      </c>
      <c r="S3224" s="3" t="s">
        <v>86</v>
      </c>
      <c r="T3224" s="3" t="s">
        <v>51</v>
      </c>
      <c r="U3224" s="3" t="s">
        <v>87</v>
      </c>
      <c r="V3224" s="3" t="s">
        <v>53</v>
      </c>
      <c r="W3224" s="3" t="s">
        <v>54</v>
      </c>
      <c r="X3224" s="3">
        <v>35</v>
      </c>
      <c r="Y3224" s="3">
        <v>6</v>
      </c>
      <c r="Z3224" s="3" t="s">
        <v>44</v>
      </c>
      <c r="AA3224" s="7">
        <v>4</v>
      </c>
      <c r="AB3224" s="3" t="s">
        <v>49</v>
      </c>
      <c r="AC3224" s="3" t="s">
        <v>49</v>
      </c>
      <c r="AD3224" s="3" t="s">
        <v>49</v>
      </c>
      <c r="AE3224" s="3" t="s">
        <v>49</v>
      </c>
      <c r="AF3224" s="3" t="s">
        <v>55</v>
      </c>
      <c r="AG3224" s="3" t="s">
        <v>56</v>
      </c>
      <c r="AH3224" s="3" t="s">
        <v>57</v>
      </c>
      <c r="AI3224" s="3" t="s">
        <v>58</v>
      </c>
      <c r="AJ3224" s="3" t="s">
        <v>49</v>
      </c>
      <c r="AK3224" s="3" t="s">
        <v>49</v>
      </c>
      <c r="AL3224" s="3" t="s">
        <v>49</v>
      </c>
      <c r="AM3224" s="3" t="s">
        <v>88</v>
      </c>
      <c r="AN3224" s="3" t="s">
        <v>60</v>
      </c>
      <c r="AO3224" s="3">
        <v>103.92043889355416</v>
      </c>
      <c r="AP3224" s="3">
        <v>97.621024802795333</v>
      </c>
    </row>
    <row r="3225" spans="1:42" x14ac:dyDescent="0.25">
      <c r="A3225" s="2">
        <v>3224</v>
      </c>
      <c r="B3225" s="3" t="s">
        <v>42</v>
      </c>
      <c r="C3225" s="3" t="s">
        <v>43</v>
      </c>
      <c r="D3225" s="3" t="s">
        <v>44</v>
      </c>
      <c r="E3225" s="3" t="s">
        <v>45</v>
      </c>
      <c r="F3225" s="3">
        <v>0.36</v>
      </c>
      <c r="G3225" s="3">
        <v>0.48</v>
      </c>
      <c r="H3225" s="3">
        <v>8.5182042987521703E-2</v>
      </c>
      <c r="I3225" s="3">
        <v>10.369582119101111</v>
      </c>
      <c r="J3225" s="3">
        <v>1.7905728180556688</v>
      </c>
      <c r="K3225" s="3">
        <v>0.88330218983190723</v>
      </c>
      <c r="L3225" s="3">
        <v>0.15252465075990584</v>
      </c>
      <c r="M3225" s="2">
        <v>1410</v>
      </c>
      <c r="N3225" s="3" t="s">
        <v>63</v>
      </c>
      <c r="O3225" s="3" t="s">
        <v>84</v>
      </c>
      <c r="P3225" s="3" t="s">
        <v>85</v>
      </c>
      <c r="Q3225" s="3" t="s">
        <v>42</v>
      </c>
      <c r="R3225" s="3" t="s">
        <v>49</v>
      </c>
      <c r="S3225" s="3" t="s">
        <v>86</v>
      </c>
      <c r="T3225" s="3" t="s">
        <v>51</v>
      </c>
      <c r="U3225" s="3" t="s">
        <v>87</v>
      </c>
      <c r="V3225" s="3" t="s">
        <v>53</v>
      </c>
      <c r="W3225" s="3" t="s">
        <v>54</v>
      </c>
      <c r="X3225" s="3">
        <v>35</v>
      </c>
      <c r="Y3225" s="3">
        <v>6</v>
      </c>
      <c r="Z3225" s="3" t="s">
        <v>44</v>
      </c>
      <c r="AA3225" s="7">
        <v>4</v>
      </c>
      <c r="AB3225" s="3" t="s">
        <v>49</v>
      </c>
      <c r="AC3225" s="3" t="s">
        <v>49</v>
      </c>
      <c r="AD3225" s="3" t="s">
        <v>49</v>
      </c>
      <c r="AE3225" s="3" t="s">
        <v>49</v>
      </c>
      <c r="AF3225" s="3" t="s">
        <v>55</v>
      </c>
      <c r="AG3225" s="3" t="s">
        <v>56</v>
      </c>
      <c r="AH3225" s="3" t="s">
        <v>57</v>
      </c>
      <c r="AI3225" s="3" t="s">
        <v>58</v>
      </c>
      <c r="AJ3225" s="3" t="s">
        <v>49</v>
      </c>
      <c r="AK3225" s="3" t="s">
        <v>49</v>
      </c>
      <c r="AL3225" s="3" t="s">
        <v>49</v>
      </c>
      <c r="AM3225" s="3" t="s">
        <v>88</v>
      </c>
      <c r="AN3225" s="3" t="s">
        <v>60</v>
      </c>
      <c r="AO3225" s="3">
        <v>86.121487608138722</v>
      </c>
      <c r="AP3225" s="3">
        <v>344.71949773720502</v>
      </c>
    </row>
    <row r="3226" spans="1:42" x14ac:dyDescent="0.25">
      <c r="A3226" s="2">
        <v>3225</v>
      </c>
      <c r="B3226" s="3" t="s">
        <v>42</v>
      </c>
      <c r="C3226" s="3" t="s">
        <v>43</v>
      </c>
      <c r="D3226" s="3" t="s">
        <v>44</v>
      </c>
      <c r="E3226" s="3" t="s">
        <v>45</v>
      </c>
      <c r="F3226" s="3">
        <v>0.36</v>
      </c>
      <c r="G3226" s="3">
        <v>0.48</v>
      </c>
      <c r="H3226" s="3">
        <v>0.16843786728770899</v>
      </c>
      <c r="I3226" s="3">
        <v>9.600937830426032</v>
      </c>
      <c r="J3226" s="3">
        <v>1.4109172781347892</v>
      </c>
      <c r="K3226" s="3">
        <v>1.6171614921188446</v>
      </c>
      <c r="L3226" s="3">
        <v>0.23765189724840322</v>
      </c>
      <c r="M3226" s="2">
        <v>1200</v>
      </c>
      <c r="N3226" s="3" t="s">
        <v>61</v>
      </c>
      <c r="O3226" s="3" t="s">
        <v>84</v>
      </c>
      <c r="P3226" s="3" t="s">
        <v>85</v>
      </c>
      <c r="Q3226" s="3" t="s">
        <v>42</v>
      </c>
      <c r="R3226" s="3" t="s">
        <v>49</v>
      </c>
      <c r="S3226" s="3" t="s">
        <v>86</v>
      </c>
      <c r="T3226" s="3" t="s">
        <v>51</v>
      </c>
      <c r="U3226" s="3" t="s">
        <v>87</v>
      </c>
      <c r="V3226" s="3" t="s">
        <v>53</v>
      </c>
      <c r="W3226" s="3" t="s">
        <v>54</v>
      </c>
      <c r="X3226" s="3">
        <v>35</v>
      </c>
      <c r="Y3226" s="3">
        <v>6</v>
      </c>
      <c r="Z3226" s="3" t="s">
        <v>44</v>
      </c>
      <c r="AA3226" s="7">
        <v>4</v>
      </c>
      <c r="AB3226" s="3" t="s">
        <v>49</v>
      </c>
      <c r="AC3226" s="3" t="s">
        <v>49</v>
      </c>
      <c r="AD3226" s="3" t="s">
        <v>49</v>
      </c>
      <c r="AE3226" s="3" t="s">
        <v>49</v>
      </c>
      <c r="AF3226" s="3" t="s">
        <v>55</v>
      </c>
      <c r="AG3226" s="3" t="s">
        <v>56</v>
      </c>
      <c r="AH3226" s="3" t="s">
        <v>57</v>
      </c>
      <c r="AI3226" s="3" t="s">
        <v>58</v>
      </c>
      <c r="AJ3226" s="3" t="s">
        <v>49</v>
      </c>
      <c r="AK3226" s="3" t="s">
        <v>49</v>
      </c>
      <c r="AL3226" s="3" t="s">
        <v>49</v>
      </c>
      <c r="AM3226" s="3" t="s">
        <v>88</v>
      </c>
      <c r="AN3226" s="3" t="s">
        <v>60</v>
      </c>
      <c r="AO3226" s="3">
        <v>195.36316807261272</v>
      </c>
      <c r="AP3226" s="3">
        <v>681.64386500862247</v>
      </c>
    </row>
    <row r="3227" spans="1:42" x14ac:dyDescent="0.25">
      <c r="A3227" s="2">
        <v>3226</v>
      </c>
      <c r="B3227" s="3" t="s">
        <v>42</v>
      </c>
      <c r="C3227" s="3" t="s">
        <v>43</v>
      </c>
      <c r="D3227" s="3" t="s">
        <v>44</v>
      </c>
      <c r="E3227" s="3" t="s">
        <v>45</v>
      </c>
      <c r="F3227" s="3">
        <v>0.36</v>
      </c>
      <c r="G3227" s="3">
        <v>0.48</v>
      </c>
      <c r="H3227" s="3">
        <v>0.129707380211806</v>
      </c>
      <c r="I3227" s="3">
        <v>9.600937830426032</v>
      </c>
      <c r="J3227" s="3">
        <v>1.4109172781347892</v>
      </c>
      <c r="K3227" s="3">
        <v>1.2453124935609812</v>
      </c>
      <c r="L3227" s="3">
        <v>0.18300638384243553</v>
      </c>
      <c r="M3227" s="2">
        <v>1210</v>
      </c>
      <c r="N3227" s="3" t="s">
        <v>65</v>
      </c>
      <c r="O3227" s="3" t="s">
        <v>84</v>
      </c>
      <c r="P3227" s="3" t="s">
        <v>85</v>
      </c>
      <c r="Q3227" s="3" t="s">
        <v>42</v>
      </c>
      <c r="R3227" s="3" t="s">
        <v>49</v>
      </c>
      <c r="S3227" s="3" t="s">
        <v>86</v>
      </c>
      <c r="T3227" s="3" t="s">
        <v>51</v>
      </c>
      <c r="U3227" s="3" t="s">
        <v>87</v>
      </c>
      <c r="V3227" s="3" t="s">
        <v>53</v>
      </c>
      <c r="W3227" s="3" t="s">
        <v>54</v>
      </c>
      <c r="X3227" s="3">
        <v>35</v>
      </c>
      <c r="Y3227" s="3">
        <v>6</v>
      </c>
      <c r="Z3227" s="3" t="s">
        <v>44</v>
      </c>
      <c r="AA3227" s="7">
        <v>4</v>
      </c>
      <c r="AB3227" s="3" t="s">
        <v>49</v>
      </c>
      <c r="AC3227" s="3" t="s">
        <v>49</v>
      </c>
      <c r="AD3227" s="3" t="s">
        <v>49</v>
      </c>
      <c r="AE3227" s="3" t="s">
        <v>49</v>
      </c>
      <c r="AF3227" s="3" t="s">
        <v>55</v>
      </c>
      <c r="AG3227" s="3" t="s">
        <v>56</v>
      </c>
      <c r="AH3227" s="3" t="s">
        <v>57</v>
      </c>
      <c r="AI3227" s="3" t="s">
        <v>58</v>
      </c>
      <c r="AJ3227" s="3" t="s">
        <v>49</v>
      </c>
      <c r="AK3227" s="3" t="s">
        <v>49</v>
      </c>
      <c r="AL3227" s="3" t="s">
        <v>49</v>
      </c>
      <c r="AM3227" s="3" t="s">
        <v>88</v>
      </c>
      <c r="AN3227" s="3" t="s">
        <v>60</v>
      </c>
      <c r="AO3227" s="3">
        <v>136.52614753073266</v>
      </c>
      <c r="AP3227" s="3">
        <v>524.90714464282746</v>
      </c>
    </row>
    <row r="3228" spans="1:42" x14ac:dyDescent="0.25">
      <c r="A3228" s="2">
        <v>3227</v>
      </c>
      <c r="B3228" s="3" t="s">
        <v>42</v>
      </c>
      <c r="C3228" s="3" t="s">
        <v>43</v>
      </c>
      <c r="D3228" s="3" t="s">
        <v>44</v>
      </c>
      <c r="E3228" s="3" t="s">
        <v>45</v>
      </c>
      <c r="F3228" s="3">
        <v>0.36</v>
      </c>
      <c r="G3228" s="3">
        <v>0.48</v>
      </c>
      <c r="H3228" s="3">
        <v>0.18734805184866801</v>
      </c>
      <c r="I3228" s="3">
        <v>9.600937830426032</v>
      </c>
      <c r="J3228" s="3">
        <v>1.4109172781347892</v>
      </c>
      <c r="K3228" s="3">
        <v>1.7987169984504945</v>
      </c>
      <c r="L3228" s="3">
        <v>0.26433260337817804</v>
      </c>
      <c r="M3228" s="2">
        <v>1210</v>
      </c>
      <c r="N3228" s="3" t="s">
        <v>65</v>
      </c>
      <c r="O3228" s="3" t="s">
        <v>84</v>
      </c>
      <c r="P3228" s="3" t="s">
        <v>85</v>
      </c>
      <c r="Q3228" s="3" t="s">
        <v>42</v>
      </c>
      <c r="R3228" s="3" t="s">
        <v>49</v>
      </c>
      <c r="S3228" s="3" t="s">
        <v>86</v>
      </c>
      <c r="T3228" s="3" t="s">
        <v>51</v>
      </c>
      <c r="U3228" s="3" t="s">
        <v>87</v>
      </c>
      <c r="V3228" s="3" t="s">
        <v>53</v>
      </c>
      <c r="W3228" s="3" t="s">
        <v>54</v>
      </c>
      <c r="X3228" s="3">
        <v>35</v>
      </c>
      <c r="Y3228" s="3">
        <v>6</v>
      </c>
      <c r="Z3228" s="3" t="s">
        <v>44</v>
      </c>
      <c r="AA3228" s="7">
        <v>4</v>
      </c>
      <c r="AB3228" s="3" t="s">
        <v>49</v>
      </c>
      <c r="AC3228" s="3" t="s">
        <v>49</v>
      </c>
      <c r="AD3228" s="3" t="s">
        <v>49</v>
      </c>
      <c r="AE3228" s="3" t="s">
        <v>49</v>
      </c>
      <c r="AF3228" s="3" t="s">
        <v>55</v>
      </c>
      <c r="AG3228" s="3" t="s">
        <v>56</v>
      </c>
      <c r="AH3228" s="3" t="s">
        <v>57</v>
      </c>
      <c r="AI3228" s="3" t="s">
        <v>58</v>
      </c>
      <c r="AJ3228" s="3" t="s">
        <v>49</v>
      </c>
      <c r="AK3228" s="3" t="s">
        <v>49</v>
      </c>
      <c r="AL3228" s="3" t="s">
        <v>49</v>
      </c>
      <c r="AM3228" s="3" t="s">
        <v>88</v>
      </c>
      <c r="AN3228" s="3" t="s">
        <v>60</v>
      </c>
      <c r="AO3228" s="3">
        <v>113.38881559404308</v>
      </c>
      <c r="AP3228" s="3">
        <v>758.17066684790859</v>
      </c>
    </row>
    <row r="3229" spans="1:42" x14ac:dyDescent="0.25">
      <c r="A3229" s="2">
        <v>3228</v>
      </c>
      <c r="B3229" s="3" t="s">
        <v>42</v>
      </c>
      <c r="C3229" s="3" t="s">
        <v>43</v>
      </c>
      <c r="D3229" s="3" t="s">
        <v>44</v>
      </c>
      <c r="E3229" s="3" t="s">
        <v>45</v>
      </c>
      <c r="F3229" s="3">
        <v>0.36</v>
      </c>
      <c r="G3229" s="3">
        <v>0.48</v>
      </c>
      <c r="H3229" s="3">
        <v>9.1345243130837694E-2</v>
      </c>
      <c r="I3229" s="3">
        <v>9.1529439187128201</v>
      </c>
      <c r="J3229" s="3">
        <v>1.338287036828621</v>
      </c>
      <c r="K3229" s="3">
        <v>0.83607788761774493</v>
      </c>
      <c r="L3229" s="3">
        <v>0.12224615475795873</v>
      </c>
      <c r="M3229" s="2">
        <v>1200</v>
      </c>
      <c r="N3229" s="3" t="s">
        <v>61</v>
      </c>
      <c r="O3229" s="3" t="s">
        <v>84</v>
      </c>
      <c r="P3229" s="3" t="s">
        <v>85</v>
      </c>
      <c r="Q3229" s="3" t="s">
        <v>42</v>
      </c>
      <c r="R3229" s="3" t="s">
        <v>49</v>
      </c>
      <c r="S3229" s="3" t="s">
        <v>86</v>
      </c>
      <c r="T3229" s="3" t="s">
        <v>51</v>
      </c>
      <c r="U3229" s="3" t="s">
        <v>87</v>
      </c>
      <c r="V3229" s="3" t="s">
        <v>53</v>
      </c>
      <c r="W3229" s="3" t="s">
        <v>54</v>
      </c>
      <c r="X3229" s="3">
        <v>35</v>
      </c>
      <c r="Y3229" s="3">
        <v>6</v>
      </c>
      <c r="Z3229" s="3" t="s">
        <v>44</v>
      </c>
      <c r="AA3229" s="7">
        <v>4</v>
      </c>
      <c r="AB3229" s="3" t="s">
        <v>49</v>
      </c>
      <c r="AC3229" s="3" t="s">
        <v>49</v>
      </c>
      <c r="AD3229" s="3" t="s">
        <v>49</v>
      </c>
      <c r="AE3229" s="3" t="s">
        <v>49</v>
      </c>
      <c r="AF3229" s="3" t="s">
        <v>55</v>
      </c>
      <c r="AG3229" s="3" t="s">
        <v>56</v>
      </c>
      <c r="AH3229" s="3" t="s">
        <v>57</v>
      </c>
      <c r="AI3229" s="3" t="s">
        <v>58</v>
      </c>
      <c r="AJ3229" s="3" t="s">
        <v>49</v>
      </c>
      <c r="AK3229" s="3" t="s">
        <v>49</v>
      </c>
      <c r="AL3229" s="3" t="s">
        <v>49</v>
      </c>
      <c r="AM3229" s="3" t="s">
        <v>88</v>
      </c>
      <c r="AN3229" s="3" t="s">
        <v>60</v>
      </c>
      <c r="AO3229" s="3">
        <v>111.99466380442385</v>
      </c>
      <c r="AP3229" s="3">
        <v>369.66108381972015</v>
      </c>
    </row>
    <row r="3230" spans="1:42" x14ac:dyDescent="0.25">
      <c r="A3230" s="2">
        <v>3229</v>
      </c>
      <c r="B3230" s="3" t="s">
        <v>66</v>
      </c>
      <c r="C3230" s="3" t="s">
        <v>43</v>
      </c>
      <c r="D3230" s="3" t="s">
        <v>44</v>
      </c>
      <c r="E3230" s="3" t="s">
        <v>45</v>
      </c>
      <c r="F3230" s="3">
        <v>0.36</v>
      </c>
      <c r="G3230" s="3">
        <v>0.48</v>
      </c>
      <c r="H3230" s="3">
        <v>3.9163239494180699E-2</v>
      </c>
      <c r="I3230" s="3">
        <v>9.1529439187128201</v>
      </c>
      <c r="J3230" s="3">
        <v>1.338287036828621</v>
      </c>
      <c r="K3230" s="3">
        <v>0.35845893476535495</v>
      </c>
      <c r="L3230" s="3">
        <v>5.2411655735276709E-2</v>
      </c>
      <c r="M3230" s="2">
        <v>3100</v>
      </c>
      <c r="N3230" s="3" t="s">
        <v>67</v>
      </c>
      <c r="O3230" s="3" t="s">
        <v>84</v>
      </c>
      <c r="P3230" s="3" t="s">
        <v>85</v>
      </c>
      <c r="Q3230" s="3" t="s">
        <v>42</v>
      </c>
      <c r="R3230" s="3" t="s">
        <v>49</v>
      </c>
      <c r="S3230" s="3" t="s">
        <v>86</v>
      </c>
      <c r="T3230" s="3" t="s">
        <v>51</v>
      </c>
      <c r="U3230" s="3" t="s">
        <v>87</v>
      </c>
      <c r="V3230" s="3" t="s">
        <v>53</v>
      </c>
      <c r="W3230" s="3" t="s">
        <v>54</v>
      </c>
      <c r="X3230" s="3">
        <v>35</v>
      </c>
      <c r="Y3230" s="3">
        <v>6</v>
      </c>
      <c r="Z3230" s="3" t="s">
        <v>44</v>
      </c>
      <c r="AA3230" s="7">
        <v>4</v>
      </c>
      <c r="AB3230" s="3" t="s">
        <v>49</v>
      </c>
      <c r="AC3230" s="3" t="s">
        <v>49</v>
      </c>
      <c r="AD3230" s="3" t="s">
        <v>49</v>
      </c>
      <c r="AE3230" s="3" t="s">
        <v>49</v>
      </c>
      <c r="AF3230" s="3" t="s">
        <v>55</v>
      </c>
      <c r="AG3230" s="3" t="s">
        <v>56</v>
      </c>
      <c r="AH3230" s="3" t="s">
        <v>57</v>
      </c>
      <c r="AI3230" s="3" t="s">
        <v>58</v>
      </c>
      <c r="AJ3230" s="3" t="s">
        <v>49</v>
      </c>
      <c r="AK3230" s="3" t="s">
        <v>49</v>
      </c>
      <c r="AL3230" s="3" t="s">
        <v>49</v>
      </c>
      <c r="AM3230" s="3" t="s">
        <v>88</v>
      </c>
      <c r="AN3230" s="3" t="s">
        <v>60</v>
      </c>
      <c r="AO3230" s="3">
        <v>50.699027102916133</v>
      </c>
      <c r="AP3230" s="3">
        <v>158.48800726901436</v>
      </c>
    </row>
    <row r="3231" spans="1:42" x14ac:dyDescent="0.25">
      <c r="A3231" s="2">
        <v>3230</v>
      </c>
      <c r="B3231" s="3" t="s">
        <v>42</v>
      </c>
      <c r="C3231" s="3" t="s">
        <v>43</v>
      </c>
      <c r="D3231" s="3" t="s">
        <v>44</v>
      </c>
      <c r="E3231" s="3" t="s">
        <v>45</v>
      </c>
      <c r="F3231" s="3">
        <v>0.36</v>
      </c>
      <c r="G3231" s="3">
        <v>0.48</v>
      </c>
      <c r="H3231" s="3">
        <v>5.3556194762307399E-2</v>
      </c>
      <c r="I3231" s="3">
        <v>9.1529439187128201</v>
      </c>
      <c r="J3231" s="3">
        <v>1.338287036828621</v>
      </c>
      <c r="K3231" s="3">
        <v>0.49019684715906092</v>
      </c>
      <c r="L3231" s="3">
        <v>7.1673561192264881E-2</v>
      </c>
      <c r="M3231" s="2">
        <v>1210</v>
      </c>
      <c r="N3231" s="3" t="s">
        <v>65</v>
      </c>
      <c r="O3231" s="3" t="s">
        <v>84</v>
      </c>
      <c r="P3231" s="3" t="s">
        <v>85</v>
      </c>
      <c r="Q3231" s="3" t="s">
        <v>42</v>
      </c>
      <c r="R3231" s="3" t="s">
        <v>49</v>
      </c>
      <c r="S3231" s="3" t="s">
        <v>86</v>
      </c>
      <c r="T3231" s="3" t="s">
        <v>51</v>
      </c>
      <c r="U3231" s="3" t="s">
        <v>87</v>
      </c>
      <c r="V3231" s="3" t="s">
        <v>53</v>
      </c>
      <c r="W3231" s="3" t="s">
        <v>54</v>
      </c>
      <c r="X3231" s="3">
        <v>35</v>
      </c>
      <c r="Y3231" s="3">
        <v>6</v>
      </c>
      <c r="Z3231" s="3" t="s">
        <v>44</v>
      </c>
      <c r="AA3231" s="7">
        <v>4</v>
      </c>
      <c r="AB3231" s="3" t="s">
        <v>49</v>
      </c>
      <c r="AC3231" s="3" t="s">
        <v>49</v>
      </c>
      <c r="AD3231" s="3" t="s">
        <v>49</v>
      </c>
      <c r="AE3231" s="3" t="s">
        <v>49</v>
      </c>
      <c r="AF3231" s="3" t="s">
        <v>55</v>
      </c>
      <c r="AG3231" s="3" t="s">
        <v>56</v>
      </c>
      <c r="AH3231" s="3" t="s">
        <v>57</v>
      </c>
      <c r="AI3231" s="3" t="s">
        <v>58</v>
      </c>
      <c r="AJ3231" s="3" t="s">
        <v>49</v>
      </c>
      <c r="AK3231" s="3" t="s">
        <v>49</v>
      </c>
      <c r="AL3231" s="3" t="s">
        <v>49</v>
      </c>
      <c r="AM3231" s="3" t="s">
        <v>88</v>
      </c>
      <c r="AN3231" s="3" t="s">
        <v>60</v>
      </c>
      <c r="AO3231" s="3">
        <v>72.150169513725245</v>
      </c>
      <c r="AP3231" s="3">
        <v>216.73423073314876</v>
      </c>
    </row>
    <row r="3232" spans="1:42" x14ac:dyDescent="0.25">
      <c r="A3232" s="2">
        <v>3231</v>
      </c>
      <c r="B3232" s="3" t="s">
        <v>42</v>
      </c>
      <c r="C3232" s="3" t="s">
        <v>43</v>
      </c>
      <c r="D3232" s="3" t="s">
        <v>44</v>
      </c>
      <c r="E3232" s="3" t="s">
        <v>45</v>
      </c>
      <c r="F3232" s="3">
        <v>0.36</v>
      </c>
      <c r="G3232" s="3">
        <v>0.48</v>
      </c>
      <c r="H3232" s="3">
        <v>0.29429930379014901</v>
      </c>
      <c r="I3232" s="3">
        <v>9.6591190696812426</v>
      </c>
      <c r="J3232" s="3">
        <v>1.4698198053259872</v>
      </c>
      <c r="K3232" s="3">
        <v>2.8426720174333417</v>
      </c>
      <c r="L3232" s="3">
        <v>0.43256694540441037</v>
      </c>
      <c r="M3232" s="2">
        <v>1200</v>
      </c>
      <c r="N3232" s="3" t="s">
        <v>61</v>
      </c>
      <c r="O3232" s="3" t="s">
        <v>84</v>
      </c>
      <c r="P3232" s="3" t="s">
        <v>85</v>
      </c>
      <c r="Q3232" s="3" t="s">
        <v>42</v>
      </c>
      <c r="R3232" s="3" t="s">
        <v>49</v>
      </c>
      <c r="S3232" s="3" t="s">
        <v>86</v>
      </c>
      <c r="T3232" s="3" t="s">
        <v>51</v>
      </c>
      <c r="U3232" s="3" t="s">
        <v>87</v>
      </c>
      <c r="V3232" s="3" t="s">
        <v>53</v>
      </c>
      <c r="W3232" s="3" t="s">
        <v>54</v>
      </c>
      <c r="X3232" s="3">
        <v>35</v>
      </c>
      <c r="Y3232" s="3">
        <v>6</v>
      </c>
      <c r="Z3232" s="3" t="s">
        <v>44</v>
      </c>
      <c r="AA3232" s="7">
        <v>4</v>
      </c>
      <c r="AB3232" s="3" t="s">
        <v>49</v>
      </c>
      <c r="AC3232" s="3" t="s">
        <v>49</v>
      </c>
      <c r="AD3232" s="3" t="s">
        <v>49</v>
      </c>
      <c r="AE3232" s="3" t="s">
        <v>49</v>
      </c>
      <c r="AF3232" s="3" t="s">
        <v>55</v>
      </c>
      <c r="AG3232" s="3" t="s">
        <v>56</v>
      </c>
      <c r="AH3232" s="3" t="s">
        <v>57</v>
      </c>
      <c r="AI3232" s="3" t="s">
        <v>58</v>
      </c>
      <c r="AJ3232" s="3" t="s">
        <v>49</v>
      </c>
      <c r="AK3232" s="3" t="s">
        <v>49</v>
      </c>
      <c r="AL3232" s="3" t="s">
        <v>49</v>
      </c>
      <c r="AM3232" s="3" t="s">
        <v>88</v>
      </c>
      <c r="AN3232" s="3" t="s">
        <v>60</v>
      </c>
      <c r="AO3232" s="3">
        <v>170.40197054490204</v>
      </c>
      <c r="AP3232" s="3">
        <v>1190.9870276510119</v>
      </c>
    </row>
    <row r="3233" spans="1:42" x14ac:dyDescent="0.25">
      <c r="A3233" s="2">
        <v>3232</v>
      </c>
      <c r="B3233" s="3" t="s">
        <v>42</v>
      </c>
      <c r="C3233" s="3" t="s">
        <v>43</v>
      </c>
      <c r="D3233" s="3" t="s">
        <v>44</v>
      </c>
      <c r="E3233" s="3" t="s">
        <v>45</v>
      </c>
      <c r="F3233" s="3">
        <v>0.36</v>
      </c>
      <c r="G3233" s="3">
        <v>0.48</v>
      </c>
      <c r="H3233" s="3">
        <v>0.12055527223882</v>
      </c>
      <c r="I3233" s="3">
        <v>9.6591190696812426</v>
      </c>
      <c r="J3233" s="3">
        <v>1.4698198053259872</v>
      </c>
      <c r="K3233" s="3">
        <v>1.1644577290325999</v>
      </c>
      <c r="L3233" s="3">
        <v>0.17719452677308381</v>
      </c>
      <c r="M3233" s="2">
        <v>1210</v>
      </c>
      <c r="N3233" s="3" t="s">
        <v>65</v>
      </c>
      <c r="O3233" s="3" t="s">
        <v>84</v>
      </c>
      <c r="P3233" s="3" t="s">
        <v>85</v>
      </c>
      <c r="Q3233" s="3" t="s">
        <v>42</v>
      </c>
      <c r="R3233" s="3" t="s">
        <v>49</v>
      </c>
      <c r="S3233" s="3" t="s">
        <v>86</v>
      </c>
      <c r="T3233" s="3" t="s">
        <v>51</v>
      </c>
      <c r="U3233" s="3" t="s">
        <v>87</v>
      </c>
      <c r="V3233" s="3" t="s">
        <v>53</v>
      </c>
      <c r="W3233" s="3" t="s">
        <v>54</v>
      </c>
      <c r="X3233" s="3">
        <v>35</v>
      </c>
      <c r="Y3233" s="3">
        <v>6</v>
      </c>
      <c r="Z3233" s="3" t="s">
        <v>44</v>
      </c>
      <c r="AA3233" s="7">
        <v>4</v>
      </c>
      <c r="AB3233" s="3" t="s">
        <v>49</v>
      </c>
      <c r="AC3233" s="3" t="s">
        <v>49</v>
      </c>
      <c r="AD3233" s="3" t="s">
        <v>49</v>
      </c>
      <c r="AE3233" s="3" t="s">
        <v>49</v>
      </c>
      <c r="AF3233" s="3" t="s">
        <v>55</v>
      </c>
      <c r="AG3233" s="3" t="s">
        <v>56</v>
      </c>
      <c r="AH3233" s="3" t="s">
        <v>57</v>
      </c>
      <c r="AI3233" s="3" t="s">
        <v>58</v>
      </c>
      <c r="AJ3233" s="3" t="s">
        <v>49</v>
      </c>
      <c r="AK3233" s="3" t="s">
        <v>49</v>
      </c>
      <c r="AL3233" s="3" t="s">
        <v>49</v>
      </c>
      <c r="AM3233" s="3" t="s">
        <v>88</v>
      </c>
      <c r="AN3233" s="3" t="s">
        <v>60</v>
      </c>
      <c r="AO3233" s="3">
        <v>90.991236010848368</v>
      </c>
      <c r="AP3233" s="3">
        <v>487.86987771385054</v>
      </c>
    </row>
    <row r="3234" spans="1:42" x14ac:dyDescent="0.25">
      <c r="A3234" s="2">
        <v>3233</v>
      </c>
      <c r="B3234" s="3" t="s">
        <v>42</v>
      </c>
      <c r="C3234" s="3" t="s">
        <v>43</v>
      </c>
      <c r="D3234" s="3" t="s">
        <v>44</v>
      </c>
      <c r="E3234" s="3" t="s">
        <v>45</v>
      </c>
      <c r="F3234" s="3">
        <v>0.36</v>
      </c>
      <c r="G3234" s="3">
        <v>0.48</v>
      </c>
      <c r="H3234" s="3">
        <v>0.25575995883249403</v>
      </c>
      <c r="I3234" s="3">
        <v>9.567363844489984</v>
      </c>
      <c r="J3234" s="3">
        <v>1.4060581569065178</v>
      </c>
      <c r="K3234" s="3">
        <v>2.4469485830022499</v>
      </c>
      <c r="L3234" s="3">
        <v>0.35961337632650342</v>
      </c>
      <c r="M3234" s="2">
        <v>1200</v>
      </c>
      <c r="N3234" s="3" t="s">
        <v>61</v>
      </c>
      <c r="O3234" s="3" t="s">
        <v>84</v>
      </c>
      <c r="P3234" s="3" t="s">
        <v>85</v>
      </c>
      <c r="Q3234" s="3" t="s">
        <v>42</v>
      </c>
      <c r="R3234" s="3" t="s">
        <v>49</v>
      </c>
      <c r="S3234" s="3" t="s">
        <v>86</v>
      </c>
      <c r="T3234" s="3" t="s">
        <v>51</v>
      </c>
      <c r="U3234" s="3" t="s">
        <v>87</v>
      </c>
      <c r="V3234" s="3" t="s">
        <v>53</v>
      </c>
      <c r="W3234" s="3" t="s">
        <v>54</v>
      </c>
      <c r="X3234" s="3">
        <v>35</v>
      </c>
      <c r="Y3234" s="3">
        <v>6</v>
      </c>
      <c r="Z3234" s="3" t="s">
        <v>44</v>
      </c>
      <c r="AA3234" s="7">
        <v>4</v>
      </c>
      <c r="AB3234" s="3" t="s">
        <v>49</v>
      </c>
      <c r="AC3234" s="3" t="s">
        <v>49</v>
      </c>
      <c r="AD3234" s="3" t="s">
        <v>49</v>
      </c>
      <c r="AE3234" s="3" t="s">
        <v>49</v>
      </c>
      <c r="AF3234" s="3" t="s">
        <v>55</v>
      </c>
      <c r="AG3234" s="3" t="s">
        <v>56</v>
      </c>
      <c r="AH3234" s="3" t="s">
        <v>57</v>
      </c>
      <c r="AI3234" s="3" t="s">
        <v>58</v>
      </c>
      <c r="AJ3234" s="3" t="s">
        <v>49</v>
      </c>
      <c r="AK3234" s="3" t="s">
        <v>49</v>
      </c>
      <c r="AL3234" s="3" t="s">
        <v>49</v>
      </c>
      <c r="AM3234" s="3" t="s">
        <v>88</v>
      </c>
      <c r="AN3234" s="3" t="s">
        <v>60</v>
      </c>
      <c r="AO3234" s="3">
        <v>181.55404208146155</v>
      </c>
      <c r="AP3234" s="3">
        <v>1035.0238319940395</v>
      </c>
    </row>
    <row r="3235" spans="1:42" x14ac:dyDescent="0.25">
      <c r="A3235" s="2">
        <v>3234</v>
      </c>
      <c r="B3235" s="3" t="s">
        <v>42</v>
      </c>
      <c r="C3235" s="3" t="s">
        <v>43</v>
      </c>
      <c r="D3235" s="3" t="s">
        <v>44</v>
      </c>
      <c r="E3235" s="3" t="s">
        <v>45</v>
      </c>
      <c r="F3235" s="3">
        <v>0.36</v>
      </c>
      <c r="G3235" s="3">
        <v>0.48</v>
      </c>
      <c r="H3235" s="3">
        <v>0.156610576543809</v>
      </c>
      <c r="I3235" s="3">
        <v>9.567363844489984</v>
      </c>
      <c r="J3235" s="3">
        <v>1.4060581569065178</v>
      </c>
      <c r="K3235" s="3">
        <v>1.4983503676899694</v>
      </c>
      <c r="L3235" s="3">
        <v>0.2202035786072552</v>
      </c>
      <c r="M3235" s="2">
        <v>1210</v>
      </c>
      <c r="N3235" s="3" t="s">
        <v>65</v>
      </c>
      <c r="O3235" s="3" t="s">
        <v>84</v>
      </c>
      <c r="P3235" s="3" t="s">
        <v>85</v>
      </c>
      <c r="Q3235" s="3" t="s">
        <v>42</v>
      </c>
      <c r="R3235" s="3" t="s">
        <v>49</v>
      </c>
      <c r="S3235" s="3" t="s">
        <v>86</v>
      </c>
      <c r="T3235" s="3" t="s">
        <v>51</v>
      </c>
      <c r="U3235" s="3" t="s">
        <v>87</v>
      </c>
      <c r="V3235" s="3" t="s">
        <v>53</v>
      </c>
      <c r="W3235" s="3" t="s">
        <v>54</v>
      </c>
      <c r="X3235" s="3">
        <v>35</v>
      </c>
      <c r="Y3235" s="3">
        <v>6</v>
      </c>
      <c r="Z3235" s="3" t="s">
        <v>44</v>
      </c>
      <c r="AA3235" s="7">
        <v>4</v>
      </c>
      <c r="AB3235" s="3" t="s">
        <v>49</v>
      </c>
      <c r="AC3235" s="3" t="s">
        <v>49</v>
      </c>
      <c r="AD3235" s="3" t="s">
        <v>49</v>
      </c>
      <c r="AE3235" s="3" t="s">
        <v>49</v>
      </c>
      <c r="AF3235" s="3" t="s">
        <v>55</v>
      </c>
      <c r="AG3235" s="3" t="s">
        <v>56</v>
      </c>
      <c r="AH3235" s="3" t="s">
        <v>57</v>
      </c>
      <c r="AI3235" s="3" t="s">
        <v>58</v>
      </c>
      <c r="AJ3235" s="3" t="s">
        <v>49</v>
      </c>
      <c r="AK3235" s="3" t="s">
        <v>49</v>
      </c>
      <c r="AL3235" s="3" t="s">
        <v>49</v>
      </c>
      <c r="AM3235" s="3" t="s">
        <v>88</v>
      </c>
      <c r="AN3235" s="3" t="s">
        <v>60</v>
      </c>
      <c r="AO3235" s="3">
        <v>105.57533812928685</v>
      </c>
      <c r="AP3235" s="3">
        <v>633.78051750208078</v>
      </c>
    </row>
    <row r="3236" spans="1:42" x14ac:dyDescent="0.25">
      <c r="A3236" s="2">
        <v>3235</v>
      </c>
      <c r="B3236" s="3" t="s">
        <v>42</v>
      </c>
      <c r="C3236" s="3" t="s">
        <v>43</v>
      </c>
      <c r="D3236" s="3" t="s">
        <v>44</v>
      </c>
      <c r="E3236" s="3" t="s">
        <v>45</v>
      </c>
      <c r="F3236" s="3">
        <v>0.36</v>
      </c>
      <c r="G3236" s="3">
        <v>0.48</v>
      </c>
      <c r="H3236" s="3">
        <v>5.7051668701878699E-3</v>
      </c>
      <c r="I3236" s="3">
        <v>9.567363844489984</v>
      </c>
      <c r="J3236" s="3">
        <v>1.4060581569065178</v>
      </c>
      <c r="K3236" s="3">
        <v>5.4583407240617506E-2</v>
      </c>
      <c r="L3236" s="3">
        <v>8.0217964143404832E-3</v>
      </c>
      <c r="M3236" s="2">
        <v>1210</v>
      </c>
      <c r="N3236" s="3" t="s">
        <v>65</v>
      </c>
      <c r="O3236" s="3" t="s">
        <v>84</v>
      </c>
      <c r="P3236" s="3" t="s">
        <v>85</v>
      </c>
      <c r="Q3236" s="3" t="s">
        <v>42</v>
      </c>
      <c r="R3236" s="3" t="s">
        <v>49</v>
      </c>
      <c r="S3236" s="3" t="s">
        <v>86</v>
      </c>
      <c r="T3236" s="3" t="s">
        <v>51</v>
      </c>
      <c r="U3236" s="3" t="s">
        <v>87</v>
      </c>
      <c r="V3236" s="3" t="s">
        <v>53</v>
      </c>
      <c r="W3236" s="3" t="s">
        <v>54</v>
      </c>
      <c r="X3236" s="3">
        <v>35</v>
      </c>
      <c r="Y3236" s="3">
        <v>6</v>
      </c>
      <c r="Z3236" s="3" t="s">
        <v>44</v>
      </c>
      <c r="AA3236" s="7">
        <v>4</v>
      </c>
      <c r="AB3236" s="3" t="s">
        <v>49</v>
      </c>
      <c r="AC3236" s="3" t="s">
        <v>49</v>
      </c>
      <c r="AD3236" s="3" t="s">
        <v>49</v>
      </c>
      <c r="AE3236" s="3" t="s">
        <v>49</v>
      </c>
      <c r="AF3236" s="3" t="s">
        <v>55</v>
      </c>
      <c r="AG3236" s="3" t="s">
        <v>56</v>
      </c>
      <c r="AH3236" s="3" t="s">
        <v>57</v>
      </c>
      <c r="AI3236" s="3" t="s">
        <v>58</v>
      </c>
      <c r="AJ3236" s="3" t="s">
        <v>49</v>
      </c>
      <c r="AK3236" s="3" t="s">
        <v>49</v>
      </c>
      <c r="AL3236" s="3" t="s">
        <v>49</v>
      </c>
      <c r="AM3236" s="3" t="s">
        <v>88</v>
      </c>
      <c r="AN3236" s="3" t="s">
        <v>60</v>
      </c>
      <c r="AO3236" s="3">
        <v>19.789657957564302</v>
      </c>
      <c r="AP3236" s="3">
        <v>23.087991189483493</v>
      </c>
    </row>
    <row r="3237" spans="1:42" x14ac:dyDescent="0.25">
      <c r="A3237" s="2">
        <v>3236</v>
      </c>
      <c r="B3237" s="3" t="s">
        <v>42</v>
      </c>
      <c r="C3237" s="3" t="s">
        <v>43</v>
      </c>
      <c r="D3237" s="3" t="s">
        <v>44</v>
      </c>
      <c r="E3237" s="3" t="s">
        <v>45</v>
      </c>
      <c r="F3237" s="3">
        <v>0.36</v>
      </c>
      <c r="G3237" s="3">
        <v>0.48</v>
      </c>
      <c r="H3237" s="3">
        <v>0.144949322494688</v>
      </c>
      <c r="I3237" s="3">
        <v>9.567363844489984</v>
      </c>
      <c r="J3237" s="3">
        <v>1.4060581569065178</v>
      </c>
      <c r="K3237" s="3">
        <v>1.3867829073189968</v>
      </c>
      <c r="L3237" s="3">
        <v>0.20380717723172947</v>
      </c>
      <c r="M3237" s="2">
        <v>1210</v>
      </c>
      <c r="N3237" s="3" t="s">
        <v>65</v>
      </c>
      <c r="O3237" s="3" t="s">
        <v>84</v>
      </c>
      <c r="P3237" s="3" t="s">
        <v>85</v>
      </c>
      <c r="Q3237" s="3" t="s">
        <v>42</v>
      </c>
      <c r="R3237" s="3" t="s">
        <v>49</v>
      </c>
      <c r="S3237" s="3" t="s">
        <v>86</v>
      </c>
      <c r="T3237" s="3" t="s">
        <v>51</v>
      </c>
      <c r="U3237" s="3" t="s">
        <v>87</v>
      </c>
      <c r="V3237" s="3" t="s">
        <v>53</v>
      </c>
      <c r="W3237" s="3" t="s">
        <v>54</v>
      </c>
      <c r="X3237" s="3">
        <v>35</v>
      </c>
      <c r="Y3237" s="3">
        <v>6</v>
      </c>
      <c r="Z3237" s="3" t="s">
        <v>44</v>
      </c>
      <c r="AA3237" s="7">
        <v>4</v>
      </c>
      <c r="AB3237" s="3" t="s">
        <v>49</v>
      </c>
      <c r="AC3237" s="3" t="s">
        <v>49</v>
      </c>
      <c r="AD3237" s="3" t="s">
        <v>49</v>
      </c>
      <c r="AE3237" s="3" t="s">
        <v>49</v>
      </c>
      <c r="AF3237" s="3" t="s">
        <v>55</v>
      </c>
      <c r="AG3237" s="3" t="s">
        <v>56</v>
      </c>
      <c r="AH3237" s="3" t="s">
        <v>57</v>
      </c>
      <c r="AI3237" s="3" t="s">
        <v>58</v>
      </c>
      <c r="AJ3237" s="3" t="s">
        <v>49</v>
      </c>
      <c r="AK3237" s="3" t="s">
        <v>49</v>
      </c>
      <c r="AL3237" s="3" t="s">
        <v>49</v>
      </c>
      <c r="AM3237" s="3" t="s">
        <v>88</v>
      </c>
      <c r="AN3237" s="3" t="s">
        <v>60</v>
      </c>
      <c r="AO3237" s="3">
        <v>116.08764543146437</v>
      </c>
      <c r="AP3237" s="3">
        <v>586.589096660157</v>
      </c>
    </row>
    <row r="3238" spans="1:42" x14ac:dyDescent="0.25">
      <c r="A3238" s="2">
        <v>3237</v>
      </c>
      <c r="B3238" s="3" t="s">
        <v>42</v>
      </c>
      <c r="C3238" s="3" t="s">
        <v>43</v>
      </c>
      <c r="D3238" s="3" t="s">
        <v>44</v>
      </c>
      <c r="E3238" s="3" t="s">
        <v>45</v>
      </c>
      <c r="F3238" s="3">
        <v>0.36</v>
      </c>
      <c r="G3238" s="3">
        <v>0.48</v>
      </c>
      <c r="H3238" s="3">
        <v>5.4738428995774399E-2</v>
      </c>
      <c r="I3238" s="3">
        <v>9.567363844489984</v>
      </c>
      <c r="J3238" s="3">
        <v>1.4060581569065178</v>
      </c>
      <c r="K3238" s="3">
        <v>0.52370246647835417</v>
      </c>
      <c r="L3238" s="3">
        <v>7.6965414585756842E-2</v>
      </c>
      <c r="M3238" s="2">
        <v>1210</v>
      </c>
      <c r="N3238" s="3" t="s">
        <v>65</v>
      </c>
      <c r="O3238" s="3" t="s">
        <v>84</v>
      </c>
      <c r="P3238" s="3" t="s">
        <v>85</v>
      </c>
      <c r="Q3238" s="3" t="s">
        <v>42</v>
      </c>
      <c r="R3238" s="3" t="s">
        <v>49</v>
      </c>
      <c r="S3238" s="3" t="s">
        <v>86</v>
      </c>
      <c r="T3238" s="3" t="s">
        <v>51</v>
      </c>
      <c r="U3238" s="3" t="s">
        <v>87</v>
      </c>
      <c r="V3238" s="3" t="s">
        <v>53</v>
      </c>
      <c r="W3238" s="3" t="s">
        <v>54</v>
      </c>
      <c r="X3238" s="3">
        <v>35</v>
      </c>
      <c r="Y3238" s="3">
        <v>6</v>
      </c>
      <c r="Z3238" s="3" t="s">
        <v>44</v>
      </c>
      <c r="AA3238" s="7">
        <v>4</v>
      </c>
      <c r="AB3238" s="3" t="s">
        <v>49</v>
      </c>
      <c r="AC3238" s="3" t="s">
        <v>49</v>
      </c>
      <c r="AD3238" s="3" t="s">
        <v>49</v>
      </c>
      <c r="AE3238" s="3" t="s">
        <v>49</v>
      </c>
      <c r="AF3238" s="3" t="s">
        <v>55</v>
      </c>
      <c r="AG3238" s="3" t="s">
        <v>56</v>
      </c>
      <c r="AH3238" s="3" t="s">
        <v>57</v>
      </c>
      <c r="AI3238" s="3" t="s">
        <v>58</v>
      </c>
      <c r="AJ3238" s="3" t="s">
        <v>49</v>
      </c>
      <c r="AK3238" s="3" t="s">
        <v>49</v>
      </c>
      <c r="AL3238" s="3" t="s">
        <v>49</v>
      </c>
      <c r="AM3238" s="3" t="s">
        <v>88</v>
      </c>
      <c r="AN3238" s="3" t="s">
        <v>60</v>
      </c>
      <c r="AO3238" s="3">
        <v>71.085653592108699</v>
      </c>
      <c r="AP3238" s="3">
        <v>221.51856293363591</v>
      </c>
    </row>
    <row r="3239" spans="1:42" x14ac:dyDescent="0.25">
      <c r="A3239" s="2">
        <v>3238</v>
      </c>
      <c r="B3239" s="3" t="s">
        <v>42</v>
      </c>
      <c r="C3239" s="3" t="s">
        <v>43</v>
      </c>
      <c r="D3239" s="3" t="s">
        <v>44</v>
      </c>
      <c r="E3239" s="3" t="s">
        <v>45</v>
      </c>
      <c r="F3239" s="3">
        <v>0.36</v>
      </c>
      <c r="G3239" s="3">
        <v>0.48</v>
      </c>
      <c r="H3239" s="3">
        <v>1.08088902806498E-2</v>
      </c>
      <c r="I3239" s="3">
        <v>9.5795152697717594</v>
      </c>
      <c r="J3239" s="3">
        <v>1.4078169651472474</v>
      </c>
      <c r="K3239" s="3">
        <v>0.10354392949277232</v>
      </c>
      <c r="L3239" s="3">
        <v>1.5216939111513981E-2</v>
      </c>
      <c r="M3239" s="2">
        <v>1200</v>
      </c>
      <c r="N3239" s="3" t="s">
        <v>61</v>
      </c>
      <c r="O3239" s="3" t="s">
        <v>84</v>
      </c>
      <c r="P3239" s="3" t="s">
        <v>85</v>
      </c>
      <c r="Q3239" s="3" t="s">
        <v>42</v>
      </c>
      <c r="R3239" s="3" t="s">
        <v>49</v>
      </c>
      <c r="S3239" s="3" t="s">
        <v>86</v>
      </c>
      <c r="T3239" s="3" t="s">
        <v>51</v>
      </c>
      <c r="U3239" s="3" t="s">
        <v>87</v>
      </c>
      <c r="V3239" s="3" t="s">
        <v>53</v>
      </c>
      <c r="W3239" s="3" t="s">
        <v>54</v>
      </c>
      <c r="X3239" s="3">
        <v>35</v>
      </c>
      <c r="Y3239" s="3">
        <v>6</v>
      </c>
      <c r="Z3239" s="3" t="s">
        <v>44</v>
      </c>
      <c r="AA3239" s="7">
        <v>4</v>
      </c>
      <c r="AB3239" s="3" t="s">
        <v>49</v>
      </c>
      <c r="AC3239" s="3" t="s">
        <v>49</v>
      </c>
      <c r="AD3239" s="3" t="s">
        <v>49</v>
      </c>
      <c r="AE3239" s="3" t="s">
        <v>49</v>
      </c>
      <c r="AF3239" s="3" t="s">
        <v>55</v>
      </c>
      <c r="AG3239" s="3" t="s">
        <v>56</v>
      </c>
      <c r="AH3239" s="3" t="s">
        <v>57</v>
      </c>
      <c r="AI3239" s="3" t="s">
        <v>58</v>
      </c>
      <c r="AJ3239" s="3" t="s">
        <v>49</v>
      </c>
      <c r="AK3239" s="3" t="s">
        <v>49</v>
      </c>
      <c r="AL3239" s="3" t="s">
        <v>49</v>
      </c>
      <c r="AM3239" s="3" t="s">
        <v>88</v>
      </c>
      <c r="AN3239" s="3" t="s">
        <v>60</v>
      </c>
      <c r="AO3239" s="3">
        <v>37.627089631569916</v>
      </c>
      <c r="AP3239" s="3">
        <v>43.742027051264714</v>
      </c>
    </row>
    <row r="3240" spans="1:42" x14ac:dyDescent="0.25">
      <c r="A3240" s="2">
        <v>3239</v>
      </c>
      <c r="B3240" s="3" t="s">
        <v>42</v>
      </c>
      <c r="C3240" s="3" t="s">
        <v>43</v>
      </c>
      <c r="D3240" s="3" t="s">
        <v>44</v>
      </c>
      <c r="E3240" s="3" t="s">
        <v>45</v>
      </c>
      <c r="F3240" s="3">
        <v>0.36</v>
      </c>
      <c r="G3240" s="3">
        <v>0.48</v>
      </c>
      <c r="H3240" s="3">
        <v>2.5705165557108899E-2</v>
      </c>
      <c r="I3240" s="3">
        <v>9.5795152697717594</v>
      </c>
      <c r="J3240" s="3">
        <v>1.4078169651472474</v>
      </c>
      <c r="K3240" s="3">
        <v>0.24624302596633579</v>
      </c>
      <c r="L3240" s="3">
        <v>3.6188168163216607E-2</v>
      </c>
      <c r="M3240" s="2">
        <v>1210</v>
      </c>
      <c r="N3240" s="3" t="s">
        <v>65</v>
      </c>
      <c r="O3240" s="3" t="s">
        <v>84</v>
      </c>
      <c r="P3240" s="3" t="s">
        <v>85</v>
      </c>
      <c r="Q3240" s="3" t="s">
        <v>42</v>
      </c>
      <c r="R3240" s="3" t="s">
        <v>49</v>
      </c>
      <c r="S3240" s="3" t="s">
        <v>86</v>
      </c>
      <c r="T3240" s="3" t="s">
        <v>51</v>
      </c>
      <c r="U3240" s="3" t="s">
        <v>87</v>
      </c>
      <c r="V3240" s="3" t="s">
        <v>53</v>
      </c>
      <c r="W3240" s="3" t="s">
        <v>54</v>
      </c>
      <c r="X3240" s="3">
        <v>35</v>
      </c>
      <c r="Y3240" s="3">
        <v>6</v>
      </c>
      <c r="Z3240" s="3" t="s">
        <v>44</v>
      </c>
      <c r="AA3240" s="7">
        <v>4</v>
      </c>
      <c r="AB3240" s="3" t="s">
        <v>49</v>
      </c>
      <c r="AC3240" s="3" t="s">
        <v>49</v>
      </c>
      <c r="AD3240" s="3" t="s">
        <v>49</v>
      </c>
      <c r="AE3240" s="3" t="s">
        <v>49</v>
      </c>
      <c r="AF3240" s="3" t="s">
        <v>55</v>
      </c>
      <c r="AG3240" s="3" t="s">
        <v>56</v>
      </c>
      <c r="AH3240" s="3" t="s">
        <v>57</v>
      </c>
      <c r="AI3240" s="3" t="s">
        <v>58</v>
      </c>
      <c r="AJ3240" s="3" t="s">
        <v>49</v>
      </c>
      <c r="AK3240" s="3" t="s">
        <v>49</v>
      </c>
      <c r="AL3240" s="3" t="s">
        <v>49</v>
      </c>
      <c r="AM3240" s="3" t="s">
        <v>88</v>
      </c>
      <c r="AN3240" s="3" t="s">
        <v>60</v>
      </c>
      <c r="AO3240" s="3">
        <v>60.153121800124069</v>
      </c>
      <c r="AP3240" s="3">
        <v>104.02511432364129</v>
      </c>
    </row>
    <row r="3241" spans="1:42" x14ac:dyDescent="0.25">
      <c r="A3241" s="2">
        <v>3240</v>
      </c>
      <c r="B3241" s="3" t="s">
        <v>42</v>
      </c>
      <c r="C3241" s="3" t="s">
        <v>43</v>
      </c>
      <c r="D3241" s="3" t="s">
        <v>44</v>
      </c>
      <c r="E3241" s="3" t="s">
        <v>45</v>
      </c>
      <c r="F3241" s="3">
        <v>0.36</v>
      </c>
      <c r="G3241" s="3">
        <v>0.48</v>
      </c>
      <c r="H3241" s="3">
        <v>0.16442880182310099</v>
      </c>
      <c r="I3241" s="3">
        <v>9.5795152697717594</v>
      </c>
      <c r="J3241" s="3">
        <v>1.4078169651472474</v>
      </c>
      <c r="K3241" s="3">
        <v>1.5751482178546705</v>
      </c>
      <c r="L3241" s="3">
        <v>0.23148565676539623</v>
      </c>
      <c r="M3241" s="2">
        <v>1210</v>
      </c>
      <c r="N3241" s="3" t="s">
        <v>65</v>
      </c>
      <c r="O3241" s="3" t="s">
        <v>84</v>
      </c>
      <c r="P3241" s="3" t="s">
        <v>85</v>
      </c>
      <c r="Q3241" s="3" t="s">
        <v>42</v>
      </c>
      <c r="R3241" s="3" t="s">
        <v>49</v>
      </c>
      <c r="S3241" s="3" t="s">
        <v>86</v>
      </c>
      <c r="T3241" s="3" t="s">
        <v>51</v>
      </c>
      <c r="U3241" s="3" t="s">
        <v>87</v>
      </c>
      <c r="V3241" s="3" t="s">
        <v>53</v>
      </c>
      <c r="W3241" s="3" t="s">
        <v>54</v>
      </c>
      <c r="X3241" s="3">
        <v>35</v>
      </c>
      <c r="Y3241" s="3">
        <v>6</v>
      </c>
      <c r="Z3241" s="3" t="s">
        <v>44</v>
      </c>
      <c r="AA3241" s="7">
        <v>4</v>
      </c>
      <c r="AB3241" s="3" t="s">
        <v>49</v>
      </c>
      <c r="AC3241" s="3" t="s">
        <v>49</v>
      </c>
      <c r="AD3241" s="3" t="s">
        <v>49</v>
      </c>
      <c r="AE3241" s="3" t="s">
        <v>49</v>
      </c>
      <c r="AF3241" s="3" t="s">
        <v>55</v>
      </c>
      <c r="AG3241" s="3" t="s">
        <v>56</v>
      </c>
      <c r="AH3241" s="3" t="s">
        <v>57</v>
      </c>
      <c r="AI3241" s="3" t="s">
        <v>58</v>
      </c>
      <c r="AJ3241" s="3" t="s">
        <v>49</v>
      </c>
      <c r="AK3241" s="3" t="s">
        <v>49</v>
      </c>
      <c r="AL3241" s="3" t="s">
        <v>49</v>
      </c>
      <c r="AM3241" s="3" t="s">
        <v>88</v>
      </c>
      <c r="AN3241" s="3" t="s">
        <v>60</v>
      </c>
      <c r="AO3241" s="3">
        <v>113.83275899896549</v>
      </c>
      <c r="AP3241" s="3">
        <v>665.41975268535316</v>
      </c>
    </row>
    <row r="3242" spans="1:42" x14ac:dyDescent="0.25">
      <c r="A3242" s="2">
        <v>3241</v>
      </c>
      <c r="B3242" s="3" t="s">
        <v>42</v>
      </c>
      <c r="C3242" s="3" t="s">
        <v>43</v>
      </c>
      <c r="D3242" s="3" t="s">
        <v>44</v>
      </c>
      <c r="E3242" s="3" t="s">
        <v>45</v>
      </c>
      <c r="F3242" s="3">
        <v>0.36</v>
      </c>
      <c r="G3242" s="3">
        <v>0.48</v>
      </c>
      <c r="H3242" s="3">
        <v>0.10928153347595899</v>
      </c>
      <c r="I3242" s="3">
        <v>9.5795152697717594</v>
      </c>
      <c r="J3242" s="3">
        <v>1.4078169651472474</v>
      </c>
      <c r="K3242" s="3">
        <v>1.0468641186370229</v>
      </c>
      <c r="L3242" s="3">
        <v>0.15384839680476192</v>
      </c>
      <c r="M3242" s="2">
        <v>1210</v>
      </c>
      <c r="N3242" s="3" t="s">
        <v>65</v>
      </c>
      <c r="O3242" s="3" t="s">
        <v>84</v>
      </c>
      <c r="P3242" s="3" t="s">
        <v>85</v>
      </c>
      <c r="Q3242" s="3" t="s">
        <v>42</v>
      </c>
      <c r="R3242" s="3" t="s">
        <v>49</v>
      </c>
      <c r="S3242" s="3" t="s">
        <v>86</v>
      </c>
      <c r="T3242" s="3" t="s">
        <v>51</v>
      </c>
      <c r="U3242" s="3" t="s">
        <v>87</v>
      </c>
      <c r="V3242" s="3" t="s">
        <v>53</v>
      </c>
      <c r="W3242" s="3" t="s">
        <v>54</v>
      </c>
      <c r="X3242" s="3">
        <v>35</v>
      </c>
      <c r="Y3242" s="3">
        <v>6</v>
      </c>
      <c r="Z3242" s="3" t="s">
        <v>44</v>
      </c>
      <c r="AA3242" s="7">
        <v>4</v>
      </c>
      <c r="AB3242" s="3" t="s">
        <v>49</v>
      </c>
      <c r="AC3242" s="3" t="s">
        <v>49</v>
      </c>
      <c r="AD3242" s="3" t="s">
        <v>49</v>
      </c>
      <c r="AE3242" s="3" t="s">
        <v>49</v>
      </c>
      <c r="AF3242" s="3" t="s">
        <v>55</v>
      </c>
      <c r="AG3242" s="3" t="s">
        <v>56</v>
      </c>
      <c r="AH3242" s="3" t="s">
        <v>57</v>
      </c>
      <c r="AI3242" s="3" t="s">
        <v>58</v>
      </c>
      <c r="AJ3242" s="3" t="s">
        <v>49</v>
      </c>
      <c r="AK3242" s="3" t="s">
        <v>49</v>
      </c>
      <c r="AL3242" s="3" t="s">
        <v>49</v>
      </c>
      <c r="AM3242" s="3" t="s">
        <v>88</v>
      </c>
      <c r="AN3242" s="3" t="s">
        <v>60</v>
      </c>
      <c r="AO3242" s="3">
        <v>87.559330481593548</v>
      </c>
      <c r="AP3242" s="3">
        <v>442.24667559690448</v>
      </c>
    </row>
    <row r="3243" spans="1:42" x14ac:dyDescent="0.25">
      <c r="A3243" s="2">
        <v>3242</v>
      </c>
      <c r="B3243" s="3" t="s">
        <v>42</v>
      </c>
      <c r="C3243" s="3" t="s">
        <v>43</v>
      </c>
      <c r="D3243" s="3" t="s">
        <v>44</v>
      </c>
      <c r="E3243" s="3" t="s">
        <v>45</v>
      </c>
      <c r="F3243" s="3">
        <v>0.36</v>
      </c>
      <c r="G3243" s="3">
        <v>0.48</v>
      </c>
      <c r="H3243" s="3">
        <v>0.260046202084939</v>
      </c>
      <c r="I3243" s="3">
        <v>9.5795152697717594</v>
      </c>
      <c r="J3243" s="3">
        <v>1.4078169651472474</v>
      </c>
      <c r="K3243" s="3">
        <v>2.4911165637188257</v>
      </c>
      <c r="L3243" s="3">
        <v>0.36609745501728663</v>
      </c>
      <c r="M3243" s="2">
        <v>1210</v>
      </c>
      <c r="N3243" s="3" t="s">
        <v>65</v>
      </c>
      <c r="O3243" s="3" t="s">
        <v>84</v>
      </c>
      <c r="P3243" s="3" t="s">
        <v>85</v>
      </c>
      <c r="Q3243" s="3" t="s">
        <v>42</v>
      </c>
      <c r="R3243" s="3" t="s">
        <v>49</v>
      </c>
      <c r="S3243" s="3" t="s">
        <v>86</v>
      </c>
      <c r="T3243" s="3" t="s">
        <v>51</v>
      </c>
      <c r="U3243" s="3" t="s">
        <v>87</v>
      </c>
      <c r="V3243" s="3" t="s">
        <v>53</v>
      </c>
      <c r="W3243" s="3" t="s">
        <v>54</v>
      </c>
      <c r="X3243" s="3">
        <v>35</v>
      </c>
      <c r="Y3243" s="3">
        <v>6</v>
      </c>
      <c r="Z3243" s="3" t="s">
        <v>44</v>
      </c>
      <c r="AA3243" s="7">
        <v>4</v>
      </c>
      <c r="AB3243" s="3" t="s">
        <v>49</v>
      </c>
      <c r="AC3243" s="3" t="s">
        <v>49</v>
      </c>
      <c r="AD3243" s="3" t="s">
        <v>49</v>
      </c>
      <c r="AE3243" s="3" t="s">
        <v>49</v>
      </c>
      <c r="AF3243" s="3" t="s">
        <v>55</v>
      </c>
      <c r="AG3243" s="3" t="s">
        <v>56</v>
      </c>
      <c r="AH3243" s="3" t="s">
        <v>57</v>
      </c>
      <c r="AI3243" s="3" t="s">
        <v>58</v>
      </c>
      <c r="AJ3243" s="3" t="s">
        <v>49</v>
      </c>
      <c r="AK3243" s="3" t="s">
        <v>49</v>
      </c>
      <c r="AL3243" s="3" t="s">
        <v>49</v>
      </c>
      <c r="AM3243" s="3" t="s">
        <v>88</v>
      </c>
      <c r="AN3243" s="3" t="s">
        <v>60</v>
      </c>
      <c r="AO3243" s="3">
        <v>129.10998725604702</v>
      </c>
      <c r="AP3243" s="3">
        <v>1052.3696430281625</v>
      </c>
    </row>
    <row r="3244" spans="1:42" x14ac:dyDescent="0.25">
      <c r="A3244" s="2">
        <v>3243</v>
      </c>
      <c r="B3244" s="3" t="s">
        <v>42</v>
      </c>
      <c r="C3244" s="3" t="s">
        <v>43</v>
      </c>
      <c r="D3244" s="3" t="s">
        <v>44</v>
      </c>
      <c r="E3244" s="3" t="s">
        <v>45</v>
      </c>
      <c r="F3244" s="3">
        <v>0.36</v>
      </c>
      <c r="G3244" s="3">
        <v>0.48</v>
      </c>
      <c r="H3244" s="3">
        <v>4.7492860331088703E-2</v>
      </c>
      <c r="I3244" s="3">
        <v>9.5795152697717594</v>
      </c>
      <c r="J3244" s="3">
        <v>1.4078169651472474</v>
      </c>
      <c r="K3244" s="3">
        <v>0.45495858074680168</v>
      </c>
      <c r="L3244" s="3">
        <v>6.6861254497475389E-2</v>
      </c>
      <c r="M3244" s="2">
        <v>1210</v>
      </c>
      <c r="N3244" s="3" t="s">
        <v>65</v>
      </c>
      <c r="O3244" s="3" t="s">
        <v>84</v>
      </c>
      <c r="P3244" s="3" t="s">
        <v>85</v>
      </c>
      <c r="Q3244" s="3" t="s">
        <v>42</v>
      </c>
      <c r="R3244" s="3" t="s">
        <v>49</v>
      </c>
      <c r="S3244" s="3" t="s">
        <v>86</v>
      </c>
      <c r="T3244" s="3" t="s">
        <v>51</v>
      </c>
      <c r="U3244" s="3" t="s">
        <v>87</v>
      </c>
      <c r="V3244" s="3" t="s">
        <v>53</v>
      </c>
      <c r="W3244" s="3" t="s">
        <v>54</v>
      </c>
      <c r="X3244" s="3">
        <v>35</v>
      </c>
      <c r="Y3244" s="3">
        <v>6</v>
      </c>
      <c r="Z3244" s="3" t="s">
        <v>44</v>
      </c>
      <c r="AA3244" s="7">
        <v>4</v>
      </c>
      <c r="AB3244" s="3" t="s">
        <v>49</v>
      </c>
      <c r="AC3244" s="3" t="s">
        <v>49</v>
      </c>
      <c r="AD3244" s="3" t="s">
        <v>49</v>
      </c>
      <c r="AE3244" s="3" t="s">
        <v>49</v>
      </c>
      <c r="AF3244" s="3" t="s">
        <v>55</v>
      </c>
      <c r="AG3244" s="3" t="s">
        <v>56</v>
      </c>
      <c r="AH3244" s="3" t="s">
        <v>57</v>
      </c>
      <c r="AI3244" s="3" t="s">
        <v>58</v>
      </c>
      <c r="AJ3244" s="3" t="s">
        <v>49</v>
      </c>
      <c r="AK3244" s="3" t="s">
        <v>49</v>
      </c>
      <c r="AL3244" s="3" t="s">
        <v>49</v>
      </c>
      <c r="AM3244" s="3" t="s">
        <v>88</v>
      </c>
      <c r="AN3244" s="3" t="s">
        <v>60</v>
      </c>
      <c r="AO3244" s="3">
        <v>65.59607106790412</v>
      </c>
      <c r="AP3244" s="3">
        <v>192.19678684901248</v>
      </c>
    </row>
    <row r="3245" spans="1:42" x14ac:dyDescent="0.25">
      <c r="A3245" s="2">
        <v>3244</v>
      </c>
      <c r="B3245" s="3" t="s">
        <v>42</v>
      </c>
      <c r="C3245" s="3" t="s">
        <v>43</v>
      </c>
      <c r="D3245" s="3" t="s">
        <v>44</v>
      </c>
      <c r="E3245" s="3" t="s">
        <v>45</v>
      </c>
      <c r="F3245" s="3">
        <v>0.36</v>
      </c>
      <c r="G3245" s="3">
        <v>0.48</v>
      </c>
      <c r="H3245" s="3">
        <v>0.15515831898152099</v>
      </c>
      <c r="I3245" s="3">
        <v>11.212544714819098</v>
      </c>
      <c r="J3245" s="3">
        <v>1.7223379007221189</v>
      </c>
      <c r="K3245" s="3">
        <v>1.7397195894564688</v>
      </c>
      <c r="L3245" s="3">
        <v>0.26723505339420578</v>
      </c>
      <c r="M3245" s="2">
        <v>1400</v>
      </c>
      <c r="N3245" s="3" t="s">
        <v>46</v>
      </c>
      <c r="O3245" s="3" t="s">
        <v>84</v>
      </c>
      <c r="P3245" s="3" t="s">
        <v>85</v>
      </c>
      <c r="Q3245" s="3" t="s">
        <v>42</v>
      </c>
      <c r="R3245" s="3" t="s">
        <v>49</v>
      </c>
      <c r="S3245" s="3" t="s">
        <v>86</v>
      </c>
      <c r="T3245" s="3" t="s">
        <v>51</v>
      </c>
      <c r="U3245" s="3" t="s">
        <v>87</v>
      </c>
      <c r="V3245" s="3" t="s">
        <v>53</v>
      </c>
      <c r="W3245" s="3" t="s">
        <v>54</v>
      </c>
      <c r="X3245" s="3">
        <v>35</v>
      </c>
      <c r="Y3245" s="3">
        <v>6</v>
      </c>
      <c r="Z3245" s="3" t="s">
        <v>44</v>
      </c>
      <c r="AA3245" s="7">
        <v>4</v>
      </c>
      <c r="AB3245" s="3" t="s">
        <v>49</v>
      </c>
      <c r="AC3245" s="3" t="s">
        <v>49</v>
      </c>
      <c r="AD3245" s="3" t="s">
        <v>49</v>
      </c>
      <c r="AE3245" s="3" t="s">
        <v>49</v>
      </c>
      <c r="AF3245" s="3" t="s">
        <v>55</v>
      </c>
      <c r="AG3245" s="3" t="s">
        <v>56</v>
      </c>
      <c r="AH3245" s="3" t="s">
        <v>57</v>
      </c>
      <c r="AI3245" s="3" t="s">
        <v>58</v>
      </c>
      <c r="AJ3245" s="3" t="s">
        <v>49</v>
      </c>
      <c r="AK3245" s="3" t="s">
        <v>49</v>
      </c>
      <c r="AL3245" s="3" t="s">
        <v>49</v>
      </c>
      <c r="AM3245" s="3" t="s">
        <v>88</v>
      </c>
      <c r="AN3245" s="3" t="s">
        <v>60</v>
      </c>
      <c r="AO3245" s="3">
        <v>144.34983067630392</v>
      </c>
      <c r="AP3245" s="3">
        <v>627.90343965915542</v>
      </c>
    </row>
    <row r="3246" spans="1:42" x14ac:dyDescent="0.25">
      <c r="A3246" s="2">
        <v>3245</v>
      </c>
      <c r="B3246" s="3" t="s">
        <v>42</v>
      </c>
      <c r="C3246" s="3" t="s">
        <v>43</v>
      </c>
      <c r="D3246" s="3" t="s">
        <v>44</v>
      </c>
      <c r="E3246" s="3" t="s">
        <v>45</v>
      </c>
      <c r="F3246" s="3">
        <v>0.36</v>
      </c>
      <c r="G3246" s="3">
        <v>0.48</v>
      </c>
      <c r="H3246" s="3">
        <v>6.6453031654240005E-2</v>
      </c>
      <c r="I3246" s="3">
        <v>11.212544714819098</v>
      </c>
      <c r="J3246" s="3">
        <v>1.7223379007221189</v>
      </c>
      <c r="K3246" s="3">
        <v>0.74510758885845496</v>
      </c>
      <c r="L3246" s="3">
        <v>0.11445457503598425</v>
      </c>
      <c r="M3246" s="2">
        <v>1200</v>
      </c>
      <c r="N3246" s="3" t="s">
        <v>61</v>
      </c>
      <c r="O3246" s="3" t="s">
        <v>84</v>
      </c>
      <c r="P3246" s="3" t="s">
        <v>85</v>
      </c>
      <c r="Q3246" s="3" t="s">
        <v>42</v>
      </c>
      <c r="R3246" s="3" t="s">
        <v>49</v>
      </c>
      <c r="S3246" s="3" t="s">
        <v>86</v>
      </c>
      <c r="T3246" s="3" t="s">
        <v>51</v>
      </c>
      <c r="U3246" s="3" t="s">
        <v>87</v>
      </c>
      <c r="V3246" s="3" t="s">
        <v>53</v>
      </c>
      <c r="W3246" s="3" t="s">
        <v>54</v>
      </c>
      <c r="X3246" s="3">
        <v>35</v>
      </c>
      <c r="Y3246" s="3">
        <v>6</v>
      </c>
      <c r="Z3246" s="3" t="s">
        <v>44</v>
      </c>
      <c r="AA3246" s="7">
        <v>4</v>
      </c>
      <c r="AB3246" s="3" t="s">
        <v>49</v>
      </c>
      <c r="AC3246" s="3" t="s">
        <v>49</v>
      </c>
      <c r="AD3246" s="3" t="s">
        <v>49</v>
      </c>
      <c r="AE3246" s="3" t="s">
        <v>49</v>
      </c>
      <c r="AF3246" s="3" t="s">
        <v>55</v>
      </c>
      <c r="AG3246" s="3" t="s">
        <v>56</v>
      </c>
      <c r="AH3246" s="3" t="s">
        <v>57</v>
      </c>
      <c r="AI3246" s="3" t="s">
        <v>58</v>
      </c>
      <c r="AJ3246" s="3" t="s">
        <v>49</v>
      </c>
      <c r="AK3246" s="3" t="s">
        <v>49</v>
      </c>
      <c r="AL3246" s="3" t="s">
        <v>49</v>
      </c>
      <c r="AM3246" s="3" t="s">
        <v>88</v>
      </c>
      <c r="AN3246" s="3" t="s">
        <v>60</v>
      </c>
      <c r="AO3246" s="3">
        <v>140.11151714905424</v>
      </c>
      <c r="AP3246" s="3">
        <v>268.92587793791165</v>
      </c>
    </row>
    <row r="3247" spans="1:42" x14ac:dyDescent="0.25">
      <c r="A3247" s="2">
        <v>3246</v>
      </c>
      <c r="B3247" s="3" t="s">
        <v>42</v>
      </c>
      <c r="C3247" s="3" t="s">
        <v>43</v>
      </c>
      <c r="D3247" s="3" t="s">
        <v>44</v>
      </c>
      <c r="E3247" s="3" t="s">
        <v>45</v>
      </c>
      <c r="F3247" s="3">
        <v>0.36</v>
      </c>
      <c r="G3247" s="3">
        <v>0.48</v>
      </c>
      <c r="H3247" s="3">
        <v>0.134271352136941</v>
      </c>
      <c r="I3247" s="3">
        <v>11.212544714819098</v>
      </c>
      <c r="J3247" s="3">
        <v>1.7223379007221189</v>
      </c>
      <c r="K3247" s="3">
        <v>1.5055235397546718</v>
      </c>
      <c r="L3247" s="3">
        <v>0.23126063876665934</v>
      </c>
      <c r="M3247" s="2">
        <v>1430</v>
      </c>
      <c r="N3247" s="3" t="s">
        <v>64</v>
      </c>
      <c r="O3247" s="3" t="s">
        <v>84</v>
      </c>
      <c r="P3247" s="3" t="s">
        <v>85</v>
      </c>
      <c r="Q3247" s="3" t="s">
        <v>42</v>
      </c>
      <c r="R3247" s="3" t="s">
        <v>49</v>
      </c>
      <c r="S3247" s="3" t="s">
        <v>86</v>
      </c>
      <c r="T3247" s="3" t="s">
        <v>51</v>
      </c>
      <c r="U3247" s="3" t="s">
        <v>87</v>
      </c>
      <c r="V3247" s="3" t="s">
        <v>53</v>
      </c>
      <c r="W3247" s="3" t="s">
        <v>54</v>
      </c>
      <c r="X3247" s="3">
        <v>35</v>
      </c>
      <c r="Y3247" s="3">
        <v>6</v>
      </c>
      <c r="Z3247" s="3" t="s">
        <v>44</v>
      </c>
      <c r="AA3247" s="7">
        <v>4</v>
      </c>
      <c r="AB3247" s="3" t="s">
        <v>49</v>
      </c>
      <c r="AC3247" s="3" t="s">
        <v>49</v>
      </c>
      <c r="AD3247" s="3" t="s">
        <v>49</v>
      </c>
      <c r="AE3247" s="3" t="s">
        <v>49</v>
      </c>
      <c r="AF3247" s="3" t="s">
        <v>55</v>
      </c>
      <c r="AG3247" s="3" t="s">
        <v>56</v>
      </c>
      <c r="AH3247" s="3" t="s">
        <v>57</v>
      </c>
      <c r="AI3247" s="3" t="s">
        <v>58</v>
      </c>
      <c r="AJ3247" s="3" t="s">
        <v>49</v>
      </c>
      <c r="AK3247" s="3" t="s">
        <v>49</v>
      </c>
      <c r="AL3247" s="3" t="s">
        <v>49</v>
      </c>
      <c r="AM3247" s="3" t="s">
        <v>88</v>
      </c>
      <c r="AN3247" s="3" t="s">
        <v>60</v>
      </c>
      <c r="AO3247" s="3">
        <v>94.776243742685622</v>
      </c>
      <c r="AP3247" s="3">
        <v>543.37688373971105</v>
      </c>
    </row>
    <row r="3248" spans="1:42" x14ac:dyDescent="0.25">
      <c r="A3248" s="2">
        <v>3247</v>
      </c>
      <c r="B3248" s="3" t="s">
        <v>42</v>
      </c>
      <c r="C3248" s="3" t="s">
        <v>43</v>
      </c>
      <c r="D3248" s="3" t="s">
        <v>44</v>
      </c>
      <c r="E3248" s="3" t="s">
        <v>45</v>
      </c>
      <c r="F3248" s="3">
        <v>0.36</v>
      </c>
      <c r="G3248" s="3">
        <v>0.48</v>
      </c>
      <c r="H3248" s="3">
        <v>6.8094928728819601E-2</v>
      </c>
      <c r="I3248" s="3">
        <v>11.212544714819098</v>
      </c>
      <c r="J3248" s="3">
        <v>1.7223379007221189</v>
      </c>
      <c r="K3248" s="3">
        <v>0.76351743322430932</v>
      </c>
      <c r="L3248" s="3">
        <v>0.11728247659661746</v>
      </c>
      <c r="M3248" s="2">
        <v>1210</v>
      </c>
      <c r="N3248" s="3" t="s">
        <v>65</v>
      </c>
      <c r="O3248" s="3" t="s">
        <v>84</v>
      </c>
      <c r="P3248" s="3" t="s">
        <v>85</v>
      </c>
      <c r="Q3248" s="3" t="s">
        <v>42</v>
      </c>
      <c r="R3248" s="3" t="s">
        <v>49</v>
      </c>
      <c r="S3248" s="3" t="s">
        <v>86</v>
      </c>
      <c r="T3248" s="3" t="s">
        <v>51</v>
      </c>
      <c r="U3248" s="3" t="s">
        <v>87</v>
      </c>
      <c r="V3248" s="3" t="s">
        <v>53</v>
      </c>
      <c r="W3248" s="3" t="s">
        <v>54</v>
      </c>
      <c r="X3248" s="3">
        <v>35</v>
      </c>
      <c r="Y3248" s="3">
        <v>6</v>
      </c>
      <c r="Z3248" s="3" t="s">
        <v>44</v>
      </c>
      <c r="AA3248" s="7">
        <v>4</v>
      </c>
      <c r="AB3248" s="3" t="s">
        <v>49</v>
      </c>
      <c r="AC3248" s="3" t="s">
        <v>49</v>
      </c>
      <c r="AD3248" s="3" t="s">
        <v>49</v>
      </c>
      <c r="AE3248" s="3" t="s">
        <v>49</v>
      </c>
      <c r="AF3248" s="3" t="s">
        <v>55</v>
      </c>
      <c r="AG3248" s="3" t="s">
        <v>56</v>
      </c>
      <c r="AH3248" s="3" t="s">
        <v>57</v>
      </c>
      <c r="AI3248" s="3" t="s">
        <v>58</v>
      </c>
      <c r="AJ3248" s="3" t="s">
        <v>49</v>
      </c>
      <c r="AK3248" s="3" t="s">
        <v>49</v>
      </c>
      <c r="AL3248" s="3" t="s">
        <v>49</v>
      </c>
      <c r="AM3248" s="3" t="s">
        <v>88</v>
      </c>
      <c r="AN3248" s="3" t="s">
        <v>60</v>
      </c>
      <c r="AO3248" s="3">
        <v>67.270606917891158</v>
      </c>
      <c r="AP3248" s="3">
        <v>275.57039965909388</v>
      </c>
    </row>
    <row r="3249" spans="1:42" x14ac:dyDescent="0.25">
      <c r="A3249" s="2">
        <v>3248</v>
      </c>
      <c r="B3249" s="3" t="s">
        <v>42</v>
      </c>
      <c r="C3249" s="3" t="s">
        <v>43</v>
      </c>
      <c r="D3249" s="3" t="s">
        <v>44</v>
      </c>
      <c r="E3249" s="3" t="s">
        <v>45</v>
      </c>
      <c r="F3249" s="3">
        <v>0.36</v>
      </c>
      <c r="G3249" s="3">
        <v>0.48</v>
      </c>
      <c r="H3249" s="3">
        <v>0.14108859806235899</v>
      </c>
      <c r="I3249" s="3">
        <v>11.212544714819098</v>
      </c>
      <c r="J3249" s="3">
        <v>1.7223379007221189</v>
      </c>
      <c r="K3249" s="3">
        <v>1.5819622145253391</v>
      </c>
      <c r="L3249" s="3">
        <v>0.2430022398025502</v>
      </c>
      <c r="M3249" s="2">
        <v>1330</v>
      </c>
      <c r="N3249" s="3" t="s">
        <v>68</v>
      </c>
      <c r="O3249" s="3" t="s">
        <v>84</v>
      </c>
      <c r="P3249" s="3" t="s">
        <v>85</v>
      </c>
      <c r="Q3249" s="3" t="s">
        <v>42</v>
      </c>
      <c r="R3249" s="3" t="s">
        <v>49</v>
      </c>
      <c r="S3249" s="3" t="s">
        <v>86</v>
      </c>
      <c r="T3249" s="3" t="s">
        <v>51</v>
      </c>
      <c r="U3249" s="3" t="s">
        <v>87</v>
      </c>
      <c r="V3249" s="3" t="s">
        <v>53</v>
      </c>
      <c r="W3249" s="3" t="s">
        <v>54</v>
      </c>
      <c r="X3249" s="3">
        <v>35</v>
      </c>
      <c r="Y3249" s="3">
        <v>6</v>
      </c>
      <c r="Z3249" s="3" t="s">
        <v>44</v>
      </c>
      <c r="AA3249" s="7">
        <v>4</v>
      </c>
      <c r="AB3249" s="3" t="s">
        <v>49</v>
      </c>
      <c r="AC3249" s="3" t="s">
        <v>49</v>
      </c>
      <c r="AD3249" s="3" t="s">
        <v>49</v>
      </c>
      <c r="AE3249" s="3" t="s">
        <v>49</v>
      </c>
      <c r="AF3249" s="3" t="s">
        <v>55</v>
      </c>
      <c r="AG3249" s="3" t="s">
        <v>56</v>
      </c>
      <c r="AH3249" s="3" t="s">
        <v>57</v>
      </c>
      <c r="AI3249" s="3" t="s">
        <v>58</v>
      </c>
      <c r="AJ3249" s="3" t="s">
        <v>49</v>
      </c>
      <c r="AK3249" s="3" t="s">
        <v>49</v>
      </c>
      <c r="AL3249" s="3" t="s">
        <v>49</v>
      </c>
      <c r="AM3249" s="3" t="s">
        <v>88</v>
      </c>
      <c r="AN3249" s="3" t="s">
        <v>60</v>
      </c>
      <c r="AO3249" s="3">
        <v>96.992826375238593</v>
      </c>
      <c r="AP3249" s="3">
        <v>570.96529919606792</v>
      </c>
    </row>
    <row r="3250" spans="1:42" x14ac:dyDescent="0.25">
      <c r="A3250" s="2">
        <v>3249</v>
      </c>
      <c r="B3250" s="3" t="s">
        <v>42</v>
      </c>
      <c r="C3250" s="3" t="s">
        <v>43</v>
      </c>
      <c r="D3250" s="3" t="s">
        <v>44</v>
      </c>
      <c r="E3250" s="3" t="s">
        <v>45</v>
      </c>
      <c r="F3250" s="3">
        <v>0.36</v>
      </c>
      <c r="G3250" s="3">
        <v>0.48</v>
      </c>
      <c r="H3250" s="3">
        <v>5.2697224311154797E-2</v>
      </c>
      <c r="I3250" s="3">
        <v>11.212544714819098</v>
      </c>
      <c r="J3250" s="3">
        <v>1.7223379007221189</v>
      </c>
      <c r="K3250" s="3">
        <v>0.59086998393567514</v>
      </c>
      <c r="L3250" s="3">
        <v>9.0762426693956955E-2</v>
      </c>
      <c r="M3250" s="2">
        <v>1300</v>
      </c>
      <c r="N3250" s="3" t="s">
        <v>70</v>
      </c>
      <c r="O3250" s="3" t="s">
        <v>84</v>
      </c>
      <c r="P3250" s="3" t="s">
        <v>85</v>
      </c>
      <c r="Q3250" s="3" t="s">
        <v>42</v>
      </c>
      <c r="R3250" s="3" t="s">
        <v>49</v>
      </c>
      <c r="S3250" s="3" t="s">
        <v>86</v>
      </c>
      <c r="T3250" s="3" t="s">
        <v>51</v>
      </c>
      <c r="U3250" s="3" t="s">
        <v>87</v>
      </c>
      <c r="V3250" s="3" t="s">
        <v>53</v>
      </c>
      <c r="W3250" s="3" t="s">
        <v>54</v>
      </c>
      <c r="X3250" s="3">
        <v>35</v>
      </c>
      <c r="Y3250" s="3">
        <v>6</v>
      </c>
      <c r="Z3250" s="3" t="s">
        <v>44</v>
      </c>
      <c r="AA3250" s="7">
        <v>4</v>
      </c>
      <c r="AB3250" s="3" t="s">
        <v>49</v>
      </c>
      <c r="AC3250" s="3" t="s">
        <v>49</v>
      </c>
      <c r="AD3250" s="3" t="s">
        <v>49</v>
      </c>
      <c r="AE3250" s="3" t="s">
        <v>49</v>
      </c>
      <c r="AF3250" s="3" t="s">
        <v>55</v>
      </c>
      <c r="AG3250" s="3" t="s">
        <v>56</v>
      </c>
      <c r="AH3250" s="3" t="s">
        <v>57</v>
      </c>
      <c r="AI3250" s="3" t="s">
        <v>58</v>
      </c>
      <c r="AJ3250" s="3" t="s">
        <v>49</v>
      </c>
      <c r="AK3250" s="3" t="s">
        <v>49</v>
      </c>
      <c r="AL3250" s="3" t="s">
        <v>49</v>
      </c>
      <c r="AM3250" s="3" t="s">
        <v>88</v>
      </c>
      <c r="AN3250" s="3" t="s">
        <v>60</v>
      </c>
      <c r="AO3250" s="3">
        <v>63.513028518682191</v>
      </c>
      <c r="AP3250" s="3">
        <v>213.25810064625034</v>
      </c>
    </row>
    <row r="3251" spans="1:42" x14ac:dyDescent="0.25">
      <c r="A3251" s="2">
        <v>3250</v>
      </c>
      <c r="B3251" s="3" t="s">
        <v>42</v>
      </c>
      <c r="C3251" s="3" t="s">
        <v>43</v>
      </c>
      <c r="D3251" s="3" t="s">
        <v>44</v>
      </c>
      <c r="E3251" s="3" t="s">
        <v>45</v>
      </c>
      <c r="F3251" s="3">
        <v>0.36</v>
      </c>
      <c r="G3251" s="3">
        <v>0.48</v>
      </c>
      <c r="H3251" s="3">
        <v>0.14792115175259099</v>
      </c>
      <c r="I3251" s="3">
        <v>9.5750983413600093</v>
      </c>
      <c r="J3251" s="3">
        <v>1.407179025107816</v>
      </c>
      <c r="K3251" s="3">
        <v>1.4163595747982962</v>
      </c>
      <c r="L3251" s="3">
        <v>0.20815154211603629</v>
      </c>
      <c r="M3251" s="2">
        <v>1200</v>
      </c>
      <c r="N3251" s="3" t="s">
        <v>61</v>
      </c>
      <c r="O3251" s="3" t="s">
        <v>84</v>
      </c>
      <c r="P3251" s="3" t="s">
        <v>85</v>
      </c>
      <c r="Q3251" s="3" t="s">
        <v>42</v>
      </c>
      <c r="R3251" s="3" t="s">
        <v>49</v>
      </c>
      <c r="S3251" s="3" t="s">
        <v>86</v>
      </c>
      <c r="T3251" s="3" t="s">
        <v>51</v>
      </c>
      <c r="U3251" s="3" t="s">
        <v>87</v>
      </c>
      <c r="V3251" s="3" t="s">
        <v>53</v>
      </c>
      <c r="W3251" s="3" t="s">
        <v>54</v>
      </c>
      <c r="X3251" s="3">
        <v>35</v>
      </c>
      <c r="Y3251" s="3">
        <v>6</v>
      </c>
      <c r="Z3251" s="3" t="s">
        <v>44</v>
      </c>
      <c r="AA3251" s="7">
        <v>4</v>
      </c>
      <c r="AB3251" s="3" t="s">
        <v>49</v>
      </c>
      <c r="AC3251" s="3" t="s">
        <v>49</v>
      </c>
      <c r="AD3251" s="3" t="s">
        <v>49</v>
      </c>
      <c r="AE3251" s="3" t="s">
        <v>49</v>
      </c>
      <c r="AF3251" s="3" t="s">
        <v>55</v>
      </c>
      <c r="AG3251" s="3" t="s">
        <v>56</v>
      </c>
      <c r="AH3251" s="3" t="s">
        <v>57</v>
      </c>
      <c r="AI3251" s="3" t="s">
        <v>58</v>
      </c>
      <c r="AJ3251" s="3" t="s">
        <v>49</v>
      </c>
      <c r="AK3251" s="3" t="s">
        <v>49</v>
      </c>
      <c r="AL3251" s="3" t="s">
        <v>49</v>
      </c>
      <c r="AM3251" s="3" t="s">
        <v>88</v>
      </c>
      <c r="AN3251" s="3" t="s">
        <v>60</v>
      </c>
      <c r="AO3251" s="3">
        <v>125.1552761308858</v>
      </c>
      <c r="AP3251" s="3">
        <v>598.61566297877857</v>
      </c>
    </row>
    <row r="3252" spans="1:42" x14ac:dyDescent="0.25">
      <c r="A3252" s="2">
        <v>3251</v>
      </c>
      <c r="B3252" s="3" t="s">
        <v>42</v>
      </c>
      <c r="C3252" s="3" t="s">
        <v>43</v>
      </c>
      <c r="D3252" s="3" t="s">
        <v>44</v>
      </c>
      <c r="E3252" s="3" t="s">
        <v>45</v>
      </c>
      <c r="F3252" s="3">
        <v>0.36</v>
      </c>
      <c r="G3252" s="3">
        <v>0.48</v>
      </c>
      <c r="H3252" s="3">
        <v>3.3187199163869402E-3</v>
      </c>
      <c r="I3252" s="3">
        <v>9.5750983413600093</v>
      </c>
      <c r="J3252" s="3">
        <v>1.407179025107816</v>
      </c>
      <c r="K3252" s="3">
        <v>3.1777069566835021E-2</v>
      </c>
      <c r="L3252" s="3">
        <v>4.6700330565472674E-3</v>
      </c>
      <c r="M3252" s="2">
        <v>1210</v>
      </c>
      <c r="N3252" s="3" t="s">
        <v>65</v>
      </c>
      <c r="O3252" s="3" t="s">
        <v>84</v>
      </c>
      <c r="P3252" s="3" t="s">
        <v>85</v>
      </c>
      <c r="Q3252" s="3" t="s">
        <v>42</v>
      </c>
      <c r="R3252" s="3" t="s">
        <v>49</v>
      </c>
      <c r="S3252" s="3" t="s">
        <v>86</v>
      </c>
      <c r="T3252" s="3" t="s">
        <v>51</v>
      </c>
      <c r="U3252" s="3" t="s">
        <v>87</v>
      </c>
      <c r="V3252" s="3" t="s">
        <v>53</v>
      </c>
      <c r="W3252" s="3" t="s">
        <v>54</v>
      </c>
      <c r="X3252" s="3">
        <v>35</v>
      </c>
      <c r="Y3252" s="3">
        <v>6</v>
      </c>
      <c r="Z3252" s="3" t="s">
        <v>44</v>
      </c>
      <c r="AA3252" s="7">
        <v>4</v>
      </c>
      <c r="AB3252" s="3" t="s">
        <v>49</v>
      </c>
      <c r="AC3252" s="3" t="s">
        <v>49</v>
      </c>
      <c r="AD3252" s="3" t="s">
        <v>49</v>
      </c>
      <c r="AE3252" s="3" t="s">
        <v>49</v>
      </c>
      <c r="AF3252" s="3" t="s">
        <v>55</v>
      </c>
      <c r="AG3252" s="3" t="s">
        <v>56</v>
      </c>
      <c r="AH3252" s="3" t="s">
        <v>57</v>
      </c>
      <c r="AI3252" s="3" t="s">
        <v>58</v>
      </c>
      <c r="AJ3252" s="3" t="s">
        <v>49</v>
      </c>
      <c r="AK3252" s="3" t="s">
        <v>49</v>
      </c>
      <c r="AL3252" s="3" t="s">
        <v>49</v>
      </c>
      <c r="AM3252" s="3" t="s">
        <v>88</v>
      </c>
      <c r="AN3252" s="3" t="s">
        <v>60</v>
      </c>
      <c r="AO3252" s="3">
        <v>20.894076201030593</v>
      </c>
      <c r="AP3252" s="3">
        <v>13.430383007777289</v>
      </c>
    </row>
    <row r="3253" spans="1:42" x14ac:dyDescent="0.25">
      <c r="A3253" s="2">
        <v>3252</v>
      </c>
      <c r="B3253" s="3" t="s">
        <v>42</v>
      </c>
      <c r="C3253" s="3" t="s">
        <v>43</v>
      </c>
      <c r="D3253" s="3" t="s">
        <v>44</v>
      </c>
      <c r="E3253" s="3" t="s">
        <v>45</v>
      </c>
      <c r="F3253" s="3">
        <v>0.36</v>
      </c>
      <c r="G3253" s="3">
        <v>0.48</v>
      </c>
      <c r="H3253" s="3">
        <v>0.23733066928445501</v>
      </c>
      <c r="I3253" s="3">
        <v>9.5750983413600093</v>
      </c>
      <c r="J3253" s="3">
        <v>1.407179025107816</v>
      </c>
      <c r="K3253" s="3">
        <v>2.2724644978194459</v>
      </c>
      <c r="L3253" s="3">
        <v>0.33396673983188491</v>
      </c>
      <c r="M3253" s="2">
        <v>1210</v>
      </c>
      <c r="N3253" s="3" t="s">
        <v>65</v>
      </c>
      <c r="O3253" s="3" t="s">
        <v>84</v>
      </c>
      <c r="P3253" s="3" t="s">
        <v>85</v>
      </c>
      <c r="Q3253" s="3" t="s">
        <v>42</v>
      </c>
      <c r="R3253" s="3" t="s">
        <v>49</v>
      </c>
      <c r="S3253" s="3" t="s">
        <v>86</v>
      </c>
      <c r="T3253" s="3" t="s">
        <v>51</v>
      </c>
      <c r="U3253" s="3" t="s">
        <v>87</v>
      </c>
      <c r="V3253" s="3" t="s">
        <v>53</v>
      </c>
      <c r="W3253" s="3" t="s">
        <v>54</v>
      </c>
      <c r="X3253" s="3">
        <v>35</v>
      </c>
      <c r="Y3253" s="3">
        <v>6</v>
      </c>
      <c r="Z3253" s="3" t="s">
        <v>44</v>
      </c>
      <c r="AA3253" s="7">
        <v>4</v>
      </c>
      <c r="AB3253" s="3" t="s">
        <v>49</v>
      </c>
      <c r="AC3253" s="3" t="s">
        <v>49</v>
      </c>
      <c r="AD3253" s="3" t="s">
        <v>49</v>
      </c>
      <c r="AE3253" s="3" t="s">
        <v>49</v>
      </c>
      <c r="AF3253" s="3" t="s">
        <v>55</v>
      </c>
      <c r="AG3253" s="3" t="s">
        <v>56</v>
      </c>
      <c r="AH3253" s="3" t="s">
        <v>57</v>
      </c>
      <c r="AI3253" s="3" t="s">
        <v>58</v>
      </c>
      <c r="AJ3253" s="3" t="s">
        <v>49</v>
      </c>
      <c r="AK3253" s="3" t="s">
        <v>49</v>
      </c>
      <c r="AL3253" s="3" t="s">
        <v>49</v>
      </c>
      <c r="AM3253" s="3" t="s">
        <v>88</v>
      </c>
      <c r="AN3253" s="3" t="s">
        <v>60</v>
      </c>
      <c r="AO3253" s="3">
        <v>126.03708298331843</v>
      </c>
      <c r="AP3253" s="3">
        <v>960.44314322628702</v>
      </c>
    </row>
    <row r="3254" spans="1:42" x14ac:dyDescent="0.25">
      <c r="A3254" s="2">
        <v>3253</v>
      </c>
      <c r="B3254" s="3" t="s">
        <v>42</v>
      </c>
      <c r="C3254" s="3" t="s">
        <v>43</v>
      </c>
      <c r="D3254" s="3" t="s">
        <v>44</v>
      </c>
      <c r="E3254" s="3" t="s">
        <v>45</v>
      </c>
      <c r="F3254" s="3">
        <v>0.36</v>
      </c>
      <c r="G3254" s="3">
        <v>0.48</v>
      </c>
      <c r="H3254" s="3">
        <v>0.14841596801022799</v>
      </c>
      <c r="I3254" s="3">
        <v>9.5750983413600093</v>
      </c>
      <c r="J3254" s="3">
        <v>1.407179025107816</v>
      </c>
      <c r="K3254" s="3">
        <v>1.4210974891260744</v>
      </c>
      <c r="L3254" s="3">
        <v>0.20884783717506544</v>
      </c>
      <c r="M3254" s="2">
        <v>1210</v>
      </c>
      <c r="N3254" s="3" t="s">
        <v>65</v>
      </c>
      <c r="O3254" s="3" t="s">
        <v>84</v>
      </c>
      <c r="P3254" s="3" t="s">
        <v>85</v>
      </c>
      <c r="Q3254" s="3" t="s">
        <v>42</v>
      </c>
      <c r="R3254" s="3" t="s">
        <v>49</v>
      </c>
      <c r="S3254" s="3" t="s">
        <v>86</v>
      </c>
      <c r="T3254" s="3" t="s">
        <v>51</v>
      </c>
      <c r="U3254" s="3" t="s">
        <v>87</v>
      </c>
      <c r="V3254" s="3" t="s">
        <v>53</v>
      </c>
      <c r="W3254" s="3" t="s">
        <v>54</v>
      </c>
      <c r="X3254" s="3">
        <v>35</v>
      </c>
      <c r="Y3254" s="3">
        <v>6</v>
      </c>
      <c r="Z3254" s="3" t="s">
        <v>44</v>
      </c>
      <c r="AA3254" s="7">
        <v>4</v>
      </c>
      <c r="AB3254" s="3" t="s">
        <v>49</v>
      </c>
      <c r="AC3254" s="3" t="s">
        <v>49</v>
      </c>
      <c r="AD3254" s="3" t="s">
        <v>49</v>
      </c>
      <c r="AE3254" s="3" t="s">
        <v>49</v>
      </c>
      <c r="AF3254" s="3" t="s">
        <v>55</v>
      </c>
      <c r="AG3254" s="3" t="s">
        <v>56</v>
      </c>
      <c r="AH3254" s="3" t="s">
        <v>57</v>
      </c>
      <c r="AI3254" s="3" t="s">
        <v>58</v>
      </c>
      <c r="AJ3254" s="3" t="s">
        <v>49</v>
      </c>
      <c r="AK3254" s="3" t="s">
        <v>49</v>
      </c>
      <c r="AL3254" s="3" t="s">
        <v>49</v>
      </c>
      <c r="AM3254" s="3" t="s">
        <v>88</v>
      </c>
      <c r="AN3254" s="3" t="s">
        <v>60</v>
      </c>
      <c r="AO3254" s="3">
        <v>99.185608819185617</v>
      </c>
      <c r="AP3254" s="3">
        <v>600.6181133289025</v>
      </c>
    </row>
    <row r="3255" spans="1:42" x14ac:dyDescent="0.25">
      <c r="A3255" s="2">
        <v>3254</v>
      </c>
      <c r="B3255" s="3" t="s">
        <v>42</v>
      </c>
      <c r="C3255" s="3" t="s">
        <v>43</v>
      </c>
      <c r="D3255" s="3" t="s">
        <v>44</v>
      </c>
      <c r="E3255" s="3" t="s">
        <v>45</v>
      </c>
      <c r="F3255" s="3">
        <v>0.36</v>
      </c>
      <c r="G3255" s="3">
        <v>0.48</v>
      </c>
      <c r="H3255" s="3">
        <v>1.30408560189393E-2</v>
      </c>
      <c r="I3255" s="3">
        <v>9.5750983413600093</v>
      </c>
      <c r="J3255" s="3">
        <v>1.407179025107816</v>
      </c>
      <c r="K3255" s="3">
        <v>0.12486747883686038</v>
      </c>
      <c r="L3255" s="3">
        <v>1.8350819059302397E-2</v>
      </c>
      <c r="M3255" s="2">
        <v>1210</v>
      </c>
      <c r="N3255" s="3" t="s">
        <v>65</v>
      </c>
      <c r="O3255" s="3" t="s">
        <v>84</v>
      </c>
      <c r="P3255" s="3" t="s">
        <v>85</v>
      </c>
      <c r="Q3255" s="3" t="s">
        <v>42</v>
      </c>
      <c r="R3255" s="3" t="s">
        <v>49</v>
      </c>
      <c r="S3255" s="3" t="s">
        <v>86</v>
      </c>
      <c r="T3255" s="3" t="s">
        <v>51</v>
      </c>
      <c r="U3255" s="3" t="s">
        <v>87</v>
      </c>
      <c r="V3255" s="3" t="s">
        <v>53</v>
      </c>
      <c r="W3255" s="3" t="s">
        <v>54</v>
      </c>
      <c r="X3255" s="3">
        <v>35</v>
      </c>
      <c r="Y3255" s="3">
        <v>6</v>
      </c>
      <c r="Z3255" s="3" t="s">
        <v>44</v>
      </c>
      <c r="AA3255" s="7">
        <v>4</v>
      </c>
      <c r="AB3255" s="3" t="s">
        <v>49</v>
      </c>
      <c r="AC3255" s="3" t="s">
        <v>49</v>
      </c>
      <c r="AD3255" s="3" t="s">
        <v>49</v>
      </c>
      <c r="AE3255" s="3" t="s">
        <v>49</v>
      </c>
      <c r="AF3255" s="3" t="s">
        <v>55</v>
      </c>
      <c r="AG3255" s="3" t="s">
        <v>56</v>
      </c>
      <c r="AH3255" s="3" t="s">
        <v>57</v>
      </c>
      <c r="AI3255" s="3" t="s">
        <v>58</v>
      </c>
      <c r="AJ3255" s="3" t="s">
        <v>49</v>
      </c>
      <c r="AK3255" s="3" t="s">
        <v>49</v>
      </c>
      <c r="AL3255" s="3" t="s">
        <v>49</v>
      </c>
      <c r="AM3255" s="3" t="s">
        <v>88</v>
      </c>
      <c r="AN3255" s="3" t="s">
        <v>60</v>
      </c>
      <c r="AO3255" s="3">
        <v>41.406700349006137</v>
      </c>
      <c r="AP3255" s="3">
        <v>52.774471933838271</v>
      </c>
    </row>
    <row r="3256" spans="1:42" x14ac:dyDescent="0.25">
      <c r="A3256" s="2">
        <v>3255</v>
      </c>
      <c r="B3256" s="3" t="s">
        <v>42</v>
      </c>
      <c r="C3256" s="3" t="s">
        <v>43</v>
      </c>
      <c r="D3256" s="3" t="s">
        <v>44</v>
      </c>
      <c r="E3256" s="3" t="s">
        <v>45</v>
      </c>
      <c r="F3256" s="3">
        <v>0.36</v>
      </c>
      <c r="G3256" s="3">
        <v>0.48</v>
      </c>
      <c r="H3256" s="3">
        <v>6.7736088754353801E-2</v>
      </c>
      <c r="I3256" s="3">
        <v>9.5750983413600093</v>
      </c>
      <c r="J3256" s="3">
        <v>1.407179025107816</v>
      </c>
      <c r="K3256" s="3">
        <v>0.6485797110820275</v>
      </c>
      <c r="L3256" s="3">
        <v>9.5316803337968076E-2</v>
      </c>
      <c r="M3256" s="2">
        <v>1210</v>
      </c>
      <c r="N3256" s="3" t="s">
        <v>65</v>
      </c>
      <c r="O3256" s="3" t="s">
        <v>84</v>
      </c>
      <c r="P3256" s="3" t="s">
        <v>85</v>
      </c>
      <c r="Q3256" s="3" t="s">
        <v>42</v>
      </c>
      <c r="R3256" s="3" t="s">
        <v>49</v>
      </c>
      <c r="S3256" s="3" t="s">
        <v>86</v>
      </c>
      <c r="T3256" s="3" t="s">
        <v>51</v>
      </c>
      <c r="U3256" s="3" t="s">
        <v>87</v>
      </c>
      <c r="V3256" s="3" t="s">
        <v>53</v>
      </c>
      <c r="W3256" s="3" t="s">
        <v>54</v>
      </c>
      <c r="X3256" s="3">
        <v>35</v>
      </c>
      <c r="Y3256" s="3">
        <v>6</v>
      </c>
      <c r="Z3256" s="3" t="s">
        <v>44</v>
      </c>
      <c r="AA3256" s="7">
        <v>4</v>
      </c>
      <c r="AB3256" s="3" t="s">
        <v>49</v>
      </c>
      <c r="AC3256" s="3" t="s">
        <v>49</v>
      </c>
      <c r="AD3256" s="3" t="s">
        <v>49</v>
      </c>
      <c r="AE3256" s="3" t="s">
        <v>49</v>
      </c>
      <c r="AF3256" s="3" t="s">
        <v>55</v>
      </c>
      <c r="AG3256" s="3" t="s">
        <v>56</v>
      </c>
      <c r="AH3256" s="3" t="s">
        <v>57</v>
      </c>
      <c r="AI3256" s="3" t="s">
        <v>58</v>
      </c>
      <c r="AJ3256" s="3" t="s">
        <v>49</v>
      </c>
      <c r="AK3256" s="3" t="s">
        <v>49</v>
      </c>
      <c r="AL3256" s="3" t="s">
        <v>49</v>
      </c>
      <c r="AM3256" s="3" t="s">
        <v>88</v>
      </c>
      <c r="AN3256" s="3" t="s">
        <v>60</v>
      </c>
      <c r="AO3256" s="3">
        <v>74.01729454754549</v>
      </c>
      <c r="AP3256" s="3">
        <v>274.118225803813</v>
      </c>
    </row>
    <row r="3257" spans="1:42" x14ac:dyDescent="0.25">
      <c r="A3257" s="2">
        <v>3256</v>
      </c>
      <c r="B3257" s="3" t="s">
        <v>42</v>
      </c>
      <c r="C3257" s="3" t="s">
        <v>43</v>
      </c>
      <c r="D3257" s="3" t="s">
        <v>44</v>
      </c>
      <c r="E3257" s="3" t="s">
        <v>45</v>
      </c>
      <c r="F3257" s="3">
        <v>0.36</v>
      </c>
      <c r="G3257" s="3">
        <v>0.48</v>
      </c>
      <c r="H3257" s="3">
        <v>0.221296021149545</v>
      </c>
      <c r="I3257" s="3">
        <v>9.5622750719915963</v>
      </c>
      <c r="J3257" s="3">
        <v>1.4053207660406697</v>
      </c>
      <c r="K3257" s="3">
        <v>2.1160934265692193</v>
      </c>
      <c r="L3257" s="3">
        <v>0.31099189396363081</v>
      </c>
      <c r="M3257" s="2">
        <v>1200</v>
      </c>
      <c r="N3257" s="3" t="s">
        <v>61</v>
      </c>
      <c r="O3257" s="3" t="s">
        <v>84</v>
      </c>
      <c r="P3257" s="3" t="s">
        <v>85</v>
      </c>
      <c r="Q3257" s="3" t="s">
        <v>42</v>
      </c>
      <c r="R3257" s="3" t="s">
        <v>49</v>
      </c>
      <c r="S3257" s="3" t="s">
        <v>86</v>
      </c>
      <c r="T3257" s="3" t="s">
        <v>51</v>
      </c>
      <c r="U3257" s="3" t="s">
        <v>87</v>
      </c>
      <c r="V3257" s="3" t="s">
        <v>53</v>
      </c>
      <c r="W3257" s="3" t="s">
        <v>54</v>
      </c>
      <c r="X3257" s="3">
        <v>35</v>
      </c>
      <c r="Y3257" s="3">
        <v>6</v>
      </c>
      <c r="Z3257" s="3" t="s">
        <v>44</v>
      </c>
      <c r="AA3257" s="7">
        <v>4</v>
      </c>
      <c r="AB3257" s="3" t="s">
        <v>49</v>
      </c>
      <c r="AC3257" s="3" t="s">
        <v>49</v>
      </c>
      <c r="AD3257" s="3" t="s">
        <v>49</v>
      </c>
      <c r="AE3257" s="3" t="s">
        <v>49</v>
      </c>
      <c r="AF3257" s="3" t="s">
        <v>55</v>
      </c>
      <c r="AG3257" s="3" t="s">
        <v>56</v>
      </c>
      <c r="AH3257" s="3" t="s">
        <v>57</v>
      </c>
      <c r="AI3257" s="3" t="s">
        <v>58</v>
      </c>
      <c r="AJ3257" s="3" t="s">
        <v>49</v>
      </c>
      <c r="AK3257" s="3" t="s">
        <v>49</v>
      </c>
      <c r="AL3257" s="3" t="s">
        <v>49</v>
      </c>
      <c r="AM3257" s="3" t="s">
        <v>88</v>
      </c>
      <c r="AN3257" s="3" t="s">
        <v>60</v>
      </c>
      <c r="AO3257" s="3">
        <v>136.07277555308346</v>
      </c>
      <c r="AP3257" s="3">
        <v>895.55322444060403</v>
      </c>
    </row>
    <row r="3258" spans="1:42" x14ac:dyDescent="0.25">
      <c r="A3258" s="2">
        <v>3257</v>
      </c>
      <c r="B3258" s="3" t="s">
        <v>42</v>
      </c>
      <c r="C3258" s="3" t="s">
        <v>43</v>
      </c>
      <c r="D3258" s="3" t="s">
        <v>44</v>
      </c>
      <c r="E3258" s="3" t="s">
        <v>45</v>
      </c>
      <c r="F3258" s="3">
        <v>0.36</v>
      </c>
      <c r="G3258" s="3">
        <v>0.48</v>
      </c>
      <c r="H3258" s="3">
        <v>2.5218745706788E-2</v>
      </c>
      <c r="I3258" s="3">
        <v>9.5622750719915963</v>
      </c>
      <c r="J3258" s="3">
        <v>1.4053207660406697</v>
      </c>
      <c r="K3258" s="3">
        <v>0.24114858341891399</v>
      </c>
      <c r="L3258" s="3">
        <v>3.5440427035248162E-2</v>
      </c>
      <c r="M3258" s="2">
        <v>1210</v>
      </c>
      <c r="N3258" s="3" t="s">
        <v>65</v>
      </c>
      <c r="O3258" s="3" t="s">
        <v>84</v>
      </c>
      <c r="P3258" s="3" t="s">
        <v>85</v>
      </c>
      <c r="Q3258" s="3" t="s">
        <v>42</v>
      </c>
      <c r="R3258" s="3" t="s">
        <v>49</v>
      </c>
      <c r="S3258" s="3" t="s">
        <v>86</v>
      </c>
      <c r="T3258" s="3" t="s">
        <v>51</v>
      </c>
      <c r="U3258" s="3" t="s">
        <v>87</v>
      </c>
      <c r="V3258" s="3" t="s">
        <v>53</v>
      </c>
      <c r="W3258" s="3" t="s">
        <v>54</v>
      </c>
      <c r="X3258" s="3">
        <v>35</v>
      </c>
      <c r="Y3258" s="3">
        <v>6</v>
      </c>
      <c r="Z3258" s="3" t="s">
        <v>44</v>
      </c>
      <c r="AA3258" s="7">
        <v>4</v>
      </c>
      <c r="AB3258" s="3" t="s">
        <v>49</v>
      </c>
      <c r="AC3258" s="3" t="s">
        <v>49</v>
      </c>
      <c r="AD3258" s="3" t="s">
        <v>49</v>
      </c>
      <c r="AE3258" s="3" t="s">
        <v>49</v>
      </c>
      <c r="AF3258" s="3" t="s">
        <v>55</v>
      </c>
      <c r="AG3258" s="3" t="s">
        <v>56</v>
      </c>
      <c r="AH3258" s="3" t="s">
        <v>57</v>
      </c>
      <c r="AI3258" s="3" t="s">
        <v>58</v>
      </c>
      <c r="AJ3258" s="3" t="s">
        <v>49</v>
      </c>
      <c r="AK3258" s="3" t="s">
        <v>49</v>
      </c>
      <c r="AL3258" s="3" t="s">
        <v>49</v>
      </c>
      <c r="AM3258" s="3" t="s">
        <v>88</v>
      </c>
      <c r="AN3258" s="3" t="s">
        <v>60</v>
      </c>
      <c r="AO3258" s="3">
        <v>57.271213735279751</v>
      </c>
      <c r="AP3258" s="3">
        <v>102.05664302838726</v>
      </c>
    </row>
    <row r="3259" spans="1:42" x14ac:dyDescent="0.25">
      <c r="A3259" s="2">
        <v>3258</v>
      </c>
      <c r="B3259" s="3" t="s">
        <v>42</v>
      </c>
      <c r="C3259" s="3" t="s">
        <v>43</v>
      </c>
      <c r="D3259" s="3" t="s">
        <v>44</v>
      </c>
      <c r="E3259" s="3" t="s">
        <v>45</v>
      </c>
      <c r="F3259" s="3">
        <v>0.36</v>
      </c>
      <c r="G3259" s="3">
        <v>0.48</v>
      </c>
      <c r="H3259" s="3">
        <v>0.140523456279086</v>
      </c>
      <c r="I3259" s="3">
        <v>9.5622750719915963</v>
      </c>
      <c r="J3259" s="3">
        <v>1.4053207660406697</v>
      </c>
      <c r="K3259" s="3">
        <v>1.3437239430076049</v>
      </c>
      <c r="L3259" s="3">
        <v>0.19748053122480769</v>
      </c>
      <c r="M3259" s="2">
        <v>1210</v>
      </c>
      <c r="N3259" s="3" t="s">
        <v>65</v>
      </c>
      <c r="O3259" s="3" t="s">
        <v>84</v>
      </c>
      <c r="P3259" s="3" t="s">
        <v>85</v>
      </c>
      <c r="Q3259" s="3" t="s">
        <v>42</v>
      </c>
      <c r="R3259" s="3" t="s">
        <v>49</v>
      </c>
      <c r="S3259" s="3" t="s">
        <v>86</v>
      </c>
      <c r="T3259" s="3" t="s">
        <v>51</v>
      </c>
      <c r="U3259" s="3" t="s">
        <v>87</v>
      </c>
      <c r="V3259" s="3" t="s">
        <v>53</v>
      </c>
      <c r="W3259" s="3" t="s">
        <v>54</v>
      </c>
      <c r="X3259" s="3">
        <v>35</v>
      </c>
      <c r="Y3259" s="3">
        <v>6</v>
      </c>
      <c r="Z3259" s="3" t="s">
        <v>44</v>
      </c>
      <c r="AA3259" s="7">
        <v>4</v>
      </c>
      <c r="AB3259" s="3" t="s">
        <v>49</v>
      </c>
      <c r="AC3259" s="3" t="s">
        <v>49</v>
      </c>
      <c r="AD3259" s="3" t="s">
        <v>49</v>
      </c>
      <c r="AE3259" s="3" t="s">
        <v>49</v>
      </c>
      <c r="AF3259" s="3" t="s">
        <v>55</v>
      </c>
      <c r="AG3259" s="3" t="s">
        <v>56</v>
      </c>
      <c r="AH3259" s="3" t="s">
        <v>57</v>
      </c>
      <c r="AI3259" s="3" t="s">
        <v>58</v>
      </c>
      <c r="AJ3259" s="3" t="s">
        <v>49</v>
      </c>
      <c r="AK3259" s="3" t="s">
        <v>49</v>
      </c>
      <c r="AL3259" s="3" t="s">
        <v>49</v>
      </c>
      <c r="AM3259" s="3" t="s">
        <v>88</v>
      </c>
      <c r="AN3259" s="3" t="s">
        <v>60</v>
      </c>
      <c r="AO3259" s="3">
        <v>96.986272116587756</v>
      </c>
      <c r="AP3259" s="3">
        <v>568.67825154086609</v>
      </c>
    </row>
    <row r="3260" spans="1:42" x14ac:dyDescent="0.25">
      <c r="A3260" s="2">
        <v>3259</v>
      </c>
      <c r="B3260" s="3" t="s">
        <v>42</v>
      </c>
      <c r="C3260" s="3" t="s">
        <v>43</v>
      </c>
      <c r="D3260" s="3" t="s">
        <v>44</v>
      </c>
      <c r="E3260" s="3" t="s">
        <v>45</v>
      </c>
      <c r="F3260" s="3">
        <v>0.36</v>
      </c>
      <c r="G3260" s="3">
        <v>0.48</v>
      </c>
      <c r="H3260" s="3">
        <v>7.4040033045880598E-3</v>
      </c>
      <c r="I3260" s="3">
        <v>9.5622750719915963</v>
      </c>
      <c r="J3260" s="3">
        <v>1.4053207660406697</v>
      </c>
      <c r="K3260" s="3">
        <v>7.0799116232405812E-2</v>
      </c>
      <c r="L3260" s="3">
        <v>1.0404999595771342E-2</v>
      </c>
      <c r="M3260" s="2">
        <v>1210</v>
      </c>
      <c r="N3260" s="3" t="s">
        <v>65</v>
      </c>
      <c r="O3260" s="3" t="s">
        <v>84</v>
      </c>
      <c r="P3260" s="3" t="s">
        <v>85</v>
      </c>
      <c r="Q3260" s="3" t="s">
        <v>42</v>
      </c>
      <c r="R3260" s="3" t="s">
        <v>49</v>
      </c>
      <c r="S3260" s="3" t="s">
        <v>86</v>
      </c>
      <c r="T3260" s="3" t="s">
        <v>51</v>
      </c>
      <c r="U3260" s="3" t="s">
        <v>87</v>
      </c>
      <c r="V3260" s="3" t="s">
        <v>53</v>
      </c>
      <c r="W3260" s="3" t="s">
        <v>54</v>
      </c>
      <c r="X3260" s="3">
        <v>35</v>
      </c>
      <c r="Y3260" s="3">
        <v>6</v>
      </c>
      <c r="Z3260" s="3" t="s">
        <v>44</v>
      </c>
      <c r="AA3260" s="7">
        <v>4</v>
      </c>
      <c r="AB3260" s="3" t="s">
        <v>49</v>
      </c>
      <c r="AC3260" s="3" t="s">
        <v>49</v>
      </c>
      <c r="AD3260" s="3" t="s">
        <v>49</v>
      </c>
      <c r="AE3260" s="3" t="s">
        <v>49</v>
      </c>
      <c r="AF3260" s="3" t="s">
        <v>55</v>
      </c>
      <c r="AG3260" s="3" t="s">
        <v>56</v>
      </c>
      <c r="AH3260" s="3" t="s">
        <v>57</v>
      </c>
      <c r="AI3260" s="3" t="s">
        <v>58</v>
      </c>
      <c r="AJ3260" s="3" t="s">
        <v>49</v>
      </c>
      <c r="AK3260" s="3" t="s">
        <v>49</v>
      </c>
      <c r="AL3260" s="3" t="s">
        <v>49</v>
      </c>
      <c r="AM3260" s="3" t="s">
        <v>88</v>
      </c>
      <c r="AN3260" s="3" t="s">
        <v>60</v>
      </c>
      <c r="AO3260" s="3">
        <v>31.001368092993872</v>
      </c>
      <c r="AP3260" s="3">
        <v>29.962938324643019</v>
      </c>
    </row>
    <row r="3261" spans="1:42" x14ac:dyDescent="0.25">
      <c r="A3261" s="2">
        <v>3260</v>
      </c>
      <c r="B3261" s="3" t="s">
        <v>42</v>
      </c>
      <c r="C3261" s="3" t="s">
        <v>43</v>
      </c>
      <c r="D3261" s="3" t="s">
        <v>44</v>
      </c>
      <c r="E3261" s="3" t="s">
        <v>45</v>
      </c>
      <c r="F3261" s="3">
        <v>0.36</v>
      </c>
      <c r="G3261" s="3">
        <v>0.48</v>
      </c>
      <c r="H3261" s="3">
        <v>0.20149425647044</v>
      </c>
      <c r="I3261" s="3">
        <v>9.5622750719915963</v>
      </c>
      <c r="J3261" s="3">
        <v>1.4053207660406697</v>
      </c>
      <c r="K3261" s="3">
        <v>1.9267435057967699</v>
      </c>
      <c r="L3261" s="3">
        <v>0.2831640628558339</v>
      </c>
      <c r="M3261" s="2">
        <v>1210</v>
      </c>
      <c r="N3261" s="3" t="s">
        <v>65</v>
      </c>
      <c r="O3261" s="3" t="s">
        <v>84</v>
      </c>
      <c r="P3261" s="3" t="s">
        <v>85</v>
      </c>
      <c r="Q3261" s="3" t="s">
        <v>42</v>
      </c>
      <c r="R3261" s="3" t="s">
        <v>49</v>
      </c>
      <c r="S3261" s="3" t="s">
        <v>86</v>
      </c>
      <c r="T3261" s="3" t="s">
        <v>51</v>
      </c>
      <c r="U3261" s="3" t="s">
        <v>87</v>
      </c>
      <c r="V3261" s="3" t="s">
        <v>53</v>
      </c>
      <c r="W3261" s="3" t="s">
        <v>54</v>
      </c>
      <c r="X3261" s="3">
        <v>35</v>
      </c>
      <c r="Y3261" s="3">
        <v>6</v>
      </c>
      <c r="Z3261" s="3" t="s">
        <v>44</v>
      </c>
      <c r="AA3261" s="7">
        <v>4</v>
      </c>
      <c r="AB3261" s="3" t="s">
        <v>49</v>
      </c>
      <c r="AC3261" s="3" t="s">
        <v>49</v>
      </c>
      <c r="AD3261" s="3" t="s">
        <v>49</v>
      </c>
      <c r="AE3261" s="3" t="s">
        <v>49</v>
      </c>
      <c r="AF3261" s="3" t="s">
        <v>55</v>
      </c>
      <c r="AG3261" s="3" t="s">
        <v>56</v>
      </c>
      <c r="AH3261" s="3" t="s">
        <v>57</v>
      </c>
      <c r="AI3261" s="3" t="s">
        <v>58</v>
      </c>
      <c r="AJ3261" s="3" t="s">
        <v>49</v>
      </c>
      <c r="AK3261" s="3" t="s">
        <v>49</v>
      </c>
      <c r="AL3261" s="3" t="s">
        <v>49</v>
      </c>
      <c r="AM3261" s="3" t="s">
        <v>88</v>
      </c>
      <c r="AN3261" s="3" t="s">
        <v>60</v>
      </c>
      <c r="AO3261" s="3">
        <v>112.59187441177993</v>
      </c>
      <c r="AP3261" s="3">
        <v>815.41832587411272</v>
      </c>
    </row>
    <row r="3262" spans="1:42" x14ac:dyDescent="0.25">
      <c r="A3262" s="2">
        <v>3261</v>
      </c>
      <c r="B3262" s="3" t="s">
        <v>42</v>
      </c>
      <c r="C3262" s="3" t="s">
        <v>43</v>
      </c>
      <c r="D3262" s="3" t="s">
        <v>44</v>
      </c>
      <c r="E3262" s="3" t="s">
        <v>45</v>
      </c>
      <c r="F3262" s="3">
        <v>0.36</v>
      </c>
      <c r="G3262" s="3">
        <v>0.48</v>
      </c>
      <c r="H3262" s="3">
        <v>2.1826970826506101E-2</v>
      </c>
      <c r="I3262" s="3">
        <v>9.5622750719915963</v>
      </c>
      <c r="J3262" s="3">
        <v>1.4053207660406697</v>
      </c>
      <c r="K3262" s="3">
        <v>0.20871549903138709</v>
      </c>
      <c r="L3262" s="3">
        <v>3.0673895362252904E-2</v>
      </c>
      <c r="M3262" s="2">
        <v>1210</v>
      </c>
      <c r="N3262" s="3" t="s">
        <v>65</v>
      </c>
      <c r="O3262" s="3" t="s">
        <v>84</v>
      </c>
      <c r="P3262" s="3" t="s">
        <v>85</v>
      </c>
      <c r="Q3262" s="3" t="s">
        <v>42</v>
      </c>
      <c r="R3262" s="3" t="s">
        <v>49</v>
      </c>
      <c r="S3262" s="3" t="s">
        <v>86</v>
      </c>
      <c r="T3262" s="3" t="s">
        <v>51</v>
      </c>
      <c r="U3262" s="3" t="s">
        <v>87</v>
      </c>
      <c r="V3262" s="3" t="s">
        <v>53</v>
      </c>
      <c r="W3262" s="3" t="s">
        <v>54</v>
      </c>
      <c r="X3262" s="3">
        <v>35</v>
      </c>
      <c r="Y3262" s="3">
        <v>6</v>
      </c>
      <c r="Z3262" s="3" t="s">
        <v>44</v>
      </c>
      <c r="AA3262" s="7">
        <v>4</v>
      </c>
      <c r="AB3262" s="3" t="s">
        <v>49</v>
      </c>
      <c r="AC3262" s="3" t="s">
        <v>49</v>
      </c>
      <c r="AD3262" s="3" t="s">
        <v>49</v>
      </c>
      <c r="AE3262" s="3" t="s">
        <v>49</v>
      </c>
      <c r="AF3262" s="3" t="s">
        <v>55</v>
      </c>
      <c r="AG3262" s="3" t="s">
        <v>56</v>
      </c>
      <c r="AH3262" s="3" t="s">
        <v>57</v>
      </c>
      <c r="AI3262" s="3" t="s">
        <v>58</v>
      </c>
      <c r="AJ3262" s="3" t="s">
        <v>49</v>
      </c>
      <c r="AK3262" s="3" t="s">
        <v>49</v>
      </c>
      <c r="AL3262" s="3" t="s">
        <v>49</v>
      </c>
      <c r="AM3262" s="3" t="s">
        <v>88</v>
      </c>
      <c r="AN3262" s="3" t="s">
        <v>60</v>
      </c>
      <c r="AO3262" s="3">
        <v>53.076596513503844</v>
      </c>
      <c r="AP3262" s="3">
        <v>88.330617070783603</v>
      </c>
    </row>
    <row r="3263" spans="1:42" x14ac:dyDescent="0.25">
      <c r="A3263" s="2">
        <v>3262</v>
      </c>
      <c r="B3263" s="3" t="s">
        <v>42</v>
      </c>
      <c r="C3263" s="3" t="s">
        <v>71</v>
      </c>
      <c r="D3263" s="3" t="s">
        <v>72</v>
      </c>
      <c r="E3263" s="3" t="s">
        <v>73</v>
      </c>
      <c r="F3263" s="3">
        <v>0.56000000000000005</v>
      </c>
      <c r="G3263" s="3">
        <v>0.48</v>
      </c>
      <c r="H3263" s="3">
        <v>8.1205802161621599E-2</v>
      </c>
      <c r="I3263" s="3">
        <v>10.419334049810509</v>
      </c>
      <c r="J3263" s="3">
        <v>1.3693649388373921</v>
      </c>
      <c r="K3263" s="3">
        <v>0.84611037950475976</v>
      </c>
      <c r="L3263" s="3">
        <v>0.11120037831029032</v>
      </c>
      <c r="M3263" s="2">
        <v>1400</v>
      </c>
      <c r="N3263" s="3" t="s">
        <v>46</v>
      </c>
      <c r="O3263" s="3" t="s">
        <v>84</v>
      </c>
      <c r="P3263" s="3" t="s">
        <v>85</v>
      </c>
      <c r="Q3263" s="3" t="s">
        <v>42</v>
      </c>
      <c r="R3263" s="3" t="s">
        <v>49</v>
      </c>
      <c r="S3263" s="3" t="s">
        <v>86</v>
      </c>
      <c r="T3263" s="3" t="s">
        <v>51</v>
      </c>
      <c r="U3263" s="3" t="s">
        <v>87</v>
      </c>
      <c r="V3263" s="3" t="s">
        <v>53</v>
      </c>
      <c r="W3263" s="3" t="s">
        <v>54</v>
      </c>
      <c r="X3263" s="3">
        <v>35</v>
      </c>
      <c r="Y3263" s="3">
        <v>6</v>
      </c>
      <c r="Z3263" s="3" t="s">
        <v>44</v>
      </c>
      <c r="AA3263" s="7">
        <v>4</v>
      </c>
      <c r="AB3263" s="3" t="s">
        <v>49</v>
      </c>
      <c r="AC3263" s="3" t="s">
        <v>49</v>
      </c>
      <c r="AD3263" s="3" t="s">
        <v>49</v>
      </c>
      <c r="AE3263" s="3" t="s">
        <v>49</v>
      </c>
      <c r="AF3263" s="3" t="s">
        <v>55</v>
      </c>
      <c r="AG3263" s="3" t="s">
        <v>56</v>
      </c>
      <c r="AH3263" s="3" t="s">
        <v>57</v>
      </c>
      <c r="AI3263" s="3" t="s">
        <v>58</v>
      </c>
      <c r="AJ3263" s="3" t="s">
        <v>49</v>
      </c>
      <c r="AK3263" s="3" t="s">
        <v>49</v>
      </c>
      <c r="AL3263" s="3" t="s">
        <v>49</v>
      </c>
      <c r="AM3263" s="3" t="s">
        <v>88</v>
      </c>
      <c r="AN3263" s="3" t="s">
        <v>60</v>
      </c>
      <c r="AO3263" s="3">
        <v>136.6273195901054</v>
      </c>
      <c r="AP3263" s="3">
        <v>328.62822201390236</v>
      </c>
    </row>
    <row r="3264" spans="1:42" x14ac:dyDescent="0.25">
      <c r="A3264" s="2">
        <v>3263</v>
      </c>
      <c r="B3264" s="3" t="s">
        <v>42</v>
      </c>
      <c r="C3264" s="3" t="s">
        <v>71</v>
      </c>
      <c r="D3264" s="3" t="s">
        <v>72</v>
      </c>
      <c r="E3264" s="3" t="s">
        <v>73</v>
      </c>
      <c r="F3264" s="3">
        <v>0.56000000000000005</v>
      </c>
      <c r="G3264" s="3">
        <v>0.48</v>
      </c>
      <c r="H3264" s="3">
        <v>1.6838644987906701E-2</v>
      </c>
      <c r="I3264" s="3">
        <v>10.419334049810509</v>
      </c>
      <c r="J3264" s="3">
        <v>1.3693649388373921</v>
      </c>
      <c r="K3264" s="3">
        <v>0.17544746707516734</v>
      </c>
      <c r="L3264" s="3">
        <v>2.3058250063969419E-2</v>
      </c>
      <c r="M3264" s="2">
        <v>8140</v>
      </c>
      <c r="N3264" s="3" t="s">
        <v>69</v>
      </c>
      <c r="O3264" s="3" t="s">
        <v>84</v>
      </c>
      <c r="P3264" s="3" t="s">
        <v>85</v>
      </c>
      <c r="Q3264" s="3" t="s">
        <v>42</v>
      </c>
      <c r="R3264" s="3" t="s">
        <v>49</v>
      </c>
      <c r="S3264" s="3" t="s">
        <v>86</v>
      </c>
      <c r="T3264" s="3" t="s">
        <v>51</v>
      </c>
      <c r="U3264" s="3" t="s">
        <v>87</v>
      </c>
      <c r="V3264" s="3" t="s">
        <v>53</v>
      </c>
      <c r="W3264" s="3" t="s">
        <v>54</v>
      </c>
      <c r="X3264" s="3">
        <v>35</v>
      </c>
      <c r="Y3264" s="3">
        <v>6</v>
      </c>
      <c r="Z3264" s="3" t="s">
        <v>44</v>
      </c>
      <c r="AA3264" s="7">
        <v>4</v>
      </c>
      <c r="AB3264" s="3" t="s">
        <v>49</v>
      </c>
      <c r="AC3264" s="3" t="s">
        <v>49</v>
      </c>
      <c r="AD3264" s="3" t="s">
        <v>49</v>
      </c>
      <c r="AE3264" s="3" t="s">
        <v>49</v>
      </c>
      <c r="AF3264" s="3" t="s">
        <v>55</v>
      </c>
      <c r="AG3264" s="3" t="s">
        <v>56</v>
      </c>
      <c r="AH3264" s="3" t="s">
        <v>57</v>
      </c>
      <c r="AI3264" s="3" t="s">
        <v>58</v>
      </c>
      <c r="AJ3264" s="3" t="s">
        <v>49</v>
      </c>
      <c r="AK3264" s="3" t="s">
        <v>49</v>
      </c>
      <c r="AL3264" s="3" t="s">
        <v>49</v>
      </c>
      <c r="AM3264" s="3" t="s">
        <v>88</v>
      </c>
      <c r="AN3264" s="3" t="s">
        <v>60</v>
      </c>
      <c r="AO3264" s="3">
        <v>108.60656571074732</v>
      </c>
      <c r="AP3264" s="3">
        <v>68.143578613823934</v>
      </c>
    </row>
    <row r="3265" spans="1:42" x14ac:dyDescent="0.25">
      <c r="A3265" s="2">
        <v>3264</v>
      </c>
      <c r="B3265" s="3" t="s">
        <v>42</v>
      </c>
      <c r="C3265" s="3" t="s">
        <v>71</v>
      </c>
      <c r="D3265" s="3" t="s">
        <v>72</v>
      </c>
      <c r="E3265" s="3" t="s">
        <v>73</v>
      </c>
      <c r="F3265" s="3">
        <v>0.56000000000000005</v>
      </c>
      <c r="G3265" s="3">
        <v>0.48</v>
      </c>
      <c r="H3265" s="3">
        <v>2.96084889231326E-2</v>
      </c>
      <c r="I3265" s="3">
        <v>10.419334049810509</v>
      </c>
      <c r="J3265" s="3">
        <v>1.3693649388373921</v>
      </c>
      <c r="K3265" s="3">
        <v>0.30850073680023277</v>
      </c>
      <c r="L3265" s="3">
        <v>4.0544826623293076E-2</v>
      </c>
      <c r="M3265" s="2">
        <v>1410</v>
      </c>
      <c r="N3265" s="3" t="s">
        <v>63</v>
      </c>
      <c r="O3265" s="3" t="s">
        <v>84</v>
      </c>
      <c r="P3265" s="3" t="s">
        <v>85</v>
      </c>
      <c r="Q3265" s="3" t="s">
        <v>42</v>
      </c>
      <c r="R3265" s="3" t="s">
        <v>49</v>
      </c>
      <c r="S3265" s="3" t="s">
        <v>86</v>
      </c>
      <c r="T3265" s="3" t="s">
        <v>51</v>
      </c>
      <c r="U3265" s="3" t="s">
        <v>87</v>
      </c>
      <c r="V3265" s="3" t="s">
        <v>53</v>
      </c>
      <c r="W3265" s="3" t="s">
        <v>54</v>
      </c>
      <c r="X3265" s="3">
        <v>35</v>
      </c>
      <c r="Y3265" s="3">
        <v>6</v>
      </c>
      <c r="Z3265" s="3" t="s">
        <v>44</v>
      </c>
      <c r="AA3265" s="7">
        <v>4</v>
      </c>
      <c r="AB3265" s="3" t="s">
        <v>49</v>
      </c>
      <c r="AC3265" s="3" t="s">
        <v>49</v>
      </c>
      <c r="AD3265" s="3" t="s">
        <v>49</v>
      </c>
      <c r="AE3265" s="3" t="s">
        <v>49</v>
      </c>
      <c r="AF3265" s="3" t="s">
        <v>55</v>
      </c>
      <c r="AG3265" s="3" t="s">
        <v>56</v>
      </c>
      <c r="AH3265" s="3" t="s">
        <v>57</v>
      </c>
      <c r="AI3265" s="3" t="s">
        <v>58</v>
      </c>
      <c r="AJ3265" s="3" t="s">
        <v>49</v>
      </c>
      <c r="AK3265" s="3" t="s">
        <v>49</v>
      </c>
      <c r="AL3265" s="3" t="s">
        <v>49</v>
      </c>
      <c r="AM3265" s="3" t="s">
        <v>88</v>
      </c>
      <c r="AN3265" s="3" t="s">
        <v>60</v>
      </c>
      <c r="AO3265" s="3">
        <v>48.620476486098575</v>
      </c>
      <c r="AP3265" s="3">
        <v>119.8213035561385</v>
      </c>
    </row>
    <row r="3266" spans="1:42" x14ac:dyDescent="0.25">
      <c r="A3266" s="2">
        <v>3265</v>
      </c>
      <c r="B3266" s="3" t="s">
        <v>42</v>
      </c>
      <c r="C3266" s="3" t="s">
        <v>71</v>
      </c>
      <c r="D3266" s="3" t="s">
        <v>72</v>
      </c>
      <c r="E3266" s="3" t="s">
        <v>73</v>
      </c>
      <c r="F3266" s="3">
        <v>0.56000000000000005</v>
      </c>
      <c r="G3266" s="3">
        <v>0.48</v>
      </c>
      <c r="H3266" s="3">
        <v>3.5438466269591302E-2</v>
      </c>
      <c r="I3266" s="3">
        <v>10.419334049810509</v>
      </c>
      <c r="J3266" s="3">
        <v>1.3693649388373921</v>
      </c>
      <c r="K3266" s="3">
        <v>0.36924521827581386</v>
      </c>
      <c r="L3266" s="3">
        <v>4.8528193195749879E-2</v>
      </c>
      <c r="M3266" s="2">
        <v>1430</v>
      </c>
      <c r="N3266" s="3" t="s">
        <v>64</v>
      </c>
      <c r="O3266" s="3" t="s">
        <v>84</v>
      </c>
      <c r="P3266" s="3" t="s">
        <v>85</v>
      </c>
      <c r="Q3266" s="3" t="s">
        <v>42</v>
      </c>
      <c r="R3266" s="3" t="s">
        <v>49</v>
      </c>
      <c r="S3266" s="3" t="s">
        <v>86</v>
      </c>
      <c r="T3266" s="3" t="s">
        <v>51</v>
      </c>
      <c r="U3266" s="3" t="s">
        <v>87</v>
      </c>
      <c r="V3266" s="3" t="s">
        <v>53</v>
      </c>
      <c r="W3266" s="3" t="s">
        <v>54</v>
      </c>
      <c r="X3266" s="3">
        <v>35</v>
      </c>
      <c r="Y3266" s="3">
        <v>6</v>
      </c>
      <c r="Z3266" s="3" t="s">
        <v>44</v>
      </c>
      <c r="AA3266" s="7">
        <v>4</v>
      </c>
      <c r="AB3266" s="3" t="s">
        <v>49</v>
      </c>
      <c r="AC3266" s="3" t="s">
        <v>49</v>
      </c>
      <c r="AD3266" s="3" t="s">
        <v>49</v>
      </c>
      <c r="AE3266" s="3" t="s">
        <v>49</v>
      </c>
      <c r="AF3266" s="3" t="s">
        <v>55</v>
      </c>
      <c r="AG3266" s="3" t="s">
        <v>56</v>
      </c>
      <c r="AH3266" s="3" t="s">
        <v>57</v>
      </c>
      <c r="AI3266" s="3" t="s">
        <v>58</v>
      </c>
      <c r="AJ3266" s="3" t="s">
        <v>49</v>
      </c>
      <c r="AK3266" s="3" t="s">
        <v>49</v>
      </c>
      <c r="AL3266" s="3" t="s">
        <v>49</v>
      </c>
      <c r="AM3266" s="3" t="s">
        <v>88</v>
      </c>
      <c r="AN3266" s="3" t="s">
        <v>60</v>
      </c>
      <c r="AO3266" s="3">
        <v>63.207258804221809</v>
      </c>
      <c r="AP3266" s="3">
        <v>143.4143848231015</v>
      </c>
    </row>
    <row r="3267" spans="1:42" x14ac:dyDescent="0.25">
      <c r="A3267" s="2">
        <v>3266</v>
      </c>
      <c r="B3267" s="3" t="s">
        <v>42</v>
      </c>
      <c r="C3267" s="3" t="s">
        <v>43</v>
      </c>
      <c r="D3267" s="3" t="s">
        <v>44</v>
      </c>
      <c r="E3267" s="3" t="s">
        <v>45</v>
      </c>
      <c r="F3267" s="3">
        <v>0.36</v>
      </c>
      <c r="G3267" s="3">
        <v>0.48</v>
      </c>
      <c r="H3267" s="3">
        <v>0.144636637928619</v>
      </c>
      <c r="I3267" s="3">
        <v>11.005908736802439</v>
      </c>
      <c r="J3267" s="3">
        <v>1.478550194236887</v>
      </c>
      <c r="K3267" s="3">
        <v>1.591857637040319</v>
      </c>
      <c r="L3267" s="3">
        <v>0.21385252910312993</v>
      </c>
      <c r="M3267" s="2">
        <v>1400</v>
      </c>
      <c r="N3267" s="3" t="s">
        <v>46</v>
      </c>
      <c r="O3267" s="3" t="s">
        <v>84</v>
      </c>
      <c r="P3267" s="3" t="s">
        <v>85</v>
      </c>
      <c r="Q3267" s="3" t="s">
        <v>42</v>
      </c>
      <c r="R3267" s="3" t="s">
        <v>49</v>
      </c>
      <c r="S3267" s="3" t="s">
        <v>86</v>
      </c>
      <c r="T3267" s="3" t="s">
        <v>51</v>
      </c>
      <c r="U3267" s="3" t="s">
        <v>87</v>
      </c>
      <c r="V3267" s="3" t="s">
        <v>53</v>
      </c>
      <c r="W3267" s="3" t="s">
        <v>54</v>
      </c>
      <c r="X3267" s="3">
        <v>35</v>
      </c>
      <c r="Y3267" s="3">
        <v>6</v>
      </c>
      <c r="Z3267" s="3" t="s">
        <v>44</v>
      </c>
      <c r="AA3267" s="7">
        <v>4</v>
      </c>
      <c r="AB3267" s="3" t="s">
        <v>49</v>
      </c>
      <c r="AC3267" s="3" t="s">
        <v>49</v>
      </c>
      <c r="AD3267" s="3" t="s">
        <v>49</v>
      </c>
      <c r="AE3267" s="3" t="s">
        <v>49</v>
      </c>
      <c r="AF3267" s="3" t="s">
        <v>55</v>
      </c>
      <c r="AG3267" s="3" t="s">
        <v>56</v>
      </c>
      <c r="AH3267" s="3" t="s">
        <v>57</v>
      </c>
      <c r="AI3267" s="3" t="s">
        <v>58</v>
      </c>
      <c r="AJ3267" s="3" t="s">
        <v>49</v>
      </c>
      <c r="AK3267" s="3" t="s">
        <v>49</v>
      </c>
      <c r="AL3267" s="3" t="s">
        <v>49</v>
      </c>
      <c r="AM3267" s="3" t="s">
        <v>88</v>
      </c>
      <c r="AN3267" s="3" t="s">
        <v>60</v>
      </c>
      <c r="AO3267" s="3">
        <v>125.29292611415164</v>
      </c>
      <c r="AP3267" s="3">
        <v>585.32370711577641</v>
      </c>
    </row>
    <row r="3268" spans="1:42" x14ac:dyDescent="0.25">
      <c r="A3268" s="2">
        <v>3267</v>
      </c>
      <c r="B3268" s="3" t="s">
        <v>42</v>
      </c>
      <c r="C3268" s="3" t="s">
        <v>43</v>
      </c>
      <c r="D3268" s="3" t="s">
        <v>44</v>
      </c>
      <c r="E3268" s="3" t="s">
        <v>45</v>
      </c>
      <c r="F3268" s="3">
        <v>0.36</v>
      </c>
      <c r="G3268" s="3">
        <v>0.48</v>
      </c>
      <c r="H3268" s="3">
        <v>6.1597704462142501E-2</v>
      </c>
      <c r="I3268" s="3">
        <v>11.005908736802439</v>
      </c>
      <c r="J3268" s="3">
        <v>1.478550194236887</v>
      </c>
      <c r="K3268" s="3">
        <v>0.67793871370686876</v>
      </c>
      <c r="L3268" s="3">
        <v>9.1075297897047158E-2</v>
      </c>
      <c r="M3268" s="2">
        <v>1200</v>
      </c>
      <c r="N3268" s="3" t="s">
        <v>61</v>
      </c>
      <c r="O3268" s="3" t="s">
        <v>84</v>
      </c>
      <c r="P3268" s="3" t="s">
        <v>85</v>
      </c>
      <c r="Q3268" s="3" t="s">
        <v>42</v>
      </c>
      <c r="R3268" s="3" t="s">
        <v>49</v>
      </c>
      <c r="S3268" s="3" t="s">
        <v>86</v>
      </c>
      <c r="T3268" s="3" t="s">
        <v>51</v>
      </c>
      <c r="U3268" s="3" t="s">
        <v>87</v>
      </c>
      <c r="V3268" s="3" t="s">
        <v>53</v>
      </c>
      <c r="W3268" s="3" t="s">
        <v>54</v>
      </c>
      <c r="X3268" s="3">
        <v>35</v>
      </c>
      <c r="Y3268" s="3">
        <v>6</v>
      </c>
      <c r="Z3268" s="3" t="s">
        <v>44</v>
      </c>
      <c r="AA3268" s="7">
        <v>4</v>
      </c>
      <c r="AB3268" s="3" t="s">
        <v>49</v>
      </c>
      <c r="AC3268" s="3" t="s">
        <v>49</v>
      </c>
      <c r="AD3268" s="3" t="s">
        <v>49</v>
      </c>
      <c r="AE3268" s="3" t="s">
        <v>49</v>
      </c>
      <c r="AF3268" s="3" t="s">
        <v>55</v>
      </c>
      <c r="AG3268" s="3" t="s">
        <v>56</v>
      </c>
      <c r="AH3268" s="3" t="s">
        <v>57</v>
      </c>
      <c r="AI3268" s="3" t="s">
        <v>58</v>
      </c>
      <c r="AJ3268" s="3" t="s">
        <v>49</v>
      </c>
      <c r="AK3268" s="3" t="s">
        <v>49</v>
      </c>
      <c r="AL3268" s="3" t="s">
        <v>49</v>
      </c>
      <c r="AM3268" s="3" t="s">
        <v>88</v>
      </c>
      <c r="AN3268" s="3" t="s">
        <v>60</v>
      </c>
      <c r="AO3268" s="3">
        <v>123.97496844031654</v>
      </c>
      <c r="AP3268" s="3">
        <v>249.27706590771842</v>
      </c>
    </row>
    <row r="3269" spans="1:42" x14ac:dyDescent="0.25">
      <c r="A3269" s="2">
        <v>3268</v>
      </c>
      <c r="B3269" s="3" t="s">
        <v>42</v>
      </c>
      <c r="C3269" s="3" t="s">
        <v>43</v>
      </c>
      <c r="D3269" s="3" t="s">
        <v>44</v>
      </c>
      <c r="E3269" s="3" t="s">
        <v>45</v>
      </c>
      <c r="F3269" s="3">
        <v>0.36</v>
      </c>
      <c r="G3269" s="3">
        <v>0.48</v>
      </c>
      <c r="H3269" s="3">
        <v>0.19863274869196401</v>
      </c>
      <c r="I3269" s="3">
        <v>11.005908736802439</v>
      </c>
      <c r="J3269" s="3">
        <v>1.478550194236887</v>
      </c>
      <c r="K3269" s="3">
        <v>2.1861339042439698</v>
      </c>
      <c r="L3269" s="3">
        <v>0.29368848916031015</v>
      </c>
      <c r="M3269" s="2">
        <v>1430</v>
      </c>
      <c r="N3269" s="3" t="s">
        <v>64</v>
      </c>
      <c r="O3269" s="3" t="s">
        <v>84</v>
      </c>
      <c r="P3269" s="3" t="s">
        <v>85</v>
      </c>
      <c r="Q3269" s="3" t="s">
        <v>42</v>
      </c>
      <c r="R3269" s="3" t="s">
        <v>49</v>
      </c>
      <c r="S3269" s="3" t="s">
        <v>86</v>
      </c>
      <c r="T3269" s="3" t="s">
        <v>51</v>
      </c>
      <c r="U3269" s="3" t="s">
        <v>87</v>
      </c>
      <c r="V3269" s="3" t="s">
        <v>53</v>
      </c>
      <c r="W3269" s="3" t="s">
        <v>54</v>
      </c>
      <c r="X3269" s="3">
        <v>35</v>
      </c>
      <c r="Y3269" s="3">
        <v>6</v>
      </c>
      <c r="Z3269" s="3" t="s">
        <v>44</v>
      </c>
      <c r="AA3269" s="7">
        <v>4</v>
      </c>
      <c r="AB3269" s="3" t="s">
        <v>49</v>
      </c>
      <c r="AC3269" s="3" t="s">
        <v>49</v>
      </c>
      <c r="AD3269" s="3" t="s">
        <v>49</v>
      </c>
      <c r="AE3269" s="3" t="s">
        <v>49</v>
      </c>
      <c r="AF3269" s="3" t="s">
        <v>55</v>
      </c>
      <c r="AG3269" s="3" t="s">
        <v>56</v>
      </c>
      <c r="AH3269" s="3" t="s">
        <v>57</v>
      </c>
      <c r="AI3269" s="3" t="s">
        <v>58</v>
      </c>
      <c r="AJ3269" s="3" t="s">
        <v>49</v>
      </c>
      <c r="AK3269" s="3" t="s">
        <v>49</v>
      </c>
      <c r="AL3269" s="3" t="s">
        <v>49</v>
      </c>
      <c r="AM3269" s="3" t="s">
        <v>88</v>
      </c>
      <c r="AN3269" s="3" t="s">
        <v>60</v>
      </c>
      <c r="AO3269" s="3">
        <v>112.72882362364072</v>
      </c>
      <c r="AP3269" s="3">
        <v>803.83821474304068</v>
      </c>
    </row>
    <row r="3270" spans="1:42" x14ac:dyDescent="0.25">
      <c r="A3270" s="2">
        <v>3269</v>
      </c>
      <c r="B3270" s="3" t="s">
        <v>42</v>
      </c>
      <c r="C3270" s="3" t="s">
        <v>43</v>
      </c>
      <c r="D3270" s="3" t="s">
        <v>44</v>
      </c>
      <c r="E3270" s="3" t="s">
        <v>45</v>
      </c>
      <c r="F3270" s="3">
        <v>0.36</v>
      </c>
      <c r="G3270" s="3">
        <v>0.48</v>
      </c>
      <c r="H3270" s="3">
        <v>0.13955560709453699</v>
      </c>
      <c r="I3270" s="3">
        <v>11.005908736802439</v>
      </c>
      <c r="J3270" s="3">
        <v>1.478550194236887</v>
      </c>
      <c r="K3270" s="3">
        <v>1.5359362753915331</v>
      </c>
      <c r="L3270" s="3">
        <v>0.20633996997647436</v>
      </c>
      <c r="M3270" s="2">
        <v>1410</v>
      </c>
      <c r="N3270" s="3" t="s">
        <v>63</v>
      </c>
      <c r="O3270" s="3" t="s">
        <v>84</v>
      </c>
      <c r="P3270" s="3" t="s">
        <v>85</v>
      </c>
      <c r="Q3270" s="3" t="s">
        <v>42</v>
      </c>
      <c r="R3270" s="3" t="s">
        <v>49</v>
      </c>
      <c r="S3270" s="3" t="s">
        <v>86</v>
      </c>
      <c r="T3270" s="3" t="s">
        <v>51</v>
      </c>
      <c r="U3270" s="3" t="s">
        <v>87</v>
      </c>
      <c r="V3270" s="3" t="s">
        <v>53</v>
      </c>
      <c r="W3270" s="3" t="s">
        <v>54</v>
      </c>
      <c r="X3270" s="3">
        <v>35</v>
      </c>
      <c r="Y3270" s="3">
        <v>6</v>
      </c>
      <c r="Z3270" s="3" t="s">
        <v>44</v>
      </c>
      <c r="AA3270" s="7">
        <v>4</v>
      </c>
      <c r="AB3270" s="3" t="s">
        <v>49</v>
      </c>
      <c r="AC3270" s="3" t="s">
        <v>49</v>
      </c>
      <c r="AD3270" s="3" t="s">
        <v>49</v>
      </c>
      <c r="AE3270" s="3" t="s">
        <v>49</v>
      </c>
      <c r="AF3270" s="3" t="s">
        <v>55</v>
      </c>
      <c r="AG3270" s="3" t="s">
        <v>56</v>
      </c>
      <c r="AH3270" s="3" t="s">
        <v>57</v>
      </c>
      <c r="AI3270" s="3" t="s">
        <v>58</v>
      </c>
      <c r="AJ3270" s="3" t="s">
        <v>49</v>
      </c>
      <c r="AK3270" s="3" t="s">
        <v>49</v>
      </c>
      <c r="AL3270" s="3" t="s">
        <v>49</v>
      </c>
      <c r="AM3270" s="3" t="s">
        <v>88</v>
      </c>
      <c r="AN3270" s="3" t="s">
        <v>60</v>
      </c>
      <c r="AO3270" s="3">
        <v>96.418270559262595</v>
      </c>
      <c r="AP3270" s="3">
        <v>564.76150485245785</v>
      </c>
    </row>
    <row r="3271" spans="1:42" x14ac:dyDescent="0.25">
      <c r="A3271" s="2">
        <v>3270</v>
      </c>
      <c r="B3271" s="3" t="s">
        <v>42</v>
      </c>
      <c r="C3271" s="3" t="s">
        <v>43</v>
      </c>
      <c r="D3271" s="3" t="s">
        <v>44</v>
      </c>
      <c r="E3271" s="3" t="s">
        <v>45</v>
      </c>
      <c r="F3271" s="3">
        <v>0.36</v>
      </c>
      <c r="G3271" s="3">
        <v>0.48</v>
      </c>
      <c r="H3271" s="3">
        <v>5.8714145627765502E-2</v>
      </c>
      <c r="I3271" s="3">
        <v>11.005908736802439</v>
      </c>
      <c r="J3271" s="3">
        <v>1.478550194236887</v>
      </c>
      <c r="K3271" s="3">
        <v>0.6462025283385151</v>
      </c>
      <c r="L3271" s="3">
        <v>8.681181142238556E-2</v>
      </c>
      <c r="M3271" s="2">
        <v>1430</v>
      </c>
      <c r="N3271" s="3" t="s">
        <v>64</v>
      </c>
      <c r="O3271" s="3" t="s">
        <v>84</v>
      </c>
      <c r="P3271" s="3" t="s">
        <v>85</v>
      </c>
      <c r="Q3271" s="3" t="s">
        <v>42</v>
      </c>
      <c r="R3271" s="3" t="s">
        <v>49</v>
      </c>
      <c r="S3271" s="3" t="s">
        <v>86</v>
      </c>
      <c r="T3271" s="3" t="s">
        <v>51</v>
      </c>
      <c r="U3271" s="3" t="s">
        <v>87</v>
      </c>
      <c r="V3271" s="3" t="s">
        <v>53</v>
      </c>
      <c r="W3271" s="3" t="s">
        <v>54</v>
      </c>
      <c r="X3271" s="3">
        <v>35</v>
      </c>
      <c r="Y3271" s="3">
        <v>6</v>
      </c>
      <c r="Z3271" s="3" t="s">
        <v>44</v>
      </c>
      <c r="AA3271" s="7">
        <v>4</v>
      </c>
      <c r="AB3271" s="3" t="s">
        <v>49</v>
      </c>
      <c r="AC3271" s="3" t="s">
        <v>49</v>
      </c>
      <c r="AD3271" s="3" t="s">
        <v>49</v>
      </c>
      <c r="AE3271" s="3" t="s">
        <v>49</v>
      </c>
      <c r="AF3271" s="3" t="s">
        <v>55</v>
      </c>
      <c r="AG3271" s="3" t="s">
        <v>56</v>
      </c>
      <c r="AH3271" s="3" t="s">
        <v>57</v>
      </c>
      <c r="AI3271" s="3" t="s">
        <v>58</v>
      </c>
      <c r="AJ3271" s="3" t="s">
        <v>49</v>
      </c>
      <c r="AK3271" s="3" t="s">
        <v>49</v>
      </c>
      <c r="AL3271" s="3" t="s">
        <v>49</v>
      </c>
      <c r="AM3271" s="3" t="s">
        <v>88</v>
      </c>
      <c r="AN3271" s="3" t="s">
        <v>60</v>
      </c>
      <c r="AO3271" s="3">
        <v>88.688751436639109</v>
      </c>
      <c r="AP3271" s="3">
        <v>237.60771731945164</v>
      </c>
    </row>
    <row r="3272" spans="1:42" x14ac:dyDescent="0.25">
      <c r="A3272" s="2">
        <v>3271</v>
      </c>
      <c r="B3272" s="3" t="s">
        <v>42</v>
      </c>
      <c r="C3272" s="3" t="s">
        <v>43</v>
      </c>
      <c r="D3272" s="3" t="s">
        <v>44</v>
      </c>
      <c r="E3272" s="3" t="s">
        <v>45</v>
      </c>
      <c r="F3272" s="3">
        <v>0.36</v>
      </c>
      <c r="G3272" s="3">
        <v>0.48</v>
      </c>
      <c r="H3272" s="3">
        <v>1.46266098168579E-2</v>
      </c>
      <c r="I3272" s="3">
        <v>11.005908736802439</v>
      </c>
      <c r="J3272" s="3">
        <v>1.478550194236887</v>
      </c>
      <c r="K3272" s="3">
        <v>0.16097913277315667</v>
      </c>
      <c r="L3272" s="3">
        <v>2.1626176785742406E-2</v>
      </c>
      <c r="M3272" s="2">
        <v>1210</v>
      </c>
      <c r="N3272" s="3" t="s">
        <v>65</v>
      </c>
      <c r="O3272" s="3" t="s">
        <v>84</v>
      </c>
      <c r="P3272" s="3" t="s">
        <v>85</v>
      </c>
      <c r="Q3272" s="3" t="s">
        <v>42</v>
      </c>
      <c r="R3272" s="3" t="s">
        <v>49</v>
      </c>
      <c r="S3272" s="3" t="s">
        <v>86</v>
      </c>
      <c r="T3272" s="3" t="s">
        <v>51</v>
      </c>
      <c r="U3272" s="3" t="s">
        <v>87</v>
      </c>
      <c r="V3272" s="3" t="s">
        <v>53</v>
      </c>
      <c r="W3272" s="3" t="s">
        <v>54</v>
      </c>
      <c r="X3272" s="3">
        <v>35</v>
      </c>
      <c r="Y3272" s="3">
        <v>6</v>
      </c>
      <c r="Z3272" s="3" t="s">
        <v>44</v>
      </c>
      <c r="AA3272" s="7">
        <v>4</v>
      </c>
      <c r="AB3272" s="3" t="s">
        <v>49</v>
      </c>
      <c r="AC3272" s="3" t="s">
        <v>49</v>
      </c>
      <c r="AD3272" s="3" t="s">
        <v>49</v>
      </c>
      <c r="AE3272" s="3" t="s">
        <v>49</v>
      </c>
      <c r="AF3272" s="3" t="s">
        <v>55</v>
      </c>
      <c r="AG3272" s="3" t="s">
        <v>56</v>
      </c>
      <c r="AH3272" s="3" t="s">
        <v>57</v>
      </c>
      <c r="AI3272" s="3" t="s">
        <v>58</v>
      </c>
      <c r="AJ3272" s="3" t="s">
        <v>49</v>
      </c>
      <c r="AK3272" s="3" t="s">
        <v>49</v>
      </c>
      <c r="AL3272" s="3" t="s">
        <v>49</v>
      </c>
      <c r="AM3272" s="3" t="s">
        <v>88</v>
      </c>
      <c r="AN3272" s="3" t="s">
        <v>60</v>
      </c>
      <c r="AO3272" s="3">
        <v>43.992606051058694</v>
      </c>
      <c r="AP3272" s="3">
        <v>59.191789875290361</v>
      </c>
    </row>
    <row r="3273" spans="1:42" x14ac:dyDescent="0.25">
      <c r="A3273" s="2">
        <v>3272</v>
      </c>
      <c r="B3273" s="3" t="s">
        <v>42</v>
      </c>
      <c r="C3273" s="3" t="s">
        <v>43</v>
      </c>
      <c r="D3273" s="3" t="s">
        <v>44</v>
      </c>
      <c r="E3273" s="3" t="s">
        <v>45</v>
      </c>
      <c r="F3273" s="3">
        <v>0.36</v>
      </c>
      <c r="G3273" s="3">
        <v>0.48</v>
      </c>
      <c r="H3273" s="3">
        <v>0.128595040956061</v>
      </c>
      <c r="I3273" s="3">
        <v>9.7815280547095469</v>
      </c>
      <c r="J3273" s="3">
        <v>1.5262717560085863</v>
      </c>
      <c r="K3273" s="3">
        <v>1.2578560008082338</v>
      </c>
      <c r="L3273" s="3">
        <v>0.19627097897400331</v>
      </c>
      <c r="M3273" s="2">
        <v>1200</v>
      </c>
      <c r="N3273" s="3" t="s">
        <v>61</v>
      </c>
      <c r="O3273" s="3" t="s">
        <v>84</v>
      </c>
      <c r="P3273" s="3" t="s">
        <v>85</v>
      </c>
      <c r="Q3273" s="3" t="s">
        <v>42</v>
      </c>
      <c r="R3273" s="3" t="s">
        <v>49</v>
      </c>
      <c r="S3273" s="3" t="s">
        <v>86</v>
      </c>
      <c r="T3273" s="3" t="s">
        <v>51</v>
      </c>
      <c r="U3273" s="3" t="s">
        <v>87</v>
      </c>
      <c r="V3273" s="3" t="s">
        <v>53</v>
      </c>
      <c r="W3273" s="3" t="s">
        <v>54</v>
      </c>
      <c r="X3273" s="3">
        <v>35</v>
      </c>
      <c r="Y3273" s="3">
        <v>6</v>
      </c>
      <c r="Z3273" s="3" t="s">
        <v>44</v>
      </c>
      <c r="AA3273" s="7">
        <v>4</v>
      </c>
      <c r="AB3273" s="3" t="s">
        <v>49</v>
      </c>
      <c r="AC3273" s="3" t="s">
        <v>49</v>
      </c>
      <c r="AD3273" s="3" t="s">
        <v>49</v>
      </c>
      <c r="AE3273" s="3" t="s">
        <v>49</v>
      </c>
      <c r="AF3273" s="3" t="s">
        <v>55</v>
      </c>
      <c r="AG3273" s="3" t="s">
        <v>56</v>
      </c>
      <c r="AH3273" s="3" t="s">
        <v>57</v>
      </c>
      <c r="AI3273" s="3" t="s">
        <v>58</v>
      </c>
      <c r="AJ3273" s="3" t="s">
        <v>49</v>
      </c>
      <c r="AK3273" s="3" t="s">
        <v>49</v>
      </c>
      <c r="AL3273" s="3" t="s">
        <v>49</v>
      </c>
      <c r="AM3273" s="3" t="s">
        <v>88</v>
      </c>
      <c r="AN3273" s="3" t="s">
        <v>60</v>
      </c>
      <c r="AO3273" s="3">
        <v>121.547481999534</v>
      </c>
      <c r="AP3273" s="3">
        <v>520.40566738182542</v>
      </c>
    </row>
    <row r="3274" spans="1:42" x14ac:dyDescent="0.25">
      <c r="A3274" s="2">
        <v>3273</v>
      </c>
      <c r="B3274" s="3" t="s">
        <v>42</v>
      </c>
      <c r="C3274" s="3" t="s">
        <v>43</v>
      </c>
      <c r="D3274" s="3" t="s">
        <v>44</v>
      </c>
      <c r="E3274" s="3" t="s">
        <v>45</v>
      </c>
      <c r="F3274" s="3">
        <v>0.36</v>
      </c>
      <c r="G3274" s="3">
        <v>0.48</v>
      </c>
      <c r="H3274" s="3">
        <v>0.21448211998061301</v>
      </c>
      <c r="I3274" s="3">
        <v>9.5721902029115569</v>
      </c>
      <c r="J3274" s="3">
        <v>1.4067554033210252</v>
      </c>
      <c r="K3274" s="3">
        <v>2.0530636475781248</v>
      </c>
      <c r="L3274" s="3">
        <v>0.30172388119847576</v>
      </c>
      <c r="M3274" s="2">
        <v>1200</v>
      </c>
      <c r="N3274" s="3" t="s">
        <v>61</v>
      </c>
      <c r="O3274" s="3" t="s">
        <v>84</v>
      </c>
      <c r="P3274" s="3" t="s">
        <v>85</v>
      </c>
      <c r="Q3274" s="3" t="s">
        <v>42</v>
      </c>
      <c r="R3274" s="3" t="s">
        <v>49</v>
      </c>
      <c r="S3274" s="3" t="s">
        <v>86</v>
      </c>
      <c r="T3274" s="3" t="s">
        <v>51</v>
      </c>
      <c r="U3274" s="3" t="s">
        <v>87</v>
      </c>
      <c r="V3274" s="3" t="s">
        <v>53</v>
      </c>
      <c r="W3274" s="3" t="s">
        <v>54</v>
      </c>
      <c r="X3274" s="3">
        <v>35</v>
      </c>
      <c r="Y3274" s="3">
        <v>6</v>
      </c>
      <c r="Z3274" s="3" t="s">
        <v>44</v>
      </c>
      <c r="AA3274" s="7">
        <v>4</v>
      </c>
      <c r="AB3274" s="3" t="s">
        <v>49</v>
      </c>
      <c r="AC3274" s="3" t="s">
        <v>49</v>
      </c>
      <c r="AD3274" s="3" t="s">
        <v>49</v>
      </c>
      <c r="AE3274" s="3" t="s">
        <v>49</v>
      </c>
      <c r="AF3274" s="3" t="s">
        <v>55</v>
      </c>
      <c r="AG3274" s="3" t="s">
        <v>56</v>
      </c>
      <c r="AH3274" s="3" t="s">
        <v>57</v>
      </c>
      <c r="AI3274" s="3" t="s">
        <v>58</v>
      </c>
      <c r="AJ3274" s="3" t="s">
        <v>49</v>
      </c>
      <c r="AK3274" s="3" t="s">
        <v>49</v>
      </c>
      <c r="AL3274" s="3" t="s">
        <v>49</v>
      </c>
      <c r="AM3274" s="3" t="s">
        <v>88</v>
      </c>
      <c r="AN3274" s="3" t="s">
        <v>60</v>
      </c>
      <c r="AO3274" s="3">
        <v>141.05038075420006</v>
      </c>
      <c r="AP3274" s="3">
        <v>867.97834473351088</v>
      </c>
    </row>
    <row r="3275" spans="1:42" x14ac:dyDescent="0.25">
      <c r="A3275" s="2">
        <v>3274</v>
      </c>
      <c r="B3275" s="3" t="s">
        <v>42</v>
      </c>
      <c r="C3275" s="3" t="s">
        <v>43</v>
      </c>
      <c r="D3275" s="3" t="s">
        <v>44</v>
      </c>
      <c r="E3275" s="3" t="s">
        <v>45</v>
      </c>
      <c r="F3275" s="3">
        <v>0.36</v>
      </c>
      <c r="G3275" s="3">
        <v>0.48</v>
      </c>
      <c r="H3275" s="3">
        <v>4.8022124539542299E-2</v>
      </c>
      <c r="I3275" s="3">
        <v>9.5721902029115569</v>
      </c>
      <c r="J3275" s="3">
        <v>1.4067554033210252</v>
      </c>
      <c r="K3275" s="3">
        <v>0.45967691004040545</v>
      </c>
      <c r="L3275" s="3">
        <v>6.7555383174956324E-2</v>
      </c>
      <c r="M3275" s="2">
        <v>1210</v>
      </c>
      <c r="N3275" s="3" t="s">
        <v>65</v>
      </c>
      <c r="O3275" s="3" t="s">
        <v>84</v>
      </c>
      <c r="P3275" s="3" t="s">
        <v>85</v>
      </c>
      <c r="Q3275" s="3" t="s">
        <v>42</v>
      </c>
      <c r="R3275" s="3" t="s">
        <v>49</v>
      </c>
      <c r="S3275" s="3" t="s">
        <v>86</v>
      </c>
      <c r="T3275" s="3" t="s">
        <v>51</v>
      </c>
      <c r="U3275" s="3" t="s">
        <v>87</v>
      </c>
      <c r="V3275" s="3" t="s">
        <v>53</v>
      </c>
      <c r="W3275" s="3" t="s">
        <v>54</v>
      </c>
      <c r="X3275" s="3">
        <v>35</v>
      </c>
      <c r="Y3275" s="3">
        <v>6</v>
      </c>
      <c r="Z3275" s="3" t="s">
        <v>44</v>
      </c>
      <c r="AA3275" s="7">
        <v>4</v>
      </c>
      <c r="AB3275" s="3" t="s">
        <v>49</v>
      </c>
      <c r="AC3275" s="3" t="s">
        <v>49</v>
      </c>
      <c r="AD3275" s="3" t="s">
        <v>49</v>
      </c>
      <c r="AE3275" s="3" t="s">
        <v>49</v>
      </c>
      <c r="AF3275" s="3" t="s">
        <v>55</v>
      </c>
      <c r="AG3275" s="3" t="s">
        <v>56</v>
      </c>
      <c r="AH3275" s="3" t="s">
        <v>57</v>
      </c>
      <c r="AI3275" s="3" t="s">
        <v>58</v>
      </c>
      <c r="AJ3275" s="3" t="s">
        <v>49</v>
      </c>
      <c r="AK3275" s="3" t="s">
        <v>49</v>
      </c>
      <c r="AL3275" s="3" t="s">
        <v>49</v>
      </c>
      <c r="AM3275" s="3" t="s">
        <v>88</v>
      </c>
      <c r="AN3275" s="3" t="s">
        <v>60</v>
      </c>
      <c r="AO3275" s="3">
        <v>65.353438797668275</v>
      </c>
      <c r="AP3275" s="3">
        <v>194.33864311013951</v>
      </c>
    </row>
    <row r="3276" spans="1:42" x14ac:dyDescent="0.25">
      <c r="A3276" s="2">
        <v>3275</v>
      </c>
      <c r="B3276" s="3" t="s">
        <v>42</v>
      </c>
      <c r="C3276" s="3" t="s">
        <v>43</v>
      </c>
      <c r="D3276" s="3" t="s">
        <v>44</v>
      </c>
      <c r="E3276" s="3" t="s">
        <v>45</v>
      </c>
      <c r="F3276" s="3">
        <v>0.36</v>
      </c>
      <c r="G3276" s="3">
        <v>0.48</v>
      </c>
      <c r="H3276" s="3">
        <v>4.5955227137514397E-2</v>
      </c>
      <c r="I3276" s="3">
        <v>9.5721902029115569</v>
      </c>
      <c r="J3276" s="3">
        <v>1.4067554033210252</v>
      </c>
      <c r="K3276" s="3">
        <v>0.43989217497829064</v>
      </c>
      <c r="L3276" s="3">
        <v>6.4647764086543394E-2</v>
      </c>
      <c r="M3276" s="2">
        <v>1210</v>
      </c>
      <c r="N3276" s="3" t="s">
        <v>65</v>
      </c>
      <c r="O3276" s="3" t="s">
        <v>84</v>
      </c>
      <c r="P3276" s="3" t="s">
        <v>85</v>
      </c>
      <c r="Q3276" s="3" t="s">
        <v>42</v>
      </c>
      <c r="R3276" s="3" t="s">
        <v>49</v>
      </c>
      <c r="S3276" s="3" t="s">
        <v>86</v>
      </c>
      <c r="T3276" s="3" t="s">
        <v>51</v>
      </c>
      <c r="U3276" s="3" t="s">
        <v>87</v>
      </c>
      <c r="V3276" s="3" t="s">
        <v>53</v>
      </c>
      <c r="W3276" s="3" t="s">
        <v>54</v>
      </c>
      <c r="X3276" s="3">
        <v>35</v>
      </c>
      <c r="Y3276" s="3">
        <v>6</v>
      </c>
      <c r="Z3276" s="3" t="s">
        <v>44</v>
      </c>
      <c r="AA3276" s="7">
        <v>4</v>
      </c>
      <c r="AB3276" s="3" t="s">
        <v>49</v>
      </c>
      <c r="AC3276" s="3" t="s">
        <v>49</v>
      </c>
      <c r="AD3276" s="3" t="s">
        <v>49</v>
      </c>
      <c r="AE3276" s="3" t="s">
        <v>49</v>
      </c>
      <c r="AF3276" s="3" t="s">
        <v>55</v>
      </c>
      <c r="AG3276" s="3" t="s">
        <v>56</v>
      </c>
      <c r="AH3276" s="3" t="s">
        <v>57</v>
      </c>
      <c r="AI3276" s="3" t="s">
        <v>58</v>
      </c>
      <c r="AJ3276" s="3" t="s">
        <v>49</v>
      </c>
      <c r="AK3276" s="3" t="s">
        <v>49</v>
      </c>
      <c r="AL3276" s="3" t="s">
        <v>49</v>
      </c>
      <c r="AM3276" s="3" t="s">
        <v>88</v>
      </c>
      <c r="AN3276" s="3" t="s">
        <v>60</v>
      </c>
      <c r="AO3276" s="3">
        <v>58.349157526757097</v>
      </c>
      <c r="AP3276" s="3">
        <v>185.9742060843011</v>
      </c>
    </row>
    <row r="3277" spans="1:42" x14ac:dyDescent="0.25">
      <c r="A3277" s="2">
        <v>3276</v>
      </c>
      <c r="B3277" s="3" t="s">
        <v>42</v>
      </c>
      <c r="C3277" s="3" t="s">
        <v>43</v>
      </c>
      <c r="D3277" s="3" t="s">
        <v>44</v>
      </c>
      <c r="E3277" s="3" t="s">
        <v>45</v>
      </c>
      <c r="F3277" s="3">
        <v>0.36</v>
      </c>
      <c r="G3277" s="3">
        <v>0.48</v>
      </c>
      <c r="H3277" s="3">
        <v>1.0828143317705499E-2</v>
      </c>
      <c r="I3277" s="3">
        <v>9.5721902029115569</v>
      </c>
      <c r="J3277" s="3">
        <v>1.4067554033210252</v>
      </c>
      <c r="K3277" s="3">
        <v>0.10364904738146283</v>
      </c>
      <c r="L3277" s="3">
        <v>1.5232549120116663E-2</v>
      </c>
      <c r="M3277" s="2">
        <v>1210</v>
      </c>
      <c r="N3277" s="3" t="s">
        <v>65</v>
      </c>
      <c r="O3277" s="3" t="s">
        <v>84</v>
      </c>
      <c r="P3277" s="3" t="s">
        <v>85</v>
      </c>
      <c r="Q3277" s="3" t="s">
        <v>42</v>
      </c>
      <c r="R3277" s="3" t="s">
        <v>49</v>
      </c>
      <c r="S3277" s="3" t="s">
        <v>86</v>
      </c>
      <c r="T3277" s="3" t="s">
        <v>51</v>
      </c>
      <c r="U3277" s="3" t="s">
        <v>87</v>
      </c>
      <c r="V3277" s="3" t="s">
        <v>53</v>
      </c>
      <c r="W3277" s="3" t="s">
        <v>54</v>
      </c>
      <c r="X3277" s="3">
        <v>35</v>
      </c>
      <c r="Y3277" s="3">
        <v>6</v>
      </c>
      <c r="Z3277" s="3" t="s">
        <v>44</v>
      </c>
      <c r="AA3277" s="7">
        <v>4</v>
      </c>
      <c r="AB3277" s="3" t="s">
        <v>49</v>
      </c>
      <c r="AC3277" s="3" t="s">
        <v>49</v>
      </c>
      <c r="AD3277" s="3" t="s">
        <v>49</v>
      </c>
      <c r="AE3277" s="3" t="s">
        <v>49</v>
      </c>
      <c r="AF3277" s="3" t="s">
        <v>55</v>
      </c>
      <c r="AG3277" s="3" t="s">
        <v>56</v>
      </c>
      <c r="AH3277" s="3" t="s">
        <v>57</v>
      </c>
      <c r="AI3277" s="3" t="s">
        <v>58</v>
      </c>
      <c r="AJ3277" s="3" t="s">
        <v>49</v>
      </c>
      <c r="AK3277" s="3" t="s">
        <v>49</v>
      </c>
      <c r="AL3277" s="3" t="s">
        <v>49</v>
      </c>
      <c r="AM3277" s="3" t="s">
        <v>88</v>
      </c>
      <c r="AN3277" s="3" t="s">
        <v>60</v>
      </c>
      <c r="AO3277" s="3">
        <v>39.300702554120249</v>
      </c>
      <c r="AP3277" s="3">
        <v>43.819941327924198</v>
      </c>
    </row>
    <row r="3278" spans="1:42" x14ac:dyDescent="0.25">
      <c r="A3278" s="2">
        <v>3277</v>
      </c>
      <c r="B3278" s="3" t="s">
        <v>42</v>
      </c>
      <c r="C3278" s="3" t="s">
        <v>43</v>
      </c>
      <c r="D3278" s="3" t="s">
        <v>44</v>
      </c>
      <c r="E3278" s="3" t="s">
        <v>45</v>
      </c>
      <c r="F3278" s="3">
        <v>0.36</v>
      </c>
      <c r="G3278" s="3">
        <v>0.48</v>
      </c>
      <c r="H3278" s="3">
        <v>0.13718298436551399</v>
      </c>
      <c r="I3278" s="3">
        <v>9.5721902029115569</v>
      </c>
      <c r="J3278" s="3">
        <v>1.4067554033210252</v>
      </c>
      <c r="K3278" s="3">
        <v>1.3131416189497422</v>
      </c>
      <c r="L3278" s="3">
        <v>0.19298290449989053</v>
      </c>
      <c r="M3278" s="2">
        <v>1210</v>
      </c>
      <c r="N3278" s="3" t="s">
        <v>65</v>
      </c>
      <c r="O3278" s="3" t="s">
        <v>84</v>
      </c>
      <c r="P3278" s="3" t="s">
        <v>85</v>
      </c>
      <c r="Q3278" s="3" t="s">
        <v>42</v>
      </c>
      <c r="R3278" s="3" t="s">
        <v>49</v>
      </c>
      <c r="S3278" s="3" t="s">
        <v>86</v>
      </c>
      <c r="T3278" s="3" t="s">
        <v>51</v>
      </c>
      <c r="U3278" s="3" t="s">
        <v>87</v>
      </c>
      <c r="V3278" s="3" t="s">
        <v>53</v>
      </c>
      <c r="W3278" s="3" t="s">
        <v>54</v>
      </c>
      <c r="X3278" s="3">
        <v>35</v>
      </c>
      <c r="Y3278" s="3">
        <v>6</v>
      </c>
      <c r="Z3278" s="3" t="s">
        <v>44</v>
      </c>
      <c r="AA3278" s="7">
        <v>4</v>
      </c>
      <c r="AB3278" s="3" t="s">
        <v>49</v>
      </c>
      <c r="AC3278" s="3" t="s">
        <v>49</v>
      </c>
      <c r="AD3278" s="3" t="s">
        <v>49</v>
      </c>
      <c r="AE3278" s="3" t="s">
        <v>49</v>
      </c>
      <c r="AF3278" s="3" t="s">
        <v>55</v>
      </c>
      <c r="AG3278" s="3" t="s">
        <v>56</v>
      </c>
      <c r="AH3278" s="3" t="s">
        <v>57</v>
      </c>
      <c r="AI3278" s="3" t="s">
        <v>58</v>
      </c>
      <c r="AJ3278" s="3" t="s">
        <v>49</v>
      </c>
      <c r="AK3278" s="3" t="s">
        <v>49</v>
      </c>
      <c r="AL3278" s="3" t="s">
        <v>49</v>
      </c>
      <c r="AM3278" s="3" t="s">
        <v>88</v>
      </c>
      <c r="AN3278" s="3" t="s">
        <v>60</v>
      </c>
      <c r="AO3278" s="3">
        <v>96.508561154836144</v>
      </c>
      <c r="AP3278" s="3">
        <v>555.15984132358017</v>
      </c>
    </row>
    <row r="3279" spans="1:42" x14ac:dyDescent="0.25">
      <c r="A3279" s="2">
        <v>3278</v>
      </c>
      <c r="B3279" s="3" t="s">
        <v>42</v>
      </c>
      <c r="C3279" s="3" t="s">
        <v>43</v>
      </c>
      <c r="D3279" s="3" t="s">
        <v>44</v>
      </c>
      <c r="E3279" s="3" t="s">
        <v>45</v>
      </c>
      <c r="F3279" s="3">
        <v>0.36</v>
      </c>
      <c r="G3279" s="3">
        <v>0.48</v>
      </c>
      <c r="H3279" s="3">
        <v>0.129543733856298</v>
      </c>
      <c r="I3279" s="3">
        <v>9.5721902029115569</v>
      </c>
      <c r="J3279" s="3">
        <v>1.4067554033210252</v>
      </c>
      <c r="K3279" s="3">
        <v>1.2400172600678379</v>
      </c>
      <c r="L3279" s="3">
        <v>0.18223634756872803</v>
      </c>
      <c r="M3279" s="2">
        <v>1210</v>
      </c>
      <c r="N3279" s="3" t="s">
        <v>65</v>
      </c>
      <c r="O3279" s="3" t="s">
        <v>84</v>
      </c>
      <c r="P3279" s="3" t="s">
        <v>85</v>
      </c>
      <c r="Q3279" s="3" t="s">
        <v>42</v>
      </c>
      <c r="R3279" s="3" t="s">
        <v>49</v>
      </c>
      <c r="S3279" s="3" t="s">
        <v>86</v>
      </c>
      <c r="T3279" s="3" t="s">
        <v>51</v>
      </c>
      <c r="U3279" s="3" t="s">
        <v>87</v>
      </c>
      <c r="V3279" s="3" t="s">
        <v>53</v>
      </c>
      <c r="W3279" s="3" t="s">
        <v>54</v>
      </c>
      <c r="X3279" s="3">
        <v>35</v>
      </c>
      <c r="Y3279" s="3">
        <v>6</v>
      </c>
      <c r="Z3279" s="3" t="s">
        <v>44</v>
      </c>
      <c r="AA3279" s="7">
        <v>4</v>
      </c>
      <c r="AB3279" s="3" t="s">
        <v>49</v>
      </c>
      <c r="AC3279" s="3" t="s">
        <v>49</v>
      </c>
      <c r="AD3279" s="3" t="s">
        <v>49</v>
      </c>
      <c r="AE3279" s="3" t="s">
        <v>49</v>
      </c>
      <c r="AF3279" s="3" t="s">
        <v>55</v>
      </c>
      <c r="AG3279" s="3" t="s">
        <v>56</v>
      </c>
      <c r="AH3279" s="3" t="s">
        <v>57</v>
      </c>
      <c r="AI3279" s="3" t="s">
        <v>58</v>
      </c>
      <c r="AJ3279" s="3" t="s">
        <v>49</v>
      </c>
      <c r="AK3279" s="3" t="s">
        <v>49</v>
      </c>
      <c r="AL3279" s="3" t="s">
        <v>49</v>
      </c>
      <c r="AM3279" s="3" t="s">
        <v>88</v>
      </c>
      <c r="AN3279" s="3" t="s">
        <v>60</v>
      </c>
      <c r="AO3279" s="3">
        <v>96.162044140326074</v>
      </c>
      <c r="AP3279" s="3">
        <v>524.24489133803786</v>
      </c>
    </row>
    <row r="3280" spans="1:42" x14ac:dyDescent="0.25">
      <c r="A3280" s="2">
        <v>3279</v>
      </c>
      <c r="B3280" s="3" t="s">
        <v>42</v>
      </c>
      <c r="C3280" s="3" t="s">
        <v>43</v>
      </c>
      <c r="D3280" s="3" t="s">
        <v>44</v>
      </c>
      <c r="E3280" s="3" t="s">
        <v>45</v>
      </c>
      <c r="F3280" s="3">
        <v>0.36</v>
      </c>
      <c r="G3280" s="3">
        <v>0.48</v>
      </c>
      <c r="H3280" s="3">
        <v>3.1749120562779301E-2</v>
      </c>
      <c r="I3280" s="3">
        <v>9.5721902029115569</v>
      </c>
      <c r="J3280" s="3">
        <v>1.4067554033210252</v>
      </c>
      <c r="K3280" s="3">
        <v>0.30390862080209385</v>
      </c>
      <c r="L3280" s="3">
        <v>4.4663246902380452E-2</v>
      </c>
      <c r="M3280" s="2">
        <v>1210</v>
      </c>
      <c r="N3280" s="3" t="s">
        <v>65</v>
      </c>
      <c r="O3280" s="3" t="s">
        <v>84</v>
      </c>
      <c r="P3280" s="3" t="s">
        <v>85</v>
      </c>
      <c r="Q3280" s="3" t="s">
        <v>42</v>
      </c>
      <c r="R3280" s="3" t="s">
        <v>49</v>
      </c>
      <c r="S3280" s="3" t="s">
        <v>86</v>
      </c>
      <c r="T3280" s="3" t="s">
        <v>51</v>
      </c>
      <c r="U3280" s="3" t="s">
        <v>87</v>
      </c>
      <c r="V3280" s="3" t="s">
        <v>53</v>
      </c>
      <c r="W3280" s="3" t="s">
        <v>54</v>
      </c>
      <c r="X3280" s="3">
        <v>35</v>
      </c>
      <c r="Y3280" s="3">
        <v>6</v>
      </c>
      <c r="Z3280" s="3" t="s">
        <v>44</v>
      </c>
      <c r="AA3280" s="7">
        <v>4</v>
      </c>
      <c r="AB3280" s="3" t="s">
        <v>49</v>
      </c>
      <c r="AC3280" s="3" t="s">
        <v>49</v>
      </c>
      <c r="AD3280" s="3" t="s">
        <v>49</v>
      </c>
      <c r="AE3280" s="3" t="s">
        <v>49</v>
      </c>
      <c r="AF3280" s="3" t="s">
        <v>55</v>
      </c>
      <c r="AG3280" s="3" t="s">
        <v>56</v>
      </c>
      <c r="AH3280" s="3" t="s">
        <v>57</v>
      </c>
      <c r="AI3280" s="3" t="s">
        <v>58</v>
      </c>
      <c r="AJ3280" s="3" t="s">
        <v>49</v>
      </c>
      <c r="AK3280" s="3" t="s">
        <v>49</v>
      </c>
      <c r="AL3280" s="3" t="s">
        <v>49</v>
      </c>
      <c r="AM3280" s="3" t="s">
        <v>88</v>
      </c>
      <c r="AN3280" s="3" t="s">
        <v>60</v>
      </c>
      <c r="AO3280" s="3">
        <v>46.302725601819702</v>
      </c>
      <c r="AP3280" s="3">
        <v>128.48413245503531</v>
      </c>
    </row>
    <row r="3281" spans="1:42" x14ac:dyDescent="0.25">
      <c r="A3281" s="2">
        <v>3280</v>
      </c>
      <c r="B3281" s="3" t="s">
        <v>42</v>
      </c>
      <c r="C3281" s="3" t="s">
        <v>43</v>
      </c>
      <c r="D3281" s="3" t="s">
        <v>44</v>
      </c>
      <c r="E3281" s="3" t="s">
        <v>45</v>
      </c>
      <c r="F3281" s="3">
        <v>0.36</v>
      </c>
      <c r="G3281" s="3">
        <v>0.48</v>
      </c>
      <c r="H3281" s="3">
        <v>0.21967017487198601</v>
      </c>
      <c r="I3281" s="3">
        <v>10.076858692930012</v>
      </c>
      <c r="J3281" s="3">
        <v>1.6386991469999619</v>
      </c>
      <c r="K3281" s="3">
        <v>2.213585311236228</v>
      </c>
      <c r="L3281" s="3">
        <v>0.35997332818405592</v>
      </c>
      <c r="M3281" s="2">
        <v>1200</v>
      </c>
      <c r="N3281" s="3" t="s">
        <v>61</v>
      </c>
      <c r="O3281" s="3" t="s">
        <v>84</v>
      </c>
      <c r="P3281" s="3" t="s">
        <v>85</v>
      </c>
      <c r="Q3281" s="3" t="s">
        <v>42</v>
      </c>
      <c r="R3281" s="3" t="s">
        <v>49</v>
      </c>
      <c r="S3281" s="3" t="s">
        <v>86</v>
      </c>
      <c r="T3281" s="3" t="s">
        <v>51</v>
      </c>
      <c r="U3281" s="3" t="s">
        <v>87</v>
      </c>
      <c r="V3281" s="3" t="s">
        <v>53</v>
      </c>
      <c r="W3281" s="3" t="s">
        <v>54</v>
      </c>
      <c r="X3281" s="3">
        <v>35</v>
      </c>
      <c r="Y3281" s="3">
        <v>6</v>
      </c>
      <c r="Z3281" s="3" t="s">
        <v>44</v>
      </c>
      <c r="AA3281" s="7">
        <v>4</v>
      </c>
      <c r="AB3281" s="3" t="s">
        <v>49</v>
      </c>
      <c r="AC3281" s="3" t="s">
        <v>49</v>
      </c>
      <c r="AD3281" s="3" t="s">
        <v>49</v>
      </c>
      <c r="AE3281" s="3" t="s">
        <v>49</v>
      </c>
      <c r="AF3281" s="3" t="s">
        <v>55</v>
      </c>
      <c r="AG3281" s="3" t="s">
        <v>56</v>
      </c>
      <c r="AH3281" s="3" t="s">
        <v>57</v>
      </c>
      <c r="AI3281" s="3" t="s">
        <v>58</v>
      </c>
      <c r="AJ3281" s="3" t="s">
        <v>49</v>
      </c>
      <c r="AK3281" s="3" t="s">
        <v>49</v>
      </c>
      <c r="AL3281" s="3" t="s">
        <v>49</v>
      </c>
      <c r="AM3281" s="3" t="s">
        <v>88</v>
      </c>
      <c r="AN3281" s="3" t="s">
        <v>60</v>
      </c>
      <c r="AO3281" s="3">
        <v>141.72186804044986</v>
      </c>
      <c r="AP3281" s="3">
        <v>888.97365799042677</v>
      </c>
    </row>
    <row r="3282" spans="1:42" x14ac:dyDescent="0.25">
      <c r="A3282" s="2">
        <v>3281</v>
      </c>
      <c r="B3282" s="3" t="s">
        <v>42</v>
      </c>
      <c r="C3282" s="3" t="s">
        <v>43</v>
      </c>
      <c r="D3282" s="3" t="s">
        <v>44</v>
      </c>
      <c r="E3282" s="3" t="s">
        <v>45</v>
      </c>
      <c r="F3282" s="3">
        <v>0.36</v>
      </c>
      <c r="G3282" s="3">
        <v>0.48</v>
      </c>
      <c r="H3282" s="3">
        <v>0.19281343364664999</v>
      </c>
      <c r="I3282" s="3">
        <v>10.076858692930012</v>
      </c>
      <c r="J3282" s="3">
        <v>1.6386991469999619</v>
      </c>
      <c r="K3282" s="3">
        <v>1.942953724955929</v>
      </c>
      <c r="L3282" s="3">
        <v>0.31596320924689908</v>
      </c>
      <c r="M3282" s="2">
        <v>1330</v>
      </c>
      <c r="N3282" s="3" t="s">
        <v>68</v>
      </c>
      <c r="O3282" s="3" t="s">
        <v>84</v>
      </c>
      <c r="P3282" s="3" t="s">
        <v>85</v>
      </c>
      <c r="Q3282" s="3" t="s">
        <v>42</v>
      </c>
      <c r="R3282" s="3" t="s">
        <v>49</v>
      </c>
      <c r="S3282" s="3" t="s">
        <v>86</v>
      </c>
      <c r="T3282" s="3" t="s">
        <v>51</v>
      </c>
      <c r="U3282" s="3" t="s">
        <v>87</v>
      </c>
      <c r="V3282" s="3" t="s">
        <v>53</v>
      </c>
      <c r="W3282" s="3" t="s">
        <v>54</v>
      </c>
      <c r="X3282" s="3">
        <v>35</v>
      </c>
      <c r="Y3282" s="3">
        <v>6</v>
      </c>
      <c r="Z3282" s="3" t="s">
        <v>44</v>
      </c>
      <c r="AA3282" s="7">
        <v>4</v>
      </c>
      <c r="AB3282" s="3" t="s">
        <v>49</v>
      </c>
      <c r="AC3282" s="3" t="s">
        <v>49</v>
      </c>
      <c r="AD3282" s="3" t="s">
        <v>49</v>
      </c>
      <c r="AE3282" s="3" t="s">
        <v>49</v>
      </c>
      <c r="AF3282" s="3" t="s">
        <v>55</v>
      </c>
      <c r="AG3282" s="3" t="s">
        <v>56</v>
      </c>
      <c r="AH3282" s="3" t="s">
        <v>57</v>
      </c>
      <c r="AI3282" s="3" t="s">
        <v>58</v>
      </c>
      <c r="AJ3282" s="3" t="s">
        <v>49</v>
      </c>
      <c r="AK3282" s="3" t="s">
        <v>49</v>
      </c>
      <c r="AL3282" s="3" t="s">
        <v>49</v>
      </c>
      <c r="AM3282" s="3" t="s">
        <v>88</v>
      </c>
      <c r="AN3282" s="3" t="s">
        <v>60</v>
      </c>
      <c r="AO3282" s="3">
        <v>110.49092160682183</v>
      </c>
      <c r="AP3282" s="3">
        <v>780.28828227794156</v>
      </c>
    </row>
    <row r="3283" spans="1:42" x14ac:dyDescent="0.25">
      <c r="A3283" s="2">
        <v>3282</v>
      </c>
      <c r="B3283" s="3" t="s">
        <v>42</v>
      </c>
      <c r="C3283" s="3" t="s">
        <v>43</v>
      </c>
      <c r="D3283" s="3" t="s">
        <v>44</v>
      </c>
      <c r="E3283" s="3" t="s">
        <v>45</v>
      </c>
      <c r="F3283" s="3">
        <v>0.36</v>
      </c>
      <c r="G3283" s="3">
        <v>0.48</v>
      </c>
      <c r="H3283" s="3">
        <v>2.15972392330625E-4</v>
      </c>
      <c r="I3283" s="3">
        <v>10.076858692930012</v>
      </c>
      <c r="J3283" s="3">
        <v>1.6386991469999619</v>
      </c>
      <c r="K3283" s="3">
        <v>2.1763232790897495E-3</v>
      </c>
      <c r="L3283" s="3">
        <v>3.5391377508773631E-4</v>
      </c>
      <c r="M3283" s="2">
        <v>1210</v>
      </c>
      <c r="N3283" s="3" t="s">
        <v>65</v>
      </c>
      <c r="O3283" s="3" t="s">
        <v>84</v>
      </c>
      <c r="P3283" s="3" t="s">
        <v>85</v>
      </c>
      <c r="Q3283" s="3" t="s">
        <v>42</v>
      </c>
      <c r="R3283" s="3" t="s">
        <v>49</v>
      </c>
      <c r="S3283" s="3" t="s">
        <v>86</v>
      </c>
      <c r="T3283" s="3" t="s">
        <v>51</v>
      </c>
      <c r="U3283" s="3" t="s">
        <v>87</v>
      </c>
      <c r="V3283" s="3" t="s">
        <v>53</v>
      </c>
      <c r="W3283" s="3" t="s">
        <v>54</v>
      </c>
      <c r="X3283" s="3">
        <v>35</v>
      </c>
      <c r="Y3283" s="3">
        <v>6</v>
      </c>
      <c r="Z3283" s="3" t="s">
        <v>44</v>
      </c>
      <c r="AA3283" s="7">
        <v>4</v>
      </c>
      <c r="AB3283" s="3" t="s">
        <v>49</v>
      </c>
      <c r="AC3283" s="3" t="s">
        <v>49</v>
      </c>
      <c r="AD3283" s="3" t="s">
        <v>49</v>
      </c>
      <c r="AE3283" s="3" t="s">
        <v>49</v>
      </c>
      <c r="AF3283" s="3" t="s">
        <v>55</v>
      </c>
      <c r="AG3283" s="3" t="s">
        <v>56</v>
      </c>
      <c r="AH3283" s="3" t="s">
        <v>57</v>
      </c>
      <c r="AI3283" s="3" t="s">
        <v>58</v>
      </c>
      <c r="AJ3283" s="3" t="s">
        <v>49</v>
      </c>
      <c r="AK3283" s="3" t="s">
        <v>49</v>
      </c>
      <c r="AL3283" s="3" t="s">
        <v>49</v>
      </c>
      <c r="AM3283" s="3" t="s">
        <v>88</v>
      </c>
      <c r="AN3283" s="3" t="s">
        <v>60</v>
      </c>
      <c r="AO3283" s="3">
        <v>5.4955833668008509</v>
      </c>
      <c r="AP3283" s="3">
        <v>0.87400926296428305</v>
      </c>
    </row>
    <row r="3284" spans="1:42" x14ac:dyDescent="0.25">
      <c r="A3284" s="2">
        <v>3283</v>
      </c>
      <c r="B3284" s="3" t="s">
        <v>42</v>
      </c>
      <c r="C3284" s="3" t="s">
        <v>43</v>
      </c>
      <c r="D3284" s="3" t="s">
        <v>44</v>
      </c>
      <c r="E3284" s="3" t="s">
        <v>45</v>
      </c>
      <c r="F3284" s="3">
        <v>0.36</v>
      </c>
      <c r="G3284" s="3">
        <v>0.48</v>
      </c>
      <c r="H3284" s="3">
        <v>2.8375388603072201E-2</v>
      </c>
      <c r="I3284" s="3">
        <v>10.076858692930012</v>
      </c>
      <c r="J3284" s="3">
        <v>1.6386991469999619</v>
      </c>
      <c r="K3284" s="3">
        <v>0.28593478131013528</v>
      </c>
      <c r="L3284" s="3">
        <v>4.6498725099646858E-2</v>
      </c>
      <c r="M3284" s="2">
        <v>1210</v>
      </c>
      <c r="N3284" s="3" t="s">
        <v>65</v>
      </c>
      <c r="O3284" s="3" t="s">
        <v>84</v>
      </c>
      <c r="P3284" s="3" t="s">
        <v>85</v>
      </c>
      <c r="Q3284" s="3" t="s">
        <v>42</v>
      </c>
      <c r="R3284" s="3" t="s">
        <v>49</v>
      </c>
      <c r="S3284" s="3" t="s">
        <v>86</v>
      </c>
      <c r="T3284" s="3" t="s">
        <v>51</v>
      </c>
      <c r="U3284" s="3" t="s">
        <v>87</v>
      </c>
      <c r="V3284" s="3" t="s">
        <v>53</v>
      </c>
      <c r="W3284" s="3" t="s">
        <v>54</v>
      </c>
      <c r="X3284" s="3">
        <v>35</v>
      </c>
      <c r="Y3284" s="3">
        <v>6</v>
      </c>
      <c r="Z3284" s="3" t="s">
        <v>44</v>
      </c>
      <c r="AA3284" s="7">
        <v>4</v>
      </c>
      <c r="AB3284" s="3" t="s">
        <v>49</v>
      </c>
      <c r="AC3284" s="3" t="s">
        <v>49</v>
      </c>
      <c r="AD3284" s="3" t="s">
        <v>49</v>
      </c>
      <c r="AE3284" s="3" t="s">
        <v>49</v>
      </c>
      <c r="AF3284" s="3" t="s">
        <v>55</v>
      </c>
      <c r="AG3284" s="3" t="s">
        <v>56</v>
      </c>
      <c r="AH3284" s="3" t="s">
        <v>57</v>
      </c>
      <c r="AI3284" s="3" t="s">
        <v>58</v>
      </c>
      <c r="AJ3284" s="3" t="s">
        <v>49</v>
      </c>
      <c r="AK3284" s="3" t="s">
        <v>49</v>
      </c>
      <c r="AL3284" s="3" t="s">
        <v>49</v>
      </c>
      <c r="AM3284" s="3" t="s">
        <v>88</v>
      </c>
      <c r="AN3284" s="3" t="s">
        <v>60</v>
      </c>
      <c r="AO3284" s="3">
        <v>47.36004527567939</v>
      </c>
      <c r="AP3284" s="3">
        <v>114.83112360643844</v>
      </c>
    </row>
    <row r="3285" spans="1:42" x14ac:dyDescent="0.25">
      <c r="A3285" s="2">
        <v>3284</v>
      </c>
      <c r="B3285" s="3" t="s">
        <v>42</v>
      </c>
      <c r="C3285" s="3" t="s">
        <v>43</v>
      </c>
      <c r="D3285" s="3" t="s">
        <v>44</v>
      </c>
      <c r="E3285" s="3" t="s">
        <v>45</v>
      </c>
      <c r="F3285" s="3">
        <v>0.36</v>
      </c>
      <c r="G3285" s="3">
        <v>0.48</v>
      </c>
      <c r="H3285" s="3">
        <v>8.2117927994610193E-2</v>
      </c>
      <c r="I3285" s="3">
        <v>10.076858692930012</v>
      </c>
      <c r="J3285" s="3">
        <v>1.6386991469999619</v>
      </c>
      <c r="K3285" s="3">
        <v>0.82749075655788851</v>
      </c>
      <c r="L3285" s="3">
        <v>0.134566578558172</v>
      </c>
      <c r="M3285" s="2">
        <v>1210</v>
      </c>
      <c r="N3285" s="3" t="s">
        <v>65</v>
      </c>
      <c r="O3285" s="3" t="s">
        <v>84</v>
      </c>
      <c r="P3285" s="3" t="s">
        <v>85</v>
      </c>
      <c r="Q3285" s="3" t="s">
        <v>42</v>
      </c>
      <c r="R3285" s="3" t="s">
        <v>49</v>
      </c>
      <c r="S3285" s="3" t="s">
        <v>86</v>
      </c>
      <c r="T3285" s="3" t="s">
        <v>51</v>
      </c>
      <c r="U3285" s="3" t="s">
        <v>87</v>
      </c>
      <c r="V3285" s="3" t="s">
        <v>53</v>
      </c>
      <c r="W3285" s="3" t="s">
        <v>54</v>
      </c>
      <c r="X3285" s="3">
        <v>35</v>
      </c>
      <c r="Y3285" s="3">
        <v>6</v>
      </c>
      <c r="Z3285" s="3" t="s">
        <v>44</v>
      </c>
      <c r="AA3285" s="7">
        <v>4</v>
      </c>
      <c r="AB3285" s="3" t="s">
        <v>49</v>
      </c>
      <c r="AC3285" s="3" t="s">
        <v>49</v>
      </c>
      <c r="AD3285" s="3" t="s">
        <v>49</v>
      </c>
      <c r="AE3285" s="3" t="s">
        <v>49</v>
      </c>
      <c r="AF3285" s="3" t="s">
        <v>55</v>
      </c>
      <c r="AG3285" s="3" t="s">
        <v>56</v>
      </c>
      <c r="AH3285" s="3" t="s">
        <v>57</v>
      </c>
      <c r="AI3285" s="3" t="s">
        <v>58</v>
      </c>
      <c r="AJ3285" s="3" t="s">
        <v>49</v>
      </c>
      <c r="AK3285" s="3" t="s">
        <v>49</v>
      </c>
      <c r="AL3285" s="3" t="s">
        <v>49</v>
      </c>
      <c r="AM3285" s="3" t="s">
        <v>88</v>
      </c>
      <c r="AN3285" s="3" t="s">
        <v>60</v>
      </c>
      <c r="AO3285" s="3">
        <v>104.09173412105432</v>
      </c>
      <c r="AP3285" s="3">
        <v>332.31946429916911</v>
      </c>
    </row>
    <row r="3286" spans="1:42" x14ac:dyDescent="0.25">
      <c r="A3286" s="2">
        <v>3285</v>
      </c>
      <c r="B3286" s="3" t="s">
        <v>42</v>
      </c>
      <c r="C3286" s="3" t="s">
        <v>43</v>
      </c>
      <c r="D3286" s="3" t="s">
        <v>44</v>
      </c>
      <c r="E3286" s="3" t="s">
        <v>45</v>
      </c>
      <c r="F3286" s="3">
        <v>0.36</v>
      </c>
      <c r="G3286" s="3">
        <v>0.48</v>
      </c>
      <c r="H3286" s="3">
        <v>8.0275545819858504E-2</v>
      </c>
      <c r="I3286" s="3">
        <v>10.076858692930012</v>
      </c>
      <c r="J3286" s="3">
        <v>1.6386991469999619</v>
      </c>
      <c r="K3286" s="3">
        <v>0.80892533172454262</v>
      </c>
      <c r="L3286" s="3">
        <v>0.13154746845995849</v>
      </c>
      <c r="M3286" s="2">
        <v>1210</v>
      </c>
      <c r="N3286" s="3" t="s">
        <v>65</v>
      </c>
      <c r="O3286" s="3" t="s">
        <v>84</v>
      </c>
      <c r="P3286" s="3" t="s">
        <v>85</v>
      </c>
      <c r="Q3286" s="3" t="s">
        <v>42</v>
      </c>
      <c r="R3286" s="3" t="s">
        <v>49</v>
      </c>
      <c r="S3286" s="3" t="s">
        <v>86</v>
      </c>
      <c r="T3286" s="3" t="s">
        <v>51</v>
      </c>
      <c r="U3286" s="3" t="s">
        <v>87</v>
      </c>
      <c r="V3286" s="3" t="s">
        <v>53</v>
      </c>
      <c r="W3286" s="3" t="s">
        <v>54</v>
      </c>
      <c r="X3286" s="3">
        <v>35</v>
      </c>
      <c r="Y3286" s="3">
        <v>6</v>
      </c>
      <c r="Z3286" s="3" t="s">
        <v>44</v>
      </c>
      <c r="AA3286" s="7">
        <v>4</v>
      </c>
      <c r="AB3286" s="3" t="s">
        <v>49</v>
      </c>
      <c r="AC3286" s="3" t="s">
        <v>49</v>
      </c>
      <c r="AD3286" s="3" t="s">
        <v>49</v>
      </c>
      <c r="AE3286" s="3" t="s">
        <v>49</v>
      </c>
      <c r="AF3286" s="3" t="s">
        <v>55</v>
      </c>
      <c r="AG3286" s="3" t="s">
        <v>56</v>
      </c>
      <c r="AH3286" s="3" t="s">
        <v>57</v>
      </c>
      <c r="AI3286" s="3" t="s">
        <v>58</v>
      </c>
      <c r="AJ3286" s="3" t="s">
        <v>49</v>
      </c>
      <c r="AK3286" s="3" t="s">
        <v>49</v>
      </c>
      <c r="AL3286" s="3" t="s">
        <v>49</v>
      </c>
      <c r="AM3286" s="3" t="s">
        <v>88</v>
      </c>
      <c r="AN3286" s="3" t="s">
        <v>60</v>
      </c>
      <c r="AO3286" s="3">
        <v>73.217791794786848</v>
      </c>
      <c r="AP3286" s="3">
        <v>324.8636081627597</v>
      </c>
    </row>
    <row r="3287" spans="1:42" x14ac:dyDescent="0.25">
      <c r="A3287" s="2">
        <v>3286</v>
      </c>
      <c r="B3287" s="3" t="s">
        <v>42</v>
      </c>
      <c r="C3287" s="3" t="s">
        <v>43</v>
      </c>
      <c r="D3287" s="3" t="s">
        <v>44</v>
      </c>
      <c r="E3287" s="3" t="s">
        <v>45</v>
      </c>
      <c r="F3287" s="3">
        <v>0.36</v>
      </c>
      <c r="G3287" s="3">
        <v>0.48</v>
      </c>
      <c r="H3287" s="3">
        <v>1.4295010155298301E-2</v>
      </c>
      <c r="I3287" s="3">
        <v>10.076858692930012</v>
      </c>
      <c r="J3287" s="3">
        <v>1.6386991469999619</v>
      </c>
      <c r="K3287" s="3">
        <v>0.14404879734894047</v>
      </c>
      <c r="L3287" s="3">
        <v>2.3425220947843117E-2</v>
      </c>
      <c r="M3287" s="2">
        <v>1210</v>
      </c>
      <c r="N3287" s="3" t="s">
        <v>65</v>
      </c>
      <c r="O3287" s="3" t="s">
        <v>84</v>
      </c>
      <c r="P3287" s="3" t="s">
        <v>85</v>
      </c>
      <c r="Q3287" s="3" t="s">
        <v>42</v>
      </c>
      <c r="R3287" s="3" t="s">
        <v>49</v>
      </c>
      <c r="S3287" s="3" t="s">
        <v>86</v>
      </c>
      <c r="T3287" s="3" t="s">
        <v>51</v>
      </c>
      <c r="U3287" s="3" t="s">
        <v>87</v>
      </c>
      <c r="V3287" s="3" t="s">
        <v>53</v>
      </c>
      <c r="W3287" s="3" t="s">
        <v>54</v>
      </c>
      <c r="X3287" s="3">
        <v>35</v>
      </c>
      <c r="Y3287" s="3">
        <v>6</v>
      </c>
      <c r="Z3287" s="3" t="s">
        <v>44</v>
      </c>
      <c r="AA3287" s="7">
        <v>4</v>
      </c>
      <c r="AB3287" s="3" t="s">
        <v>49</v>
      </c>
      <c r="AC3287" s="3" t="s">
        <v>49</v>
      </c>
      <c r="AD3287" s="3" t="s">
        <v>49</v>
      </c>
      <c r="AE3287" s="3" t="s">
        <v>49</v>
      </c>
      <c r="AF3287" s="3" t="s">
        <v>55</v>
      </c>
      <c r="AG3287" s="3" t="s">
        <v>56</v>
      </c>
      <c r="AH3287" s="3" t="s">
        <v>57</v>
      </c>
      <c r="AI3287" s="3" t="s">
        <v>58</v>
      </c>
      <c r="AJ3287" s="3" t="s">
        <v>49</v>
      </c>
      <c r="AK3287" s="3" t="s">
        <v>49</v>
      </c>
      <c r="AL3287" s="3" t="s">
        <v>49</v>
      </c>
      <c r="AM3287" s="3" t="s">
        <v>88</v>
      </c>
      <c r="AN3287" s="3" t="s">
        <v>60</v>
      </c>
      <c r="AO3287" s="3">
        <v>46.010350899079157</v>
      </c>
      <c r="AP3287" s="3">
        <v>57.849853655241972</v>
      </c>
    </row>
    <row r="3288" spans="1:42" x14ac:dyDescent="0.25">
      <c r="A3288" s="2">
        <v>3287</v>
      </c>
      <c r="B3288" s="3" t="s">
        <v>42</v>
      </c>
      <c r="C3288" s="3" t="s">
        <v>43</v>
      </c>
      <c r="D3288" s="3" t="s">
        <v>44</v>
      </c>
      <c r="E3288" s="3" t="s">
        <v>45</v>
      </c>
      <c r="F3288" s="3">
        <v>0.36</v>
      </c>
      <c r="G3288" s="3">
        <v>0.48</v>
      </c>
      <c r="H3288" s="3">
        <v>8.9528024668863396E-4</v>
      </c>
      <c r="I3288" s="3">
        <v>9.6334741287995769</v>
      </c>
      <c r="J3288" s="3">
        <v>1.2745182964826223</v>
      </c>
      <c r="K3288" s="3">
        <v>8.6246590945002581E-3</v>
      </c>
      <c r="L3288" s="3">
        <v>1.1410510548841397E-3</v>
      </c>
      <c r="M3288" s="2">
        <v>1400</v>
      </c>
      <c r="N3288" s="3" t="s">
        <v>46</v>
      </c>
      <c r="O3288" s="3" t="s">
        <v>84</v>
      </c>
      <c r="P3288" s="3" t="s">
        <v>85</v>
      </c>
      <c r="Q3288" s="3" t="s">
        <v>42</v>
      </c>
      <c r="R3288" s="3" t="s">
        <v>49</v>
      </c>
      <c r="S3288" s="3" t="s">
        <v>86</v>
      </c>
      <c r="T3288" s="3" t="s">
        <v>51</v>
      </c>
      <c r="U3288" s="3" t="s">
        <v>87</v>
      </c>
      <c r="V3288" s="3" t="s">
        <v>53</v>
      </c>
      <c r="W3288" s="3" t="s">
        <v>54</v>
      </c>
      <c r="X3288" s="3">
        <v>35</v>
      </c>
      <c r="Y3288" s="3">
        <v>6</v>
      </c>
      <c r="Z3288" s="3" t="s">
        <v>44</v>
      </c>
      <c r="AA3288" s="7">
        <v>4</v>
      </c>
      <c r="AB3288" s="3" t="s">
        <v>49</v>
      </c>
      <c r="AC3288" s="3" t="s">
        <v>49</v>
      </c>
      <c r="AD3288" s="3" t="s">
        <v>49</v>
      </c>
      <c r="AE3288" s="3" t="s">
        <v>49</v>
      </c>
      <c r="AF3288" s="3" t="s">
        <v>55</v>
      </c>
      <c r="AG3288" s="3" t="s">
        <v>56</v>
      </c>
      <c r="AH3288" s="3" t="s">
        <v>57</v>
      </c>
      <c r="AI3288" s="3" t="s">
        <v>58</v>
      </c>
      <c r="AJ3288" s="3" t="s">
        <v>49</v>
      </c>
      <c r="AK3288" s="3" t="s">
        <v>49</v>
      </c>
      <c r="AL3288" s="3" t="s">
        <v>49</v>
      </c>
      <c r="AM3288" s="3" t="s">
        <v>88</v>
      </c>
      <c r="AN3288" s="3" t="s">
        <v>60</v>
      </c>
      <c r="AO3288" s="3">
        <v>43.904417399845769</v>
      </c>
      <c r="AP3288" s="3">
        <v>3.6230706161597555</v>
      </c>
    </row>
    <row r="3289" spans="1:42" x14ac:dyDescent="0.25">
      <c r="A3289" s="2">
        <v>3288</v>
      </c>
      <c r="B3289" s="3" t="s">
        <v>42</v>
      </c>
      <c r="C3289" s="3" t="s">
        <v>43</v>
      </c>
      <c r="D3289" s="3" t="s">
        <v>44</v>
      </c>
      <c r="E3289" s="3" t="s">
        <v>45</v>
      </c>
      <c r="F3289" s="3">
        <v>0.36</v>
      </c>
      <c r="G3289" s="3">
        <v>0.48</v>
      </c>
      <c r="H3289" s="3">
        <v>2.03394491800938E-2</v>
      </c>
      <c r="I3289" s="3">
        <v>9.6334741287995769</v>
      </c>
      <c r="J3289" s="3">
        <v>1.2745182964826223</v>
      </c>
      <c r="K3289" s="3">
        <v>0.1959395574704674</v>
      </c>
      <c r="L3289" s="3">
        <v>2.5923000120408018E-2</v>
      </c>
      <c r="M3289" s="2">
        <v>8140</v>
      </c>
      <c r="N3289" s="3" t="s">
        <v>69</v>
      </c>
      <c r="O3289" s="3" t="s">
        <v>84</v>
      </c>
      <c r="P3289" s="3" t="s">
        <v>85</v>
      </c>
      <c r="Q3289" s="3" t="s">
        <v>42</v>
      </c>
      <c r="R3289" s="3" t="s">
        <v>49</v>
      </c>
      <c r="S3289" s="3" t="s">
        <v>86</v>
      </c>
      <c r="T3289" s="3" t="s">
        <v>51</v>
      </c>
      <c r="U3289" s="3" t="s">
        <v>87</v>
      </c>
      <c r="V3289" s="3" t="s">
        <v>53</v>
      </c>
      <c r="W3289" s="3" t="s">
        <v>54</v>
      </c>
      <c r="X3289" s="3">
        <v>35</v>
      </c>
      <c r="Y3289" s="3">
        <v>6</v>
      </c>
      <c r="Z3289" s="3" t="s">
        <v>44</v>
      </c>
      <c r="AA3289" s="7">
        <v>4</v>
      </c>
      <c r="AB3289" s="3" t="s">
        <v>49</v>
      </c>
      <c r="AC3289" s="3" t="s">
        <v>49</v>
      </c>
      <c r="AD3289" s="3" t="s">
        <v>49</v>
      </c>
      <c r="AE3289" s="3" t="s">
        <v>49</v>
      </c>
      <c r="AF3289" s="3" t="s">
        <v>55</v>
      </c>
      <c r="AG3289" s="3" t="s">
        <v>56</v>
      </c>
      <c r="AH3289" s="3" t="s">
        <v>57</v>
      </c>
      <c r="AI3289" s="3" t="s">
        <v>58</v>
      </c>
      <c r="AJ3289" s="3" t="s">
        <v>49</v>
      </c>
      <c r="AK3289" s="3" t="s">
        <v>49</v>
      </c>
      <c r="AL3289" s="3" t="s">
        <v>49</v>
      </c>
      <c r="AM3289" s="3" t="s">
        <v>88</v>
      </c>
      <c r="AN3289" s="3" t="s">
        <v>60</v>
      </c>
      <c r="AO3289" s="3">
        <v>109.25245354504519</v>
      </c>
      <c r="AP3289" s="3">
        <v>82.310830542540913</v>
      </c>
    </row>
    <row r="3290" spans="1:42" x14ac:dyDescent="0.25">
      <c r="A3290" s="2">
        <v>3289</v>
      </c>
      <c r="B3290" s="3" t="s">
        <v>42</v>
      </c>
      <c r="C3290" s="3" t="s">
        <v>43</v>
      </c>
      <c r="D3290" s="3" t="s">
        <v>44</v>
      </c>
      <c r="E3290" s="3" t="s">
        <v>45</v>
      </c>
      <c r="F3290" s="3">
        <v>0.36</v>
      </c>
      <c r="G3290" s="3">
        <v>0.48</v>
      </c>
      <c r="H3290" s="3">
        <v>5.2758469765147402E-4</v>
      </c>
      <c r="I3290" s="3">
        <v>9.6334741287995769</v>
      </c>
      <c r="J3290" s="3">
        <v>1.2745182964826223</v>
      </c>
      <c r="K3290" s="3">
        <v>5.0824735355760216E-3</v>
      </c>
      <c r="L3290" s="3">
        <v>6.7241635010105601E-4</v>
      </c>
      <c r="M3290" s="2">
        <v>1430</v>
      </c>
      <c r="N3290" s="3" t="s">
        <v>64</v>
      </c>
      <c r="O3290" s="3" t="s">
        <v>84</v>
      </c>
      <c r="P3290" s="3" t="s">
        <v>85</v>
      </c>
      <c r="Q3290" s="3" t="s">
        <v>42</v>
      </c>
      <c r="R3290" s="3" t="s">
        <v>49</v>
      </c>
      <c r="S3290" s="3" t="s">
        <v>86</v>
      </c>
      <c r="T3290" s="3" t="s">
        <v>51</v>
      </c>
      <c r="U3290" s="3" t="s">
        <v>87</v>
      </c>
      <c r="V3290" s="3" t="s">
        <v>53</v>
      </c>
      <c r="W3290" s="3" t="s">
        <v>54</v>
      </c>
      <c r="X3290" s="3">
        <v>35</v>
      </c>
      <c r="Y3290" s="3">
        <v>6</v>
      </c>
      <c r="Z3290" s="3" t="s">
        <v>44</v>
      </c>
      <c r="AA3290" s="7">
        <v>4</v>
      </c>
      <c r="AB3290" s="3" t="s">
        <v>49</v>
      </c>
      <c r="AC3290" s="3" t="s">
        <v>49</v>
      </c>
      <c r="AD3290" s="3" t="s">
        <v>49</v>
      </c>
      <c r="AE3290" s="3" t="s">
        <v>49</v>
      </c>
      <c r="AF3290" s="3" t="s">
        <v>55</v>
      </c>
      <c r="AG3290" s="3" t="s">
        <v>56</v>
      </c>
      <c r="AH3290" s="3" t="s">
        <v>57</v>
      </c>
      <c r="AI3290" s="3" t="s">
        <v>58</v>
      </c>
      <c r="AJ3290" s="3" t="s">
        <v>49</v>
      </c>
      <c r="AK3290" s="3" t="s">
        <v>49</v>
      </c>
      <c r="AL3290" s="3" t="s">
        <v>49</v>
      </c>
      <c r="AM3290" s="3" t="s">
        <v>88</v>
      </c>
      <c r="AN3290" s="3" t="s">
        <v>60</v>
      </c>
      <c r="AO3290" s="3">
        <v>8.6848778353383853</v>
      </c>
      <c r="AP3290" s="3">
        <v>2.1350595220508284</v>
      </c>
    </row>
    <row r="3291" spans="1:42" x14ac:dyDescent="0.25">
      <c r="A3291" s="2">
        <v>3290</v>
      </c>
      <c r="B3291" s="3" t="s">
        <v>42</v>
      </c>
      <c r="C3291" s="3" t="s">
        <v>43</v>
      </c>
      <c r="D3291" s="3" t="s">
        <v>44</v>
      </c>
      <c r="E3291" s="3" t="s">
        <v>45</v>
      </c>
      <c r="F3291" s="3">
        <v>0.36</v>
      </c>
      <c r="G3291" s="3">
        <v>0.48</v>
      </c>
      <c r="H3291" s="3">
        <v>0.16349652318994801</v>
      </c>
      <c r="I3291" s="3">
        <v>9.6334741287995769</v>
      </c>
      <c r="J3291" s="3">
        <v>1.2745182964826223</v>
      </c>
      <c r="K3291" s="3">
        <v>1.5750395262990442</v>
      </c>
      <c r="L3291" s="3">
        <v>0.20837931021688408</v>
      </c>
      <c r="M3291" s="2">
        <v>1410</v>
      </c>
      <c r="N3291" s="3" t="s">
        <v>63</v>
      </c>
      <c r="O3291" s="3" t="s">
        <v>84</v>
      </c>
      <c r="P3291" s="3" t="s">
        <v>85</v>
      </c>
      <c r="Q3291" s="3" t="s">
        <v>42</v>
      </c>
      <c r="R3291" s="3" t="s">
        <v>49</v>
      </c>
      <c r="S3291" s="3" t="s">
        <v>86</v>
      </c>
      <c r="T3291" s="3" t="s">
        <v>51</v>
      </c>
      <c r="U3291" s="3" t="s">
        <v>87</v>
      </c>
      <c r="V3291" s="3" t="s">
        <v>53</v>
      </c>
      <c r="W3291" s="3" t="s">
        <v>54</v>
      </c>
      <c r="X3291" s="3">
        <v>35</v>
      </c>
      <c r="Y3291" s="3">
        <v>6</v>
      </c>
      <c r="Z3291" s="3" t="s">
        <v>44</v>
      </c>
      <c r="AA3291" s="7">
        <v>4</v>
      </c>
      <c r="AB3291" s="3" t="s">
        <v>49</v>
      </c>
      <c r="AC3291" s="3" t="s">
        <v>49</v>
      </c>
      <c r="AD3291" s="3" t="s">
        <v>49</v>
      </c>
      <c r="AE3291" s="3" t="s">
        <v>49</v>
      </c>
      <c r="AF3291" s="3" t="s">
        <v>55</v>
      </c>
      <c r="AG3291" s="3" t="s">
        <v>56</v>
      </c>
      <c r="AH3291" s="3" t="s">
        <v>57</v>
      </c>
      <c r="AI3291" s="3" t="s">
        <v>58</v>
      </c>
      <c r="AJ3291" s="3" t="s">
        <v>49</v>
      </c>
      <c r="AK3291" s="3" t="s">
        <v>49</v>
      </c>
      <c r="AL3291" s="3" t="s">
        <v>49</v>
      </c>
      <c r="AM3291" s="3" t="s">
        <v>88</v>
      </c>
      <c r="AN3291" s="3" t="s">
        <v>60</v>
      </c>
      <c r="AO3291" s="3">
        <v>119.24840246506884</v>
      </c>
      <c r="AP3291" s="3">
        <v>661.64695491131067</v>
      </c>
    </row>
    <row r="3292" spans="1:42" x14ac:dyDescent="0.25">
      <c r="A3292" s="2">
        <v>3291</v>
      </c>
      <c r="B3292" s="3" t="s">
        <v>42</v>
      </c>
      <c r="C3292" s="3" t="s">
        <v>43</v>
      </c>
      <c r="D3292" s="3" t="s">
        <v>44</v>
      </c>
      <c r="E3292" s="3" t="s">
        <v>45</v>
      </c>
      <c r="F3292" s="3">
        <v>0.36</v>
      </c>
      <c r="G3292" s="3">
        <v>0.48</v>
      </c>
      <c r="H3292" s="3">
        <v>9.4072195034498405E-3</v>
      </c>
      <c r="I3292" s="3">
        <v>9.6334741287995769</v>
      </c>
      <c r="J3292" s="3">
        <v>1.2745182964826223</v>
      </c>
      <c r="K3292" s="3">
        <v>9.0624205710422845E-2</v>
      </c>
      <c r="L3292" s="3">
        <v>1.198967337617499E-2</v>
      </c>
      <c r="M3292" s="2">
        <v>1430</v>
      </c>
      <c r="N3292" s="3" t="s">
        <v>64</v>
      </c>
      <c r="O3292" s="3" t="s">
        <v>84</v>
      </c>
      <c r="P3292" s="3" t="s">
        <v>85</v>
      </c>
      <c r="Q3292" s="3" t="s">
        <v>42</v>
      </c>
      <c r="R3292" s="3" t="s">
        <v>49</v>
      </c>
      <c r="S3292" s="3" t="s">
        <v>86</v>
      </c>
      <c r="T3292" s="3" t="s">
        <v>51</v>
      </c>
      <c r="U3292" s="3" t="s">
        <v>87</v>
      </c>
      <c r="V3292" s="3" t="s">
        <v>53</v>
      </c>
      <c r="W3292" s="3" t="s">
        <v>54</v>
      </c>
      <c r="X3292" s="3">
        <v>35</v>
      </c>
      <c r="Y3292" s="3">
        <v>6</v>
      </c>
      <c r="Z3292" s="3" t="s">
        <v>44</v>
      </c>
      <c r="AA3292" s="7">
        <v>4</v>
      </c>
      <c r="AB3292" s="3" t="s">
        <v>49</v>
      </c>
      <c r="AC3292" s="3" t="s">
        <v>49</v>
      </c>
      <c r="AD3292" s="3" t="s">
        <v>49</v>
      </c>
      <c r="AE3292" s="3" t="s">
        <v>49</v>
      </c>
      <c r="AF3292" s="3" t="s">
        <v>55</v>
      </c>
      <c r="AG3292" s="3" t="s">
        <v>56</v>
      </c>
      <c r="AH3292" s="3" t="s">
        <v>57</v>
      </c>
      <c r="AI3292" s="3" t="s">
        <v>58</v>
      </c>
      <c r="AJ3292" s="3" t="s">
        <v>49</v>
      </c>
      <c r="AK3292" s="3" t="s">
        <v>49</v>
      </c>
      <c r="AL3292" s="3" t="s">
        <v>49</v>
      </c>
      <c r="AM3292" s="3" t="s">
        <v>88</v>
      </c>
      <c r="AN3292" s="3" t="s">
        <v>60</v>
      </c>
      <c r="AO3292" s="3">
        <v>25.03893689421583</v>
      </c>
      <c r="AP3292" s="3">
        <v>38.069666664462524</v>
      </c>
    </row>
    <row r="3293" spans="1:42" x14ac:dyDescent="0.25">
      <c r="A3293" s="2">
        <v>3292</v>
      </c>
      <c r="B3293" s="3" t="s">
        <v>42</v>
      </c>
      <c r="C3293" s="3" t="s">
        <v>43</v>
      </c>
      <c r="D3293" s="3" t="s">
        <v>44</v>
      </c>
      <c r="E3293" s="3" t="s">
        <v>45</v>
      </c>
      <c r="F3293" s="3">
        <v>0.36</v>
      </c>
      <c r="G3293" s="3">
        <v>0.48</v>
      </c>
      <c r="H3293" s="3">
        <v>0.29448249985207497</v>
      </c>
      <c r="I3293" s="3">
        <v>9.5721902011285973</v>
      </c>
      <c r="J3293" s="3">
        <v>1.4067554030589966</v>
      </c>
      <c r="K3293" s="3">
        <v>2.8188424994878858</v>
      </c>
      <c r="L3293" s="3">
        <v>0.41426484777322664</v>
      </c>
      <c r="M3293" s="2">
        <v>1200</v>
      </c>
      <c r="N3293" s="3" t="s">
        <v>61</v>
      </c>
      <c r="O3293" s="3" t="s">
        <v>84</v>
      </c>
      <c r="P3293" s="3" t="s">
        <v>85</v>
      </c>
      <c r="Q3293" s="3" t="s">
        <v>42</v>
      </c>
      <c r="R3293" s="3" t="s">
        <v>49</v>
      </c>
      <c r="S3293" s="3" t="s">
        <v>86</v>
      </c>
      <c r="T3293" s="3" t="s">
        <v>51</v>
      </c>
      <c r="U3293" s="3" t="s">
        <v>87</v>
      </c>
      <c r="V3293" s="3" t="s">
        <v>53</v>
      </c>
      <c r="W3293" s="3" t="s">
        <v>54</v>
      </c>
      <c r="X3293" s="3">
        <v>35</v>
      </c>
      <c r="Y3293" s="3">
        <v>6</v>
      </c>
      <c r="Z3293" s="3" t="s">
        <v>44</v>
      </c>
      <c r="AA3293" s="7">
        <v>4</v>
      </c>
      <c r="AB3293" s="3" t="s">
        <v>49</v>
      </c>
      <c r="AC3293" s="3" t="s">
        <v>49</v>
      </c>
      <c r="AD3293" s="3" t="s">
        <v>49</v>
      </c>
      <c r="AE3293" s="3" t="s">
        <v>49</v>
      </c>
      <c r="AF3293" s="3" t="s">
        <v>55</v>
      </c>
      <c r="AG3293" s="3" t="s">
        <v>56</v>
      </c>
      <c r="AH3293" s="3" t="s">
        <v>57</v>
      </c>
      <c r="AI3293" s="3" t="s">
        <v>58</v>
      </c>
      <c r="AJ3293" s="3" t="s">
        <v>49</v>
      </c>
      <c r="AK3293" s="3" t="s">
        <v>49</v>
      </c>
      <c r="AL3293" s="3" t="s">
        <v>49</v>
      </c>
      <c r="AM3293" s="3" t="s">
        <v>88</v>
      </c>
      <c r="AN3293" s="3" t="s">
        <v>60</v>
      </c>
      <c r="AO3293" s="3">
        <v>193.06349379314923</v>
      </c>
      <c r="AP3293" s="3">
        <v>1191.728395810778</v>
      </c>
    </row>
    <row r="3294" spans="1:42" x14ac:dyDescent="0.25">
      <c r="A3294" s="2">
        <v>3293</v>
      </c>
      <c r="B3294" s="3" t="s">
        <v>42</v>
      </c>
      <c r="C3294" s="3" t="s">
        <v>43</v>
      </c>
      <c r="D3294" s="3" t="s">
        <v>44</v>
      </c>
      <c r="E3294" s="3" t="s">
        <v>45</v>
      </c>
      <c r="F3294" s="3">
        <v>0.36</v>
      </c>
      <c r="G3294" s="3">
        <v>0.48</v>
      </c>
      <c r="H3294" s="3">
        <v>7.7910724745600804E-2</v>
      </c>
      <c r="I3294" s="3">
        <v>9.5721902011285973</v>
      </c>
      <c r="J3294" s="3">
        <v>1.4067554030589966</v>
      </c>
      <c r="K3294" s="3">
        <v>0.74577627597266738</v>
      </c>
      <c r="L3294" s="3">
        <v>0.1096013329921162</v>
      </c>
      <c r="M3294" s="2">
        <v>1210</v>
      </c>
      <c r="N3294" s="3" t="s">
        <v>65</v>
      </c>
      <c r="O3294" s="3" t="s">
        <v>84</v>
      </c>
      <c r="P3294" s="3" t="s">
        <v>85</v>
      </c>
      <c r="Q3294" s="3" t="s">
        <v>42</v>
      </c>
      <c r="R3294" s="3" t="s">
        <v>49</v>
      </c>
      <c r="S3294" s="3" t="s">
        <v>86</v>
      </c>
      <c r="T3294" s="3" t="s">
        <v>51</v>
      </c>
      <c r="U3294" s="3" t="s">
        <v>87</v>
      </c>
      <c r="V3294" s="3" t="s">
        <v>53</v>
      </c>
      <c r="W3294" s="3" t="s">
        <v>54</v>
      </c>
      <c r="X3294" s="3">
        <v>35</v>
      </c>
      <c r="Y3294" s="3">
        <v>6</v>
      </c>
      <c r="Z3294" s="3" t="s">
        <v>44</v>
      </c>
      <c r="AA3294" s="7">
        <v>4</v>
      </c>
      <c r="AB3294" s="3" t="s">
        <v>49</v>
      </c>
      <c r="AC3294" s="3" t="s">
        <v>49</v>
      </c>
      <c r="AD3294" s="3" t="s">
        <v>49</v>
      </c>
      <c r="AE3294" s="3" t="s">
        <v>49</v>
      </c>
      <c r="AF3294" s="3" t="s">
        <v>55</v>
      </c>
      <c r="AG3294" s="3" t="s">
        <v>56</v>
      </c>
      <c r="AH3294" s="3" t="s">
        <v>57</v>
      </c>
      <c r="AI3294" s="3" t="s">
        <v>58</v>
      </c>
      <c r="AJ3294" s="3" t="s">
        <v>49</v>
      </c>
      <c r="AK3294" s="3" t="s">
        <v>49</v>
      </c>
      <c r="AL3294" s="3" t="s">
        <v>49</v>
      </c>
      <c r="AM3294" s="3" t="s">
        <v>88</v>
      </c>
      <c r="AN3294" s="3" t="s">
        <v>60</v>
      </c>
      <c r="AO3294" s="3">
        <v>85.990023108805772</v>
      </c>
      <c r="AP3294" s="3">
        <v>315.29351681057341</v>
      </c>
    </row>
    <row r="3295" spans="1:42" x14ac:dyDescent="0.25">
      <c r="A3295" s="2">
        <v>3294</v>
      </c>
      <c r="B3295" s="3" t="s">
        <v>42</v>
      </c>
      <c r="C3295" s="3" t="s">
        <v>43</v>
      </c>
      <c r="D3295" s="3" t="s">
        <v>44</v>
      </c>
      <c r="E3295" s="3" t="s">
        <v>45</v>
      </c>
      <c r="F3295" s="3">
        <v>0.36</v>
      </c>
      <c r="G3295" s="3">
        <v>0.48</v>
      </c>
      <c r="H3295" s="3">
        <v>2.6670596834022799E-3</v>
      </c>
      <c r="I3295" s="3">
        <v>9.5721902011285973</v>
      </c>
      <c r="J3295" s="3">
        <v>1.4067554030589966</v>
      </c>
      <c r="K3295" s="3">
        <v>2.5529602567288444E-2</v>
      </c>
      <c r="L3295" s="3">
        <v>3.7519006199069741E-3</v>
      </c>
      <c r="M3295" s="2">
        <v>1210</v>
      </c>
      <c r="N3295" s="3" t="s">
        <v>65</v>
      </c>
      <c r="O3295" s="3" t="s">
        <v>84</v>
      </c>
      <c r="P3295" s="3" t="s">
        <v>85</v>
      </c>
      <c r="Q3295" s="3" t="s">
        <v>42</v>
      </c>
      <c r="R3295" s="3" t="s">
        <v>49</v>
      </c>
      <c r="S3295" s="3" t="s">
        <v>86</v>
      </c>
      <c r="T3295" s="3" t="s">
        <v>51</v>
      </c>
      <c r="U3295" s="3" t="s">
        <v>87</v>
      </c>
      <c r="V3295" s="3" t="s">
        <v>53</v>
      </c>
      <c r="W3295" s="3" t="s">
        <v>54</v>
      </c>
      <c r="X3295" s="3">
        <v>35</v>
      </c>
      <c r="Y3295" s="3">
        <v>6</v>
      </c>
      <c r="Z3295" s="3" t="s">
        <v>44</v>
      </c>
      <c r="AA3295" s="7">
        <v>4</v>
      </c>
      <c r="AB3295" s="3" t="s">
        <v>49</v>
      </c>
      <c r="AC3295" s="3" t="s">
        <v>49</v>
      </c>
      <c r="AD3295" s="3" t="s">
        <v>49</v>
      </c>
      <c r="AE3295" s="3" t="s">
        <v>49</v>
      </c>
      <c r="AF3295" s="3" t="s">
        <v>55</v>
      </c>
      <c r="AG3295" s="3" t="s">
        <v>56</v>
      </c>
      <c r="AH3295" s="3" t="s">
        <v>57</v>
      </c>
      <c r="AI3295" s="3" t="s">
        <v>58</v>
      </c>
      <c r="AJ3295" s="3" t="s">
        <v>49</v>
      </c>
      <c r="AK3295" s="3" t="s">
        <v>49</v>
      </c>
      <c r="AL3295" s="3" t="s">
        <v>49</v>
      </c>
      <c r="AM3295" s="3" t="s">
        <v>88</v>
      </c>
      <c r="AN3295" s="3" t="s">
        <v>60</v>
      </c>
      <c r="AO3295" s="3">
        <v>13.334023868799711</v>
      </c>
      <c r="AP3295" s="3">
        <v>10.793207608700621</v>
      </c>
    </row>
    <row r="3296" spans="1:42" x14ac:dyDescent="0.25">
      <c r="A3296" s="2">
        <v>3295</v>
      </c>
      <c r="B3296" s="3" t="s">
        <v>42</v>
      </c>
      <c r="C3296" s="3" t="s">
        <v>43</v>
      </c>
      <c r="D3296" s="3" t="s">
        <v>44</v>
      </c>
      <c r="E3296" s="3" t="s">
        <v>45</v>
      </c>
      <c r="F3296" s="3">
        <v>0.36</v>
      </c>
      <c r="G3296" s="3">
        <v>0.48</v>
      </c>
      <c r="H3296" s="3">
        <v>3.2628712830225998E-3</v>
      </c>
      <c r="I3296" s="3">
        <v>9.5721902011285973</v>
      </c>
      <c r="J3296" s="3">
        <v>1.4067554030589966</v>
      </c>
      <c r="K3296" s="3">
        <v>3.1232824522892826E-2</v>
      </c>
      <c r="L3296" s="3">
        <v>4.5900618068780829E-3</v>
      </c>
      <c r="M3296" s="2">
        <v>1210</v>
      </c>
      <c r="N3296" s="3" t="s">
        <v>65</v>
      </c>
      <c r="O3296" s="3" t="s">
        <v>84</v>
      </c>
      <c r="P3296" s="3" t="s">
        <v>85</v>
      </c>
      <c r="Q3296" s="3" t="s">
        <v>42</v>
      </c>
      <c r="R3296" s="3" t="s">
        <v>49</v>
      </c>
      <c r="S3296" s="3" t="s">
        <v>86</v>
      </c>
      <c r="T3296" s="3" t="s">
        <v>51</v>
      </c>
      <c r="U3296" s="3" t="s">
        <v>87</v>
      </c>
      <c r="V3296" s="3" t="s">
        <v>53</v>
      </c>
      <c r="W3296" s="3" t="s">
        <v>54</v>
      </c>
      <c r="X3296" s="3">
        <v>35</v>
      </c>
      <c r="Y3296" s="3">
        <v>6</v>
      </c>
      <c r="Z3296" s="3" t="s">
        <v>44</v>
      </c>
      <c r="AA3296" s="7">
        <v>4</v>
      </c>
      <c r="AB3296" s="3" t="s">
        <v>49</v>
      </c>
      <c r="AC3296" s="3" t="s">
        <v>49</v>
      </c>
      <c r="AD3296" s="3" t="s">
        <v>49</v>
      </c>
      <c r="AE3296" s="3" t="s">
        <v>49</v>
      </c>
      <c r="AF3296" s="3" t="s">
        <v>55</v>
      </c>
      <c r="AG3296" s="3" t="s">
        <v>56</v>
      </c>
      <c r="AH3296" s="3" t="s">
        <v>57</v>
      </c>
      <c r="AI3296" s="3" t="s">
        <v>58</v>
      </c>
      <c r="AJ3296" s="3" t="s">
        <v>49</v>
      </c>
      <c r="AK3296" s="3" t="s">
        <v>49</v>
      </c>
      <c r="AL3296" s="3" t="s">
        <v>49</v>
      </c>
      <c r="AM3296" s="3" t="s">
        <v>88</v>
      </c>
      <c r="AN3296" s="3" t="s">
        <v>60</v>
      </c>
      <c r="AO3296" s="3">
        <v>22.128579351031252</v>
      </c>
      <c r="AP3296" s="3">
        <v>13.204371607164546</v>
      </c>
    </row>
    <row r="3297" spans="1:42" x14ac:dyDescent="0.25">
      <c r="A3297" s="2">
        <v>3296</v>
      </c>
      <c r="B3297" s="3" t="s">
        <v>42</v>
      </c>
      <c r="C3297" s="3" t="s">
        <v>43</v>
      </c>
      <c r="D3297" s="3" t="s">
        <v>44</v>
      </c>
      <c r="E3297" s="3" t="s">
        <v>45</v>
      </c>
      <c r="F3297" s="3">
        <v>0.36</v>
      </c>
      <c r="G3297" s="3">
        <v>0.48</v>
      </c>
      <c r="H3297" s="3">
        <v>0.22427987196442001</v>
      </c>
      <c r="I3297" s="3">
        <v>9.5721902011285973</v>
      </c>
      <c r="J3297" s="3">
        <v>1.4067554030589966</v>
      </c>
      <c r="K3297" s="3">
        <v>2.1468495927281976</v>
      </c>
      <c r="L3297" s="3">
        <v>0.31550692168332783</v>
      </c>
      <c r="M3297" s="2">
        <v>1210</v>
      </c>
      <c r="N3297" s="3" t="s">
        <v>65</v>
      </c>
      <c r="O3297" s="3" t="s">
        <v>84</v>
      </c>
      <c r="P3297" s="3" t="s">
        <v>85</v>
      </c>
      <c r="Q3297" s="3" t="s">
        <v>42</v>
      </c>
      <c r="R3297" s="3" t="s">
        <v>49</v>
      </c>
      <c r="S3297" s="3" t="s">
        <v>86</v>
      </c>
      <c r="T3297" s="3" t="s">
        <v>51</v>
      </c>
      <c r="U3297" s="3" t="s">
        <v>87</v>
      </c>
      <c r="V3297" s="3" t="s">
        <v>53</v>
      </c>
      <c r="W3297" s="3" t="s">
        <v>54</v>
      </c>
      <c r="X3297" s="3">
        <v>35</v>
      </c>
      <c r="Y3297" s="3">
        <v>6</v>
      </c>
      <c r="Z3297" s="3" t="s">
        <v>44</v>
      </c>
      <c r="AA3297" s="7">
        <v>4</v>
      </c>
      <c r="AB3297" s="3" t="s">
        <v>49</v>
      </c>
      <c r="AC3297" s="3" t="s">
        <v>49</v>
      </c>
      <c r="AD3297" s="3" t="s">
        <v>49</v>
      </c>
      <c r="AE3297" s="3" t="s">
        <v>49</v>
      </c>
      <c r="AF3297" s="3" t="s">
        <v>55</v>
      </c>
      <c r="AG3297" s="3" t="s">
        <v>56</v>
      </c>
      <c r="AH3297" s="3" t="s">
        <v>57</v>
      </c>
      <c r="AI3297" s="3" t="s">
        <v>58</v>
      </c>
      <c r="AJ3297" s="3" t="s">
        <v>49</v>
      </c>
      <c r="AK3297" s="3" t="s">
        <v>49</v>
      </c>
      <c r="AL3297" s="3" t="s">
        <v>49</v>
      </c>
      <c r="AM3297" s="3" t="s">
        <v>88</v>
      </c>
      <c r="AN3297" s="3" t="s">
        <v>60</v>
      </c>
      <c r="AO3297" s="3">
        <v>119.99700645446234</v>
      </c>
      <c r="AP3297" s="3">
        <v>907.62844027426081</v>
      </c>
    </row>
    <row r="3298" spans="1:42" x14ac:dyDescent="0.25">
      <c r="A3298" s="2">
        <v>3297</v>
      </c>
      <c r="B3298" s="3" t="s">
        <v>42</v>
      </c>
      <c r="C3298" s="3" t="s">
        <v>43</v>
      </c>
      <c r="D3298" s="3" t="s">
        <v>44</v>
      </c>
      <c r="E3298" s="3" t="s">
        <v>45</v>
      </c>
      <c r="F3298" s="3">
        <v>0.36</v>
      </c>
      <c r="G3298" s="3">
        <v>0.48</v>
      </c>
      <c r="H3298" s="3">
        <v>1.5160426208433201E-2</v>
      </c>
      <c r="I3298" s="3">
        <v>9.5721902011285973</v>
      </c>
      <c r="J3298" s="3">
        <v>1.4067554030589966</v>
      </c>
      <c r="K3298" s="3">
        <v>0.14511848319729745</v>
      </c>
      <c r="L3298" s="3">
        <v>2.1327011481390622E-2</v>
      </c>
      <c r="M3298" s="2">
        <v>1210</v>
      </c>
      <c r="N3298" s="3" t="s">
        <v>65</v>
      </c>
      <c r="O3298" s="3" t="s">
        <v>84</v>
      </c>
      <c r="P3298" s="3" t="s">
        <v>85</v>
      </c>
      <c r="Q3298" s="3" t="s">
        <v>42</v>
      </c>
      <c r="R3298" s="3" t="s">
        <v>49</v>
      </c>
      <c r="S3298" s="3" t="s">
        <v>86</v>
      </c>
      <c r="T3298" s="3" t="s">
        <v>51</v>
      </c>
      <c r="U3298" s="3" t="s">
        <v>87</v>
      </c>
      <c r="V3298" s="3" t="s">
        <v>53</v>
      </c>
      <c r="W3298" s="3" t="s">
        <v>54</v>
      </c>
      <c r="X3298" s="3">
        <v>35</v>
      </c>
      <c r="Y3298" s="3">
        <v>6</v>
      </c>
      <c r="Z3298" s="3" t="s">
        <v>44</v>
      </c>
      <c r="AA3298" s="7">
        <v>4</v>
      </c>
      <c r="AB3298" s="3" t="s">
        <v>49</v>
      </c>
      <c r="AC3298" s="3" t="s">
        <v>49</v>
      </c>
      <c r="AD3298" s="3" t="s">
        <v>49</v>
      </c>
      <c r="AE3298" s="3" t="s">
        <v>49</v>
      </c>
      <c r="AF3298" s="3" t="s">
        <v>55</v>
      </c>
      <c r="AG3298" s="3" t="s">
        <v>56</v>
      </c>
      <c r="AH3298" s="3" t="s">
        <v>57</v>
      </c>
      <c r="AI3298" s="3" t="s">
        <v>58</v>
      </c>
      <c r="AJ3298" s="3" t="s">
        <v>49</v>
      </c>
      <c r="AK3298" s="3" t="s">
        <v>49</v>
      </c>
      <c r="AL3298" s="3" t="s">
        <v>49</v>
      </c>
      <c r="AM3298" s="3" t="s">
        <v>88</v>
      </c>
      <c r="AN3298" s="3" t="s">
        <v>60</v>
      </c>
      <c r="AO3298" s="3">
        <v>46.257794756151782</v>
      </c>
      <c r="AP3298" s="3">
        <v>61.352068167919299</v>
      </c>
    </row>
    <row r="3299" spans="1:42" x14ac:dyDescent="0.25">
      <c r="A3299" s="2">
        <v>3298</v>
      </c>
      <c r="B3299" s="3" t="s">
        <v>42</v>
      </c>
      <c r="C3299" s="3" t="s">
        <v>43</v>
      </c>
      <c r="D3299" s="3" t="s">
        <v>44</v>
      </c>
      <c r="E3299" s="3" t="s">
        <v>45</v>
      </c>
      <c r="F3299" s="3">
        <v>0.36</v>
      </c>
      <c r="G3299" s="3">
        <v>0.48</v>
      </c>
      <c r="H3299" s="3">
        <v>0.148088760590805</v>
      </c>
      <c r="I3299" s="3">
        <v>9.5775183048363566</v>
      </c>
      <c r="J3299" s="3">
        <v>1.4075396150688921</v>
      </c>
      <c r="K3299" s="3">
        <v>1.4183228152989638</v>
      </c>
      <c r="L3299" s="3">
        <v>0.208440797078011</v>
      </c>
      <c r="M3299" s="2">
        <v>1200</v>
      </c>
      <c r="N3299" s="3" t="s">
        <v>61</v>
      </c>
      <c r="O3299" s="3" t="s">
        <v>84</v>
      </c>
      <c r="P3299" s="3" t="s">
        <v>85</v>
      </c>
      <c r="Q3299" s="3" t="s">
        <v>42</v>
      </c>
      <c r="R3299" s="3" t="s">
        <v>49</v>
      </c>
      <c r="S3299" s="3" t="s">
        <v>86</v>
      </c>
      <c r="T3299" s="3" t="s">
        <v>51</v>
      </c>
      <c r="U3299" s="3" t="s">
        <v>87</v>
      </c>
      <c r="V3299" s="3" t="s">
        <v>53</v>
      </c>
      <c r="W3299" s="3" t="s">
        <v>54</v>
      </c>
      <c r="X3299" s="3">
        <v>35</v>
      </c>
      <c r="Y3299" s="3">
        <v>6</v>
      </c>
      <c r="Z3299" s="3" t="s">
        <v>44</v>
      </c>
      <c r="AA3299" s="7">
        <v>4</v>
      </c>
      <c r="AB3299" s="3" t="s">
        <v>49</v>
      </c>
      <c r="AC3299" s="3" t="s">
        <v>49</v>
      </c>
      <c r="AD3299" s="3" t="s">
        <v>49</v>
      </c>
      <c r="AE3299" s="3" t="s">
        <v>49</v>
      </c>
      <c r="AF3299" s="3" t="s">
        <v>55</v>
      </c>
      <c r="AG3299" s="3" t="s">
        <v>56</v>
      </c>
      <c r="AH3299" s="3" t="s">
        <v>57</v>
      </c>
      <c r="AI3299" s="3" t="s">
        <v>58</v>
      </c>
      <c r="AJ3299" s="3" t="s">
        <v>49</v>
      </c>
      <c r="AK3299" s="3" t="s">
        <v>49</v>
      </c>
      <c r="AL3299" s="3" t="s">
        <v>49</v>
      </c>
      <c r="AM3299" s="3" t="s">
        <v>88</v>
      </c>
      <c r="AN3299" s="3" t="s">
        <v>60</v>
      </c>
      <c r="AO3299" s="3">
        <v>160.0286348111743</v>
      </c>
      <c r="AP3299" s="3">
        <v>599.29395188215528</v>
      </c>
    </row>
    <row r="3300" spans="1:42" x14ac:dyDescent="0.25">
      <c r="A3300" s="2">
        <v>3299</v>
      </c>
      <c r="B3300" s="3" t="s">
        <v>42</v>
      </c>
      <c r="C3300" s="3" t="s">
        <v>43</v>
      </c>
      <c r="D3300" s="3" t="s">
        <v>44</v>
      </c>
      <c r="E3300" s="3" t="s">
        <v>45</v>
      </c>
      <c r="F3300" s="3">
        <v>0.36</v>
      </c>
      <c r="G3300" s="3">
        <v>0.48</v>
      </c>
      <c r="H3300" s="3">
        <v>0.22357619645777899</v>
      </c>
      <c r="I3300" s="3">
        <v>9.5775183048363566</v>
      </c>
      <c r="J3300" s="3">
        <v>1.4075396150688921</v>
      </c>
      <c r="K3300" s="3">
        <v>2.1413051141000676</v>
      </c>
      <c r="L3300" s="3">
        <v>0.31469235350074926</v>
      </c>
      <c r="M3300" s="2">
        <v>1210</v>
      </c>
      <c r="N3300" s="3" t="s">
        <v>65</v>
      </c>
      <c r="O3300" s="3" t="s">
        <v>84</v>
      </c>
      <c r="P3300" s="3" t="s">
        <v>85</v>
      </c>
      <c r="Q3300" s="3" t="s">
        <v>42</v>
      </c>
      <c r="R3300" s="3" t="s">
        <v>49</v>
      </c>
      <c r="S3300" s="3" t="s">
        <v>86</v>
      </c>
      <c r="T3300" s="3" t="s">
        <v>51</v>
      </c>
      <c r="U3300" s="3" t="s">
        <v>87</v>
      </c>
      <c r="V3300" s="3" t="s">
        <v>53</v>
      </c>
      <c r="W3300" s="3" t="s">
        <v>54</v>
      </c>
      <c r="X3300" s="3">
        <v>35</v>
      </c>
      <c r="Y3300" s="3">
        <v>6</v>
      </c>
      <c r="Z3300" s="3" t="s">
        <v>44</v>
      </c>
      <c r="AA3300" s="7">
        <v>4</v>
      </c>
      <c r="AB3300" s="3" t="s">
        <v>49</v>
      </c>
      <c r="AC3300" s="3" t="s">
        <v>49</v>
      </c>
      <c r="AD3300" s="3" t="s">
        <v>49</v>
      </c>
      <c r="AE3300" s="3" t="s">
        <v>49</v>
      </c>
      <c r="AF3300" s="3" t="s">
        <v>55</v>
      </c>
      <c r="AG3300" s="3" t="s">
        <v>56</v>
      </c>
      <c r="AH3300" s="3" t="s">
        <v>57</v>
      </c>
      <c r="AI3300" s="3" t="s">
        <v>58</v>
      </c>
      <c r="AJ3300" s="3" t="s">
        <v>49</v>
      </c>
      <c r="AK3300" s="3" t="s">
        <v>49</v>
      </c>
      <c r="AL3300" s="3" t="s">
        <v>49</v>
      </c>
      <c r="AM3300" s="3" t="s">
        <v>88</v>
      </c>
      <c r="AN3300" s="3" t="s">
        <v>60</v>
      </c>
      <c r="AO3300" s="3">
        <v>118.58150542237469</v>
      </c>
      <c r="AP3300" s="3">
        <v>904.78076653092774</v>
      </c>
    </row>
    <row r="3301" spans="1:42" x14ac:dyDescent="0.25">
      <c r="A3301" s="2">
        <v>3300</v>
      </c>
      <c r="B3301" s="3" t="s">
        <v>42</v>
      </c>
      <c r="C3301" s="3" t="s">
        <v>43</v>
      </c>
      <c r="D3301" s="3" t="s">
        <v>44</v>
      </c>
      <c r="E3301" s="3" t="s">
        <v>45</v>
      </c>
      <c r="F3301" s="3">
        <v>0.36</v>
      </c>
      <c r="G3301" s="3">
        <v>0.48</v>
      </c>
      <c r="H3301" s="3">
        <v>7.3973008112157401E-2</v>
      </c>
      <c r="I3301" s="3">
        <v>9.5775183048363566</v>
      </c>
      <c r="J3301" s="3">
        <v>1.4075396150688921</v>
      </c>
      <c r="K3301" s="3">
        <v>0.70847783925799579</v>
      </c>
      <c r="L3301" s="3">
        <v>0.10411993936367406</v>
      </c>
      <c r="M3301" s="2">
        <v>1210</v>
      </c>
      <c r="N3301" s="3" t="s">
        <v>65</v>
      </c>
      <c r="O3301" s="3" t="s">
        <v>84</v>
      </c>
      <c r="P3301" s="3" t="s">
        <v>85</v>
      </c>
      <c r="Q3301" s="3" t="s">
        <v>42</v>
      </c>
      <c r="R3301" s="3" t="s">
        <v>49</v>
      </c>
      <c r="S3301" s="3" t="s">
        <v>86</v>
      </c>
      <c r="T3301" s="3" t="s">
        <v>51</v>
      </c>
      <c r="U3301" s="3" t="s">
        <v>87</v>
      </c>
      <c r="V3301" s="3" t="s">
        <v>53</v>
      </c>
      <c r="W3301" s="3" t="s">
        <v>54</v>
      </c>
      <c r="X3301" s="3">
        <v>35</v>
      </c>
      <c r="Y3301" s="3">
        <v>6</v>
      </c>
      <c r="Z3301" s="3" t="s">
        <v>44</v>
      </c>
      <c r="AA3301" s="7">
        <v>4</v>
      </c>
      <c r="AB3301" s="3" t="s">
        <v>49</v>
      </c>
      <c r="AC3301" s="3" t="s">
        <v>49</v>
      </c>
      <c r="AD3301" s="3" t="s">
        <v>49</v>
      </c>
      <c r="AE3301" s="3" t="s">
        <v>49</v>
      </c>
      <c r="AF3301" s="3" t="s">
        <v>55</v>
      </c>
      <c r="AG3301" s="3" t="s">
        <v>56</v>
      </c>
      <c r="AH3301" s="3" t="s">
        <v>57</v>
      </c>
      <c r="AI3301" s="3" t="s">
        <v>58</v>
      </c>
      <c r="AJ3301" s="3" t="s">
        <v>49</v>
      </c>
      <c r="AK3301" s="3" t="s">
        <v>49</v>
      </c>
      <c r="AL3301" s="3" t="s">
        <v>49</v>
      </c>
      <c r="AM3301" s="3" t="s">
        <v>88</v>
      </c>
      <c r="AN3301" s="3" t="s">
        <v>60</v>
      </c>
      <c r="AO3301" s="3">
        <v>80.258334066163627</v>
      </c>
      <c r="AP3301" s="3">
        <v>299.35814296293137</v>
      </c>
    </row>
    <row r="3302" spans="1:42" x14ac:dyDescent="0.25">
      <c r="A3302" s="2">
        <v>3301</v>
      </c>
      <c r="B3302" s="3" t="s">
        <v>42</v>
      </c>
      <c r="C3302" s="3" t="s">
        <v>43</v>
      </c>
      <c r="D3302" s="3" t="s">
        <v>44</v>
      </c>
      <c r="E3302" s="3" t="s">
        <v>45</v>
      </c>
      <c r="F3302" s="3">
        <v>0.36</v>
      </c>
      <c r="G3302" s="3">
        <v>0.48</v>
      </c>
      <c r="H3302" s="3">
        <v>0.16031113324078899</v>
      </c>
      <c r="I3302" s="3">
        <v>9.5775183048363566</v>
      </c>
      <c r="J3302" s="3">
        <v>1.4075396150688921</v>
      </c>
      <c r="K3302" s="3">
        <v>1.5353828130827167</v>
      </c>
      <c r="L3302" s="3">
        <v>0.22564427077299801</v>
      </c>
      <c r="M3302" s="2">
        <v>1210</v>
      </c>
      <c r="N3302" s="3" t="s">
        <v>65</v>
      </c>
      <c r="O3302" s="3" t="s">
        <v>84</v>
      </c>
      <c r="P3302" s="3" t="s">
        <v>85</v>
      </c>
      <c r="Q3302" s="3" t="s">
        <v>42</v>
      </c>
      <c r="R3302" s="3" t="s">
        <v>49</v>
      </c>
      <c r="S3302" s="3" t="s">
        <v>86</v>
      </c>
      <c r="T3302" s="3" t="s">
        <v>51</v>
      </c>
      <c r="U3302" s="3" t="s">
        <v>87</v>
      </c>
      <c r="V3302" s="3" t="s">
        <v>53</v>
      </c>
      <c r="W3302" s="3" t="s">
        <v>54</v>
      </c>
      <c r="X3302" s="3">
        <v>35</v>
      </c>
      <c r="Y3302" s="3">
        <v>6</v>
      </c>
      <c r="Z3302" s="3" t="s">
        <v>44</v>
      </c>
      <c r="AA3302" s="7">
        <v>4</v>
      </c>
      <c r="AB3302" s="3" t="s">
        <v>49</v>
      </c>
      <c r="AC3302" s="3" t="s">
        <v>49</v>
      </c>
      <c r="AD3302" s="3" t="s">
        <v>49</v>
      </c>
      <c r="AE3302" s="3" t="s">
        <v>49</v>
      </c>
      <c r="AF3302" s="3" t="s">
        <v>55</v>
      </c>
      <c r="AG3302" s="3" t="s">
        <v>56</v>
      </c>
      <c r="AH3302" s="3" t="s">
        <v>57</v>
      </c>
      <c r="AI3302" s="3" t="s">
        <v>58</v>
      </c>
      <c r="AJ3302" s="3" t="s">
        <v>49</v>
      </c>
      <c r="AK3302" s="3" t="s">
        <v>49</v>
      </c>
      <c r="AL3302" s="3" t="s">
        <v>49</v>
      </c>
      <c r="AM3302" s="3" t="s">
        <v>88</v>
      </c>
      <c r="AN3302" s="3" t="s">
        <v>60</v>
      </c>
      <c r="AO3302" s="3">
        <v>105.35161382003292</v>
      </c>
      <c r="AP3302" s="3">
        <v>648.75613913770962</v>
      </c>
    </row>
    <row r="3303" spans="1:42" x14ac:dyDescent="0.25">
      <c r="A3303" s="2">
        <v>3302</v>
      </c>
      <c r="B3303" s="3" t="s">
        <v>42</v>
      </c>
      <c r="C3303" s="3" t="s">
        <v>43</v>
      </c>
      <c r="D3303" s="3" t="s">
        <v>44</v>
      </c>
      <c r="E3303" s="3" t="s">
        <v>45</v>
      </c>
      <c r="F3303" s="3">
        <v>0.36</v>
      </c>
      <c r="G3303" s="3">
        <v>0.48</v>
      </c>
      <c r="H3303" s="3">
        <v>1.02701310397726E-5</v>
      </c>
      <c r="I3303" s="3">
        <v>9.5775183048363566</v>
      </c>
      <c r="J3303" s="3">
        <v>1.4075396150688921</v>
      </c>
      <c r="K3303" s="3">
        <v>9.836236802649012E-5</v>
      </c>
      <c r="L3303" s="3">
        <v>1.4455616290428605E-5</v>
      </c>
      <c r="M3303" s="2">
        <v>1330</v>
      </c>
      <c r="N3303" s="3" t="s">
        <v>68</v>
      </c>
      <c r="O3303" s="3" t="s">
        <v>84</v>
      </c>
      <c r="P3303" s="3" t="s">
        <v>85</v>
      </c>
      <c r="Q3303" s="3" t="s">
        <v>42</v>
      </c>
      <c r="R3303" s="3" t="s">
        <v>49</v>
      </c>
      <c r="S3303" s="3" t="s">
        <v>86</v>
      </c>
      <c r="T3303" s="3" t="s">
        <v>51</v>
      </c>
      <c r="U3303" s="3" t="s">
        <v>87</v>
      </c>
      <c r="V3303" s="3" t="s">
        <v>53</v>
      </c>
      <c r="W3303" s="3" t="s">
        <v>54</v>
      </c>
      <c r="X3303" s="3">
        <v>35</v>
      </c>
      <c r="Y3303" s="3">
        <v>6</v>
      </c>
      <c r="Z3303" s="3" t="s">
        <v>44</v>
      </c>
      <c r="AA3303" s="7">
        <v>4</v>
      </c>
      <c r="AB3303" s="3" t="s">
        <v>49</v>
      </c>
      <c r="AC3303" s="3" t="s">
        <v>49</v>
      </c>
      <c r="AD3303" s="3" t="s">
        <v>49</v>
      </c>
      <c r="AE3303" s="3" t="s">
        <v>49</v>
      </c>
      <c r="AF3303" s="3" t="s">
        <v>55</v>
      </c>
      <c r="AG3303" s="3" t="s">
        <v>56</v>
      </c>
      <c r="AH3303" s="3" t="s">
        <v>57</v>
      </c>
      <c r="AI3303" s="3" t="s">
        <v>58</v>
      </c>
      <c r="AJ3303" s="3" t="s">
        <v>49</v>
      </c>
      <c r="AK3303" s="3" t="s">
        <v>49</v>
      </c>
      <c r="AL3303" s="3" t="s">
        <v>49</v>
      </c>
      <c r="AM3303" s="3" t="s">
        <v>88</v>
      </c>
      <c r="AN3303" s="3" t="s">
        <v>60</v>
      </c>
      <c r="AO3303" s="3">
        <v>1.1691294692436545</v>
      </c>
      <c r="AP3303" s="3">
        <v>4.1561745757193388E-2</v>
      </c>
    </row>
    <row r="3304" spans="1:42" x14ac:dyDescent="0.25">
      <c r="A3304" s="2">
        <v>3303</v>
      </c>
      <c r="B3304" s="3" t="s">
        <v>42</v>
      </c>
      <c r="C3304" s="3" t="s">
        <v>43</v>
      </c>
      <c r="D3304" s="3" t="s">
        <v>44</v>
      </c>
      <c r="E3304" s="3" t="s">
        <v>45</v>
      </c>
      <c r="F3304" s="3">
        <v>0.36</v>
      </c>
      <c r="G3304" s="3">
        <v>0.48</v>
      </c>
      <c r="H3304" s="3">
        <v>1.1665315034087E-2</v>
      </c>
      <c r="I3304" s="3">
        <v>9.5775183048363566</v>
      </c>
      <c r="J3304" s="3">
        <v>1.4075396150688921</v>
      </c>
      <c r="K3304" s="3">
        <v>0.11172476827065099</v>
      </c>
      <c r="L3304" s="3">
        <v>1.6419393032736176E-2</v>
      </c>
      <c r="M3304" s="2">
        <v>1210</v>
      </c>
      <c r="N3304" s="3" t="s">
        <v>65</v>
      </c>
      <c r="O3304" s="3" t="s">
        <v>84</v>
      </c>
      <c r="P3304" s="3" t="s">
        <v>85</v>
      </c>
      <c r="Q3304" s="3" t="s">
        <v>42</v>
      </c>
      <c r="R3304" s="3" t="s">
        <v>49</v>
      </c>
      <c r="S3304" s="3" t="s">
        <v>86</v>
      </c>
      <c r="T3304" s="3" t="s">
        <v>51</v>
      </c>
      <c r="U3304" s="3" t="s">
        <v>87</v>
      </c>
      <c r="V3304" s="3" t="s">
        <v>53</v>
      </c>
      <c r="W3304" s="3" t="s">
        <v>54</v>
      </c>
      <c r="X3304" s="3">
        <v>35</v>
      </c>
      <c r="Y3304" s="3">
        <v>6</v>
      </c>
      <c r="Z3304" s="3" t="s">
        <v>44</v>
      </c>
      <c r="AA3304" s="7">
        <v>4</v>
      </c>
      <c r="AB3304" s="3" t="s">
        <v>49</v>
      </c>
      <c r="AC3304" s="3" t="s">
        <v>49</v>
      </c>
      <c r="AD3304" s="3" t="s">
        <v>49</v>
      </c>
      <c r="AE3304" s="3" t="s">
        <v>49</v>
      </c>
      <c r="AF3304" s="3" t="s">
        <v>55</v>
      </c>
      <c r="AG3304" s="3" t="s">
        <v>56</v>
      </c>
      <c r="AH3304" s="3" t="s">
        <v>57</v>
      </c>
      <c r="AI3304" s="3" t="s">
        <v>58</v>
      </c>
      <c r="AJ3304" s="3" t="s">
        <v>49</v>
      </c>
      <c r="AK3304" s="3" t="s">
        <v>49</v>
      </c>
      <c r="AL3304" s="3" t="s">
        <v>49</v>
      </c>
      <c r="AM3304" s="3" t="s">
        <v>88</v>
      </c>
      <c r="AN3304" s="3" t="s">
        <v>60</v>
      </c>
      <c r="AO3304" s="3">
        <v>41.642837291474123</v>
      </c>
      <c r="AP3304" s="3">
        <v>47.207855065014058</v>
      </c>
    </row>
    <row r="3305" spans="1:42" x14ac:dyDescent="0.25">
      <c r="A3305" s="2">
        <v>3304</v>
      </c>
      <c r="B3305" s="3" t="s">
        <v>42</v>
      </c>
      <c r="C3305" s="3" t="s">
        <v>43</v>
      </c>
      <c r="D3305" s="3" t="s">
        <v>44</v>
      </c>
      <c r="E3305" s="3" t="s">
        <v>45</v>
      </c>
      <c r="F3305" s="3">
        <v>0.36</v>
      </c>
      <c r="G3305" s="3">
        <v>0.48</v>
      </c>
      <c r="H3305" s="3">
        <v>1.38770032215513E-4</v>
      </c>
      <c r="I3305" s="3">
        <v>9.5775183048363566</v>
      </c>
      <c r="J3305" s="3">
        <v>1.4075396150688921</v>
      </c>
      <c r="K3305" s="3">
        <v>1.3290725237068066E-3</v>
      </c>
      <c r="L3305" s="3">
        <v>1.9532431772772093E-4</v>
      </c>
      <c r="M3305" s="2">
        <v>1210</v>
      </c>
      <c r="N3305" s="3" t="s">
        <v>65</v>
      </c>
      <c r="O3305" s="3" t="s">
        <v>84</v>
      </c>
      <c r="P3305" s="3" t="s">
        <v>85</v>
      </c>
      <c r="Q3305" s="3" t="s">
        <v>42</v>
      </c>
      <c r="R3305" s="3" t="s">
        <v>49</v>
      </c>
      <c r="S3305" s="3" t="s">
        <v>86</v>
      </c>
      <c r="T3305" s="3" t="s">
        <v>51</v>
      </c>
      <c r="U3305" s="3" t="s">
        <v>87</v>
      </c>
      <c r="V3305" s="3" t="s">
        <v>53</v>
      </c>
      <c r="W3305" s="3" t="s">
        <v>54</v>
      </c>
      <c r="X3305" s="3">
        <v>35</v>
      </c>
      <c r="Y3305" s="3">
        <v>6</v>
      </c>
      <c r="Z3305" s="3" t="s">
        <v>44</v>
      </c>
      <c r="AA3305" s="7">
        <v>4</v>
      </c>
      <c r="AB3305" s="3" t="s">
        <v>49</v>
      </c>
      <c r="AC3305" s="3" t="s">
        <v>49</v>
      </c>
      <c r="AD3305" s="3" t="s">
        <v>49</v>
      </c>
      <c r="AE3305" s="3" t="s">
        <v>49</v>
      </c>
      <c r="AF3305" s="3" t="s">
        <v>55</v>
      </c>
      <c r="AG3305" s="3" t="s">
        <v>56</v>
      </c>
      <c r="AH3305" s="3" t="s">
        <v>57</v>
      </c>
      <c r="AI3305" s="3" t="s">
        <v>58</v>
      </c>
      <c r="AJ3305" s="3" t="s">
        <v>49</v>
      </c>
      <c r="AK3305" s="3" t="s">
        <v>49</v>
      </c>
      <c r="AL3305" s="3" t="s">
        <v>49</v>
      </c>
      <c r="AM3305" s="3" t="s">
        <v>88</v>
      </c>
      <c r="AN3305" s="3" t="s">
        <v>60</v>
      </c>
      <c r="AO3305" s="3">
        <v>4.3932330370678319</v>
      </c>
      <c r="AP3305" s="3">
        <v>0.56158239610800464</v>
      </c>
    </row>
    <row r="3306" spans="1:42" x14ac:dyDescent="0.25">
      <c r="A3306" s="2">
        <v>3305</v>
      </c>
      <c r="B3306" s="3" t="s">
        <v>42</v>
      </c>
      <c r="C3306" s="3" t="s">
        <v>43</v>
      </c>
      <c r="D3306" s="3" t="s">
        <v>44</v>
      </c>
      <c r="E3306" s="3" t="s">
        <v>45</v>
      </c>
      <c r="F3306" s="3">
        <v>0.36</v>
      </c>
      <c r="G3306" s="3">
        <v>0.48</v>
      </c>
      <c r="H3306" s="3">
        <v>0.18687401835085499</v>
      </c>
      <c r="I3306" s="3">
        <v>9.5785915898830503</v>
      </c>
      <c r="J3306" s="3">
        <v>1.4076784951583066</v>
      </c>
      <c r="K3306" s="3">
        <v>1.7899899005431503</v>
      </c>
      <c r="L3306" s="3">
        <v>0.26305853693631731</v>
      </c>
      <c r="M3306" s="2">
        <v>1200</v>
      </c>
      <c r="N3306" s="3" t="s">
        <v>61</v>
      </c>
      <c r="O3306" s="3" t="s">
        <v>84</v>
      </c>
      <c r="P3306" s="3" t="s">
        <v>85</v>
      </c>
      <c r="Q3306" s="3" t="s">
        <v>42</v>
      </c>
      <c r="R3306" s="3" t="s">
        <v>49</v>
      </c>
      <c r="S3306" s="3" t="s">
        <v>86</v>
      </c>
      <c r="T3306" s="3" t="s">
        <v>51</v>
      </c>
      <c r="U3306" s="3" t="s">
        <v>87</v>
      </c>
      <c r="V3306" s="3" t="s">
        <v>53</v>
      </c>
      <c r="W3306" s="3" t="s">
        <v>54</v>
      </c>
      <c r="X3306" s="3">
        <v>35</v>
      </c>
      <c r="Y3306" s="3">
        <v>6</v>
      </c>
      <c r="Z3306" s="3" t="s">
        <v>44</v>
      </c>
      <c r="AA3306" s="7">
        <v>4</v>
      </c>
      <c r="AB3306" s="3" t="s">
        <v>49</v>
      </c>
      <c r="AC3306" s="3" t="s">
        <v>49</v>
      </c>
      <c r="AD3306" s="3" t="s">
        <v>49</v>
      </c>
      <c r="AE3306" s="3" t="s">
        <v>49</v>
      </c>
      <c r="AF3306" s="3" t="s">
        <v>55</v>
      </c>
      <c r="AG3306" s="3" t="s">
        <v>56</v>
      </c>
      <c r="AH3306" s="3" t="s">
        <v>57</v>
      </c>
      <c r="AI3306" s="3" t="s">
        <v>58</v>
      </c>
      <c r="AJ3306" s="3" t="s">
        <v>49</v>
      </c>
      <c r="AK3306" s="3" t="s">
        <v>49</v>
      </c>
      <c r="AL3306" s="3" t="s">
        <v>49</v>
      </c>
      <c r="AM3306" s="3" t="s">
        <v>88</v>
      </c>
      <c r="AN3306" s="3" t="s">
        <v>60</v>
      </c>
      <c r="AO3306" s="3">
        <v>130.37631269680637</v>
      </c>
      <c r="AP3306" s="3">
        <v>756.25232134285216</v>
      </c>
    </row>
    <row r="3307" spans="1:42" x14ac:dyDescent="0.25">
      <c r="A3307" s="2">
        <v>3306</v>
      </c>
      <c r="B3307" s="3" t="s">
        <v>42</v>
      </c>
      <c r="C3307" s="3" t="s">
        <v>43</v>
      </c>
      <c r="D3307" s="3" t="s">
        <v>44</v>
      </c>
      <c r="E3307" s="3" t="s">
        <v>45</v>
      </c>
      <c r="F3307" s="3">
        <v>0.36</v>
      </c>
      <c r="G3307" s="3">
        <v>0.48</v>
      </c>
      <c r="H3307" s="3">
        <v>4.5886003149951697E-3</v>
      </c>
      <c r="I3307" s="3">
        <v>9.5785915898830503</v>
      </c>
      <c r="J3307" s="3">
        <v>1.4076784951583066</v>
      </c>
      <c r="K3307" s="3">
        <v>4.3952328386547446E-2</v>
      </c>
      <c r="L3307" s="3">
        <v>6.4592739862953316E-3</v>
      </c>
      <c r="M3307" s="2">
        <v>1210</v>
      </c>
      <c r="N3307" s="3" t="s">
        <v>65</v>
      </c>
      <c r="O3307" s="3" t="s">
        <v>84</v>
      </c>
      <c r="P3307" s="3" t="s">
        <v>85</v>
      </c>
      <c r="Q3307" s="3" t="s">
        <v>42</v>
      </c>
      <c r="R3307" s="3" t="s">
        <v>49</v>
      </c>
      <c r="S3307" s="3" t="s">
        <v>86</v>
      </c>
      <c r="T3307" s="3" t="s">
        <v>51</v>
      </c>
      <c r="U3307" s="3" t="s">
        <v>87</v>
      </c>
      <c r="V3307" s="3" t="s">
        <v>53</v>
      </c>
      <c r="W3307" s="3" t="s">
        <v>54</v>
      </c>
      <c r="X3307" s="3">
        <v>35</v>
      </c>
      <c r="Y3307" s="3">
        <v>6</v>
      </c>
      <c r="Z3307" s="3" t="s">
        <v>44</v>
      </c>
      <c r="AA3307" s="7">
        <v>4</v>
      </c>
      <c r="AB3307" s="3" t="s">
        <v>49</v>
      </c>
      <c r="AC3307" s="3" t="s">
        <v>49</v>
      </c>
      <c r="AD3307" s="3" t="s">
        <v>49</v>
      </c>
      <c r="AE3307" s="3" t="s">
        <v>49</v>
      </c>
      <c r="AF3307" s="3" t="s">
        <v>55</v>
      </c>
      <c r="AG3307" s="3" t="s">
        <v>56</v>
      </c>
      <c r="AH3307" s="3" t="s">
        <v>57</v>
      </c>
      <c r="AI3307" s="3" t="s">
        <v>58</v>
      </c>
      <c r="AJ3307" s="3" t="s">
        <v>49</v>
      </c>
      <c r="AK3307" s="3" t="s">
        <v>49</v>
      </c>
      <c r="AL3307" s="3" t="s">
        <v>49</v>
      </c>
      <c r="AM3307" s="3" t="s">
        <v>88</v>
      </c>
      <c r="AN3307" s="3" t="s">
        <v>60</v>
      </c>
      <c r="AO3307" s="3">
        <v>26.247120188322523</v>
      </c>
      <c r="AP3307" s="3">
        <v>18.569406654564862</v>
      </c>
    </row>
    <row r="3308" spans="1:42" x14ac:dyDescent="0.25">
      <c r="A3308" s="2">
        <v>3307</v>
      </c>
      <c r="B3308" s="3" t="s">
        <v>42</v>
      </c>
      <c r="C3308" s="3" t="s">
        <v>43</v>
      </c>
      <c r="D3308" s="3" t="s">
        <v>44</v>
      </c>
      <c r="E3308" s="3" t="s">
        <v>45</v>
      </c>
      <c r="F3308" s="3">
        <v>0.36</v>
      </c>
      <c r="G3308" s="3">
        <v>0.48</v>
      </c>
      <c r="H3308" s="3">
        <v>0.17061077304611699</v>
      </c>
      <c r="I3308" s="3">
        <v>9.5785915898830503</v>
      </c>
      <c r="J3308" s="3">
        <v>1.4076784951583066</v>
      </c>
      <c r="K3308" s="3">
        <v>1.6342109158429821</v>
      </c>
      <c r="L3308" s="3">
        <v>0.24016511625935333</v>
      </c>
      <c r="M3308" s="2">
        <v>1210</v>
      </c>
      <c r="N3308" s="3" t="s">
        <v>65</v>
      </c>
      <c r="O3308" s="3" t="s">
        <v>84</v>
      </c>
      <c r="P3308" s="3" t="s">
        <v>85</v>
      </c>
      <c r="Q3308" s="3" t="s">
        <v>42</v>
      </c>
      <c r="R3308" s="3" t="s">
        <v>49</v>
      </c>
      <c r="S3308" s="3" t="s">
        <v>86</v>
      </c>
      <c r="T3308" s="3" t="s">
        <v>51</v>
      </c>
      <c r="U3308" s="3" t="s">
        <v>87</v>
      </c>
      <c r="V3308" s="3" t="s">
        <v>53</v>
      </c>
      <c r="W3308" s="3" t="s">
        <v>54</v>
      </c>
      <c r="X3308" s="3">
        <v>35</v>
      </c>
      <c r="Y3308" s="3">
        <v>6</v>
      </c>
      <c r="Z3308" s="3" t="s">
        <v>44</v>
      </c>
      <c r="AA3308" s="7">
        <v>4</v>
      </c>
      <c r="AB3308" s="3" t="s">
        <v>49</v>
      </c>
      <c r="AC3308" s="3" t="s">
        <v>49</v>
      </c>
      <c r="AD3308" s="3" t="s">
        <v>49</v>
      </c>
      <c r="AE3308" s="3" t="s">
        <v>49</v>
      </c>
      <c r="AF3308" s="3" t="s">
        <v>55</v>
      </c>
      <c r="AG3308" s="3" t="s">
        <v>56</v>
      </c>
      <c r="AH3308" s="3" t="s">
        <v>57</v>
      </c>
      <c r="AI3308" s="3" t="s">
        <v>58</v>
      </c>
      <c r="AJ3308" s="3" t="s">
        <v>49</v>
      </c>
      <c r="AK3308" s="3" t="s">
        <v>49</v>
      </c>
      <c r="AL3308" s="3" t="s">
        <v>49</v>
      </c>
      <c r="AM3308" s="3" t="s">
        <v>88</v>
      </c>
      <c r="AN3308" s="3" t="s">
        <v>60</v>
      </c>
      <c r="AO3308" s="3">
        <v>106.84246298454801</v>
      </c>
      <c r="AP3308" s="3">
        <v>690.43730263230736</v>
      </c>
    </row>
    <row r="3309" spans="1:42" x14ac:dyDescent="0.25">
      <c r="A3309" s="2">
        <v>3308</v>
      </c>
      <c r="B3309" s="3" t="s">
        <v>42</v>
      </c>
      <c r="C3309" s="3" t="s">
        <v>43</v>
      </c>
      <c r="D3309" s="3" t="s">
        <v>44</v>
      </c>
      <c r="E3309" s="3" t="s">
        <v>45</v>
      </c>
      <c r="F3309" s="3">
        <v>0.36</v>
      </c>
      <c r="G3309" s="3">
        <v>0.48</v>
      </c>
      <c r="H3309" s="3">
        <v>2.5914491592312901E-3</v>
      </c>
      <c r="I3309" s="3">
        <v>9.5785915898830503</v>
      </c>
      <c r="J3309" s="3">
        <v>1.4076784951583066</v>
      </c>
      <c r="K3309" s="3">
        <v>2.4822433122222338E-2</v>
      </c>
      <c r="L3309" s="3">
        <v>3.6479272527459613E-3</v>
      </c>
      <c r="M3309" s="2">
        <v>1210</v>
      </c>
      <c r="N3309" s="3" t="s">
        <v>65</v>
      </c>
      <c r="O3309" s="3" t="s">
        <v>84</v>
      </c>
      <c r="P3309" s="3" t="s">
        <v>85</v>
      </c>
      <c r="Q3309" s="3" t="s">
        <v>42</v>
      </c>
      <c r="R3309" s="3" t="s">
        <v>49</v>
      </c>
      <c r="S3309" s="3" t="s">
        <v>86</v>
      </c>
      <c r="T3309" s="3" t="s">
        <v>51</v>
      </c>
      <c r="U3309" s="3" t="s">
        <v>87</v>
      </c>
      <c r="V3309" s="3" t="s">
        <v>53</v>
      </c>
      <c r="W3309" s="3" t="s">
        <v>54</v>
      </c>
      <c r="X3309" s="3">
        <v>35</v>
      </c>
      <c r="Y3309" s="3">
        <v>6</v>
      </c>
      <c r="Z3309" s="3" t="s">
        <v>44</v>
      </c>
      <c r="AA3309" s="7">
        <v>4</v>
      </c>
      <c r="AB3309" s="3" t="s">
        <v>49</v>
      </c>
      <c r="AC3309" s="3" t="s">
        <v>49</v>
      </c>
      <c r="AD3309" s="3" t="s">
        <v>49</v>
      </c>
      <c r="AE3309" s="3" t="s">
        <v>49</v>
      </c>
      <c r="AF3309" s="3" t="s">
        <v>55</v>
      </c>
      <c r="AG3309" s="3" t="s">
        <v>56</v>
      </c>
      <c r="AH3309" s="3" t="s">
        <v>57</v>
      </c>
      <c r="AI3309" s="3" t="s">
        <v>58</v>
      </c>
      <c r="AJ3309" s="3" t="s">
        <v>49</v>
      </c>
      <c r="AK3309" s="3" t="s">
        <v>49</v>
      </c>
      <c r="AL3309" s="3" t="s">
        <v>49</v>
      </c>
      <c r="AM3309" s="3" t="s">
        <v>88</v>
      </c>
      <c r="AN3309" s="3" t="s">
        <v>60</v>
      </c>
      <c r="AO3309" s="3">
        <v>18.388311060721726</v>
      </c>
      <c r="AP3309" s="3">
        <v>10.487222673358223</v>
      </c>
    </row>
    <row r="3310" spans="1:42" x14ac:dyDescent="0.25">
      <c r="A3310" s="2">
        <v>3309</v>
      </c>
      <c r="B3310" s="3" t="s">
        <v>42</v>
      </c>
      <c r="C3310" s="3" t="s">
        <v>43</v>
      </c>
      <c r="D3310" s="3" t="s">
        <v>44</v>
      </c>
      <c r="E3310" s="3" t="s">
        <v>45</v>
      </c>
      <c r="F3310" s="3">
        <v>0.36</v>
      </c>
      <c r="G3310" s="3">
        <v>0.48</v>
      </c>
      <c r="H3310" s="3">
        <v>1.5703859878375699E-2</v>
      </c>
      <c r="I3310" s="3">
        <v>9.5785915898830503</v>
      </c>
      <c r="J3310" s="3">
        <v>1.4076784951583066</v>
      </c>
      <c r="K3310" s="3">
        <v>0.15042086015971134</v>
      </c>
      <c r="L3310" s="3">
        <v>2.2105985841768813E-2</v>
      </c>
      <c r="M3310" s="2">
        <v>1210</v>
      </c>
      <c r="N3310" s="3" t="s">
        <v>65</v>
      </c>
      <c r="O3310" s="3" t="s">
        <v>84</v>
      </c>
      <c r="P3310" s="3" t="s">
        <v>85</v>
      </c>
      <c r="Q3310" s="3" t="s">
        <v>42</v>
      </c>
      <c r="R3310" s="3" t="s">
        <v>49</v>
      </c>
      <c r="S3310" s="3" t="s">
        <v>86</v>
      </c>
      <c r="T3310" s="3" t="s">
        <v>51</v>
      </c>
      <c r="U3310" s="3" t="s">
        <v>87</v>
      </c>
      <c r="V3310" s="3" t="s">
        <v>53</v>
      </c>
      <c r="W3310" s="3" t="s">
        <v>54</v>
      </c>
      <c r="X3310" s="3">
        <v>35</v>
      </c>
      <c r="Y3310" s="3">
        <v>6</v>
      </c>
      <c r="Z3310" s="3" t="s">
        <v>44</v>
      </c>
      <c r="AA3310" s="7">
        <v>4</v>
      </c>
      <c r="AB3310" s="3" t="s">
        <v>49</v>
      </c>
      <c r="AC3310" s="3" t="s">
        <v>49</v>
      </c>
      <c r="AD3310" s="3" t="s">
        <v>49</v>
      </c>
      <c r="AE3310" s="3" t="s">
        <v>49</v>
      </c>
      <c r="AF3310" s="3" t="s">
        <v>55</v>
      </c>
      <c r="AG3310" s="3" t="s">
        <v>56</v>
      </c>
      <c r="AH3310" s="3" t="s">
        <v>57</v>
      </c>
      <c r="AI3310" s="3" t="s">
        <v>58</v>
      </c>
      <c r="AJ3310" s="3" t="s">
        <v>49</v>
      </c>
      <c r="AK3310" s="3" t="s">
        <v>49</v>
      </c>
      <c r="AL3310" s="3" t="s">
        <v>49</v>
      </c>
      <c r="AM3310" s="3" t="s">
        <v>88</v>
      </c>
      <c r="AN3310" s="3" t="s">
        <v>60</v>
      </c>
      <c r="AO3310" s="3">
        <v>35.990852327146037</v>
      </c>
      <c r="AP3310" s="3">
        <v>63.551266205274452</v>
      </c>
    </row>
    <row r="3311" spans="1:42" x14ac:dyDescent="0.25">
      <c r="A3311" s="2">
        <v>3310</v>
      </c>
      <c r="B3311" s="3" t="s">
        <v>42</v>
      </c>
      <c r="C3311" s="3" t="s">
        <v>43</v>
      </c>
      <c r="D3311" s="3" t="s">
        <v>44</v>
      </c>
      <c r="E3311" s="3" t="s">
        <v>45</v>
      </c>
      <c r="F3311" s="3">
        <v>0.36</v>
      </c>
      <c r="G3311" s="3">
        <v>0.48</v>
      </c>
      <c r="H3311" s="3">
        <v>0.23670413873869101</v>
      </c>
      <c r="I3311" s="3">
        <v>9.5785915898830503</v>
      </c>
      <c r="J3311" s="3">
        <v>1.4076784951583066</v>
      </c>
      <c r="K3311" s="3">
        <v>2.2672922726129365</v>
      </c>
      <c r="L3311" s="3">
        <v>0.33320332581742357</v>
      </c>
      <c r="M3311" s="2">
        <v>1210</v>
      </c>
      <c r="N3311" s="3" t="s">
        <v>65</v>
      </c>
      <c r="O3311" s="3" t="s">
        <v>84</v>
      </c>
      <c r="P3311" s="3" t="s">
        <v>85</v>
      </c>
      <c r="Q3311" s="3" t="s">
        <v>42</v>
      </c>
      <c r="R3311" s="3" t="s">
        <v>49</v>
      </c>
      <c r="S3311" s="3" t="s">
        <v>86</v>
      </c>
      <c r="T3311" s="3" t="s">
        <v>51</v>
      </c>
      <c r="U3311" s="3" t="s">
        <v>87</v>
      </c>
      <c r="V3311" s="3" t="s">
        <v>53</v>
      </c>
      <c r="W3311" s="3" t="s">
        <v>54</v>
      </c>
      <c r="X3311" s="3">
        <v>35</v>
      </c>
      <c r="Y3311" s="3">
        <v>6</v>
      </c>
      <c r="Z3311" s="3" t="s">
        <v>44</v>
      </c>
      <c r="AA3311" s="7">
        <v>4</v>
      </c>
      <c r="AB3311" s="3" t="s">
        <v>49</v>
      </c>
      <c r="AC3311" s="3" t="s">
        <v>49</v>
      </c>
      <c r="AD3311" s="3" t="s">
        <v>49</v>
      </c>
      <c r="AE3311" s="3" t="s">
        <v>49</v>
      </c>
      <c r="AF3311" s="3" t="s">
        <v>55</v>
      </c>
      <c r="AG3311" s="3" t="s">
        <v>56</v>
      </c>
      <c r="AH3311" s="3" t="s">
        <v>57</v>
      </c>
      <c r="AI3311" s="3" t="s">
        <v>58</v>
      </c>
      <c r="AJ3311" s="3" t="s">
        <v>49</v>
      </c>
      <c r="AK3311" s="3" t="s">
        <v>49</v>
      </c>
      <c r="AL3311" s="3" t="s">
        <v>49</v>
      </c>
      <c r="AM3311" s="3" t="s">
        <v>88</v>
      </c>
      <c r="AN3311" s="3" t="s">
        <v>60</v>
      </c>
      <c r="AO3311" s="3">
        <v>123.63172361784589</v>
      </c>
      <c r="AP3311" s="3">
        <v>957.90766406333159</v>
      </c>
    </row>
    <row r="3312" spans="1:42" x14ac:dyDescent="0.25">
      <c r="A3312" s="2">
        <v>3311</v>
      </c>
      <c r="B3312" s="3" t="s">
        <v>42</v>
      </c>
      <c r="C3312" s="3" t="s">
        <v>43</v>
      </c>
      <c r="D3312" s="3" t="s">
        <v>44</v>
      </c>
      <c r="E3312" s="3" t="s">
        <v>45</v>
      </c>
      <c r="F3312" s="3">
        <v>0.36</v>
      </c>
      <c r="G3312" s="3">
        <v>0.48</v>
      </c>
      <c r="H3312" s="3">
        <v>6.9061413362161495E-4</v>
      </c>
      <c r="I3312" s="3">
        <v>9.5785915898830503</v>
      </c>
      <c r="J3312" s="3">
        <v>1.4076784951583066</v>
      </c>
      <c r="K3312" s="3">
        <v>6.6151107321623702E-3</v>
      </c>
      <c r="L3312" s="3">
        <v>9.721626643515326E-4</v>
      </c>
      <c r="M3312" s="2">
        <v>1210</v>
      </c>
      <c r="N3312" s="3" t="s">
        <v>65</v>
      </c>
      <c r="O3312" s="3" t="s">
        <v>84</v>
      </c>
      <c r="P3312" s="3" t="s">
        <v>85</v>
      </c>
      <c r="Q3312" s="3" t="s">
        <v>42</v>
      </c>
      <c r="R3312" s="3" t="s">
        <v>49</v>
      </c>
      <c r="S3312" s="3" t="s">
        <v>86</v>
      </c>
      <c r="T3312" s="3" t="s">
        <v>51</v>
      </c>
      <c r="U3312" s="3" t="s">
        <v>87</v>
      </c>
      <c r="V3312" s="3" t="s">
        <v>53</v>
      </c>
      <c r="W3312" s="3" t="s">
        <v>54</v>
      </c>
      <c r="X3312" s="3">
        <v>35</v>
      </c>
      <c r="Y3312" s="3">
        <v>6</v>
      </c>
      <c r="Z3312" s="3" t="s">
        <v>44</v>
      </c>
      <c r="AA3312" s="7">
        <v>4</v>
      </c>
      <c r="AB3312" s="3" t="s">
        <v>49</v>
      </c>
      <c r="AC3312" s="3" t="s">
        <v>49</v>
      </c>
      <c r="AD3312" s="3" t="s">
        <v>49</v>
      </c>
      <c r="AE3312" s="3" t="s">
        <v>49</v>
      </c>
      <c r="AF3312" s="3" t="s">
        <v>55</v>
      </c>
      <c r="AG3312" s="3" t="s">
        <v>56</v>
      </c>
      <c r="AH3312" s="3" t="s">
        <v>57</v>
      </c>
      <c r="AI3312" s="3" t="s">
        <v>58</v>
      </c>
      <c r="AJ3312" s="3" t="s">
        <v>49</v>
      </c>
      <c r="AK3312" s="3" t="s">
        <v>49</v>
      </c>
      <c r="AL3312" s="3" t="s">
        <v>49</v>
      </c>
      <c r="AM3312" s="3" t="s">
        <v>88</v>
      </c>
      <c r="AN3312" s="3" t="s">
        <v>60</v>
      </c>
      <c r="AO3312" s="3">
        <v>9.5930719272511293</v>
      </c>
      <c r="AP3312" s="3">
        <v>2.7948162420468448</v>
      </c>
    </row>
    <row r="3313" spans="1:42" x14ac:dyDescent="0.25">
      <c r="A3313" s="2">
        <v>3312</v>
      </c>
      <c r="B3313" s="3" t="s">
        <v>42</v>
      </c>
      <c r="C3313" s="3" t="s">
        <v>43</v>
      </c>
      <c r="D3313" s="3" t="s">
        <v>44</v>
      </c>
      <c r="E3313" s="3" t="s">
        <v>45</v>
      </c>
      <c r="F3313" s="3">
        <v>0.36</v>
      </c>
      <c r="G3313" s="3">
        <v>0.48</v>
      </c>
      <c r="H3313" s="3">
        <v>1.8006656237869699E-2</v>
      </c>
      <c r="I3313" s="3">
        <v>11.107763382770717</v>
      </c>
      <c r="J3313" s="3">
        <v>1.4630686606970082</v>
      </c>
      <c r="K3313" s="3">
        <v>0.20001367680514895</v>
      </c>
      <c r="L3313" s="3">
        <v>2.634497442557145E-2</v>
      </c>
      <c r="M3313" s="2">
        <v>8140</v>
      </c>
      <c r="N3313" s="3" t="s">
        <v>69</v>
      </c>
      <c r="O3313" s="3" t="s">
        <v>84</v>
      </c>
      <c r="P3313" s="3" t="s">
        <v>85</v>
      </c>
      <c r="Q3313" s="3" t="s">
        <v>42</v>
      </c>
      <c r="R3313" s="3" t="s">
        <v>49</v>
      </c>
      <c r="S3313" s="3" t="s">
        <v>86</v>
      </c>
      <c r="T3313" s="3" t="s">
        <v>51</v>
      </c>
      <c r="U3313" s="3" t="s">
        <v>87</v>
      </c>
      <c r="V3313" s="3" t="s">
        <v>53</v>
      </c>
      <c r="W3313" s="3" t="s">
        <v>54</v>
      </c>
      <c r="X3313" s="3">
        <v>35</v>
      </c>
      <c r="Y3313" s="3">
        <v>6</v>
      </c>
      <c r="Z3313" s="3" t="s">
        <v>44</v>
      </c>
      <c r="AA3313" s="7">
        <v>4</v>
      </c>
      <c r="AB3313" s="3" t="s">
        <v>49</v>
      </c>
      <c r="AC3313" s="3" t="s">
        <v>49</v>
      </c>
      <c r="AD3313" s="3" t="s">
        <v>49</v>
      </c>
      <c r="AE3313" s="3" t="s">
        <v>49</v>
      </c>
      <c r="AF3313" s="3" t="s">
        <v>55</v>
      </c>
      <c r="AG3313" s="3" t="s">
        <v>56</v>
      </c>
      <c r="AH3313" s="3" t="s">
        <v>57</v>
      </c>
      <c r="AI3313" s="3" t="s">
        <v>58</v>
      </c>
      <c r="AJ3313" s="3" t="s">
        <v>49</v>
      </c>
      <c r="AK3313" s="3" t="s">
        <v>49</v>
      </c>
      <c r="AL3313" s="3" t="s">
        <v>49</v>
      </c>
      <c r="AM3313" s="3" t="s">
        <v>88</v>
      </c>
      <c r="AN3313" s="3" t="s">
        <v>60</v>
      </c>
      <c r="AO3313" s="3">
        <v>108.96020539416844</v>
      </c>
      <c r="AP3313" s="3">
        <v>72.870352442171878</v>
      </c>
    </row>
    <row r="3314" spans="1:42" x14ac:dyDescent="0.25">
      <c r="A3314" s="2">
        <v>3313</v>
      </c>
      <c r="B3314" s="3" t="s">
        <v>42</v>
      </c>
      <c r="C3314" s="3" t="s">
        <v>43</v>
      </c>
      <c r="D3314" s="3" t="s">
        <v>44</v>
      </c>
      <c r="E3314" s="3" t="s">
        <v>45</v>
      </c>
      <c r="F3314" s="3">
        <v>0.36</v>
      </c>
      <c r="G3314" s="3">
        <v>0.48</v>
      </c>
      <c r="H3314" s="3">
        <v>3.9200903733850302E-2</v>
      </c>
      <c r="I3314" s="3">
        <v>11.107763382770717</v>
      </c>
      <c r="J3314" s="3">
        <v>1.4630686606970082</v>
      </c>
      <c r="K3314" s="3">
        <v>0.43543436306638228</v>
      </c>
      <c r="L3314" s="3">
        <v>5.7353613723996714E-2</v>
      </c>
      <c r="M3314" s="2">
        <v>1410</v>
      </c>
      <c r="N3314" s="3" t="s">
        <v>63</v>
      </c>
      <c r="O3314" s="3" t="s">
        <v>84</v>
      </c>
      <c r="P3314" s="3" t="s">
        <v>85</v>
      </c>
      <c r="Q3314" s="3" t="s">
        <v>42</v>
      </c>
      <c r="R3314" s="3" t="s">
        <v>49</v>
      </c>
      <c r="S3314" s="3" t="s">
        <v>86</v>
      </c>
      <c r="T3314" s="3" t="s">
        <v>51</v>
      </c>
      <c r="U3314" s="3" t="s">
        <v>87</v>
      </c>
      <c r="V3314" s="3" t="s">
        <v>53</v>
      </c>
      <c r="W3314" s="3" t="s">
        <v>54</v>
      </c>
      <c r="X3314" s="3">
        <v>35</v>
      </c>
      <c r="Y3314" s="3">
        <v>6</v>
      </c>
      <c r="Z3314" s="3" t="s">
        <v>44</v>
      </c>
      <c r="AA3314" s="7">
        <v>4</v>
      </c>
      <c r="AB3314" s="3" t="s">
        <v>49</v>
      </c>
      <c r="AC3314" s="3" t="s">
        <v>49</v>
      </c>
      <c r="AD3314" s="3" t="s">
        <v>49</v>
      </c>
      <c r="AE3314" s="3" t="s">
        <v>49</v>
      </c>
      <c r="AF3314" s="3" t="s">
        <v>55</v>
      </c>
      <c r="AG3314" s="3" t="s">
        <v>56</v>
      </c>
      <c r="AH3314" s="3" t="s">
        <v>57</v>
      </c>
      <c r="AI3314" s="3" t="s">
        <v>58</v>
      </c>
      <c r="AJ3314" s="3" t="s">
        <v>49</v>
      </c>
      <c r="AK3314" s="3" t="s">
        <v>49</v>
      </c>
      <c r="AL3314" s="3" t="s">
        <v>49</v>
      </c>
      <c r="AM3314" s="3" t="s">
        <v>88</v>
      </c>
      <c r="AN3314" s="3" t="s">
        <v>60</v>
      </c>
      <c r="AO3314" s="3">
        <v>72.385314026129151</v>
      </c>
      <c r="AP3314" s="3">
        <v>158.64042903921614</v>
      </c>
    </row>
    <row r="3315" spans="1:42" x14ac:dyDescent="0.25">
      <c r="A3315" s="2">
        <v>3314</v>
      </c>
      <c r="B3315" s="3" t="s">
        <v>42</v>
      </c>
      <c r="C3315" s="3" t="s">
        <v>43</v>
      </c>
      <c r="D3315" s="3" t="s">
        <v>44</v>
      </c>
      <c r="E3315" s="3" t="s">
        <v>45</v>
      </c>
      <c r="F3315" s="3">
        <v>0.36</v>
      </c>
      <c r="G3315" s="3">
        <v>0.48</v>
      </c>
      <c r="H3315" s="3">
        <v>0.39318076153700898</v>
      </c>
      <c r="I3315" s="3">
        <v>11.107763382770717</v>
      </c>
      <c r="J3315" s="3">
        <v>1.4630686606970082</v>
      </c>
      <c r="K3315" s="3">
        <v>4.3673588658106937</v>
      </c>
      <c r="L3315" s="3">
        <v>0.57525045019378152</v>
      </c>
      <c r="M3315" s="2">
        <v>1410</v>
      </c>
      <c r="N3315" s="3" t="s">
        <v>63</v>
      </c>
      <c r="O3315" s="3" t="s">
        <v>84</v>
      </c>
      <c r="P3315" s="3" t="s">
        <v>85</v>
      </c>
      <c r="Q3315" s="3" t="s">
        <v>42</v>
      </c>
      <c r="R3315" s="3" t="s">
        <v>49</v>
      </c>
      <c r="S3315" s="3" t="s">
        <v>86</v>
      </c>
      <c r="T3315" s="3" t="s">
        <v>51</v>
      </c>
      <c r="U3315" s="3" t="s">
        <v>87</v>
      </c>
      <c r="V3315" s="3" t="s">
        <v>53</v>
      </c>
      <c r="W3315" s="3" t="s">
        <v>54</v>
      </c>
      <c r="X3315" s="3">
        <v>35</v>
      </c>
      <c r="Y3315" s="3">
        <v>6</v>
      </c>
      <c r="Z3315" s="3" t="s">
        <v>44</v>
      </c>
      <c r="AA3315" s="7">
        <v>4</v>
      </c>
      <c r="AB3315" s="3" t="s">
        <v>49</v>
      </c>
      <c r="AC3315" s="3" t="s">
        <v>49</v>
      </c>
      <c r="AD3315" s="3" t="s">
        <v>49</v>
      </c>
      <c r="AE3315" s="3" t="s">
        <v>49</v>
      </c>
      <c r="AF3315" s="3" t="s">
        <v>55</v>
      </c>
      <c r="AG3315" s="3" t="s">
        <v>56</v>
      </c>
      <c r="AH3315" s="3" t="s">
        <v>57</v>
      </c>
      <c r="AI3315" s="3" t="s">
        <v>58</v>
      </c>
      <c r="AJ3315" s="3" t="s">
        <v>49</v>
      </c>
      <c r="AK3315" s="3" t="s">
        <v>49</v>
      </c>
      <c r="AL3315" s="3" t="s">
        <v>49</v>
      </c>
      <c r="AM3315" s="3" t="s">
        <v>88</v>
      </c>
      <c r="AN3315" s="3" t="s">
        <v>60</v>
      </c>
      <c r="AO3315" s="3">
        <v>160.63620813163547</v>
      </c>
      <c r="AP3315" s="3">
        <v>1591.146089990166</v>
      </c>
    </row>
    <row r="3316" spans="1:42" x14ac:dyDescent="0.25">
      <c r="A3316" s="2">
        <v>3315</v>
      </c>
      <c r="B3316" s="3" t="s">
        <v>42</v>
      </c>
      <c r="C3316" s="3" t="s">
        <v>43</v>
      </c>
      <c r="D3316" s="3" t="s">
        <v>44</v>
      </c>
      <c r="E3316" s="3" t="s">
        <v>45</v>
      </c>
      <c r="F3316" s="3">
        <v>0.36</v>
      </c>
      <c r="G3316" s="3">
        <v>0.48</v>
      </c>
      <c r="H3316" s="3">
        <v>8.1323873750861093E-3</v>
      </c>
      <c r="I3316" s="3">
        <v>9.5774916661313654</v>
      </c>
      <c r="J3316" s="3">
        <v>1.407527286568822</v>
      </c>
      <c r="K3316" s="3">
        <v>7.7887872310639136E-2</v>
      </c>
      <c r="L3316" s="3">
        <v>1.1446557135381496E-2</v>
      </c>
      <c r="M3316" s="2">
        <v>1200</v>
      </c>
      <c r="N3316" s="3" t="s">
        <v>61</v>
      </c>
      <c r="O3316" s="3" t="s">
        <v>84</v>
      </c>
      <c r="P3316" s="3" t="s">
        <v>85</v>
      </c>
      <c r="Q3316" s="3" t="s">
        <v>42</v>
      </c>
      <c r="R3316" s="3" t="s">
        <v>49</v>
      </c>
      <c r="S3316" s="3" t="s">
        <v>86</v>
      </c>
      <c r="T3316" s="3" t="s">
        <v>51</v>
      </c>
      <c r="U3316" s="3" t="s">
        <v>87</v>
      </c>
      <c r="V3316" s="3" t="s">
        <v>53</v>
      </c>
      <c r="W3316" s="3" t="s">
        <v>54</v>
      </c>
      <c r="X3316" s="3">
        <v>35</v>
      </c>
      <c r="Y3316" s="3">
        <v>6</v>
      </c>
      <c r="Z3316" s="3" t="s">
        <v>44</v>
      </c>
      <c r="AA3316" s="7">
        <v>4</v>
      </c>
      <c r="AB3316" s="3" t="s">
        <v>49</v>
      </c>
      <c r="AC3316" s="3" t="s">
        <v>49</v>
      </c>
      <c r="AD3316" s="3" t="s">
        <v>49</v>
      </c>
      <c r="AE3316" s="3" t="s">
        <v>49</v>
      </c>
      <c r="AF3316" s="3" t="s">
        <v>55</v>
      </c>
      <c r="AG3316" s="3" t="s">
        <v>56</v>
      </c>
      <c r="AH3316" s="3" t="s">
        <v>57</v>
      </c>
      <c r="AI3316" s="3" t="s">
        <v>58</v>
      </c>
      <c r="AJ3316" s="3" t="s">
        <v>49</v>
      </c>
      <c r="AK3316" s="3" t="s">
        <v>49</v>
      </c>
      <c r="AL3316" s="3" t="s">
        <v>49</v>
      </c>
      <c r="AM3316" s="3" t="s">
        <v>88</v>
      </c>
      <c r="AN3316" s="3" t="s">
        <v>60</v>
      </c>
      <c r="AO3316" s="3">
        <v>42.945775834300207</v>
      </c>
      <c r="AP3316" s="3">
        <v>32.910604078311913</v>
      </c>
    </row>
    <row r="3317" spans="1:42" x14ac:dyDescent="0.25">
      <c r="A3317" s="2">
        <v>3316</v>
      </c>
      <c r="B3317" s="3" t="s">
        <v>42</v>
      </c>
      <c r="C3317" s="3" t="s">
        <v>43</v>
      </c>
      <c r="D3317" s="3" t="s">
        <v>44</v>
      </c>
      <c r="E3317" s="3" t="s">
        <v>45</v>
      </c>
      <c r="F3317" s="3">
        <v>0.36</v>
      </c>
      <c r="G3317" s="3">
        <v>0.48</v>
      </c>
      <c r="H3317" s="3">
        <v>7.43973364884649E-3</v>
      </c>
      <c r="I3317" s="3">
        <v>9.5774916661313654</v>
      </c>
      <c r="J3317" s="3">
        <v>1.407527286568822</v>
      </c>
      <c r="K3317" s="3">
        <v>7.1253987020064358E-2</v>
      </c>
      <c r="L3317" s="3">
        <v>1.0471628115555661E-2</v>
      </c>
      <c r="M3317" s="2">
        <v>1210</v>
      </c>
      <c r="N3317" s="3" t="s">
        <v>65</v>
      </c>
      <c r="O3317" s="3" t="s">
        <v>84</v>
      </c>
      <c r="P3317" s="3" t="s">
        <v>85</v>
      </c>
      <c r="Q3317" s="3" t="s">
        <v>42</v>
      </c>
      <c r="R3317" s="3" t="s">
        <v>49</v>
      </c>
      <c r="S3317" s="3" t="s">
        <v>86</v>
      </c>
      <c r="T3317" s="3" t="s">
        <v>51</v>
      </c>
      <c r="U3317" s="3" t="s">
        <v>87</v>
      </c>
      <c r="V3317" s="3" t="s">
        <v>53</v>
      </c>
      <c r="W3317" s="3" t="s">
        <v>54</v>
      </c>
      <c r="X3317" s="3">
        <v>35</v>
      </c>
      <c r="Y3317" s="3">
        <v>6</v>
      </c>
      <c r="Z3317" s="3" t="s">
        <v>44</v>
      </c>
      <c r="AA3317" s="7">
        <v>4</v>
      </c>
      <c r="AB3317" s="3" t="s">
        <v>49</v>
      </c>
      <c r="AC3317" s="3" t="s">
        <v>49</v>
      </c>
      <c r="AD3317" s="3" t="s">
        <v>49</v>
      </c>
      <c r="AE3317" s="3" t="s">
        <v>49</v>
      </c>
      <c r="AF3317" s="3" t="s">
        <v>55</v>
      </c>
      <c r="AG3317" s="3" t="s">
        <v>56</v>
      </c>
      <c r="AH3317" s="3" t="s">
        <v>57</v>
      </c>
      <c r="AI3317" s="3" t="s">
        <v>58</v>
      </c>
      <c r="AJ3317" s="3" t="s">
        <v>49</v>
      </c>
      <c r="AK3317" s="3" t="s">
        <v>49</v>
      </c>
      <c r="AL3317" s="3" t="s">
        <v>49</v>
      </c>
      <c r="AM3317" s="3" t="s">
        <v>88</v>
      </c>
      <c r="AN3317" s="3" t="s">
        <v>60</v>
      </c>
      <c r="AO3317" s="3">
        <v>32.141903819998234</v>
      </c>
      <c r="AP3317" s="3">
        <v>30.107533897779824</v>
      </c>
    </row>
    <row r="3318" spans="1:42" x14ac:dyDescent="0.25">
      <c r="A3318" s="2">
        <v>3317</v>
      </c>
      <c r="B3318" s="3" t="s">
        <v>42</v>
      </c>
      <c r="C3318" s="3" t="s">
        <v>43</v>
      </c>
      <c r="D3318" s="3" t="s">
        <v>44</v>
      </c>
      <c r="E3318" s="3" t="s">
        <v>45</v>
      </c>
      <c r="F3318" s="3">
        <v>0.36</v>
      </c>
      <c r="G3318" s="3">
        <v>0.48</v>
      </c>
      <c r="H3318" s="3">
        <v>0.17809836337339299</v>
      </c>
      <c r="I3318" s="3">
        <v>9.5774916661313654</v>
      </c>
      <c r="J3318" s="3">
        <v>1.407527286568822</v>
      </c>
      <c r="K3318" s="3">
        <v>1.7057355909603069</v>
      </c>
      <c r="L3318" s="3">
        <v>0.25067830614129993</v>
      </c>
      <c r="M3318" s="2">
        <v>1210</v>
      </c>
      <c r="N3318" s="3" t="s">
        <v>65</v>
      </c>
      <c r="O3318" s="3" t="s">
        <v>84</v>
      </c>
      <c r="P3318" s="3" t="s">
        <v>85</v>
      </c>
      <c r="Q3318" s="3" t="s">
        <v>42</v>
      </c>
      <c r="R3318" s="3" t="s">
        <v>49</v>
      </c>
      <c r="S3318" s="3" t="s">
        <v>86</v>
      </c>
      <c r="T3318" s="3" t="s">
        <v>51</v>
      </c>
      <c r="U3318" s="3" t="s">
        <v>87</v>
      </c>
      <c r="V3318" s="3" t="s">
        <v>53</v>
      </c>
      <c r="W3318" s="3" t="s">
        <v>54</v>
      </c>
      <c r="X3318" s="3">
        <v>35</v>
      </c>
      <c r="Y3318" s="3">
        <v>6</v>
      </c>
      <c r="Z3318" s="3" t="s">
        <v>44</v>
      </c>
      <c r="AA3318" s="7">
        <v>4</v>
      </c>
      <c r="AB3318" s="3" t="s">
        <v>49</v>
      </c>
      <c r="AC3318" s="3" t="s">
        <v>49</v>
      </c>
      <c r="AD3318" s="3" t="s">
        <v>49</v>
      </c>
      <c r="AE3318" s="3" t="s">
        <v>49</v>
      </c>
      <c r="AF3318" s="3" t="s">
        <v>55</v>
      </c>
      <c r="AG3318" s="3" t="s">
        <v>56</v>
      </c>
      <c r="AH3318" s="3" t="s">
        <v>57</v>
      </c>
      <c r="AI3318" s="3" t="s">
        <v>58</v>
      </c>
      <c r="AJ3318" s="3" t="s">
        <v>49</v>
      </c>
      <c r="AK3318" s="3" t="s">
        <v>49</v>
      </c>
      <c r="AL3318" s="3" t="s">
        <v>49</v>
      </c>
      <c r="AM3318" s="3" t="s">
        <v>88</v>
      </c>
      <c r="AN3318" s="3" t="s">
        <v>60</v>
      </c>
      <c r="AO3318" s="3">
        <v>109.36181637087901</v>
      </c>
      <c r="AP3318" s="3">
        <v>720.73850563654628</v>
      </c>
    </row>
    <row r="3319" spans="1:42" x14ac:dyDescent="0.25">
      <c r="A3319" s="2">
        <v>3318</v>
      </c>
      <c r="B3319" s="3" t="s">
        <v>42</v>
      </c>
      <c r="C3319" s="3" t="s">
        <v>43</v>
      </c>
      <c r="D3319" s="3" t="s">
        <v>44</v>
      </c>
      <c r="E3319" s="3" t="s">
        <v>45</v>
      </c>
      <c r="F3319" s="3">
        <v>0.36</v>
      </c>
      <c r="G3319" s="3">
        <v>0.48</v>
      </c>
      <c r="H3319" s="3">
        <v>0.13069356608120899</v>
      </c>
      <c r="I3319" s="3">
        <v>9.5774916661313654</v>
      </c>
      <c r="J3319" s="3">
        <v>1.407527286568822</v>
      </c>
      <c r="K3319" s="3">
        <v>1.2517165399597681</v>
      </c>
      <c r="L3319" s="3">
        <v>0.18395476043828712</v>
      </c>
      <c r="M3319" s="2">
        <v>1210</v>
      </c>
      <c r="N3319" s="3" t="s">
        <v>65</v>
      </c>
      <c r="O3319" s="3" t="s">
        <v>84</v>
      </c>
      <c r="P3319" s="3" t="s">
        <v>85</v>
      </c>
      <c r="Q3319" s="3" t="s">
        <v>42</v>
      </c>
      <c r="R3319" s="3" t="s">
        <v>49</v>
      </c>
      <c r="S3319" s="3" t="s">
        <v>86</v>
      </c>
      <c r="T3319" s="3" t="s">
        <v>51</v>
      </c>
      <c r="U3319" s="3" t="s">
        <v>87</v>
      </c>
      <c r="V3319" s="3" t="s">
        <v>53</v>
      </c>
      <c r="W3319" s="3" t="s">
        <v>54</v>
      </c>
      <c r="X3319" s="3">
        <v>35</v>
      </c>
      <c r="Y3319" s="3">
        <v>6</v>
      </c>
      <c r="Z3319" s="3" t="s">
        <v>44</v>
      </c>
      <c r="AA3319" s="7">
        <v>4</v>
      </c>
      <c r="AB3319" s="3" t="s">
        <v>49</v>
      </c>
      <c r="AC3319" s="3" t="s">
        <v>49</v>
      </c>
      <c r="AD3319" s="3" t="s">
        <v>49</v>
      </c>
      <c r="AE3319" s="3" t="s">
        <v>49</v>
      </c>
      <c r="AF3319" s="3" t="s">
        <v>55</v>
      </c>
      <c r="AG3319" s="3" t="s">
        <v>56</v>
      </c>
      <c r="AH3319" s="3" t="s">
        <v>57</v>
      </c>
      <c r="AI3319" s="3" t="s">
        <v>58</v>
      </c>
      <c r="AJ3319" s="3" t="s">
        <v>49</v>
      </c>
      <c r="AK3319" s="3" t="s">
        <v>49</v>
      </c>
      <c r="AL3319" s="3" t="s">
        <v>49</v>
      </c>
      <c r="AM3319" s="3" t="s">
        <v>88</v>
      </c>
      <c r="AN3319" s="3" t="s">
        <v>60</v>
      </c>
      <c r="AO3319" s="3">
        <v>96.173794067753533</v>
      </c>
      <c r="AP3319" s="3">
        <v>528.89809726210058</v>
      </c>
    </row>
    <row r="3320" spans="1:42" x14ac:dyDescent="0.25">
      <c r="A3320" s="2">
        <v>3319</v>
      </c>
      <c r="B3320" s="3" t="s">
        <v>42</v>
      </c>
      <c r="C3320" s="3" t="s">
        <v>43</v>
      </c>
      <c r="D3320" s="3" t="s">
        <v>44</v>
      </c>
      <c r="E3320" s="3" t="s">
        <v>45</v>
      </c>
      <c r="F3320" s="3">
        <v>0.36</v>
      </c>
      <c r="G3320" s="3">
        <v>0.48</v>
      </c>
      <c r="H3320" s="3">
        <v>0.29339940293623001</v>
      </c>
      <c r="I3320" s="3">
        <v>9.5774916661313654</v>
      </c>
      <c r="J3320" s="3">
        <v>1.407527286568822</v>
      </c>
      <c r="K3320" s="3">
        <v>2.8100303364696613</v>
      </c>
      <c r="L3320" s="3">
        <v>0.41296766549574432</v>
      </c>
      <c r="M3320" s="2">
        <v>1210</v>
      </c>
      <c r="N3320" s="3" t="s">
        <v>65</v>
      </c>
      <c r="O3320" s="3" t="s">
        <v>84</v>
      </c>
      <c r="P3320" s="3" t="s">
        <v>85</v>
      </c>
      <c r="Q3320" s="3" t="s">
        <v>42</v>
      </c>
      <c r="R3320" s="3" t="s">
        <v>49</v>
      </c>
      <c r="S3320" s="3" t="s">
        <v>86</v>
      </c>
      <c r="T3320" s="3" t="s">
        <v>51</v>
      </c>
      <c r="U3320" s="3" t="s">
        <v>87</v>
      </c>
      <c r="V3320" s="3" t="s">
        <v>53</v>
      </c>
      <c r="W3320" s="3" t="s">
        <v>54</v>
      </c>
      <c r="X3320" s="3">
        <v>35</v>
      </c>
      <c r="Y3320" s="3">
        <v>6</v>
      </c>
      <c r="Z3320" s="3" t="s">
        <v>44</v>
      </c>
      <c r="AA3320" s="7">
        <v>4</v>
      </c>
      <c r="AB3320" s="3" t="s">
        <v>49</v>
      </c>
      <c r="AC3320" s="3" t="s">
        <v>49</v>
      </c>
      <c r="AD3320" s="3" t="s">
        <v>49</v>
      </c>
      <c r="AE3320" s="3" t="s">
        <v>49</v>
      </c>
      <c r="AF3320" s="3" t="s">
        <v>55</v>
      </c>
      <c r="AG3320" s="3" t="s">
        <v>56</v>
      </c>
      <c r="AH3320" s="3" t="s">
        <v>57</v>
      </c>
      <c r="AI3320" s="3" t="s">
        <v>58</v>
      </c>
      <c r="AJ3320" s="3" t="s">
        <v>49</v>
      </c>
      <c r="AK3320" s="3" t="s">
        <v>49</v>
      </c>
      <c r="AL3320" s="3" t="s">
        <v>49</v>
      </c>
      <c r="AM3320" s="3" t="s">
        <v>88</v>
      </c>
      <c r="AN3320" s="3" t="s">
        <v>60</v>
      </c>
      <c r="AO3320" s="3">
        <v>147.85597121227104</v>
      </c>
      <c r="AP3320" s="3">
        <v>1187.3452581008066</v>
      </c>
    </row>
    <row r="3321" spans="1:42" x14ac:dyDescent="0.25">
      <c r="A3321" s="2">
        <v>3320</v>
      </c>
      <c r="B3321" s="3" t="s">
        <v>42</v>
      </c>
      <c r="C3321" s="3" t="s">
        <v>43</v>
      </c>
      <c r="D3321" s="3" t="s">
        <v>44</v>
      </c>
      <c r="E3321" s="3" t="s">
        <v>45</v>
      </c>
      <c r="F3321" s="3">
        <v>0.36</v>
      </c>
      <c r="G3321" s="3">
        <v>0.48</v>
      </c>
      <c r="H3321" s="3">
        <v>0.28435977096234599</v>
      </c>
      <c r="I3321" s="3">
        <v>9.5896964660027155</v>
      </c>
      <c r="J3321" s="3">
        <v>1.4092878845873649</v>
      </c>
      <c r="K3321" s="3">
        <v>2.726923890670951</v>
      </c>
      <c r="L3321" s="3">
        <v>0.40074478008127218</v>
      </c>
      <c r="M3321" s="2">
        <v>1210</v>
      </c>
      <c r="N3321" s="3" t="s">
        <v>65</v>
      </c>
      <c r="O3321" s="3" t="s">
        <v>84</v>
      </c>
      <c r="P3321" s="3" t="s">
        <v>85</v>
      </c>
      <c r="Q3321" s="3" t="s">
        <v>42</v>
      </c>
      <c r="R3321" s="3" t="s">
        <v>49</v>
      </c>
      <c r="S3321" s="3" t="s">
        <v>86</v>
      </c>
      <c r="T3321" s="3" t="s">
        <v>51</v>
      </c>
      <c r="U3321" s="3" t="s">
        <v>87</v>
      </c>
      <c r="V3321" s="3" t="s">
        <v>53</v>
      </c>
      <c r="W3321" s="3" t="s">
        <v>54</v>
      </c>
      <c r="X3321" s="3">
        <v>35</v>
      </c>
      <c r="Y3321" s="3">
        <v>6</v>
      </c>
      <c r="Z3321" s="3" t="s">
        <v>44</v>
      </c>
      <c r="AA3321" s="7">
        <v>4</v>
      </c>
      <c r="AB3321" s="3" t="s">
        <v>49</v>
      </c>
      <c r="AC3321" s="3" t="s">
        <v>49</v>
      </c>
      <c r="AD3321" s="3" t="s">
        <v>49</v>
      </c>
      <c r="AE3321" s="3" t="s">
        <v>49</v>
      </c>
      <c r="AF3321" s="3" t="s">
        <v>55</v>
      </c>
      <c r="AG3321" s="3" t="s">
        <v>56</v>
      </c>
      <c r="AH3321" s="3" t="s">
        <v>57</v>
      </c>
      <c r="AI3321" s="3" t="s">
        <v>58</v>
      </c>
      <c r="AJ3321" s="3" t="s">
        <v>49</v>
      </c>
      <c r="AK3321" s="3" t="s">
        <v>49</v>
      </c>
      <c r="AL3321" s="3" t="s">
        <v>49</v>
      </c>
      <c r="AM3321" s="3" t="s">
        <v>88</v>
      </c>
      <c r="AN3321" s="3" t="s">
        <v>60</v>
      </c>
      <c r="AO3321" s="3">
        <v>137.43669258306352</v>
      </c>
      <c r="AP3321" s="3">
        <v>1150.7631653911628</v>
      </c>
    </row>
    <row r="3322" spans="1:42" x14ac:dyDescent="0.25">
      <c r="A3322" s="2">
        <v>3321</v>
      </c>
      <c r="B3322" s="3" t="s">
        <v>42</v>
      </c>
      <c r="C3322" s="3" t="s">
        <v>43</v>
      </c>
      <c r="D3322" s="3" t="s">
        <v>44</v>
      </c>
      <c r="E3322" s="3" t="s">
        <v>45</v>
      </c>
      <c r="F3322" s="3">
        <v>0.36</v>
      </c>
      <c r="G3322" s="3">
        <v>0.48</v>
      </c>
      <c r="H3322" s="3">
        <v>0.102086373152961</v>
      </c>
      <c r="I3322" s="3">
        <v>9.5896964660027155</v>
      </c>
      <c r="J3322" s="3">
        <v>1.4092878845873649</v>
      </c>
      <c r="K3322" s="3">
        <v>0.97897733185198454</v>
      </c>
      <c r="L3322" s="3">
        <v>0.14386908886593278</v>
      </c>
      <c r="M3322" s="2">
        <v>1210</v>
      </c>
      <c r="N3322" s="3" t="s">
        <v>65</v>
      </c>
      <c r="O3322" s="3" t="s">
        <v>84</v>
      </c>
      <c r="P3322" s="3" t="s">
        <v>85</v>
      </c>
      <c r="Q3322" s="3" t="s">
        <v>42</v>
      </c>
      <c r="R3322" s="3" t="s">
        <v>49</v>
      </c>
      <c r="S3322" s="3" t="s">
        <v>86</v>
      </c>
      <c r="T3322" s="3" t="s">
        <v>51</v>
      </c>
      <c r="U3322" s="3" t="s">
        <v>87</v>
      </c>
      <c r="V3322" s="3" t="s">
        <v>53</v>
      </c>
      <c r="W3322" s="3" t="s">
        <v>54</v>
      </c>
      <c r="X3322" s="3">
        <v>35</v>
      </c>
      <c r="Y3322" s="3">
        <v>6</v>
      </c>
      <c r="Z3322" s="3" t="s">
        <v>44</v>
      </c>
      <c r="AA3322" s="7">
        <v>4</v>
      </c>
      <c r="AB3322" s="3" t="s">
        <v>49</v>
      </c>
      <c r="AC3322" s="3" t="s">
        <v>49</v>
      </c>
      <c r="AD3322" s="3" t="s">
        <v>49</v>
      </c>
      <c r="AE3322" s="3" t="s">
        <v>49</v>
      </c>
      <c r="AF3322" s="3" t="s">
        <v>55</v>
      </c>
      <c r="AG3322" s="3" t="s">
        <v>56</v>
      </c>
      <c r="AH3322" s="3" t="s">
        <v>57</v>
      </c>
      <c r="AI3322" s="3" t="s">
        <v>58</v>
      </c>
      <c r="AJ3322" s="3" t="s">
        <v>49</v>
      </c>
      <c r="AK3322" s="3" t="s">
        <v>49</v>
      </c>
      <c r="AL3322" s="3" t="s">
        <v>49</v>
      </c>
      <c r="AM3322" s="3" t="s">
        <v>88</v>
      </c>
      <c r="AN3322" s="3" t="s">
        <v>60</v>
      </c>
      <c r="AO3322" s="3">
        <v>84.039503479887998</v>
      </c>
      <c r="AP3322" s="3">
        <v>413.12889483358146</v>
      </c>
    </row>
    <row r="3323" spans="1:42" x14ac:dyDescent="0.25">
      <c r="A3323" s="2">
        <v>3322</v>
      </c>
      <c r="B3323" s="3" t="s">
        <v>42</v>
      </c>
      <c r="C3323" s="3" t="s">
        <v>43</v>
      </c>
      <c r="D3323" s="3" t="s">
        <v>44</v>
      </c>
      <c r="E3323" s="3" t="s">
        <v>45</v>
      </c>
      <c r="F3323" s="3">
        <v>0.36</v>
      </c>
      <c r="G3323" s="3">
        <v>0.48</v>
      </c>
      <c r="H3323" s="3">
        <v>9.3061145254559705E-2</v>
      </c>
      <c r="I3323" s="3">
        <v>9.5896964660027155</v>
      </c>
      <c r="J3323" s="3">
        <v>1.4092878845873649</v>
      </c>
      <c r="K3323" s="3">
        <v>0.89242813576981661</v>
      </c>
      <c r="L3323" s="3">
        <v>0.13114994453307594</v>
      </c>
      <c r="M3323" s="2">
        <v>1210</v>
      </c>
      <c r="N3323" s="3" t="s">
        <v>65</v>
      </c>
      <c r="O3323" s="3" t="s">
        <v>84</v>
      </c>
      <c r="P3323" s="3" t="s">
        <v>85</v>
      </c>
      <c r="Q3323" s="3" t="s">
        <v>42</v>
      </c>
      <c r="R3323" s="3" t="s">
        <v>49</v>
      </c>
      <c r="S3323" s="3" t="s">
        <v>86</v>
      </c>
      <c r="T3323" s="3" t="s">
        <v>51</v>
      </c>
      <c r="U3323" s="3" t="s">
        <v>87</v>
      </c>
      <c r="V3323" s="3" t="s">
        <v>53</v>
      </c>
      <c r="W3323" s="3" t="s">
        <v>54</v>
      </c>
      <c r="X3323" s="3">
        <v>35</v>
      </c>
      <c r="Y3323" s="3">
        <v>6</v>
      </c>
      <c r="Z3323" s="3" t="s">
        <v>44</v>
      </c>
      <c r="AA3323" s="7">
        <v>4</v>
      </c>
      <c r="AB3323" s="3" t="s">
        <v>49</v>
      </c>
      <c r="AC3323" s="3" t="s">
        <v>49</v>
      </c>
      <c r="AD3323" s="3" t="s">
        <v>49</v>
      </c>
      <c r="AE3323" s="3" t="s">
        <v>49</v>
      </c>
      <c r="AF3323" s="3" t="s">
        <v>55</v>
      </c>
      <c r="AG3323" s="3" t="s">
        <v>56</v>
      </c>
      <c r="AH3323" s="3" t="s">
        <v>57</v>
      </c>
      <c r="AI3323" s="3" t="s">
        <v>58</v>
      </c>
      <c r="AJ3323" s="3" t="s">
        <v>49</v>
      </c>
      <c r="AK3323" s="3" t="s">
        <v>49</v>
      </c>
      <c r="AL3323" s="3" t="s">
        <v>49</v>
      </c>
      <c r="AM3323" s="3" t="s">
        <v>88</v>
      </c>
      <c r="AN3323" s="3" t="s">
        <v>60</v>
      </c>
      <c r="AO3323" s="3">
        <v>82.416799105527815</v>
      </c>
      <c r="AP3323" s="3">
        <v>376.60509334931442</v>
      </c>
    </row>
    <row r="3324" spans="1:42" x14ac:dyDescent="0.25">
      <c r="A3324" s="2">
        <v>3323</v>
      </c>
      <c r="B3324" s="3" t="s">
        <v>42</v>
      </c>
      <c r="C3324" s="3" t="s">
        <v>43</v>
      </c>
      <c r="D3324" s="3" t="s">
        <v>44</v>
      </c>
      <c r="E3324" s="3" t="s">
        <v>45</v>
      </c>
      <c r="F3324" s="3">
        <v>0.36</v>
      </c>
      <c r="G3324" s="3">
        <v>0.48</v>
      </c>
      <c r="H3324" s="3">
        <v>0.138256164413114</v>
      </c>
      <c r="I3324" s="3">
        <v>9.5896964660027155</v>
      </c>
      <c r="J3324" s="3">
        <v>1.4092878845873649</v>
      </c>
      <c r="K3324" s="3">
        <v>1.3258346512755297</v>
      </c>
      <c r="L3324" s="3">
        <v>0.19484273747692035</v>
      </c>
      <c r="M3324" s="2">
        <v>1210</v>
      </c>
      <c r="N3324" s="3" t="s">
        <v>65</v>
      </c>
      <c r="O3324" s="3" t="s">
        <v>84</v>
      </c>
      <c r="P3324" s="3" t="s">
        <v>85</v>
      </c>
      <c r="Q3324" s="3" t="s">
        <v>42</v>
      </c>
      <c r="R3324" s="3" t="s">
        <v>49</v>
      </c>
      <c r="S3324" s="3" t="s">
        <v>86</v>
      </c>
      <c r="T3324" s="3" t="s">
        <v>51</v>
      </c>
      <c r="U3324" s="3" t="s">
        <v>87</v>
      </c>
      <c r="V3324" s="3" t="s">
        <v>53</v>
      </c>
      <c r="W3324" s="3" t="s">
        <v>54</v>
      </c>
      <c r="X3324" s="3">
        <v>35</v>
      </c>
      <c r="Y3324" s="3">
        <v>6</v>
      </c>
      <c r="Z3324" s="3" t="s">
        <v>44</v>
      </c>
      <c r="AA3324" s="7">
        <v>4</v>
      </c>
      <c r="AB3324" s="3" t="s">
        <v>49</v>
      </c>
      <c r="AC3324" s="3" t="s">
        <v>49</v>
      </c>
      <c r="AD3324" s="3" t="s">
        <v>49</v>
      </c>
      <c r="AE3324" s="3" t="s">
        <v>49</v>
      </c>
      <c r="AF3324" s="3" t="s">
        <v>55</v>
      </c>
      <c r="AG3324" s="3" t="s">
        <v>56</v>
      </c>
      <c r="AH3324" s="3" t="s">
        <v>57</v>
      </c>
      <c r="AI3324" s="3" t="s">
        <v>58</v>
      </c>
      <c r="AJ3324" s="3" t="s">
        <v>49</v>
      </c>
      <c r="AK3324" s="3" t="s">
        <v>49</v>
      </c>
      <c r="AL3324" s="3" t="s">
        <v>49</v>
      </c>
      <c r="AM3324" s="3" t="s">
        <v>88</v>
      </c>
      <c r="AN3324" s="3" t="s">
        <v>60</v>
      </c>
      <c r="AO3324" s="3">
        <v>95.904469260048586</v>
      </c>
      <c r="AP3324" s="3">
        <v>559.50284689160253</v>
      </c>
    </row>
    <row r="3325" spans="1:42" x14ac:dyDescent="0.25">
      <c r="A3325" s="2">
        <v>3324</v>
      </c>
      <c r="B3325" s="3" t="s">
        <v>42</v>
      </c>
      <c r="C3325" s="3" t="s">
        <v>43</v>
      </c>
      <c r="D3325" s="3" t="s">
        <v>44</v>
      </c>
      <c r="E3325" s="3" t="s">
        <v>45</v>
      </c>
      <c r="F3325" s="3">
        <v>0.36</v>
      </c>
      <c r="G3325" s="3">
        <v>0.48</v>
      </c>
      <c r="H3325" s="3">
        <v>0.21811721012497201</v>
      </c>
      <c r="I3325" s="3">
        <v>9.5721902032681481</v>
      </c>
      <c r="J3325" s="3">
        <v>1.4067554033734309</v>
      </c>
      <c r="K3325" s="3">
        <v>2.0878594219224373</v>
      </c>
      <c r="L3325" s="3">
        <v>0.30683756391204237</v>
      </c>
      <c r="M3325" s="2">
        <v>1200</v>
      </c>
      <c r="N3325" s="3" t="s">
        <v>61</v>
      </c>
      <c r="O3325" s="3" t="s">
        <v>84</v>
      </c>
      <c r="P3325" s="3" t="s">
        <v>85</v>
      </c>
      <c r="Q3325" s="3" t="s">
        <v>42</v>
      </c>
      <c r="R3325" s="3" t="s">
        <v>49</v>
      </c>
      <c r="S3325" s="3" t="s">
        <v>86</v>
      </c>
      <c r="T3325" s="3" t="s">
        <v>51</v>
      </c>
      <c r="U3325" s="3" t="s">
        <v>87</v>
      </c>
      <c r="V3325" s="3" t="s">
        <v>53</v>
      </c>
      <c r="W3325" s="3" t="s">
        <v>54</v>
      </c>
      <c r="X3325" s="3">
        <v>35</v>
      </c>
      <c r="Y3325" s="3">
        <v>6</v>
      </c>
      <c r="Z3325" s="3" t="s">
        <v>44</v>
      </c>
      <c r="AA3325" s="7">
        <v>4</v>
      </c>
      <c r="AB3325" s="3" t="s">
        <v>49</v>
      </c>
      <c r="AC3325" s="3" t="s">
        <v>49</v>
      </c>
      <c r="AD3325" s="3" t="s">
        <v>49</v>
      </c>
      <c r="AE3325" s="3" t="s">
        <v>49</v>
      </c>
      <c r="AF3325" s="3" t="s">
        <v>55</v>
      </c>
      <c r="AG3325" s="3" t="s">
        <v>56</v>
      </c>
      <c r="AH3325" s="3" t="s">
        <v>57</v>
      </c>
      <c r="AI3325" s="3" t="s">
        <v>58</v>
      </c>
      <c r="AJ3325" s="3" t="s">
        <v>49</v>
      </c>
      <c r="AK3325" s="3" t="s">
        <v>49</v>
      </c>
      <c r="AL3325" s="3" t="s">
        <v>49</v>
      </c>
      <c r="AM3325" s="3" t="s">
        <v>88</v>
      </c>
      <c r="AN3325" s="3" t="s">
        <v>60</v>
      </c>
      <c r="AO3325" s="3">
        <v>135.51946953965239</v>
      </c>
      <c r="AP3325" s="3">
        <v>882.68903263021195</v>
      </c>
    </row>
    <row r="3326" spans="1:42" x14ac:dyDescent="0.25">
      <c r="A3326" s="2">
        <v>3325</v>
      </c>
      <c r="B3326" s="3" t="s">
        <v>42</v>
      </c>
      <c r="C3326" s="3" t="s">
        <v>43</v>
      </c>
      <c r="D3326" s="3" t="s">
        <v>44</v>
      </c>
      <c r="E3326" s="3" t="s">
        <v>45</v>
      </c>
      <c r="F3326" s="3">
        <v>0.36</v>
      </c>
      <c r="G3326" s="3">
        <v>0.48</v>
      </c>
      <c r="H3326" s="3">
        <v>0.137798934796873</v>
      </c>
      <c r="I3326" s="3">
        <v>9.5721902032681481</v>
      </c>
      <c r="J3326" s="3">
        <v>1.4067554033734309</v>
      </c>
      <c r="K3326" s="3">
        <v>1.3190376136834141</v>
      </c>
      <c r="L3326" s="3">
        <v>0.19384939610460417</v>
      </c>
      <c r="M3326" s="2">
        <v>1210</v>
      </c>
      <c r="N3326" s="3" t="s">
        <v>65</v>
      </c>
      <c r="O3326" s="3" t="s">
        <v>84</v>
      </c>
      <c r="P3326" s="3" t="s">
        <v>85</v>
      </c>
      <c r="Q3326" s="3" t="s">
        <v>42</v>
      </c>
      <c r="R3326" s="3" t="s">
        <v>49</v>
      </c>
      <c r="S3326" s="3" t="s">
        <v>86</v>
      </c>
      <c r="T3326" s="3" t="s">
        <v>51</v>
      </c>
      <c r="U3326" s="3" t="s">
        <v>87</v>
      </c>
      <c r="V3326" s="3" t="s">
        <v>53</v>
      </c>
      <c r="W3326" s="3" t="s">
        <v>54</v>
      </c>
      <c r="X3326" s="3">
        <v>35</v>
      </c>
      <c r="Y3326" s="3">
        <v>6</v>
      </c>
      <c r="Z3326" s="3" t="s">
        <v>44</v>
      </c>
      <c r="AA3326" s="7">
        <v>4</v>
      </c>
      <c r="AB3326" s="3" t="s">
        <v>49</v>
      </c>
      <c r="AC3326" s="3" t="s">
        <v>49</v>
      </c>
      <c r="AD3326" s="3" t="s">
        <v>49</v>
      </c>
      <c r="AE3326" s="3" t="s">
        <v>49</v>
      </c>
      <c r="AF3326" s="3" t="s">
        <v>55</v>
      </c>
      <c r="AG3326" s="3" t="s">
        <v>56</v>
      </c>
      <c r="AH3326" s="3" t="s">
        <v>57</v>
      </c>
      <c r="AI3326" s="3" t="s">
        <v>58</v>
      </c>
      <c r="AJ3326" s="3" t="s">
        <v>49</v>
      </c>
      <c r="AK3326" s="3" t="s">
        <v>49</v>
      </c>
      <c r="AL3326" s="3" t="s">
        <v>49</v>
      </c>
      <c r="AM3326" s="3" t="s">
        <v>88</v>
      </c>
      <c r="AN3326" s="3" t="s">
        <v>60</v>
      </c>
      <c r="AO3326" s="3">
        <v>100.01439798063073</v>
      </c>
      <c r="AP3326" s="3">
        <v>557.65250428260356</v>
      </c>
    </row>
    <row r="3327" spans="1:42" x14ac:dyDescent="0.25">
      <c r="A3327" s="2">
        <v>3326</v>
      </c>
      <c r="B3327" s="3" t="s">
        <v>42</v>
      </c>
      <c r="C3327" s="3" t="s">
        <v>43</v>
      </c>
      <c r="D3327" s="3" t="s">
        <v>44</v>
      </c>
      <c r="E3327" s="3" t="s">
        <v>45</v>
      </c>
      <c r="F3327" s="3">
        <v>0.36</v>
      </c>
      <c r="G3327" s="3">
        <v>0.48</v>
      </c>
      <c r="H3327" s="3">
        <v>2.3259929622071501E-2</v>
      </c>
      <c r="I3327" s="3">
        <v>9.5721902032681481</v>
      </c>
      <c r="J3327" s="3">
        <v>1.4067554033734309</v>
      </c>
      <c r="K3327" s="3">
        <v>0.22264847045709943</v>
      </c>
      <c r="L3327" s="3">
        <v>3.272103167793481E-2</v>
      </c>
      <c r="M3327" s="2">
        <v>1210</v>
      </c>
      <c r="N3327" s="3" t="s">
        <v>65</v>
      </c>
      <c r="O3327" s="3" t="s">
        <v>84</v>
      </c>
      <c r="P3327" s="3" t="s">
        <v>85</v>
      </c>
      <c r="Q3327" s="3" t="s">
        <v>42</v>
      </c>
      <c r="R3327" s="3" t="s">
        <v>49</v>
      </c>
      <c r="S3327" s="3" t="s">
        <v>86</v>
      </c>
      <c r="T3327" s="3" t="s">
        <v>51</v>
      </c>
      <c r="U3327" s="3" t="s">
        <v>87</v>
      </c>
      <c r="V3327" s="3" t="s">
        <v>53</v>
      </c>
      <c r="W3327" s="3" t="s">
        <v>54</v>
      </c>
      <c r="X3327" s="3">
        <v>35</v>
      </c>
      <c r="Y3327" s="3">
        <v>6</v>
      </c>
      <c r="Z3327" s="3" t="s">
        <v>44</v>
      </c>
      <c r="AA3327" s="7">
        <v>4</v>
      </c>
      <c r="AB3327" s="3" t="s">
        <v>49</v>
      </c>
      <c r="AC3327" s="3" t="s">
        <v>49</v>
      </c>
      <c r="AD3327" s="3" t="s">
        <v>49</v>
      </c>
      <c r="AE3327" s="3" t="s">
        <v>49</v>
      </c>
      <c r="AF3327" s="3" t="s">
        <v>55</v>
      </c>
      <c r="AG3327" s="3" t="s">
        <v>56</v>
      </c>
      <c r="AH3327" s="3" t="s">
        <v>57</v>
      </c>
      <c r="AI3327" s="3" t="s">
        <v>58</v>
      </c>
      <c r="AJ3327" s="3" t="s">
        <v>49</v>
      </c>
      <c r="AK3327" s="3" t="s">
        <v>49</v>
      </c>
      <c r="AL3327" s="3" t="s">
        <v>49</v>
      </c>
      <c r="AM3327" s="3" t="s">
        <v>88</v>
      </c>
      <c r="AN3327" s="3" t="s">
        <v>60</v>
      </c>
      <c r="AO3327" s="3">
        <v>48.757502176322753</v>
      </c>
      <c r="AP3327" s="3">
        <v>94.129595575652118</v>
      </c>
    </row>
    <row r="3328" spans="1:42" x14ac:dyDescent="0.25">
      <c r="A3328" s="2">
        <v>3327</v>
      </c>
      <c r="B3328" s="3" t="s">
        <v>42</v>
      </c>
      <c r="C3328" s="3" t="s">
        <v>43</v>
      </c>
      <c r="D3328" s="3" t="s">
        <v>44</v>
      </c>
      <c r="E3328" s="3" t="s">
        <v>45</v>
      </c>
      <c r="F3328" s="3">
        <v>0.36</v>
      </c>
      <c r="G3328" s="3">
        <v>0.48</v>
      </c>
      <c r="H3328" s="3">
        <v>1.42499180482737E-2</v>
      </c>
      <c r="I3328" s="3">
        <v>9.5721902032681481</v>
      </c>
      <c r="J3328" s="3">
        <v>1.4067554033734309</v>
      </c>
      <c r="K3328" s="3">
        <v>0.13640292593905948</v>
      </c>
      <c r="L3328" s="3">
        <v>2.0046149212037602E-2</v>
      </c>
      <c r="M3328" s="2">
        <v>1210</v>
      </c>
      <c r="N3328" s="3" t="s">
        <v>65</v>
      </c>
      <c r="O3328" s="3" t="s">
        <v>84</v>
      </c>
      <c r="P3328" s="3" t="s">
        <v>85</v>
      </c>
      <c r="Q3328" s="3" t="s">
        <v>42</v>
      </c>
      <c r="R3328" s="3" t="s">
        <v>49</v>
      </c>
      <c r="S3328" s="3" t="s">
        <v>86</v>
      </c>
      <c r="T3328" s="3" t="s">
        <v>51</v>
      </c>
      <c r="U3328" s="3" t="s">
        <v>87</v>
      </c>
      <c r="V3328" s="3" t="s">
        <v>53</v>
      </c>
      <c r="W3328" s="3" t="s">
        <v>54</v>
      </c>
      <c r="X3328" s="3">
        <v>35</v>
      </c>
      <c r="Y3328" s="3">
        <v>6</v>
      </c>
      <c r="Z3328" s="3" t="s">
        <v>44</v>
      </c>
      <c r="AA3328" s="7">
        <v>4</v>
      </c>
      <c r="AB3328" s="3" t="s">
        <v>49</v>
      </c>
      <c r="AC3328" s="3" t="s">
        <v>49</v>
      </c>
      <c r="AD3328" s="3" t="s">
        <v>49</v>
      </c>
      <c r="AE3328" s="3" t="s">
        <v>49</v>
      </c>
      <c r="AF3328" s="3" t="s">
        <v>55</v>
      </c>
      <c r="AG3328" s="3" t="s">
        <v>56</v>
      </c>
      <c r="AH3328" s="3" t="s">
        <v>57</v>
      </c>
      <c r="AI3328" s="3" t="s">
        <v>58</v>
      </c>
      <c r="AJ3328" s="3" t="s">
        <v>49</v>
      </c>
      <c r="AK3328" s="3" t="s">
        <v>49</v>
      </c>
      <c r="AL3328" s="3" t="s">
        <v>49</v>
      </c>
      <c r="AM3328" s="3" t="s">
        <v>88</v>
      </c>
      <c r="AN3328" s="3" t="s">
        <v>60</v>
      </c>
      <c r="AO3328" s="3">
        <v>43.166816273564365</v>
      </c>
      <c r="AP3328" s="3">
        <v>57.667372372330142</v>
      </c>
    </row>
    <row r="3329" spans="1:42" x14ac:dyDescent="0.25">
      <c r="A3329" s="2">
        <v>3328</v>
      </c>
      <c r="B3329" s="3" t="s">
        <v>42</v>
      </c>
      <c r="C3329" s="3" t="s">
        <v>43</v>
      </c>
      <c r="D3329" s="3" t="s">
        <v>44</v>
      </c>
      <c r="E3329" s="3" t="s">
        <v>45</v>
      </c>
      <c r="F3329" s="3">
        <v>0.36</v>
      </c>
      <c r="G3329" s="3">
        <v>0.48</v>
      </c>
      <c r="H3329" s="3">
        <v>1.57143141457388E-2</v>
      </c>
      <c r="I3329" s="3">
        <v>9.5721902032681481</v>
      </c>
      <c r="J3329" s="3">
        <v>1.4067554033734309</v>
      </c>
      <c r="K3329" s="3">
        <v>0.15042040391691902</v>
      </c>
      <c r="L3329" s="3">
        <v>2.2106196334825596E-2</v>
      </c>
      <c r="M3329" s="2">
        <v>1210</v>
      </c>
      <c r="N3329" s="3" t="s">
        <v>65</v>
      </c>
      <c r="O3329" s="3" t="s">
        <v>84</v>
      </c>
      <c r="P3329" s="3" t="s">
        <v>85</v>
      </c>
      <c r="Q3329" s="3" t="s">
        <v>42</v>
      </c>
      <c r="R3329" s="3" t="s">
        <v>49</v>
      </c>
      <c r="S3329" s="3" t="s">
        <v>86</v>
      </c>
      <c r="T3329" s="3" t="s">
        <v>51</v>
      </c>
      <c r="U3329" s="3" t="s">
        <v>87</v>
      </c>
      <c r="V3329" s="3" t="s">
        <v>53</v>
      </c>
      <c r="W3329" s="3" t="s">
        <v>54</v>
      </c>
      <c r="X3329" s="3">
        <v>35</v>
      </c>
      <c r="Y3329" s="3">
        <v>6</v>
      </c>
      <c r="Z3329" s="3" t="s">
        <v>44</v>
      </c>
      <c r="AA3329" s="7">
        <v>4</v>
      </c>
      <c r="AB3329" s="3" t="s">
        <v>49</v>
      </c>
      <c r="AC3329" s="3" t="s">
        <v>49</v>
      </c>
      <c r="AD3329" s="3" t="s">
        <v>49</v>
      </c>
      <c r="AE3329" s="3" t="s">
        <v>49</v>
      </c>
      <c r="AF3329" s="3" t="s">
        <v>55</v>
      </c>
      <c r="AG3329" s="3" t="s">
        <v>56</v>
      </c>
      <c r="AH3329" s="3" t="s">
        <v>57</v>
      </c>
      <c r="AI3329" s="3" t="s">
        <v>58</v>
      </c>
      <c r="AJ3329" s="3" t="s">
        <v>49</v>
      </c>
      <c r="AK3329" s="3" t="s">
        <v>49</v>
      </c>
      <c r="AL3329" s="3" t="s">
        <v>49</v>
      </c>
      <c r="AM3329" s="3" t="s">
        <v>88</v>
      </c>
      <c r="AN3329" s="3" t="s">
        <v>60</v>
      </c>
      <c r="AO3329" s="3">
        <v>46.897971457362729</v>
      </c>
      <c r="AP3329" s="3">
        <v>63.593573124294316</v>
      </c>
    </row>
    <row r="3330" spans="1:42" x14ac:dyDescent="0.25">
      <c r="A3330" s="2">
        <v>3329</v>
      </c>
      <c r="B3330" s="3" t="s">
        <v>42</v>
      </c>
      <c r="C3330" s="3" t="s">
        <v>43</v>
      </c>
      <c r="D3330" s="3" t="s">
        <v>44</v>
      </c>
      <c r="E3330" s="3" t="s">
        <v>45</v>
      </c>
      <c r="F3330" s="3">
        <v>0.36</v>
      </c>
      <c r="G3330" s="3">
        <v>0.48</v>
      </c>
      <c r="H3330" s="3">
        <v>0.20773779612391099</v>
      </c>
      <c r="I3330" s="3">
        <v>9.5721902032681481</v>
      </c>
      <c r="J3330" s="3">
        <v>1.4067554033734309</v>
      </c>
      <c r="K3330" s="3">
        <v>1.9885056969058166</v>
      </c>
      <c r="L3330" s="3">
        <v>0.29223626718219997</v>
      </c>
      <c r="M3330" s="2">
        <v>1210</v>
      </c>
      <c r="N3330" s="3" t="s">
        <v>65</v>
      </c>
      <c r="O3330" s="3" t="s">
        <v>84</v>
      </c>
      <c r="P3330" s="3" t="s">
        <v>85</v>
      </c>
      <c r="Q3330" s="3" t="s">
        <v>42</v>
      </c>
      <c r="R3330" s="3" t="s">
        <v>49</v>
      </c>
      <c r="S3330" s="3" t="s">
        <v>86</v>
      </c>
      <c r="T3330" s="3" t="s">
        <v>51</v>
      </c>
      <c r="U3330" s="3" t="s">
        <v>87</v>
      </c>
      <c r="V3330" s="3" t="s">
        <v>53</v>
      </c>
      <c r="W3330" s="3" t="s">
        <v>54</v>
      </c>
      <c r="X3330" s="3">
        <v>35</v>
      </c>
      <c r="Y3330" s="3">
        <v>6</v>
      </c>
      <c r="Z3330" s="3" t="s">
        <v>44</v>
      </c>
      <c r="AA3330" s="7">
        <v>4</v>
      </c>
      <c r="AB3330" s="3" t="s">
        <v>49</v>
      </c>
      <c r="AC3330" s="3" t="s">
        <v>49</v>
      </c>
      <c r="AD3330" s="3" t="s">
        <v>49</v>
      </c>
      <c r="AE3330" s="3" t="s">
        <v>49</v>
      </c>
      <c r="AF3330" s="3" t="s">
        <v>55</v>
      </c>
      <c r="AG3330" s="3" t="s">
        <v>56</v>
      </c>
      <c r="AH3330" s="3" t="s">
        <v>57</v>
      </c>
      <c r="AI3330" s="3" t="s">
        <v>58</v>
      </c>
      <c r="AJ3330" s="3" t="s">
        <v>49</v>
      </c>
      <c r="AK3330" s="3" t="s">
        <v>49</v>
      </c>
      <c r="AL3330" s="3" t="s">
        <v>49</v>
      </c>
      <c r="AM3330" s="3" t="s">
        <v>88</v>
      </c>
      <c r="AN3330" s="3" t="s">
        <v>60</v>
      </c>
      <c r="AO3330" s="3">
        <v>115.28197053387498</v>
      </c>
      <c r="AP3330" s="3">
        <v>840.68503441927146</v>
      </c>
    </row>
    <row r="3331" spans="1:42" x14ac:dyDescent="0.25">
      <c r="A3331" s="2">
        <v>3330</v>
      </c>
      <c r="B3331" s="3" t="s">
        <v>42</v>
      </c>
      <c r="C3331" s="3" t="s">
        <v>43</v>
      </c>
      <c r="D3331" s="3" t="s">
        <v>44</v>
      </c>
      <c r="E3331" s="3" t="s">
        <v>45</v>
      </c>
      <c r="F3331" s="3">
        <v>0.36</v>
      </c>
      <c r="G3331" s="3">
        <v>0.48</v>
      </c>
      <c r="H3331" s="3">
        <v>8.8535055292543496E-4</v>
      </c>
      <c r="I3331" s="3">
        <v>9.5721902032681481</v>
      </c>
      <c r="J3331" s="3">
        <v>1.4067554033734309</v>
      </c>
      <c r="K3331" s="3">
        <v>8.4747438891708861E-3</v>
      </c>
      <c r="L3331" s="3">
        <v>1.2454716742075103E-3</v>
      </c>
      <c r="M3331" s="2">
        <v>1210</v>
      </c>
      <c r="N3331" s="3" t="s">
        <v>65</v>
      </c>
      <c r="O3331" s="3" t="s">
        <v>84</v>
      </c>
      <c r="P3331" s="3" t="s">
        <v>85</v>
      </c>
      <c r="Q3331" s="3" t="s">
        <v>42</v>
      </c>
      <c r="R3331" s="3" t="s">
        <v>49</v>
      </c>
      <c r="S3331" s="3" t="s">
        <v>86</v>
      </c>
      <c r="T3331" s="3" t="s">
        <v>51</v>
      </c>
      <c r="U3331" s="3" t="s">
        <v>87</v>
      </c>
      <c r="V3331" s="3" t="s">
        <v>53</v>
      </c>
      <c r="W3331" s="3" t="s">
        <v>54</v>
      </c>
      <c r="X3331" s="3">
        <v>35</v>
      </c>
      <c r="Y3331" s="3">
        <v>6</v>
      </c>
      <c r="Z3331" s="3" t="s">
        <v>44</v>
      </c>
      <c r="AA3331" s="7">
        <v>4</v>
      </c>
      <c r="AB3331" s="3" t="s">
        <v>49</v>
      </c>
      <c r="AC3331" s="3" t="s">
        <v>49</v>
      </c>
      <c r="AD3331" s="3" t="s">
        <v>49</v>
      </c>
      <c r="AE3331" s="3" t="s">
        <v>49</v>
      </c>
      <c r="AF3331" s="3" t="s">
        <v>55</v>
      </c>
      <c r="AG3331" s="3" t="s">
        <v>56</v>
      </c>
      <c r="AH3331" s="3" t="s">
        <v>57</v>
      </c>
      <c r="AI3331" s="3" t="s">
        <v>58</v>
      </c>
      <c r="AJ3331" s="3" t="s">
        <v>49</v>
      </c>
      <c r="AK3331" s="3" t="s">
        <v>49</v>
      </c>
      <c r="AL3331" s="3" t="s">
        <v>49</v>
      </c>
      <c r="AM3331" s="3" t="s">
        <v>88</v>
      </c>
      <c r="AN3331" s="3" t="s">
        <v>60</v>
      </c>
      <c r="AO3331" s="3">
        <v>10.751674315534446</v>
      </c>
      <c r="AP3331" s="3">
        <v>3.5828865711816897</v>
      </c>
    </row>
    <row r="3332" spans="1:42" x14ac:dyDescent="0.25">
      <c r="A3332" s="2">
        <v>3331</v>
      </c>
      <c r="B3332" s="3" t="s">
        <v>42</v>
      </c>
      <c r="C3332" s="3" t="s">
        <v>43</v>
      </c>
      <c r="D3332" s="3" t="s">
        <v>44</v>
      </c>
      <c r="E3332" s="3" t="s">
        <v>45</v>
      </c>
      <c r="F3332" s="3">
        <v>0.36</v>
      </c>
      <c r="G3332" s="3">
        <v>0.48</v>
      </c>
      <c r="H3332" s="3">
        <v>0.208795925820352</v>
      </c>
      <c r="I3332" s="3">
        <v>9.5852546234560485</v>
      </c>
      <c r="J3332" s="3">
        <v>1.4086441436833943</v>
      </c>
      <c r="K3332" s="3">
        <v>2.001362113328315</v>
      </c>
      <c r="L3332" s="3">
        <v>0.29411915813179124</v>
      </c>
      <c r="M3332" s="2">
        <v>1200</v>
      </c>
      <c r="N3332" s="3" t="s">
        <v>61</v>
      </c>
      <c r="O3332" s="3" t="s">
        <v>84</v>
      </c>
      <c r="P3332" s="3" t="s">
        <v>85</v>
      </c>
      <c r="Q3332" s="3" t="s">
        <v>42</v>
      </c>
      <c r="R3332" s="3" t="s">
        <v>49</v>
      </c>
      <c r="S3332" s="3" t="s">
        <v>86</v>
      </c>
      <c r="T3332" s="3" t="s">
        <v>51</v>
      </c>
      <c r="U3332" s="3" t="s">
        <v>87</v>
      </c>
      <c r="V3332" s="3" t="s">
        <v>53</v>
      </c>
      <c r="W3332" s="3" t="s">
        <v>54</v>
      </c>
      <c r="X3332" s="3">
        <v>35</v>
      </c>
      <c r="Y3332" s="3">
        <v>6</v>
      </c>
      <c r="Z3332" s="3" t="s">
        <v>44</v>
      </c>
      <c r="AA3332" s="7">
        <v>4</v>
      </c>
      <c r="AB3332" s="3" t="s">
        <v>49</v>
      </c>
      <c r="AC3332" s="3" t="s">
        <v>49</v>
      </c>
      <c r="AD3332" s="3" t="s">
        <v>49</v>
      </c>
      <c r="AE3332" s="3" t="s">
        <v>49</v>
      </c>
      <c r="AF3332" s="3" t="s">
        <v>55</v>
      </c>
      <c r="AG3332" s="3" t="s">
        <v>56</v>
      </c>
      <c r="AH3332" s="3" t="s">
        <v>57</v>
      </c>
      <c r="AI3332" s="3" t="s">
        <v>58</v>
      </c>
      <c r="AJ3332" s="3" t="s">
        <v>49</v>
      </c>
      <c r="AK3332" s="3" t="s">
        <v>49</v>
      </c>
      <c r="AL3332" s="3" t="s">
        <v>49</v>
      </c>
      <c r="AM3332" s="3" t="s">
        <v>88</v>
      </c>
      <c r="AN3332" s="3" t="s">
        <v>60</v>
      </c>
      <c r="AO3332" s="3">
        <v>182.77494501646686</v>
      </c>
      <c r="AP3332" s="3">
        <v>844.96713337704443</v>
      </c>
    </row>
    <row r="3333" spans="1:42" x14ac:dyDescent="0.25">
      <c r="A3333" s="2">
        <v>3332</v>
      </c>
      <c r="B3333" s="3" t="s">
        <v>42</v>
      </c>
      <c r="C3333" s="3" t="s">
        <v>43</v>
      </c>
      <c r="D3333" s="3" t="s">
        <v>44</v>
      </c>
      <c r="E3333" s="3" t="s">
        <v>45</v>
      </c>
      <c r="F3333" s="3">
        <v>0.36</v>
      </c>
      <c r="G3333" s="3">
        <v>0.48</v>
      </c>
      <c r="H3333" s="3">
        <v>1.93570933602632E-2</v>
      </c>
      <c r="I3333" s="3">
        <v>9.5852546234560485</v>
      </c>
      <c r="J3333" s="3">
        <v>1.4086441436833943</v>
      </c>
      <c r="K3333" s="3">
        <v>0.18554266862813321</v>
      </c>
      <c r="L3333" s="3">
        <v>2.7267256200667472E-2</v>
      </c>
      <c r="M3333" s="2">
        <v>1210</v>
      </c>
      <c r="N3333" s="3" t="s">
        <v>65</v>
      </c>
      <c r="O3333" s="3" t="s">
        <v>84</v>
      </c>
      <c r="P3333" s="3" t="s">
        <v>85</v>
      </c>
      <c r="Q3333" s="3" t="s">
        <v>42</v>
      </c>
      <c r="R3333" s="3" t="s">
        <v>49</v>
      </c>
      <c r="S3333" s="3" t="s">
        <v>86</v>
      </c>
      <c r="T3333" s="3" t="s">
        <v>51</v>
      </c>
      <c r="U3333" s="3" t="s">
        <v>87</v>
      </c>
      <c r="V3333" s="3" t="s">
        <v>53</v>
      </c>
      <c r="W3333" s="3" t="s">
        <v>54</v>
      </c>
      <c r="X3333" s="3">
        <v>35</v>
      </c>
      <c r="Y3333" s="3">
        <v>6</v>
      </c>
      <c r="Z3333" s="3" t="s">
        <v>44</v>
      </c>
      <c r="AA3333" s="7">
        <v>4</v>
      </c>
      <c r="AB3333" s="3" t="s">
        <v>49</v>
      </c>
      <c r="AC3333" s="3" t="s">
        <v>49</v>
      </c>
      <c r="AD3333" s="3" t="s">
        <v>49</v>
      </c>
      <c r="AE3333" s="3" t="s">
        <v>49</v>
      </c>
      <c r="AF3333" s="3" t="s">
        <v>55</v>
      </c>
      <c r="AG3333" s="3" t="s">
        <v>56</v>
      </c>
      <c r="AH3333" s="3" t="s">
        <v>57</v>
      </c>
      <c r="AI3333" s="3" t="s">
        <v>58</v>
      </c>
      <c r="AJ3333" s="3" t="s">
        <v>49</v>
      </c>
      <c r="AK3333" s="3" t="s">
        <v>49</v>
      </c>
      <c r="AL3333" s="3" t="s">
        <v>49</v>
      </c>
      <c r="AM3333" s="3" t="s">
        <v>88</v>
      </c>
      <c r="AN3333" s="3" t="s">
        <v>60</v>
      </c>
      <c r="AO3333" s="3">
        <v>52.242738299749448</v>
      </c>
      <c r="AP3333" s="3">
        <v>78.335377583977419</v>
      </c>
    </row>
    <row r="3334" spans="1:42" x14ac:dyDescent="0.25">
      <c r="A3334" s="2">
        <v>3333</v>
      </c>
      <c r="B3334" s="3" t="s">
        <v>42</v>
      </c>
      <c r="C3334" s="3" t="s">
        <v>43</v>
      </c>
      <c r="D3334" s="3" t="s">
        <v>44</v>
      </c>
      <c r="E3334" s="3" t="s">
        <v>45</v>
      </c>
      <c r="F3334" s="3">
        <v>0.36</v>
      </c>
      <c r="G3334" s="3">
        <v>0.48</v>
      </c>
      <c r="H3334" s="3">
        <v>0.28172708870628299</v>
      </c>
      <c r="I3334" s="3">
        <v>9.5852546234560485</v>
      </c>
      <c r="J3334" s="3">
        <v>1.4086441436833943</v>
      </c>
      <c r="K3334" s="3">
        <v>2.7004258795747114</v>
      </c>
      <c r="L3334" s="3">
        <v>0.39685321362307768</v>
      </c>
      <c r="M3334" s="2">
        <v>1210</v>
      </c>
      <c r="N3334" s="3" t="s">
        <v>65</v>
      </c>
      <c r="O3334" s="3" t="s">
        <v>84</v>
      </c>
      <c r="P3334" s="3" t="s">
        <v>85</v>
      </c>
      <c r="Q3334" s="3" t="s">
        <v>42</v>
      </c>
      <c r="R3334" s="3" t="s">
        <v>49</v>
      </c>
      <c r="S3334" s="3" t="s">
        <v>86</v>
      </c>
      <c r="T3334" s="3" t="s">
        <v>51</v>
      </c>
      <c r="U3334" s="3" t="s">
        <v>87</v>
      </c>
      <c r="V3334" s="3" t="s">
        <v>53</v>
      </c>
      <c r="W3334" s="3" t="s">
        <v>54</v>
      </c>
      <c r="X3334" s="3">
        <v>35</v>
      </c>
      <c r="Y3334" s="3">
        <v>6</v>
      </c>
      <c r="Z3334" s="3" t="s">
        <v>44</v>
      </c>
      <c r="AA3334" s="7">
        <v>4</v>
      </c>
      <c r="AB3334" s="3" t="s">
        <v>49</v>
      </c>
      <c r="AC3334" s="3" t="s">
        <v>49</v>
      </c>
      <c r="AD3334" s="3" t="s">
        <v>49</v>
      </c>
      <c r="AE3334" s="3" t="s">
        <v>49</v>
      </c>
      <c r="AF3334" s="3" t="s">
        <v>55</v>
      </c>
      <c r="AG3334" s="3" t="s">
        <v>56</v>
      </c>
      <c r="AH3334" s="3" t="s">
        <v>57</v>
      </c>
      <c r="AI3334" s="3" t="s">
        <v>58</v>
      </c>
      <c r="AJ3334" s="3" t="s">
        <v>49</v>
      </c>
      <c r="AK3334" s="3" t="s">
        <v>49</v>
      </c>
      <c r="AL3334" s="3" t="s">
        <v>49</v>
      </c>
      <c r="AM3334" s="3" t="s">
        <v>88</v>
      </c>
      <c r="AN3334" s="3" t="s">
        <v>60</v>
      </c>
      <c r="AO3334" s="3">
        <v>133.77954912756843</v>
      </c>
      <c r="AP3334" s="3">
        <v>1140.1090782950755</v>
      </c>
    </row>
    <row r="3335" spans="1:42" x14ac:dyDescent="0.25">
      <c r="A3335" s="2">
        <v>3334</v>
      </c>
      <c r="B3335" s="3" t="s">
        <v>42</v>
      </c>
      <c r="C3335" s="3" t="s">
        <v>43</v>
      </c>
      <c r="D3335" s="3" t="s">
        <v>44</v>
      </c>
      <c r="E3335" s="3" t="s">
        <v>45</v>
      </c>
      <c r="F3335" s="3">
        <v>0.36</v>
      </c>
      <c r="G3335" s="3">
        <v>0.48</v>
      </c>
      <c r="H3335" s="3">
        <v>2.80049525877012E-2</v>
      </c>
      <c r="I3335" s="3">
        <v>9.5852546234560485</v>
      </c>
      <c r="J3335" s="3">
        <v>1.4086441436833943</v>
      </c>
      <c r="K3335" s="3">
        <v>0.26843460127093033</v>
      </c>
      <c r="L3335" s="3">
        <v>3.9449012456796412E-2</v>
      </c>
      <c r="M3335" s="2">
        <v>1210</v>
      </c>
      <c r="N3335" s="3" t="s">
        <v>65</v>
      </c>
      <c r="O3335" s="3" t="s">
        <v>84</v>
      </c>
      <c r="P3335" s="3" t="s">
        <v>85</v>
      </c>
      <c r="Q3335" s="3" t="s">
        <v>42</v>
      </c>
      <c r="R3335" s="3" t="s">
        <v>49</v>
      </c>
      <c r="S3335" s="3" t="s">
        <v>86</v>
      </c>
      <c r="T3335" s="3" t="s">
        <v>51</v>
      </c>
      <c r="U3335" s="3" t="s">
        <v>87</v>
      </c>
      <c r="V3335" s="3" t="s">
        <v>53</v>
      </c>
      <c r="W3335" s="3" t="s">
        <v>54</v>
      </c>
      <c r="X3335" s="3">
        <v>35</v>
      </c>
      <c r="Y3335" s="3">
        <v>6</v>
      </c>
      <c r="Z3335" s="3" t="s">
        <v>44</v>
      </c>
      <c r="AA3335" s="7">
        <v>4</v>
      </c>
      <c r="AB3335" s="3" t="s">
        <v>49</v>
      </c>
      <c r="AC3335" s="3" t="s">
        <v>49</v>
      </c>
      <c r="AD3335" s="3" t="s">
        <v>49</v>
      </c>
      <c r="AE3335" s="3" t="s">
        <v>49</v>
      </c>
      <c r="AF3335" s="3" t="s">
        <v>55</v>
      </c>
      <c r="AG3335" s="3" t="s">
        <v>56</v>
      </c>
      <c r="AH3335" s="3" t="s">
        <v>57</v>
      </c>
      <c r="AI3335" s="3" t="s">
        <v>58</v>
      </c>
      <c r="AJ3335" s="3" t="s">
        <v>49</v>
      </c>
      <c r="AK3335" s="3" t="s">
        <v>49</v>
      </c>
      <c r="AL3335" s="3" t="s">
        <v>49</v>
      </c>
      <c r="AM3335" s="3" t="s">
        <v>88</v>
      </c>
      <c r="AN3335" s="3" t="s">
        <v>60</v>
      </c>
      <c r="AO3335" s="3">
        <v>64.841952877539697</v>
      </c>
      <c r="AP3335" s="3">
        <v>113.3320222385462</v>
      </c>
    </row>
    <row r="3336" spans="1:42" x14ac:dyDescent="0.25">
      <c r="A3336" s="2">
        <v>3335</v>
      </c>
      <c r="B3336" s="3" t="s">
        <v>42</v>
      </c>
      <c r="C3336" s="3" t="s">
        <v>43</v>
      </c>
      <c r="D3336" s="3" t="s">
        <v>44</v>
      </c>
      <c r="E3336" s="3" t="s">
        <v>45</v>
      </c>
      <c r="F3336" s="3">
        <v>0.36</v>
      </c>
      <c r="G3336" s="3">
        <v>0.48</v>
      </c>
      <c r="H3336" s="3">
        <v>7.3780641055729498E-2</v>
      </c>
      <c r="I3336" s="3">
        <v>9.5852546234560485</v>
      </c>
      <c r="J3336" s="3">
        <v>1.4086441436833943</v>
      </c>
      <c r="K3336" s="3">
        <v>0.70720623080098233</v>
      </c>
      <c r="L3336" s="3">
        <v>0.10393066794035996</v>
      </c>
      <c r="M3336" s="2">
        <v>1210</v>
      </c>
      <c r="N3336" s="3" t="s">
        <v>65</v>
      </c>
      <c r="O3336" s="3" t="s">
        <v>84</v>
      </c>
      <c r="P3336" s="3" t="s">
        <v>85</v>
      </c>
      <c r="Q3336" s="3" t="s">
        <v>42</v>
      </c>
      <c r="R3336" s="3" t="s">
        <v>49</v>
      </c>
      <c r="S3336" s="3" t="s">
        <v>86</v>
      </c>
      <c r="T3336" s="3" t="s">
        <v>51</v>
      </c>
      <c r="U3336" s="3" t="s">
        <v>87</v>
      </c>
      <c r="V3336" s="3" t="s">
        <v>53</v>
      </c>
      <c r="W3336" s="3" t="s">
        <v>54</v>
      </c>
      <c r="X3336" s="3">
        <v>35</v>
      </c>
      <c r="Y3336" s="3">
        <v>6</v>
      </c>
      <c r="Z3336" s="3" t="s">
        <v>44</v>
      </c>
      <c r="AA3336" s="7">
        <v>4</v>
      </c>
      <c r="AB3336" s="3" t="s">
        <v>49</v>
      </c>
      <c r="AC3336" s="3" t="s">
        <v>49</v>
      </c>
      <c r="AD3336" s="3" t="s">
        <v>49</v>
      </c>
      <c r="AE3336" s="3" t="s">
        <v>49</v>
      </c>
      <c r="AF3336" s="3" t="s">
        <v>55</v>
      </c>
      <c r="AG3336" s="3" t="s">
        <v>56</v>
      </c>
      <c r="AH3336" s="3" t="s">
        <v>57</v>
      </c>
      <c r="AI3336" s="3" t="s">
        <v>58</v>
      </c>
      <c r="AJ3336" s="3" t="s">
        <v>49</v>
      </c>
      <c r="AK3336" s="3" t="s">
        <v>49</v>
      </c>
      <c r="AL3336" s="3" t="s">
        <v>49</v>
      </c>
      <c r="AM3336" s="3" t="s">
        <v>88</v>
      </c>
      <c r="AN3336" s="3" t="s">
        <v>60</v>
      </c>
      <c r="AO3336" s="3">
        <v>82.398252565772779</v>
      </c>
      <c r="AP3336" s="3">
        <v>298.57966110516793</v>
      </c>
    </row>
    <row r="3337" spans="1:42" x14ac:dyDescent="0.25">
      <c r="A3337" s="2">
        <v>3336</v>
      </c>
      <c r="B3337" s="3" t="s">
        <v>42</v>
      </c>
      <c r="C3337" s="3" t="s">
        <v>43</v>
      </c>
      <c r="D3337" s="3" t="s">
        <v>44</v>
      </c>
      <c r="E3337" s="3" t="s">
        <v>45</v>
      </c>
      <c r="F3337" s="3">
        <v>0.36</v>
      </c>
      <c r="G3337" s="3">
        <v>0.48</v>
      </c>
      <c r="H3337" s="3">
        <v>6.0977520915578504E-3</v>
      </c>
      <c r="I3337" s="3">
        <v>9.5852546234560485</v>
      </c>
      <c r="J3337" s="3">
        <v>1.4086441436833943</v>
      </c>
      <c r="K3337" s="3">
        <v>5.8448506428293676E-2</v>
      </c>
      <c r="L3337" s="3">
        <v>8.5895627734061345E-3</v>
      </c>
      <c r="M3337" s="2">
        <v>1210</v>
      </c>
      <c r="N3337" s="3" t="s">
        <v>65</v>
      </c>
      <c r="O3337" s="3" t="s">
        <v>84</v>
      </c>
      <c r="P3337" s="3" t="s">
        <v>85</v>
      </c>
      <c r="Q3337" s="3" t="s">
        <v>42</v>
      </c>
      <c r="R3337" s="3" t="s">
        <v>49</v>
      </c>
      <c r="S3337" s="3" t="s">
        <v>86</v>
      </c>
      <c r="T3337" s="3" t="s">
        <v>51</v>
      </c>
      <c r="U3337" s="3" t="s">
        <v>87</v>
      </c>
      <c r="V3337" s="3" t="s">
        <v>53</v>
      </c>
      <c r="W3337" s="3" t="s">
        <v>54</v>
      </c>
      <c r="X3337" s="3">
        <v>35</v>
      </c>
      <c r="Y3337" s="3">
        <v>6</v>
      </c>
      <c r="Z3337" s="3" t="s">
        <v>44</v>
      </c>
      <c r="AA3337" s="7">
        <v>4</v>
      </c>
      <c r="AB3337" s="3" t="s">
        <v>49</v>
      </c>
      <c r="AC3337" s="3" t="s">
        <v>49</v>
      </c>
      <c r="AD3337" s="3" t="s">
        <v>49</v>
      </c>
      <c r="AE3337" s="3" t="s">
        <v>49</v>
      </c>
      <c r="AF3337" s="3" t="s">
        <v>55</v>
      </c>
      <c r="AG3337" s="3" t="s">
        <v>56</v>
      </c>
      <c r="AH3337" s="3" t="s">
        <v>57</v>
      </c>
      <c r="AI3337" s="3" t="s">
        <v>58</v>
      </c>
      <c r="AJ3337" s="3" t="s">
        <v>49</v>
      </c>
      <c r="AK3337" s="3" t="s">
        <v>49</v>
      </c>
      <c r="AL3337" s="3" t="s">
        <v>49</v>
      </c>
      <c r="AM3337" s="3" t="s">
        <v>88</v>
      </c>
      <c r="AN3337" s="3" t="s">
        <v>60</v>
      </c>
      <c r="AO3337" s="3">
        <v>23.288457597070781</v>
      </c>
      <c r="AP3337" s="3">
        <v>24.6767272139239</v>
      </c>
    </row>
    <row r="3338" spans="1:42" x14ac:dyDescent="0.25">
      <c r="A3338" s="2">
        <v>3337</v>
      </c>
      <c r="B3338" s="3" t="s">
        <v>42</v>
      </c>
      <c r="C3338" s="3" t="s">
        <v>43</v>
      </c>
      <c r="D3338" s="3" t="s">
        <v>44</v>
      </c>
      <c r="E3338" s="3" t="s">
        <v>45</v>
      </c>
      <c r="F3338" s="3">
        <v>0.36</v>
      </c>
      <c r="G3338" s="3">
        <v>0.48</v>
      </c>
      <c r="H3338" s="3">
        <v>0.231681389227715</v>
      </c>
      <c r="I3338" s="3">
        <v>9.5675464969183395</v>
      </c>
      <c r="J3338" s="3">
        <v>1.4060786153817721</v>
      </c>
      <c r="K3338" s="3">
        <v>2.2166224639067988</v>
      </c>
      <c r="L3338" s="3">
        <v>0.32576224697503092</v>
      </c>
      <c r="M3338" s="2">
        <v>1200</v>
      </c>
      <c r="N3338" s="3" t="s">
        <v>61</v>
      </c>
      <c r="O3338" s="3" t="s">
        <v>84</v>
      </c>
      <c r="P3338" s="3" t="s">
        <v>85</v>
      </c>
      <c r="Q3338" s="3" t="s">
        <v>42</v>
      </c>
      <c r="R3338" s="3" t="s">
        <v>49</v>
      </c>
      <c r="S3338" s="3" t="s">
        <v>86</v>
      </c>
      <c r="T3338" s="3" t="s">
        <v>51</v>
      </c>
      <c r="U3338" s="3" t="s">
        <v>87</v>
      </c>
      <c r="V3338" s="3" t="s">
        <v>53</v>
      </c>
      <c r="W3338" s="3" t="s">
        <v>54</v>
      </c>
      <c r="X3338" s="3">
        <v>35</v>
      </c>
      <c r="Y3338" s="3">
        <v>6</v>
      </c>
      <c r="Z3338" s="3" t="s">
        <v>44</v>
      </c>
      <c r="AA3338" s="7">
        <v>4</v>
      </c>
      <c r="AB3338" s="3" t="s">
        <v>49</v>
      </c>
      <c r="AC3338" s="3" t="s">
        <v>49</v>
      </c>
      <c r="AD3338" s="3" t="s">
        <v>49</v>
      </c>
      <c r="AE3338" s="3" t="s">
        <v>49</v>
      </c>
      <c r="AF3338" s="3" t="s">
        <v>55</v>
      </c>
      <c r="AG3338" s="3" t="s">
        <v>56</v>
      </c>
      <c r="AH3338" s="3" t="s">
        <v>57</v>
      </c>
      <c r="AI3338" s="3" t="s">
        <v>58</v>
      </c>
      <c r="AJ3338" s="3" t="s">
        <v>49</v>
      </c>
      <c r="AK3338" s="3" t="s">
        <v>49</v>
      </c>
      <c r="AL3338" s="3" t="s">
        <v>49</v>
      </c>
      <c r="AM3338" s="3" t="s">
        <v>88</v>
      </c>
      <c r="AN3338" s="3" t="s">
        <v>60</v>
      </c>
      <c r="AO3338" s="3">
        <v>165.19628693075856</v>
      </c>
      <c r="AP3338" s="3">
        <v>937.58131794673295</v>
      </c>
    </row>
    <row r="3339" spans="1:42" x14ac:dyDescent="0.25">
      <c r="A3339" s="2">
        <v>3338</v>
      </c>
      <c r="B3339" s="3" t="s">
        <v>42</v>
      </c>
      <c r="C3339" s="3" t="s">
        <v>43</v>
      </c>
      <c r="D3339" s="3" t="s">
        <v>44</v>
      </c>
      <c r="E3339" s="3" t="s">
        <v>45</v>
      </c>
      <c r="F3339" s="3">
        <v>0.36</v>
      </c>
      <c r="G3339" s="3">
        <v>0.48</v>
      </c>
      <c r="H3339" s="3">
        <v>7.31631132300265E-2</v>
      </c>
      <c r="I3339" s="3">
        <v>9.5675464969183395</v>
      </c>
      <c r="J3339" s="3">
        <v>1.4060786153817721</v>
      </c>
      <c r="K3339" s="3">
        <v>0.69999148768757991</v>
      </c>
      <c r="L3339" s="3">
        <v>0.10287308894749547</v>
      </c>
      <c r="M3339" s="2">
        <v>1210</v>
      </c>
      <c r="N3339" s="3" t="s">
        <v>65</v>
      </c>
      <c r="O3339" s="3" t="s">
        <v>84</v>
      </c>
      <c r="P3339" s="3" t="s">
        <v>85</v>
      </c>
      <c r="Q3339" s="3" t="s">
        <v>42</v>
      </c>
      <c r="R3339" s="3" t="s">
        <v>49</v>
      </c>
      <c r="S3339" s="3" t="s">
        <v>86</v>
      </c>
      <c r="T3339" s="3" t="s">
        <v>51</v>
      </c>
      <c r="U3339" s="3" t="s">
        <v>87</v>
      </c>
      <c r="V3339" s="3" t="s">
        <v>53</v>
      </c>
      <c r="W3339" s="3" t="s">
        <v>54</v>
      </c>
      <c r="X3339" s="3">
        <v>35</v>
      </c>
      <c r="Y3339" s="3">
        <v>6</v>
      </c>
      <c r="Z3339" s="3" t="s">
        <v>44</v>
      </c>
      <c r="AA3339" s="7">
        <v>4</v>
      </c>
      <c r="AB3339" s="3" t="s">
        <v>49</v>
      </c>
      <c r="AC3339" s="3" t="s">
        <v>49</v>
      </c>
      <c r="AD3339" s="3" t="s">
        <v>49</v>
      </c>
      <c r="AE3339" s="3" t="s">
        <v>49</v>
      </c>
      <c r="AF3339" s="3" t="s">
        <v>55</v>
      </c>
      <c r="AG3339" s="3" t="s">
        <v>56</v>
      </c>
      <c r="AH3339" s="3" t="s">
        <v>57</v>
      </c>
      <c r="AI3339" s="3" t="s">
        <v>58</v>
      </c>
      <c r="AJ3339" s="3" t="s">
        <v>49</v>
      </c>
      <c r="AK3339" s="3" t="s">
        <v>49</v>
      </c>
      <c r="AL3339" s="3" t="s">
        <v>49</v>
      </c>
      <c r="AM3339" s="3" t="s">
        <v>88</v>
      </c>
      <c r="AN3339" s="3" t="s">
        <v>60</v>
      </c>
      <c r="AO3339" s="3">
        <v>97.090527667901966</v>
      </c>
      <c r="AP3339" s="3">
        <v>296.08061465771107</v>
      </c>
    </row>
    <row r="3340" spans="1:42" x14ac:dyDescent="0.25">
      <c r="A3340" s="2">
        <v>3339</v>
      </c>
      <c r="B3340" s="3" t="s">
        <v>42</v>
      </c>
      <c r="C3340" s="3" t="s">
        <v>43</v>
      </c>
      <c r="D3340" s="3" t="s">
        <v>44</v>
      </c>
      <c r="E3340" s="3" t="s">
        <v>45</v>
      </c>
      <c r="F3340" s="3">
        <v>0.36</v>
      </c>
      <c r="G3340" s="3">
        <v>0.48</v>
      </c>
      <c r="H3340" s="3">
        <v>7.4515357849146105E-2</v>
      </c>
      <c r="I3340" s="3">
        <v>9.5675464969183395</v>
      </c>
      <c r="J3340" s="3">
        <v>1.4060786153817721</v>
      </c>
      <c r="K3340" s="3">
        <v>0.71292915095621434</v>
      </c>
      <c r="L3340" s="3">
        <v>0.10477445118920463</v>
      </c>
      <c r="M3340" s="2">
        <v>1210</v>
      </c>
      <c r="N3340" s="3" t="s">
        <v>65</v>
      </c>
      <c r="O3340" s="3" t="s">
        <v>84</v>
      </c>
      <c r="P3340" s="3" t="s">
        <v>85</v>
      </c>
      <c r="Q3340" s="3" t="s">
        <v>42</v>
      </c>
      <c r="R3340" s="3" t="s">
        <v>49</v>
      </c>
      <c r="S3340" s="3" t="s">
        <v>86</v>
      </c>
      <c r="T3340" s="3" t="s">
        <v>51</v>
      </c>
      <c r="U3340" s="3" t="s">
        <v>87</v>
      </c>
      <c r="V3340" s="3" t="s">
        <v>53</v>
      </c>
      <c r="W3340" s="3" t="s">
        <v>54</v>
      </c>
      <c r="X3340" s="3">
        <v>35</v>
      </c>
      <c r="Y3340" s="3">
        <v>6</v>
      </c>
      <c r="Z3340" s="3" t="s">
        <v>44</v>
      </c>
      <c r="AA3340" s="7">
        <v>4</v>
      </c>
      <c r="AB3340" s="3" t="s">
        <v>49</v>
      </c>
      <c r="AC3340" s="3" t="s">
        <v>49</v>
      </c>
      <c r="AD3340" s="3" t="s">
        <v>49</v>
      </c>
      <c r="AE3340" s="3" t="s">
        <v>49</v>
      </c>
      <c r="AF3340" s="3" t="s">
        <v>55</v>
      </c>
      <c r="AG3340" s="3" t="s">
        <v>56</v>
      </c>
      <c r="AH3340" s="3" t="s">
        <v>57</v>
      </c>
      <c r="AI3340" s="3" t="s">
        <v>58</v>
      </c>
      <c r="AJ3340" s="3" t="s">
        <v>49</v>
      </c>
      <c r="AK3340" s="3" t="s">
        <v>49</v>
      </c>
      <c r="AL3340" s="3" t="s">
        <v>49</v>
      </c>
      <c r="AM3340" s="3" t="s">
        <v>88</v>
      </c>
      <c r="AN3340" s="3" t="s">
        <v>60</v>
      </c>
      <c r="AO3340" s="3">
        <v>70.704748670742276</v>
      </c>
      <c r="AP3340" s="3">
        <v>301.55295447925118</v>
      </c>
    </row>
    <row r="3341" spans="1:42" x14ac:dyDescent="0.25">
      <c r="A3341" s="2">
        <v>3340</v>
      </c>
      <c r="B3341" s="3" t="s">
        <v>42</v>
      </c>
      <c r="C3341" s="3" t="s">
        <v>43</v>
      </c>
      <c r="D3341" s="3" t="s">
        <v>44</v>
      </c>
      <c r="E3341" s="3" t="s">
        <v>45</v>
      </c>
      <c r="F3341" s="3">
        <v>0.36</v>
      </c>
      <c r="G3341" s="3">
        <v>0.48</v>
      </c>
      <c r="H3341" s="3">
        <v>0.21120421920584601</v>
      </c>
      <c r="I3341" s="3">
        <v>9.5675464969183395</v>
      </c>
      <c r="J3341" s="3">
        <v>1.4060786153817721</v>
      </c>
      <c r="K3341" s="3">
        <v>2.0207061875972649</v>
      </c>
      <c r="L3341" s="3">
        <v>0.29696973610374422</v>
      </c>
      <c r="M3341" s="2">
        <v>1210</v>
      </c>
      <c r="N3341" s="3" t="s">
        <v>65</v>
      </c>
      <c r="O3341" s="3" t="s">
        <v>84</v>
      </c>
      <c r="P3341" s="3" t="s">
        <v>85</v>
      </c>
      <c r="Q3341" s="3" t="s">
        <v>42</v>
      </c>
      <c r="R3341" s="3" t="s">
        <v>49</v>
      </c>
      <c r="S3341" s="3" t="s">
        <v>86</v>
      </c>
      <c r="T3341" s="3" t="s">
        <v>51</v>
      </c>
      <c r="U3341" s="3" t="s">
        <v>87</v>
      </c>
      <c r="V3341" s="3" t="s">
        <v>53</v>
      </c>
      <c r="W3341" s="3" t="s">
        <v>54</v>
      </c>
      <c r="X3341" s="3">
        <v>35</v>
      </c>
      <c r="Y3341" s="3">
        <v>6</v>
      </c>
      <c r="Z3341" s="3" t="s">
        <v>44</v>
      </c>
      <c r="AA3341" s="7">
        <v>4</v>
      </c>
      <c r="AB3341" s="3" t="s">
        <v>49</v>
      </c>
      <c r="AC3341" s="3" t="s">
        <v>49</v>
      </c>
      <c r="AD3341" s="3" t="s">
        <v>49</v>
      </c>
      <c r="AE3341" s="3" t="s">
        <v>49</v>
      </c>
      <c r="AF3341" s="3" t="s">
        <v>55</v>
      </c>
      <c r="AG3341" s="3" t="s">
        <v>56</v>
      </c>
      <c r="AH3341" s="3" t="s">
        <v>57</v>
      </c>
      <c r="AI3341" s="3" t="s">
        <v>58</v>
      </c>
      <c r="AJ3341" s="3" t="s">
        <v>49</v>
      </c>
      <c r="AK3341" s="3" t="s">
        <v>49</v>
      </c>
      <c r="AL3341" s="3" t="s">
        <v>49</v>
      </c>
      <c r="AM3341" s="3" t="s">
        <v>88</v>
      </c>
      <c r="AN3341" s="3" t="s">
        <v>60</v>
      </c>
      <c r="AO3341" s="3">
        <v>116.98316277268668</v>
      </c>
      <c r="AP3341" s="3">
        <v>854.71315093115618</v>
      </c>
    </row>
    <row r="3342" spans="1:42" x14ac:dyDescent="0.25">
      <c r="A3342" s="2">
        <v>3341</v>
      </c>
      <c r="B3342" s="3" t="s">
        <v>42</v>
      </c>
      <c r="C3342" s="3" t="s">
        <v>43</v>
      </c>
      <c r="D3342" s="3" t="s">
        <v>44</v>
      </c>
      <c r="E3342" s="3" t="s">
        <v>45</v>
      </c>
      <c r="F3342" s="3">
        <v>0.36</v>
      </c>
      <c r="G3342" s="3">
        <v>0.48</v>
      </c>
      <c r="H3342" s="3">
        <v>2.7199374109152501E-2</v>
      </c>
      <c r="I3342" s="3">
        <v>9.5675464969183395</v>
      </c>
      <c r="J3342" s="3">
        <v>1.4060786153817721</v>
      </c>
      <c r="K3342" s="3">
        <v>0.26023127647639338</v>
      </c>
      <c r="L3342" s="3">
        <v>3.8244458286647971E-2</v>
      </c>
      <c r="M3342" s="2">
        <v>1210</v>
      </c>
      <c r="N3342" s="3" t="s">
        <v>65</v>
      </c>
      <c r="O3342" s="3" t="s">
        <v>84</v>
      </c>
      <c r="P3342" s="3" t="s">
        <v>85</v>
      </c>
      <c r="Q3342" s="3" t="s">
        <v>42</v>
      </c>
      <c r="R3342" s="3" t="s">
        <v>49</v>
      </c>
      <c r="S3342" s="3" t="s">
        <v>86</v>
      </c>
      <c r="T3342" s="3" t="s">
        <v>51</v>
      </c>
      <c r="U3342" s="3" t="s">
        <v>87</v>
      </c>
      <c r="V3342" s="3" t="s">
        <v>53</v>
      </c>
      <c r="W3342" s="3" t="s">
        <v>54</v>
      </c>
      <c r="X3342" s="3">
        <v>35</v>
      </c>
      <c r="Y3342" s="3">
        <v>6</v>
      </c>
      <c r="Z3342" s="3" t="s">
        <v>44</v>
      </c>
      <c r="AA3342" s="7">
        <v>4</v>
      </c>
      <c r="AB3342" s="3" t="s">
        <v>49</v>
      </c>
      <c r="AC3342" s="3" t="s">
        <v>49</v>
      </c>
      <c r="AD3342" s="3" t="s">
        <v>49</v>
      </c>
      <c r="AE3342" s="3" t="s">
        <v>49</v>
      </c>
      <c r="AF3342" s="3" t="s">
        <v>55</v>
      </c>
      <c r="AG3342" s="3" t="s">
        <v>56</v>
      </c>
      <c r="AH3342" s="3" t="s">
        <v>57</v>
      </c>
      <c r="AI3342" s="3" t="s">
        <v>58</v>
      </c>
      <c r="AJ3342" s="3" t="s">
        <v>49</v>
      </c>
      <c r="AK3342" s="3" t="s">
        <v>49</v>
      </c>
      <c r="AL3342" s="3" t="s">
        <v>49</v>
      </c>
      <c r="AM3342" s="3" t="s">
        <v>88</v>
      </c>
      <c r="AN3342" s="3" t="s">
        <v>60</v>
      </c>
      <c r="AO3342" s="3">
        <v>63.15944166676293</v>
      </c>
      <c r="AP3342" s="3">
        <v>110.07196179888399</v>
      </c>
    </row>
    <row r="3343" spans="1:42" x14ac:dyDescent="0.25">
      <c r="A3343" s="2">
        <v>3342</v>
      </c>
      <c r="B3343" s="3" t="s">
        <v>42</v>
      </c>
      <c r="C3343" s="3" t="s">
        <v>43</v>
      </c>
      <c r="D3343" s="3" t="s">
        <v>44</v>
      </c>
      <c r="E3343" s="3" t="s">
        <v>45</v>
      </c>
      <c r="F3343" s="3">
        <v>0.36</v>
      </c>
      <c r="G3343" s="3">
        <v>0.48</v>
      </c>
      <c r="H3343" s="3">
        <v>3.6508359027716302E-4</v>
      </c>
      <c r="I3343" s="3">
        <v>7.1866430341281413</v>
      </c>
      <c r="J3343" s="3">
        <v>1.0566440267343853</v>
      </c>
      <c r="K3343" s="3">
        <v>2.6237254409398661E-3</v>
      </c>
      <c r="L3343" s="3">
        <v>3.8576339492510798E-4</v>
      </c>
      <c r="M3343" s="2">
        <v>1200</v>
      </c>
      <c r="N3343" s="3" t="s">
        <v>61</v>
      </c>
      <c r="O3343" s="3" t="s">
        <v>84</v>
      </c>
      <c r="P3343" s="3" t="s">
        <v>85</v>
      </c>
      <c r="Q3343" s="3" t="s">
        <v>42</v>
      </c>
      <c r="R3343" s="3" t="s">
        <v>49</v>
      </c>
      <c r="S3343" s="3" t="s">
        <v>86</v>
      </c>
      <c r="T3343" s="3" t="s">
        <v>51</v>
      </c>
      <c r="U3343" s="3" t="s">
        <v>87</v>
      </c>
      <c r="V3343" s="3" t="s">
        <v>53</v>
      </c>
      <c r="W3343" s="3" t="s">
        <v>54</v>
      </c>
      <c r="X3343" s="3">
        <v>35</v>
      </c>
      <c r="Y3343" s="3">
        <v>6</v>
      </c>
      <c r="Z3343" s="3" t="s">
        <v>44</v>
      </c>
      <c r="AA3343" s="7">
        <v>4</v>
      </c>
      <c r="AB3343" s="3" t="s">
        <v>49</v>
      </c>
      <c r="AC3343" s="3" t="s">
        <v>49</v>
      </c>
      <c r="AD3343" s="3" t="s">
        <v>49</v>
      </c>
      <c r="AE3343" s="3" t="s">
        <v>49</v>
      </c>
      <c r="AF3343" s="3" t="s">
        <v>55</v>
      </c>
      <c r="AG3343" s="3" t="s">
        <v>56</v>
      </c>
      <c r="AH3343" s="3" t="s">
        <v>57</v>
      </c>
      <c r="AI3343" s="3" t="s">
        <v>58</v>
      </c>
      <c r="AJ3343" s="3" t="s">
        <v>49</v>
      </c>
      <c r="AK3343" s="3" t="s">
        <v>49</v>
      </c>
      <c r="AL3343" s="3" t="s">
        <v>49</v>
      </c>
      <c r="AM3343" s="3" t="s">
        <v>88</v>
      </c>
      <c r="AN3343" s="3" t="s">
        <v>60</v>
      </c>
      <c r="AO3343" s="3">
        <v>5.1579005958403297</v>
      </c>
      <c r="AP3343" s="3">
        <v>1.4774408720259893</v>
      </c>
    </row>
    <row r="3344" spans="1:42" x14ac:dyDescent="0.25">
      <c r="A3344" s="2">
        <v>3343</v>
      </c>
      <c r="B3344" s="3" t="s">
        <v>66</v>
      </c>
      <c r="C3344" s="3" t="s">
        <v>43</v>
      </c>
      <c r="D3344" s="3" t="s">
        <v>44</v>
      </c>
      <c r="E3344" s="3" t="s">
        <v>45</v>
      </c>
      <c r="F3344" s="3">
        <v>0.36</v>
      </c>
      <c r="G3344" s="3">
        <v>0.48</v>
      </c>
      <c r="H3344" s="3">
        <v>0.18093246581591799</v>
      </c>
      <c r="I3344" s="3">
        <v>7.1866430341281413</v>
      </c>
      <c r="J3344" s="3">
        <v>1.0566440267343853</v>
      </c>
      <c r="K3344" s="3">
        <v>1.3002970451035951</v>
      </c>
      <c r="L3344" s="3">
        <v>0.19118120924671309</v>
      </c>
      <c r="M3344" s="2">
        <v>3100</v>
      </c>
      <c r="N3344" s="3" t="s">
        <v>67</v>
      </c>
      <c r="O3344" s="3" t="s">
        <v>84</v>
      </c>
      <c r="P3344" s="3" t="s">
        <v>85</v>
      </c>
      <c r="Q3344" s="3" t="s">
        <v>42</v>
      </c>
      <c r="R3344" s="3" t="s">
        <v>49</v>
      </c>
      <c r="S3344" s="3" t="s">
        <v>86</v>
      </c>
      <c r="T3344" s="3" t="s">
        <v>51</v>
      </c>
      <c r="U3344" s="3" t="s">
        <v>87</v>
      </c>
      <c r="V3344" s="3" t="s">
        <v>53</v>
      </c>
      <c r="W3344" s="3" t="s">
        <v>54</v>
      </c>
      <c r="X3344" s="3">
        <v>35</v>
      </c>
      <c r="Y3344" s="3">
        <v>6</v>
      </c>
      <c r="Z3344" s="3" t="s">
        <v>44</v>
      </c>
      <c r="AA3344" s="7">
        <v>4</v>
      </c>
      <c r="AB3344" s="3" t="s">
        <v>49</v>
      </c>
      <c r="AC3344" s="3" t="s">
        <v>49</v>
      </c>
      <c r="AD3344" s="3" t="s">
        <v>49</v>
      </c>
      <c r="AE3344" s="3" t="s">
        <v>49</v>
      </c>
      <c r="AF3344" s="3" t="s">
        <v>55</v>
      </c>
      <c r="AG3344" s="3" t="s">
        <v>56</v>
      </c>
      <c r="AH3344" s="3" t="s">
        <v>57</v>
      </c>
      <c r="AI3344" s="3" t="s">
        <v>58</v>
      </c>
      <c r="AJ3344" s="3" t="s">
        <v>49</v>
      </c>
      <c r="AK3344" s="3" t="s">
        <v>49</v>
      </c>
      <c r="AL3344" s="3" t="s">
        <v>49</v>
      </c>
      <c r="AM3344" s="3" t="s">
        <v>88</v>
      </c>
      <c r="AN3344" s="3" t="s">
        <v>60</v>
      </c>
      <c r="AO3344" s="3">
        <v>145.68343390526758</v>
      </c>
      <c r="AP3344" s="3">
        <v>732.20771130781463</v>
      </c>
    </row>
    <row r="3345" spans="1:42" x14ac:dyDescent="0.25">
      <c r="A3345" s="2">
        <v>3344</v>
      </c>
      <c r="B3345" s="3" t="s">
        <v>42</v>
      </c>
      <c r="C3345" s="3" t="s">
        <v>43</v>
      </c>
      <c r="D3345" s="3" t="s">
        <v>44</v>
      </c>
      <c r="E3345" s="3" t="s">
        <v>45</v>
      </c>
      <c r="F3345" s="3">
        <v>0.36</v>
      </c>
      <c r="G3345" s="3">
        <v>0.48</v>
      </c>
      <c r="H3345" s="3">
        <v>5.7897652374508002E-2</v>
      </c>
      <c r="I3345" s="3">
        <v>7.1866430341281413</v>
      </c>
      <c r="J3345" s="3">
        <v>1.0566440267343853</v>
      </c>
      <c r="K3345" s="3">
        <v>0.41608976012963056</v>
      </c>
      <c r="L3345" s="3">
        <v>6.1177208543467781E-2</v>
      </c>
      <c r="M3345" s="2">
        <v>1330</v>
      </c>
      <c r="N3345" s="3" t="s">
        <v>68</v>
      </c>
      <c r="O3345" s="3" t="s">
        <v>84</v>
      </c>
      <c r="P3345" s="3" t="s">
        <v>85</v>
      </c>
      <c r="Q3345" s="3" t="s">
        <v>42</v>
      </c>
      <c r="R3345" s="3" t="s">
        <v>49</v>
      </c>
      <c r="S3345" s="3" t="s">
        <v>86</v>
      </c>
      <c r="T3345" s="3" t="s">
        <v>51</v>
      </c>
      <c r="U3345" s="3" t="s">
        <v>87</v>
      </c>
      <c r="V3345" s="3" t="s">
        <v>53</v>
      </c>
      <c r="W3345" s="3" t="s">
        <v>54</v>
      </c>
      <c r="X3345" s="3">
        <v>35</v>
      </c>
      <c r="Y3345" s="3">
        <v>6</v>
      </c>
      <c r="Z3345" s="3" t="s">
        <v>44</v>
      </c>
      <c r="AA3345" s="7">
        <v>4</v>
      </c>
      <c r="AB3345" s="3" t="s">
        <v>49</v>
      </c>
      <c r="AC3345" s="3" t="s">
        <v>49</v>
      </c>
      <c r="AD3345" s="3" t="s">
        <v>49</v>
      </c>
      <c r="AE3345" s="3" t="s">
        <v>49</v>
      </c>
      <c r="AF3345" s="3" t="s">
        <v>55</v>
      </c>
      <c r="AG3345" s="3" t="s">
        <v>56</v>
      </c>
      <c r="AH3345" s="3" t="s">
        <v>57</v>
      </c>
      <c r="AI3345" s="3" t="s">
        <v>58</v>
      </c>
      <c r="AJ3345" s="3" t="s">
        <v>49</v>
      </c>
      <c r="AK3345" s="3" t="s">
        <v>49</v>
      </c>
      <c r="AL3345" s="3" t="s">
        <v>49</v>
      </c>
      <c r="AM3345" s="3" t="s">
        <v>88</v>
      </c>
      <c r="AN3345" s="3" t="s">
        <v>60</v>
      </c>
      <c r="AO3345" s="3">
        <v>70.483777751498323</v>
      </c>
      <c r="AP3345" s="3">
        <v>234.30348635366036</v>
      </c>
    </row>
    <row r="3346" spans="1:42" x14ac:dyDescent="0.25">
      <c r="A3346" s="2">
        <v>3345</v>
      </c>
      <c r="B3346" s="3" t="s">
        <v>42</v>
      </c>
      <c r="C3346" s="3" t="s">
        <v>43</v>
      </c>
      <c r="D3346" s="3" t="s">
        <v>44</v>
      </c>
      <c r="E3346" s="3" t="s">
        <v>45</v>
      </c>
      <c r="F3346" s="3">
        <v>0.36</v>
      </c>
      <c r="G3346" s="3">
        <v>0.48</v>
      </c>
      <c r="H3346" s="3">
        <v>0.15887591383312899</v>
      </c>
      <c r="I3346" s="3">
        <v>10.83548347602418</v>
      </c>
      <c r="J3346" s="3">
        <v>1.4270890819238824</v>
      </c>
      <c r="K3346" s="3">
        <v>1.7214973390771107</v>
      </c>
      <c r="L3346" s="3">
        <v>0.22673008201193789</v>
      </c>
      <c r="M3346" s="2">
        <v>1400</v>
      </c>
      <c r="N3346" s="3" t="s">
        <v>46</v>
      </c>
      <c r="O3346" s="3" t="s">
        <v>84</v>
      </c>
      <c r="P3346" s="3" t="s">
        <v>85</v>
      </c>
      <c r="Q3346" s="3" t="s">
        <v>42</v>
      </c>
      <c r="R3346" s="3" t="s">
        <v>49</v>
      </c>
      <c r="S3346" s="3" t="s">
        <v>86</v>
      </c>
      <c r="T3346" s="3" t="s">
        <v>51</v>
      </c>
      <c r="U3346" s="3" t="s">
        <v>87</v>
      </c>
      <c r="V3346" s="3" t="s">
        <v>53</v>
      </c>
      <c r="W3346" s="3" t="s">
        <v>54</v>
      </c>
      <c r="X3346" s="3">
        <v>35</v>
      </c>
      <c r="Y3346" s="3">
        <v>6</v>
      </c>
      <c r="Z3346" s="3" t="s">
        <v>44</v>
      </c>
      <c r="AA3346" s="7">
        <v>4</v>
      </c>
      <c r="AB3346" s="3" t="s">
        <v>49</v>
      </c>
      <c r="AC3346" s="3" t="s">
        <v>49</v>
      </c>
      <c r="AD3346" s="3" t="s">
        <v>49</v>
      </c>
      <c r="AE3346" s="3" t="s">
        <v>49</v>
      </c>
      <c r="AF3346" s="3" t="s">
        <v>55</v>
      </c>
      <c r="AG3346" s="3" t="s">
        <v>56</v>
      </c>
      <c r="AH3346" s="3" t="s">
        <v>57</v>
      </c>
      <c r="AI3346" s="3" t="s">
        <v>58</v>
      </c>
      <c r="AJ3346" s="3" t="s">
        <v>49</v>
      </c>
      <c r="AK3346" s="3" t="s">
        <v>49</v>
      </c>
      <c r="AL3346" s="3" t="s">
        <v>49</v>
      </c>
      <c r="AM3346" s="3" t="s">
        <v>88</v>
      </c>
      <c r="AN3346" s="3" t="s">
        <v>60</v>
      </c>
      <c r="AO3346" s="3">
        <v>105.74301479404254</v>
      </c>
      <c r="AP3346" s="3">
        <v>642.94801226026857</v>
      </c>
    </row>
    <row r="3347" spans="1:42" x14ac:dyDescent="0.25">
      <c r="A3347" s="2">
        <v>3346</v>
      </c>
      <c r="B3347" s="3" t="s">
        <v>42</v>
      </c>
      <c r="C3347" s="3" t="s">
        <v>43</v>
      </c>
      <c r="D3347" s="3" t="s">
        <v>44</v>
      </c>
      <c r="E3347" s="3" t="s">
        <v>45</v>
      </c>
      <c r="F3347" s="3">
        <v>0.36</v>
      </c>
      <c r="G3347" s="3">
        <v>0.48</v>
      </c>
      <c r="H3347" s="3">
        <v>2.30854641597684E-2</v>
      </c>
      <c r="I3347" s="3">
        <v>10.83548347602418</v>
      </c>
      <c r="J3347" s="3">
        <v>1.4270890819238824</v>
      </c>
      <c r="K3347" s="3">
        <v>0.25014216543951895</v>
      </c>
      <c r="L3347" s="3">
        <v>3.294501385355058E-2</v>
      </c>
      <c r="M3347" s="2">
        <v>8140</v>
      </c>
      <c r="N3347" s="3" t="s">
        <v>69</v>
      </c>
      <c r="O3347" s="3" t="s">
        <v>84</v>
      </c>
      <c r="P3347" s="3" t="s">
        <v>85</v>
      </c>
      <c r="Q3347" s="3" t="s">
        <v>42</v>
      </c>
      <c r="R3347" s="3" t="s">
        <v>49</v>
      </c>
      <c r="S3347" s="3" t="s">
        <v>86</v>
      </c>
      <c r="T3347" s="3" t="s">
        <v>51</v>
      </c>
      <c r="U3347" s="3" t="s">
        <v>87</v>
      </c>
      <c r="V3347" s="3" t="s">
        <v>53</v>
      </c>
      <c r="W3347" s="3" t="s">
        <v>54</v>
      </c>
      <c r="X3347" s="3">
        <v>35</v>
      </c>
      <c r="Y3347" s="3">
        <v>6</v>
      </c>
      <c r="Z3347" s="3" t="s">
        <v>44</v>
      </c>
      <c r="AA3347" s="7">
        <v>4</v>
      </c>
      <c r="AB3347" s="3" t="s">
        <v>49</v>
      </c>
      <c r="AC3347" s="3" t="s">
        <v>49</v>
      </c>
      <c r="AD3347" s="3" t="s">
        <v>49</v>
      </c>
      <c r="AE3347" s="3" t="s">
        <v>49</v>
      </c>
      <c r="AF3347" s="3" t="s">
        <v>55</v>
      </c>
      <c r="AG3347" s="3" t="s">
        <v>56</v>
      </c>
      <c r="AH3347" s="3" t="s">
        <v>57</v>
      </c>
      <c r="AI3347" s="3" t="s">
        <v>58</v>
      </c>
      <c r="AJ3347" s="3" t="s">
        <v>49</v>
      </c>
      <c r="AK3347" s="3" t="s">
        <v>49</v>
      </c>
      <c r="AL3347" s="3" t="s">
        <v>49</v>
      </c>
      <c r="AM3347" s="3" t="s">
        <v>88</v>
      </c>
      <c r="AN3347" s="3" t="s">
        <v>60</v>
      </c>
      <c r="AO3347" s="3">
        <v>109.63851674746269</v>
      </c>
      <c r="AP3347" s="3">
        <v>93.423558899043954</v>
      </c>
    </row>
    <row r="3348" spans="1:42" x14ac:dyDescent="0.25">
      <c r="A3348" s="2">
        <v>3347</v>
      </c>
      <c r="B3348" s="3" t="s">
        <v>42</v>
      </c>
      <c r="C3348" s="3" t="s">
        <v>43</v>
      </c>
      <c r="D3348" s="3" t="s">
        <v>44</v>
      </c>
      <c r="E3348" s="3" t="s">
        <v>45</v>
      </c>
      <c r="F3348" s="3">
        <v>0.36</v>
      </c>
      <c r="G3348" s="3">
        <v>0.48</v>
      </c>
      <c r="H3348" s="3">
        <v>0.104978938649382</v>
      </c>
      <c r="I3348" s="3">
        <v>10.83548347602418</v>
      </c>
      <c r="J3348" s="3">
        <v>1.4270890819238824</v>
      </c>
      <c r="K3348" s="3">
        <v>1.1374975550659348</v>
      </c>
      <c r="L3348" s="3">
        <v>0.14981429717849012</v>
      </c>
      <c r="M3348" s="2">
        <v>1430</v>
      </c>
      <c r="N3348" s="3" t="s">
        <v>64</v>
      </c>
      <c r="O3348" s="3" t="s">
        <v>84</v>
      </c>
      <c r="P3348" s="3" t="s">
        <v>85</v>
      </c>
      <c r="Q3348" s="3" t="s">
        <v>42</v>
      </c>
      <c r="R3348" s="3" t="s">
        <v>49</v>
      </c>
      <c r="S3348" s="3" t="s">
        <v>86</v>
      </c>
      <c r="T3348" s="3" t="s">
        <v>51</v>
      </c>
      <c r="U3348" s="3" t="s">
        <v>87</v>
      </c>
      <c r="V3348" s="3" t="s">
        <v>53</v>
      </c>
      <c r="W3348" s="3" t="s">
        <v>54</v>
      </c>
      <c r="X3348" s="3">
        <v>35</v>
      </c>
      <c r="Y3348" s="3">
        <v>6</v>
      </c>
      <c r="Z3348" s="3" t="s">
        <v>44</v>
      </c>
      <c r="AA3348" s="7">
        <v>4</v>
      </c>
      <c r="AB3348" s="3" t="s">
        <v>49</v>
      </c>
      <c r="AC3348" s="3" t="s">
        <v>49</v>
      </c>
      <c r="AD3348" s="3" t="s">
        <v>49</v>
      </c>
      <c r="AE3348" s="3" t="s">
        <v>49</v>
      </c>
      <c r="AF3348" s="3" t="s">
        <v>55</v>
      </c>
      <c r="AG3348" s="3" t="s">
        <v>56</v>
      </c>
      <c r="AH3348" s="3" t="s">
        <v>57</v>
      </c>
      <c r="AI3348" s="3" t="s">
        <v>58</v>
      </c>
      <c r="AJ3348" s="3" t="s">
        <v>49</v>
      </c>
      <c r="AK3348" s="3" t="s">
        <v>49</v>
      </c>
      <c r="AL3348" s="3" t="s">
        <v>49</v>
      </c>
      <c r="AM3348" s="3" t="s">
        <v>88</v>
      </c>
      <c r="AN3348" s="3" t="s">
        <v>60</v>
      </c>
      <c r="AO3348" s="3">
        <v>85.088158274711958</v>
      </c>
      <c r="AP3348" s="3">
        <v>424.83469208998793</v>
      </c>
    </row>
    <row r="3349" spans="1:42" x14ac:dyDescent="0.25">
      <c r="A3349" s="2">
        <v>3348</v>
      </c>
      <c r="B3349" s="3" t="s">
        <v>42</v>
      </c>
      <c r="C3349" s="3" t="s">
        <v>43</v>
      </c>
      <c r="D3349" s="3" t="s">
        <v>44</v>
      </c>
      <c r="E3349" s="3" t="s">
        <v>45</v>
      </c>
      <c r="F3349" s="3">
        <v>0.36</v>
      </c>
      <c r="G3349" s="3">
        <v>0.48</v>
      </c>
      <c r="H3349" s="3">
        <v>9.6431184980986698E-2</v>
      </c>
      <c r="I3349" s="3">
        <v>10.83548347602418</v>
      </c>
      <c r="J3349" s="3">
        <v>1.4270890819238824</v>
      </c>
      <c r="K3349" s="3">
        <v>1.0448785114349124</v>
      </c>
      <c r="L3349" s="3">
        <v>0.13761589124334839</v>
      </c>
      <c r="M3349" s="2">
        <v>1410</v>
      </c>
      <c r="N3349" s="3" t="s">
        <v>63</v>
      </c>
      <c r="O3349" s="3" t="s">
        <v>84</v>
      </c>
      <c r="P3349" s="3" t="s">
        <v>85</v>
      </c>
      <c r="Q3349" s="3" t="s">
        <v>42</v>
      </c>
      <c r="R3349" s="3" t="s">
        <v>49</v>
      </c>
      <c r="S3349" s="3" t="s">
        <v>86</v>
      </c>
      <c r="T3349" s="3" t="s">
        <v>51</v>
      </c>
      <c r="U3349" s="3" t="s">
        <v>87</v>
      </c>
      <c r="V3349" s="3" t="s">
        <v>53</v>
      </c>
      <c r="W3349" s="3" t="s">
        <v>54</v>
      </c>
      <c r="X3349" s="3">
        <v>35</v>
      </c>
      <c r="Y3349" s="3">
        <v>6</v>
      </c>
      <c r="Z3349" s="3" t="s">
        <v>44</v>
      </c>
      <c r="AA3349" s="7">
        <v>4</v>
      </c>
      <c r="AB3349" s="3" t="s">
        <v>49</v>
      </c>
      <c r="AC3349" s="3" t="s">
        <v>49</v>
      </c>
      <c r="AD3349" s="3" t="s">
        <v>49</v>
      </c>
      <c r="AE3349" s="3" t="s">
        <v>49</v>
      </c>
      <c r="AF3349" s="3" t="s">
        <v>55</v>
      </c>
      <c r="AG3349" s="3" t="s">
        <v>56</v>
      </c>
      <c r="AH3349" s="3" t="s">
        <v>57</v>
      </c>
      <c r="AI3349" s="3" t="s">
        <v>58</v>
      </c>
      <c r="AJ3349" s="3" t="s">
        <v>49</v>
      </c>
      <c r="AK3349" s="3" t="s">
        <v>49</v>
      </c>
      <c r="AL3349" s="3" t="s">
        <v>49</v>
      </c>
      <c r="AM3349" s="3" t="s">
        <v>88</v>
      </c>
      <c r="AN3349" s="3" t="s">
        <v>60</v>
      </c>
      <c r="AO3349" s="3">
        <v>85.511191583106381</v>
      </c>
      <c r="AP3349" s="3">
        <v>390.24316025994864</v>
      </c>
    </row>
    <row r="3350" spans="1:42" x14ac:dyDescent="0.25">
      <c r="A3350" s="2">
        <v>3349</v>
      </c>
      <c r="B3350" s="3" t="s">
        <v>42</v>
      </c>
      <c r="C3350" s="3" t="s">
        <v>43</v>
      </c>
      <c r="D3350" s="3" t="s">
        <v>44</v>
      </c>
      <c r="E3350" s="3" t="s">
        <v>45</v>
      </c>
      <c r="F3350" s="3">
        <v>0.36</v>
      </c>
      <c r="G3350" s="3">
        <v>0.48</v>
      </c>
      <c r="H3350" s="3">
        <v>1.13607617002315E-2</v>
      </c>
      <c r="I3350" s="3">
        <v>10.83548347602418</v>
      </c>
      <c r="J3350" s="3">
        <v>1.4270890819238824</v>
      </c>
      <c r="K3350" s="3">
        <v>0.12309934567790679</v>
      </c>
      <c r="L3350" s="3">
        <v>1.6212818984739377E-2</v>
      </c>
      <c r="M3350" s="2">
        <v>1430</v>
      </c>
      <c r="N3350" s="3" t="s">
        <v>64</v>
      </c>
      <c r="O3350" s="3" t="s">
        <v>84</v>
      </c>
      <c r="P3350" s="3" t="s">
        <v>85</v>
      </c>
      <c r="Q3350" s="3" t="s">
        <v>42</v>
      </c>
      <c r="R3350" s="3" t="s">
        <v>49</v>
      </c>
      <c r="S3350" s="3" t="s">
        <v>86</v>
      </c>
      <c r="T3350" s="3" t="s">
        <v>51</v>
      </c>
      <c r="U3350" s="3" t="s">
        <v>87</v>
      </c>
      <c r="V3350" s="3" t="s">
        <v>53</v>
      </c>
      <c r="W3350" s="3" t="s">
        <v>54</v>
      </c>
      <c r="X3350" s="3">
        <v>35</v>
      </c>
      <c r="Y3350" s="3">
        <v>6</v>
      </c>
      <c r="Z3350" s="3" t="s">
        <v>44</v>
      </c>
      <c r="AA3350" s="7">
        <v>4</v>
      </c>
      <c r="AB3350" s="3" t="s">
        <v>49</v>
      </c>
      <c r="AC3350" s="3" t="s">
        <v>49</v>
      </c>
      <c r="AD3350" s="3" t="s">
        <v>49</v>
      </c>
      <c r="AE3350" s="3" t="s">
        <v>49</v>
      </c>
      <c r="AF3350" s="3" t="s">
        <v>55</v>
      </c>
      <c r="AG3350" s="3" t="s">
        <v>56</v>
      </c>
      <c r="AH3350" s="3" t="s">
        <v>57</v>
      </c>
      <c r="AI3350" s="3" t="s">
        <v>58</v>
      </c>
      <c r="AJ3350" s="3" t="s">
        <v>49</v>
      </c>
      <c r="AK3350" s="3" t="s">
        <v>49</v>
      </c>
      <c r="AL3350" s="3" t="s">
        <v>49</v>
      </c>
      <c r="AM3350" s="3" t="s">
        <v>88</v>
      </c>
      <c r="AN3350" s="3" t="s">
        <v>60</v>
      </c>
      <c r="AO3350" s="3">
        <v>27.535951451080827</v>
      </c>
      <c r="AP3350" s="3">
        <v>45.975371449937668</v>
      </c>
    </row>
    <row r="3351" spans="1:42" x14ac:dyDescent="0.25">
      <c r="A3351" s="2">
        <v>3350</v>
      </c>
      <c r="B3351" s="3" t="s">
        <v>42</v>
      </c>
      <c r="C3351" s="3" t="s">
        <v>43</v>
      </c>
      <c r="D3351" s="3" t="s">
        <v>44</v>
      </c>
      <c r="E3351" s="3" t="s">
        <v>45</v>
      </c>
      <c r="F3351" s="3">
        <v>0.36</v>
      </c>
      <c r="G3351" s="3">
        <v>0.48</v>
      </c>
      <c r="H3351" s="3">
        <v>4.3723662480645003E-3</v>
      </c>
      <c r="I3351" s="3">
        <v>10.83548347602418</v>
      </c>
      <c r="J3351" s="3">
        <v>1.4270890819238824</v>
      </c>
      <c r="K3351" s="3">
        <v>4.7376702232028736E-2</v>
      </c>
      <c r="L3351" s="3">
        <v>6.2397561347853382E-3</v>
      </c>
      <c r="M3351" s="2">
        <v>1430</v>
      </c>
      <c r="N3351" s="3" t="s">
        <v>64</v>
      </c>
      <c r="O3351" s="3" t="s">
        <v>84</v>
      </c>
      <c r="P3351" s="3" t="s">
        <v>85</v>
      </c>
      <c r="Q3351" s="3" t="s">
        <v>42</v>
      </c>
      <c r="R3351" s="3" t="s">
        <v>49</v>
      </c>
      <c r="S3351" s="3" t="s">
        <v>86</v>
      </c>
      <c r="T3351" s="3" t="s">
        <v>51</v>
      </c>
      <c r="U3351" s="3" t="s">
        <v>87</v>
      </c>
      <c r="V3351" s="3" t="s">
        <v>53</v>
      </c>
      <c r="W3351" s="3" t="s">
        <v>54</v>
      </c>
      <c r="X3351" s="3">
        <v>35</v>
      </c>
      <c r="Y3351" s="3">
        <v>6</v>
      </c>
      <c r="Z3351" s="3" t="s">
        <v>44</v>
      </c>
      <c r="AA3351" s="7">
        <v>4</v>
      </c>
      <c r="AB3351" s="3" t="s">
        <v>49</v>
      </c>
      <c r="AC3351" s="3" t="s">
        <v>49</v>
      </c>
      <c r="AD3351" s="3" t="s">
        <v>49</v>
      </c>
      <c r="AE3351" s="3" t="s">
        <v>49</v>
      </c>
      <c r="AF3351" s="3" t="s">
        <v>55</v>
      </c>
      <c r="AG3351" s="3" t="s">
        <v>56</v>
      </c>
      <c r="AH3351" s="3" t="s">
        <v>57</v>
      </c>
      <c r="AI3351" s="3" t="s">
        <v>58</v>
      </c>
      <c r="AJ3351" s="3" t="s">
        <v>49</v>
      </c>
      <c r="AK3351" s="3" t="s">
        <v>49</v>
      </c>
      <c r="AL3351" s="3" t="s">
        <v>49</v>
      </c>
      <c r="AM3351" s="3" t="s">
        <v>88</v>
      </c>
      <c r="AN3351" s="3" t="s">
        <v>60</v>
      </c>
      <c r="AO3351" s="3">
        <v>24.174732791315222</v>
      </c>
      <c r="AP3351" s="3">
        <v>17.694338432064814</v>
      </c>
    </row>
    <row r="3352" spans="1:42" x14ac:dyDescent="0.25">
      <c r="A3352" s="2">
        <v>3351</v>
      </c>
      <c r="B3352" s="3" t="s">
        <v>42</v>
      </c>
      <c r="C3352" s="3" t="s">
        <v>43</v>
      </c>
      <c r="D3352" s="3" t="s">
        <v>44</v>
      </c>
      <c r="E3352" s="3" t="s">
        <v>45</v>
      </c>
      <c r="F3352" s="3">
        <v>0.36</v>
      </c>
      <c r="G3352" s="3">
        <v>0.48</v>
      </c>
      <c r="H3352" s="3">
        <v>1.45990128677906E-2</v>
      </c>
      <c r="I3352" s="3">
        <v>10.83548347602418</v>
      </c>
      <c r="J3352" s="3">
        <v>1.4270890819238824</v>
      </c>
      <c r="K3352" s="3">
        <v>0.15818736269520942</v>
      </c>
      <c r="L3352" s="3">
        <v>2.0834091870490231E-2</v>
      </c>
      <c r="M3352" s="2">
        <v>1410</v>
      </c>
      <c r="N3352" s="3" t="s">
        <v>63</v>
      </c>
      <c r="O3352" s="3" t="s">
        <v>84</v>
      </c>
      <c r="P3352" s="3" t="s">
        <v>85</v>
      </c>
      <c r="Q3352" s="3" t="s">
        <v>42</v>
      </c>
      <c r="R3352" s="3" t="s">
        <v>49</v>
      </c>
      <c r="S3352" s="3" t="s">
        <v>86</v>
      </c>
      <c r="T3352" s="3" t="s">
        <v>51</v>
      </c>
      <c r="U3352" s="3" t="s">
        <v>87</v>
      </c>
      <c r="V3352" s="3" t="s">
        <v>53</v>
      </c>
      <c r="W3352" s="3" t="s">
        <v>54</v>
      </c>
      <c r="X3352" s="3">
        <v>35</v>
      </c>
      <c r="Y3352" s="3">
        <v>6</v>
      </c>
      <c r="Z3352" s="3" t="s">
        <v>44</v>
      </c>
      <c r="AA3352" s="7">
        <v>4</v>
      </c>
      <c r="AB3352" s="3" t="s">
        <v>49</v>
      </c>
      <c r="AC3352" s="3" t="s">
        <v>49</v>
      </c>
      <c r="AD3352" s="3" t="s">
        <v>49</v>
      </c>
      <c r="AE3352" s="3" t="s">
        <v>49</v>
      </c>
      <c r="AF3352" s="3" t="s">
        <v>55</v>
      </c>
      <c r="AG3352" s="3" t="s">
        <v>56</v>
      </c>
      <c r="AH3352" s="3" t="s">
        <v>57</v>
      </c>
      <c r="AI3352" s="3" t="s">
        <v>58</v>
      </c>
      <c r="AJ3352" s="3" t="s">
        <v>49</v>
      </c>
      <c r="AK3352" s="3" t="s">
        <v>49</v>
      </c>
      <c r="AL3352" s="3" t="s">
        <v>49</v>
      </c>
      <c r="AM3352" s="3" t="s">
        <v>88</v>
      </c>
      <c r="AN3352" s="3" t="s">
        <v>60</v>
      </c>
      <c r="AO3352" s="3">
        <v>45.681842612537473</v>
      </c>
      <c r="AP3352" s="3">
        <v>59.080108984718471</v>
      </c>
    </row>
    <row r="3353" spans="1:42" x14ac:dyDescent="0.25">
      <c r="A3353" s="2">
        <v>3352</v>
      </c>
      <c r="B3353" s="3" t="s">
        <v>42</v>
      </c>
      <c r="C3353" s="3" t="s">
        <v>43</v>
      </c>
      <c r="D3353" s="3" t="s">
        <v>44</v>
      </c>
      <c r="E3353" s="3" t="s">
        <v>45</v>
      </c>
      <c r="F3353" s="3">
        <v>0.36</v>
      </c>
      <c r="G3353" s="3">
        <v>0.48</v>
      </c>
      <c r="H3353" s="3">
        <v>8.7785587593384506E-2</v>
      </c>
      <c r="I3353" s="3">
        <v>9.5852546227418909</v>
      </c>
      <c r="J3353" s="3">
        <v>1.408644143578442</v>
      </c>
      <c r="K3353" s="3">
        <v>0.84144720928960204</v>
      </c>
      <c r="L3353" s="3">
        <v>0.12365865385401342</v>
      </c>
      <c r="M3353" s="2">
        <v>1200</v>
      </c>
      <c r="N3353" s="3" t="s">
        <v>61</v>
      </c>
      <c r="O3353" s="3" t="s">
        <v>84</v>
      </c>
      <c r="P3353" s="3" t="s">
        <v>85</v>
      </c>
      <c r="Q3353" s="3" t="s">
        <v>42</v>
      </c>
      <c r="R3353" s="3" t="s">
        <v>49</v>
      </c>
      <c r="S3353" s="3" t="s">
        <v>86</v>
      </c>
      <c r="T3353" s="3" t="s">
        <v>51</v>
      </c>
      <c r="U3353" s="3" t="s">
        <v>87</v>
      </c>
      <c r="V3353" s="3" t="s">
        <v>53</v>
      </c>
      <c r="W3353" s="3" t="s">
        <v>54</v>
      </c>
      <c r="X3353" s="3">
        <v>35</v>
      </c>
      <c r="Y3353" s="3">
        <v>6</v>
      </c>
      <c r="Z3353" s="3" t="s">
        <v>44</v>
      </c>
      <c r="AA3353" s="7">
        <v>4</v>
      </c>
      <c r="AB3353" s="3" t="s">
        <v>49</v>
      </c>
      <c r="AC3353" s="3" t="s">
        <v>49</v>
      </c>
      <c r="AD3353" s="3" t="s">
        <v>49</v>
      </c>
      <c r="AE3353" s="3" t="s">
        <v>49</v>
      </c>
      <c r="AF3353" s="3" t="s">
        <v>55</v>
      </c>
      <c r="AG3353" s="3" t="s">
        <v>56</v>
      </c>
      <c r="AH3353" s="3" t="s">
        <v>57</v>
      </c>
      <c r="AI3353" s="3" t="s">
        <v>58</v>
      </c>
      <c r="AJ3353" s="3" t="s">
        <v>49</v>
      </c>
      <c r="AK3353" s="3" t="s">
        <v>49</v>
      </c>
      <c r="AL3353" s="3" t="s">
        <v>49</v>
      </c>
      <c r="AM3353" s="3" t="s">
        <v>88</v>
      </c>
      <c r="AN3353" s="3" t="s">
        <v>60</v>
      </c>
      <c r="AO3353" s="3">
        <v>163.0566083400571</v>
      </c>
      <c r="AP3353" s="3">
        <v>355.25566894644601</v>
      </c>
    </row>
    <row r="3354" spans="1:42" x14ac:dyDescent="0.25">
      <c r="A3354" s="2">
        <v>3353</v>
      </c>
      <c r="B3354" s="3" t="s">
        <v>42</v>
      </c>
      <c r="C3354" s="3" t="s">
        <v>43</v>
      </c>
      <c r="D3354" s="3" t="s">
        <v>44</v>
      </c>
      <c r="E3354" s="3" t="s">
        <v>45</v>
      </c>
      <c r="F3354" s="3">
        <v>0.36</v>
      </c>
      <c r="G3354" s="3">
        <v>0.48</v>
      </c>
      <c r="H3354" s="3">
        <v>0.18332347433847801</v>
      </c>
      <c r="I3354" s="3">
        <v>9.5852546227418909</v>
      </c>
      <c r="J3354" s="3">
        <v>1.408644143578442</v>
      </c>
      <c r="K3354" s="3">
        <v>1.7572021798600008</v>
      </c>
      <c r="L3354" s="3">
        <v>0.25823753850734987</v>
      </c>
      <c r="M3354" s="2">
        <v>1210</v>
      </c>
      <c r="N3354" s="3" t="s">
        <v>65</v>
      </c>
      <c r="O3354" s="3" t="s">
        <v>84</v>
      </c>
      <c r="P3354" s="3" t="s">
        <v>85</v>
      </c>
      <c r="Q3354" s="3" t="s">
        <v>42</v>
      </c>
      <c r="R3354" s="3" t="s">
        <v>49</v>
      </c>
      <c r="S3354" s="3" t="s">
        <v>86</v>
      </c>
      <c r="T3354" s="3" t="s">
        <v>51</v>
      </c>
      <c r="U3354" s="3" t="s">
        <v>87</v>
      </c>
      <c r="V3354" s="3" t="s">
        <v>53</v>
      </c>
      <c r="W3354" s="3" t="s">
        <v>54</v>
      </c>
      <c r="X3354" s="3">
        <v>35</v>
      </c>
      <c r="Y3354" s="3">
        <v>6</v>
      </c>
      <c r="Z3354" s="3" t="s">
        <v>44</v>
      </c>
      <c r="AA3354" s="7">
        <v>4</v>
      </c>
      <c r="AB3354" s="3" t="s">
        <v>49</v>
      </c>
      <c r="AC3354" s="3" t="s">
        <v>49</v>
      </c>
      <c r="AD3354" s="3" t="s">
        <v>49</v>
      </c>
      <c r="AE3354" s="3" t="s">
        <v>49</v>
      </c>
      <c r="AF3354" s="3" t="s">
        <v>55</v>
      </c>
      <c r="AG3354" s="3" t="s">
        <v>56</v>
      </c>
      <c r="AH3354" s="3" t="s">
        <v>57</v>
      </c>
      <c r="AI3354" s="3" t="s">
        <v>58</v>
      </c>
      <c r="AJ3354" s="3" t="s">
        <v>49</v>
      </c>
      <c r="AK3354" s="3" t="s">
        <v>49</v>
      </c>
      <c r="AL3354" s="3" t="s">
        <v>49</v>
      </c>
      <c r="AM3354" s="3" t="s">
        <v>88</v>
      </c>
      <c r="AN3354" s="3" t="s">
        <v>60</v>
      </c>
      <c r="AO3354" s="3">
        <v>123.86647452620423</v>
      </c>
      <c r="AP3354" s="3">
        <v>741.88377950335189</v>
      </c>
    </row>
    <row r="3355" spans="1:42" x14ac:dyDescent="0.25">
      <c r="A3355" s="2">
        <v>3354</v>
      </c>
      <c r="B3355" s="3" t="s">
        <v>42</v>
      </c>
      <c r="C3355" s="3" t="s">
        <v>43</v>
      </c>
      <c r="D3355" s="3" t="s">
        <v>44</v>
      </c>
      <c r="E3355" s="3" t="s">
        <v>45</v>
      </c>
      <c r="F3355" s="3">
        <v>0.36</v>
      </c>
      <c r="G3355" s="3">
        <v>0.48</v>
      </c>
      <c r="H3355" s="3">
        <v>0.31222496708984698</v>
      </c>
      <c r="I3355" s="3">
        <v>9.5852546227418909</v>
      </c>
      <c r="J3355" s="3">
        <v>1.408644143578442</v>
      </c>
      <c r="K3355" s="3">
        <v>2.9927558091333903</v>
      </c>
      <c r="L3355" s="3">
        <v>0.43981387137008476</v>
      </c>
      <c r="M3355" s="2">
        <v>1210</v>
      </c>
      <c r="N3355" s="3" t="s">
        <v>65</v>
      </c>
      <c r="O3355" s="3" t="s">
        <v>84</v>
      </c>
      <c r="P3355" s="3" t="s">
        <v>85</v>
      </c>
      <c r="Q3355" s="3" t="s">
        <v>42</v>
      </c>
      <c r="R3355" s="3" t="s">
        <v>49</v>
      </c>
      <c r="S3355" s="3" t="s">
        <v>86</v>
      </c>
      <c r="T3355" s="3" t="s">
        <v>51</v>
      </c>
      <c r="U3355" s="3" t="s">
        <v>87</v>
      </c>
      <c r="V3355" s="3" t="s">
        <v>53</v>
      </c>
      <c r="W3355" s="3" t="s">
        <v>54</v>
      </c>
      <c r="X3355" s="3">
        <v>35</v>
      </c>
      <c r="Y3355" s="3">
        <v>6</v>
      </c>
      <c r="Z3355" s="3" t="s">
        <v>44</v>
      </c>
      <c r="AA3355" s="7">
        <v>4</v>
      </c>
      <c r="AB3355" s="3" t="s">
        <v>49</v>
      </c>
      <c r="AC3355" s="3" t="s">
        <v>49</v>
      </c>
      <c r="AD3355" s="3" t="s">
        <v>49</v>
      </c>
      <c r="AE3355" s="3" t="s">
        <v>49</v>
      </c>
      <c r="AF3355" s="3" t="s">
        <v>55</v>
      </c>
      <c r="AG3355" s="3" t="s">
        <v>56</v>
      </c>
      <c r="AH3355" s="3" t="s">
        <v>57</v>
      </c>
      <c r="AI3355" s="3" t="s">
        <v>58</v>
      </c>
      <c r="AJ3355" s="3" t="s">
        <v>49</v>
      </c>
      <c r="AK3355" s="3" t="s">
        <v>49</v>
      </c>
      <c r="AL3355" s="3" t="s">
        <v>49</v>
      </c>
      <c r="AM3355" s="3" t="s">
        <v>88</v>
      </c>
      <c r="AN3355" s="3" t="s">
        <v>60</v>
      </c>
      <c r="AO3355" s="3">
        <v>143.22258858428958</v>
      </c>
      <c r="AP3355" s="3">
        <v>1263.5296133011773</v>
      </c>
    </row>
    <row r="3356" spans="1:42" x14ac:dyDescent="0.25">
      <c r="A3356" s="2">
        <v>3355</v>
      </c>
      <c r="B3356" s="3" t="s">
        <v>42</v>
      </c>
      <c r="C3356" s="3" t="s">
        <v>43</v>
      </c>
      <c r="D3356" s="3" t="s">
        <v>44</v>
      </c>
      <c r="E3356" s="3" t="s">
        <v>45</v>
      </c>
      <c r="F3356" s="3">
        <v>0.36</v>
      </c>
      <c r="G3356" s="3">
        <v>0.48</v>
      </c>
      <c r="H3356" s="3">
        <v>3.4429424600176402E-2</v>
      </c>
      <c r="I3356" s="3">
        <v>9.5852546227418909</v>
      </c>
      <c r="J3356" s="3">
        <v>1.408644143578442</v>
      </c>
      <c r="K3356" s="3">
        <v>0.33001480130718425</v>
      </c>
      <c r="L3356" s="3">
        <v>4.8498807329814028E-2</v>
      </c>
      <c r="M3356" s="2">
        <v>1210</v>
      </c>
      <c r="N3356" s="3" t="s">
        <v>65</v>
      </c>
      <c r="O3356" s="3" t="s">
        <v>84</v>
      </c>
      <c r="P3356" s="3" t="s">
        <v>85</v>
      </c>
      <c r="Q3356" s="3" t="s">
        <v>42</v>
      </c>
      <c r="R3356" s="3" t="s">
        <v>49</v>
      </c>
      <c r="S3356" s="3" t="s">
        <v>86</v>
      </c>
      <c r="T3356" s="3" t="s">
        <v>51</v>
      </c>
      <c r="U3356" s="3" t="s">
        <v>87</v>
      </c>
      <c r="V3356" s="3" t="s">
        <v>53</v>
      </c>
      <c r="W3356" s="3" t="s">
        <v>54</v>
      </c>
      <c r="X3356" s="3">
        <v>35</v>
      </c>
      <c r="Y3356" s="3">
        <v>6</v>
      </c>
      <c r="Z3356" s="3" t="s">
        <v>44</v>
      </c>
      <c r="AA3356" s="7">
        <v>4</v>
      </c>
      <c r="AB3356" s="3" t="s">
        <v>49</v>
      </c>
      <c r="AC3356" s="3" t="s">
        <v>49</v>
      </c>
      <c r="AD3356" s="3" t="s">
        <v>49</v>
      </c>
      <c r="AE3356" s="3" t="s">
        <v>49</v>
      </c>
      <c r="AF3356" s="3" t="s">
        <v>55</v>
      </c>
      <c r="AG3356" s="3" t="s">
        <v>56</v>
      </c>
      <c r="AH3356" s="3" t="s">
        <v>57</v>
      </c>
      <c r="AI3356" s="3" t="s">
        <v>58</v>
      </c>
      <c r="AJ3356" s="3" t="s">
        <v>49</v>
      </c>
      <c r="AK3356" s="3" t="s">
        <v>49</v>
      </c>
      <c r="AL3356" s="3" t="s">
        <v>49</v>
      </c>
      <c r="AM3356" s="3" t="s">
        <v>88</v>
      </c>
      <c r="AN3356" s="3" t="s">
        <v>60</v>
      </c>
      <c r="AO3356" s="3">
        <v>68.940970743605504</v>
      </c>
      <c r="AP3356" s="3">
        <v>139.33093806276037</v>
      </c>
    </row>
    <row r="3357" spans="1:42" x14ac:dyDescent="0.25">
      <c r="A3357" s="2">
        <v>3356</v>
      </c>
      <c r="B3357" s="3" t="s">
        <v>42</v>
      </c>
      <c r="C3357" s="3" t="s">
        <v>43</v>
      </c>
      <c r="D3357" s="3" t="s">
        <v>44</v>
      </c>
      <c r="E3357" s="3" t="s">
        <v>45</v>
      </c>
      <c r="F3357" s="3">
        <v>0.36</v>
      </c>
      <c r="G3357" s="3">
        <v>0.48</v>
      </c>
      <c r="H3357" s="3">
        <v>2.6234843153610299E-2</v>
      </c>
      <c r="I3357" s="3">
        <v>10.344585501970675</v>
      </c>
      <c r="J3357" s="3">
        <v>1.3658909354338507</v>
      </c>
      <c r="K3357" s="3">
        <v>0.27138857813331174</v>
      </c>
      <c r="L3357" s="3">
        <v>3.5833934456045123E-2</v>
      </c>
      <c r="M3357" s="2">
        <v>1400</v>
      </c>
      <c r="N3357" s="3" t="s">
        <v>46</v>
      </c>
      <c r="O3357" s="3" t="s">
        <v>84</v>
      </c>
      <c r="P3357" s="3" t="s">
        <v>85</v>
      </c>
      <c r="Q3357" s="3" t="s">
        <v>42</v>
      </c>
      <c r="R3357" s="3" t="s">
        <v>49</v>
      </c>
      <c r="S3357" s="3" t="s">
        <v>86</v>
      </c>
      <c r="T3357" s="3" t="s">
        <v>51</v>
      </c>
      <c r="U3357" s="3" t="s">
        <v>87</v>
      </c>
      <c r="V3357" s="3" t="s">
        <v>53</v>
      </c>
      <c r="W3357" s="3" t="s">
        <v>54</v>
      </c>
      <c r="X3357" s="3">
        <v>35</v>
      </c>
      <c r="Y3357" s="3">
        <v>6</v>
      </c>
      <c r="Z3357" s="3" t="s">
        <v>44</v>
      </c>
      <c r="AA3357" s="7">
        <v>4</v>
      </c>
      <c r="AB3357" s="3" t="s">
        <v>49</v>
      </c>
      <c r="AC3357" s="3" t="s">
        <v>49</v>
      </c>
      <c r="AD3357" s="3" t="s">
        <v>49</v>
      </c>
      <c r="AE3357" s="3" t="s">
        <v>49</v>
      </c>
      <c r="AF3357" s="3" t="s">
        <v>55</v>
      </c>
      <c r="AG3357" s="3" t="s">
        <v>56</v>
      </c>
      <c r="AH3357" s="3" t="s">
        <v>57</v>
      </c>
      <c r="AI3357" s="3" t="s">
        <v>58</v>
      </c>
      <c r="AJ3357" s="3" t="s">
        <v>49</v>
      </c>
      <c r="AK3357" s="3" t="s">
        <v>49</v>
      </c>
      <c r="AL3357" s="3" t="s">
        <v>49</v>
      </c>
      <c r="AM3357" s="3" t="s">
        <v>88</v>
      </c>
      <c r="AN3357" s="3" t="s">
        <v>60</v>
      </c>
      <c r="AO3357" s="3">
        <v>132.33015948287522</v>
      </c>
      <c r="AP3357" s="3">
        <v>106.16864350684436</v>
      </c>
    </row>
    <row r="3358" spans="1:42" x14ac:dyDescent="0.25">
      <c r="A3358" s="2">
        <v>3357</v>
      </c>
      <c r="B3358" s="3" t="s">
        <v>42</v>
      </c>
      <c r="C3358" s="3" t="s">
        <v>43</v>
      </c>
      <c r="D3358" s="3" t="s">
        <v>44</v>
      </c>
      <c r="E3358" s="3" t="s">
        <v>45</v>
      </c>
      <c r="F3358" s="3">
        <v>0.36</v>
      </c>
      <c r="G3358" s="3">
        <v>0.48</v>
      </c>
      <c r="H3358" s="3">
        <v>1.7582911779048201E-2</v>
      </c>
      <c r="I3358" s="3">
        <v>10.344585501970675</v>
      </c>
      <c r="J3358" s="3">
        <v>1.3658909354338507</v>
      </c>
      <c r="K3358" s="3">
        <v>0.18188793427197142</v>
      </c>
      <c r="L3358" s="3">
        <v>2.4016339817535017E-2</v>
      </c>
      <c r="M3358" s="2">
        <v>8140</v>
      </c>
      <c r="N3358" s="3" t="s">
        <v>69</v>
      </c>
      <c r="O3358" s="3" t="s">
        <v>84</v>
      </c>
      <c r="P3358" s="3" t="s">
        <v>85</v>
      </c>
      <c r="Q3358" s="3" t="s">
        <v>42</v>
      </c>
      <c r="R3358" s="3" t="s">
        <v>49</v>
      </c>
      <c r="S3358" s="3" t="s">
        <v>86</v>
      </c>
      <c r="T3358" s="3" t="s">
        <v>51</v>
      </c>
      <c r="U3358" s="3" t="s">
        <v>87</v>
      </c>
      <c r="V3358" s="3" t="s">
        <v>53</v>
      </c>
      <c r="W3358" s="3" t="s">
        <v>54</v>
      </c>
      <c r="X3358" s="3">
        <v>35</v>
      </c>
      <c r="Y3358" s="3">
        <v>6</v>
      </c>
      <c r="Z3358" s="3" t="s">
        <v>44</v>
      </c>
      <c r="AA3358" s="7">
        <v>4</v>
      </c>
      <c r="AB3358" s="3" t="s">
        <v>49</v>
      </c>
      <c r="AC3358" s="3" t="s">
        <v>49</v>
      </c>
      <c r="AD3358" s="3" t="s">
        <v>49</v>
      </c>
      <c r="AE3358" s="3" t="s">
        <v>49</v>
      </c>
      <c r="AF3358" s="3" t="s">
        <v>55</v>
      </c>
      <c r="AG3358" s="3" t="s">
        <v>56</v>
      </c>
      <c r="AH3358" s="3" t="s">
        <v>57</v>
      </c>
      <c r="AI3358" s="3" t="s">
        <v>58</v>
      </c>
      <c r="AJ3358" s="3" t="s">
        <v>49</v>
      </c>
      <c r="AK3358" s="3" t="s">
        <v>49</v>
      </c>
      <c r="AL3358" s="3" t="s">
        <v>49</v>
      </c>
      <c r="AM3358" s="3" t="s">
        <v>88</v>
      </c>
      <c r="AN3358" s="3" t="s">
        <v>60</v>
      </c>
      <c r="AO3358" s="3">
        <v>108.72772098821815</v>
      </c>
      <c r="AP3358" s="3">
        <v>71.155519457533956</v>
      </c>
    </row>
    <row r="3359" spans="1:42" x14ac:dyDescent="0.25">
      <c r="A3359" s="2">
        <v>3358</v>
      </c>
      <c r="B3359" s="3" t="s">
        <v>42</v>
      </c>
      <c r="C3359" s="3" t="s">
        <v>43</v>
      </c>
      <c r="D3359" s="3" t="s">
        <v>44</v>
      </c>
      <c r="E3359" s="3" t="s">
        <v>45</v>
      </c>
      <c r="F3359" s="3">
        <v>0.36</v>
      </c>
      <c r="G3359" s="3">
        <v>0.48</v>
      </c>
      <c r="H3359" s="3">
        <v>4.0066352353781601E-2</v>
      </c>
      <c r="I3359" s="3">
        <v>10.344585501970675</v>
      </c>
      <c r="J3359" s="3">
        <v>1.3658909354338507</v>
      </c>
      <c r="K3359" s="3">
        <v>0.41446980767577779</v>
      </c>
      <c r="L3359" s="3">
        <v>5.4726267495929015E-2</v>
      </c>
      <c r="M3359" s="2">
        <v>1410</v>
      </c>
      <c r="N3359" s="3" t="s">
        <v>63</v>
      </c>
      <c r="O3359" s="3" t="s">
        <v>84</v>
      </c>
      <c r="P3359" s="3" t="s">
        <v>85</v>
      </c>
      <c r="Q3359" s="3" t="s">
        <v>42</v>
      </c>
      <c r="R3359" s="3" t="s">
        <v>49</v>
      </c>
      <c r="S3359" s="3" t="s">
        <v>86</v>
      </c>
      <c r="T3359" s="3" t="s">
        <v>51</v>
      </c>
      <c r="U3359" s="3" t="s">
        <v>87</v>
      </c>
      <c r="V3359" s="3" t="s">
        <v>53</v>
      </c>
      <c r="W3359" s="3" t="s">
        <v>54</v>
      </c>
      <c r="X3359" s="3">
        <v>35</v>
      </c>
      <c r="Y3359" s="3">
        <v>6</v>
      </c>
      <c r="Z3359" s="3" t="s">
        <v>44</v>
      </c>
      <c r="AA3359" s="7">
        <v>4</v>
      </c>
      <c r="AB3359" s="3" t="s">
        <v>49</v>
      </c>
      <c r="AC3359" s="3" t="s">
        <v>49</v>
      </c>
      <c r="AD3359" s="3" t="s">
        <v>49</v>
      </c>
      <c r="AE3359" s="3" t="s">
        <v>49</v>
      </c>
      <c r="AF3359" s="3" t="s">
        <v>55</v>
      </c>
      <c r="AG3359" s="3" t="s">
        <v>56</v>
      </c>
      <c r="AH3359" s="3" t="s">
        <v>57</v>
      </c>
      <c r="AI3359" s="3" t="s">
        <v>58</v>
      </c>
      <c r="AJ3359" s="3" t="s">
        <v>49</v>
      </c>
      <c r="AK3359" s="3" t="s">
        <v>49</v>
      </c>
      <c r="AL3359" s="3" t="s">
        <v>49</v>
      </c>
      <c r="AM3359" s="3" t="s">
        <v>88</v>
      </c>
      <c r="AN3359" s="3" t="s">
        <v>60</v>
      </c>
      <c r="AO3359" s="3">
        <v>56.471147860542857</v>
      </c>
      <c r="AP3359" s="3">
        <v>162.14277534504242</v>
      </c>
    </row>
    <row r="3360" spans="1:42" x14ac:dyDescent="0.25">
      <c r="A3360" s="2">
        <v>3359</v>
      </c>
      <c r="B3360" s="3" t="s">
        <v>42</v>
      </c>
      <c r="C3360" s="3" t="s">
        <v>43</v>
      </c>
      <c r="D3360" s="3" t="s">
        <v>44</v>
      </c>
      <c r="E3360" s="3" t="s">
        <v>45</v>
      </c>
      <c r="F3360" s="3">
        <v>0.36</v>
      </c>
      <c r="G3360" s="3">
        <v>0.48</v>
      </c>
      <c r="H3360" s="3">
        <v>0.116331723619347</v>
      </c>
      <c r="I3360" s="3">
        <v>10.344585501970675</v>
      </c>
      <c r="J3360" s="3">
        <v>1.3658909354338507</v>
      </c>
      <c r="K3360" s="3">
        <v>1.2034034615719567</v>
      </c>
      <c r="L3360" s="3">
        <v>0.15889644679506207</v>
      </c>
      <c r="M3360" s="2">
        <v>1430</v>
      </c>
      <c r="N3360" s="3" t="s">
        <v>64</v>
      </c>
      <c r="O3360" s="3" t="s">
        <v>84</v>
      </c>
      <c r="P3360" s="3" t="s">
        <v>85</v>
      </c>
      <c r="Q3360" s="3" t="s">
        <v>42</v>
      </c>
      <c r="R3360" s="3" t="s">
        <v>49</v>
      </c>
      <c r="S3360" s="3" t="s">
        <v>86</v>
      </c>
      <c r="T3360" s="3" t="s">
        <v>51</v>
      </c>
      <c r="U3360" s="3" t="s">
        <v>87</v>
      </c>
      <c r="V3360" s="3" t="s">
        <v>53</v>
      </c>
      <c r="W3360" s="3" t="s">
        <v>54</v>
      </c>
      <c r="X3360" s="3">
        <v>35</v>
      </c>
      <c r="Y3360" s="3">
        <v>6</v>
      </c>
      <c r="Z3360" s="3" t="s">
        <v>44</v>
      </c>
      <c r="AA3360" s="7">
        <v>4</v>
      </c>
      <c r="AB3360" s="3" t="s">
        <v>49</v>
      </c>
      <c r="AC3360" s="3" t="s">
        <v>49</v>
      </c>
      <c r="AD3360" s="3" t="s">
        <v>49</v>
      </c>
      <c r="AE3360" s="3" t="s">
        <v>49</v>
      </c>
      <c r="AF3360" s="3" t="s">
        <v>55</v>
      </c>
      <c r="AG3360" s="3" t="s">
        <v>56</v>
      </c>
      <c r="AH3360" s="3" t="s">
        <v>57</v>
      </c>
      <c r="AI3360" s="3" t="s">
        <v>58</v>
      </c>
      <c r="AJ3360" s="3" t="s">
        <v>49</v>
      </c>
      <c r="AK3360" s="3" t="s">
        <v>49</v>
      </c>
      <c r="AL3360" s="3" t="s">
        <v>49</v>
      </c>
      <c r="AM3360" s="3" t="s">
        <v>88</v>
      </c>
      <c r="AN3360" s="3" t="s">
        <v>60</v>
      </c>
      <c r="AO3360" s="3">
        <v>91.934889852588654</v>
      </c>
      <c r="AP3360" s="3">
        <v>470.77778285781608</v>
      </c>
    </row>
    <row r="3361" spans="1:42" x14ac:dyDescent="0.25">
      <c r="A3361" s="2">
        <v>3360</v>
      </c>
      <c r="B3361" s="3" t="s">
        <v>42</v>
      </c>
      <c r="C3361" s="3" t="s">
        <v>43</v>
      </c>
      <c r="D3361" s="3" t="s">
        <v>44</v>
      </c>
      <c r="E3361" s="3" t="s">
        <v>45</v>
      </c>
      <c r="F3361" s="3">
        <v>0.36</v>
      </c>
      <c r="G3361" s="3">
        <v>0.48</v>
      </c>
      <c r="H3361" s="3">
        <v>8.9546728105771106E-2</v>
      </c>
      <c r="I3361" s="3">
        <v>10.344585501970675</v>
      </c>
      <c r="J3361" s="3">
        <v>1.3658909354338507</v>
      </c>
      <c r="K3361" s="3">
        <v>0.92632378531186976</v>
      </c>
      <c r="L3361" s="3">
        <v>0.12231106421743237</v>
      </c>
      <c r="M3361" s="2">
        <v>1410</v>
      </c>
      <c r="N3361" s="3" t="s">
        <v>63</v>
      </c>
      <c r="O3361" s="3" t="s">
        <v>84</v>
      </c>
      <c r="P3361" s="3" t="s">
        <v>85</v>
      </c>
      <c r="Q3361" s="3" t="s">
        <v>42</v>
      </c>
      <c r="R3361" s="3" t="s">
        <v>49</v>
      </c>
      <c r="S3361" s="3" t="s">
        <v>86</v>
      </c>
      <c r="T3361" s="3" t="s">
        <v>51</v>
      </c>
      <c r="U3361" s="3" t="s">
        <v>87</v>
      </c>
      <c r="V3361" s="3" t="s">
        <v>53</v>
      </c>
      <c r="W3361" s="3" t="s">
        <v>54</v>
      </c>
      <c r="X3361" s="3">
        <v>35</v>
      </c>
      <c r="Y3361" s="3">
        <v>6</v>
      </c>
      <c r="Z3361" s="3" t="s">
        <v>44</v>
      </c>
      <c r="AA3361" s="7">
        <v>4</v>
      </c>
      <c r="AB3361" s="3" t="s">
        <v>49</v>
      </c>
      <c r="AC3361" s="3" t="s">
        <v>49</v>
      </c>
      <c r="AD3361" s="3" t="s">
        <v>49</v>
      </c>
      <c r="AE3361" s="3" t="s">
        <v>49</v>
      </c>
      <c r="AF3361" s="3" t="s">
        <v>55</v>
      </c>
      <c r="AG3361" s="3" t="s">
        <v>56</v>
      </c>
      <c r="AH3361" s="3" t="s">
        <v>57</v>
      </c>
      <c r="AI3361" s="3" t="s">
        <v>58</v>
      </c>
      <c r="AJ3361" s="3" t="s">
        <v>49</v>
      </c>
      <c r="AK3361" s="3" t="s">
        <v>49</v>
      </c>
      <c r="AL3361" s="3" t="s">
        <v>49</v>
      </c>
      <c r="AM3361" s="3" t="s">
        <v>88</v>
      </c>
      <c r="AN3361" s="3" t="s">
        <v>60</v>
      </c>
      <c r="AO3361" s="3">
        <v>84.92904424247719</v>
      </c>
      <c r="AP3361" s="3">
        <v>362.38275173974637</v>
      </c>
    </row>
    <row r="3362" spans="1:42" x14ac:dyDescent="0.25">
      <c r="A3362" s="2">
        <v>3361</v>
      </c>
      <c r="B3362" s="3" t="s">
        <v>42</v>
      </c>
      <c r="C3362" s="3" t="s">
        <v>43</v>
      </c>
      <c r="D3362" s="3" t="s">
        <v>44</v>
      </c>
      <c r="E3362" s="3" t="s">
        <v>45</v>
      </c>
      <c r="F3362" s="3">
        <v>0.36</v>
      </c>
      <c r="G3362" s="3">
        <v>0.48</v>
      </c>
      <c r="H3362" s="3">
        <v>8.8669238783695106E-2</v>
      </c>
      <c r="I3362" s="3">
        <v>10.344585501970675</v>
      </c>
      <c r="J3362" s="3">
        <v>1.3658909354338507</v>
      </c>
      <c r="K3362" s="3">
        <v>0.91724652199258827</v>
      </c>
      <c r="L3362" s="3">
        <v>0.12111250950646878</v>
      </c>
      <c r="M3362" s="2">
        <v>1410</v>
      </c>
      <c r="N3362" s="3" t="s">
        <v>63</v>
      </c>
      <c r="O3362" s="3" t="s">
        <v>84</v>
      </c>
      <c r="P3362" s="3" t="s">
        <v>85</v>
      </c>
      <c r="Q3362" s="3" t="s">
        <v>42</v>
      </c>
      <c r="R3362" s="3" t="s">
        <v>49</v>
      </c>
      <c r="S3362" s="3" t="s">
        <v>86</v>
      </c>
      <c r="T3362" s="3" t="s">
        <v>51</v>
      </c>
      <c r="U3362" s="3" t="s">
        <v>87</v>
      </c>
      <c r="V3362" s="3" t="s">
        <v>53</v>
      </c>
      <c r="W3362" s="3" t="s">
        <v>54</v>
      </c>
      <c r="X3362" s="3">
        <v>35</v>
      </c>
      <c r="Y3362" s="3">
        <v>6</v>
      </c>
      <c r="Z3362" s="3" t="s">
        <v>44</v>
      </c>
      <c r="AA3362" s="7">
        <v>4</v>
      </c>
      <c r="AB3362" s="3" t="s">
        <v>49</v>
      </c>
      <c r="AC3362" s="3" t="s">
        <v>49</v>
      </c>
      <c r="AD3362" s="3" t="s">
        <v>49</v>
      </c>
      <c r="AE3362" s="3" t="s">
        <v>49</v>
      </c>
      <c r="AF3362" s="3" t="s">
        <v>55</v>
      </c>
      <c r="AG3362" s="3" t="s">
        <v>56</v>
      </c>
      <c r="AH3362" s="3" t="s">
        <v>57</v>
      </c>
      <c r="AI3362" s="3" t="s">
        <v>58</v>
      </c>
      <c r="AJ3362" s="3" t="s">
        <v>49</v>
      </c>
      <c r="AK3362" s="3" t="s">
        <v>49</v>
      </c>
      <c r="AL3362" s="3" t="s">
        <v>49</v>
      </c>
      <c r="AM3362" s="3" t="s">
        <v>88</v>
      </c>
      <c r="AN3362" s="3" t="s">
        <v>60</v>
      </c>
      <c r="AO3362" s="3">
        <v>78.607919075721057</v>
      </c>
      <c r="AP3362" s="3">
        <v>358.83167844111586</v>
      </c>
    </row>
    <row r="3363" spans="1:42" x14ac:dyDescent="0.25">
      <c r="A3363" s="2">
        <v>3362</v>
      </c>
      <c r="B3363" s="3" t="s">
        <v>42</v>
      </c>
      <c r="C3363" s="3" t="s">
        <v>43</v>
      </c>
      <c r="D3363" s="3" t="s">
        <v>44</v>
      </c>
      <c r="E3363" s="3" t="s">
        <v>45</v>
      </c>
      <c r="F3363" s="3">
        <v>0.36</v>
      </c>
      <c r="G3363" s="3">
        <v>0.48</v>
      </c>
      <c r="H3363" s="3">
        <v>5.7982429702004099E-4</v>
      </c>
      <c r="I3363" s="3">
        <v>9.5843984281742163</v>
      </c>
      <c r="J3363" s="3">
        <v>1.4085246427841458</v>
      </c>
      <c r="K3363" s="3">
        <v>5.5572670809761011E-3</v>
      </c>
      <c r="L3363" s="3">
        <v>8.1669681083772173E-4</v>
      </c>
      <c r="M3363" s="2">
        <v>1200</v>
      </c>
      <c r="N3363" s="3" t="s">
        <v>61</v>
      </c>
      <c r="O3363" s="3" t="s">
        <v>84</v>
      </c>
      <c r="P3363" s="3" t="s">
        <v>85</v>
      </c>
      <c r="Q3363" s="3" t="s">
        <v>42</v>
      </c>
      <c r="R3363" s="3" t="s">
        <v>49</v>
      </c>
      <c r="S3363" s="3" t="s">
        <v>86</v>
      </c>
      <c r="T3363" s="3" t="s">
        <v>51</v>
      </c>
      <c r="U3363" s="3" t="s">
        <v>87</v>
      </c>
      <c r="V3363" s="3" t="s">
        <v>53</v>
      </c>
      <c r="W3363" s="3" t="s">
        <v>54</v>
      </c>
      <c r="X3363" s="3">
        <v>35</v>
      </c>
      <c r="Y3363" s="3">
        <v>6</v>
      </c>
      <c r="Z3363" s="3" t="s">
        <v>44</v>
      </c>
      <c r="AA3363" s="7">
        <v>4</v>
      </c>
      <c r="AB3363" s="3" t="s">
        <v>49</v>
      </c>
      <c r="AC3363" s="3" t="s">
        <v>49</v>
      </c>
      <c r="AD3363" s="3" t="s">
        <v>49</v>
      </c>
      <c r="AE3363" s="3" t="s">
        <v>49</v>
      </c>
      <c r="AF3363" s="3" t="s">
        <v>55</v>
      </c>
      <c r="AG3363" s="3" t="s">
        <v>56</v>
      </c>
      <c r="AH3363" s="3" t="s">
        <v>57</v>
      </c>
      <c r="AI3363" s="3" t="s">
        <v>58</v>
      </c>
      <c r="AJ3363" s="3" t="s">
        <v>49</v>
      </c>
      <c r="AK3363" s="3" t="s">
        <v>49</v>
      </c>
      <c r="AL3363" s="3" t="s">
        <v>49</v>
      </c>
      <c r="AM3363" s="3" t="s">
        <v>88</v>
      </c>
      <c r="AN3363" s="3" t="s">
        <v>60</v>
      </c>
      <c r="AO3363" s="3">
        <v>8.7334343738129778</v>
      </c>
      <c r="AP3363" s="3">
        <v>2.3464656802591168</v>
      </c>
    </row>
    <row r="3364" spans="1:42" x14ac:dyDescent="0.25">
      <c r="A3364" s="2">
        <v>3363</v>
      </c>
      <c r="B3364" s="3" t="s">
        <v>42</v>
      </c>
      <c r="C3364" s="3" t="s">
        <v>43</v>
      </c>
      <c r="D3364" s="3" t="s">
        <v>44</v>
      </c>
      <c r="E3364" s="3" t="s">
        <v>45</v>
      </c>
      <c r="F3364" s="3">
        <v>0.36</v>
      </c>
      <c r="G3364" s="3">
        <v>0.48</v>
      </c>
      <c r="H3364" s="3">
        <v>9.7115920742951098E-2</v>
      </c>
      <c r="I3364" s="3">
        <v>9.5843984281742163</v>
      </c>
      <c r="J3364" s="3">
        <v>1.4085246427841458</v>
      </c>
      <c r="K3364" s="3">
        <v>0.93079767811943226</v>
      </c>
      <c r="L3364" s="3">
        <v>0.1367901675731186</v>
      </c>
      <c r="M3364" s="2">
        <v>1210</v>
      </c>
      <c r="N3364" s="3" t="s">
        <v>65</v>
      </c>
      <c r="O3364" s="3" t="s">
        <v>84</v>
      </c>
      <c r="P3364" s="3" t="s">
        <v>85</v>
      </c>
      <c r="Q3364" s="3" t="s">
        <v>42</v>
      </c>
      <c r="R3364" s="3" t="s">
        <v>49</v>
      </c>
      <c r="S3364" s="3" t="s">
        <v>86</v>
      </c>
      <c r="T3364" s="3" t="s">
        <v>51</v>
      </c>
      <c r="U3364" s="3" t="s">
        <v>87</v>
      </c>
      <c r="V3364" s="3" t="s">
        <v>53</v>
      </c>
      <c r="W3364" s="3" t="s">
        <v>54</v>
      </c>
      <c r="X3364" s="3">
        <v>35</v>
      </c>
      <c r="Y3364" s="3">
        <v>6</v>
      </c>
      <c r="Z3364" s="3" t="s">
        <v>44</v>
      </c>
      <c r="AA3364" s="7">
        <v>4</v>
      </c>
      <c r="AB3364" s="3" t="s">
        <v>49</v>
      </c>
      <c r="AC3364" s="3" t="s">
        <v>49</v>
      </c>
      <c r="AD3364" s="3" t="s">
        <v>49</v>
      </c>
      <c r="AE3364" s="3" t="s">
        <v>49</v>
      </c>
      <c r="AF3364" s="3" t="s">
        <v>55</v>
      </c>
      <c r="AG3364" s="3" t="s">
        <v>56</v>
      </c>
      <c r="AH3364" s="3" t="s">
        <v>57</v>
      </c>
      <c r="AI3364" s="3" t="s">
        <v>58</v>
      </c>
      <c r="AJ3364" s="3" t="s">
        <v>49</v>
      </c>
      <c r="AK3364" s="3" t="s">
        <v>49</v>
      </c>
      <c r="AL3364" s="3" t="s">
        <v>49</v>
      </c>
      <c r="AM3364" s="3" t="s">
        <v>88</v>
      </c>
      <c r="AN3364" s="3" t="s">
        <v>60</v>
      </c>
      <c r="AO3364" s="3">
        <v>93.073267102783419</v>
      </c>
      <c r="AP3364" s="3">
        <v>393.01418757590119</v>
      </c>
    </row>
    <row r="3365" spans="1:42" x14ac:dyDescent="0.25">
      <c r="A3365" s="2">
        <v>3364</v>
      </c>
      <c r="B3365" s="3" t="s">
        <v>42</v>
      </c>
      <c r="C3365" s="3" t="s">
        <v>43</v>
      </c>
      <c r="D3365" s="3" t="s">
        <v>44</v>
      </c>
      <c r="E3365" s="3" t="s">
        <v>45</v>
      </c>
      <c r="F3365" s="3">
        <v>0.36</v>
      </c>
      <c r="G3365" s="3">
        <v>0.48</v>
      </c>
      <c r="H3365" s="3">
        <v>0.25833619100496302</v>
      </c>
      <c r="I3365" s="3">
        <v>9.5843984281742163</v>
      </c>
      <c r="J3365" s="3">
        <v>1.4085246427841458</v>
      </c>
      <c r="K3365" s="3">
        <v>2.4759969830084816</v>
      </c>
      <c r="L3365" s="3">
        <v>0.36387289115348243</v>
      </c>
      <c r="M3365" s="2">
        <v>1210</v>
      </c>
      <c r="N3365" s="3" t="s">
        <v>65</v>
      </c>
      <c r="O3365" s="3" t="s">
        <v>84</v>
      </c>
      <c r="P3365" s="3" t="s">
        <v>85</v>
      </c>
      <c r="Q3365" s="3" t="s">
        <v>42</v>
      </c>
      <c r="R3365" s="3" t="s">
        <v>49</v>
      </c>
      <c r="S3365" s="3" t="s">
        <v>86</v>
      </c>
      <c r="T3365" s="3" t="s">
        <v>51</v>
      </c>
      <c r="U3365" s="3" t="s">
        <v>87</v>
      </c>
      <c r="V3365" s="3" t="s">
        <v>53</v>
      </c>
      <c r="W3365" s="3" t="s">
        <v>54</v>
      </c>
      <c r="X3365" s="3">
        <v>35</v>
      </c>
      <c r="Y3365" s="3">
        <v>6</v>
      </c>
      <c r="Z3365" s="3" t="s">
        <v>44</v>
      </c>
      <c r="AA3365" s="7">
        <v>4</v>
      </c>
      <c r="AB3365" s="3" t="s">
        <v>49</v>
      </c>
      <c r="AC3365" s="3" t="s">
        <v>49</v>
      </c>
      <c r="AD3365" s="3" t="s">
        <v>49</v>
      </c>
      <c r="AE3365" s="3" t="s">
        <v>49</v>
      </c>
      <c r="AF3365" s="3" t="s">
        <v>55</v>
      </c>
      <c r="AG3365" s="3" t="s">
        <v>56</v>
      </c>
      <c r="AH3365" s="3" t="s">
        <v>57</v>
      </c>
      <c r="AI3365" s="3" t="s">
        <v>58</v>
      </c>
      <c r="AJ3365" s="3" t="s">
        <v>49</v>
      </c>
      <c r="AK3365" s="3" t="s">
        <v>49</v>
      </c>
      <c r="AL3365" s="3" t="s">
        <v>49</v>
      </c>
      <c r="AM3365" s="3" t="s">
        <v>88</v>
      </c>
      <c r="AN3365" s="3" t="s">
        <v>60</v>
      </c>
      <c r="AO3365" s="3">
        <v>148.05272638661879</v>
      </c>
      <c r="AP3365" s="3">
        <v>1045.4494737067876</v>
      </c>
    </row>
    <row r="3366" spans="1:42" x14ac:dyDescent="0.25">
      <c r="A3366" s="2">
        <v>3365</v>
      </c>
      <c r="B3366" s="3" t="s">
        <v>42</v>
      </c>
      <c r="C3366" s="3" t="s">
        <v>43</v>
      </c>
      <c r="D3366" s="3" t="s">
        <v>44</v>
      </c>
      <c r="E3366" s="3" t="s">
        <v>45</v>
      </c>
      <c r="F3366" s="3">
        <v>0.36</v>
      </c>
      <c r="G3366" s="3">
        <v>0.48</v>
      </c>
      <c r="H3366" s="3">
        <v>0.11946836336468</v>
      </c>
      <c r="I3366" s="3">
        <v>9.5843984281742163</v>
      </c>
      <c r="J3366" s="3">
        <v>1.4085246427841458</v>
      </c>
      <c r="K3366" s="3">
        <v>1.145032394048985</v>
      </c>
      <c r="L3366" s="3">
        <v>0.16827413383224243</v>
      </c>
      <c r="M3366" s="2">
        <v>1210</v>
      </c>
      <c r="N3366" s="3" t="s">
        <v>65</v>
      </c>
      <c r="O3366" s="3" t="s">
        <v>84</v>
      </c>
      <c r="P3366" s="3" t="s">
        <v>85</v>
      </c>
      <c r="Q3366" s="3" t="s">
        <v>42</v>
      </c>
      <c r="R3366" s="3" t="s">
        <v>49</v>
      </c>
      <c r="S3366" s="3" t="s">
        <v>86</v>
      </c>
      <c r="T3366" s="3" t="s">
        <v>51</v>
      </c>
      <c r="U3366" s="3" t="s">
        <v>87</v>
      </c>
      <c r="V3366" s="3" t="s">
        <v>53</v>
      </c>
      <c r="W3366" s="3" t="s">
        <v>54</v>
      </c>
      <c r="X3366" s="3">
        <v>35</v>
      </c>
      <c r="Y3366" s="3">
        <v>6</v>
      </c>
      <c r="Z3366" s="3" t="s">
        <v>44</v>
      </c>
      <c r="AA3366" s="7">
        <v>4</v>
      </c>
      <c r="AB3366" s="3" t="s">
        <v>49</v>
      </c>
      <c r="AC3366" s="3" t="s">
        <v>49</v>
      </c>
      <c r="AD3366" s="3" t="s">
        <v>49</v>
      </c>
      <c r="AE3366" s="3" t="s">
        <v>49</v>
      </c>
      <c r="AF3366" s="3" t="s">
        <v>55</v>
      </c>
      <c r="AG3366" s="3" t="s">
        <v>56</v>
      </c>
      <c r="AH3366" s="3" t="s">
        <v>57</v>
      </c>
      <c r="AI3366" s="3" t="s">
        <v>58</v>
      </c>
      <c r="AJ3366" s="3" t="s">
        <v>49</v>
      </c>
      <c r="AK3366" s="3" t="s">
        <v>49</v>
      </c>
      <c r="AL3366" s="3" t="s">
        <v>49</v>
      </c>
      <c r="AM3366" s="3" t="s">
        <v>88</v>
      </c>
      <c r="AN3366" s="3" t="s">
        <v>60</v>
      </c>
      <c r="AO3366" s="3">
        <v>112.32689780799622</v>
      </c>
      <c r="AP3366" s="3">
        <v>483.47131355597082</v>
      </c>
    </row>
    <row r="3367" spans="1:42" x14ac:dyDescent="0.25">
      <c r="A3367" s="2">
        <v>3366</v>
      </c>
      <c r="B3367" s="3" t="s">
        <v>42</v>
      </c>
      <c r="C3367" s="3" t="s">
        <v>43</v>
      </c>
      <c r="D3367" s="3" t="s">
        <v>44</v>
      </c>
      <c r="E3367" s="3" t="s">
        <v>45</v>
      </c>
      <c r="F3367" s="3">
        <v>0.36</v>
      </c>
      <c r="G3367" s="3">
        <v>0.48</v>
      </c>
      <c r="H3367" s="3">
        <v>9.3703497156806398E-2</v>
      </c>
      <c r="I3367" s="3">
        <v>9.5843984281742163</v>
      </c>
      <c r="J3367" s="3">
        <v>1.4085246427841458</v>
      </c>
      <c r="K3367" s="3">
        <v>0.89809165086412235</v>
      </c>
      <c r="L3367" s="3">
        <v>0.13198368486041595</v>
      </c>
      <c r="M3367" s="2">
        <v>1210</v>
      </c>
      <c r="N3367" s="3" t="s">
        <v>65</v>
      </c>
      <c r="O3367" s="3" t="s">
        <v>84</v>
      </c>
      <c r="P3367" s="3" t="s">
        <v>85</v>
      </c>
      <c r="Q3367" s="3" t="s">
        <v>42</v>
      </c>
      <c r="R3367" s="3" t="s">
        <v>49</v>
      </c>
      <c r="S3367" s="3" t="s">
        <v>86</v>
      </c>
      <c r="T3367" s="3" t="s">
        <v>51</v>
      </c>
      <c r="U3367" s="3" t="s">
        <v>87</v>
      </c>
      <c r="V3367" s="3" t="s">
        <v>53</v>
      </c>
      <c r="W3367" s="3" t="s">
        <v>54</v>
      </c>
      <c r="X3367" s="3">
        <v>35</v>
      </c>
      <c r="Y3367" s="3">
        <v>6</v>
      </c>
      <c r="Z3367" s="3" t="s">
        <v>44</v>
      </c>
      <c r="AA3367" s="7">
        <v>4</v>
      </c>
      <c r="AB3367" s="3" t="s">
        <v>49</v>
      </c>
      <c r="AC3367" s="3" t="s">
        <v>49</v>
      </c>
      <c r="AD3367" s="3" t="s">
        <v>49</v>
      </c>
      <c r="AE3367" s="3" t="s">
        <v>49</v>
      </c>
      <c r="AF3367" s="3" t="s">
        <v>55</v>
      </c>
      <c r="AG3367" s="3" t="s">
        <v>56</v>
      </c>
      <c r="AH3367" s="3" t="s">
        <v>57</v>
      </c>
      <c r="AI3367" s="3" t="s">
        <v>58</v>
      </c>
      <c r="AJ3367" s="3" t="s">
        <v>49</v>
      </c>
      <c r="AK3367" s="3" t="s">
        <v>49</v>
      </c>
      <c r="AL3367" s="3" t="s">
        <v>49</v>
      </c>
      <c r="AM3367" s="3" t="s">
        <v>88</v>
      </c>
      <c r="AN3367" s="3" t="s">
        <v>60</v>
      </c>
      <c r="AO3367" s="3">
        <v>98.592541577836272</v>
      </c>
      <c r="AP3367" s="3">
        <v>379.20459927036217</v>
      </c>
    </row>
    <row r="3368" spans="1:42" x14ac:dyDescent="0.25">
      <c r="A3368" s="2">
        <v>3367</v>
      </c>
      <c r="B3368" s="3" t="s">
        <v>42</v>
      </c>
      <c r="C3368" s="3" t="s">
        <v>43</v>
      </c>
      <c r="D3368" s="3" t="s">
        <v>44</v>
      </c>
      <c r="E3368" s="3" t="s">
        <v>45</v>
      </c>
      <c r="F3368" s="3">
        <v>0.36</v>
      </c>
      <c r="G3368" s="3">
        <v>0.48</v>
      </c>
      <c r="H3368" s="3">
        <v>4.8559657170533503E-2</v>
      </c>
      <c r="I3368" s="3">
        <v>9.5843984281742163</v>
      </c>
      <c r="J3368" s="3">
        <v>1.4085246427841458</v>
      </c>
      <c r="K3368" s="3">
        <v>0.46541510185794011</v>
      </c>
      <c r="L3368" s="3">
        <v>6.8397473769846284E-2</v>
      </c>
      <c r="M3368" s="2">
        <v>1210</v>
      </c>
      <c r="N3368" s="3" t="s">
        <v>65</v>
      </c>
      <c r="O3368" s="3" t="s">
        <v>84</v>
      </c>
      <c r="P3368" s="3" t="s">
        <v>85</v>
      </c>
      <c r="Q3368" s="3" t="s">
        <v>42</v>
      </c>
      <c r="R3368" s="3" t="s">
        <v>49</v>
      </c>
      <c r="S3368" s="3" t="s">
        <v>86</v>
      </c>
      <c r="T3368" s="3" t="s">
        <v>51</v>
      </c>
      <c r="U3368" s="3" t="s">
        <v>87</v>
      </c>
      <c r="V3368" s="3" t="s">
        <v>53</v>
      </c>
      <c r="W3368" s="3" t="s">
        <v>54</v>
      </c>
      <c r="X3368" s="3">
        <v>35</v>
      </c>
      <c r="Y3368" s="3">
        <v>6</v>
      </c>
      <c r="Z3368" s="3" t="s">
        <v>44</v>
      </c>
      <c r="AA3368" s="7">
        <v>4</v>
      </c>
      <c r="AB3368" s="3" t="s">
        <v>49</v>
      </c>
      <c r="AC3368" s="3" t="s">
        <v>49</v>
      </c>
      <c r="AD3368" s="3" t="s">
        <v>49</v>
      </c>
      <c r="AE3368" s="3" t="s">
        <v>49</v>
      </c>
      <c r="AF3368" s="3" t="s">
        <v>55</v>
      </c>
      <c r="AG3368" s="3" t="s">
        <v>56</v>
      </c>
      <c r="AH3368" s="3" t="s">
        <v>57</v>
      </c>
      <c r="AI3368" s="3" t="s">
        <v>58</v>
      </c>
      <c r="AJ3368" s="3" t="s">
        <v>49</v>
      </c>
      <c r="AK3368" s="3" t="s">
        <v>49</v>
      </c>
      <c r="AL3368" s="3" t="s">
        <v>49</v>
      </c>
      <c r="AM3368" s="3" t="s">
        <v>88</v>
      </c>
      <c r="AN3368" s="3" t="s">
        <v>60</v>
      </c>
      <c r="AO3368" s="3">
        <v>58.399888319961185</v>
      </c>
      <c r="AP3368" s="3">
        <v>196.51396049011584</v>
      </c>
    </row>
    <row r="3369" spans="1:42" x14ac:dyDescent="0.25">
      <c r="A3369" s="2">
        <v>3368</v>
      </c>
      <c r="B3369" s="3" t="s">
        <v>42</v>
      </c>
      <c r="C3369" s="3" t="s">
        <v>43</v>
      </c>
      <c r="D3369" s="3" t="s">
        <v>44</v>
      </c>
      <c r="E3369" s="3" t="s">
        <v>45</v>
      </c>
      <c r="F3369" s="3">
        <v>0.36</v>
      </c>
      <c r="G3369" s="3">
        <v>0.48</v>
      </c>
      <c r="H3369" s="3">
        <v>1.29577279804829E-2</v>
      </c>
      <c r="I3369" s="3">
        <v>9.5721902011285973</v>
      </c>
      <c r="J3369" s="3">
        <v>1.4067554030589966</v>
      </c>
      <c r="K3369" s="3">
        <v>0.12403383680366827</v>
      </c>
      <c r="L3369" s="3">
        <v>1.8228353847913062E-2</v>
      </c>
      <c r="M3369" s="2">
        <v>1210</v>
      </c>
      <c r="N3369" s="3" t="s">
        <v>65</v>
      </c>
      <c r="O3369" s="3" t="s">
        <v>84</v>
      </c>
      <c r="P3369" s="3" t="s">
        <v>85</v>
      </c>
      <c r="Q3369" s="3" t="s">
        <v>42</v>
      </c>
      <c r="R3369" s="3" t="s">
        <v>49</v>
      </c>
      <c r="S3369" s="3" t="s">
        <v>86</v>
      </c>
      <c r="T3369" s="3" t="s">
        <v>51</v>
      </c>
      <c r="U3369" s="3" t="s">
        <v>87</v>
      </c>
      <c r="V3369" s="3" t="s">
        <v>53</v>
      </c>
      <c r="W3369" s="3" t="s">
        <v>54</v>
      </c>
      <c r="X3369" s="3">
        <v>35</v>
      </c>
      <c r="Y3369" s="3">
        <v>6</v>
      </c>
      <c r="Z3369" s="3" t="s">
        <v>44</v>
      </c>
      <c r="AA3369" s="7">
        <v>4</v>
      </c>
      <c r="AB3369" s="3" t="s">
        <v>49</v>
      </c>
      <c r="AC3369" s="3" t="s">
        <v>49</v>
      </c>
      <c r="AD3369" s="3" t="s">
        <v>49</v>
      </c>
      <c r="AE3369" s="3" t="s">
        <v>49</v>
      </c>
      <c r="AF3369" s="3" t="s">
        <v>55</v>
      </c>
      <c r="AG3369" s="3" t="s">
        <v>56</v>
      </c>
      <c r="AH3369" s="3" t="s">
        <v>57</v>
      </c>
      <c r="AI3369" s="3" t="s">
        <v>58</v>
      </c>
      <c r="AJ3369" s="3" t="s">
        <v>49</v>
      </c>
      <c r="AK3369" s="3" t="s">
        <v>49</v>
      </c>
      <c r="AL3369" s="3" t="s">
        <v>49</v>
      </c>
      <c r="AM3369" s="3" t="s">
        <v>88</v>
      </c>
      <c r="AN3369" s="3" t="s">
        <v>60</v>
      </c>
      <c r="AO3369" s="3">
        <v>36.621277380454728</v>
      </c>
      <c r="AP3369" s="3">
        <v>52.438064697529292</v>
      </c>
    </row>
    <row r="3370" spans="1:42" x14ac:dyDescent="0.25">
      <c r="A3370" s="2">
        <v>3369</v>
      </c>
      <c r="B3370" s="3" t="s">
        <v>42</v>
      </c>
      <c r="C3370" s="3" t="s">
        <v>43</v>
      </c>
      <c r="D3370" s="3" t="s">
        <v>44</v>
      </c>
      <c r="E3370" s="3" t="s">
        <v>45</v>
      </c>
      <c r="F3370" s="3">
        <v>0.36</v>
      </c>
      <c r="G3370" s="3">
        <v>0.48</v>
      </c>
      <c r="H3370" s="3">
        <v>0.193626895247378</v>
      </c>
      <c r="I3370" s="3">
        <v>9.5721902011285973</v>
      </c>
      <c r="J3370" s="3">
        <v>1.4067554030589966</v>
      </c>
      <c r="K3370" s="3">
        <v>1.853433469361905</v>
      </c>
      <c r="L3370" s="3">
        <v>0.27238568106678734</v>
      </c>
      <c r="M3370" s="2">
        <v>1210</v>
      </c>
      <c r="N3370" s="3" t="s">
        <v>65</v>
      </c>
      <c r="O3370" s="3" t="s">
        <v>84</v>
      </c>
      <c r="P3370" s="3" t="s">
        <v>85</v>
      </c>
      <c r="Q3370" s="3" t="s">
        <v>42</v>
      </c>
      <c r="R3370" s="3" t="s">
        <v>49</v>
      </c>
      <c r="S3370" s="3" t="s">
        <v>86</v>
      </c>
      <c r="T3370" s="3" t="s">
        <v>51</v>
      </c>
      <c r="U3370" s="3" t="s">
        <v>87</v>
      </c>
      <c r="V3370" s="3" t="s">
        <v>53</v>
      </c>
      <c r="W3370" s="3" t="s">
        <v>54</v>
      </c>
      <c r="X3370" s="3">
        <v>35</v>
      </c>
      <c r="Y3370" s="3">
        <v>6</v>
      </c>
      <c r="Z3370" s="3" t="s">
        <v>44</v>
      </c>
      <c r="AA3370" s="7">
        <v>4</v>
      </c>
      <c r="AB3370" s="3" t="s">
        <v>49</v>
      </c>
      <c r="AC3370" s="3" t="s">
        <v>49</v>
      </c>
      <c r="AD3370" s="3" t="s">
        <v>49</v>
      </c>
      <c r="AE3370" s="3" t="s">
        <v>49</v>
      </c>
      <c r="AF3370" s="3" t="s">
        <v>55</v>
      </c>
      <c r="AG3370" s="3" t="s">
        <v>56</v>
      </c>
      <c r="AH3370" s="3" t="s">
        <v>57</v>
      </c>
      <c r="AI3370" s="3" t="s">
        <v>58</v>
      </c>
      <c r="AJ3370" s="3" t="s">
        <v>49</v>
      </c>
      <c r="AK3370" s="3" t="s">
        <v>49</v>
      </c>
      <c r="AL3370" s="3" t="s">
        <v>49</v>
      </c>
      <c r="AM3370" s="3" t="s">
        <v>88</v>
      </c>
      <c r="AN3370" s="3" t="s">
        <v>60</v>
      </c>
      <c r="AO3370" s="3">
        <v>112.65625337032063</v>
      </c>
      <c r="AP3370" s="3">
        <v>783.58024458122406</v>
      </c>
    </row>
    <row r="3371" spans="1:42" x14ac:dyDescent="0.25">
      <c r="A3371" s="2">
        <v>3370</v>
      </c>
      <c r="B3371" s="3" t="s">
        <v>42</v>
      </c>
      <c r="C3371" s="3" t="s">
        <v>43</v>
      </c>
      <c r="D3371" s="3" t="s">
        <v>44</v>
      </c>
      <c r="E3371" s="3" t="s">
        <v>45</v>
      </c>
      <c r="F3371" s="3">
        <v>0.36</v>
      </c>
      <c r="G3371" s="3">
        <v>0.48</v>
      </c>
      <c r="H3371" s="3">
        <v>0.122338221680575</v>
      </c>
      <c r="I3371" s="3">
        <v>9.5721902011285973</v>
      </c>
      <c r="J3371" s="3">
        <v>1.4067554030589966</v>
      </c>
      <c r="K3371" s="3">
        <v>1.1710447267942981</v>
      </c>
      <c r="L3371" s="3">
        <v>0.17209995434977815</v>
      </c>
      <c r="M3371" s="2">
        <v>1210</v>
      </c>
      <c r="N3371" s="3" t="s">
        <v>65</v>
      </c>
      <c r="O3371" s="3" t="s">
        <v>84</v>
      </c>
      <c r="P3371" s="3" t="s">
        <v>85</v>
      </c>
      <c r="Q3371" s="3" t="s">
        <v>42</v>
      </c>
      <c r="R3371" s="3" t="s">
        <v>49</v>
      </c>
      <c r="S3371" s="3" t="s">
        <v>86</v>
      </c>
      <c r="T3371" s="3" t="s">
        <v>51</v>
      </c>
      <c r="U3371" s="3" t="s">
        <v>87</v>
      </c>
      <c r="V3371" s="3" t="s">
        <v>53</v>
      </c>
      <c r="W3371" s="3" t="s">
        <v>54</v>
      </c>
      <c r="X3371" s="3">
        <v>35</v>
      </c>
      <c r="Y3371" s="3">
        <v>6</v>
      </c>
      <c r="Z3371" s="3" t="s">
        <v>44</v>
      </c>
      <c r="AA3371" s="7">
        <v>4</v>
      </c>
      <c r="AB3371" s="3" t="s">
        <v>49</v>
      </c>
      <c r="AC3371" s="3" t="s">
        <v>49</v>
      </c>
      <c r="AD3371" s="3" t="s">
        <v>49</v>
      </c>
      <c r="AE3371" s="3" t="s">
        <v>49</v>
      </c>
      <c r="AF3371" s="3" t="s">
        <v>55</v>
      </c>
      <c r="AG3371" s="3" t="s">
        <v>56</v>
      </c>
      <c r="AH3371" s="3" t="s">
        <v>57</v>
      </c>
      <c r="AI3371" s="3" t="s">
        <v>58</v>
      </c>
      <c r="AJ3371" s="3" t="s">
        <v>49</v>
      </c>
      <c r="AK3371" s="3" t="s">
        <v>49</v>
      </c>
      <c r="AL3371" s="3" t="s">
        <v>49</v>
      </c>
      <c r="AM3371" s="3" t="s">
        <v>88</v>
      </c>
      <c r="AN3371" s="3" t="s">
        <v>60</v>
      </c>
      <c r="AO3371" s="3">
        <v>93.256098898797262</v>
      </c>
      <c r="AP3371" s="3">
        <v>495.08521811303058</v>
      </c>
    </row>
    <row r="3372" spans="1:42" x14ac:dyDescent="0.25">
      <c r="A3372" s="2">
        <v>3371</v>
      </c>
      <c r="B3372" s="3" t="s">
        <v>42</v>
      </c>
      <c r="C3372" s="3" t="s">
        <v>43</v>
      </c>
      <c r="D3372" s="3" t="s">
        <v>44</v>
      </c>
      <c r="E3372" s="3" t="s">
        <v>45</v>
      </c>
      <c r="F3372" s="3">
        <v>0.36</v>
      </c>
      <c r="G3372" s="3">
        <v>0.48</v>
      </c>
      <c r="H3372" s="3">
        <v>0.15098740060920801</v>
      </c>
      <c r="I3372" s="3">
        <v>9.5721902011285973</v>
      </c>
      <c r="J3372" s="3">
        <v>1.4067554030589966</v>
      </c>
      <c r="K3372" s="3">
        <v>1.4452801166053388</v>
      </c>
      <c r="L3372" s="3">
        <v>0.2124023416008366</v>
      </c>
      <c r="M3372" s="2">
        <v>1210</v>
      </c>
      <c r="N3372" s="3" t="s">
        <v>65</v>
      </c>
      <c r="O3372" s="3" t="s">
        <v>84</v>
      </c>
      <c r="P3372" s="3" t="s">
        <v>85</v>
      </c>
      <c r="Q3372" s="3" t="s">
        <v>42</v>
      </c>
      <c r="R3372" s="3" t="s">
        <v>49</v>
      </c>
      <c r="S3372" s="3" t="s">
        <v>86</v>
      </c>
      <c r="T3372" s="3" t="s">
        <v>51</v>
      </c>
      <c r="U3372" s="3" t="s">
        <v>87</v>
      </c>
      <c r="V3372" s="3" t="s">
        <v>53</v>
      </c>
      <c r="W3372" s="3" t="s">
        <v>54</v>
      </c>
      <c r="X3372" s="3">
        <v>35</v>
      </c>
      <c r="Y3372" s="3">
        <v>6</v>
      </c>
      <c r="Z3372" s="3" t="s">
        <v>44</v>
      </c>
      <c r="AA3372" s="7">
        <v>4</v>
      </c>
      <c r="AB3372" s="3" t="s">
        <v>49</v>
      </c>
      <c r="AC3372" s="3" t="s">
        <v>49</v>
      </c>
      <c r="AD3372" s="3" t="s">
        <v>49</v>
      </c>
      <c r="AE3372" s="3" t="s">
        <v>49</v>
      </c>
      <c r="AF3372" s="3" t="s">
        <v>55</v>
      </c>
      <c r="AG3372" s="3" t="s">
        <v>56</v>
      </c>
      <c r="AH3372" s="3" t="s">
        <v>57</v>
      </c>
      <c r="AI3372" s="3" t="s">
        <v>58</v>
      </c>
      <c r="AJ3372" s="3" t="s">
        <v>49</v>
      </c>
      <c r="AK3372" s="3" t="s">
        <v>49</v>
      </c>
      <c r="AL3372" s="3" t="s">
        <v>49</v>
      </c>
      <c r="AM3372" s="3" t="s">
        <v>88</v>
      </c>
      <c r="AN3372" s="3" t="s">
        <v>60</v>
      </c>
      <c r="AO3372" s="3">
        <v>102.03180600127837</v>
      </c>
      <c r="AP3372" s="3">
        <v>611.02433185685629</v>
      </c>
    </row>
    <row r="3373" spans="1:42" x14ac:dyDescent="0.25">
      <c r="A3373" s="2">
        <v>3372</v>
      </c>
      <c r="B3373" s="3" t="s">
        <v>42</v>
      </c>
      <c r="C3373" s="3" t="s">
        <v>43</v>
      </c>
      <c r="D3373" s="3" t="s">
        <v>44</v>
      </c>
      <c r="E3373" s="3" t="s">
        <v>45</v>
      </c>
      <c r="F3373" s="3">
        <v>0.36</v>
      </c>
      <c r="G3373" s="3">
        <v>0.48</v>
      </c>
      <c r="H3373" s="3">
        <v>7.6900232646658496E-4</v>
      </c>
      <c r="I3373" s="3">
        <v>9.5721902011285973</v>
      </c>
      <c r="J3373" s="3">
        <v>1.4067554030589966</v>
      </c>
      <c r="K3373" s="3">
        <v>7.3610365340485394E-3</v>
      </c>
      <c r="L3373" s="3">
        <v>1.0817981777218068E-3</v>
      </c>
      <c r="M3373" s="2">
        <v>1210</v>
      </c>
      <c r="N3373" s="3" t="s">
        <v>65</v>
      </c>
      <c r="O3373" s="3" t="s">
        <v>84</v>
      </c>
      <c r="P3373" s="3" t="s">
        <v>85</v>
      </c>
      <c r="Q3373" s="3" t="s">
        <v>42</v>
      </c>
      <c r="R3373" s="3" t="s">
        <v>49</v>
      </c>
      <c r="S3373" s="3" t="s">
        <v>86</v>
      </c>
      <c r="T3373" s="3" t="s">
        <v>51</v>
      </c>
      <c r="U3373" s="3" t="s">
        <v>87</v>
      </c>
      <c r="V3373" s="3" t="s">
        <v>53</v>
      </c>
      <c r="W3373" s="3" t="s">
        <v>54</v>
      </c>
      <c r="X3373" s="3">
        <v>35</v>
      </c>
      <c r="Y3373" s="3">
        <v>6</v>
      </c>
      <c r="Z3373" s="3" t="s">
        <v>44</v>
      </c>
      <c r="AA3373" s="7">
        <v>4</v>
      </c>
      <c r="AB3373" s="3" t="s">
        <v>49</v>
      </c>
      <c r="AC3373" s="3" t="s">
        <v>49</v>
      </c>
      <c r="AD3373" s="3" t="s">
        <v>49</v>
      </c>
      <c r="AE3373" s="3" t="s">
        <v>49</v>
      </c>
      <c r="AF3373" s="3" t="s">
        <v>55</v>
      </c>
      <c r="AG3373" s="3" t="s">
        <v>56</v>
      </c>
      <c r="AH3373" s="3" t="s">
        <v>57</v>
      </c>
      <c r="AI3373" s="3" t="s">
        <v>58</v>
      </c>
      <c r="AJ3373" s="3" t="s">
        <v>49</v>
      </c>
      <c r="AK3373" s="3" t="s">
        <v>49</v>
      </c>
      <c r="AL3373" s="3" t="s">
        <v>49</v>
      </c>
      <c r="AM3373" s="3" t="s">
        <v>88</v>
      </c>
      <c r="AN3373" s="3" t="s">
        <v>60</v>
      </c>
      <c r="AO3373" s="3">
        <v>10.204827135317926</v>
      </c>
      <c r="AP3373" s="3">
        <v>3.1120420037018426</v>
      </c>
    </row>
    <row r="3374" spans="1:42" x14ac:dyDescent="0.25">
      <c r="A3374" s="2">
        <v>3373</v>
      </c>
      <c r="B3374" s="3" t="s">
        <v>42</v>
      </c>
      <c r="C3374" s="3" t="s">
        <v>43</v>
      </c>
      <c r="D3374" s="3" t="s">
        <v>44</v>
      </c>
      <c r="E3374" s="3" t="s">
        <v>45</v>
      </c>
      <c r="F3374" s="3">
        <v>0.36</v>
      </c>
      <c r="G3374" s="3">
        <v>0.48</v>
      </c>
      <c r="H3374" s="3">
        <v>0.137084206030924</v>
      </c>
      <c r="I3374" s="3">
        <v>9.5721902011285973</v>
      </c>
      <c r="J3374" s="3">
        <v>1.4067554030589966</v>
      </c>
      <c r="K3374" s="3">
        <v>1.3121960936987045</v>
      </c>
      <c r="L3374" s="3">
        <v>0.19284394750805503</v>
      </c>
      <c r="M3374" s="2">
        <v>1210</v>
      </c>
      <c r="N3374" s="3" t="s">
        <v>65</v>
      </c>
      <c r="O3374" s="3" t="s">
        <v>84</v>
      </c>
      <c r="P3374" s="3" t="s">
        <v>85</v>
      </c>
      <c r="Q3374" s="3" t="s">
        <v>42</v>
      </c>
      <c r="R3374" s="3" t="s">
        <v>49</v>
      </c>
      <c r="S3374" s="3" t="s">
        <v>86</v>
      </c>
      <c r="T3374" s="3" t="s">
        <v>51</v>
      </c>
      <c r="U3374" s="3" t="s">
        <v>87</v>
      </c>
      <c r="V3374" s="3" t="s">
        <v>53</v>
      </c>
      <c r="W3374" s="3" t="s">
        <v>54</v>
      </c>
      <c r="X3374" s="3">
        <v>35</v>
      </c>
      <c r="Y3374" s="3">
        <v>6</v>
      </c>
      <c r="Z3374" s="3" t="s">
        <v>44</v>
      </c>
      <c r="AA3374" s="7">
        <v>4</v>
      </c>
      <c r="AB3374" s="3" t="s">
        <v>49</v>
      </c>
      <c r="AC3374" s="3" t="s">
        <v>49</v>
      </c>
      <c r="AD3374" s="3" t="s">
        <v>49</v>
      </c>
      <c r="AE3374" s="3" t="s">
        <v>49</v>
      </c>
      <c r="AF3374" s="3" t="s">
        <v>55</v>
      </c>
      <c r="AG3374" s="3" t="s">
        <v>56</v>
      </c>
      <c r="AH3374" s="3" t="s">
        <v>57</v>
      </c>
      <c r="AI3374" s="3" t="s">
        <v>58</v>
      </c>
      <c r="AJ3374" s="3" t="s">
        <v>49</v>
      </c>
      <c r="AK3374" s="3" t="s">
        <v>49</v>
      </c>
      <c r="AL3374" s="3" t="s">
        <v>49</v>
      </c>
      <c r="AM3374" s="3" t="s">
        <v>88</v>
      </c>
      <c r="AN3374" s="3" t="s">
        <v>60</v>
      </c>
      <c r="AO3374" s="3">
        <v>95.795295724240006</v>
      </c>
      <c r="AP3374" s="3">
        <v>554.76009958584837</v>
      </c>
    </row>
    <row r="3375" spans="1:42" x14ac:dyDescent="0.25">
      <c r="A3375" s="2">
        <v>3374</v>
      </c>
      <c r="B3375" s="3" t="s">
        <v>42</v>
      </c>
      <c r="C3375" s="3" t="s">
        <v>43</v>
      </c>
      <c r="D3375" s="3" t="s">
        <v>44</v>
      </c>
      <c r="E3375" s="3" t="s">
        <v>45</v>
      </c>
      <c r="F3375" s="3">
        <v>0.36</v>
      </c>
      <c r="G3375" s="3">
        <v>0.48</v>
      </c>
      <c r="H3375" s="3">
        <v>2.4471298610523801E-3</v>
      </c>
      <c r="I3375" s="3">
        <v>9.5896964670744484</v>
      </c>
      <c r="J3375" s="3">
        <v>1.4092878847448653</v>
      </c>
      <c r="K3375" s="3">
        <v>2.3467232583006394E-2</v>
      </c>
      <c r="L3375" s="3">
        <v>3.4487104655785052E-3</v>
      </c>
      <c r="M3375" s="2">
        <v>1200</v>
      </c>
      <c r="N3375" s="3" t="s">
        <v>61</v>
      </c>
      <c r="O3375" s="3" t="s">
        <v>84</v>
      </c>
      <c r="P3375" s="3" t="s">
        <v>85</v>
      </c>
      <c r="Q3375" s="3" t="s">
        <v>42</v>
      </c>
      <c r="R3375" s="3" t="s">
        <v>49</v>
      </c>
      <c r="S3375" s="3" t="s">
        <v>86</v>
      </c>
      <c r="T3375" s="3" t="s">
        <v>51</v>
      </c>
      <c r="U3375" s="3" t="s">
        <v>87</v>
      </c>
      <c r="V3375" s="3" t="s">
        <v>53</v>
      </c>
      <c r="W3375" s="3" t="s">
        <v>54</v>
      </c>
      <c r="X3375" s="3">
        <v>35</v>
      </c>
      <c r="Y3375" s="3">
        <v>6</v>
      </c>
      <c r="Z3375" s="3" t="s">
        <v>44</v>
      </c>
      <c r="AA3375" s="7">
        <v>4</v>
      </c>
      <c r="AB3375" s="3" t="s">
        <v>49</v>
      </c>
      <c r="AC3375" s="3" t="s">
        <v>49</v>
      </c>
      <c r="AD3375" s="3" t="s">
        <v>49</v>
      </c>
      <c r="AE3375" s="3" t="s">
        <v>49</v>
      </c>
      <c r="AF3375" s="3" t="s">
        <v>55</v>
      </c>
      <c r="AG3375" s="3" t="s">
        <v>56</v>
      </c>
      <c r="AH3375" s="3" t="s">
        <v>57</v>
      </c>
      <c r="AI3375" s="3" t="s">
        <v>58</v>
      </c>
      <c r="AJ3375" s="3" t="s">
        <v>49</v>
      </c>
      <c r="AK3375" s="3" t="s">
        <v>49</v>
      </c>
      <c r="AL3375" s="3" t="s">
        <v>49</v>
      </c>
      <c r="AM3375" s="3" t="s">
        <v>88</v>
      </c>
      <c r="AN3375" s="3" t="s">
        <v>60</v>
      </c>
      <c r="AO3375" s="3">
        <v>52.385580224989511</v>
      </c>
      <c r="AP3375" s="3">
        <v>9.9031831946466493</v>
      </c>
    </row>
    <row r="3376" spans="1:42" x14ac:dyDescent="0.25">
      <c r="A3376" s="2">
        <v>3375</v>
      </c>
      <c r="B3376" s="3" t="s">
        <v>42</v>
      </c>
      <c r="C3376" s="3" t="s">
        <v>43</v>
      </c>
      <c r="D3376" s="3" t="s">
        <v>44</v>
      </c>
      <c r="E3376" s="3" t="s">
        <v>45</v>
      </c>
      <c r="F3376" s="3">
        <v>0.36</v>
      </c>
      <c r="G3376" s="3">
        <v>0.48</v>
      </c>
      <c r="H3376" s="3">
        <v>6.71161605158936E-2</v>
      </c>
      <c r="I3376" s="3">
        <v>9.5896964699324005</v>
      </c>
      <c r="J3376" s="3">
        <v>1.4092878851648658</v>
      </c>
      <c r="K3376" s="3">
        <v>0.64362360757468118</v>
      </c>
      <c r="L3376" s="3">
        <v>9.4585991913829354E-2</v>
      </c>
      <c r="M3376" s="2">
        <v>1200</v>
      </c>
      <c r="N3376" s="3" t="s">
        <v>61</v>
      </c>
      <c r="O3376" s="3" t="s">
        <v>84</v>
      </c>
      <c r="P3376" s="3" t="s">
        <v>85</v>
      </c>
      <c r="Q3376" s="3" t="s">
        <v>42</v>
      </c>
      <c r="R3376" s="3" t="s">
        <v>49</v>
      </c>
      <c r="S3376" s="3" t="s">
        <v>86</v>
      </c>
      <c r="T3376" s="3" t="s">
        <v>51</v>
      </c>
      <c r="U3376" s="3" t="s">
        <v>87</v>
      </c>
      <c r="V3376" s="3" t="s">
        <v>53</v>
      </c>
      <c r="W3376" s="3" t="s">
        <v>54</v>
      </c>
      <c r="X3376" s="3">
        <v>35</v>
      </c>
      <c r="Y3376" s="3">
        <v>6</v>
      </c>
      <c r="Z3376" s="3" t="s">
        <v>44</v>
      </c>
      <c r="AA3376" s="7">
        <v>4</v>
      </c>
      <c r="AB3376" s="3" t="s">
        <v>49</v>
      </c>
      <c r="AC3376" s="3" t="s">
        <v>49</v>
      </c>
      <c r="AD3376" s="3" t="s">
        <v>49</v>
      </c>
      <c r="AE3376" s="3" t="s">
        <v>49</v>
      </c>
      <c r="AF3376" s="3" t="s">
        <v>55</v>
      </c>
      <c r="AG3376" s="3" t="s">
        <v>56</v>
      </c>
      <c r="AH3376" s="3" t="s">
        <v>57</v>
      </c>
      <c r="AI3376" s="3" t="s">
        <v>58</v>
      </c>
      <c r="AJ3376" s="3" t="s">
        <v>49</v>
      </c>
      <c r="AK3376" s="3" t="s">
        <v>49</v>
      </c>
      <c r="AL3376" s="3" t="s">
        <v>49</v>
      </c>
      <c r="AM3376" s="3" t="s">
        <v>88</v>
      </c>
      <c r="AN3376" s="3" t="s">
        <v>60</v>
      </c>
      <c r="AO3376" s="3">
        <v>94.050311473918768</v>
      </c>
      <c r="AP3376" s="3">
        <v>271.60946523057339</v>
      </c>
    </row>
    <row r="3377" spans="1:42" x14ac:dyDescent="0.25">
      <c r="A3377" s="2">
        <v>3376</v>
      </c>
      <c r="B3377" s="3" t="s">
        <v>42</v>
      </c>
      <c r="C3377" s="3" t="s">
        <v>43</v>
      </c>
      <c r="D3377" s="3" t="s">
        <v>44</v>
      </c>
      <c r="E3377" s="3" t="s">
        <v>45</v>
      </c>
      <c r="F3377" s="3">
        <v>0.36</v>
      </c>
      <c r="G3377" s="3">
        <v>0.48</v>
      </c>
      <c r="H3377" s="3">
        <v>3.6432638713511101E-2</v>
      </c>
      <c r="I3377" s="3">
        <v>9.5896964699324005</v>
      </c>
      <c r="J3377" s="3">
        <v>1.4092878851648658</v>
      </c>
      <c r="K3377" s="3">
        <v>0.34937794686127993</v>
      </c>
      <c r="L3377" s="3">
        <v>5.1344076363539673E-2</v>
      </c>
      <c r="M3377" s="2">
        <v>1210</v>
      </c>
      <c r="N3377" s="3" t="s">
        <v>65</v>
      </c>
      <c r="O3377" s="3" t="s">
        <v>84</v>
      </c>
      <c r="P3377" s="3" t="s">
        <v>85</v>
      </c>
      <c r="Q3377" s="3" t="s">
        <v>42</v>
      </c>
      <c r="R3377" s="3" t="s">
        <v>49</v>
      </c>
      <c r="S3377" s="3" t="s">
        <v>86</v>
      </c>
      <c r="T3377" s="3" t="s">
        <v>51</v>
      </c>
      <c r="U3377" s="3" t="s">
        <v>87</v>
      </c>
      <c r="V3377" s="3" t="s">
        <v>53</v>
      </c>
      <c r="W3377" s="3" t="s">
        <v>54</v>
      </c>
      <c r="X3377" s="3">
        <v>35</v>
      </c>
      <c r="Y3377" s="3">
        <v>6</v>
      </c>
      <c r="Z3377" s="3" t="s">
        <v>44</v>
      </c>
      <c r="AA3377" s="7">
        <v>4</v>
      </c>
      <c r="AB3377" s="3" t="s">
        <v>49</v>
      </c>
      <c r="AC3377" s="3" t="s">
        <v>49</v>
      </c>
      <c r="AD3377" s="3" t="s">
        <v>49</v>
      </c>
      <c r="AE3377" s="3" t="s">
        <v>49</v>
      </c>
      <c r="AF3377" s="3" t="s">
        <v>55</v>
      </c>
      <c r="AG3377" s="3" t="s">
        <v>56</v>
      </c>
      <c r="AH3377" s="3" t="s">
        <v>57</v>
      </c>
      <c r="AI3377" s="3" t="s">
        <v>58</v>
      </c>
      <c r="AJ3377" s="3" t="s">
        <v>49</v>
      </c>
      <c r="AK3377" s="3" t="s">
        <v>49</v>
      </c>
      <c r="AL3377" s="3" t="s">
        <v>49</v>
      </c>
      <c r="AM3377" s="3" t="s">
        <v>88</v>
      </c>
      <c r="AN3377" s="3" t="s">
        <v>60</v>
      </c>
      <c r="AO3377" s="3">
        <v>70.372235790480346</v>
      </c>
      <c r="AP3377" s="3">
        <v>147.4376579627511</v>
      </c>
    </row>
    <row r="3378" spans="1:42" x14ac:dyDescent="0.25">
      <c r="A3378" s="2">
        <v>3377</v>
      </c>
      <c r="B3378" s="3" t="s">
        <v>42</v>
      </c>
      <c r="C3378" s="3" t="s">
        <v>43</v>
      </c>
      <c r="D3378" s="3" t="s">
        <v>44</v>
      </c>
      <c r="E3378" s="3" t="s">
        <v>45</v>
      </c>
      <c r="F3378" s="3">
        <v>0.36</v>
      </c>
      <c r="G3378" s="3">
        <v>0.48</v>
      </c>
      <c r="H3378" s="3">
        <v>0.294966899793416</v>
      </c>
      <c r="I3378" s="3">
        <v>9.5896964699324005</v>
      </c>
      <c r="J3378" s="3">
        <v>1.4092878851648658</v>
      </c>
      <c r="K3378" s="3">
        <v>2.8286430376958256</v>
      </c>
      <c r="L3378" s="3">
        <v>0.41569327840350012</v>
      </c>
      <c r="M3378" s="2">
        <v>1210</v>
      </c>
      <c r="N3378" s="3" t="s">
        <v>65</v>
      </c>
      <c r="O3378" s="3" t="s">
        <v>84</v>
      </c>
      <c r="P3378" s="3" t="s">
        <v>85</v>
      </c>
      <c r="Q3378" s="3" t="s">
        <v>42</v>
      </c>
      <c r="R3378" s="3" t="s">
        <v>49</v>
      </c>
      <c r="S3378" s="3" t="s">
        <v>86</v>
      </c>
      <c r="T3378" s="3" t="s">
        <v>51</v>
      </c>
      <c r="U3378" s="3" t="s">
        <v>87</v>
      </c>
      <c r="V3378" s="3" t="s">
        <v>53</v>
      </c>
      <c r="W3378" s="3" t="s">
        <v>54</v>
      </c>
      <c r="X3378" s="3">
        <v>35</v>
      </c>
      <c r="Y3378" s="3">
        <v>6</v>
      </c>
      <c r="Z3378" s="3" t="s">
        <v>44</v>
      </c>
      <c r="AA3378" s="7">
        <v>4</v>
      </c>
      <c r="AB3378" s="3" t="s">
        <v>49</v>
      </c>
      <c r="AC3378" s="3" t="s">
        <v>49</v>
      </c>
      <c r="AD3378" s="3" t="s">
        <v>49</v>
      </c>
      <c r="AE3378" s="3" t="s">
        <v>49</v>
      </c>
      <c r="AF3378" s="3" t="s">
        <v>55</v>
      </c>
      <c r="AG3378" s="3" t="s">
        <v>56</v>
      </c>
      <c r="AH3378" s="3" t="s">
        <v>57</v>
      </c>
      <c r="AI3378" s="3" t="s">
        <v>58</v>
      </c>
      <c r="AJ3378" s="3" t="s">
        <v>49</v>
      </c>
      <c r="AK3378" s="3" t="s">
        <v>49</v>
      </c>
      <c r="AL3378" s="3" t="s">
        <v>49</v>
      </c>
      <c r="AM3378" s="3" t="s">
        <v>88</v>
      </c>
      <c r="AN3378" s="3" t="s">
        <v>60</v>
      </c>
      <c r="AO3378" s="3">
        <v>136.41900999596641</v>
      </c>
      <c r="AP3378" s="3">
        <v>1193.6886928244041</v>
      </c>
    </row>
    <row r="3379" spans="1:42" x14ac:dyDescent="0.25">
      <c r="A3379" s="2">
        <v>3378</v>
      </c>
      <c r="B3379" s="3" t="s">
        <v>42</v>
      </c>
      <c r="C3379" s="3" t="s">
        <v>43</v>
      </c>
      <c r="D3379" s="3" t="s">
        <v>44</v>
      </c>
      <c r="E3379" s="3" t="s">
        <v>45</v>
      </c>
      <c r="F3379" s="3">
        <v>0.36</v>
      </c>
      <c r="G3379" s="3">
        <v>0.48</v>
      </c>
      <c r="H3379" s="3">
        <v>0.17492941443615401</v>
      </c>
      <c r="I3379" s="3">
        <v>9.5896964699324005</v>
      </c>
      <c r="J3379" s="3">
        <v>1.4092878851648658</v>
      </c>
      <c r="K3379" s="3">
        <v>1.6775199881057279</v>
      </c>
      <c r="L3379" s="3">
        <v>0.24652590452385584</v>
      </c>
      <c r="M3379" s="2">
        <v>1210</v>
      </c>
      <c r="N3379" s="3" t="s">
        <v>65</v>
      </c>
      <c r="O3379" s="3" t="s">
        <v>84</v>
      </c>
      <c r="P3379" s="3" t="s">
        <v>85</v>
      </c>
      <c r="Q3379" s="3" t="s">
        <v>42</v>
      </c>
      <c r="R3379" s="3" t="s">
        <v>49</v>
      </c>
      <c r="S3379" s="3" t="s">
        <v>86</v>
      </c>
      <c r="T3379" s="3" t="s">
        <v>51</v>
      </c>
      <c r="U3379" s="3" t="s">
        <v>87</v>
      </c>
      <c r="V3379" s="3" t="s">
        <v>53</v>
      </c>
      <c r="W3379" s="3" t="s">
        <v>54</v>
      </c>
      <c r="X3379" s="3">
        <v>35</v>
      </c>
      <c r="Y3379" s="3">
        <v>6</v>
      </c>
      <c r="Z3379" s="3" t="s">
        <v>44</v>
      </c>
      <c r="AA3379" s="7">
        <v>4</v>
      </c>
      <c r="AB3379" s="3" t="s">
        <v>49</v>
      </c>
      <c r="AC3379" s="3" t="s">
        <v>49</v>
      </c>
      <c r="AD3379" s="3" t="s">
        <v>49</v>
      </c>
      <c r="AE3379" s="3" t="s">
        <v>49</v>
      </c>
      <c r="AF3379" s="3" t="s">
        <v>55</v>
      </c>
      <c r="AG3379" s="3" t="s">
        <v>56</v>
      </c>
      <c r="AH3379" s="3" t="s">
        <v>57</v>
      </c>
      <c r="AI3379" s="3" t="s">
        <v>58</v>
      </c>
      <c r="AJ3379" s="3" t="s">
        <v>49</v>
      </c>
      <c r="AK3379" s="3" t="s">
        <v>49</v>
      </c>
      <c r="AL3379" s="3" t="s">
        <v>49</v>
      </c>
      <c r="AM3379" s="3" t="s">
        <v>88</v>
      </c>
      <c r="AN3379" s="3" t="s">
        <v>60</v>
      </c>
      <c r="AO3379" s="3">
        <v>114.35658657051025</v>
      </c>
      <c r="AP3379" s="3">
        <v>707.91422427762086</v>
      </c>
    </row>
    <row r="3380" spans="1:42" x14ac:dyDescent="0.25">
      <c r="A3380" s="2">
        <v>3379</v>
      </c>
      <c r="B3380" s="3" t="s">
        <v>42</v>
      </c>
      <c r="C3380" s="3" t="s">
        <v>43</v>
      </c>
      <c r="D3380" s="3" t="s">
        <v>44</v>
      </c>
      <c r="E3380" s="3" t="s">
        <v>45</v>
      </c>
      <c r="F3380" s="3">
        <v>0.36</v>
      </c>
      <c r="G3380" s="3">
        <v>0.48</v>
      </c>
      <c r="H3380" s="3">
        <v>2.6886578433473101E-3</v>
      </c>
      <c r="I3380" s="3">
        <v>9.5896964699324005</v>
      </c>
      <c r="J3380" s="3">
        <v>1.4092878851648658</v>
      </c>
      <c r="K3380" s="3">
        <v>2.5783412629203761E-2</v>
      </c>
      <c r="L3380" s="3">
        <v>3.7890929259828598E-3</v>
      </c>
      <c r="M3380" s="2">
        <v>1210</v>
      </c>
      <c r="N3380" s="3" t="s">
        <v>65</v>
      </c>
      <c r="O3380" s="3" t="s">
        <v>84</v>
      </c>
      <c r="P3380" s="3" t="s">
        <v>85</v>
      </c>
      <c r="Q3380" s="3" t="s">
        <v>42</v>
      </c>
      <c r="R3380" s="3" t="s">
        <v>49</v>
      </c>
      <c r="S3380" s="3" t="s">
        <v>86</v>
      </c>
      <c r="T3380" s="3" t="s">
        <v>51</v>
      </c>
      <c r="U3380" s="3" t="s">
        <v>87</v>
      </c>
      <c r="V3380" s="3" t="s">
        <v>53</v>
      </c>
      <c r="W3380" s="3" t="s">
        <v>54</v>
      </c>
      <c r="X3380" s="3">
        <v>35</v>
      </c>
      <c r="Y3380" s="3">
        <v>6</v>
      </c>
      <c r="Z3380" s="3" t="s">
        <v>44</v>
      </c>
      <c r="AA3380" s="7">
        <v>4</v>
      </c>
      <c r="AB3380" s="3" t="s">
        <v>49</v>
      </c>
      <c r="AC3380" s="3" t="s">
        <v>49</v>
      </c>
      <c r="AD3380" s="3" t="s">
        <v>49</v>
      </c>
      <c r="AE3380" s="3" t="s">
        <v>49</v>
      </c>
      <c r="AF3380" s="3" t="s">
        <v>55</v>
      </c>
      <c r="AG3380" s="3" t="s">
        <v>56</v>
      </c>
      <c r="AH3380" s="3" t="s">
        <v>57</v>
      </c>
      <c r="AI3380" s="3" t="s">
        <v>58</v>
      </c>
      <c r="AJ3380" s="3" t="s">
        <v>49</v>
      </c>
      <c r="AK3380" s="3" t="s">
        <v>49</v>
      </c>
      <c r="AL3380" s="3" t="s">
        <v>49</v>
      </c>
      <c r="AM3380" s="3" t="s">
        <v>88</v>
      </c>
      <c r="AN3380" s="3" t="s">
        <v>60</v>
      </c>
      <c r="AO3380" s="3">
        <v>18.674695764795839</v>
      </c>
      <c r="AP3380" s="3">
        <v>10.880612260986188</v>
      </c>
    </row>
    <row r="3381" spans="1:42" x14ac:dyDescent="0.25">
      <c r="A3381" s="2">
        <v>3380</v>
      </c>
      <c r="B3381" s="3" t="s">
        <v>42</v>
      </c>
      <c r="C3381" s="3" t="s">
        <v>43</v>
      </c>
      <c r="D3381" s="3" t="s">
        <v>44</v>
      </c>
      <c r="E3381" s="3" t="s">
        <v>45</v>
      </c>
      <c r="F3381" s="3">
        <v>0.36</v>
      </c>
      <c r="G3381" s="3">
        <v>0.48</v>
      </c>
      <c r="H3381" s="3">
        <v>4.1629682181483198E-2</v>
      </c>
      <c r="I3381" s="3">
        <v>9.5896964699324005</v>
      </c>
      <c r="J3381" s="3">
        <v>1.4092878851648658</v>
      </c>
      <c r="K3381" s="3">
        <v>0.39921601626017716</v>
      </c>
      <c r="L3381" s="3">
        <v>5.8668206761627956E-2</v>
      </c>
      <c r="M3381" s="2">
        <v>1210</v>
      </c>
      <c r="N3381" s="3" t="s">
        <v>65</v>
      </c>
      <c r="O3381" s="3" t="s">
        <v>84</v>
      </c>
      <c r="P3381" s="3" t="s">
        <v>85</v>
      </c>
      <c r="Q3381" s="3" t="s">
        <v>42</v>
      </c>
      <c r="R3381" s="3" t="s">
        <v>49</v>
      </c>
      <c r="S3381" s="3" t="s">
        <v>86</v>
      </c>
      <c r="T3381" s="3" t="s">
        <v>51</v>
      </c>
      <c r="U3381" s="3" t="s">
        <v>87</v>
      </c>
      <c r="V3381" s="3" t="s">
        <v>53</v>
      </c>
      <c r="W3381" s="3" t="s">
        <v>54</v>
      </c>
      <c r="X3381" s="3">
        <v>35</v>
      </c>
      <c r="Y3381" s="3">
        <v>6</v>
      </c>
      <c r="Z3381" s="3" t="s">
        <v>44</v>
      </c>
      <c r="AA3381" s="7">
        <v>4</v>
      </c>
      <c r="AB3381" s="3" t="s">
        <v>49</v>
      </c>
      <c r="AC3381" s="3" t="s">
        <v>49</v>
      </c>
      <c r="AD3381" s="3" t="s">
        <v>49</v>
      </c>
      <c r="AE3381" s="3" t="s">
        <v>49</v>
      </c>
      <c r="AF3381" s="3" t="s">
        <v>55</v>
      </c>
      <c r="AG3381" s="3" t="s">
        <v>56</v>
      </c>
      <c r="AH3381" s="3" t="s">
        <v>57</v>
      </c>
      <c r="AI3381" s="3" t="s">
        <v>58</v>
      </c>
      <c r="AJ3381" s="3" t="s">
        <v>49</v>
      </c>
      <c r="AK3381" s="3" t="s">
        <v>49</v>
      </c>
      <c r="AL3381" s="3" t="s">
        <v>49</v>
      </c>
      <c r="AM3381" s="3" t="s">
        <v>88</v>
      </c>
      <c r="AN3381" s="3" t="s">
        <v>60</v>
      </c>
      <c r="AO3381" s="3">
        <v>62.853290897318736</v>
      </c>
      <c r="AP3381" s="3">
        <v>168.46934669860622</v>
      </c>
    </row>
    <row r="3382" spans="1:42" x14ac:dyDescent="0.25">
      <c r="A3382" s="2">
        <v>3381</v>
      </c>
      <c r="B3382" s="3" t="s">
        <v>42</v>
      </c>
      <c r="C3382" s="3" t="s">
        <v>43</v>
      </c>
      <c r="D3382" s="3" t="s">
        <v>44</v>
      </c>
      <c r="E3382" s="3" t="s">
        <v>45</v>
      </c>
      <c r="F3382" s="3">
        <v>0.36</v>
      </c>
      <c r="G3382" s="3">
        <v>0.48</v>
      </c>
      <c r="H3382" s="3">
        <v>0.21359438294081901</v>
      </c>
      <c r="I3382" s="3">
        <v>9.5721902004154131</v>
      </c>
      <c r="J3382" s="3">
        <v>1.4067554029541851</v>
      </c>
      <c r="K3382" s="3">
        <v>2.0445660592498847</v>
      </c>
      <c r="L3382" s="3">
        <v>0.30047505224266235</v>
      </c>
      <c r="M3382" s="2">
        <v>1200</v>
      </c>
      <c r="N3382" s="3" t="s">
        <v>61</v>
      </c>
      <c r="O3382" s="3" t="s">
        <v>84</v>
      </c>
      <c r="P3382" s="3" t="s">
        <v>85</v>
      </c>
      <c r="Q3382" s="3" t="s">
        <v>42</v>
      </c>
      <c r="R3382" s="3" t="s">
        <v>49</v>
      </c>
      <c r="S3382" s="3" t="s">
        <v>86</v>
      </c>
      <c r="T3382" s="3" t="s">
        <v>51</v>
      </c>
      <c r="U3382" s="3" t="s">
        <v>87</v>
      </c>
      <c r="V3382" s="3" t="s">
        <v>53</v>
      </c>
      <c r="W3382" s="3" t="s">
        <v>54</v>
      </c>
      <c r="X3382" s="3">
        <v>35</v>
      </c>
      <c r="Y3382" s="3">
        <v>6</v>
      </c>
      <c r="Z3382" s="3" t="s">
        <v>44</v>
      </c>
      <c r="AA3382" s="7">
        <v>4</v>
      </c>
      <c r="AB3382" s="3" t="s">
        <v>49</v>
      </c>
      <c r="AC3382" s="3" t="s">
        <v>49</v>
      </c>
      <c r="AD3382" s="3" t="s">
        <v>49</v>
      </c>
      <c r="AE3382" s="3" t="s">
        <v>49</v>
      </c>
      <c r="AF3382" s="3" t="s">
        <v>55</v>
      </c>
      <c r="AG3382" s="3" t="s">
        <v>56</v>
      </c>
      <c r="AH3382" s="3" t="s">
        <v>57</v>
      </c>
      <c r="AI3382" s="3" t="s">
        <v>58</v>
      </c>
      <c r="AJ3382" s="3" t="s">
        <v>49</v>
      </c>
      <c r="AK3382" s="3" t="s">
        <v>49</v>
      </c>
      <c r="AL3382" s="3" t="s">
        <v>49</v>
      </c>
      <c r="AM3382" s="3" t="s">
        <v>88</v>
      </c>
      <c r="AN3382" s="3" t="s">
        <v>60</v>
      </c>
      <c r="AO3382" s="3">
        <v>134.69195927920194</v>
      </c>
      <c r="AP3382" s="3">
        <v>864.38580039261888</v>
      </c>
    </row>
    <row r="3383" spans="1:42" x14ac:dyDescent="0.25">
      <c r="A3383" s="2">
        <v>3382</v>
      </c>
      <c r="B3383" s="3" t="s">
        <v>42</v>
      </c>
      <c r="C3383" s="3" t="s">
        <v>43</v>
      </c>
      <c r="D3383" s="3" t="s">
        <v>44</v>
      </c>
      <c r="E3383" s="3" t="s">
        <v>45</v>
      </c>
      <c r="F3383" s="3">
        <v>0.36</v>
      </c>
      <c r="G3383" s="3">
        <v>0.48</v>
      </c>
      <c r="H3383" s="3">
        <v>5.3733714966147598E-3</v>
      </c>
      <c r="I3383" s="3">
        <v>9.5721902004154131</v>
      </c>
      <c r="J3383" s="3">
        <v>1.4067554029541851</v>
      </c>
      <c r="K3383" s="3">
        <v>5.1434933983087308E-2</v>
      </c>
      <c r="L3383" s="3">
        <v>7.5590193849428295E-3</v>
      </c>
      <c r="M3383" s="2">
        <v>1210</v>
      </c>
      <c r="N3383" s="3" t="s">
        <v>65</v>
      </c>
      <c r="O3383" s="3" t="s">
        <v>84</v>
      </c>
      <c r="P3383" s="3" t="s">
        <v>85</v>
      </c>
      <c r="Q3383" s="3" t="s">
        <v>42</v>
      </c>
      <c r="R3383" s="3" t="s">
        <v>49</v>
      </c>
      <c r="S3383" s="3" t="s">
        <v>86</v>
      </c>
      <c r="T3383" s="3" t="s">
        <v>51</v>
      </c>
      <c r="U3383" s="3" t="s">
        <v>87</v>
      </c>
      <c r="V3383" s="3" t="s">
        <v>53</v>
      </c>
      <c r="W3383" s="3" t="s">
        <v>54</v>
      </c>
      <c r="X3383" s="3">
        <v>35</v>
      </c>
      <c r="Y3383" s="3">
        <v>6</v>
      </c>
      <c r="Z3383" s="3" t="s">
        <v>44</v>
      </c>
      <c r="AA3383" s="7">
        <v>4</v>
      </c>
      <c r="AB3383" s="3" t="s">
        <v>49</v>
      </c>
      <c r="AC3383" s="3" t="s">
        <v>49</v>
      </c>
      <c r="AD3383" s="3" t="s">
        <v>49</v>
      </c>
      <c r="AE3383" s="3" t="s">
        <v>49</v>
      </c>
      <c r="AF3383" s="3" t="s">
        <v>55</v>
      </c>
      <c r="AG3383" s="3" t="s">
        <v>56</v>
      </c>
      <c r="AH3383" s="3" t="s">
        <v>57</v>
      </c>
      <c r="AI3383" s="3" t="s">
        <v>58</v>
      </c>
      <c r="AJ3383" s="3" t="s">
        <v>49</v>
      </c>
      <c r="AK3383" s="3" t="s">
        <v>49</v>
      </c>
      <c r="AL3383" s="3" t="s">
        <v>49</v>
      </c>
      <c r="AM3383" s="3" t="s">
        <v>88</v>
      </c>
      <c r="AN3383" s="3" t="s">
        <v>60</v>
      </c>
      <c r="AO3383" s="3">
        <v>26.383282030666088</v>
      </c>
      <c r="AP3383" s="3">
        <v>21.74526295101656</v>
      </c>
    </row>
    <row r="3384" spans="1:42" x14ac:dyDescent="0.25">
      <c r="A3384" s="2">
        <v>3383</v>
      </c>
      <c r="B3384" s="3" t="s">
        <v>42</v>
      </c>
      <c r="C3384" s="3" t="s">
        <v>43</v>
      </c>
      <c r="D3384" s="3" t="s">
        <v>44</v>
      </c>
      <c r="E3384" s="3" t="s">
        <v>45</v>
      </c>
      <c r="F3384" s="3">
        <v>0.36</v>
      </c>
      <c r="G3384" s="3">
        <v>0.48</v>
      </c>
      <c r="H3384" s="3">
        <v>1.59720968276983E-2</v>
      </c>
      <c r="I3384" s="3">
        <v>9.5721902004154131</v>
      </c>
      <c r="J3384" s="3">
        <v>1.4067554029541851</v>
      </c>
      <c r="K3384" s="3">
        <v>0.15288794873417977</v>
      </c>
      <c r="L3384" s="3">
        <v>2.2468833508871983E-2</v>
      </c>
      <c r="M3384" s="2">
        <v>1210</v>
      </c>
      <c r="N3384" s="3" t="s">
        <v>65</v>
      </c>
      <c r="O3384" s="3" t="s">
        <v>84</v>
      </c>
      <c r="P3384" s="3" t="s">
        <v>85</v>
      </c>
      <c r="Q3384" s="3" t="s">
        <v>42</v>
      </c>
      <c r="R3384" s="3" t="s">
        <v>49</v>
      </c>
      <c r="S3384" s="3" t="s">
        <v>86</v>
      </c>
      <c r="T3384" s="3" t="s">
        <v>51</v>
      </c>
      <c r="U3384" s="3" t="s">
        <v>87</v>
      </c>
      <c r="V3384" s="3" t="s">
        <v>53</v>
      </c>
      <c r="W3384" s="3" t="s">
        <v>54</v>
      </c>
      <c r="X3384" s="3">
        <v>35</v>
      </c>
      <c r="Y3384" s="3">
        <v>6</v>
      </c>
      <c r="Z3384" s="3" t="s">
        <v>44</v>
      </c>
      <c r="AA3384" s="7">
        <v>4</v>
      </c>
      <c r="AB3384" s="3" t="s">
        <v>49</v>
      </c>
      <c r="AC3384" s="3" t="s">
        <v>49</v>
      </c>
      <c r="AD3384" s="3" t="s">
        <v>49</v>
      </c>
      <c r="AE3384" s="3" t="s">
        <v>49</v>
      </c>
      <c r="AF3384" s="3" t="s">
        <v>55</v>
      </c>
      <c r="AG3384" s="3" t="s">
        <v>56</v>
      </c>
      <c r="AH3384" s="3" t="s">
        <v>57</v>
      </c>
      <c r="AI3384" s="3" t="s">
        <v>58</v>
      </c>
      <c r="AJ3384" s="3" t="s">
        <v>49</v>
      </c>
      <c r="AK3384" s="3" t="s">
        <v>49</v>
      </c>
      <c r="AL3384" s="3" t="s">
        <v>49</v>
      </c>
      <c r="AM3384" s="3" t="s">
        <v>88</v>
      </c>
      <c r="AN3384" s="3" t="s">
        <v>60</v>
      </c>
      <c r="AO3384" s="3">
        <v>34.165297423018799</v>
      </c>
      <c r="AP3384" s="3">
        <v>64.636782626365402</v>
      </c>
    </row>
    <row r="3385" spans="1:42" x14ac:dyDescent="0.25">
      <c r="A3385" s="2">
        <v>3384</v>
      </c>
      <c r="B3385" s="3" t="s">
        <v>42</v>
      </c>
      <c r="C3385" s="3" t="s">
        <v>43</v>
      </c>
      <c r="D3385" s="3" t="s">
        <v>44</v>
      </c>
      <c r="E3385" s="3" t="s">
        <v>45</v>
      </c>
      <c r="F3385" s="3">
        <v>0.36</v>
      </c>
      <c r="G3385" s="3">
        <v>0.48</v>
      </c>
      <c r="H3385" s="3">
        <v>5.1734667852674899E-5</v>
      </c>
      <c r="I3385" s="3">
        <v>9.5721902004154131</v>
      </c>
      <c r="J3385" s="3">
        <v>1.4067554029541851</v>
      </c>
      <c r="K3385" s="3">
        <v>4.9521408064112096E-4</v>
      </c>
      <c r="L3385" s="3">
        <v>7.2778023521790608E-5</v>
      </c>
      <c r="M3385" s="2">
        <v>1210</v>
      </c>
      <c r="N3385" s="3" t="s">
        <v>65</v>
      </c>
      <c r="O3385" s="3" t="s">
        <v>84</v>
      </c>
      <c r="P3385" s="3" t="s">
        <v>85</v>
      </c>
      <c r="Q3385" s="3" t="s">
        <v>42</v>
      </c>
      <c r="R3385" s="3" t="s">
        <v>49</v>
      </c>
      <c r="S3385" s="3" t="s">
        <v>86</v>
      </c>
      <c r="T3385" s="3" t="s">
        <v>51</v>
      </c>
      <c r="U3385" s="3" t="s">
        <v>87</v>
      </c>
      <c r="V3385" s="3" t="s">
        <v>53</v>
      </c>
      <c r="W3385" s="3" t="s">
        <v>54</v>
      </c>
      <c r="X3385" s="3">
        <v>35</v>
      </c>
      <c r="Y3385" s="3">
        <v>6</v>
      </c>
      <c r="Z3385" s="3" t="s">
        <v>44</v>
      </c>
      <c r="AA3385" s="7">
        <v>4</v>
      </c>
      <c r="AB3385" s="3" t="s">
        <v>49</v>
      </c>
      <c r="AC3385" s="3" t="s">
        <v>49</v>
      </c>
      <c r="AD3385" s="3" t="s">
        <v>49</v>
      </c>
      <c r="AE3385" s="3" t="s">
        <v>49</v>
      </c>
      <c r="AF3385" s="3" t="s">
        <v>55</v>
      </c>
      <c r="AG3385" s="3" t="s">
        <v>56</v>
      </c>
      <c r="AH3385" s="3" t="s">
        <v>57</v>
      </c>
      <c r="AI3385" s="3" t="s">
        <v>58</v>
      </c>
      <c r="AJ3385" s="3" t="s">
        <v>49</v>
      </c>
      <c r="AK3385" s="3" t="s">
        <v>49</v>
      </c>
      <c r="AL3385" s="3" t="s">
        <v>49</v>
      </c>
      <c r="AM3385" s="3" t="s">
        <v>88</v>
      </c>
      <c r="AN3385" s="3" t="s">
        <v>60</v>
      </c>
      <c r="AO3385" s="3">
        <v>2.5493968789247097</v>
      </c>
      <c r="AP3385" s="3">
        <v>0.20936277286032814</v>
      </c>
    </row>
    <row r="3386" spans="1:42" x14ac:dyDescent="0.25">
      <c r="A3386" s="2">
        <v>3385</v>
      </c>
      <c r="B3386" s="3" t="s">
        <v>42</v>
      </c>
      <c r="C3386" s="3" t="s">
        <v>43</v>
      </c>
      <c r="D3386" s="3" t="s">
        <v>44</v>
      </c>
      <c r="E3386" s="3" t="s">
        <v>45</v>
      </c>
      <c r="F3386" s="3">
        <v>0.36</v>
      </c>
      <c r="G3386" s="3">
        <v>0.48</v>
      </c>
      <c r="H3386" s="3">
        <v>0.20946142486633501</v>
      </c>
      <c r="I3386" s="3">
        <v>9.5721902004154131</v>
      </c>
      <c r="J3386" s="3">
        <v>1.4067554029541851</v>
      </c>
      <c r="K3386" s="3">
        <v>2.0050045984705815</v>
      </c>
      <c r="L3386" s="3">
        <v>0.29466099114119887</v>
      </c>
      <c r="M3386" s="2">
        <v>1210</v>
      </c>
      <c r="N3386" s="3" t="s">
        <v>65</v>
      </c>
      <c r="O3386" s="3" t="s">
        <v>84</v>
      </c>
      <c r="P3386" s="3" t="s">
        <v>85</v>
      </c>
      <c r="Q3386" s="3" t="s">
        <v>42</v>
      </c>
      <c r="R3386" s="3" t="s">
        <v>49</v>
      </c>
      <c r="S3386" s="3" t="s">
        <v>86</v>
      </c>
      <c r="T3386" s="3" t="s">
        <v>51</v>
      </c>
      <c r="U3386" s="3" t="s">
        <v>87</v>
      </c>
      <c r="V3386" s="3" t="s">
        <v>53</v>
      </c>
      <c r="W3386" s="3" t="s">
        <v>54</v>
      </c>
      <c r="X3386" s="3">
        <v>35</v>
      </c>
      <c r="Y3386" s="3">
        <v>6</v>
      </c>
      <c r="Z3386" s="3" t="s">
        <v>44</v>
      </c>
      <c r="AA3386" s="7">
        <v>4</v>
      </c>
      <c r="AB3386" s="3" t="s">
        <v>49</v>
      </c>
      <c r="AC3386" s="3" t="s">
        <v>49</v>
      </c>
      <c r="AD3386" s="3" t="s">
        <v>49</v>
      </c>
      <c r="AE3386" s="3" t="s">
        <v>49</v>
      </c>
      <c r="AF3386" s="3" t="s">
        <v>55</v>
      </c>
      <c r="AG3386" s="3" t="s">
        <v>56</v>
      </c>
      <c r="AH3386" s="3" t="s">
        <v>57</v>
      </c>
      <c r="AI3386" s="3" t="s">
        <v>58</v>
      </c>
      <c r="AJ3386" s="3" t="s">
        <v>49</v>
      </c>
      <c r="AK3386" s="3" t="s">
        <v>49</v>
      </c>
      <c r="AL3386" s="3" t="s">
        <v>49</v>
      </c>
      <c r="AM3386" s="3" t="s">
        <v>88</v>
      </c>
      <c r="AN3386" s="3" t="s">
        <v>60</v>
      </c>
      <c r="AO3386" s="3">
        <v>120.02423515061849</v>
      </c>
      <c r="AP3386" s="3">
        <v>847.66031246538341</v>
      </c>
    </row>
    <row r="3387" spans="1:42" x14ac:dyDescent="0.25">
      <c r="A3387" s="2">
        <v>3386</v>
      </c>
      <c r="B3387" s="3" t="s">
        <v>42</v>
      </c>
      <c r="C3387" s="3" t="s">
        <v>43</v>
      </c>
      <c r="D3387" s="3" t="s">
        <v>44</v>
      </c>
      <c r="E3387" s="3" t="s">
        <v>45</v>
      </c>
      <c r="F3387" s="3">
        <v>0.36</v>
      </c>
      <c r="G3387" s="3">
        <v>0.48</v>
      </c>
      <c r="H3387" s="3">
        <v>0.17331044298366099</v>
      </c>
      <c r="I3387" s="3">
        <v>9.5721902004154131</v>
      </c>
      <c r="J3387" s="3">
        <v>1.4067554029541851</v>
      </c>
      <c r="K3387" s="3">
        <v>1.658960523957854</v>
      </c>
      <c r="L3387" s="3">
        <v>0.24380540205564835</v>
      </c>
      <c r="M3387" s="2">
        <v>1210</v>
      </c>
      <c r="N3387" s="3" t="s">
        <v>65</v>
      </c>
      <c r="O3387" s="3" t="s">
        <v>84</v>
      </c>
      <c r="P3387" s="3" t="s">
        <v>85</v>
      </c>
      <c r="Q3387" s="3" t="s">
        <v>42</v>
      </c>
      <c r="R3387" s="3" t="s">
        <v>49</v>
      </c>
      <c r="S3387" s="3" t="s">
        <v>86</v>
      </c>
      <c r="T3387" s="3" t="s">
        <v>51</v>
      </c>
      <c r="U3387" s="3" t="s">
        <v>87</v>
      </c>
      <c r="V3387" s="3" t="s">
        <v>53</v>
      </c>
      <c r="W3387" s="3" t="s">
        <v>54</v>
      </c>
      <c r="X3387" s="3">
        <v>35</v>
      </c>
      <c r="Y3387" s="3">
        <v>6</v>
      </c>
      <c r="Z3387" s="3" t="s">
        <v>44</v>
      </c>
      <c r="AA3387" s="7">
        <v>4</v>
      </c>
      <c r="AB3387" s="3" t="s">
        <v>49</v>
      </c>
      <c r="AC3387" s="3" t="s">
        <v>49</v>
      </c>
      <c r="AD3387" s="3" t="s">
        <v>49</v>
      </c>
      <c r="AE3387" s="3" t="s">
        <v>49</v>
      </c>
      <c r="AF3387" s="3" t="s">
        <v>55</v>
      </c>
      <c r="AG3387" s="3" t="s">
        <v>56</v>
      </c>
      <c r="AH3387" s="3" t="s">
        <v>57</v>
      </c>
      <c r="AI3387" s="3" t="s">
        <v>58</v>
      </c>
      <c r="AJ3387" s="3" t="s">
        <v>49</v>
      </c>
      <c r="AK3387" s="3" t="s">
        <v>49</v>
      </c>
      <c r="AL3387" s="3" t="s">
        <v>49</v>
      </c>
      <c r="AM3387" s="3" t="s">
        <v>88</v>
      </c>
      <c r="AN3387" s="3" t="s">
        <v>60</v>
      </c>
      <c r="AO3387" s="3">
        <v>107.58050911081357</v>
      </c>
      <c r="AP3387" s="3">
        <v>701.36247925741668</v>
      </c>
    </row>
    <row r="3388" spans="1:42" x14ac:dyDescent="0.25">
      <c r="A3388" s="2">
        <v>3387</v>
      </c>
      <c r="B3388" s="3" t="s">
        <v>42</v>
      </c>
      <c r="C3388" s="3" t="s">
        <v>43</v>
      </c>
      <c r="D3388" s="3" t="s">
        <v>44</v>
      </c>
      <c r="E3388" s="3" t="s">
        <v>45</v>
      </c>
      <c r="F3388" s="3">
        <v>0.36</v>
      </c>
      <c r="G3388" s="3">
        <v>0.48</v>
      </c>
      <c r="H3388" s="3">
        <v>0.180631611629539</v>
      </c>
      <c r="I3388" s="3">
        <v>11.975071989757767</v>
      </c>
      <c r="J3388" s="3">
        <v>1.5812596925892846</v>
      </c>
      <c r="K3388" s="3">
        <v>2.163076552889696</v>
      </c>
      <c r="L3388" s="3">
        <v>0.28562548667723187</v>
      </c>
      <c r="M3388" s="2">
        <v>1400</v>
      </c>
      <c r="N3388" s="3" t="s">
        <v>46</v>
      </c>
      <c r="O3388" s="3" t="s">
        <v>84</v>
      </c>
      <c r="P3388" s="3" t="s">
        <v>85</v>
      </c>
      <c r="Q3388" s="3" t="s">
        <v>42</v>
      </c>
      <c r="R3388" s="3" t="s">
        <v>49</v>
      </c>
      <c r="S3388" s="3" t="s">
        <v>86</v>
      </c>
      <c r="T3388" s="3" t="s">
        <v>51</v>
      </c>
      <c r="U3388" s="3" t="s">
        <v>87</v>
      </c>
      <c r="V3388" s="3" t="s">
        <v>53</v>
      </c>
      <c r="W3388" s="3" t="s">
        <v>54</v>
      </c>
      <c r="X3388" s="3">
        <v>35</v>
      </c>
      <c r="Y3388" s="3">
        <v>6</v>
      </c>
      <c r="Z3388" s="3" t="s">
        <v>44</v>
      </c>
      <c r="AA3388" s="7">
        <v>4</v>
      </c>
      <c r="AB3388" s="3" t="s">
        <v>49</v>
      </c>
      <c r="AC3388" s="3" t="s">
        <v>49</v>
      </c>
      <c r="AD3388" s="3" t="s">
        <v>49</v>
      </c>
      <c r="AE3388" s="3" t="s">
        <v>49</v>
      </c>
      <c r="AF3388" s="3" t="s">
        <v>55</v>
      </c>
      <c r="AG3388" s="3" t="s">
        <v>56</v>
      </c>
      <c r="AH3388" s="3" t="s">
        <v>57</v>
      </c>
      <c r="AI3388" s="3" t="s">
        <v>58</v>
      </c>
      <c r="AJ3388" s="3" t="s">
        <v>49</v>
      </c>
      <c r="AK3388" s="3" t="s">
        <v>49</v>
      </c>
      <c r="AL3388" s="3" t="s">
        <v>49</v>
      </c>
      <c r="AM3388" s="3" t="s">
        <v>88</v>
      </c>
      <c r="AN3388" s="3" t="s">
        <v>60</v>
      </c>
      <c r="AO3388" s="3">
        <v>139.11599031645321</v>
      </c>
      <c r="AP3388" s="3">
        <v>730.99019761146064</v>
      </c>
    </row>
    <row r="3389" spans="1:42" x14ac:dyDescent="0.25">
      <c r="A3389" s="2">
        <v>3388</v>
      </c>
      <c r="B3389" s="3" t="s">
        <v>42</v>
      </c>
      <c r="C3389" s="3" t="s">
        <v>43</v>
      </c>
      <c r="D3389" s="3" t="s">
        <v>44</v>
      </c>
      <c r="E3389" s="3" t="s">
        <v>45</v>
      </c>
      <c r="F3389" s="3">
        <v>0.36</v>
      </c>
      <c r="G3389" s="3">
        <v>0.48</v>
      </c>
      <c r="H3389" s="3">
        <v>7.16588523288507E-3</v>
      </c>
      <c r="I3389" s="3">
        <v>11.975071989757767</v>
      </c>
      <c r="J3389" s="3">
        <v>1.5812596925892846</v>
      </c>
      <c r="K3389" s="3">
        <v>8.5811991534140819E-2</v>
      </c>
      <c r="L3389" s="3">
        <v>1.133112548048194E-2</v>
      </c>
      <c r="M3389" s="2">
        <v>1410</v>
      </c>
      <c r="N3389" s="3" t="s">
        <v>63</v>
      </c>
      <c r="O3389" s="3" t="s">
        <v>84</v>
      </c>
      <c r="P3389" s="3" t="s">
        <v>85</v>
      </c>
      <c r="Q3389" s="3" t="s">
        <v>42</v>
      </c>
      <c r="R3389" s="3" t="s">
        <v>49</v>
      </c>
      <c r="S3389" s="3" t="s">
        <v>86</v>
      </c>
      <c r="T3389" s="3" t="s">
        <v>51</v>
      </c>
      <c r="U3389" s="3" t="s">
        <v>87</v>
      </c>
      <c r="V3389" s="3" t="s">
        <v>53</v>
      </c>
      <c r="W3389" s="3" t="s">
        <v>54</v>
      </c>
      <c r="X3389" s="3">
        <v>35</v>
      </c>
      <c r="Y3389" s="3">
        <v>6</v>
      </c>
      <c r="Z3389" s="3" t="s">
        <v>44</v>
      </c>
      <c r="AA3389" s="7">
        <v>4</v>
      </c>
      <c r="AB3389" s="3" t="s">
        <v>49</v>
      </c>
      <c r="AC3389" s="3" t="s">
        <v>49</v>
      </c>
      <c r="AD3389" s="3" t="s">
        <v>49</v>
      </c>
      <c r="AE3389" s="3" t="s">
        <v>49</v>
      </c>
      <c r="AF3389" s="3" t="s">
        <v>55</v>
      </c>
      <c r="AG3389" s="3" t="s">
        <v>56</v>
      </c>
      <c r="AH3389" s="3" t="s">
        <v>57</v>
      </c>
      <c r="AI3389" s="3" t="s">
        <v>58</v>
      </c>
      <c r="AJ3389" s="3" t="s">
        <v>49</v>
      </c>
      <c r="AK3389" s="3" t="s">
        <v>49</v>
      </c>
      <c r="AL3389" s="3" t="s">
        <v>49</v>
      </c>
      <c r="AM3389" s="3" t="s">
        <v>88</v>
      </c>
      <c r="AN3389" s="3" t="s">
        <v>60</v>
      </c>
      <c r="AO3389" s="3">
        <v>30.07894340853062</v>
      </c>
      <c r="AP3389" s="3">
        <v>28.999308676882276</v>
      </c>
    </row>
    <row r="3390" spans="1:42" x14ac:dyDescent="0.25">
      <c r="A3390" s="2">
        <v>3389</v>
      </c>
      <c r="B3390" s="3" t="s">
        <v>42</v>
      </c>
      <c r="C3390" s="3" t="s">
        <v>43</v>
      </c>
      <c r="D3390" s="3" t="s">
        <v>44</v>
      </c>
      <c r="E3390" s="3" t="s">
        <v>45</v>
      </c>
      <c r="F3390" s="3">
        <v>0.36</v>
      </c>
      <c r="G3390" s="3">
        <v>0.48</v>
      </c>
      <c r="H3390" s="3">
        <v>2.7871287433900399E-5</v>
      </c>
      <c r="I3390" s="3">
        <v>11.975071989757767</v>
      </c>
      <c r="J3390" s="3">
        <v>1.5812596925892846</v>
      </c>
      <c r="K3390" s="3">
        <v>3.3376067346818828E-4</v>
      </c>
      <c r="L3390" s="3">
        <v>4.4071743399796933E-5</v>
      </c>
      <c r="M3390" s="2">
        <v>1430</v>
      </c>
      <c r="N3390" s="3" t="s">
        <v>64</v>
      </c>
      <c r="O3390" s="3" t="s">
        <v>84</v>
      </c>
      <c r="P3390" s="3" t="s">
        <v>85</v>
      </c>
      <c r="Q3390" s="3" t="s">
        <v>42</v>
      </c>
      <c r="R3390" s="3" t="s">
        <v>49</v>
      </c>
      <c r="S3390" s="3" t="s">
        <v>86</v>
      </c>
      <c r="T3390" s="3" t="s">
        <v>51</v>
      </c>
      <c r="U3390" s="3" t="s">
        <v>87</v>
      </c>
      <c r="V3390" s="3" t="s">
        <v>53</v>
      </c>
      <c r="W3390" s="3" t="s">
        <v>54</v>
      </c>
      <c r="X3390" s="3">
        <v>35</v>
      </c>
      <c r="Y3390" s="3">
        <v>6</v>
      </c>
      <c r="Z3390" s="3" t="s">
        <v>44</v>
      </c>
      <c r="AA3390" s="7">
        <v>4</v>
      </c>
      <c r="AB3390" s="3" t="s">
        <v>49</v>
      </c>
      <c r="AC3390" s="3" t="s">
        <v>49</v>
      </c>
      <c r="AD3390" s="3" t="s">
        <v>49</v>
      </c>
      <c r="AE3390" s="3" t="s">
        <v>49</v>
      </c>
      <c r="AF3390" s="3" t="s">
        <v>55</v>
      </c>
      <c r="AG3390" s="3" t="s">
        <v>56</v>
      </c>
      <c r="AH3390" s="3" t="s">
        <v>57</v>
      </c>
      <c r="AI3390" s="3" t="s">
        <v>58</v>
      </c>
      <c r="AJ3390" s="3" t="s">
        <v>49</v>
      </c>
      <c r="AK3390" s="3" t="s">
        <v>49</v>
      </c>
      <c r="AL3390" s="3" t="s">
        <v>49</v>
      </c>
      <c r="AM3390" s="3" t="s">
        <v>88</v>
      </c>
      <c r="AN3390" s="3" t="s">
        <v>60</v>
      </c>
      <c r="AO3390" s="3">
        <v>1.9926578022277532</v>
      </c>
      <c r="AP3390" s="3">
        <v>0.11279109855243614</v>
      </c>
    </row>
    <row r="3391" spans="1:42" x14ac:dyDescent="0.25">
      <c r="A3391" s="2">
        <v>3390</v>
      </c>
      <c r="B3391" s="3" t="s">
        <v>42</v>
      </c>
      <c r="C3391" s="3" t="s">
        <v>43</v>
      </c>
      <c r="D3391" s="3" t="s">
        <v>44</v>
      </c>
      <c r="E3391" s="3" t="s">
        <v>45</v>
      </c>
      <c r="F3391" s="3">
        <v>0.36</v>
      </c>
      <c r="G3391" s="3">
        <v>0.48</v>
      </c>
      <c r="H3391" s="3">
        <v>0.429938085402988</v>
      </c>
      <c r="I3391" s="3">
        <v>11.975071989757767</v>
      </c>
      <c r="J3391" s="3">
        <v>1.5812596925892846</v>
      </c>
      <c r="K3391" s="3">
        <v>5.1485395238394043</v>
      </c>
      <c r="L3391" s="3">
        <v>0.67984376475675434</v>
      </c>
      <c r="M3391" s="2">
        <v>1430</v>
      </c>
      <c r="N3391" s="3" t="s">
        <v>64</v>
      </c>
      <c r="O3391" s="3" t="s">
        <v>84</v>
      </c>
      <c r="P3391" s="3" t="s">
        <v>85</v>
      </c>
      <c r="Q3391" s="3" t="s">
        <v>42</v>
      </c>
      <c r="R3391" s="3" t="s">
        <v>49</v>
      </c>
      <c r="S3391" s="3" t="s">
        <v>86</v>
      </c>
      <c r="T3391" s="3" t="s">
        <v>51</v>
      </c>
      <c r="U3391" s="3" t="s">
        <v>87</v>
      </c>
      <c r="V3391" s="3" t="s">
        <v>53</v>
      </c>
      <c r="W3391" s="3" t="s">
        <v>54</v>
      </c>
      <c r="X3391" s="3">
        <v>35</v>
      </c>
      <c r="Y3391" s="3">
        <v>6</v>
      </c>
      <c r="Z3391" s="3" t="s">
        <v>44</v>
      </c>
      <c r="AA3391" s="7">
        <v>4</v>
      </c>
      <c r="AB3391" s="3" t="s">
        <v>49</v>
      </c>
      <c r="AC3391" s="3" t="s">
        <v>49</v>
      </c>
      <c r="AD3391" s="3" t="s">
        <v>49</v>
      </c>
      <c r="AE3391" s="3" t="s">
        <v>49</v>
      </c>
      <c r="AF3391" s="3" t="s">
        <v>55</v>
      </c>
      <c r="AG3391" s="3" t="s">
        <v>56</v>
      </c>
      <c r="AH3391" s="3" t="s">
        <v>57</v>
      </c>
      <c r="AI3391" s="3" t="s">
        <v>58</v>
      </c>
      <c r="AJ3391" s="3" t="s">
        <v>49</v>
      </c>
      <c r="AK3391" s="3" t="s">
        <v>49</v>
      </c>
      <c r="AL3391" s="3" t="s">
        <v>49</v>
      </c>
      <c r="AM3391" s="3" t="s">
        <v>88</v>
      </c>
      <c r="AN3391" s="3" t="s">
        <v>60</v>
      </c>
      <c r="AO3391" s="3">
        <v>170.01302474990666</v>
      </c>
      <c r="AP3391" s="3">
        <v>1739.8977021474432</v>
      </c>
    </row>
    <row r="3392" spans="1:42" x14ac:dyDescent="0.25">
      <c r="A3392" s="2">
        <v>3391</v>
      </c>
      <c r="B3392" s="3" t="s">
        <v>42</v>
      </c>
      <c r="C3392" s="3" t="s">
        <v>43</v>
      </c>
      <c r="D3392" s="3" t="s">
        <v>44</v>
      </c>
      <c r="E3392" s="3" t="s">
        <v>45</v>
      </c>
      <c r="F3392" s="3">
        <v>0.36</v>
      </c>
      <c r="G3392" s="3">
        <v>0.48</v>
      </c>
      <c r="H3392" s="3">
        <v>0.226345223762172</v>
      </c>
      <c r="I3392" s="3">
        <v>9.5843984292453577</v>
      </c>
      <c r="J3392" s="3">
        <v>1.4085246429415603</v>
      </c>
      <c r="K3392" s="3">
        <v>2.1693828070933505</v>
      </c>
      <c r="L3392" s="3">
        <v>0.31881282548114087</v>
      </c>
      <c r="M3392" s="2">
        <v>1200</v>
      </c>
      <c r="N3392" s="3" t="s">
        <v>61</v>
      </c>
      <c r="O3392" s="3" t="s">
        <v>84</v>
      </c>
      <c r="P3392" s="3" t="s">
        <v>85</v>
      </c>
      <c r="Q3392" s="3" t="s">
        <v>42</v>
      </c>
      <c r="R3392" s="3" t="s">
        <v>49</v>
      </c>
      <c r="S3392" s="3" t="s">
        <v>86</v>
      </c>
      <c r="T3392" s="3" t="s">
        <v>51</v>
      </c>
      <c r="U3392" s="3" t="s">
        <v>87</v>
      </c>
      <c r="V3392" s="3" t="s">
        <v>53</v>
      </c>
      <c r="W3392" s="3" t="s">
        <v>54</v>
      </c>
      <c r="X3392" s="3">
        <v>35</v>
      </c>
      <c r="Y3392" s="3">
        <v>6</v>
      </c>
      <c r="Z3392" s="3" t="s">
        <v>44</v>
      </c>
      <c r="AA3392" s="7">
        <v>4</v>
      </c>
      <c r="AB3392" s="3" t="s">
        <v>49</v>
      </c>
      <c r="AC3392" s="3" t="s">
        <v>49</v>
      </c>
      <c r="AD3392" s="3" t="s">
        <v>49</v>
      </c>
      <c r="AE3392" s="3" t="s">
        <v>49</v>
      </c>
      <c r="AF3392" s="3" t="s">
        <v>55</v>
      </c>
      <c r="AG3392" s="3" t="s">
        <v>56</v>
      </c>
      <c r="AH3392" s="3" t="s">
        <v>57</v>
      </c>
      <c r="AI3392" s="3" t="s">
        <v>58</v>
      </c>
      <c r="AJ3392" s="3" t="s">
        <v>49</v>
      </c>
      <c r="AK3392" s="3" t="s">
        <v>49</v>
      </c>
      <c r="AL3392" s="3" t="s">
        <v>49</v>
      </c>
      <c r="AM3392" s="3" t="s">
        <v>88</v>
      </c>
      <c r="AN3392" s="3" t="s">
        <v>60</v>
      </c>
      <c r="AO3392" s="3">
        <v>139.76043769537705</v>
      </c>
      <c r="AP3392" s="3">
        <v>915.98662246151275</v>
      </c>
    </row>
    <row r="3393" spans="1:42" x14ac:dyDescent="0.25">
      <c r="A3393" s="2">
        <v>3392</v>
      </c>
      <c r="B3393" s="3" t="s">
        <v>42</v>
      </c>
      <c r="C3393" s="3" t="s">
        <v>43</v>
      </c>
      <c r="D3393" s="3" t="s">
        <v>44</v>
      </c>
      <c r="E3393" s="3" t="s">
        <v>45</v>
      </c>
      <c r="F3393" s="3">
        <v>0.36</v>
      </c>
      <c r="G3393" s="3">
        <v>0.48</v>
      </c>
      <c r="H3393" s="3">
        <v>7.5496129612291796E-2</v>
      </c>
      <c r="I3393" s="3">
        <v>9.5843984292453577</v>
      </c>
      <c r="J3393" s="3">
        <v>1.4085246429415603</v>
      </c>
      <c r="K3393" s="3">
        <v>0.72358498607015342</v>
      </c>
      <c r="L3393" s="3">
        <v>0.10633815900562306</v>
      </c>
      <c r="M3393" s="2">
        <v>1210</v>
      </c>
      <c r="N3393" s="3" t="s">
        <v>65</v>
      </c>
      <c r="O3393" s="3" t="s">
        <v>84</v>
      </c>
      <c r="P3393" s="3" t="s">
        <v>85</v>
      </c>
      <c r="Q3393" s="3" t="s">
        <v>42</v>
      </c>
      <c r="R3393" s="3" t="s">
        <v>49</v>
      </c>
      <c r="S3393" s="3" t="s">
        <v>86</v>
      </c>
      <c r="T3393" s="3" t="s">
        <v>51</v>
      </c>
      <c r="U3393" s="3" t="s">
        <v>87</v>
      </c>
      <c r="V3393" s="3" t="s">
        <v>53</v>
      </c>
      <c r="W3393" s="3" t="s">
        <v>54</v>
      </c>
      <c r="X3393" s="3">
        <v>35</v>
      </c>
      <c r="Y3393" s="3">
        <v>6</v>
      </c>
      <c r="Z3393" s="3" t="s">
        <v>44</v>
      </c>
      <c r="AA3393" s="7">
        <v>4</v>
      </c>
      <c r="AB3393" s="3" t="s">
        <v>49</v>
      </c>
      <c r="AC3393" s="3" t="s">
        <v>49</v>
      </c>
      <c r="AD3393" s="3" t="s">
        <v>49</v>
      </c>
      <c r="AE3393" s="3" t="s">
        <v>49</v>
      </c>
      <c r="AF3393" s="3" t="s">
        <v>55</v>
      </c>
      <c r="AG3393" s="3" t="s">
        <v>56</v>
      </c>
      <c r="AH3393" s="3" t="s">
        <v>57</v>
      </c>
      <c r="AI3393" s="3" t="s">
        <v>58</v>
      </c>
      <c r="AJ3393" s="3" t="s">
        <v>49</v>
      </c>
      <c r="AK3393" s="3" t="s">
        <v>49</v>
      </c>
      <c r="AL3393" s="3" t="s">
        <v>49</v>
      </c>
      <c r="AM3393" s="3" t="s">
        <v>88</v>
      </c>
      <c r="AN3393" s="3" t="s">
        <v>60</v>
      </c>
      <c r="AO3393" s="3">
        <v>82.696405521939852</v>
      </c>
      <c r="AP3393" s="3">
        <v>305.52199698784597</v>
      </c>
    </row>
    <row r="3394" spans="1:42" x14ac:dyDescent="0.25">
      <c r="A3394" s="2">
        <v>3393</v>
      </c>
      <c r="B3394" s="3" t="s">
        <v>42</v>
      </c>
      <c r="C3394" s="3" t="s">
        <v>43</v>
      </c>
      <c r="D3394" s="3" t="s">
        <v>44</v>
      </c>
      <c r="E3394" s="3" t="s">
        <v>45</v>
      </c>
      <c r="F3394" s="3">
        <v>0.36</v>
      </c>
      <c r="G3394" s="3">
        <v>0.48</v>
      </c>
      <c r="H3394" s="3">
        <v>9.2487427121611099E-4</v>
      </c>
      <c r="I3394" s="3">
        <v>9.5843984292453577</v>
      </c>
      <c r="J3394" s="3">
        <v>1.4085246429415603</v>
      </c>
      <c r="K3394" s="3">
        <v>8.8643635122931386E-3</v>
      </c>
      <c r="L3394" s="3">
        <v>1.3027082026305086E-3</v>
      </c>
      <c r="M3394" s="2">
        <v>1210</v>
      </c>
      <c r="N3394" s="3" t="s">
        <v>65</v>
      </c>
      <c r="O3394" s="3" t="s">
        <v>84</v>
      </c>
      <c r="P3394" s="3" t="s">
        <v>85</v>
      </c>
      <c r="Q3394" s="3" t="s">
        <v>42</v>
      </c>
      <c r="R3394" s="3" t="s">
        <v>49</v>
      </c>
      <c r="S3394" s="3" t="s">
        <v>86</v>
      </c>
      <c r="T3394" s="3" t="s">
        <v>51</v>
      </c>
      <c r="U3394" s="3" t="s">
        <v>87</v>
      </c>
      <c r="V3394" s="3" t="s">
        <v>53</v>
      </c>
      <c r="W3394" s="3" t="s">
        <v>54</v>
      </c>
      <c r="X3394" s="3">
        <v>35</v>
      </c>
      <c r="Y3394" s="3">
        <v>6</v>
      </c>
      <c r="Z3394" s="3" t="s">
        <v>44</v>
      </c>
      <c r="AA3394" s="7">
        <v>4</v>
      </c>
      <c r="AB3394" s="3" t="s">
        <v>49</v>
      </c>
      <c r="AC3394" s="3" t="s">
        <v>49</v>
      </c>
      <c r="AD3394" s="3" t="s">
        <v>49</v>
      </c>
      <c r="AE3394" s="3" t="s">
        <v>49</v>
      </c>
      <c r="AF3394" s="3" t="s">
        <v>55</v>
      </c>
      <c r="AG3394" s="3" t="s">
        <v>56</v>
      </c>
      <c r="AH3394" s="3" t="s">
        <v>57</v>
      </c>
      <c r="AI3394" s="3" t="s">
        <v>58</v>
      </c>
      <c r="AJ3394" s="3" t="s">
        <v>49</v>
      </c>
      <c r="AK3394" s="3" t="s">
        <v>49</v>
      </c>
      <c r="AL3394" s="3" t="s">
        <v>49</v>
      </c>
      <c r="AM3394" s="3" t="s">
        <v>88</v>
      </c>
      <c r="AN3394" s="3" t="s">
        <v>60</v>
      </c>
      <c r="AO3394" s="3">
        <v>7.9278186915660216</v>
      </c>
      <c r="AP3394" s="3">
        <v>3.7428333843834372</v>
      </c>
    </row>
    <row r="3395" spans="1:42" x14ac:dyDescent="0.25">
      <c r="A3395" s="2">
        <v>3394</v>
      </c>
      <c r="B3395" s="3" t="s">
        <v>42</v>
      </c>
      <c r="C3395" s="3" t="s">
        <v>43</v>
      </c>
      <c r="D3395" s="3" t="s">
        <v>44</v>
      </c>
      <c r="E3395" s="3" t="s">
        <v>45</v>
      </c>
      <c r="F3395" s="3">
        <v>0.36</v>
      </c>
      <c r="G3395" s="3">
        <v>0.48</v>
      </c>
      <c r="H3395" s="3">
        <v>6.8313772327392094E-2</v>
      </c>
      <c r="I3395" s="3">
        <v>9.5843984292453577</v>
      </c>
      <c r="J3395" s="3">
        <v>1.4085246429415603</v>
      </c>
      <c r="K3395" s="3">
        <v>0.6547464121904818</v>
      </c>
      <c r="L3395" s="3">
        <v>9.6221631775430999E-2</v>
      </c>
      <c r="M3395" s="2">
        <v>1210</v>
      </c>
      <c r="N3395" s="3" t="s">
        <v>65</v>
      </c>
      <c r="O3395" s="3" t="s">
        <v>84</v>
      </c>
      <c r="P3395" s="3" t="s">
        <v>85</v>
      </c>
      <c r="Q3395" s="3" t="s">
        <v>42</v>
      </c>
      <c r="R3395" s="3" t="s">
        <v>49</v>
      </c>
      <c r="S3395" s="3" t="s">
        <v>86</v>
      </c>
      <c r="T3395" s="3" t="s">
        <v>51</v>
      </c>
      <c r="U3395" s="3" t="s">
        <v>87</v>
      </c>
      <c r="V3395" s="3" t="s">
        <v>53</v>
      </c>
      <c r="W3395" s="3" t="s">
        <v>54</v>
      </c>
      <c r="X3395" s="3">
        <v>35</v>
      </c>
      <c r="Y3395" s="3">
        <v>6</v>
      </c>
      <c r="Z3395" s="3" t="s">
        <v>44</v>
      </c>
      <c r="AA3395" s="7">
        <v>4</v>
      </c>
      <c r="AB3395" s="3" t="s">
        <v>49</v>
      </c>
      <c r="AC3395" s="3" t="s">
        <v>49</v>
      </c>
      <c r="AD3395" s="3" t="s">
        <v>49</v>
      </c>
      <c r="AE3395" s="3" t="s">
        <v>49</v>
      </c>
      <c r="AF3395" s="3" t="s">
        <v>55</v>
      </c>
      <c r="AG3395" s="3" t="s">
        <v>56</v>
      </c>
      <c r="AH3395" s="3" t="s">
        <v>57</v>
      </c>
      <c r="AI3395" s="3" t="s">
        <v>58</v>
      </c>
      <c r="AJ3395" s="3" t="s">
        <v>49</v>
      </c>
      <c r="AK3395" s="3" t="s">
        <v>49</v>
      </c>
      <c r="AL3395" s="3" t="s">
        <v>49</v>
      </c>
      <c r="AM3395" s="3" t="s">
        <v>88</v>
      </c>
      <c r="AN3395" s="3" t="s">
        <v>60</v>
      </c>
      <c r="AO3395" s="3">
        <v>75.777815708086735</v>
      </c>
      <c r="AP3395" s="3">
        <v>276.45602828147804</v>
      </c>
    </row>
    <row r="3396" spans="1:42" x14ac:dyDescent="0.25">
      <c r="A3396" s="2">
        <v>3395</v>
      </c>
      <c r="B3396" s="3" t="s">
        <v>42</v>
      </c>
      <c r="C3396" s="3" t="s">
        <v>43</v>
      </c>
      <c r="D3396" s="3" t="s">
        <v>44</v>
      </c>
      <c r="E3396" s="3" t="s">
        <v>45</v>
      </c>
      <c r="F3396" s="3">
        <v>0.36</v>
      </c>
      <c r="G3396" s="3">
        <v>0.48</v>
      </c>
      <c r="H3396" s="3">
        <v>1.03231044856612E-2</v>
      </c>
      <c r="I3396" s="3">
        <v>9.5843984292453577</v>
      </c>
      <c r="J3396" s="3">
        <v>1.4085246429415603</v>
      </c>
      <c r="K3396" s="3">
        <v>9.8940746417306907E-2</v>
      </c>
      <c r="L3396" s="3">
        <v>1.4540347059714362E-2</v>
      </c>
      <c r="M3396" s="2">
        <v>1210</v>
      </c>
      <c r="N3396" s="3" t="s">
        <v>65</v>
      </c>
      <c r="O3396" s="3" t="s">
        <v>84</v>
      </c>
      <c r="P3396" s="3" t="s">
        <v>85</v>
      </c>
      <c r="Q3396" s="3" t="s">
        <v>42</v>
      </c>
      <c r="R3396" s="3" t="s">
        <v>49</v>
      </c>
      <c r="S3396" s="3" t="s">
        <v>86</v>
      </c>
      <c r="T3396" s="3" t="s">
        <v>51</v>
      </c>
      <c r="U3396" s="3" t="s">
        <v>87</v>
      </c>
      <c r="V3396" s="3" t="s">
        <v>53</v>
      </c>
      <c r="W3396" s="3" t="s">
        <v>54</v>
      </c>
      <c r="X3396" s="3">
        <v>35</v>
      </c>
      <c r="Y3396" s="3">
        <v>6</v>
      </c>
      <c r="Z3396" s="3" t="s">
        <v>44</v>
      </c>
      <c r="AA3396" s="7">
        <v>4</v>
      </c>
      <c r="AB3396" s="3" t="s">
        <v>49</v>
      </c>
      <c r="AC3396" s="3" t="s">
        <v>49</v>
      </c>
      <c r="AD3396" s="3" t="s">
        <v>49</v>
      </c>
      <c r="AE3396" s="3" t="s">
        <v>49</v>
      </c>
      <c r="AF3396" s="3" t="s">
        <v>55</v>
      </c>
      <c r="AG3396" s="3" t="s">
        <v>56</v>
      </c>
      <c r="AH3396" s="3" t="s">
        <v>57</v>
      </c>
      <c r="AI3396" s="3" t="s">
        <v>58</v>
      </c>
      <c r="AJ3396" s="3" t="s">
        <v>49</v>
      </c>
      <c r="AK3396" s="3" t="s">
        <v>49</v>
      </c>
      <c r="AL3396" s="3" t="s">
        <v>49</v>
      </c>
      <c r="AM3396" s="3" t="s">
        <v>88</v>
      </c>
      <c r="AN3396" s="3" t="s">
        <v>60</v>
      </c>
      <c r="AO3396" s="3">
        <v>36.792165491128166</v>
      </c>
      <c r="AP3396" s="3">
        <v>41.776121686904361</v>
      </c>
    </row>
    <row r="3397" spans="1:42" x14ac:dyDescent="0.25">
      <c r="A3397" s="2">
        <v>3396</v>
      </c>
      <c r="B3397" s="3" t="s">
        <v>42</v>
      </c>
      <c r="C3397" s="3" t="s">
        <v>43</v>
      </c>
      <c r="D3397" s="3" t="s">
        <v>44</v>
      </c>
      <c r="E3397" s="3" t="s">
        <v>45</v>
      </c>
      <c r="F3397" s="3">
        <v>0.36</v>
      </c>
      <c r="G3397" s="3">
        <v>0.48</v>
      </c>
      <c r="H3397" s="3">
        <v>5.5726683955470598E-3</v>
      </c>
      <c r="I3397" s="3">
        <v>9.5843984292453577</v>
      </c>
      <c r="J3397" s="3">
        <v>1.4085246429415603</v>
      </c>
      <c r="K3397" s="3">
        <v>5.341067421698649E-2</v>
      </c>
      <c r="L3397" s="3">
        <v>7.8492407620696404E-3</v>
      </c>
      <c r="M3397" s="2">
        <v>1210</v>
      </c>
      <c r="N3397" s="3" t="s">
        <v>65</v>
      </c>
      <c r="O3397" s="3" t="s">
        <v>84</v>
      </c>
      <c r="P3397" s="3" t="s">
        <v>85</v>
      </c>
      <c r="Q3397" s="3" t="s">
        <v>42</v>
      </c>
      <c r="R3397" s="3" t="s">
        <v>49</v>
      </c>
      <c r="S3397" s="3" t="s">
        <v>86</v>
      </c>
      <c r="T3397" s="3" t="s">
        <v>51</v>
      </c>
      <c r="U3397" s="3" t="s">
        <v>87</v>
      </c>
      <c r="V3397" s="3" t="s">
        <v>53</v>
      </c>
      <c r="W3397" s="3" t="s">
        <v>54</v>
      </c>
      <c r="X3397" s="3">
        <v>35</v>
      </c>
      <c r="Y3397" s="3">
        <v>6</v>
      </c>
      <c r="Z3397" s="3" t="s">
        <v>44</v>
      </c>
      <c r="AA3397" s="7">
        <v>4</v>
      </c>
      <c r="AB3397" s="3" t="s">
        <v>49</v>
      </c>
      <c r="AC3397" s="3" t="s">
        <v>49</v>
      </c>
      <c r="AD3397" s="3" t="s">
        <v>49</v>
      </c>
      <c r="AE3397" s="3" t="s">
        <v>49</v>
      </c>
      <c r="AF3397" s="3" t="s">
        <v>55</v>
      </c>
      <c r="AG3397" s="3" t="s">
        <v>56</v>
      </c>
      <c r="AH3397" s="3" t="s">
        <v>57</v>
      </c>
      <c r="AI3397" s="3" t="s">
        <v>58</v>
      </c>
      <c r="AJ3397" s="3" t="s">
        <v>49</v>
      </c>
      <c r="AK3397" s="3" t="s">
        <v>49</v>
      </c>
      <c r="AL3397" s="3" t="s">
        <v>49</v>
      </c>
      <c r="AM3397" s="3" t="s">
        <v>88</v>
      </c>
      <c r="AN3397" s="3" t="s">
        <v>60</v>
      </c>
      <c r="AO3397" s="3">
        <v>27.89513774690381</v>
      </c>
      <c r="AP3397" s="3">
        <v>22.551788886425115</v>
      </c>
    </row>
    <row r="3398" spans="1:42" x14ac:dyDescent="0.25">
      <c r="A3398" s="2">
        <v>3397</v>
      </c>
      <c r="B3398" s="3" t="s">
        <v>42</v>
      </c>
      <c r="C3398" s="3" t="s">
        <v>43</v>
      </c>
      <c r="D3398" s="3" t="s">
        <v>44</v>
      </c>
      <c r="E3398" s="3" t="s">
        <v>45</v>
      </c>
      <c r="F3398" s="3">
        <v>0.36</v>
      </c>
      <c r="G3398" s="3">
        <v>0.48</v>
      </c>
      <c r="H3398" s="3">
        <v>0.23078768081363299</v>
      </c>
      <c r="I3398" s="3">
        <v>9.5843984292453577</v>
      </c>
      <c r="J3398" s="3">
        <v>1.4085246429415603</v>
      </c>
      <c r="K3398" s="3">
        <v>2.2119610854793632</v>
      </c>
      <c r="L3398" s="3">
        <v>0.32507013571333321</v>
      </c>
      <c r="M3398" s="2">
        <v>1210</v>
      </c>
      <c r="N3398" s="3" t="s">
        <v>65</v>
      </c>
      <c r="O3398" s="3" t="s">
        <v>84</v>
      </c>
      <c r="P3398" s="3" t="s">
        <v>85</v>
      </c>
      <c r="Q3398" s="3" t="s">
        <v>42</v>
      </c>
      <c r="R3398" s="3" t="s">
        <v>49</v>
      </c>
      <c r="S3398" s="3" t="s">
        <v>86</v>
      </c>
      <c r="T3398" s="3" t="s">
        <v>51</v>
      </c>
      <c r="U3398" s="3" t="s">
        <v>87</v>
      </c>
      <c r="V3398" s="3" t="s">
        <v>53</v>
      </c>
      <c r="W3398" s="3" t="s">
        <v>54</v>
      </c>
      <c r="X3398" s="3">
        <v>35</v>
      </c>
      <c r="Y3398" s="3">
        <v>6</v>
      </c>
      <c r="Z3398" s="3" t="s">
        <v>44</v>
      </c>
      <c r="AA3398" s="7">
        <v>4</v>
      </c>
      <c r="AB3398" s="3" t="s">
        <v>49</v>
      </c>
      <c r="AC3398" s="3" t="s">
        <v>49</v>
      </c>
      <c r="AD3398" s="3" t="s">
        <v>49</v>
      </c>
      <c r="AE3398" s="3" t="s">
        <v>49</v>
      </c>
      <c r="AF3398" s="3" t="s">
        <v>55</v>
      </c>
      <c r="AG3398" s="3" t="s">
        <v>56</v>
      </c>
      <c r="AH3398" s="3" t="s">
        <v>57</v>
      </c>
      <c r="AI3398" s="3" t="s">
        <v>58</v>
      </c>
      <c r="AJ3398" s="3" t="s">
        <v>49</v>
      </c>
      <c r="AK3398" s="3" t="s">
        <v>49</v>
      </c>
      <c r="AL3398" s="3" t="s">
        <v>49</v>
      </c>
      <c r="AM3398" s="3" t="s">
        <v>88</v>
      </c>
      <c r="AN3398" s="3" t="s">
        <v>60</v>
      </c>
      <c r="AO3398" s="3">
        <v>128.88673592896356</v>
      </c>
      <c r="AP3398" s="3">
        <v>933.96460831145032</v>
      </c>
    </row>
    <row r="3399" spans="1:42" x14ac:dyDescent="0.25">
      <c r="A3399" s="2">
        <v>3398</v>
      </c>
      <c r="B3399" s="3" t="s">
        <v>42</v>
      </c>
      <c r="C3399" s="3" t="s">
        <v>43</v>
      </c>
      <c r="D3399" s="3" t="s">
        <v>44</v>
      </c>
      <c r="E3399" s="3" t="s">
        <v>45</v>
      </c>
      <c r="F3399" s="3">
        <v>0.36</v>
      </c>
      <c r="G3399" s="3">
        <v>0.48</v>
      </c>
      <c r="H3399" s="3">
        <v>0.50386389160292799</v>
      </c>
      <c r="I3399" s="3">
        <v>9.5675464969183395</v>
      </c>
      <c r="J3399" s="3">
        <v>1.4060786153817721</v>
      </c>
      <c r="K3399" s="3">
        <v>4.8207412110292358</v>
      </c>
      <c r="L3399" s="3">
        <v>0.70847224304591627</v>
      </c>
      <c r="M3399" s="2">
        <v>1200</v>
      </c>
      <c r="N3399" s="3" t="s">
        <v>61</v>
      </c>
      <c r="O3399" s="3" t="s">
        <v>84</v>
      </c>
      <c r="P3399" s="3" t="s">
        <v>85</v>
      </c>
      <c r="Q3399" s="3" t="s">
        <v>42</v>
      </c>
      <c r="R3399" s="3" t="s">
        <v>49</v>
      </c>
      <c r="S3399" s="3" t="s">
        <v>86</v>
      </c>
      <c r="T3399" s="3" t="s">
        <v>51</v>
      </c>
      <c r="U3399" s="3" t="s">
        <v>87</v>
      </c>
      <c r="V3399" s="3" t="s">
        <v>53</v>
      </c>
      <c r="W3399" s="3" t="s">
        <v>54</v>
      </c>
      <c r="X3399" s="3">
        <v>35</v>
      </c>
      <c r="Y3399" s="3">
        <v>6</v>
      </c>
      <c r="Z3399" s="3" t="s">
        <v>44</v>
      </c>
      <c r="AA3399" s="7">
        <v>4</v>
      </c>
      <c r="AB3399" s="3" t="s">
        <v>49</v>
      </c>
      <c r="AC3399" s="3" t="s">
        <v>49</v>
      </c>
      <c r="AD3399" s="3" t="s">
        <v>49</v>
      </c>
      <c r="AE3399" s="3" t="s">
        <v>49</v>
      </c>
      <c r="AF3399" s="3" t="s">
        <v>55</v>
      </c>
      <c r="AG3399" s="3" t="s">
        <v>56</v>
      </c>
      <c r="AH3399" s="3" t="s">
        <v>57</v>
      </c>
      <c r="AI3399" s="3" t="s">
        <v>58</v>
      </c>
      <c r="AJ3399" s="3" t="s">
        <v>49</v>
      </c>
      <c r="AK3399" s="3" t="s">
        <v>49</v>
      </c>
      <c r="AL3399" s="3" t="s">
        <v>49</v>
      </c>
      <c r="AM3399" s="3" t="s">
        <v>88</v>
      </c>
      <c r="AN3399" s="3" t="s">
        <v>60</v>
      </c>
      <c r="AO3399" s="3">
        <v>211.12188198189574</v>
      </c>
      <c r="AP3399" s="3">
        <v>2039.0648257487683</v>
      </c>
    </row>
    <row r="3400" spans="1:42" x14ac:dyDescent="0.25">
      <c r="A3400" s="2">
        <v>3399</v>
      </c>
      <c r="B3400" s="3" t="s">
        <v>42</v>
      </c>
      <c r="C3400" s="3" t="s">
        <v>43</v>
      </c>
      <c r="D3400" s="3" t="s">
        <v>44</v>
      </c>
      <c r="E3400" s="3" t="s">
        <v>45</v>
      </c>
      <c r="F3400" s="3">
        <v>0.36</v>
      </c>
      <c r="G3400" s="3">
        <v>0.48</v>
      </c>
      <c r="H3400" s="3">
        <v>4.7433868822164701E-2</v>
      </c>
      <c r="I3400" s="3">
        <v>9.5675464969183395</v>
      </c>
      <c r="J3400" s="3">
        <v>1.4060786153817721</v>
      </c>
      <c r="K3400" s="3">
        <v>0.45382574548478594</v>
      </c>
      <c r="L3400" s="3">
        <v>6.6695748595669957E-2</v>
      </c>
      <c r="M3400" s="2">
        <v>1210</v>
      </c>
      <c r="N3400" s="3" t="s">
        <v>65</v>
      </c>
      <c r="O3400" s="3" t="s">
        <v>84</v>
      </c>
      <c r="P3400" s="3" t="s">
        <v>85</v>
      </c>
      <c r="Q3400" s="3" t="s">
        <v>42</v>
      </c>
      <c r="R3400" s="3" t="s">
        <v>49</v>
      </c>
      <c r="S3400" s="3" t="s">
        <v>86</v>
      </c>
      <c r="T3400" s="3" t="s">
        <v>51</v>
      </c>
      <c r="U3400" s="3" t="s">
        <v>87</v>
      </c>
      <c r="V3400" s="3" t="s">
        <v>53</v>
      </c>
      <c r="W3400" s="3" t="s">
        <v>54</v>
      </c>
      <c r="X3400" s="3">
        <v>35</v>
      </c>
      <c r="Y3400" s="3">
        <v>6</v>
      </c>
      <c r="Z3400" s="3" t="s">
        <v>44</v>
      </c>
      <c r="AA3400" s="7">
        <v>4</v>
      </c>
      <c r="AB3400" s="3" t="s">
        <v>49</v>
      </c>
      <c r="AC3400" s="3" t="s">
        <v>49</v>
      </c>
      <c r="AD3400" s="3" t="s">
        <v>49</v>
      </c>
      <c r="AE3400" s="3" t="s">
        <v>49</v>
      </c>
      <c r="AF3400" s="3" t="s">
        <v>55</v>
      </c>
      <c r="AG3400" s="3" t="s">
        <v>56</v>
      </c>
      <c r="AH3400" s="3" t="s">
        <v>57</v>
      </c>
      <c r="AI3400" s="3" t="s">
        <v>58</v>
      </c>
      <c r="AJ3400" s="3" t="s">
        <v>49</v>
      </c>
      <c r="AK3400" s="3" t="s">
        <v>49</v>
      </c>
      <c r="AL3400" s="3" t="s">
        <v>49</v>
      </c>
      <c r="AM3400" s="3" t="s">
        <v>88</v>
      </c>
      <c r="AN3400" s="3" t="s">
        <v>60</v>
      </c>
      <c r="AO3400" s="3">
        <v>56.378317734141341</v>
      </c>
      <c r="AP3400" s="3">
        <v>191.95805668225628</v>
      </c>
    </row>
    <row r="3401" spans="1:42" x14ac:dyDescent="0.25">
      <c r="A3401" s="2">
        <v>3400</v>
      </c>
      <c r="B3401" s="3" t="s">
        <v>42</v>
      </c>
      <c r="C3401" s="3" t="s">
        <v>43</v>
      </c>
      <c r="D3401" s="3" t="s">
        <v>44</v>
      </c>
      <c r="E3401" s="3" t="s">
        <v>45</v>
      </c>
      <c r="F3401" s="3">
        <v>0.36</v>
      </c>
      <c r="G3401" s="3">
        <v>0.48</v>
      </c>
      <c r="H3401" s="3">
        <v>5.8957672642396597E-2</v>
      </c>
      <c r="I3401" s="3">
        <v>9.5675464969183395</v>
      </c>
      <c r="J3401" s="3">
        <v>1.4060786153817721</v>
      </c>
      <c r="K3401" s="3">
        <v>0.56408027435621977</v>
      </c>
      <c r="L3401" s="3">
        <v>8.289912271515279E-2</v>
      </c>
      <c r="M3401" s="2">
        <v>1210</v>
      </c>
      <c r="N3401" s="3" t="s">
        <v>65</v>
      </c>
      <c r="O3401" s="3" t="s">
        <v>84</v>
      </c>
      <c r="P3401" s="3" t="s">
        <v>85</v>
      </c>
      <c r="Q3401" s="3" t="s">
        <v>42</v>
      </c>
      <c r="R3401" s="3" t="s">
        <v>49</v>
      </c>
      <c r="S3401" s="3" t="s">
        <v>86</v>
      </c>
      <c r="T3401" s="3" t="s">
        <v>51</v>
      </c>
      <c r="U3401" s="3" t="s">
        <v>87</v>
      </c>
      <c r="V3401" s="3" t="s">
        <v>53</v>
      </c>
      <c r="W3401" s="3" t="s">
        <v>54</v>
      </c>
      <c r="X3401" s="3">
        <v>35</v>
      </c>
      <c r="Y3401" s="3">
        <v>6</v>
      </c>
      <c r="Z3401" s="3" t="s">
        <v>44</v>
      </c>
      <c r="AA3401" s="7">
        <v>4</v>
      </c>
      <c r="AB3401" s="3" t="s">
        <v>49</v>
      </c>
      <c r="AC3401" s="3" t="s">
        <v>49</v>
      </c>
      <c r="AD3401" s="3" t="s">
        <v>49</v>
      </c>
      <c r="AE3401" s="3" t="s">
        <v>49</v>
      </c>
      <c r="AF3401" s="3" t="s">
        <v>55</v>
      </c>
      <c r="AG3401" s="3" t="s">
        <v>56</v>
      </c>
      <c r="AH3401" s="3" t="s">
        <v>57</v>
      </c>
      <c r="AI3401" s="3" t="s">
        <v>58</v>
      </c>
      <c r="AJ3401" s="3" t="s">
        <v>49</v>
      </c>
      <c r="AK3401" s="3" t="s">
        <v>49</v>
      </c>
      <c r="AL3401" s="3" t="s">
        <v>49</v>
      </c>
      <c r="AM3401" s="3" t="s">
        <v>88</v>
      </c>
      <c r="AN3401" s="3" t="s">
        <v>60</v>
      </c>
      <c r="AO3401" s="3">
        <v>82.42970521296418</v>
      </c>
      <c r="AP3401" s="3">
        <v>238.59323618263952</v>
      </c>
    </row>
    <row r="3402" spans="1:42" x14ac:dyDescent="0.25">
      <c r="A3402" s="2">
        <v>3401</v>
      </c>
      <c r="B3402" s="3" t="s">
        <v>42</v>
      </c>
      <c r="C3402" s="3" t="s">
        <v>43</v>
      </c>
      <c r="D3402" s="3" t="s">
        <v>44</v>
      </c>
      <c r="E3402" s="3" t="s">
        <v>45</v>
      </c>
      <c r="F3402" s="3">
        <v>0.36</v>
      </c>
      <c r="G3402" s="3">
        <v>0.48</v>
      </c>
      <c r="H3402" s="3">
        <v>7.5080205543966898E-3</v>
      </c>
      <c r="I3402" s="3">
        <v>9.5675464969183395</v>
      </c>
      <c r="J3402" s="3">
        <v>1.4060786153817721</v>
      </c>
      <c r="K3402" s="3">
        <v>7.1833335754008937E-2</v>
      </c>
      <c r="L3402" s="3">
        <v>1.0556867145383984E-2</v>
      </c>
      <c r="M3402" s="2">
        <v>1210</v>
      </c>
      <c r="N3402" s="3" t="s">
        <v>65</v>
      </c>
      <c r="O3402" s="3" t="s">
        <v>84</v>
      </c>
      <c r="P3402" s="3" t="s">
        <v>85</v>
      </c>
      <c r="Q3402" s="3" t="s">
        <v>42</v>
      </c>
      <c r="R3402" s="3" t="s">
        <v>49</v>
      </c>
      <c r="S3402" s="3" t="s">
        <v>86</v>
      </c>
      <c r="T3402" s="3" t="s">
        <v>51</v>
      </c>
      <c r="U3402" s="3" t="s">
        <v>87</v>
      </c>
      <c r="V3402" s="3" t="s">
        <v>53</v>
      </c>
      <c r="W3402" s="3" t="s">
        <v>54</v>
      </c>
      <c r="X3402" s="3">
        <v>35</v>
      </c>
      <c r="Y3402" s="3">
        <v>6</v>
      </c>
      <c r="Z3402" s="3" t="s">
        <v>44</v>
      </c>
      <c r="AA3402" s="7">
        <v>4</v>
      </c>
      <c r="AB3402" s="3" t="s">
        <v>49</v>
      </c>
      <c r="AC3402" s="3" t="s">
        <v>49</v>
      </c>
      <c r="AD3402" s="3" t="s">
        <v>49</v>
      </c>
      <c r="AE3402" s="3" t="s">
        <v>49</v>
      </c>
      <c r="AF3402" s="3" t="s">
        <v>55</v>
      </c>
      <c r="AG3402" s="3" t="s">
        <v>56</v>
      </c>
      <c r="AH3402" s="3" t="s">
        <v>57</v>
      </c>
      <c r="AI3402" s="3" t="s">
        <v>58</v>
      </c>
      <c r="AJ3402" s="3" t="s">
        <v>49</v>
      </c>
      <c r="AK3402" s="3" t="s">
        <v>49</v>
      </c>
      <c r="AL3402" s="3" t="s">
        <v>49</v>
      </c>
      <c r="AM3402" s="3" t="s">
        <v>88</v>
      </c>
      <c r="AN3402" s="3" t="s">
        <v>60</v>
      </c>
      <c r="AO3402" s="3">
        <v>31.206281986548142</v>
      </c>
      <c r="AP3402" s="3">
        <v>30.38388120007145</v>
      </c>
    </row>
    <row r="3403" spans="1:42" x14ac:dyDescent="0.25">
      <c r="A3403" s="2">
        <v>3402</v>
      </c>
      <c r="B3403" s="3" t="s">
        <v>42</v>
      </c>
      <c r="C3403" s="3" t="s">
        <v>43</v>
      </c>
      <c r="D3403" s="3" t="s">
        <v>44</v>
      </c>
      <c r="E3403" s="3" t="s">
        <v>45</v>
      </c>
      <c r="F3403" s="3">
        <v>0.36</v>
      </c>
      <c r="G3403" s="3">
        <v>0.48</v>
      </c>
      <c r="H3403" s="3">
        <v>0.34102557279680001</v>
      </c>
      <c r="I3403" s="3">
        <v>10.203361759209367</v>
      </c>
      <c r="J3403" s="3">
        <v>1.6981570225317661</v>
      </c>
      <c r="K3403" s="3">
        <v>3.4796072883873395</v>
      </c>
      <c r="L3403" s="3">
        <v>0.57911497130780398</v>
      </c>
      <c r="M3403" s="2">
        <v>1200</v>
      </c>
      <c r="N3403" s="3" t="s">
        <v>61</v>
      </c>
      <c r="O3403" s="3" t="s">
        <v>84</v>
      </c>
      <c r="P3403" s="3" t="s">
        <v>85</v>
      </c>
      <c r="Q3403" s="3" t="s">
        <v>42</v>
      </c>
      <c r="R3403" s="3" t="s">
        <v>49</v>
      </c>
      <c r="S3403" s="3" t="s">
        <v>86</v>
      </c>
      <c r="T3403" s="3" t="s">
        <v>51</v>
      </c>
      <c r="U3403" s="3" t="s">
        <v>87</v>
      </c>
      <c r="V3403" s="3" t="s">
        <v>53</v>
      </c>
      <c r="W3403" s="3" t="s">
        <v>54</v>
      </c>
      <c r="X3403" s="3">
        <v>35</v>
      </c>
      <c r="Y3403" s="3">
        <v>6</v>
      </c>
      <c r="Z3403" s="3" t="s">
        <v>44</v>
      </c>
      <c r="AA3403" s="7">
        <v>4</v>
      </c>
      <c r="AB3403" s="3" t="s">
        <v>49</v>
      </c>
      <c r="AC3403" s="3" t="s">
        <v>49</v>
      </c>
      <c r="AD3403" s="3" t="s">
        <v>49</v>
      </c>
      <c r="AE3403" s="3" t="s">
        <v>49</v>
      </c>
      <c r="AF3403" s="3" t="s">
        <v>55</v>
      </c>
      <c r="AG3403" s="3" t="s">
        <v>56</v>
      </c>
      <c r="AH3403" s="3" t="s">
        <v>57</v>
      </c>
      <c r="AI3403" s="3" t="s">
        <v>58</v>
      </c>
      <c r="AJ3403" s="3" t="s">
        <v>49</v>
      </c>
      <c r="AK3403" s="3" t="s">
        <v>49</v>
      </c>
      <c r="AL3403" s="3" t="s">
        <v>49</v>
      </c>
      <c r="AM3403" s="3" t="s">
        <v>88</v>
      </c>
      <c r="AN3403" s="3" t="s">
        <v>60</v>
      </c>
      <c r="AO3403" s="3">
        <v>222.31390832809666</v>
      </c>
      <c r="AP3403" s="3">
        <v>1380.0815294753675</v>
      </c>
    </row>
    <row r="3404" spans="1:42" x14ac:dyDescent="0.25">
      <c r="A3404" s="2">
        <v>3403</v>
      </c>
      <c r="B3404" s="3" t="s">
        <v>42</v>
      </c>
      <c r="C3404" s="3" t="s">
        <v>43</v>
      </c>
      <c r="D3404" s="3" t="s">
        <v>44</v>
      </c>
      <c r="E3404" s="3" t="s">
        <v>45</v>
      </c>
      <c r="F3404" s="3">
        <v>0.36</v>
      </c>
      <c r="G3404" s="3">
        <v>0.48</v>
      </c>
      <c r="H3404" s="3">
        <v>3.8970867766882E-3</v>
      </c>
      <c r="I3404" s="3">
        <v>10.203361759209367</v>
      </c>
      <c r="J3404" s="3">
        <v>1.6981570225317661</v>
      </c>
      <c r="K3404" s="3">
        <v>3.976338618958087E-2</v>
      </c>
      <c r="L3404" s="3">
        <v>6.6178652772487514E-3</v>
      </c>
      <c r="M3404" s="2">
        <v>1430</v>
      </c>
      <c r="N3404" s="3" t="s">
        <v>64</v>
      </c>
      <c r="O3404" s="3" t="s">
        <v>84</v>
      </c>
      <c r="P3404" s="3" t="s">
        <v>85</v>
      </c>
      <c r="Q3404" s="3" t="s">
        <v>42</v>
      </c>
      <c r="R3404" s="3" t="s">
        <v>49</v>
      </c>
      <c r="S3404" s="3" t="s">
        <v>86</v>
      </c>
      <c r="T3404" s="3" t="s">
        <v>51</v>
      </c>
      <c r="U3404" s="3" t="s">
        <v>87</v>
      </c>
      <c r="V3404" s="3" t="s">
        <v>53</v>
      </c>
      <c r="W3404" s="3" t="s">
        <v>54</v>
      </c>
      <c r="X3404" s="3">
        <v>35</v>
      </c>
      <c r="Y3404" s="3">
        <v>6</v>
      </c>
      <c r="Z3404" s="3" t="s">
        <v>44</v>
      </c>
      <c r="AA3404" s="7">
        <v>4</v>
      </c>
      <c r="AB3404" s="3" t="s">
        <v>49</v>
      </c>
      <c r="AC3404" s="3" t="s">
        <v>49</v>
      </c>
      <c r="AD3404" s="3" t="s">
        <v>49</v>
      </c>
      <c r="AE3404" s="3" t="s">
        <v>49</v>
      </c>
      <c r="AF3404" s="3" t="s">
        <v>55</v>
      </c>
      <c r="AG3404" s="3" t="s">
        <v>56</v>
      </c>
      <c r="AH3404" s="3" t="s">
        <v>57</v>
      </c>
      <c r="AI3404" s="3" t="s">
        <v>58</v>
      </c>
      <c r="AJ3404" s="3" t="s">
        <v>49</v>
      </c>
      <c r="AK3404" s="3" t="s">
        <v>49</v>
      </c>
      <c r="AL3404" s="3" t="s">
        <v>49</v>
      </c>
      <c r="AM3404" s="3" t="s">
        <v>88</v>
      </c>
      <c r="AN3404" s="3" t="s">
        <v>60</v>
      </c>
      <c r="AO3404" s="3">
        <v>22.358865477293222</v>
      </c>
      <c r="AP3404" s="3">
        <v>15.770950650890756</v>
      </c>
    </row>
    <row r="3405" spans="1:42" x14ac:dyDescent="0.25">
      <c r="A3405" s="2">
        <v>3404</v>
      </c>
      <c r="B3405" s="3" t="s">
        <v>42</v>
      </c>
      <c r="C3405" s="3" t="s">
        <v>43</v>
      </c>
      <c r="D3405" s="3" t="s">
        <v>44</v>
      </c>
      <c r="E3405" s="3" t="s">
        <v>45</v>
      </c>
      <c r="F3405" s="3">
        <v>0.36</v>
      </c>
      <c r="G3405" s="3">
        <v>0.48</v>
      </c>
      <c r="H3405" s="3">
        <v>2.8266151954700901E-2</v>
      </c>
      <c r="I3405" s="3">
        <v>10.203361759209367</v>
      </c>
      <c r="J3405" s="3">
        <v>1.6981570225317661</v>
      </c>
      <c r="K3405" s="3">
        <v>0.28840977393459627</v>
      </c>
      <c r="L3405" s="3">
        <v>4.8000364441825344E-2</v>
      </c>
      <c r="M3405" s="2">
        <v>1210</v>
      </c>
      <c r="N3405" s="3" t="s">
        <v>65</v>
      </c>
      <c r="O3405" s="3" t="s">
        <v>84</v>
      </c>
      <c r="P3405" s="3" t="s">
        <v>85</v>
      </c>
      <c r="Q3405" s="3" t="s">
        <v>42</v>
      </c>
      <c r="R3405" s="3" t="s">
        <v>49</v>
      </c>
      <c r="S3405" s="3" t="s">
        <v>86</v>
      </c>
      <c r="T3405" s="3" t="s">
        <v>51</v>
      </c>
      <c r="U3405" s="3" t="s">
        <v>87</v>
      </c>
      <c r="V3405" s="3" t="s">
        <v>53</v>
      </c>
      <c r="W3405" s="3" t="s">
        <v>54</v>
      </c>
      <c r="X3405" s="3">
        <v>35</v>
      </c>
      <c r="Y3405" s="3">
        <v>6</v>
      </c>
      <c r="Z3405" s="3" t="s">
        <v>44</v>
      </c>
      <c r="AA3405" s="7">
        <v>4</v>
      </c>
      <c r="AB3405" s="3" t="s">
        <v>49</v>
      </c>
      <c r="AC3405" s="3" t="s">
        <v>49</v>
      </c>
      <c r="AD3405" s="3" t="s">
        <v>49</v>
      </c>
      <c r="AE3405" s="3" t="s">
        <v>49</v>
      </c>
      <c r="AF3405" s="3" t="s">
        <v>55</v>
      </c>
      <c r="AG3405" s="3" t="s">
        <v>56</v>
      </c>
      <c r="AH3405" s="3" t="s">
        <v>57</v>
      </c>
      <c r="AI3405" s="3" t="s">
        <v>58</v>
      </c>
      <c r="AJ3405" s="3" t="s">
        <v>49</v>
      </c>
      <c r="AK3405" s="3" t="s">
        <v>49</v>
      </c>
      <c r="AL3405" s="3" t="s">
        <v>49</v>
      </c>
      <c r="AM3405" s="3" t="s">
        <v>88</v>
      </c>
      <c r="AN3405" s="3" t="s">
        <v>60</v>
      </c>
      <c r="AO3405" s="3">
        <v>47.536252189507003</v>
      </c>
      <c r="AP3405" s="3">
        <v>114.3890585744155</v>
      </c>
    </row>
    <row r="3406" spans="1:42" x14ac:dyDescent="0.25">
      <c r="A3406" s="2">
        <v>3405</v>
      </c>
      <c r="B3406" s="3" t="s">
        <v>42</v>
      </c>
      <c r="C3406" s="3" t="s">
        <v>43</v>
      </c>
      <c r="D3406" s="3" t="s">
        <v>44</v>
      </c>
      <c r="E3406" s="3" t="s">
        <v>45</v>
      </c>
      <c r="F3406" s="3">
        <v>0.36</v>
      </c>
      <c r="G3406" s="3">
        <v>0.48</v>
      </c>
      <c r="H3406" s="3">
        <v>5.6569728516507899E-2</v>
      </c>
      <c r="I3406" s="3">
        <v>10.203361759209367</v>
      </c>
      <c r="J3406" s="3">
        <v>1.6981570225317661</v>
      </c>
      <c r="K3406" s="3">
        <v>0.57720140467419234</v>
      </c>
      <c r="L3406" s="3">
        <v>9.6064281743023394E-2</v>
      </c>
      <c r="M3406" s="2">
        <v>1330</v>
      </c>
      <c r="N3406" s="3" t="s">
        <v>68</v>
      </c>
      <c r="O3406" s="3" t="s">
        <v>84</v>
      </c>
      <c r="P3406" s="3" t="s">
        <v>85</v>
      </c>
      <c r="Q3406" s="3" t="s">
        <v>42</v>
      </c>
      <c r="R3406" s="3" t="s">
        <v>49</v>
      </c>
      <c r="S3406" s="3" t="s">
        <v>86</v>
      </c>
      <c r="T3406" s="3" t="s">
        <v>51</v>
      </c>
      <c r="U3406" s="3" t="s">
        <v>87</v>
      </c>
      <c r="V3406" s="3" t="s">
        <v>53</v>
      </c>
      <c r="W3406" s="3" t="s">
        <v>54</v>
      </c>
      <c r="X3406" s="3">
        <v>35</v>
      </c>
      <c r="Y3406" s="3">
        <v>6</v>
      </c>
      <c r="Z3406" s="3" t="s">
        <v>44</v>
      </c>
      <c r="AA3406" s="7">
        <v>4</v>
      </c>
      <c r="AB3406" s="3" t="s">
        <v>49</v>
      </c>
      <c r="AC3406" s="3" t="s">
        <v>49</v>
      </c>
      <c r="AD3406" s="3" t="s">
        <v>49</v>
      </c>
      <c r="AE3406" s="3" t="s">
        <v>49</v>
      </c>
      <c r="AF3406" s="3" t="s">
        <v>55</v>
      </c>
      <c r="AG3406" s="3" t="s">
        <v>56</v>
      </c>
      <c r="AH3406" s="3" t="s">
        <v>57</v>
      </c>
      <c r="AI3406" s="3" t="s">
        <v>58</v>
      </c>
      <c r="AJ3406" s="3" t="s">
        <v>49</v>
      </c>
      <c r="AK3406" s="3" t="s">
        <v>49</v>
      </c>
      <c r="AL3406" s="3" t="s">
        <v>49</v>
      </c>
      <c r="AM3406" s="3" t="s">
        <v>88</v>
      </c>
      <c r="AN3406" s="3" t="s">
        <v>60</v>
      </c>
      <c r="AO3406" s="3">
        <v>61.833209254622048</v>
      </c>
      <c r="AP3406" s="3">
        <v>228.92956916045452</v>
      </c>
    </row>
    <row r="3407" spans="1:42" x14ac:dyDescent="0.25">
      <c r="A3407" s="2">
        <v>3406</v>
      </c>
      <c r="B3407" s="3" t="s">
        <v>42</v>
      </c>
      <c r="C3407" s="3" t="s">
        <v>43</v>
      </c>
      <c r="D3407" s="3" t="s">
        <v>44</v>
      </c>
      <c r="E3407" s="3" t="s">
        <v>45</v>
      </c>
      <c r="F3407" s="3">
        <v>0.36</v>
      </c>
      <c r="G3407" s="3">
        <v>0.48</v>
      </c>
      <c r="H3407" s="3">
        <v>0.188004913692257</v>
      </c>
      <c r="I3407" s="3">
        <v>10.203361759209367</v>
      </c>
      <c r="J3407" s="3">
        <v>1.6981570225317661</v>
      </c>
      <c r="K3407" s="3">
        <v>1.9182821469110325</v>
      </c>
      <c r="L3407" s="3">
        <v>0.31926186445698479</v>
      </c>
      <c r="M3407" s="2">
        <v>1330</v>
      </c>
      <c r="N3407" s="3" t="s">
        <v>68</v>
      </c>
      <c r="O3407" s="3" t="s">
        <v>84</v>
      </c>
      <c r="P3407" s="3" t="s">
        <v>85</v>
      </c>
      <c r="Q3407" s="3" t="s">
        <v>42</v>
      </c>
      <c r="R3407" s="3" t="s">
        <v>49</v>
      </c>
      <c r="S3407" s="3" t="s">
        <v>86</v>
      </c>
      <c r="T3407" s="3" t="s">
        <v>51</v>
      </c>
      <c r="U3407" s="3" t="s">
        <v>87</v>
      </c>
      <c r="V3407" s="3" t="s">
        <v>53</v>
      </c>
      <c r="W3407" s="3" t="s">
        <v>54</v>
      </c>
      <c r="X3407" s="3">
        <v>35</v>
      </c>
      <c r="Y3407" s="3">
        <v>6</v>
      </c>
      <c r="Z3407" s="3" t="s">
        <v>44</v>
      </c>
      <c r="AA3407" s="7">
        <v>4</v>
      </c>
      <c r="AB3407" s="3" t="s">
        <v>49</v>
      </c>
      <c r="AC3407" s="3" t="s">
        <v>49</v>
      </c>
      <c r="AD3407" s="3" t="s">
        <v>49</v>
      </c>
      <c r="AE3407" s="3" t="s">
        <v>49</v>
      </c>
      <c r="AF3407" s="3" t="s">
        <v>55</v>
      </c>
      <c r="AG3407" s="3" t="s">
        <v>56</v>
      </c>
      <c r="AH3407" s="3" t="s">
        <v>57</v>
      </c>
      <c r="AI3407" s="3" t="s">
        <v>58</v>
      </c>
      <c r="AJ3407" s="3" t="s">
        <v>49</v>
      </c>
      <c r="AK3407" s="3" t="s">
        <v>49</v>
      </c>
      <c r="AL3407" s="3" t="s">
        <v>49</v>
      </c>
      <c r="AM3407" s="3" t="s">
        <v>88</v>
      </c>
      <c r="AN3407" s="3" t="s">
        <v>60</v>
      </c>
      <c r="AO3407" s="3">
        <v>113.03247722566246</v>
      </c>
      <c r="AP3407" s="3">
        <v>760.82889241826865</v>
      </c>
    </row>
    <row r="3408" spans="1:42" x14ac:dyDescent="0.25">
      <c r="A3408" s="2">
        <v>3407</v>
      </c>
      <c r="B3408" s="3" t="s">
        <v>42</v>
      </c>
      <c r="C3408" s="3" t="s">
        <v>43</v>
      </c>
      <c r="D3408" s="3" t="s">
        <v>44</v>
      </c>
      <c r="E3408" s="3" t="s">
        <v>45</v>
      </c>
      <c r="F3408" s="3">
        <v>0.36</v>
      </c>
      <c r="G3408" s="3">
        <v>0.48</v>
      </c>
      <c r="H3408" s="3">
        <v>0.130475451356905</v>
      </c>
      <c r="I3408" s="3">
        <v>9.5517171938835475</v>
      </c>
      <c r="J3408" s="3">
        <v>1.4045542564125266</v>
      </c>
      <c r="K3408" s="3">
        <v>1.2462646121054659</v>
      </c>
      <c r="L3408" s="3">
        <v>0.1832598505606865</v>
      </c>
      <c r="M3408" s="2">
        <v>1200</v>
      </c>
      <c r="N3408" s="3" t="s">
        <v>61</v>
      </c>
      <c r="O3408" s="3" t="s">
        <v>84</v>
      </c>
      <c r="P3408" s="3" t="s">
        <v>85</v>
      </c>
      <c r="Q3408" s="3" t="s">
        <v>42</v>
      </c>
      <c r="R3408" s="3" t="s">
        <v>49</v>
      </c>
      <c r="S3408" s="3" t="s">
        <v>86</v>
      </c>
      <c r="T3408" s="3" t="s">
        <v>51</v>
      </c>
      <c r="U3408" s="3" t="s">
        <v>87</v>
      </c>
      <c r="V3408" s="3" t="s">
        <v>53</v>
      </c>
      <c r="W3408" s="3" t="s">
        <v>54</v>
      </c>
      <c r="X3408" s="3">
        <v>35</v>
      </c>
      <c r="Y3408" s="3">
        <v>6</v>
      </c>
      <c r="Z3408" s="3" t="s">
        <v>44</v>
      </c>
      <c r="AA3408" s="7">
        <v>4</v>
      </c>
      <c r="AB3408" s="3" t="s">
        <v>49</v>
      </c>
      <c r="AC3408" s="3" t="s">
        <v>49</v>
      </c>
      <c r="AD3408" s="3" t="s">
        <v>49</v>
      </c>
      <c r="AE3408" s="3" t="s">
        <v>49</v>
      </c>
      <c r="AF3408" s="3" t="s">
        <v>55</v>
      </c>
      <c r="AG3408" s="3" t="s">
        <v>56</v>
      </c>
      <c r="AH3408" s="3" t="s">
        <v>57</v>
      </c>
      <c r="AI3408" s="3" t="s">
        <v>58</v>
      </c>
      <c r="AJ3408" s="3" t="s">
        <v>49</v>
      </c>
      <c r="AK3408" s="3" t="s">
        <v>49</v>
      </c>
      <c r="AL3408" s="3" t="s">
        <v>49</v>
      </c>
      <c r="AM3408" s="3" t="s">
        <v>88</v>
      </c>
      <c r="AN3408" s="3" t="s">
        <v>60</v>
      </c>
      <c r="AO3408" s="3">
        <v>122.26168528586162</v>
      </c>
      <c r="AP3408" s="3">
        <v>528.01541828923177</v>
      </c>
    </row>
    <row r="3409" spans="1:42" x14ac:dyDescent="0.25">
      <c r="A3409" s="2">
        <v>3408</v>
      </c>
      <c r="B3409" s="3" t="s">
        <v>42</v>
      </c>
      <c r="C3409" s="3" t="s">
        <v>43</v>
      </c>
      <c r="D3409" s="3" t="s">
        <v>44</v>
      </c>
      <c r="E3409" s="3" t="s">
        <v>45</v>
      </c>
      <c r="F3409" s="3">
        <v>0.36</v>
      </c>
      <c r="G3409" s="3">
        <v>0.48</v>
      </c>
      <c r="H3409" s="3">
        <v>8.6690907467759301E-3</v>
      </c>
      <c r="I3409" s="3">
        <v>9.5517171938835475</v>
      </c>
      <c r="J3409" s="3">
        <v>1.4045542564125266</v>
      </c>
      <c r="K3409" s="3">
        <v>8.280470314131641E-2</v>
      </c>
      <c r="L3409" s="3">
        <v>1.2176208307610582E-2</v>
      </c>
      <c r="M3409" s="2">
        <v>1200</v>
      </c>
      <c r="N3409" s="3" t="s">
        <v>61</v>
      </c>
      <c r="O3409" s="3" t="s">
        <v>84</v>
      </c>
      <c r="P3409" s="3" t="s">
        <v>85</v>
      </c>
      <c r="Q3409" s="3" t="s">
        <v>42</v>
      </c>
      <c r="R3409" s="3" t="s">
        <v>49</v>
      </c>
      <c r="S3409" s="3" t="s">
        <v>86</v>
      </c>
      <c r="T3409" s="3" t="s">
        <v>51</v>
      </c>
      <c r="U3409" s="3" t="s">
        <v>87</v>
      </c>
      <c r="V3409" s="3" t="s">
        <v>53</v>
      </c>
      <c r="W3409" s="3" t="s">
        <v>54</v>
      </c>
      <c r="X3409" s="3">
        <v>35</v>
      </c>
      <c r="Y3409" s="3">
        <v>6</v>
      </c>
      <c r="Z3409" s="3" t="s">
        <v>44</v>
      </c>
      <c r="AA3409" s="7">
        <v>4</v>
      </c>
      <c r="AB3409" s="3" t="s">
        <v>49</v>
      </c>
      <c r="AC3409" s="3" t="s">
        <v>49</v>
      </c>
      <c r="AD3409" s="3" t="s">
        <v>49</v>
      </c>
      <c r="AE3409" s="3" t="s">
        <v>49</v>
      </c>
      <c r="AF3409" s="3" t="s">
        <v>55</v>
      </c>
      <c r="AG3409" s="3" t="s">
        <v>56</v>
      </c>
      <c r="AH3409" s="3" t="s">
        <v>57</v>
      </c>
      <c r="AI3409" s="3" t="s">
        <v>58</v>
      </c>
      <c r="AJ3409" s="3" t="s">
        <v>49</v>
      </c>
      <c r="AK3409" s="3" t="s">
        <v>49</v>
      </c>
      <c r="AL3409" s="3" t="s">
        <v>49</v>
      </c>
      <c r="AM3409" s="3" t="s">
        <v>88</v>
      </c>
      <c r="AN3409" s="3" t="s">
        <v>60</v>
      </c>
      <c r="AO3409" s="3">
        <v>37.338757088180742</v>
      </c>
      <c r="AP3409" s="3">
        <v>35.082565564958585</v>
      </c>
    </row>
    <row r="3410" spans="1:42" x14ac:dyDescent="0.25">
      <c r="A3410" s="2">
        <v>3409</v>
      </c>
      <c r="B3410" s="3" t="s">
        <v>66</v>
      </c>
      <c r="C3410" s="3" t="s">
        <v>43</v>
      </c>
      <c r="D3410" s="3" t="s">
        <v>44</v>
      </c>
      <c r="E3410" s="3" t="s">
        <v>45</v>
      </c>
      <c r="F3410" s="3">
        <v>0.36</v>
      </c>
      <c r="G3410" s="3">
        <v>0.48</v>
      </c>
      <c r="H3410" s="3">
        <v>3.6529130600181799E-3</v>
      </c>
      <c r="I3410" s="3">
        <v>9.5517171938835475</v>
      </c>
      <c r="J3410" s="3">
        <v>1.4045542564125266</v>
      </c>
      <c r="K3410" s="3">
        <v>3.4891592483137411E-2</v>
      </c>
      <c r="L3410" s="3">
        <v>5.1307145867534416E-3</v>
      </c>
      <c r="M3410" s="2">
        <v>3100</v>
      </c>
      <c r="N3410" s="3" t="s">
        <v>67</v>
      </c>
      <c r="O3410" s="3" t="s">
        <v>84</v>
      </c>
      <c r="P3410" s="3" t="s">
        <v>85</v>
      </c>
      <c r="Q3410" s="3" t="s">
        <v>42</v>
      </c>
      <c r="R3410" s="3" t="s">
        <v>49</v>
      </c>
      <c r="S3410" s="3" t="s">
        <v>86</v>
      </c>
      <c r="T3410" s="3" t="s">
        <v>51</v>
      </c>
      <c r="U3410" s="3" t="s">
        <v>87</v>
      </c>
      <c r="V3410" s="3" t="s">
        <v>53</v>
      </c>
      <c r="W3410" s="3" t="s">
        <v>54</v>
      </c>
      <c r="X3410" s="3">
        <v>35</v>
      </c>
      <c r="Y3410" s="3">
        <v>6</v>
      </c>
      <c r="Z3410" s="3" t="s">
        <v>44</v>
      </c>
      <c r="AA3410" s="7">
        <v>4</v>
      </c>
      <c r="AB3410" s="3" t="s">
        <v>49</v>
      </c>
      <c r="AC3410" s="3" t="s">
        <v>49</v>
      </c>
      <c r="AD3410" s="3" t="s">
        <v>49</v>
      </c>
      <c r="AE3410" s="3" t="s">
        <v>49</v>
      </c>
      <c r="AF3410" s="3" t="s">
        <v>55</v>
      </c>
      <c r="AG3410" s="3" t="s">
        <v>56</v>
      </c>
      <c r="AH3410" s="3" t="s">
        <v>57</v>
      </c>
      <c r="AI3410" s="3" t="s">
        <v>58</v>
      </c>
      <c r="AJ3410" s="3" t="s">
        <v>49</v>
      </c>
      <c r="AK3410" s="3" t="s">
        <v>49</v>
      </c>
      <c r="AL3410" s="3" t="s">
        <v>49</v>
      </c>
      <c r="AM3410" s="3" t="s">
        <v>88</v>
      </c>
      <c r="AN3410" s="3" t="s">
        <v>60</v>
      </c>
      <c r="AO3410" s="3">
        <v>22.023885276098262</v>
      </c>
      <c r="AP3410" s="3">
        <v>14.78281467740339</v>
      </c>
    </row>
    <row r="3411" spans="1:42" x14ac:dyDescent="0.25">
      <c r="A3411" s="2">
        <v>3410</v>
      </c>
      <c r="B3411" s="3" t="s">
        <v>42</v>
      </c>
      <c r="C3411" s="3" t="s">
        <v>43</v>
      </c>
      <c r="D3411" s="3" t="s">
        <v>44</v>
      </c>
      <c r="E3411" s="3" t="s">
        <v>45</v>
      </c>
      <c r="F3411" s="3">
        <v>0.36</v>
      </c>
      <c r="G3411" s="3">
        <v>0.48</v>
      </c>
      <c r="H3411" s="3">
        <v>0.29109982666437301</v>
      </c>
      <c r="I3411" s="3">
        <v>9.5517171938835475</v>
      </c>
      <c r="J3411" s="3">
        <v>1.4045542564125266</v>
      </c>
      <c r="K3411" s="3">
        <v>2.7805032194866119</v>
      </c>
      <c r="L3411" s="3">
        <v>0.40886550058239379</v>
      </c>
      <c r="M3411" s="2">
        <v>1210</v>
      </c>
      <c r="N3411" s="3" t="s">
        <v>65</v>
      </c>
      <c r="O3411" s="3" t="s">
        <v>84</v>
      </c>
      <c r="P3411" s="3" t="s">
        <v>85</v>
      </c>
      <c r="Q3411" s="3" t="s">
        <v>42</v>
      </c>
      <c r="R3411" s="3" t="s">
        <v>49</v>
      </c>
      <c r="S3411" s="3" t="s">
        <v>86</v>
      </c>
      <c r="T3411" s="3" t="s">
        <v>51</v>
      </c>
      <c r="U3411" s="3" t="s">
        <v>87</v>
      </c>
      <c r="V3411" s="3" t="s">
        <v>53</v>
      </c>
      <c r="W3411" s="3" t="s">
        <v>54</v>
      </c>
      <c r="X3411" s="3">
        <v>35</v>
      </c>
      <c r="Y3411" s="3">
        <v>6</v>
      </c>
      <c r="Z3411" s="3" t="s">
        <v>44</v>
      </c>
      <c r="AA3411" s="7">
        <v>4</v>
      </c>
      <c r="AB3411" s="3" t="s">
        <v>49</v>
      </c>
      <c r="AC3411" s="3" t="s">
        <v>49</v>
      </c>
      <c r="AD3411" s="3" t="s">
        <v>49</v>
      </c>
      <c r="AE3411" s="3" t="s">
        <v>49</v>
      </c>
      <c r="AF3411" s="3" t="s">
        <v>55</v>
      </c>
      <c r="AG3411" s="3" t="s">
        <v>56</v>
      </c>
      <c r="AH3411" s="3" t="s">
        <v>57</v>
      </c>
      <c r="AI3411" s="3" t="s">
        <v>58</v>
      </c>
      <c r="AJ3411" s="3" t="s">
        <v>49</v>
      </c>
      <c r="AK3411" s="3" t="s">
        <v>49</v>
      </c>
      <c r="AL3411" s="3" t="s">
        <v>49</v>
      </c>
      <c r="AM3411" s="3" t="s">
        <v>88</v>
      </c>
      <c r="AN3411" s="3" t="s">
        <v>60</v>
      </c>
      <c r="AO3411" s="3">
        <v>136.04230933238156</v>
      </c>
      <c r="AP3411" s="3">
        <v>1178.0392030962453</v>
      </c>
    </row>
    <row r="3412" spans="1:42" x14ac:dyDescent="0.25">
      <c r="A3412" s="2">
        <v>3411</v>
      </c>
      <c r="B3412" s="3" t="s">
        <v>42</v>
      </c>
      <c r="C3412" s="3" t="s">
        <v>43</v>
      </c>
      <c r="D3412" s="3" t="s">
        <v>44</v>
      </c>
      <c r="E3412" s="3" t="s">
        <v>45</v>
      </c>
      <c r="F3412" s="3">
        <v>0.36</v>
      </c>
      <c r="G3412" s="3">
        <v>0.48</v>
      </c>
      <c r="H3412" s="3">
        <v>1.47915195974986E-3</v>
      </c>
      <c r="I3412" s="3">
        <v>9.5517171938835475</v>
      </c>
      <c r="J3412" s="3">
        <v>1.4045542564125266</v>
      </c>
      <c r="K3412" s="3">
        <v>1.4128441206309282E-2</v>
      </c>
      <c r="L3412" s="3">
        <v>2.077549180947596E-3</v>
      </c>
      <c r="M3412" s="2">
        <v>1330</v>
      </c>
      <c r="N3412" s="3" t="s">
        <v>68</v>
      </c>
      <c r="O3412" s="3" t="s">
        <v>84</v>
      </c>
      <c r="P3412" s="3" t="s">
        <v>85</v>
      </c>
      <c r="Q3412" s="3" t="s">
        <v>42</v>
      </c>
      <c r="R3412" s="3" t="s">
        <v>49</v>
      </c>
      <c r="S3412" s="3" t="s">
        <v>86</v>
      </c>
      <c r="T3412" s="3" t="s">
        <v>51</v>
      </c>
      <c r="U3412" s="3" t="s">
        <v>87</v>
      </c>
      <c r="V3412" s="3" t="s">
        <v>53</v>
      </c>
      <c r="W3412" s="3" t="s">
        <v>54</v>
      </c>
      <c r="X3412" s="3">
        <v>35</v>
      </c>
      <c r="Y3412" s="3">
        <v>6</v>
      </c>
      <c r="Z3412" s="3" t="s">
        <v>44</v>
      </c>
      <c r="AA3412" s="7">
        <v>4</v>
      </c>
      <c r="AB3412" s="3" t="s">
        <v>49</v>
      </c>
      <c r="AC3412" s="3" t="s">
        <v>49</v>
      </c>
      <c r="AD3412" s="3" t="s">
        <v>49</v>
      </c>
      <c r="AE3412" s="3" t="s">
        <v>49</v>
      </c>
      <c r="AF3412" s="3" t="s">
        <v>55</v>
      </c>
      <c r="AG3412" s="3" t="s">
        <v>56</v>
      </c>
      <c r="AH3412" s="3" t="s">
        <v>57</v>
      </c>
      <c r="AI3412" s="3" t="s">
        <v>58</v>
      </c>
      <c r="AJ3412" s="3" t="s">
        <v>49</v>
      </c>
      <c r="AK3412" s="3" t="s">
        <v>49</v>
      </c>
      <c r="AL3412" s="3" t="s">
        <v>49</v>
      </c>
      <c r="AM3412" s="3" t="s">
        <v>88</v>
      </c>
      <c r="AN3412" s="3" t="s">
        <v>60</v>
      </c>
      <c r="AO3412" s="3">
        <v>13.981434578583778</v>
      </c>
      <c r="AP3412" s="3">
        <v>5.9859156080192752</v>
      </c>
    </row>
    <row r="3413" spans="1:42" x14ac:dyDescent="0.25">
      <c r="A3413" s="2">
        <v>3412</v>
      </c>
      <c r="B3413" s="3" t="s">
        <v>42</v>
      </c>
      <c r="C3413" s="3" t="s">
        <v>43</v>
      </c>
      <c r="D3413" s="3" t="s">
        <v>44</v>
      </c>
      <c r="E3413" s="3" t="s">
        <v>45</v>
      </c>
      <c r="F3413" s="3">
        <v>0.36</v>
      </c>
      <c r="G3413" s="3">
        <v>0.48</v>
      </c>
      <c r="H3413" s="3">
        <v>2.4725784831063002E-3</v>
      </c>
      <c r="I3413" s="3">
        <v>9.5517171938835475</v>
      </c>
      <c r="J3413" s="3">
        <v>1.4045542564125266</v>
      </c>
      <c r="K3413" s="3">
        <v>2.3617370410312949E-2</v>
      </c>
      <c r="L3413" s="3">
        <v>3.4728706327609824E-3</v>
      </c>
      <c r="M3413" s="2">
        <v>1210</v>
      </c>
      <c r="N3413" s="3" t="s">
        <v>65</v>
      </c>
      <c r="O3413" s="3" t="s">
        <v>84</v>
      </c>
      <c r="P3413" s="3" t="s">
        <v>85</v>
      </c>
      <c r="Q3413" s="3" t="s">
        <v>42</v>
      </c>
      <c r="R3413" s="3" t="s">
        <v>49</v>
      </c>
      <c r="S3413" s="3" t="s">
        <v>86</v>
      </c>
      <c r="T3413" s="3" t="s">
        <v>51</v>
      </c>
      <c r="U3413" s="3" t="s">
        <v>87</v>
      </c>
      <c r="V3413" s="3" t="s">
        <v>53</v>
      </c>
      <c r="W3413" s="3" t="s">
        <v>54</v>
      </c>
      <c r="X3413" s="3">
        <v>35</v>
      </c>
      <c r="Y3413" s="3">
        <v>6</v>
      </c>
      <c r="Z3413" s="3" t="s">
        <v>44</v>
      </c>
      <c r="AA3413" s="7">
        <v>4</v>
      </c>
      <c r="AB3413" s="3" t="s">
        <v>49</v>
      </c>
      <c r="AC3413" s="3" t="s">
        <v>49</v>
      </c>
      <c r="AD3413" s="3" t="s">
        <v>49</v>
      </c>
      <c r="AE3413" s="3" t="s">
        <v>49</v>
      </c>
      <c r="AF3413" s="3" t="s">
        <v>55</v>
      </c>
      <c r="AG3413" s="3" t="s">
        <v>56</v>
      </c>
      <c r="AH3413" s="3" t="s">
        <v>57</v>
      </c>
      <c r="AI3413" s="3" t="s">
        <v>58</v>
      </c>
      <c r="AJ3413" s="3" t="s">
        <v>49</v>
      </c>
      <c r="AK3413" s="3" t="s">
        <v>49</v>
      </c>
      <c r="AL3413" s="3" t="s">
        <v>49</v>
      </c>
      <c r="AM3413" s="3" t="s">
        <v>88</v>
      </c>
      <c r="AN3413" s="3" t="s">
        <v>60</v>
      </c>
      <c r="AO3413" s="3">
        <v>13.013870268723601</v>
      </c>
      <c r="AP3413" s="3">
        <v>10.006170114246771</v>
      </c>
    </row>
    <row r="3414" spans="1:42" x14ac:dyDescent="0.25">
      <c r="A3414" s="2">
        <v>3413</v>
      </c>
      <c r="B3414" s="3" t="s">
        <v>42</v>
      </c>
      <c r="C3414" s="3" t="s">
        <v>43</v>
      </c>
      <c r="D3414" s="3" t="s">
        <v>44</v>
      </c>
      <c r="E3414" s="3" t="s">
        <v>45</v>
      </c>
      <c r="F3414" s="3">
        <v>0.36</v>
      </c>
      <c r="G3414" s="3">
        <v>0.48</v>
      </c>
      <c r="H3414" s="3">
        <v>6.0859419339854399E-2</v>
      </c>
      <c r="I3414" s="3">
        <v>9.5517171938835475</v>
      </c>
      <c r="J3414" s="3">
        <v>1.4045542564125266</v>
      </c>
      <c r="K3414" s="3">
        <v>0.5813119621182562</v>
      </c>
      <c r="L3414" s="3">
        <v>8.5480356476587332E-2</v>
      </c>
      <c r="M3414" s="2">
        <v>1210</v>
      </c>
      <c r="N3414" s="3" t="s">
        <v>65</v>
      </c>
      <c r="O3414" s="3" t="s">
        <v>84</v>
      </c>
      <c r="P3414" s="3" t="s">
        <v>85</v>
      </c>
      <c r="Q3414" s="3" t="s">
        <v>42</v>
      </c>
      <c r="R3414" s="3" t="s">
        <v>49</v>
      </c>
      <c r="S3414" s="3" t="s">
        <v>86</v>
      </c>
      <c r="T3414" s="3" t="s">
        <v>51</v>
      </c>
      <c r="U3414" s="3" t="s">
        <v>87</v>
      </c>
      <c r="V3414" s="3" t="s">
        <v>53</v>
      </c>
      <c r="W3414" s="3" t="s">
        <v>54</v>
      </c>
      <c r="X3414" s="3">
        <v>35</v>
      </c>
      <c r="Y3414" s="3">
        <v>6</v>
      </c>
      <c r="Z3414" s="3" t="s">
        <v>44</v>
      </c>
      <c r="AA3414" s="7">
        <v>4</v>
      </c>
      <c r="AB3414" s="3" t="s">
        <v>49</v>
      </c>
      <c r="AC3414" s="3" t="s">
        <v>49</v>
      </c>
      <c r="AD3414" s="3" t="s">
        <v>49</v>
      </c>
      <c r="AE3414" s="3" t="s">
        <v>49</v>
      </c>
      <c r="AF3414" s="3" t="s">
        <v>55</v>
      </c>
      <c r="AG3414" s="3" t="s">
        <v>56</v>
      </c>
      <c r="AH3414" s="3" t="s">
        <v>57</v>
      </c>
      <c r="AI3414" s="3" t="s">
        <v>58</v>
      </c>
      <c r="AJ3414" s="3" t="s">
        <v>49</v>
      </c>
      <c r="AK3414" s="3" t="s">
        <v>49</v>
      </c>
      <c r="AL3414" s="3" t="s">
        <v>49</v>
      </c>
      <c r="AM3414" s="3" t="s">
        <v>88</v>
      </c>
      <c r="AN3414" s="3" t="s">
        <v>60</v>
      </c>
      <c r="AO3414" s="3">
        <v>92.646229495597368</v>
      </c>
      <c r="AP3414" s="3">
        <v>246.28933201902453</v>
      </c>
    </row>
    <row r="3415" spans="1:42" x14ac:dyDescent="0.25">
      <c r="A3415" s="2">
        <v>3414</v>
      </c>
      <c r="B3415" s="3" t="s">
        <v>42</v>
      </c>
      <c r="C3415" s="3" t="s">
        <v>43</v>
      </c>
      <c r="D3415" s="3" t="s">
        <v>44</v>
      </c>
      <c r="E3415" s="3" t="s">
        <v>45</v>
      </c>
      <c r="F3415" s="3">
        <v>0.36</v>
      </c>
      <c r="G3415" s="3">
        <v>0.48</v>
      </c>
      <c r="H3415" s="3">
        <v>0.119055022172197</v>
      </c>
      <c r="I3415" s="3">
        <v>9.5517171938835475</v>
      </c>
      <c r="J3415" s="3">
        <v>1.4045542564125266</v>
      </c>
      <c r="K3415" s="3">
        <v>1.137179902300361</v>
      </c>
      <c r="L3415" s="3">
        <v>0.16721923813924702</v>
      </c>
      <c r="M3415" s="2">
        <v>1210</v>
      </c>
      <c r="N3415" s="3" t="s">
        <v>65</v>
      </c>
      <c r="O3415" s="3" t="s">
        <v>84</v>
      </c>
      <c r="P3415" s="3" t="s">
        <v>85</v>
      </c>
      <c r="Q3415" s="3" t="s">
        <v>42</v>
      </c>
      <c r="R3415" s="3" t="s">
        <v>49</v>
      </c>
      <c r="S3415" s="3" t="s">
        <v>86</v>
      </c>
      <c r="T3415" s="3" t="s">
        <v>51</v>
      </c>
      <c r="U3415" s="3" t="s">
        <v>87</v>
      </c>
      <c r="V3415" s="3" t="s">
        <v>53</v>
      </c>
      <c r="W3415" s="3" t="s">
        <v>54</v>
      </c>
      <c r="X3415" s="3">
        <v>35</v>
      </c>
      <c r="Y3415" s="3">
        <v>6</v>
      </c>
      <c r="Z3415" s="3" t="s">
        <v>44</v>
      </c>
      <c r="AA3415" s="7">
        <v>4</v>
      </c>
      <c r="AB3415" s="3" t="s">
        <v>49</v>
      </c>
      <c r="AC3415" s="3" t="s">
        <v>49</v>
      </c>
      <c r="AD3415" s="3" t="s">
        <v>49</v>
      </c>
      <c r="AE3415" s="3" t="s">
        <v>49</v>
      </c>
      <c r="AF3415" s="3" t="s">
        <v>55</v>
      </c>
      <c r="AG3415" s="3" t="s">
        <v>56</v>
      </c>
      <c r="AH3415" s="3" t="s">
        <v>57</v>
      </c>
      <c r="AI3415" s="3" t="s">
        <v>58</v>
      </c>
      <c r="AJ3415" s="3" t="s">
        <v>49</v>
      </c>
      <c r="AK3415" s="3" t="s">
        <v>49</v>
      </c>
      <c r="AL3415" s="3" t="s">
        <v>49</v>
      </c>
      <c r="AM3415" s="3" t="s">
        <v>88</v>
      </c>
      <c r="AN3415" s="3" t="s">
        <v>60</v>
      </c>
      <c r="AO3415" s="3">
        <v>95.482240811713012</v>
      </c>
      <c r="AP3415" s="3">
        <v>481.79858109653168</v>
      </c>
    </row>
    <row r="3416" spans="1:42" x14ac:dyDescent="0.25">
      <c r="A3416" s="2">
        <v>3415</v>
      </c>
      <c r="B3416" s="3" t="s">
        <v>42</v>
      </c>
      <c r="C3416" s="3" t="s">
        <v>43</v>
      </c>
      <c r="D3416" s="3" t="s">
        <v>44</v>
      </c>
      <c r="E3416" s="3" t="s">
        <v>45</v>
      </c>
      <c r="F3416" s="3">
        <v>0.36</v>
      </c>
      <c r="G3416" s="3">
        <v>0.48</v>
      </c>
      <c r="H3416" s="3">
        <v>0.210265370370327</v>
      </c>
      <c r="I3416" s="3">
        <v>9.5896964677889365</v>
      </c>
      <c r="J3416" s="3">
        <v>1.4092878848498656</v>
      </c>
      <c r="K3416" s="3">
        <v>2.0163810795386574</v>
      </c>
      <c r="L3416" s="3">
        <v>0.29632443906637174</v>
      </c>
      <c r="M3416" s="2">
        <v>1200</v>
      </c>
      <c r="N3416" s="3" t="s">
        <v>61</v>
      </c>
      <c r="O3416" s="3" t="s">
        <v>84</v>
      </c>
      <c r="P3416" s="3" t="s">
        <v>85</v>
      </c>
      <c r="Q3416" s="3" t="s">
        <v>42</v>
      </c>
      <c r="R3416" s="3" t="s">
        <v>49</v>
      </c>
      <c r="S3416" s="3" t="s">
        <v>86</v>
      </c>
      <c r="T3416" s="3" t="s">
        <v>51</v>
      </c>
      <c r="U3416" s="3" t="s">
        <v>87</v>
      </c>
      <c r="V3416" s="3" t="s">
        <v>53</v>
      </c>
      <c r="W3416" s="3" t="s">
        <v>54</v>
      </c>
      <c r="X3416" s="3">
        <v>35</v>
      </c>
      <c r="Y3416" s="3">
        <v>6</v>
      </c>
      <c r="Z3416" s="3" t="s">
        <v>44</v>
      </c>
      <c r="AA3416" s="7">
        <v>4</v>
      </c>
      <c r="AB3416" s="3" t="s">
        <v>49</v>
      </c>
      <c r="AC3416" s="3" t="s">
        <v>49</v>
      </c>
      <c r="AD3416" s="3" t="s">
        <v>49</v>
      </c>
      <c r="AE3416" s="3" t="s">
        <v>49</v>
      </c>
      <c r="AF3416" s="3" t="s">
        <v>55</v>
      </c>
      <c r="AG3416" s="3" t="s">
        <v>56</v>
      </c>
      <c r="AH3416" s="3" t="s">
        <v>57</v>
      </c>
      <c r="AI3416" s="3" t="s">
        <v>58</v>
      </c>
      <c r="AJ3416" s="3" t="s">
        <v>49</v>
      </c>
      <c r="AK3416" s="3" t="s">
        <v>49</v>
      </c>
      <c r="AL3416" s="3" t="s">
        <v>49</v>
      </c>
      <c r="AM3416" s="3" t="s">
        <v>88</v>
      </c>
      <c r="AN3416" s="3" t="s">
        <v>60</v>
      </c>
      <c r="AO3416" s="3">
        <v>137.1100504787353</v>
      </c>
      <c r="AP3416" s="3">
        <v>850.91376449147413</v>
      </c>
    </row>
    <row r="3417" spans="1:42" x14ac:dyDescent="0.25">
      <c r="A3417" s="2">
        <v>3416</v>
      </c>
      <c r="B3417" s="3" t="s">
        <v>42</v>
      </c>
      <c r="C3417" s="3" t="s">
        <v>43</v>
      </c>
      <c r="D3417" s="3" t="s">
        <v>44</v>
      </c>
      <c r="E3417" s="3" t="s">
        <v>45</v>
      </c>
      <c r="F3417" s="3">
        <v>0.36</v>
      </c>
      <c r="G3417" s="3">
        <v>0.48</v>
      </c>
      <c r="H3417" s="3">
        <v>3.5943411560076299E-2</v>
      </c>
      <c r="I3417" s="3">
        <v>9.5896964677889365</v>
      </c>
      <c r="J3417" s="3">
        <v>1.4092878848498656</v>
      </c>
      <c r="K3417" s="3">
        <v>0.34468640687794772</v>
      </c>
      <c r="L3417" s="3">
        <v>5.0654614451788135E-2</v>
      </c>
      <c r="M3417" s="2">
        <v>1210</v>
      </c>
      <c r="N3417" s="3" t="s">
        <v>65</v>
      </c>
      <c r="O3417" s="3" t="s">
        <v>84</v>
      </c>
      <c r="P3417" s="3" t="s">
        <v>85</v>
      </c>
      <c r="Q3417" s="3" t="s">
        <v>42</v>
      </c>
      <c r="R3417" s="3" t="s">
        <v>49</v>
      </c>
      <c r="S3417" s="3" t="s">
        <v>86</v>
      </c>
      <c r="T3417" s="3" t="s">
        <v>51</v>
      </c>
      <c r="U3417" s="3" t="s">
        <v>87</v>
      </c>
      <c r="V3417" s="3" t="s">
        <v>53</v>
      </c>
      <c r="W3417" s="3" t="s">
        <v>54</v>
      </c>
      <c r="X3417" s="3">
        <v>35</v>
      </c>
      <c r="Y3417" s="3">
        <v>6</v>
      </c>
      <c r="Z3417" s="3" t="s">
        <v>44</v>
      </c>
      <c r="AA3417" s="7">
        <v>4</v>
      </c>
      <c r="AB3417" s="3" t="s">
        <v>49</v>
      </c>
      <c r="AC3417" s="3" t="s">
        <v>49</v>
      </c>
      <c r="AD3417" s="3" t="s">
        <v>49</v>
      </c>
      <c r="AE3417" s="3" t="s">
        <v>49</v>
      </c>
      <c r="AF3417" s="3" t="s">
        <v>55</v>
      </c>
      <c r="AG3417" s="3" t="s">
        <v>56</v>
      </c>
      <c r="AH3417" s="3" t="s">
        <v>57</v>
      </c>
      <c r="AI3417" s="3" t="s">
        <v>58</v>
      </c>
      <c r="AJ3417" s="3" t="s">
        <v>49</v>
      </c>
      <c r="AK3417" s="3" t="s">
        <v>49</v>
      </c>
      <c r="AL3417" s="3" t="s">
        <v>49</v>
      </c>
      <c r="AM3417" s="3" t="s">
        <v>88</v>
      </c>
      <c r="AN3417" s="3" t="s">
        <v>60</v>
      </c>
      <c r="AO3417" s="3">
        <v>68.691009004544071</v>
      </c>
      <c r="AP3417" s="3">
        <v>145.45782591486125</v>
      </c>
    </row>
    <row r="3418" spans="1:42" x14ac:dyDescent="0.25">
      <c r="A3418" s="2">
        <v>3417</v>
      </c>
      <c r="B3418" s="3" t="s">
        <v>42</v>
      </c>
      <c r="C3418" s="3" t="s">
        <v>43</v>
      </c>
      <c r="D3418" s="3" t="s">
        <v>44</v>
      </c>
      <c r="E3418" s="3" t="s">
        <v>45</v>
      </c>
      <c r="F3418" s="3">
        <v>0.36</v>
      </c>
      <c r="G3418" s="3">
        <v>0.48</v>
      </c>
      <c r="H3418" s="3">
        <v>3.8829905280753897E-2</v>
      </c>
      <c r="I3418" s="3">
        <v>9.5896964677889365</v>
      </c>
      <c r="J3418" s="3">
        <v>1.4092878848498656</v>
      </c>
      <c r="K3418" s="3">
        <v>0.37236700551542462</v>
      </c>
      <c r="L3418" s="3">
        <v>5.4722515082034281E-2</v>
      </c>
      <c r="M3418" s="2">
        <v>1210</v>
      </c>
      <c r="N3418" s="3" t="s">
        <v>65</v>
      </c>
      <c r="O3418" s="3" t="s">
        <v>84</v>
      </c>
      <c r="P3418" s="3" t="s">
        <v>85</v>
      </c>
      <c r="Q3418" s="3" t="s">
        <v>42</v>
      </c>
      <c r="R3418" s="3" t="s">
        <v>49</v>
      </c>
      <c r="S3418" s="3" t="s">
        <v>86</v>
      </c>
      <c r="T3418" s="3" t="s">
        <v>51</v>
      </c>
      <c r="U3418" s="3" t="s">
        <v>87</v>
      </c>
      <c r="V3418" s="3" t="s">
        <v>53</v>
      </c>
      <c r="W3418" s="3" t="s">
        <v>54</v>
      </c>
      <c r="X3418" s="3">
        <v>35</v>
      </c>
      <c r="Y3418" s="3">
        <v>6</v>
      </c>
      <c r="Z3418" s="3" t="s">
        <v>44</v>
      </c>
      <c r="AA3418" s="7">
        <v>4</v>
      </c>
      <c r="AB3418" s="3" t="s">
        <v>49</v>
      </c>
      <c r="AC3418" s="3" t="s">
        <v>49</v>
      </c>
      <c r="AD3418" s="3" t="s">
        <v>49</v>
      </c>
      <c r="AE3418" s="3" t="s">
        <v>49</v>
      </c>
      <c r="AF3418" s="3" t="s">
        <v>55</v>
      </c>
      <c r="AG3418" s="3" t="s">
        <v>56</v>
      </c>
      <c r="AH3418" s="3" t="s">
        <v>57</v>
      </c>
      <c r="AI3418" s="3" t="s">
        <v>58</v>
      </c>
      <c r="AJ3418" s="3" t="s">
        <v>49</v>
      </c>
      <c r="AK3418" s="3" t="s">
        <v>49</v>
      </c>
      <c r="AL3418" s="3" t="s">
        <v>49</v>
      </c>
      <c r="AM3418" s="3" t="s">
        <v>88</v>
      </c>
      <c r="AN3418" s="3" t="s">
        <v>60</v>
      </c>
      <c r="AO3418" s="3">
        <v>50.890393735220023</v>
      </c>
      <c r="AP3418" s="3">
        <v>157.1390515666028</v>
      </c>
    </row>
    <row r="3419" spans="1:42" x14ac:dyDescent="0.25">
      <c r="A3419" s="2">
        <v>3418</v>
      </c>
      <c r="B3419" s="3" t="s">
        <v>42</v>
      </c>
      <c r="C3419" s="3" t="s">
        <v>43</v>
      </c>
      <c r="D3419" s="3" t="s">
        <v>44</v>
      </c>
      <c r="E3419" s="3" t="s">
        <v>45</v>
      </c>
      <c r="F3419" s="3">
        <v>0.36</v>
      </c>
      <c r="G3419" s="3">
        <v>0.48</v>
      </c>
      <c r="H3419" s="3">
        <v>0.12788809660001699</v>
      </c>
      <c r="I3419" s="3">
        <v>9.5896964677889365</v>
      </c>
      <c r="J3419" s="3">
        <v>1.4092878848498656</v>
      </c>
      <c r="K3419" s="3">
        <v>1.2264080282374332</v>
      </c>
      <c r="L3419" s="3">
        <v>0.18023114515491323</v>
      </c>
      <c r="M3419" s="2">
        <v>1210</v>
      </c>
      <c r="N3419" s="3" t="s">
        <v>65</v>
      </c>
      <c r="O3419" s="3" t="s">
        <v>84</v>
      </c>
      <c r="P3419" s="3" t="s">
        <v>85</v>
      </c>
      <c r="Q3419" s="3" t="s">
        <v>42</v>
      </c>
      <c r="R3419" s="3" t="s">
        <v>49</v>
      </c>
      <c r="S3419" s="3" t="s">
        <v>86</v>
      </c>
      <c r="T3419" s="3" t="s">
        <v>51</v>
      </c>
      <c r="U3419" s="3" t="s">
        <v>87</v>
      </c>
      <c r="V3419" s="3" t="s">
        <v>53</v>
      </c>
      <c r="W3419" s="3" t="s">
        <v>54</v>
      </c>
      <c r="X3419" s="3">
        <v>35</v>
      </c>
      <c r="Y3419" s="3">
        <v>6</v>
      </c>
      <c r="Z3419" s="3" t="s">
        <v>44</v>
      </c>
      <c r="AA3419" s="7">
        <v>4</v>
      </c>
      <c r="AB3419" s="3" t="s">
        <v>49</v>
      </c>
      <c r="AC3419" s="3" t="s">
        <v>49</v>
      </c>
      <c r="AD3419" s="3" t="s">
        <v>49</v>
      </c>
      <c r="AE3419" s="3" t="s">
        <v>49</v>
      </c>
      <c r="AF3419" s="3" t="s">
        <v>55</v>
      </c>
      <c r="AG3419" s="3" t="s">
        <v>56</v>
      </c>
      <c r="AH3419" s="3" t="s">
        <v>57</v>
      </c>
      <c r="AI3419" s="3" t="s">
        <v>58</v>
      </c>
      <c r="AJ3419" s="3" t="s">
        <v>49</v>
      </c>
      <c r="AK3419" s="3" t="s">
        <v>49</v>
      </c>
      <c r="AL3419" s="3" t="s">
        <v>49</v>
      </c>
      <c r="AM3419" s="3" t="s">
        <v>88</v>
      </c>
      <c r="AN3419" s="3" t="s">
        <v>60</v>
      </c>
      <c r="AO3419" s="3">
        <v>92.436357111530185</v>
      </c>
      <c r="AP3419" s="3">
        <v>517.54476507428956</v>
      </c>
    </row>
    <row r="3420" spans="1:42" x14ac:dyDescent="0.25">
      <c r="A3420" s="2">
        <v>3419</v>
      </c>
      <c r="B3420" s="3" t="s">
        <v>42</v>
      </c>
      <c r="C3420" s="3" t="s">
        <v>43</v>
      </c>
      <c r="D3420" s="3" t="s">
        <v>44</v>
      </c>
      <c r="E3420" s="3" t="s">
        <v>45</v>
      </c>
      <c r="F3420" s="3">
        <v>0.36</v>
      </c>
      <c r="G3420" s="3">
        <v>0.48</v>
      </c>
      <c r="H3420" s="3">
        <v>0.20313124575566499</v>
      </c>
      <c r="I3420" s="3">
        <v>9.5896964677889365</v>
      </c>
      <c r="J3420" s="3">
        <v>1.4092878848498656</v>
      </c>
      <c r="K3420" s="3">
        <v>1.9479669899206669</v>
      </c>
      <c r="L3420" s="3">
        <v>0.28627040367791934</v>
      </c>
      <c r="M3420" s="2">
        <v>1210</v>
      </c>
      <c r="N3420" s="3" t="s">
        <v>65</v>
      </c>
      <c r="O3420" s="3" t="s">
        <v>84</v>
      </c>
      <c r="P3420" s="3" t="s">
        <v>85</v>
      </c>
      <c r="Q3420" s="3" t="s">
        <v>42</v>
      </c>
      <c r="R3420" s="3" t="s">
        <v>49</v>
      </c>
      <c r="S3420" s="3" t="s">
        <v>86</v>
      </c>
      <c r="T3420" s="3" t="s">
        <v>51</v>
      </c>
      <c r="U3420" s="3" t="s">
        <v>87</v>
      </c>
      <c r="V3420" s="3" t="s">
        <v>53</v>
      </c>
      <c r="W3420" s="3" t="s">
        <v>54</v>
      </c>
      <c r="X3420" s="3">
        <v>35</v>
      </c>
      <c r="Y3420" s="3">
        <v>6</v>
      </c>
      <c r="Z3420" s="3" t="s">
        <v>44</v>
      </c>
      <c r="AA3420" s="7">
        <v>4</v>
      </c>
      <c r="AB3420" s="3" t="s">
        <v>49</v>
      </c>
      <c r="AC3420" s="3" t="s">
        <v>49</v>
      </c>
      <c r="AD3420" s="3" t="s">
        <v>49</v>
      </c>
      <c r="AE3420" s="3" t="s">
        <v>49</v>
      </c>
      <c r="AF3420" s="3" t="s">
        <v>55</v>
      </c>
      <c r="AG3420" s="3" t="s">
        <v>56</v>
      </c>
      <c r="AH3420" s="3" t="s">
        <v>57</v>
      </c>
      <c r="AI3420" s="3" t="s">
        <v>58</v>
      </c>
      <c r="AJ3420" s="3" t="s">
        <v>49</v>
      </c>
      <c r="AK3420" s="3" t="s">
        <v>49</v>
      </c>
      <c r="AL3420" s="3" t="s">
        <v>49</v>
      </c>
      <c r="AM3420" s="3" t="s">
        <v>88</v>
      </c>
      <c r="AN3420" s="3" t="s">
        <v>60</v>
      </c>
      <c r="AO3420" s="3">
        <v>114.58867121461761</v>
      </c>
      <c r="AP3420" s="3">
        <v>822.04298647642713</v>
      </c>
    </row>
    <row r="3421" spans="1:42" x14ac:dyDescent="0.25">
      <c r="A3421" s="2">
        <v>3420</v>
      </c>
      <c r="B3421" s="3" t="s">
        <v>42</v>
      </c>
      <c r="C3421" s="3" t="s">
        <v>43</v>
      </c>
      <c r="D3421" s="3" t="s">
        <v>44</v>
      </c>
      <c r="E3421" s="3" t="s">
        <v>45</v>
      </c>
      <c r="F3421" s="3">
        <v>0.36</v>
      </c>
      <c r="G3421" s="3">
        <v>0.48</v>
      </c>
      <c r="H3421" s="3">
        <v>1.7054240550465501E-3</v>
      </c>
      <c r="I3421" s="3">
        <v>9.5896964677889365</v>
      </c>
      <c r="J3421" s="3">
        <v>1.4092878848498656</v>
      </c>
      <c r="K3421" s="3">
        <v>1.6354499036762185E-2</v>
      </c>
      <c r="L3421" s="3">
        <v>2.4034334593086332E-3</v>
      </c>
      <c r="M3421" s="2">
        <v>1210</v>
      </c>
      <c r="N3421" s="3" t="s">
        <v>65</v>
      </c>
      <c r="O3421" s="3" t="s">
        <v>84</v>
      </c>
      <c r="P3421" s="3" t="s">
        <v>85</v>
      </c>
      <c r="Q3421" s="3" t="s">
        <v>42</v>
      </c>
      <c r="R3421" s="3" t="s">
        <v>49</v>
      </c>
      <c r="S3421" s="3" t="s">
        <v>86</v>
      </c>
      <c r="T3421" s="3" t="s">
        <v>51</v>
      </c>
      <c r="U3421" s="3" t="s">
        <v>87</v>
      </c>
      <c r="V3421" s="3" t="s">
        <v>53</v>
      </c>
      <c r="W3421" s="3" t="s">
        <v>54</v>
      </c>
      <c r="X3421" s="3">
        <v>35</v>
      </c>
      <c r="Y3421" s="3">
        <v>6</v>
      </c>
      <c r="Z3421" s="3" t="s">
        <v>44</v>
      </c>
      <c r="AA3421" s="7">
        <v>4</v>
      </c>
      <c r="AB3421" s="3" t="s">
        <v>49</v>
      </c>
      <c r="AC3421" s="3" t="s">
        <v>49</v>
      </c>
      <c r="AD3421" s="3" t="s">
        <v>49</v>
      </c>
      <c r="AE3421" s="3" t="s">
        <v>49</v>
      </c>
      <c r="AF3421" s="3" t="s">
        <v>55</v>
      </c>
      <c r="AG3421" s="3" t="s">
        <v>56</v>
      </c>
      <c r="AH3421" s="3" t="s">
        <v>57</v>
      </c>
      <c r="AI3421" s="3" t="s">
        <v>58</v>
      </c>
      <c r="AJ3421" s="3" t="s">
        <v>49</v>
      </c>
      <c r="AK3421" s="3" t="s">
        <v>49</v>
      </c>
      <c r="AL3421" s="3" t="s">
        <v>49</v>
      </c>
      <c r="AM3421" s="3" t="s">
        <v>88</v>
      </c>
      <c r="AN3421" s="3" t="s">
        <v>60</v>
      </c>
      <c r="AO3421" s="3">
        <v>15.231713866865009</v>
      </c>
      <c r="AP3421" s="3">
        <v>6.9016062900805872</v>
      </c>
    </row>
    <row r="3422" spans="1:42" x14ac:dyDescent="0.25">
      <c r="A3422" s="2">
        <v>3421</v>
      </c>
      <c r="B3422" s="3" t="s">
        <v>42</v>
      </c>
      <c r="C3422" s="3" t="s">
        <v>43</v>
      </c>
      <c r="D3422" s="3" t="s">
        <v>44</v>
      </c>
      <c r="E3422" s="3" t="s">
        <v>45</v>
      </c>
      <c r="F3422" s="3">
        <v>0.36</v>
      </c>
      <c r="G3422" s="3">
        <v>0.48</v>
      </c>
      <c r="H3422" s="3">
        <v>3.6948035737587898E-2</v>
      </c>
      <c r="I3422" s="3">
        <v>9.5721902025549639</v>
      </c>
      <c r="J3422" s="3">
        <v>1.4067554032686196</v>
      </c>
      <c r="K3422" s="3">
        <v>0.35367362569098953</v>
      </c>
      <c r="L3422" s="3">
        <v>5.1976848914013829E-2</v>
      </c>
      <c r="M3422" s="2">
        <v>1200</v>
      </c>
      <c r="N3422" s="3" t="s">
        <v>61</v>
      </c>
      <c r="O3422" s="3" t="s">
        <v>84</v>
      </c>
      <c r="P3422" s="3" t="s">
        <v>85</v>
      </c>
      <c r="Q3422" s="3" t="s">
        <v>42</v>
      </c>
      <c r="R3422" s="3" t="s">
        <v>49</v>
      </c>
      <c r="S3422" s="3" t="s">
        <v>86</v>
      </c>
      <c r="T3422" s="3" t="s">
        <v>51</v>
      </c>
      <c r="U3422" s="3" t="s">
        <v>87</v>
      </c>
      <c r="V3422" s="3" t="s">
        <v>53</v>
      </c>
      <c r="W3422" s="3" t="s">
        <v>54</v>
      </c>
      <c r="X3422" s="3">
        <v>35</v>
      </c>
      <c r="Y3422" s="3">
        <v>6</v>
      </c>
      <c r="Z3422" s="3" t="s">
        <v>44</v>
      </c>
      <c r="AA3422" s="7">
        <v>4</v>
      </c>
      <c r="AB3422" s="3" t="s">
        <v>49</v>
      </c>
      <c r="AC3422" s="3" t="s">
        <v>49</v>
      </c>
      <c r="AD3422" s="3" t="s">
        <v>49</v>
      </c>
      <c r="AE3422" s="3" t="s">
        <v>49</v>
      </c>
      <c r="AF3422" s="3" t="s">
        <v>55</v>
      </c>
      <c r="AG3422" s="3" t="s">
        <v>56</v>
      </c>
      <c r="AH3422" s="3" t="s">
        <v>57</v>
      </c>
      <c r="AI3422" s="3" t="s">
        <v>58</v>
      </c>
      <c r="AJ3422" s="3" t="s">
        <v>49</v>
      </c>
      <c r="AK3422" s="3" t="s">
        <v>49</v>
      </c>
      <c r="AL3422" s="3" t="s">
        <v>49</v>
      </c>
      <c r="AM3422" s="3" t="s">
        <v>88</v>
      </c>
      <c r="AN3422" s="3" t="s">
        <v>60</v>
      </c>
      <c r="AO3422" s="3">
        <v>69.309501727552217</v>
      </c>
      <c r="AP3422" s="3">
        <v>149.52339571972252</v>
      </c>
    </row>
    <row r="3423" spans="1:42" x14ac:dyDescent="0.25">
      <c r="A3423" s="2">
        <v>3422</v>
      </c>
      <c r="B3423" s="3" t="s">
        <v>42</v>
      </c>
      <c r="C3423" s="3" t="s">
        <v>43</v>
      </c>
      <c r="D3423" s="3" t="s">
        <v>44</v>
      </c>
      <c r="E3423" s="3" t="s">
        <v>45</v>
      </c>
      <c r="F3423" s="3">
        <v>0.36</v>
      </c>
      <c r="G3423" s="3">
        <v>0.48</v>
      </c>
      <c r="H3423" s="3">
        <v>0.118718700594014</v>
      </c>
      <c r="I3423" s="3">
        <v>9.5721902025549639</v>
      </c>
      <c r="J3423" s="3">
        <v>1.4067554032686196</v>
      </c>
      <c r="K3423" s="3">
        <v>1.1363979826860771</v>
      </c>
      <c r="L3423" s="3">
        <v>0.16700817352965866</v>
      </c>
      <c r="M3423" s="2">
        <v>1210</v>
      </c>
      <c r="N3423" s="3" t="s">
        <v>65</v>
      </c>
      <c r="O3423" s="3" t="s">
        <v>84</v>
      </c>
      <c r="P3423" s="3" t="s">
        <v>85</v>
      </c>
      <c r="Q3423" s="3" t="s">
        <v>42</v>
      </c>
      <c r="R3423" s="3" t="s">
        <v>49</v>
      </c>
      <c r="S3423" s="3" t="s">
        <v>86</v>
      </c>
      <c r="T3423" s="3" t="s">
        <v>51</v>
      </c>
      <c r="U3423" s="3" t="s">
        <v>87</v>
      </c>
      <c r="V3423" s="3" t="s">
        <v>53</v>
      </c>
      <c r="W3423" s="3" t="s">
        <v>54</v>
      </c>
      <c r="X3423" s="3">
        <v>35</v>
      </c>
      <c r="Y3423" s="3">
        <v>6</v>
      </c>
      <c r="Z3423" s="3" t="s">
        <v>44</v>
      </c>
      <c r="AA3423" s="7">
        <v>4</v>
      </c>
      <c r="AB3423" s="3" t="s">
        <v>49</v>
      </c>
      <c r="AC3423" s="3" t="s">
        <v>49</v>
      </c>
      <c r="AD3423" s="3" t="s">
        <v>49</v>
      </c>
      <c r="AE3423" s="3" t="s">
        <v>49</v>
      </c>
      <c r="AF3423" s="3" t="s">
        <v>55</v>
      </c>
      <c r="AG3423" s="3" t="s">
        <v>56</v>
      </c>
      <c r="AH3423" s="3" t="s">
        <v>57</v>
      </c>
      <c r="AI3423" s="3" t="s">
        <v>58</v>
      </c>
      <c r="AJ3423" s="3" t="s">
        <v>49</v>
      </c>
      <c r="AK3423" s="3" t="s">
        <v>49</v>
      </c>
      <c r="AL3423" s="3" t="s">
        <v>49</v>
      </c>
      <c r="AM3423" s="3" t="s">
        <v>88</v>
      </c>
      <c r="AN3423" s="3" t="s">
        <v>60</v>
      </c>
      <c r="AO3423" s="3">
        <v>95.175817307322504</v>
      </c>
      <c r="AP3423" s="3">
        <v>480.43753595786734</v>
      </c>
    </row>
    <row r="3424" spans="1:42" x14ac:dyDescent="0.25">
      <c r="A3424" s="2">
        <v>3423</v>
      </c>
      <c r="B3424" s="3" t="s">
        <v>42</v>
      </c>
      <c r="C3424" s="3" t="s">
        <v>43</v>
      </c>
      <c r="D3424" s="3" t="s">
        <v>44</v>
      </c>
      <c r="E3424" s="3" t="s">
        <v>45</v>
      </c>
      <c r="F3424" s="3">
        <v>0.36</v>
      </c>
      <c r="G3424" s="3">
        <v>0.48</v>
      </c>
      <c r="H3424" s="3">
        <v>1.2864571968059501E-2</v>
      </c>
      <c r="I3424" s="3">
        <v>9.5721902025549639</v>
      </c>
      <c r="J3424" s="3">
        <v>1.4067554032686196</v>
      </c>
      <c r="K3424" s="3">
        <v>0.12314212975272239</v>
      </c>
      <c r="L3424" s="3">
        <v>1.8097306126805723E-2</v>
      </c>
      <c r="M3424" s="2">
        <v>1210</v>
      </c>
      <c r="N3424" s="3" t="s">
        <v>65</v>
      </c>
      <c r="O3424" s="3" t="s">
        <v>84</v>
      </c>
      <c r="P3424" s="3" t="s">
        <v>85</v>
      </c>
      <c r="Q3424" s="3" t="s">
        <v>42</v>
      </c>
      <c r="R3424" s="3" t="s">
        <v>49</v>
      </c>
      <c r="S3424" s="3" t="s">
        <v>86</v>
      </c>
      <c r="T3424" s="3" t="s">
        <v>51</v>
      </c>
      <c r="U3424" s="3" t="s">
        <v>87</v>
      </c>
      <c r="V3424" s="3" t="s">
        <v>53</v>
      </c>
      <c r="W3424" s="3" t="s">
        <v>54</v>
      </c>
      <c r="X3424" s="3">
        <v>35</v>
      </c>
      <c r="Y3424" s="3">
        <v>6</v>
      </c>
      <c r="Z3424" s="3" t="s">
        <v>44</v>
      </c>
      <c r="AA3424" s="7">
        <v>4</v>
      </c>
      <c r="AB3424" s="3" t="s">
        <v>49</v>
      </c>
      <c r="AC3424" s="3" t="s">
        <v>49</v>
      </c>
      <c r="AD3424" s="3" t="s">
        <v>49</v>
      </c>
      <c r="AE3424" s="3" t="s">
        <v>49</v>
      </c>
      <c r="AF3424" s="3" t="s">
        <v>55</v>
      </c>
      <c r="AG3424" s="3" t="s">
        <v>56</v>
      </c>
      <c r="AH3424" s="3" t="s">
        <v>57</v>
      </c>
      <c r="AI3424" s="3" t="s">
        <v>58</v>
      </c>
      <c r="AJ3424" s="3" t="s">
        <v>49</v>
      </c>
      <c r="AK3424" s="3" t="s">
        <v>49</v>
      </c>
      <c r="AL3424" s="3" t="s">
        <v>49</v>
      </c>
      <c r="AM3424" s="3" t="s">
        <v>88</v>
      </c>
      <c r="AN3424" s="3" t="s">
        <v>60</v>
      </c>
      <c r="AO3424" s="3">
        <v>29.265372534431844</v>
      </c>
      <c r="AP3424" s="3">
        <v>52.06107569036859</v>
      </c>
    </row>
    <row r="3425" spans="1:42" x14ac:dyDescent="0.25">
      <c r="A3425" s="2">
        <v>3424</v>
      </c>
      <c r="B3425" s="3" t="s">
        <v>42</v>
      </c>
      <c r="C3425" s="3" t="s">
        <v>43</v>
      </c>
      <c r="D3425" s="3" t="s">
        <v>44</v>
      </c>
      <c r="E3425" s="3" t="s">
        <v>45</v>
      </c>
      <c r="F3425" s="3">
        <v>0.36</v>
      </c>
      <c r="G3425" s="3">
        <v>0.48</v>
      </c>
      <c r="H3425" s="3">
        <v>0.23112402688575701</v>
      </c>
      <c r="I3425" s="3">
        <v>9.5721902025549639</v>
      </c>
      <c r="J3425" s="3">
        <v>1.4067554032686196</v>
      </c>
      <c r="K3425" s="3">
        <v>2.2123631457308934</v>
      </c>
      <c r="L3425" s="3">
        <v>0.32513497364674038</v>
      </c>
      <c r="M3425" s="2">
        <v>1210</v>
      </c>
      <c r="N3425" s="3" t="s">
        <v>65</v>
      </c>
      <c r="O3425" s="3" t="s">
        <v>84</v>
      </c>
      <c r="P3425" s="3" t="s">
        <v>85</v>
      </c>
      <c r="Q3425" s="3" t="s">
        <v>42</v>
      </c>
      <c r="R3425" s="3" t="s">
        <v>49</v>
      </c>
      <c r="S3425" s="3" t="s">
        <v>86</v>
      </c>
      <c r="T3425" s="3" t="s">
        <v>51</v>
      </c>
      <c r="U3425" s="3" t="s">
        <v>87</v>
      </c>
      <c r="V3425" s="3" t="s">
        <v>53</v>
      </c>
      <c r="W3425" s="3" t="s">
        <v>54</v>
      </c>
      <c r="X3425" s="3">
        <v>35</v>
      </c>
      <c r="Y3425" s="3">
        <v>6</v>
      </c>
      <c r="Z3425" s="3" t="s">
        <v>44</v>
      </c>
      <c r="AA3425" s="7">
        <v>4</v>
      </c>
      <c r="AB3425" s="3" t="s">
        <v>49</v>
      </c>
      <c r="AC3425" s="3" t="s">
        <v>49</v>
      </c>
      <c r="AD3425" s="3" t="s">
        <v>49</v>
      </c>
      <c r="AE3425" s="3" t="s">
        <v>49</v>
      </c>
      <c r="AF3425" s="3" t="s">
        <v>55</v>
      </c>
      <c r="AG3425" s="3" t="s">
        <v>56</v>
      </c>
      <c r="AH3425" s="3" t="s">
        <v>57</v>
      </c>
      <c r="AI3425" s="3" t="s">
        <v>58</v>
      </c>
      <c r="AJ3425" s="3" t="s">
        <v>49</v>
      </c>
      <c r="AK3425" s="3" t="s">
        <v>49</v>
      </c>
      <c r="AL3425" s="3" t="s">
        <v>49</v>
      </c>
      <c r="AM3425" s="3" t="s">
        <v>88</v>
      </c>
      <c r="AN3425" s="3" t="s">
        <v>60</v>
      </c>
      <c r="AO3425" s="3">
        <v>120.29991822411151</v>
      </c>
      <c r="AP3425" s="3">
        <v>935.32575257357485</v>
      </c>
    </row>
    <row r="3426" spans="1:42" x14ac:dyDescent="0.25">
      <c r="A3426" s="2">
        <v>3425</v>
      </c>
      <c r="B3426" s="3" t="s">
        <v>42</v>
      </c>
      <c r="C3426" s="3" t="s">
        <v>43</v>
      </c>
      <c r="D3426" s="3" t="s">
        <v>44</v>
      </c>
      <c r="E3426" s="3" t="s">
        <v>45</v>
      </c>
      <c r="F3426" s="3">
        <v>0.36</v>
      </c>
      <c r="G3426" s="3">
        <v>0.48</v>
      </c>
      <c r="H3426" s="3">
        <v>0.174420150734894</v>
      </c>
      <c r="I3426" s="3">
        <v>9.5721902025549639</v>
      </c>
      <c r="J3426" s="3">
        <v>1.4067554032686196</v>
      </c>
      <c r="K3426" s="3">
        <v>1.6695828579927123</v>
      </c>
      <c r="L3426" s="3">
        <v>0.24536648948523923</v>
      </c>
      <c r="M3426" s="2">
        <v>1210</v>
      </c>
      <c r="N3426" s="3" t="s">
        <v>65</v>
      </c>
      <c r="O3426" s="3" t="s">
        <v>84</v>
      </c>
      <c r="P3426" s="3" t="s">
        <v>85</v>
      </c>
      <c r="Q3426" s="3" t="s">
        <v>42</v>
      </c>
      <c r="R3426" s="3" t="s">
        <v>49</v>
      </c>
      <c r="S3426" s="3" t="s">
        <v>86</v>
      </c>
      <c r="T3426" s="3" t="s">
        <v>51</v>
      </c>
      <c r="U3426" s="3" t="s">
        <v>87</v>
      </c>
      <c r="V3426" s="3" t="s">
        <v>53</v>
      </c>
      <c r="W3426" s="3" t="s">
        <v>54</v>
      </c>
      <c r="X3426" s="3">
        <v>35</v>
      </c>
      <c r="Y3426" s="3">
        <v>6</v>
      </c>
      <c r="Z3426" s="3" t="s">
        <v>44</v>
      </c>
      <c r="AA3426" s="7">
        <v>4</v>
      </c>
      <c r="AB3426" s="3" t="s">
        <v>49</v>
      </c>
      <c r="AC3426" s="3" t="s">
        <v>49</v>
      </c>
      <c r="AD3426" s="3" t="s">
        <v>49</v>
      </c>
      <c r="AE3426" s="3" t="s">
        <v>49</v>
      </c>
      <c r="AF3426" s="3" t="s">
        <v>55</v>
      </c>
      <c r="AG3426" s="3" t="s">
        <v>56</v>
      </c>
      <c r="AH3426" s="3" t="s">
        <v>57</v>
      </c>
      <c r="AI3426" s="3" t="s">
        <v>58</v>
      </c>
      <c r="AJ3426" s="3" t="s">
        <v>49</v>
      </c>
      <c r="AK3426" s="3" t="s">
        <v>49</v>
      </c>
      <c r="AL3426" s="3" t="s">
        <v>49</v>
      </c>
      <c r="AM3426" s="3" t="s">
        <v>88</v>
      </c>
      <c r="AN3426" s="3" t="s">
        <v>60</v>
      </c>
      <c r="AO3426" s="3">
        <v>119.08208435666023</v>
      </c>
      <c r="AP3426" s="3">
        <v>705.85330719748163</v>
      </c>
    </row>
    <row r="3427" spans="1:42" x14ac:dyDescent="0.25">
      <c r="A3427" s="2">
        <v>3426</v>
      </c>
      <c r="B3427" s="3" t="s">
        <v>42</v>
      </c>
      <c r="C3427" s="3" t="s">
        <v>43</v>
      </c>
      <c r="D3427" s="3" t="s">
        <v>44</v>
      </c>
      <c r="E3427" s="3" t="s">
        <v>45</v>
      </c>
      <c r="F3427" s="3">
        <v>0.36</v>
      </c>
      <c r="G3427" s="3">
        <v>0.48</v>
      </c>
      <c r="H3427" s="3">
        <v>2.5291339328873401E-3</v>
      </c>
      <c r="I3427" s="3">
        <v>9.5721902025549639</v>
      </c>
      <c r="J3427" s="3">
        <v>1.4067554032686196</v>
      </c>
      <c r="K3427" s="3">
        <v>2.4209351053333501E-2</v>
      </c>
      <c r="L3427" s="3">
        <v>3.5578728256792798E-3</v>
      </c>
      <c r="M3427" s="2">
        <v>1210</v>
      </c>
      <c r="N3427" s="3" t="s">
        <v>65</v>
      </c>
      <c r="O3427" s="3" t="s">
        <v>84</v>
      </c>
      <c r="P3427" s="3" t="s">
        <v>85</v>
      </c>
      <c r="Q3427" s="3" t="s">
        <v>42</v>
      </c>
      <c r="R3427" s="3" t="s">
        <v>49</v>
      </c>
      <c r="S3427" s="3" t="s">
        <v>86</v>
      </c>
      <c r="T3427" s="3" t="s">
        <v>51</v>
      </c>
      <c r="U3427" s="3" t="s">
        <v>87</v>
      </c>
      <c r="V3427" s="3" t="s">
        <v>53</v>
      </c>
      <c r="W3427" s="3" t="s">
        <v>54</v>
      </c>
      <c r="X3427" s="3">
        <v>35</v>
      </c>
      <c r="Y3427" s="3">
        <v>6</v>
      </c>
      <c r="Z3427" s="3" t="s">
        <v>44</v>
      </c>
      <c r="AA3427" s="7">
        <v>4</v>
      </c>
      <c r="AB3427" s="3" t="s">
        <v>49</v>
      </c>
      <c r="AC3427" s="3" t="s">
        <v>49</v>
      </c>
      <c r="AD3427" s="3" t="s">
        <v>49</v>
      </c>
      <c r="AE3427" s="3" t="s">
        <v>49</v>
      </c>
      <c r="AF3427" s="3" t="s">
        <v>55</v>
      </c>
      <c r="AG3427" s="3" t="s">
        <v>56</v>
      </c>
      <c r="AH3427" s="3" t="s">
        <v>57</v>
      </c>
      <c r="AI3427" s="3" t="s">
        <v>58</v>
      </c>
      <c r="AJ3427" s="3" t="s">
        <v>49</v>
      </c>
      <c r="AK3427" s="3" t="s">
        <v>49</v>
      </c>
      <c r="AL3427" s="3" t="s">
        <v>49</v>
      </c>
      <c r="AM3427" s="3" t="s">
        <v>88</v>
      </c>
      <c r="AN3427" s="3" t="s">
        <v>60</v>
      </c>
      <c r="AO3427" s="3">
        <v>18.344476068315185</v>
      </c>
      <c r="AP3427" s="3">
        <v>10.235041899414892</v>
      </c>
    </row>
    <row r="3428" spans="1:42" x14ac:dyDescent="0.25">
      <c r="A3428" s="2">
        <v>3427</v>
      </c>
      <c r="B3428" s="3" t="s">
        <v>42</v>
      </c>
      <c r="C3428" s="3" t="s">
        <v>43</v>
      </c>
      <c r="D3428" s="3" t="s">
        <v>44</v>
      </c>
      <c r="E3428" s="3" t="s">
        <v>45</v>
      </c>
      <c r="F3428" s="3">
        <v>0.36</v>
      </c>
      <c r="G3428" s="3">
        <v>0.48</v>
      </c>
      <c r="H3428" s="3">
        <v>4.1158833745673702E-2</v>
      </c>
      <c r="I3428" s="3">
        <v>9.5721902025549639</v>
      </c>
      <c r="J3428" s="3">
        <v>1.4067554032686196</v>
      </c>
      <c r="K3428" s="3">
        <v>0.39398018512892646</v>
      </c>
      <c r="L3428" s="3">
        <v>5.7900411763961275E-2</v>
      </c>
      <c r="M3428" s="2">
        <v>1210</v>
      </c>
      <c r="N3428" s="3" t="s">
        <v>65</v>
      </c>
      <c r="O3428" s="3" t="s">
        <v>84</v>
      </c>
      <c r="P3428" s="3" t="s">
        <v>85</v>
      </c>
      <c r="Q3428" s="3" t="s">
        <v>42</v>
      </c>
      <c r="R3428" s="3" t="s">
        <v>49</v>
      </c>
      <c r="S3428" s="3" t="s">
        <v>86</v>
      </c>
      <c r="T3428" s="3" t="s">
        <v>51</v>
      </c>
      <c r="U3428" s="3" t="s">
        <v>87</v>
      </c>
      <c r="V3428" s="3" t="s">
        <v>53</v>
      </c>
      <c r="W3428" s="3" t="s">
        <v>54</v>
      </c>
      <c r="X3428" s="3">
        <v>35</v>
      </c>
      <c r="Y3428" s="3">
        <v>6</v>
      </c>
      <c r="Z3428" s="3" t="s">
        <v>44</v>
      </c>
      <c r="AA3428" s="7">
        <v>4</v>
      </c>
      <c r="AB3428" s="3" t="s">
        <v>49</v>
      </c>
      <c r="AC3428" s="3" t="s">
        <v>49</v>
      </c>
      <c r="AD3428" s="3" t="s">
        <v>49</v>
      </c>
      <c r="AE3428" s="3" t="s">
        <v>49</v>
      </c>
      <c r="AF3428" s="3" t="s">
        <v>55</v>
      </c>
      <c r="AG3428" s="3" t="s">
        <v>56</v>
      </c>
      <c r="AH3428" s="3" t="s">
        <v>57</v>
      </c>
      <c r="AI3428" s="3" t="s">
        <v>58</v>
      </c>
      <c r="AJ3428" s="3" t="s">
        <v>49</v>
      </c>
      <c r="AK3428" s="3" t="s">
        <v>49</v>
      </c>
      <c r="AL3428" s="3" t="s">
        <v>49</v>
      </c>
      <c r="AM3428" s="3" t="s">
        <v>88</v>
      </c>
      <c r="AN3428" s="3" t="s">
        <v>60</v>
      </c>
      <c r="AO3428" s="3">
        <v>66.014902367841145</v>
      </c>
      <c r="AP3428" s="3">
        <v>166.56389068217334</v>
      </c>
    </row>
    <row r="3429" spans="1:42" x14ac:dyDescent="0.25">
      <c r="A3429" s="2">
        <v>3428</v>
      </c>
      <c r="B3429" s="3" t="s">
        <v>42</v>
      </c>
      <c r="C3429" s="3" t="s">
        <v>43</v>
      </c>
      <c r="D3429" s="3" t="s">
        <v>44</v>
      </c>
      <c r="E3429" s="3" t="s">
        <v>45</v>
      </c>
      <c r="F3429" s="3">
        <v>0.36</v>
      </c>
      <c r="G3429" s="3">
        <v>0.48</v>
      </c>
      <c r="H3429" s="3">
        <v>0.23115025696099101</v>
      </c>
      <c r="I3429" s="3">
        <v>9.5601531205363575</v>
      </c>
      <c r="J3429" s="3">
        <v>1.4050111376816155</v>
      </c>
      <c r="K3429" s="3">
        <v>2.2098318503983991</v>
      </c>
      <c r="L3429" s="3">
        <v>0.32476868550815974</v>
      </c>
      <c r="M3429" s="2">
        <v>1200</v>
      </c>
      <c r="N3429" s="3" t="s">
        <v>61</v>
      </c>
      <c r="O3429" s="3" t="s">
        <v>84</v>
      </c>
      <c r="P3429" s="3" t="s">
        <v>85</v>
      </c>
      <c r="Q3429" s="3" t="s">
        <v>42</v>
      </c>
      <c r="R3429" s="3" t="s">
        <v>49</v>
      </c>
      <c r="S3429" s="3" t="s">
        <v>86</v>
      </c>
      <c r="T3429" s="3" t="s">
        <v>51</v>
      </c>
      <c r="U3429" s="3" t="s">
        <v>87</v>
      </c>
      <c r="V3429" s="3" t="s">
        <v>53</v>
      </c>
      <c r="W3429" s="3" t="s">
        <v>54</v>
      </c>
      <c r="X3429" s="3">
        <v>35</v>
      </c>
      <c r="Y3429" s="3">
        <v>6</v>
      </c>
      <c r="Z3429" s="3" t="s">
        <v>44</v>
      </c>
      <c r="AA3429" s="7">
        <v>4</v>
      </c>
      <c r="AB3429" s="3" t="s">
        <v>49</v>
      </c>
      <c r="AC3429" s="3" t="s">
        <v>49</v>
      </c>
      <c r="AD3429" s="3" t="s">
        <v>49</v>
      </c>
      <c r="AE3429" s="3" t="s">
        <v>49</v>
      </c>
      <c r="AF3429" s="3" t="s">
        <v>55</v>
      </c>
      <c r="AG3429" s="3" t="s">
        <v>56</v>
      </c>
      <c r="AH3429" s="3" t="s">
        <v>57</v>
      </c>
      <c r="AI3429" s="3" t="s">
        <v>58</v>
      </c>
      <c r="AJ3429" s="3" t="s">
        <v>49</v>
      </c>
      <c r="AK3429" s="3" t="s">
        <v>49</v>
      </c>
      <c r="AL3429" s="3" t="s">
        <v>49</v>
      </c>
      <c r="AM3429" s="3" t="s">
        <v>88</v>
      </c>
      <c r="AN3429" s="3" t="s">
        <v>60</v>
      </c>
      <c r="AO3429" s="3">
        <v>139.08045769997716</v>
      </c>
      <c r="AP3429" s="3">
        <v>935.43190192199802</v>
      </c>
    </row>
    <row r="3430" spans="1:42" x14ac:dyDescent="0.25">
      <c r="A3430" s="2">
        <v>3429</v>
      </c>
      <c r="B3430" s="3" t="s">
        <v>42</v>
      </c>
      <c r="C3430" s="3" t="s">
        <v>43</v>
      </c>
      <c r="D3430" s="3" t="s">
        <v>44</v>
      </c>
      <c r="E3430" s="3" t="s">
        <v>45</v>
      </c>
      <c r="F3430" s="3">
        <v>0.36</v>
      </c>
      <c r="G3430" s="3">
        <v>0.48</v>
      </c>
      <c r="H3430" s="3">
        <v>3.4347829959568399E-3</v>
      </c>
      <c r="I3430" s="3">
        <v>9.5601531205363575</v>
      </c>
      <c r="J3430" s="3">
        <v>1.4050111376816155</v>
      </c>
      <c r="K3430" s="3">
        <v>3.2837051377162002E-2</v>
      </c>
      <c r="L3430" s="3">
        <v>4.8259083648387871E-3</v>
      </c>
      <c r="M3430" s="2">
        <v>1210</v>
      </c>
      <c r="N3430" s="3" t="s">
        <v>65</v>
      </c>
      <c r="O3430" s="3" t="s">
        <v>84</v>
      </c>
      <c r="P3430" s="3" t="s">
        <v>85</v>
      </c>
      <c r="Q3430" s="3" t="s">
        <v>42</v>
      </c>
      <c r="R3430" s="3" t="s">
        <v>49</v>
      </c>
      <c r="S3430" s="3" t="s">
        <v>86</v>
      </c>
      <c r="T3430" s="3" t="s">
        <v>51</v>
      </c>
      <c r="U3430" s="3" t="s">
        <v>87</v>
      </c>
      <c r="V3430" s="3" t="s">
        <v>53</v>
      </c>
      <c r="W3430" s="3" t="s">
        <v>54</v>
      </c>
      <c r="X3430" s="3">
        <v>35</v>
      </c>
      <c r="Y3430" s="3">
        <v>6</v>
      </c>
      <c r="Z3430" s="3" t="s">
        <v>44</v>
      </c>
      <c r="AA3430" s="7">
        <v>4</v>
      </c>
      <c r="AB3430" s="3" t="s">
        <v>49</v>
      </c>
      <c r="AC3430" s="3" t="s">
        <v>49</v>
      </c>
      <c r="AD3430" s="3" t="s">
        <v>49</v>
      </c>
      <c r="AE3430" s="3" t="s">
        <v>49</v>
      </c>
      <c r="AF3430" s="3" t="s">
        <v>55</v>
      </c>
      <c r="AG3430" s="3" t="s">
        <v>56</v>
      </c>
      <c r="AH3430" s="3" t="s">
        <v>57</v>
      </c>
      <c r="AI3430" s="3" t="s">
        <v>58</v>
      </c>
      <c r="AJ3430" s="3" t="s">
        <v>49</v>
      </c>
      <c r="AK3430" s="3" t="s">
        <v>49</v>
      </c>
      <c r="AL3430" s="3" t="s">
        <v>49</v>
      </c>
      <c r="AM3430" s="3" t="s">
        <v>88</v>
      </c>
      <c r="AN3430" s="3" t="s">
        <v>60</v>
      </c>
      <c r="AO3430" s="3">
        <v>21.253325050404818</v>
      </c>
      <c r="AP3430" s="3">
        <v>13.900073626738237</v>
      </c>
    </row>
    <row r="3431" spans="1:42" x14ac:dyDescent="0.25">
      <c r="A3431" s="2">
        <v>3430</v>
      </c>
      <c r="B3431" s="3" t="s">
        <v>42</v>
      </c>
      <c r="C3431" s="3" t="s">
        <v>43</v>
      </c>
      <c r="D3431" s="3" t="s">
        <v>44</v>
      </c>
      <c r="E3431" s="3" t="s">
        <v>45</v>
      </c>
      <c r="F3431" s="3">
        <v>0.36</v>
      </c>
      <c r="G3431" s="3">
        <v>0.48</v>
      </c>
      <c r="H3431" s="3">
        <v>1.72862582235997E-2</v>
      </c>
      <c r="I3431" s="3">
        <v>9.5601531205363575</v>
      </c>
      <c r="J3431" s="3">
        <v>1.4050111376816155</v>
      </c>
      <c r="K3431" s="3">
        <v>0.16525927549874395</v>
      </c>
      <c r="L3431" s="3">
        <v>2.4287385332997995E-2</v>
      </c>
      <c r="M3431" s="2">
        <v>1210</v>
      </c>
      <c r="N3431" s="3" t="s">
        <v>65</v>
      </c>
      <c r="O3431" s="3" t="s">
        <v>84</v>
      </c>
      <c r="P3431" s="3" t="s">
        <v>85</v>
      </c>
      <c r="Q3431" s="3" t="s">
        <v>42</v>
      </c>
      <c r="R3431" s="3" t="s">
        <v>49</v>
      </c>
      <c r="S3431" s="3" t="s">
        <v>86</v>
      </c>
      <c r="T3431" s="3" t="s">
        <v>51</v>
      </c>
      <c r="U3431" s="3" t="s">
        <v>87</v>
      </c>
      <c r="V3431" s="3" t="s">
        <v>53</v>
      </c>
      <c r="W3431" s="3" t="s">
        <v>54</v>
      </c>
      <c r="X3431" s="3">
        <v>35</v>
      </c>
      <c r="Y3431" s="3">
        <v>6</v>
      </c>
      <c r="Z3431" s="3" t="s">
        <v>44</v>
      </c>
      <c r="AA3431" s="7">
        <v>4</v>
      </c>
      <c r="AB3431" s="3" t="s">
        <v>49</v>
      </c>
      <c r="AC3431" s="3" t="s">
        <v>49</v>
      </c>
      <c r="AD3431" s="3" t="s">
        <v>49</v>
      </c>
      <c r="AE3431" s="3" t="s">
        <v>49</v>
      </c>
      <c r="AF3431" s="3" t="s">
        <v>55</v>
      </c>
      <c r="AG3431" s="3" t="s">
        <v>56</v>
      </c>
      <c r="AH3431" s="3" t="s">
        <v>57</v>
      </c>
      <c r="AI3431" s="3" t="s">
        <v>58</v>
      </c>
      <c r="AJ3431" s="3" t="s">
        <v>49</v>
      </c>
      <c r="AK3431" s="3" t="s">
        <v>49</v>
      </c>
      <c r="AL3431" s="3" t="s">
        <v>49</v>
      </c>
      <c r="AM3431" s="3" t="s">
        <v>88</v>
      </c>
      <c r="AN3431" s="3" t="s">
        <v>60</v>
      </c>
      <c r="AO3431" s="3">
        <v>47.482251880370811</v>
      </c>
      <c r="AP3431" s="3">
        <v>69.955005111439291</v>
      </c>
    </row>
    <row r="3432" spans="1:42" x14ac:dyDescent="0.25">
      <c r="A3432" s="2">
        <v>3431</v>
      </c>
      <c r="B3432" s="3" t="s">
        <v>42</v>
      </c>
      <c r="C3432" s="3" t="s">
        <v>43</v>
      </c>
      <c r="D3432" s="3" t="s">
        <v>44</v>
      </c>
      <c r="E3432" s="3" t="s">
        <v>45</v>
      </c>
      <c r="F3432" s="3">
        <v>0.36</v>
      </c>
      <c r="G3432" s="3">
        <v>0.48</v>
      </c>
      <c r="H3432" s="3">
        <v>3.9292253053846503E-2</v>
      </c>
      <c r="I3432" s="3">
        <v>9.5601531205363575</v>
      </c>
      <c r="J3432" s="3">
        <v>1.4050111376816155</v>
      </c>
      <c r="K3432" s="3">
        <v>0.37563995564563485</v>
      </c>
      <c r="L3432" s="3">
        <v>5.5206053165258805E-2</v>
      </c>
      <c r="M3432" s="2">
        <v>1210</v>
      </c>
      <c r="N3432" s="3" t="s">
        <v>65</v>
      </c>
      <c r="O3432" s="3" t="s">
        <v>84</v>
      </c>
      <c r="P3432" s="3" t="s">
        <v>85</v>
      </c>
      <c r="Q3432" s="3" t="s">
        <v>42</v>
      </c>
      <c r="R3432" s="3" t="s">
        <v>49</v>
      </c>
      <c r="S3432" s="3" t="s">
        <v>86</v>
      </c>
      <c r="T3432" s="3" t="s">
        <v>51</v>
      </c>
      <c r="U3432" s="3" t="s">
        <v>87</v>
      </c>
      <c r="V3432" s="3" t="s">
        <v>53</v>
      </c>
      <c r="W3432" s="3" t="s">
        <v>54</v>
      </c>
      <c r="X3432" s="3">
        <v>35</v>
      </c>
      <c r="Y3432" s="3">
        <v>6</v>
      </c>
      <c r="Z3432" s="3" t="s">
        <v>44</v>
      </c>
      <c r="AA3432" s="7">
        <v>4</v>
      </c>
      <c r="AB3432" s="3" t="s">
        <v>49</v>
      </c>
      <c r="AC3432" s="3" t="s">
        <v>49</v>
      </c>
      <c r="AD3432" s="3" t="s">
        <v>49</v>
      </c>
      <c r="AE3432" s="3" t="s">
        <v>49</v>
      </c>
      <c r="AF3432" s="3" t="s">
        <v>55</v>
      </c>
      <c r="AG3432" s="3" t="s">
        <v>56</v>
      </c>
      <c r="AH3432" s="3" t="s">
        <v>57</v>
      </c>
      <c r="AI3432" s="3" t="s">
        <v>58</v>
      </c>
      <c r="AJ3432" s="3" t="s">
        <v>49</v>
      </c>
      <c r="AK3432" s="3" t="s">
        <v>49</v>
      </c>
      <c r="AL3432" s="3" t="s">
        <v>49</v>
      </c>
      <c r="AM3432" s="3" t="s">
        <v>88</v>
      </c>
      <c r="AN3432" s="3" t="s">
        <v>60</v>
      </c>
      <c r="AO3432" s="3">
        <v>52.727160548821388</v>
      </c>
      <c r="AP3432" s="3">
        <v>159.01010662152481</v>
      </c>
    </row>
    <row r="3433" spans="1:42" x14ac:dyDescent="0.25">
      <c r="A3433" s="2">
        <v>3432</v>
      </c>
      <c r="B3433" s="3" t="s">
        <v>42</v>
      </c>
      <c r="C3433" s="3" t="s">
        <v>43</v>
      </c>
      <c r="D3433" s="3" t="s">
        <v>44</v>
      </c>
      <c r="E3433" s="3" t="s">
        <v>45</v>
      </c>
      <c r="F3433" s="3">
        <v>0.36</v>
      </c>
      <c r="G3433" s="3">
        <v>0.48</v>
      </c>
      <c r="H3433" s="3">
        <v>6.6073375800404205E-2</v>
      </c>
      <c r="I3433" s="3">
        <v>9.5601531205363575</v>
      </c>
      <c r="J3433" s="3">
        <v>1.4050111376816155</v>
      </c>
      <c r="K3433" s="3">
        <v>0.63167158984260574</v>
      </c>
      <c r="L3433" s="3">
        <v>9.2833828903790827E-2</v>
      </c>
      <c r="M3433" s="2">
        <v>1210</v>
      </c>
      <c r="N3433" s="3" t="s">
        <v>65</v>
      </c>
      <c r="O3433" s="3" t="s">
        <v>84</v>
      </c>
      <c r="P3433" s="3" t="s">
        <v>85</v>
      </c>
      <c r="Q3433" s="3" t="s">
        <v>42</v>
      </c>
      <c r="R3433" s="3" t="s">
        <v>49</v>
      </c>
      <c r="S3433" s="3" t="s">
        <v>86</v>
      </c>
      <c r="T3433" s="3" t="s">
        <v>51</v>
      </c>
      <c r="U3433" s="3" t="s">
        <v>87</v>
      </c>
      <c r="V3433" s="3" t="s">
        <v>53</v>
      </c>
      <c r="W3433" s="3" t="s">
        <v>54</v>
      </c>
      <c r="X3433" s="3">
        <v>35</v>
      </c>
      <c r="Y3433" s="3">
        <v>6</v>
      </c>
      <c r="Z3433" s="3" t="s">
        <v>44</v>
      </c>
      <c r="AA3433" s="7">
        <v>4</v>
      </c>
      <c r="AB3433" s="3" t="s">
        <v>49</v>
      </c>
      <c r="AC3433" s="3" t="s">
        <v>49</v>
      </c>
      <c r="AD3433" s="3" t="s">
        <v>49</v>
      </c>
      <c r="AE3433" s="3" t="s">
        <v>49</v>
      </c>
      <c r="AF3433" s="3" t="s">
        <v>55</v>
      </c>
      <c r="AG3433" s="3" t="s">
        <v>56</v>
      </c>
      <c r="AH3433" s="3" t="s">
        <v>57</v>
      </c>
      <c r="AI3433" s="3" t="s">
        <v>58</v>
      </c>
      <c r="AJ3433" s="3" t="s">
        <v>49</v>
      </c>
      <c r="AK3433" s="3" t="s">
        <v>49</v>
      </c>
      <c r="AL3433" s="3" t="s">
        <v>49</v>
      </c>
      <c r="AM3433" s="3" t="s">
        <v>88</v>
      </c>
      <c r="AN3433" s="3" t="s">
        <v>60</v>
      </c>
      <c r="AO3433" s="3">
        <v>79.234998282228773</v>
      </c>
      <c r="AP3433" s="3">
        <v>267.38946520751449</v>
      </c>
    </row>
    <row r="3434" spans="1:42" x14ac:dyDescent="0.25">
      <c r="A3434" s="2">
        <v>3433</v>
      </c>
      <c r="B3434" s="3" t="s">
        <v>42</v>
      </c>
      <c r="C3434" s="3" t="s">
        <v>43</v>
      </c>
      <c r="D3434" s="3" t="s">
        <v>44</v>
      </c>
      <c r="E3434" s="3" t="s">
        <v>45</v>
      </c>
      <c r="F3434" s="3">
        <v>0.36</v>
      </c>
      <c r="G3434" s="3">
        <v>0.48</v>
      </c>
      <c r="H3434" s="3">
        <v>0.19804286016699099</v>
      </c>
      <c r="I3434" s="3">
        <v>9.5601531205363575</v>
      </c>
      <c r="J3434" s="3">
        <v>1.4050111376816155</v>
      </c>
      <c r="K3434" s="3">
        <v>1.8933200676254045</v>
      </c>
      <c r="L3434" s="3">
        <v>0.27825242427294511</v>
      </c>
      <c r="M3434" s="2">
        <v>1210</v>
      </c>
      <c r="N3434" s="3" t="s">
        <v>65</v>
      </c>
      <c r="O3434" s="3" t="s">
        <v>84</v>
      </c>
      <c r="P3434" s="3" t="s">
        <v>85</v>
      </c>
      <c r="Q3434" s="3" t="s">
        <v>42</v>
      </c>
      <c r="R3434" s="3" t="s">
        <v>49</v>
      </c>
      <c r="S3434" s="3" t="s">
        <v>86</v>
      </c>
      <c r="T3434" s="3" t="s">
        <v>51</v>
      </c>
      <c r="U3434" s="3" t="s">
        <v>87</v>
      </c>
      <c r="V3434" s="3" t="s">
        <v>53</v>
      </c>
      <c r="W3434" s="3" t="s">
        <v>54</v>
      </c>
      <c r="X3434" s="3">
        <v>35</v>
      </c>
      <c r="Y3434" s="3">
        <v>6</v>
      </c>
      <c r="Z3434" s="3" t="s">
        <v>44</v>
      </c>
      <c r="AA3434" s="7">
        <v>4</v>
      </c>
      <c r="AB3434" s="3" t="s">
        <v>49</v>
      </c>
      <c r="AC3434" s="3" t="s">
        <v>49</v>
      </c>
      <c r="AD3434" s="3" t="s">
        <v>49</v>
      </c>
      <c r="AE3434" s="3" t="s">
        <v>49</v>
      </c>
      <c r="AF3434" s="3" t="s">
        <v>55</v>
      </c>
      <c r="AG3434" s="3" t="s">
        <v>56</v>
      </c>
      <c r="AH3434" s="3" t="s">
        <v>57</v>
      </c>
      <c r="AI3434" s="3" t="s">
        <v>58</v>
      </c>
      <c r="AJ3434" s="3" t="s">
        <v>49</v>
      </c>
      <c r="AK3434" s="3" t="s">
        <v>49</v>
      </c>
      <c r="AL3434" s="3" t="s">
        <v>49</v>
      </c>
      <c r="AM3434" s="3" t="s">
        <v>88</v>
      </c>
      <c r="AN3434" s="3" t="s">
        <v>60</v>
      </c>
      <c r="AO3434" s="3">
        <v>112.48596785052581</v>
      </c>
      <c r="AP3434" s="3">
        <v>801.45102057725387</v>
      </c>
    </row>
    <row r="3435" spans="1:42" x14ac:dyDescent="0.25">
      <c r="A3435" s="2">
        <v>3434</v>
      </c>
      <c r="B3435" s="3" t="s">
        <v>42</v>
      </c>
      <c r="C3435" s="3" t="s">
        <v>43</v>
      </c>
      <c r="D3435" s="3" t="s">
        <v>44</v>
      </c>
      <c r="E3435" s="3" t="s">
        <v>45</v>
      </c>
      <c r="F3435" s="3">
        <v>0.36</v>
      </c>
      <c r="G3435" s="3">
        <v>0.48</v>
      </c>
      <c r="H3435" s="3">
        <v>5.9908902260111703E-2</v>
      </c>
      <c r="I3435" s="3">
        <v>9.5601531205363575</v>
      </c>
      <c r="J3435" s="3">
        <v>1.4050111376816155</v>
      </c>
      <c r="K3435" s="3">
        <v>0.57273827888991458</v>
      </c>
      <c r="L3435" s="3">
        <v>8.4172674921736246E-2</v>
      </c>
      <c r="M3435" s="2">
        <v>1210</v>
      </c>
      <c r="N3435" s="3" t="s">
        <v>65</v>
      </c>
      <c r="O3435" s="3" t="s">
        <v>84</v>
      </c>
      <c r="P3435" s="3" t="s">
        <v>85</v>
      </c>
      <c r="Q3435" s="3" t="s">
        <v>42</v>
      </c>
      <c r="R3435" s="3" t="s">
        <v>49</v>
      </c>
      <c r="S3435" s="3" t="s">
        <v>86</v>
      </c>
      <c r="T3435" s="3" t="s">
        <v>51</v>
      </c>
      <c r="U3435" s="3" t="s">
        <v>87</v>
      </c>
      <c r="V3435" s="3" t="s">
        <v>53</v>
      </c>
      <c r="W3435" s="3" t="s">
        <v>54</v>
      </c>
      <c r="X3435" s="3">
        <v>35</v>
      </c>
      <c r="Y3435" s="3">
        <v>6</v>
      </c>
      <c r="Z3435" s="3" t="s">
        <v>44</v>
      </c>
      <c r="AA3435" s="7">
        <v>4</v>
      </c>
      <c r="AB3435" s="3" t="s">
        <v>49</v>
      </c>
      <c r="AC3435" s="3" t="s">
        <v>49</v>
      </c>
      <c r="AD3435" s="3" t="s">
        <v>49</v>
      </c>
      <c r="AE3435" s="3" t="s">
        <v>49</v>
      </c>
      <c r="AF3435" s="3" t="s">
        <v>55</v>
      </c>
      <c r="AG3435" s="3" t="s">
        <v>56</v>
      </c>
      <c r="AH3435" s="3" t="s">
        <v>57</v>
      </c>
      <c r="AI3435" s="3" t="s">
        <v>58</v>
      </c>
      <c r="AJ3435" s="3" t="s">
        <v>49</v>
      </c>
      <c r="AK3435" s="3" t="s">
        <v>49</v>
      </c>
      <c r="AL3435" s="3" t="s">
        <v>49</v>
      </c>
      <c r="AM3435" s="3" t="s">
        <v>88</v>
      </c>
      <c r="AN3435" s="3" t="s">
        <v>60</v>
      </c>
      <c r="AO3435" s="3">
        <v>64.907433753105266</v>
      </c>
      <c r="AP3435" s="3">
        <v>242.44272587026686</v>
      </c>
    </row>
    <row r="3436" spans="1:42" x14ac:dyDescent="0.25">
      <c r="A3436" s="2">
        <v>3435</v>
      </c>
      <c r="B3436" s="3" t="s">
        <v>42</v>
      </c>
      <c r="C3436" s="3" t="s">
        <v>43</v>
      </c>
      <c r="D3436" s="3" t="s">
        <v>44</v>
      </c>
      <c r="E3436" s="3" t="s">
        <v>45</v>
      </c>
      <c r="F3436" s="3">
        <v>0.36</v>
      </c>
      <c r="G3436" s="3">
        <v>0.48</v>
      </c>
      <c r="H3436" s="3">
        <v>2.5747642750522399E-3</v>
      </c>
      <c r="I3436" s="3">
        <v>9.5601531205363575</v>
      </c>
      <c r="J3436" s="3">
        <v>1.4050111376816155</v>
      </c>
      <c r="K3436" s="3">
        <v>2.4615140718786205E-2</v>
      </c>
      <c r="L3436" s="3">
        <v>3.6175724833531274E-3</v>
      </c>
      <c r="M3436" s="2">
        <v>1210</v>
      </c>
      <c r="N3436" s="3" t="s">
        <v>65</v>
      </c>
      <c r="O3436" s="3" t="s">
        <v>84</v>
      </c>
      <c r="P3436" s="3" t="s">
        <v>85</v>
      </c>
      <c r="Q3436" s="3" t="s">
        <v>42</v>
      </c>
      <c r="R3436" s="3" t="s">
        <v>49</v>
      </c>
      <c r="S3436" s="3" t="s">
        <v>86</v>
      </c>
      <c r="T3436" s="3" t="s">
        <v>51</v>
      </c>
      <c r="U3436" s="3" t="s">
        <v>87</v>
      </c>
      <c r="V3436" s="3" t="s">
        <v>53</v>
      </c>
      <c r="W3436" s="3" t="s">
        <v>54</v>
      </c>
      <c r="X3436" s="3">
        <v>35</v>
      </c>
      <c r="Y3436" s="3">
        <v>6</v>
      </c>
      <c r="Z3436" s="3" t="s">
        <v>44</v>
      </c>
      <c r="AA3436" s="7">
        <v>4</v>
      </c>
      <c r="AB3436" s="3" t="s">
        <v>49</v>
      </c>
      <c r="AC3436" s="3" t="s">
        <v>49</v>
      </c>
      <c r="AD3436" s="3" t="s">
        <v>49</v>
      </c>
      <c r="AE3436" s="3" t="s">
        <v>49</v>
      </c>
      <c r="AF3436" s="3" t="s">
        <v>55</v>
      </c>
      <c r="AG3436" s="3" t="s">
        <v>56</v>
      </c>
      <c r="AH3436" s="3" t="s">
        <v>57</v>
      </c>
      <c r="AI3436" s="3" t="s">
        <v>58</v>
      </c>
      <c r="AJ3436" s="3" t="s">
        <v>49</v>
      </c>
      <c r="AK3436" s="3" t="s">
        <v>49</v>
      </c>
      <c r="AL3436" s="3" t="s">
        <v>49</v>
      </c>
      <c r="AM3436" s="3" t="s">
        <v>88</v>
      </c>
      <c r="AN3436" s="3" t="s">
        <v>60</v>
      </c>
      <c r="AO3436" s="3">
        <v>13.196392981030547</v>
      </c>
      <c r="AP3436" s="3">
        <v>10.419701342661257</v>
      </c>
    </row>
    <row r="3437" spans="1:42" x14ac:dyDescent="0.25">
      <c r="A3437" s="2">
        <v>3436</v>
      </c>
      <c r="B3437" s="3" t="s">
        <v>42</v>
      </c>
      <c r="C3437" s="3" t="s">
        <v>43</v>
      </c>
      <c r="D3437" s="3" t="s">
        <v>44</v>
      </c>
      <c r="E3437" s="3" t="s">
        <v>45</v>
      </c>
      <c r="F3437" s="3">
        <v>0.36</v>
      </c>
      <c r="G3437" s="3">
        <v>0.48</v>
      </c>
      <c r="H3437" s="3">
        <v>0.15930488085634001</v>
      </c>
      <c r="I3437" s="3">
        <v>9.6509595363212135</v>
      </c>
      <c r="J3437" s="3">
        <v>1.5939456879895655</v>
      </c>
      <c r="K3437" s="3">
        <v>1.5374449590830093</v>
      </c>
      <c r="L3437" s="3">
        <v>0.25392332791665462</v>
      </c>
      <c r="M3437" s="2">
        <v>1200</v>
      </c>
      <c r="N3437" s="3" t="s">
        <v>61</v>
      </c>
      <c r="O3437" s="3" t="s">
        <v>84</v>
      </c>
      <c r="P3437" s="3" t="s">
        <v>85</v>
      </c>
      <c r="Q3437" s="3" t="s">
        <v>42</v>
      </c>
      <c r="R3437" s="3" t="s">
        <v>49</v>
      </c>
      <c r="S3437" s="3" t="s">
        <v>86</v>
      </c>
      <c r="T3437" s="3" t="s">
        <v>51</v>
      </c>
      <c r="U3437" s="3" t="s">
        <v>87</v>
      </c>
      <c r="V3437" s="3" t="s">
        <v>53</v>
      </c>
      <c r="W3437" s="3" t="s">
        <v>54</v>
      </c>
      <c r="X3437" s="3">
        <v>35</v>
      </c>
      <c r="Y3437" s="3">
        <v>6</v>
      </c>
      <c r="Z3437" s="3" t="s">
        <v>44</v>
      </c>
      <c r="AA3437" s="7">
        <v>4</v>
      </c>
      <c r="AB3437" s="3" t="s">
        <v>49</v>
      </c>
      <c r="AC3437" s="3" t="s">
        <v>49</v>
      </c>
      <c r="AD3437" s="3" t="s">
        <v>49</v>
      </c>
      <c r="AE3437" s="3" t="s">
        <v>49</v>
      </c>
      <c r="AF3437" s="3" t="s">
        <v>55</v>
      </c>
      <c r="AG3437" s="3" t="s">
        <v>56</v>
      </c>
      <c r="AH3437" s="3" t="s">
        <v>57</v>
      </c>
      <c r="AI3437" s="3" t="s">
        <v>58</v>
      </c>
      <c r="AJ3437" s="3" t="s">
        <v>49</v>
      </c>
      <c r="AK3437" s="3" t="s">
        <v>49</v>
      </c>
      <c r="AL3437" s="3" t="s">
        <v>49</v>
      </c>
      <c r="AM3437" s="3" t="s">
        <v>88</v>
      </c>
      <c r="AN3437" s="3" t="s">
        <v>60</v>
      </c>
      <c r="AO3437" s="3">
        <v>104.80440425264069</v>
      </c>
      <c r="AP3437" s="3">
        <v>644.68398021314601</v>
      </c>
    </row>
    <row r="3438" spans="1:42" x14ac:dyDescent="0.25">
      <c r="A3438" s="2">
        <v>3437</v>
      </c>
      <c r="B3438" s="3" t="s">
        <v>42</v>
      </c>
      <c r="C3438" s="3" t="s">
        <v>43</v>
      </c>
      <c r="D3438" s="3" t="s">
        <v>44</v>
      </c>
      <c r="E3438" s="3" t="s">
        <v>45</v>
      </c>
      <c r="F3438" s="3">
        <v>0.36</v>
      </c>
      <c r="G3438" s="3">
        <v>0.48</v>
      </c>
      <c r="H3438" s="3">
        <v>1.0559587885502601E-2</v>
      </c>
      <c r="I3438" s="3">
        <v>9.6509595363212135</v>
      </c>
      <c r="J3438" s="3">
        <v>1.5939456879895655</v>
      </c>
      <c r="K3438" s="3">
        <v>0.10191015540321328</v>
      </c>
      <c r="L3438" s="3">
        <v>1.6831409577043724E-2</v>
      </c>
      <c r="M3438" s="2">
        <v>1200</v>
      </c>
      <c r="N3438" s="3" t="s">
        <v>61</v>
      </c>
      <c r="O3438" s="3" t="s">
        <v>84</v>
      </c>
      <c r="P3438" s="3" t="s">
        <v>85</v>
      </c>
      <c r="Q3438" s="3" t="s">
        <v>42</v>
      </c>
      <c r="R3438" s="3" t="s">
        <v>49</v>
      </c>
      <c r="S3438" s="3" t="s">
        <v>86</v>
      </c>
      <c r="T3438" s="3" t="s">
        <v>51</v>
      </c>
      <c r="U3438" s="3" t="s">
        <v>87</v>
      </c>
      <c r="V3438" s="3" t="s">
        <v>53</v>
      </c>
      <c r="W3438" s="3" t="s">
        <v>54</v>
      </c>
      <c r="X3438" s="3">
        <v>35</v>
      </c>
      <c r="Y3438" s="3">
        <v>6</v>
      </c>
      <c r="Z3438" s="3" t="s">
        <v>44</v>
      </c>
      <c r="AA3438" s="7">
        <v>4</v>
      </c>
      <c r="AB3438" s="3" t="s">
        <v>49</v>
      </c>
      <c r="AC3438" s="3" t="s">
        <v>49</v>
      </c>
      <c r="AD3438" s="3" t="s">
        <v>49</v>
      </c>
      <c r="AE3438" s="3" t="s">
        <v>49</v>
      </c>
      <c r="AF3438" s="3" t="s">
        <v>55</v>
      </c>
      <c r="AG3438" s="3" t="s">
        <v>56</v>
      </c>
      <c r="AH3438" s="3" t="s">
        <v>57</v>
      </c>
      <c r="AI3438" s="3" t="s">
        <v>58</v>
      </c>
      <c r="AJ3438" s="3" t="s">
        <v>49</v>
      </c>
      <c r="AK3438" s="3" t="s">
        <v>49</v>
      </c>
      <c r="AL3438" s="3" t="s">
        <v>49</v>
      </c>
      <c r="AM3438" s="3" t="s">
        <v>88</v>
      </c>
      <c r="AN3438" s="3" t="s">
        <v>60</v>
      </c>
      <c r="AO3438" s="3">
        <v>54.503579581779761</v>
      </c>
      <c r="AP3438" s="3">
        <v>42.733136052343283</v>
      </c>
    </row>
    <row r="3439" spans="1:42" x14ac:dyDescent="0.25">
      <c r="A3439" s="2">
        <v>3438</v>
      </c>
      <c r="B3439" s="3" t="s">
        <v>66</v>
      </c>
      <c r="C3439" s="3" t="s">
        <v>43</v>
      </c>
      <c r="D3439" s="3" t="s">
        <v>44</v>
      </c>
      <c r="E3439" s="3" t="s">
        <v>45</v>
      </c>
      <c r="F3439" s="3">
        <v>0.36</v>
      </c>
      <c r="G3439" s="3">
        <v>0.48</v>
      </c>
      <c r="H3439" s="3">
        <v>9.3115997208372006E-2</v>
      </c>
      <c r="I3439" s="3">
        <v>9.6509595363212135</v>
      </c>
      <c r="J3439" s="3">
        <v>1.5939456879895655</v>
      </c>
      <c r="K3439" s="3">
        <v>0.89865872124219726</v>
      </c>
      <c r="L3439" s="3">
        <v>0.14842184223313298</v>
      </c>
      <c r="M3439" s="2">
        <v>3100</v>
      </c>
      <c r="N3439" s="3" t="s">
        <v>67</v>
      </c>
      <c r="O3439" s="3" t="s">
        <v>84</v>
      </c>
      <c r="P3439" s="3" t="s">
        <v>85</v>
      </c>
      <c r="Q3439" s="3" t="s">
        <v>42</v>
      </c>
      <c r="R3439" s="3" t="s">
        <v>49</v>
      </c>
      <c r="S3439" s="3" t="s">
        <v>86</v>
      </c>
      <c r="T3439" s="3" t="s">
        <v>51</v>
      </c>
      <c r="U3439" s="3" t="s">
        <v>87</v>
      </c>
      <c r="V3439" s="3" t="s">
        <v>53</v>
      </c>
      <c r="W3439" s="3" t="s">
        <v>54</v>
      </c>
      <c r="X3439" s="3">
        <v>35</v>
      </c>
      <c r="Y3439" s="3">
        <v>6</v>
      </c>
      <c r="Z3439" s="3" t="s">
        <v>44</v>
      </c>
      <c r="AA3439" s="7">
        <v>4</v>
      </c>
      <c r="AB3439" s="3" t="s">
        <v>49</v>
      </c>
      <c r="AC3439" s="3" t="s">
        <v>49</v>
      </c>
      <c r="AD3439" s="3" t="s">
        <v>49</v>
      </c>
      <c r="AE3439" s="3" t="s">
        <v>49</v>
      </c>
      <c r="AF3439" s="3" t="s">
        <v>55</v>
      </c>
      <c r="AG3439" s="3" t="s">
        <v>56</v>
      </c>
      <c r="AH3439" s="3" t="s">
        <v>57</v>
      </c>
      <c r="AI3439" s="3" t="s">
        <v>58</v>
      </c>
      <c r="AJ3439" s="3" t="s">
        <v>49</v>
      </c>
      <c r="AK3439" s="3" t="s">
        <v>49</v>
      </c>
      <c r="AL3439" s="3" t="s">
        <v>49</v>
      </c>
      <c r="AM3439" s="3" t="s">
        <v>88</v>
      </c>
      <c r="AN3439" s="3" t="s">
        <v>60</v>
      </c>
      <c r="AO3439" s="3">
        <v>79.328754818393975</v>
      </c>
      <c r="AP3439" s="3">
        <v>376.82707133088093</v>
      </c>
    </row>
    <row r="3440" spans="1:42" x14ac:dyDescent="0.25">
      <c r="A3440" s="2">
        <v>3439</v>
      </c>
      <c r="B3440" s="3" t="s">
        <v>42</v>
      </c>
      <c r="C3440" s="3" t="s">
        <v>43</v>
      </c>
      <c r="D3440" s="3" t="s">
        <v>44</v>
      </c>
      <c r="E3440" s="3" t="s">
        <v>45</v>
      </c>
      <c r="F3440" s="3">
        <v>0.36</v>
      </c>
      <c r="G3440" s="3">
        <v>0.48</v>
      </c>
      <c r="H3440" s="3">
        <v>7.58365847958722E-2</v>
      </c>
      <c r="I3440" s="3">
        <v>9.6509595363212135</v>
      </c>
      <c r="J3440" s="3">
        <v>1.5939456879895655</v>
      </c>
      <c r="K3440" s="3">
        <v>0.73189581123775516</v>
      </c>
      <c r="L3440" s="3">
        <v>0.12087939732723553</v>
      </c>
      <c r="M3440" s="2">
        <v>1210</v>
      </c>
      <c r="N3440" s="3" t="s">
        <v>65</v>
      </c>
      <c r="O3440" s="3" t="s">
        <v>84</v>
      </c>
      <c r="P3440" s="3" t="s">
        <v>85</v>
      </c>
      <c r="Q3440" s="3" t="s">
        <v>42</v>
      </c>
      <c r="R3440" s="3" t="s">
        <v>49</v>
      </c>
      <c r="S3440" s="3" t="s">
        <v>86</v>
      </c>
      <c r="T3440" s="3" t="s">
        <v>51</v>
      </c>
      <c r="U3440" s="3" t="s">
        <v>87</v>
      </c>
      <c r="V3440" s="3" t="s">
        <v>53</v>
      </c>
      <c r="W3440" s="3" t="s">
        <v>54</v>
      </c>
      <c r="X3440" s="3">
        <v>35</v>
      </c>
      <c r="Y3440" s="3">
        <v>6</v>
      </c>
      <c r="Z3440" s="3" t="s">
        <v>44</v>
      </c>
      <c r="AA3440" s="7">
        <v>4</v>
      </c>
      <c r="AB3440" s="3" t="s">
        <v>49</v>
      </c>
      <c r="AC3440" s="3" t="s">
        <v>49</v>
      </c>
      <c r="AD3440" s="3" t="s">
        <v>49</v>
      </c>
      <c r="AE3440" s="3" t="s">
        <v>49</v>
      </c>
      <c r="AF3440" s="3" t="s">
        <v>55</v>
      </c>
      <c r="AG3440" s="3" t="s">
        <v>56</v>
      </c>
      <c r="AH3440" s="3" t="s">
        <v>57</v>
      </c>
      <c r="AI3440" s="3" t="s">
        <v>58</v>
      </c>
      <c r="AJ3440" s="3" t="s">
        <v>49</v>
      </c>
      <c r="AK3440" s="3" t="s">
        <v>49</v>
      </c>
      <c r="AL3440" s="3" t="s">
        <v>49</v>
      </c>
      <c r="AM3440" s="3" t="s">
        <v>88</v>
      </c>
      <c r="AN3440" s="3" t="s">
        <v>60</v>
      </c>
      <c r="AO3440" s="3">
        <v>79.474396418231009</v>
      </c>
      <c r="AP3440" s="3">
        <v>306.89977023405777</v>
      </c>
    </row>
    <row r="3441" spans="1:42" x14ac:dyDescent="0.25">
      <c r="A3441" s="2">
        <v>3440</v>
      </c>
      <c r="B3441" s="3" t="s">
        <v>42</v>
      </c>
      <c r="C3441" s="3" t="s">
        <v>43</v>
      </c>
      <c r="D3441" s="3" t="s">
        <v>44</v>
      </c>
      <c r="E3441" s="3" t="s">
        <v>45</v>
      </c>
      <c r="F3441" s="3">
        <v>0.36</v>
      </c>
      <c r="G3441" s="3">
        <v>0.48</v>
      </c>
      <c r="H3441" s="3">
        <v>1.9601178979587099E-2</v>
      </c>
      <c r="I3441" s="3">
        <v>9.6509595363212135</v>
      </c>
      <c r="J3441" s="3">
        <v>1.5939456879895655</v>
      </c>
      <c r="K3441" s="3">
        <v>0.18917018519618503</v>
      </c>
      <c r="L3441" s="3">
        <v>3.1243214714024567E-2</v>
      </c>
      <c r="M3441" s="2">
        <v>1210</v>
      </c>
      <c r="N3441" s="3" t="s">
        <v>65</v>
      </c>
      <c r="O3441" s="3" t="s">
        <v>84</v>
      </c>
      <c r="P3441" s="3" t="s">
        <v>85</v>
      </c>
      <c r="Q3441" s="3" t="s">
        <v>42</v>
      </c>
      <c r="R3441" s="3" t="s">
        <v>49</v>
      </c>
      <c r="S3441" s="3" t="s">
        <v>86</v>
      </c>
      <c r="T3441" s="3" t="s">
        <v>51</v>
      </c>
      <c r="U3441" s="3" t="s">
        <v>87</v>
      </c>
      <c r="V3441" s="3" t="s">
        <v>53</v>
      </c>
      <c r="W3441" s="3" t="s">
        <v>54</v>
      </c>
      <c r="X3441" s="3">
        <v>35</v>
      </c>
      <c r="Y3441" s="3">
        <v>6</v>
      </c>
      <c r="Z3441" s="3" t="s">
        <v>44</v>
      </c>
      <c r="AA3441" s="7">
        <v>4</v>
      </c>
      <c r="AB3441" s="3" t="s">
        <v>49</v>
      </c>
      <c r="AC3441" s="3" t="s">
        <v>49</v>
      </c>
      <c r="AD3441" s="3" t="s">
        <v>49</v>
      </c>
      <c r="AE3441" s="3" t="s">
        <v>49</v>
      </c>
      <c r="AF3441" s="3" t="s">
        <v>55</v>
      </c>
      <c r="AG3441" s="3" t="s">
        <v>56</v>
      </c>
      <c r="AH3441" s="3" t="s">
        <v>57</v>
      </c>
      <c r="AI3441" s="3" t="s">
        <v>58</v>
      </c>
      <c r="AJ3441" s="3" t="s">
        <v>49</v>
      </c>
      <c r="AK3441" s="3" t="s">
        <v>49</v>
      </c>
      <c r="AL3441" s="3" t="s">
        <v>49</v>
      </c>
      <c r="AM3441" s="3" t="s">
        <v>88</v>
      </c>
      <c r="AN3441" s="3" t="s">
        <v>60</v>
      </c>
      <c r="AO3441" s="3">
        <v>52.578170322394783</v>
      </c>
      <c r="AP3441" s="3">
        <v>79.323157040153859</v>
      </c>
    </row>
    <row r="3442" spans="1:42" x14ac:dyDescent="0.25">
      <c r="A3442" s="2">
        <v>3441</v>
      </c>
      <c r="B3442" s="3" t="s">
        <v>42</v>
      </c>
      <c r="C3442" s="3" t="s">
        <v>43</v>
      </c>
      <c r="D3442" s="3" t="s">
        <v>44</v>
      </c>
      <c r="E3442" s="3" t="s">
        <v>45</v>
      </c>
      <c r="F3442" s="3">
        <v>0.36</v>
      </c>
      <c r="G3442" s="3">
        <v>0.48</v>
      </c>
      <c r="H3442" s="3">
        <v>0.22757269938493399</v>
      </c>
      <c r="I3442" s="3">
        <v>9.6509595363212135</v>
      </c>
      <c r="J3442" s="3">
        <v>1.5939456879895655</v>
      </c>
      <c r="K3442" s="3">
        <v>2.1962949133353895</v>
      </c>
      <c r="L3442" s="3">
        <v>0.36273852288876118</v>
      </c>
      <c r="M3442" s="2">
        <v>1330</v>
      </c>
      <c r="N3442" s="3" t="s">
        <v>68</v>
      </c>
      <c r="O3442" s="3" t="s">
        <v>84</v>
      </c>
      <c r="P3442" s="3" t="s">
        <v>85</v>
      </c>
      <c r="Q3442" s="3" t="s">
        <v>42</v>
      </c>
      <c r="R3442" s="3" t="s">
        <v>49</v>
      </c>
      <c r="S3442" s="3" t="s">
        <v>86</v>
      </c>
      <c r="T3442" s="3" t="s">
        <v>51</v>
      </c>
      <c r="U3442" s="3" t="s">
        <v>87</v>
      </c>
      <c r="V3442" s="3" t="s">
        <v>53</v>
      </c>
      <c r="W3442" s="3" t="s">
        <v>54</v>
      </c>
      <c r="X3442" s="3">
        <v>35</v>
      </c>
      <c r="Y3442" s="3">
        <v>6</v>
      </c>
      <c r="Z3442" s="3" t="s">
        <v>44</v>
      </c>
      <c r="AA3442" s="7">
        <v>4</v>
      </c>
      <c r="AB3442" s="3" t="s">
        <v>49</v>
      </c>
      <c r="AC3442" s="3" t="s">
        <v>49</v>
      </c>
      <c r="AD3442" s="3" t="s">
        <v>49</v>
      </c>
      <c r="AE3442" s="3" t="s">
        <v>49</v>
      </c>
      <c r="AF3442" s="3" t="s">
        <v>55</v>
      </c>
      <c r="AG3442" s="3" t="s">
        <v>56</v>
      </c>
      <c r="AH3442" s="3" t="s">
        <v>57</v>
      </c>
      <c r="AI3442" s="3" t="s">
        <v>58</v>
      </c>
      <c r="AJ3442" s="3" t="s">
        <v>49</v>
      </c>
      <c r="AK3442" s="3" t="s">
        <v>49</v>
      </c>
      <c r="AL3442" s="3" t="s">
        <v>49</v>
      </c>
      <c r="AM3442" s="3" t="s">
        <v>88</v>
      </c>
      <c r="AN3442" s="3" t="s">
        <v>60</v>
      </c>
      <c r="AO3442" s="3">
        <v>119.78685578822569</v>
      </c>
      <c r="AP3442" s="3">
        <v>920.9540400688245</v>
      </c>
    </row>
    <row r="3443" spans="1:42" x14ac:dyDescent="0.25">
      <c r="A3443" s="2">
        <v>3442</v>
      </c>
      <c r="B3443" s="3" t="s">
        <v>42</v>
      </c>
      <c r="C3443" s="3" t="s">
        <v>43</v>
      </c>
      <c r="D3443" s="3" t="s">
        <v>44</v>
      </c>
      <c r="E3443" s="3" t="s">
        <v>45</v>
      </c>
      <c r="F3443" s="3">
        <v>0.36</v>
      </c>
      <c r="G3443" s="3">
        <v>0.48</v>
      </c>
      <c r="H3443" s="3">
        <v>3.1772524511278599E-2</v>
      </c>
      <c r="I3443" s="3">
        <v>9.6509595363212135</v>
      </c>
      <c r="J3443" s="3">
        <v>1.5939456879895655</v>
      </c>
      <c r="K3443" s="3">
        <v>0.30663534842512369</v>
      </c>
      <c r="L3443" s="3">
        <v>5.0643678441295296E-2</v>
      </c>
      <c r="M3443" s="2">
        <v>1210</v>
      </c>
      <c r="N3443" s="3" t="s">
        <v>65</v>
      </c>
      <c r="O3443" s="3" t="s">
        <v>84</v>
      </c>
      <c r="P3443" s="3" t="s">
        <v>85</v>
      </c>
      <c r="Q3443" s="3" t="s">
        <v>42</v>
      </c>
      <c r="R3443" s="3" t="s">
        <v>49</v>
      </c>
      <c r="S3443" s="3" t="s">
        <v>86</v>
      </c>
      <c r="T3443" s="3" t="s">
        <v>51</v>
      </c>
      <c r="U3443" s="3" t="s">
        <v>87</v>
      </c>
      <c r="V3443" s="3" t="s">
        <v>53</v>
      </c>
      <c r="W3443" s="3" t="s">
        <v>54</v>
      </c>
      <c r="X3443" s="3">
        <v>35</v>
      </c>
      <c r="Y3443" s="3">
        <v>6</v>
      </c>
      <c r="Z3443" s="3" t="s">
        <v>44</v>
      </c>
      <c r="AA3443" s="7">
        <v>4</v>
      </c>
      <c r="AB3443" s="3" t="s">
        <v>49</v>
      </c>
      <c r="AC3443" s="3" t="s">
        <v>49</v>
      </c>
      <c r="AD3443" s="3" t="s">
        <v>49</v>
      </c>
      <c r="AE3443" s="3" t="s">
        <v>49</v>
      </c>
      <c r="AF3443" s="3" t="s">
        <v>55</v>
      </c>
      <c r="AG3443" s="3" t="s">
        <v>56</v>
      </c>
      <c r="AH3443" s="3" t="s">
        <v>57</v>
      </c>
      <c r="AI3443" s="3" t="s">
        <v>58</v>
      </c>
      <c r="AJ3443" s="3" t="s">
        <v>49</v>
      </c>
      <c r="AK3443" s="3" t="s">
        <v>49</v>
      </c>
      <c r="AL3443" s="3" t="s">
        <v>49</v>
      </c>
      <c r="AM3443" s="3" t="s">
        <v>88</v>
      </c>
      <c r="AN3443" s="3" t="s">
        <v>60</v>
      </c>
      <c r="AO3443" s="3">
        <v>46.905103526786597</v>
      </c>
      <c r="AP3443" s="3">
        <v>128.57884487432915</v>
      </c>
    </row>
    <row r="3444" spans="1:42" x14ac:dyDescent="0.25">
      <c r="A3444" s="2">
        <v>3443</v>
      </c>
      <c r="B3444" s="3" t="s">
        <v>42</v>
      </c>
      <c r="C3444" s="3" t="s">
        <v>43</v>
      </c>
      <c r="D3444" s="3" t="s">
        <v>44</v>
      </c>
      <c r="E3444" s="3" t="s">
        <v>45</v>
      </c>
      <c r="F3444" s="3">
        <v>0.36</v>
      </c>
      <c r="G3444" s="3">
        <v>0.48</v>
      </c>
      <c r="H3444" s="3">
        <v>0.171513004077432</v>
      </c>
      <c r="I3444" s="3">
        <v>9.5931970436173533</v>
      </c>
      <c r="J3444" s="3">
        <v>1.4096391920889726</v>
      </c>
      <c r="K3444" s="3">
        <v>1.6453580436575517</v>
      </c>
      <c r="L3444" s="3">
        <v>0.24177145250046392</v>
      </c>
      <c r="M3444" s="2">
        <v>1200</v>
      </c>
      <c r="N3444" s="3" t="s">
        <v>61</v>
      </c>
      <c r="O3444" s="3" t="s">
        <v>84</v>
      </c>
      <c r="P3444" s="3" t="s">
        <v>85</v>
      </c>
      <c r="Q3444" s="3" t="s">
        <v>42</v>
      </c>
      <c r="R3444" s="3" t="s">
        <v>49</v>
      </c>
      <c r="S3444" s="3" t="s">
        <v>86</v>
      </c>
      <c r="T3444" s="3" t="s">
        <v>51</v>
      </c>
      <c r="U3444" s="3" t="s">
        <v>87</v>
      </c>
      <c r="V3444" s="3" t="s">
        <v>53</v>
      </c>
      <c r="W3444" s="3" t="s">
        <v>54</v>
      </c>
      <c r="X3444" s="3">
        <v>35</v>
      </c>
      <c r="Y3444" s="3">
        <v>6</v>
      </c>
      <c r="Z3444" s="3" t="s">
        <v>44</v>
      </c>
      <c r="AA3444" s="7">
        <v>4</v>
      </c>
      <c r="AB3444" s="3" t="s">
        <v>49</v>
      </c>
      <c r="AC3444" s="3" t="s">
        <v>49</v>
      </c>
      <c r="AD3444" s="3" t="s">
        <v>49</v>
      </c>
      <c r="AE3444" s="3" t="s">
        <v>49</v>
      </c>
      <c r="AF3444" s="3" t="s">
        <v>55</v>
      </c>
      <c r="AG3444" s="3" t="s">
        <v>56</v>
      </c>
      <c r="AH3444" s="3" t="s">
        <v>57</v>
      </c>
      <c r="AI3444" s="3" t="s">
        <v>58</v>
      </c>
      <c r="AJ3444" s="3" t="s">
        <v>49</v>
      </c>
      <c r="AK3444" s="3" t="s">
        <v>49</v>
      </c>
      <c r="AL3444" s="3" t="s">
        <v>49</v>
      </c>
      <c r="AM3444" s="3" t="s">
        <v>88</v>
      </c>
      <c r="AN3444" s="3" t="s">
        <v>60</v>
      </c>
      <c r="AO3444" s="3">
        <v>132.69048236055477</v>
      </c>
      <c r="AP3444" s="3">
        <v>694.0885020758742</v>
      </c>
    </row>
    <row r="3445" spans="1:42" x14ac:dyDescent="0.25">
      <c r="A3445" s="2">
        <v>3444</v>
      </c>
      <c r="B3445" s="3" t="s">
        <v>42</v>
      </c>
      <c r="C3445" s="3" t="s">
        <v>43</v>
      </c>
      <c r="D3445" s="3" t="s">
        <v>44</v>
      </c>
      <c r="E3445" s="3" t="s">
        <v>45</v>
      </c>
      <c r="F3445" s="3">
        <v>0.36</v>
      </c>
      <c r="G3445" s="3">
        <v>0.48</v>
      </c>
      <c r="H3445" s="3">
        <v>6.7274008492495898E-5</v>
      </c>
      <c r="I3445" s="3">
        <v>9.5931970436173533</v>
      </c>
      <c r="J3445" s="3">
        <v>1.4096391920889726</v>
      </c>
      <c r="K3445" s="3">
        <v>6.4537281938250039E-4</v>
      </c>
      <c r="L3445" s="3">
        <v>9.4832078979948601E-5</v>
      </c>
      <c r="M3445" s="2">
        <v>1210</v>
      </c>
      <c r="N3445" s="3" t="s">
        <v>65</v>
      </c>
      <c r="O3445" s="3" t="s">
        <v>84</v>
      </c>
      <c r="P3445" s="3" t="s">
        <v>85</v>
      </c>
      <c r="Q3445" s="3" t="s">
        <v>42</v>
      </c>
      <c r="R3445" s="3" t="s">
        <v>49</v>
      </c>
      <c r="S3445" s="3" t="s">
        <v>86</v>
      </c>
      <c r="T3445" s="3" t="s">
        <v>51</v>
      </c>
      <c r="U3445" s="3" t="s">
        <v>87</v>
      </c>
      <c r="V3445" s="3" t="s">
        <v>53</v>
      </c>
      <c r="W3445" s="3" t="s">
        <v>54</v>
      </c>
      <c r="X3445" s="3">
        <v>35</v>
      </c>
      <c r="Y3445" s="3">
        <v>6</v>
      </c>
      <c r="Z3445" s="3" t="s">
        <v>44</v>
      </c>
      <c r="AA3445" s="7">
        <v>4</v>
      </c>
      <c r="AB3445" s="3" t="s">
        <v>49</v>
      </c>
      <c r="AC3445" s="3" t="s">
        <v>49</v>
      </c>
      <c r="AD3445" s="3" t="s">
        <v>49</v>
      </c>
      <c r="AE3445" s="3" t="s">
        <v>49</v>
      </c>
      <c r="AF3445" s="3" t="s">
        <v>55</v>
      </c>
      <c r="AG3445" s="3" t="s">
        <v>56</v>
      </c>
      <c r="AH3445" s="3" t="s">
        <v>57</v>
      </c>
      <c r="AI3445" s="3" t="s">
        <v>58</v>
      </c>
      <c r="AJ3445" s="3" t="s">
        <v>49</v>
      </c>
      <c r="AK3445" s="3" t="s">
        <v>49</v>
      </c>
      <c r="AL3445" s="3" t="s">
        <v>49</v>
      </c>
      <c r="AM3445" s="3" t="s">
        <v>88</v>
      </c>
      <c r="AN3445" s="3" t="s">
        <v>60</v>
      </c>
      <c r="AO3445" s="3">
        <v>2.671219222067684</v>
      </c>
      <c r="AP3445" s="3">
        <v>0.27224825332844921</v>
      </c>
    </row>
    <row r="3446" spans="1:42" x14ac:dyDescent="0.25">
      <c r="A3446" s="2">
        <v>3445</v>
      </c>
      <c r="B3446" s="3" t="s">
        <v>42</v>
      </c>
      <c r="C3446" s="3" t="s">
        <v>43</v>
      </c>
      <c r="D3446" s="3" t="s">
        <v>44</v>
      </c>
      <c r="E3446" s="3" t="s">
        <v>45</v>
      </c>
      <c r="F3446" s="3">
        <v>0.36</v>
      </c>
      <c r="G3446" s="3">
        <v>0.48</v>
      </c>
      <c r="H3446" s="3">
        <v>7.1215519771394897E-6</v>
      </c>
      <c r="I3446" s="3">
        <v>9.5931970436173533</v>
      </c>
      <c r="J3446" s="3">
        <v>1.4096391920889726</v>
      </c>
      <c r="K3446" s="3">
        <v>6.8318451373061871E-5</v>
      </c>
      <c r="L3446" s="3">
        <v>1.0038818775474535E-5</v>
      </c>
      <c r="M3446" s="2">
        <v>1210</v>
      </c>
      <c r="N3446" s="3" t="s">
        <v>65</v>
      </c>
      <c r="O3446" s="3" t="s">
        <v>84</v>
      </c>
      <c r="P3446" s="3" t="s">
        <v>85</v>
      </c>
      <c r="Q3446" s="3" t="s">
        <v>42</v>
      </c>
      <c r="R3446" s="3" t="s">
        <v>49</v>
      </c>
      <c r="S3446" s="3" t="s">
        <v>86</v>
      </c>
      <c r="T3446" s="3" t="s">
        <v>51</v>
      </c>
      <c r="U3446" s="3" t="s">
        <v>87</v>
      </c>
      <c r="V3446" s="3" t="s">
        <v>53</v>
      </c>
      <c r="W3446" s="3" t="s">
        <v>54</v>
      </c>
      <c r="X3446" s="3">
        <v>35</v>
      </c>
      <c r="Y3446" s="3">
        <v>6</v>
      </c>
      <c r="Z3446" s="3" t="s">
        <v>44</v>
      </c>
      <c r="AA3446" s="7">
        <v>4</v>
      </c>
      <c r="AB3446" s="3" t="s">
        <v>49</v>
      </c>
      <c r="AC3446" s="3" t="s">
        <v>49</v>
      </c>
      <c r="AD3446" s="3" t="s">
        <v>49</v>
      </c>
      <c r="AE3446" s="3" t="s">
        <v>49</v>
      </c>
      <c r="AF3446" s="3" t="s">
        <v>55</v>
      </c>
      <c r="AG3446" s="3" t="s">
        <v>56</v>
      </c>
      <c r="AH3446" s="3" t="s">
        <v>57</v>
      </c>
      <c r="AI3446" s="3" t="s">
        <v>58</v>
      </c>
      <c r="AJ3446" s="3" t="s">
        <v>49</v>
      </c>
      <c r="AK3446" s="3" t="s">
        <v>49</v>
      </c>
      <c r="AL3446" s="3" t="s">
        <v>49</v>
      </c>
      <c r="AM3446" s="3" t="s">
        <v>88</v>
      </c>
      <c r="AN3446" s="3" t="s">
        <v>60</v>
      </c>
      <c r="AO3446" s="3">
        <v>1.3110063472441917</v>
      </c>
      <c r="AP3446" s="3">
        <v>2.8819898356142362E-2</v>
      </c>
    </row>
    <row r="3447" spans="1:42" x14ac:dyDescent="0.25">
      <c r="A3447" s="2">
        <v>3446</v>
      </c>
      <c r="B3447" s="3" t="s">
        <v>42</v>
      </c>
      <c r="C3447" s="3" t="s">
        <v>43</v>
      </c>
      <c r="D3447" s="3" t="s">
        <v>44</v>
      </c>
      <c r="E3447" s="3" t="s">
        <v>45</v>
      </c>
      <c r="F3447" s="3">
        <v>0.36</v>
      </c>
      <c r="G3447" s="3">
        <v>0.48</v>
      </c>
      <c r="H3447" s="3">
        <v>1.0535439373268599E-3</v>
      </c>
      <c r="I3447" s="3">
        <v>9.5931970436173533</v>
      </c>
      <c r="J3447" s="3">
        <v>1.4096391920889726</v>
      </c>
      <c r="K3447" s="3">
        <v>1.0106854584885019E-2</v>
      </c>
      <c r="L3447" s="3">
        <v>1.4851168246436701E-3</v>
      </c>
      <c r="M3447" s="2">
        <v>1210</v>
      </c>
      <c r="N3447" s="3" t="s">
        <v>65</v>
      </c>
      <c r="O3447" s="3" t="s">
        <v>84</v>
      </c>
      <c r="P3447" s="3" t="s">
        <v>85</v>
      </c>
      <c r="Q3447" s="3" t="s">
        <v>42</v>
      </c>
      <c r="R3447" s="3" t="s">
        <v>49</v>
      </c>
      <c r="S3447" s="3" t="s">
        <v>86</v>
      </c>
      <c r="T3447" s="3" t="s">
        <v>51</v>
      </c>
      <c r="U3447" s="3" t="s">
        <v>87</v>
      </c>
      <c r="V3447" s="3" t="s">
        <v>53</v>
      </c>
      <c r="W3447" s="3" t="s">
        <v>54</v>
      </c>
      <c r="X3447" s="3">
        <v>35</v>
      </c>
      <c r="Y3447" s="3">
        <v>6</v>
      </c>
      <c r="Z3447" s="3" t="s">
        <v>44</v>
      </c>
      <c r="AA3447" s="7">
        <v>4</v>
      </c>
      <c r="AB3447" s="3" t="s">
        <v>49</v>
      </c>
      <c r="AC3447" s="3" t="s">
        <v>49</v>
      </c>
      <c r="AD3447" s="3" t="s">
        <v>49</v>
      </c>
      <c r="AE3447" s="3" t="s">
        <v>49</v>
      </c>
      <c r="AF3447" s="3" t="s">
        <v>55</v>
      </c>
      <c r="AG3447" s="3" t="s">
        <v>56</v>
      </c>
      <c r="AH3447" s="3" t="s">
        <v>57</v>
      </c>
      <c r="AI3447" s="3" t="s">
        <v>58</v>
      </c>
      <c r="AJ3447" s="3" t="s">
        <v>49</v>
      </c>
      <c r="AK3447" s="3" t="s">
        <v>49</v>
      </c>
      <c r="AL3447" s="3" t="s">
        <v>49</v>
      </c>
      <c r="AM3447" s="3" t="s">
        <v>88</v>
      </c>
      <c r="AN3447" s="3" t="s">
        <v>60</v>
      </c>
      <c r="AO3447" s="3">
        <v>30.993929895832505</v>
      </c>
      <c r="AP3447" s="3">
        <v>4.2635410490517973</v>
      </c>
    </row>
    <row r="3448" spans="1:42" x14ac:dyDescent="0.25">
      <c r="A3448" s="2">
        <v>3447</v>
      </c>
      <c r="B3448" s="3" t="s">
        <v>42</v>
      </c>
      <c r="C3448" s="3" t="s">
        <v>43</v>
      </c>
      <c r="D3448" s="3" t="s">
        <v>44</v>
      </c>
      <c r="E3448" s="3" t="s">
        <v>45</v>
      </c>
      <c r="F3448" s="3">
        <v>0.36</v>
      </c>
      <c r="G3448" s="3">
        <v>0.48</v>
      </c>
      <c r="H3448" s="3">
        <v>0.234880642145705</v>
      </c>
      <c r="I3448" s="3">
        <v>9.5843984274601244</v>
      </c>
      <c r="J3448" s="3">
        <v>1.4085246426792024</v>
      </c>
      <c r="K3448" s="3">
        <v>2.2511896572221191</v>
      </c>
      <c r="L3448" s="3">
        <v>0.33083517255054073</v>
      </c>
      <c r="M3448" s="2">
        <v>1200</v>
      </c>
      <c r="N3448" s="3" t="s">
        <v>61</v>
      </c>
      <c r="O3448" s="3" t="s">
        <v>84</v>
      </c>
      <c r="P3448" s="3" t="s">
        <v>85</v>
      </c>
      <c r="Q3448" s="3" t="s">
        <v>42</v>
      </c>
      <c r="R3448" s="3" t="s">
        <v>49</v>
      </c>
      <c r="S3448" s="3" t="s">
        <v>86</v>
      </c>
      <c r="T3448" s="3" t="s">
        <v>51</v>
      </c>
      <c r="U3448" s="3" t="s">
        <v>87</v>
      </c>
      <c r="V3448" s="3" t="s">
        <v>53</v>
      </c>
      <c r="W3448" s="3" t="s">
        <v>54</v>
      </c>
      <c r="X3448" s="3">
        <v>35</v>
      </c>
      <c r="Y3448" s="3">
        <v>6</v>
      </c>
      <c r="Z3448" s="3" t="s">
        <v>44</v>
      </c>
      <c r="AA3448" s="7">
        <v>4</v>
      </c>
      <c r="AB3448" s="3" t="s">
        <v>49</v>
      </c>
      <c r="AC3448" s="3" t="s">
        <v>49</v>
      </c>
      <c r="AD3448" s="3" t="s">
        <v>49</v>
      </c>
      <c r="AE3448" s="3" t="s">
        <v>49</v>
      </c>
      <c r="AF3448" s="3" t="s">
        <v>55</v>
      </c>
      <c r="AG3448" s="3" t="s">
        <v>56</v>
      </c>
      <c r="AH3448" s="3" t="s">
        <v>57</v>
      </c>
      <c r="AI3448" s="3" t="s">
        <v>58</v>
      </c>
      <c r="AJ3448" s="3" t="s">
        <v>49</v>
      </c>
      <c r="AK3448" s="3" t="s">
        <v>49</v>
      </c>
      <c r="AL3448" s="3" t="s">
        <v>49</v>
      </c>
      <c r="AM3448" s="3" t="s">
        <v>88</v>
      </c>
      <c r="AN3448" s="3" t="s">
        <v>60</v>
      </c>
      <c r="AO3448" s="3">
        <v>145.82651209566382</v>
      </c>
      <c r="AP3448" s="3">
        <v>950.52823516478338</v>
      </c>
    </row>
    <row r="3449" spans="1:42" x14ac:dyDescent="0.25">
      <c r="A3449" s="2">
        <v>3448</v>
      </c>
      <c r="B3449" s="3" t="s">
        <v>42</v>
      </c>
      <c r="C3449" s="3" t="s">
        <v>43</v>
      </c>
      <c r="D3449" s="3" t="s">
        <v>44</v>
      </c>
      <c r="E3449" s="3" t="s">
        <v>45</v>
      </c>
      <c r="F3449" s="3">
        <v>0.36</v>
      </c>
      <c r="G3449" s="3">
        <v>0.48</v>
      </c>
      <c r="H3449" s="3">
        <v>4.2216859954859499E-2</v>
      </c>
      <c r="I3449" s="3">
        <v>9.5843984274601244</v>
      </c>
      <c r="J3449" s="3">
        <v>1.4085246426792024</v>
      </c>
      <c r="K3449" s="3">
        <v>0.40462320616365971</v>
      </c>
      <c r="L3449" s="3">
        <v>5.9463487582956408E-2</v>
      </c>
      <c r="M3449" s="2">
        <v>1210</v>
      </c>
      <c r="N3449" s="3" t="s">
        <v>65</v>
      </c>
      <c r="O3449" s="3" t="s">
        <v>84</v>
      </c>
      <c r="P3449" s="3" t="s">
        <v>85</v>
      </c>
      <c r="Q3449" s="3" t="s">
        <v>42</v>
      </c>
      <c r="R3449" s="3" t="s">
        <v>49</v>
      </c>
      <c r="S3449" s="3" t="s">
        <v>86</v>
      </c>
      <c r="T3449" s="3" t="s">
        <v>51</v>
      </c>
      <c r="U3449" s="3" t="s">
        <v>87</v>
      </c>
      <c r="V3449" s="3" t="s">
        <v>53</v>
      </c>
      <c r="W3449" s="3" t="s">
        <v>54</v>
      </c>
      <c r="X3449" s="3">
        <v>35</v>
      </c>
      <c r="Y3449" s="3">
        <v>6</v>
      </c>
      <c r="Z3449" s="3" t="s">
        <v>44</v>
      </c>
      <c r="AA3449" s="7">
        <v>4</v>
      </c>
      <c r="AB3449" s="3" t="s">
        <v>49</v>
      </c>
      <c r="AC3449" s="3" t="s">
        <v>49</v>
      </c>
      <c r="AD3449" s="3" t="s">
        <v>49</v>
      </c>
      <c r="AE3449" s="3" t="s">
        <v>49</v>
      </c>
      <c r="AF3449" s="3" t="s">
        <v>55</v>
      </c>
      <c r="AG3449" s="3" t="s">
        <v>56</v>
      </c>
      <c r="AH3449" s="3" t="s">
        <v>57</v>
      </c>
      <c r="AI3449" s="3" t="s">
        <v>58</v>
      </c>
      <c r="AJ3449" s="3" t="s">
        <v>49</v>
      </c>
      <c r="AK3449" s="3" t="s">
        <v>49</v>
      </c>
      <c r="AL3449" s="3" t="s">
        <v>49</v>
      </c>
      <c r="AM3449" s="3" t="s">
        <v>88</v>
      </c>
      <c r="AN3449" s="3" t="s">
        <v>60</v>
      </c>
      <c r="AO3449" s="3">
        <v>53.220782130830699</v>
      </c>
      <c r="AP3449" s="3">
        <v>170.84557084188452</v>
      </c>
    </row>
    <row r="3450" spans="1:42" x14ac:dyDescent="0.25">
      <c r="A3450" s="2">
        <v>3449</v>
      </c>
      <c r="B3450" s="3" t="s">
        <v>42</v>
      </c>
      <c r="C3450" s="3" t="s">
        <v>43</v>
      </c>
      <c r="D3450" s="3" t="s">
        <v>44</v>
      </c>
      <c r="E3450" s="3" t="s">
        <v>45</v>
      </c>
      <c r="F3450" s="3">
        <v>0.36</v>
      </c>
      <c r="G3450" s="3">
        <v>0.48</v>
      </c>
      <c r="H3450" s="3">
        <v>0.21821012849650201</v>
      </c>
      <c r="I3450" s="3">
        <v>9.5843984274601244</v>
      </c>
      <c r="J3450" s="3">
        <v>1.4085246426792024</v>
      </c>
      <c r="K3450" s="3">
        <v>2.0914128124177456</v>
      </c>
      <c r="L3450" s="3">
        <v>0.30735434326951833</v>
      </c>
      <c r="M3450" s="2">
        <v>1210</v>
      </c>
      <c r="N3450" s="3" t="s">
        <v>65</v>
      </c>
      <c r="O3450" s="3" t="s">
        <v>84</v>
      </c>
      <c r="P3450" s="3" t="s">
        <v>85</v>
      </c>
      <c r="Q3450" s="3" t="s">
        <v>42</v>
      </c>
      <c r="R3450" s="3" t="s">
        <v>49</v>
      </c>
      <c r="S3450" s="3" t="s">
        <v>86</v>
      </c>
      <c r="T3450" s="3" t="s">
        <v>51</v>
      </c>
      <c r="U3450" s="3" t="s">
        <v>87</v>
      </c>
      <c r="V3450" s="3" t="s">
        <v>53</v>
      </c>
      <c r="W3450" s="3" t="s">
        <v>54</v>
      </c>
      <c r="X3450" s="3">
        <v>35</v>
      </c>
      <c r="Y3450" s="3">
        <v>6</v>
      </c>
      <c r="Z3450" s="3" t="s">
        <v>44</v>
      </c>
      <c r="AA3450" s="7">
        <v>4</v>
      </c>
      <c r="AB3450" s="3" t="s">
        <v>49</v>
      </c>
      <c r="AC3450" s="3" t="s">
        <v>49</v>
      </c>
      <c r="AD3450" s="3" t="s">
        <v>49</v>
      </c>
      <c r="AE3450" s="3" t="s">
        <v>49</v>
      </c>
      <c r="AF3450" s="3" t="s">
        <v>55</v>
      </c>
      <c r="AG3450" s="3" t="s">
        <v>56</v>
      </c>
      <c r="AH3450" s="3" t="s">
        <v>57</v>
      </c>
      <c r="AI3450" s="3" t="s">
        <v>58</v>
      </c>
      <c r="AJ3450" s="3" t="s">
        <v>49</v>
      </c>
      <c r="AK3450" s="3" t="s">
        <v>49</v>
      </c>
      <c r="AL3450" s="3" t="s">
        <v>49</v>
      </c>
      <c r="AM3450" s="3" t="s">
        <v>88</v>
      </c>
      <c r="AN3450" s="3" t="s">
        <v>60</v>
      </c>
      <c r="AO3450" s="3">
        <v>124.85889726487557</v>
      </c>
      <c r="AP3450" s="3">
        <v>883.06505993879887</v>
      </c>
    </row>
    <row r="3451" spans="1:42" x14ac:dyDescent="0.25">
      <c r="A3451" s="2">
        <v>3450</v>
      </c>
      <c r="B3451" s="3" t="s">
        <v>42</v>
      </c>
      <c r="C3451" s="3" t="s">
        <v>43</v>
      </c>
      <c r="D3451" s="3" t="s">
        <v>44</v>
      </c>
      <c r="E3451" s="3" t="s">
        <v>45</v>
      </c>
      <c r="F3451" s="3">
        <v>0.36</v>
      </c>
      <c r="G3451" s="3">
        <v>0.48</v>
      </c>
      <c r="H3451" s="3">
        <v>1.8478094306459102E-2</v>
      </c>
      <c r="I3451" s="3">
        <v>9.5843984274601244</v>
      </c>
      <c r="J3451" s="3">
        <v>1.4085246426792024</v>
      </c>
      <c r="K3451" s="3">
        <v>0.17710141801328649</v>
      </c>
      <c r="L3451" s="3">
        <v>2.6026851180397912E-2</v>
      </c>
      <c r="M3451" s="2">
        <v>1210</v>
      </c>
      <c r="N3451" s="3" t="s">
        <v>65</v>
      </c>
      <c r="O3451" s="3" t="s">
        <v>84</v>
      </c>
      <c r="P3451" s="3" t="s">
        <v>85</v>
      </c>
      <c r="Q3451" s="3" t="s">
        <v>42</v>
      </c>
      <c r="R3451" s="3" t="s">
        <v>49</v>
      </c>
      <c r="S3451" s="3" t="s">
        <v>86</v>
      </c>
      <c r="T3451" s="3" t="s">
        <v>51</v>
      </c>
      <c r="U3451" s="3" t="s">
        <v>87</v>
      </c>
      <c r="V3451" s="3" t="s">
        <v>53</v>
      </c>
      <c r="W3451" s="3" t="s">
        <v>54</v>
      </c>
      <c r="X3451" s="3">
        <v>35</v>
      </c>
      <c r="Y3451" s="3">
        <v>6</v>
      </c>
      <c r="Z3451" s="3" t="s">
        <v>44</v>
      </c>
      <c r="AA3451" s="7">
        <v>4</v>
      </c>
      <c r="AB3451" s="3" t="s">
        <v>49</v>
      </c>
      <c r="AC3451" s="3" t="s">
        <v>49</v>
      </c>
      <c r="AD3451" s="3" t="s">
        <v>49</v>
      </c>
      <c r="AE3451" s="3" t="s">
        <v>49</v>
      </c>
      <c r="AF3451" s="3" t="s">
        <v>55</v>
      </c>
      <c r="AG3451" s="3" t="s">
        <v>56</v>
      </c>
      <c r="AH3451" s="3" t="s">
        <v>57</v>
      </c>
      <c r="AI3451" s="3" t="s">
        <v>58</v>
      </c>
      <c r="AJ3451" s="3" t="s">
        <v>49</v>
      </c>
      <c r="AK3451" s="3" t="s">
        <v>49</v>
      </c>
      <c r="AL3451" s="3" t="s">
        <v>49</v>
      </c>
      <c r="AM3451" s="3" t="s">
        <v>88</v>
      </c>
      <c r="AN3451" s="3" t="s">
        <v>60</v>
      </c>
      <c r="AO3451" s="3">
        <v>50.709670948177887</v>
      </c>
      <c r="AP3451" s="3">
        <v>74.77819461780679</v>
      </c>
    </row>
    <row r="3452" spans="1:42" x14ac:dyDescent="0.25">
      <c r="A3452" s="2">
        <v>3451</v>
      </c>
      <c r="B3452" s="3" t="s">
        <v>42</v>
      </c>
      <c r="C3452" s="3" t="s">
        <v>43</v>
      </c>
      <c r="D3452" s="3" t="s">
        <v>44</v>
      </c>
      <c r="E3452" s="3" t="s">
        <v>45</v>
      </c>
      <c r="F3452" s="3">
        <v>0.36</v>
      </c>
      <c r="G3452" s="3">
        <v>0.48</v>
      </c>
      <c r="H3452" s="3">
        <v>2.4916294280701599E-2</v>
      </c>
      <c r="I3452" s="3">
        <v>9.5843984274601244</v>
      </c>
      <c r="J3452" s="3">
        <v>1.4085246426792024</v>
      </c>
      <c r="K3452" s="3">
        <v>0.2388076917220901</v>
      </c>
      <c r="L3452" s="3">
        <v>3.5095214498615072E-2</v>
      </c>
      <c r="M3452" s="2">
        <v>1210</v>
      </c>
      <c r="N3452" s="3" t="s">
        <v>65</v>
      </c>
      <c r="O3452" s="3" t="s">
        <v>84</v>
      </c>
      <c r="P3452" s="3" t="s">
        <v>85</v>
      </c>
      <c r="Q3452" s="3" t="s">
        <v>42</v>
      </c>
      <c r="R3452" s="3" t="s">
        <v>49</v>
      </c>
      <c r="S3452" s="3" t="s">
        <v>86</v>
      </c>
      <c r="T3452" s="3" t="s">
        <v>51</v>
      </c>
      <c r="U3452" s="3" t="s">
        <v>87</v>
      </c>
      <c r="V3452" s="3" t="s">
        <v>53</v>
      </c>
      <c r="W3452" s="3" t="s">
        <v>54</v>
      </c>
      <c r="X3452" s="3">
        <v>35</v>
      </c>
      <c r="Y3452" s="3">
        <v>6</v>
      </c>
      <c r="Z3452" s="3" t="s">
        <v>44</v>
      </c>
      <c r="AA3452" s="7">
        <v>4</v>
      </c>
      <c r="AB3452" s="3" t="s">
        <v>49</v>
      </c>
      <c r="AC3452" s="3" t="s">
        <v>49</v>
      </c>
      <c r="AD3452" s="3" t="s">
        <v>49</v>
      </c>
      <c r="AE3452" s="3" t="s">
        <v>49</v>
      </c>
      <c r="AF3452" s="3" t="s">
        <v>55</v>
      </c>
      <c r="AG3452" s="3" t="s">
        <v>56</v>
      </c>
      <c r="AH3452" s="3" t="s">
        <v>57</v>
      </c>
      <c r="AI3452" s="3" t="s">
        <v>58</v>
      </c>
      <c r="AJ3452" s="3" t="s">
        <v>49</v>
      </c>
      <c r="AK3452" s="3" t="s">
        <v>49</v>
      </c>
      <c r="AL3452" s="3" t="s">
        <v>49</v>
      </c>
      <c r="AM3452" s="3" t="s">
        <v>88</v>
      </c>
      <c r="AN3452" s="3" t="s">
        <v>60</v>
      </c>
      <c r="AO3452" s="3">
        <v>64.856949083673626</v>
      </c>
      <c r="AP3452" s="3">
        <v>100.83266553226579</v>
      </c>
    </row>
    <row r="3453" spans="1:42" x14ac:dyDescent="0.25">
      <c r="A3453" s="2">
        <v>3452</v>
      </c>
      <c r="B3453" s="3" t="s">
        <v>42</v>
      </c>
      <c r="C3453" s="3" t="s">
        <v>43</v>
      </c>
      <c r="D3453" s="3" t="s">
        <v>44</v>
      </c>
      <c r="E3453" s="3" t="s">
        <v>45</v>
      </c>
      <c r="F3453" s="3">
        <v>0.36</v>
      </c>
      <c r="G3453" s="3">
        <v>0.48</v>
      </c>
      <c r="H3453" s="3">
        <v>0.13289215202495</v>
      </c>
      <c r="I3453" s="3">
        <v>9.5631105431828232</v>
      </c>
      <c r="J3453" s="3">
        <v>1.4054381386920978</v>
      </c>
      <c r="K3453" s="3">
        <v>1.2708623401360539</v>
      </c>
      <c r="L3453" s="3">
        <v>0.18677169878873301</v>
      </c>
      <c r="M3453" s="2">
        <v>1200</v>
      </c>
      <c r="N3453" s="3" t="s">
        <v>61</v>
      </c>
      <c r="O3453" s="3" t="s">
        <v>84</v>
      </c>
      <c r="P3453" s="3" t="s">
        <v>85</v>
      </c>
      <c r="Q3453" s="3" t="s">
        <v>42</v>
      </c>
      <c r="R3453" s="3" t="s">
        <v>49</v>
      </c>
      <c r="S3453" s="3" t="s">
        <v>86</v>
      </c>
      <c r="T3453" s="3" t="s">
        <v>51</v>
      </c>
      <c r="U3453" s="3" t="s">
        <v>87</v>
      </c>
      <c r="V3453" s="3" t="s">
        <v>53</v>
      </c>
      <c r="W3453" s="3" t="s">
        <v>54</v>
      </c>
      <c r="X3453" s="3">
        <v>35</v>
      </c>
      <c r="Y3453" s="3">
        <v>6</v>
      </c>
      <c r="Z3453" s="3" t="s">
        <v>44</v>
      </c>
      <c r="AA3453" s="7">
        <v>4</v>
      </c>
      <c r="AB3453" s="3" t="s">
        <v>49</v>
      </c>
      <c r="AC3453" s="3" t="s">
        <v>49</v>
      </c>
      <c r="AD3453" s="3" t="s">
        <v>49</v>
      </c>
      <c r="AE3453" s="3" t="s">
        <v>49</v>
      </c>
      <c r="AF3453" s="3" t="s">
        <v>55</v>
      </c>
      <c r="AG3453" s="3" t="s">
        <v>56</v>
      </c>
      <c r="AH3453" s="3" t="s">
        <v>57</v>
      </c>
      <c r="AI3453" s="3" t="s">
        <v>58</v>
      </c>
      <c r="AJ3453" s="3" t="s">
        <v>49</v>
      </c>
      <c r="AK3453" s="3" t="s">
        <v>49</v>
      </c>
      <c r="AL3453" s="3" t="s">
        <v>49</v>
      </c>
      <c r="AM3453" s="3" t="s">
        <v>88</v>
      </c>
      <c r="AN3453" s="3" t="s">
        <v>60</v>
      </c>
      <c r="AO3453" s="3">
        <v>122.69140673868452</v>
      </c>
      <c r="AP3453" s="3">
        <v>537.79545890872578</v>
      </c>
    </row>
    <row r="3454" spans="1:42" x14ac:dyDescent="0.25">
      <c r="A3454" s="2">
        <v>3453</v>
      </c>
      <c r="B3454" s="3" t="s">
        <v>42</v>
      </c>
      <c r="C3454" s="3" t="s">
        <v>43</v>
      </c>
      <c r="D3454" s="3" t="s">
        <v>44</v>
      </c>
      <c r="E3454" s="3" t="s">
        <v>45</v>
      </c>
      <c r="F3454" s="3">
        <v>0.36</v>
      </c>
      <c r="G3454" s="3">
        <v>0.48</v>
      </c>
      <c r="H3454" s="3">
        <v>0.24353036489415</v>
      </c>
      <c r="I3454" s="3">
        <v>9.5631105431828232</v>
      </c>
      <c r="J3454" s="3">
        <v>1.4054381386920978</v>
      </c>
      <c r="K3454" s="3">
        <v>2.3289078001044059</v>
      </c>
      <c r="L3454" s="3">
        <v>0.34226686275184159</v>
      </c>
      <c r="M3454" s="2">
        <v>1210</v>
      </c>
      <c r="N3454" s="3" t="s">
        <v>65</v>
      </c>
      <c r="O3454" s="3" t="s">
        <v>84</v>
      </c>
      <c r="P3454" s="3" t="s">
        <v>85</v>
      </c>
      <c r="Q3454" s="3" t="s">
        <v>42</v>
      </c>
      <c r="R3454" s="3" t="s">
        <v>49</v>
      </c>
      <c r="S3454" s="3" t="s">
        <v>86</v>
      </c>
      <c r="T3454" s="3" t="s">
        <v>51</v>
      </c>
      <c r="U3454" s="3" t="s">
        <v>87</v>
      </c>
      <c r="V3454" s="3" t="s">
        <v>53</v>
      </c>
      <c r="W3454" s="3" t="s">
        <v>54</v>
      </c>
      <c r="X3454" s="3">
        <v>35</v>
      </c>
      <c r="Y3454" s="3">
        <v>6</v>
      </c>
      <c r="Z3454" s="3" t="s">
        <v>44</v>
      </c>
      <c r="AA3454" s="7">
        <v>4</v>
      </c>
      <c r="AB3454" s="3" t="s">
        <v>49</v>
      </c>
      <c r="AC3454" s="3" t="s">
        <v>49</v>
      </c>
      <c r="AD3454" s="3" t="s">
        <v>49</v>
      </c>
      <c r="AE3454" s="3" t="s">
        <v>49</v>
      </c>
      <c r="AF3454" s="3" t="s">
        <v>55</v>
      </c>
      <c r="AG3454" s="3" t="s">
        <v>56</v>
      </c>
      <c r="AH3454" s="3" t="s">
        <v>57</v>
      </c>
      <c r="AI3454" s="3" t="s">
        <v>58</v>
      </c>
      <c r="AJ3454" s="3" t="s">
        <v>49</v>
      </c>
      <c r="AK3454" s="3" t="s">
        <v>49</v>
      </c>
      <c r="AL3454" s="3" t="s">
        <v>49</v>
      </c>
      <c r="AM3454" s="3" t="s">
        <v>88</v>
      </c>
      <c r="AN3454" s="3" t="s">
        <v>60</v>
      </c>
      <c r="AO3454" s="3">
        <v>130.96235734134152</v>
      </c>
      <c r="AP3454" s="3">
        <v>985.53242122130621</v>
      </c>
    </row>
    <row r="3455" spans="1:42" x14ac:dyDescent="0.25">
      <c r="A3455" s="2">
        <v>3454</v>
      </c>
      <c r="B3455" s="3" t="s">
        <v>42</v>
      </c>
      <c r="C3455" s="3" t="s">
        <v>43</v>
      </c>
      <c r="D3455" s="3" t="s">
        <v>44</v>
      </c>
      <c r="E3455" s="3" t="s">
        <v>45</v>
      </c>
      <c r="F3455" s="3">
        <v>0.36</v>
      </c>
      <c r="G3455" s="3">
        <v>0.48</v>
      </c>
      <c r="H3455" s="3">
        <v>1.23044332173231E-4</v>
      </c>
      <c r="I3455" s="3">
        <v>9.5631105431828232</v>
      </c>
      <c r="J3455" s="3">
        <v>1.4054381386920978</v>
      </c>
      <c r="K3455" s="3">
        <v>1.1766865502847149E-3</v>
      </c>
      <c r="L3455" s="3">
        <v>1.7293119718615797E-4</v>
      </c>
      <c r="M3455" s="2">
        <v>1210</v>
      </c>
      <c r="N3455" s="3" t="s">
        <v>65</v>
      </c>
      <c r="O3455" s="3" t="s">
        <v>84</v>
      </c>
      <c r="P3455" s="3" t="s">
        <v>85</v>
      </c>
      <c r="Q3455" s="3" t="s">
        <v>42</v>
      </c>
      <c r="R3455" s="3" t="s">
        <v>49</v>
      </c>
      <c r="S3455" s="3" t="s">
        <v>86</v>
      </c>
      <c r="T3455" s="3" t="s">
        <v>51</v>
      </c>
      <c r="U3455" s="3" t="s">
        <v>87</v>
      </c>
      <c r="V3455" s="3" t="s">
        <v>53</v>
      </c>
      <c r="W3455" s="3" t="s">
        <v>54</v>
      </c>
      <c r="X3455" s="3">
        <v>35</v>
      </c>
      <c r="Y3455" s="3">
        <v>6</v>
      </c>
      <c r="Z3455" s="3" t="s">
        <v>44</v>
      </c>
      <c r="AA3455" s="7">
        <v>4</v>
      </c>
      <c r="AB3455" s="3" t="s">
        <v>49</v>
      </c>
      <c r="AC3455" s="3" t="s">
        <v>49</v>
      </c>
      <c r="AD3455" s="3" t="s">
        <v>49</v>
      </c>
      <c r="AE3455" s="3" t="s">
        <v>49</v>
      </c>
      <c r="AF3455" s="3" t="s">
        <v>55</v>
      </c>
      <c r="AG3455" s="3" t="s">
        <v>56</v>
      </c>
      <c r="AH3455" s="3" t="s">
        <v>57</v>
      </c>
      <c r="AI3455" s="3" t="s">
        <v>58</v>
      </c>
      <c r="AJ3455" s="3" t="s">
        <v>49</v>
      </c>
      <c r="AK3455" s="3" t="s">
        <v>49</v>
      </c>
      <c r="AL3455" s="3" t="s">
        <v>49</v>
      </c>
      <c r="AM3455" s="3" t="s">
        <v>88</v>
      </c>
      <c r="AN3455" s="3" t="s">
        <v>60</v>
      </c>
      <c r="AO3455" s="3">
        <v>4.1318371142467187</v>
      </c>
      <c r="AP3455" s="3">
        <v>0.49794274589516074</v>
      </c>
    </row>
    <row r="3456" spans="1:42" x14ac:dyDescent="0.25">
      <c r="A3456" s="2">
        <v>3455</v>
      </c>
      <c r="B3456" s="3" t="s">
        <v>42</v>
      </c>
      <c r="C3456" s="3" t="s">
        <v>43</v>
      </c>
      <c r="D3456" s="3" t="s">
        <v>44</v>
      </c>
      <c r="E3456" s="3" t="s">
        <v>45</v>
      </c>
      <c r="F3456" s="3">
        <v>0.36</v>
      </c>
      <c r="G3456" s="3">
        <v>0.48</v>
      </c>
      <c r="H3456" s="3">
        <v>1.5399725339075999E-3</v>
      </c>
      <c r="I3456" s="3">
        <v>9.5631105431828232</v>
      </c>
      <c r="J3456" s="3">
        <v>1.4054381386920978</v>
      </c>
      <c r="K3456" s="3">
        <v>1.4726927575223736E-2</v>
      </c>
      <c r="L3456" s="3">
        <v>2.1643361316920507E-3</v>
      </c>
      <c r="M3456" s="2">
        <v>1210</v>
      </c>
      <c r="N3456" s="3" t="s">
        <v>65</v>
      </c>
      <c r="O3456" s="3" t="s">
        <v>84</v>
      </c>
      <c r="P3456" s="3" t="s">
        <v>85</v>
      </c>
      <c r="Q3456" s="3" t="s">
        <v>42</v>
      </c>
      <c r="R3456" s="3" t="s">
        <v>49</v>
      </c>
      <c r="S3456" s="3" t="s">
        <v>86</v>
      </c>
      <c r="T3456" s="3" t="s">
        <v>51</v>
      </c>
      <c r="U3456" s="3" t="s">
        <v>87</v>
      </c>
      <c r="V3456" s="3" t="s">
        <v>53</v>
      </c>
      <c r="W3456" s="3" t="s">
        <v>54</v>
      </c>
      <c r="X3456" s="3">
        <v>35</v>
      </c>
      <c r="Y3456" s="3">
        <v>6</v>
      </c>
      <c r="Z3456" s="3" t="s">
        <v>44</v>
      </c>
      <c r="AA3456" s="7">
        <v>4</v>
      </c>
      <c r="AB3456" s="3" t="s">
        <v>49</v>
      </c>
      <c r="AC3456" s="3" t="s">
        <v>49</v>
      </c>
      <c r="AD3456" s="3" t="s">
        <v>49</v>
      </c>
      <c r="AE3456" s="3" t="s">
        <v>49</v>
      </c>
      <c r="AF3456" s="3" t="s">
        <v>55</v>
      </c>
      <c r="AG3456" s="3" t="s">
        <v>56</v>
      </c>
      <c r="AH3456" s="3" t="s">
        <v>57</v>
      </c>
      <c r="AI3456" s="3" t="s">
        <v>58</v>
      </c>
      <c r="AJ3456" s="3" t="s">
        <v>49</v>
      </c>
      <c r="AK3456" s="3" t="s">
        <v>49</v>
      </c>
      <c r="AL3456" s="3" t="s">
        <v>49</v>
      </c>
      <c r="AM3456" s="3" t="s">
        <v>88</v>
      </c>
      <c r="AN3456" s="3" t="s">
        <v>60</v>
      </c>
      <c r="AO3456" s="3">
        <v>10.16418090079649</v>
      </c>
      <c r="AP3456" s="3">
        <v>6.232047739163578</v>
      </c>
    </row>
    <row r="3457" spans="1:42" x14ac:dyDescent="0.25">
      <c r="A3457" s="2">
        <v>3456</v>
      </c>
      <c r="B3457" s="3" t="s">
        <v>42</v>
      </c>
      <c r="C3457" s="3" t="s">
        <v>43</v>
      </c>
      <c r="D3457" s="3" t="s">
        <v>44</v>
      </c>
      <c r="E3457" s="3" t="s">
        <v>45</v>
      </c>
      <c r="F3457" s="3">
        <v>0.36</v>
      </c>
      <c r="G3457" s="3">
        <v>0.48</v>
      </c>
      <c r="H3457" s="3">
        <v>5.0081326677583202E-3</v>
      </c>
      <c r="I3457" s="3">
        <v>9.5631105431828232</v>
      </c>
      <c r="J3457" s="3">
        <v>1.4054381386920978</v>
      </c>
      <c r="K3457" s="3">
        <v>4.7893326316697911E-2</v>
      </c>
      <c r="L3457" s="3">
        <v>7.0386206548973436E-3</v>
      </c>
      <c r="M3457" s="2">
        <v>1210</v>
      </c>
      <c r="N3457" s="3" t="s">
        <v>65</v>
      </c>
      <c r="O3457" s="3" t="s">
        <v>84</v>
      </c>
      <c r="P3457" s="3" t="s">
        <v>85</v>
      </c>
      <c r="Q3457" s="3" t="s">
        <v>42</v>
      </c>
      <c r="R3457" s="3" t="s">
        <v>49</v>
      </c>
      <c r="S3457" s="3" t="s">
        <v>86</v>
      </c>
      <c r="T3457" s="3" t="s">
        <v>51</v>
      </c>
      <c r="U3457" s="3" t="s">
        <v>87</v>
      </c>
      <c r="V3457" s="3" t="s">
        <v>53</v>
      </c>
      <c r="W3457" s="3" t="s">
        <v>54</v>
      </c>
      <c r="X3457" s="3">
        <v>35</v>
      </c>
      <c r="Y3457" s="3">
        <v>6</v>
      </c>
      <c r="Z3457" s="3" t="s">
        <v>44</v>
      </c>
      <c r="AA3457" s="7">
        <v>4</v>
      </c>
      <c r="AB3457" s="3" t="s">
        <v>49</v>
      </c>
      <c r="AC3457" s="3" t="s">
        <v>49</v>
      </c>
      <c r="AD3457" s="3" t="s">
        <v>49</v>
      </c>
      <c r="AE3457" s="3" t="s">
        <v>49</v>
      </c>
      <c r="AF3457" s="3" t="s">
        <v>55</v>
      </c>
      <c r="AG3457" s="3" t="s">
        <v>56</v>
      </c>
      <c r="AH3457" s="3" t="s">
        <v>57</v>
      </c>
      <c r="AI3457" s="3" t="s">
        <v>58</v>
      </c>
      <c r="AJ3457" s="3" t="s">
        <v>49</v>
      </c>
      <c r="AK3457" s="3" t="s">
        <v>49</v>
      </c>
      <c r="AL3457" s="3" t="s">
        <v>49</v>
      </c>
      <c r="AM3457" s="3" t="s">
        <v>88</v>
      </c>
      <c r="AN3457" s="3" t="s">
        <v>60</v>
      </c>
      <c r="AO3457" s="3">
        <v>25.502267604183604</v>
      </c>
      <c r="AP3457" s="3">
        <v>20.267193850748988</v>
      </c>
    </row>
    <row r="3458" spans="1:42" x14ac:dyDescent="0.25">
      <c r="A3458" s="2">
        <v>3457</v>
      </c>
      <c r="B3458" s="3" t="s">
        <v>42</v>
      </c>
      <c r="C3458" s="3" t="s">
        <v>43</v>
      </c>
      <c r="D3458" s="3" t="s">
        <v>44</v>
      </c>
      <c r="E3458" s="3" t="s">
        <v>45</v>
      </c>
      <c r="F3458" s="3">
        <v>0.36</v>
      </c>
      <c r="G3458" s="3">
        <v>0.48</v>
      </c>
      <c r="H3458" s="3">
        <v>1.01307378191952E-3</v>
      </c>
      <c r="I3458" s="3">
        <v>9.5631105431828232</v>
      </c>
      <c r="J3458" s="3">
        <v>1.4054381386920978</v>
      </c>
      <c r="K3458" s="3">
        <v>9.6881365648966572E-3</v>
      </c>
      <c r="L3458" s="3">
        <v>1.4238125304187343E-3</v>
      </c>
      <c r="M3458" s="2">
        <v>1210</v>
      </c>
      <c r="N3458" s="3" t="s">
        <v>65</v>
      </c>
      <c r="O3458" s="3" t="s">
        <v>84</v>
      </c>
      <c r="P3458" s="3" t="s">
        <v>85</v>
      </c>
      <c r="Q3458" s="3" t="s">
        <v>42</v>
      </c>
      <c r="R3458" s="3" t="s">
        <v>49</v>
      </c>
      <c r="S3458" s="3" t="s">
        <v>86</v>
      </c>
      <c r="T3458" s="3" t="s">
        <v>51</v>
      </c>
      <c r="U3458" s="3" t="s">
        <v>87</v>
      </c>
      <c r="V3458" s="3" t="s">
        <v>53</v>
      </c>
      <c r="W3458" s="3" t="s">
        <v>54</v>
      </c>
      <c r="X3458" s="3">
        <v>35</v>
      </c>
      <c r="Y3458" s="3">
        <v>6</v>
      </c>
      <c r="Z3458" s="3" t="s">
        <v>44</v>
      </c>
      <c r="AA3458" s="7">
        <v>4</v>
      </c>
      <c r="AB3458" s="3" t="s">
        <v>49</v>
      </c>
      <c r="AC3458" s="3" t="s">
        <v>49</v>
      </c>
      <c r="AD3458" s="3" t="s">
        <v>49</v>
      </c>
      <c r="AE3458" s="3" t="s">
        <v>49</v>
      </c>
      <c r="AF3458" s="3" t="s">
        <v>55</v>
      </c>
      <c r="AG3458" s="3" t="s">
        <v>56</v>
      </c>
      <c r="AH3458" s="3" t="s">
        <v>57</v>
      </c>
      <c r="AI3458" s="3" t="s">
        <v>58</v>
      </c>
      <c r="AJ3458" s="3" t="s">
        <v>49</v>
      </c>
      <c r="AK3458" s="3" t="s">
        <v>49</v>
      </c>
      <c r="AL3458" s="3" t="s">
        <v>49</v>
      </c>
      <c r="AM3458" s="3" t="s">
        <v>88</v>
      </c>
      <c r="AN3458" s="3" t="s">
        <v>60</v>
      </c>
      <c r="AO3458" s="3">
        <v>11.76185881582914</v>
      </c>
      <c r="AP3458" s="3">
        <v>4.099764140726073</v>
      </c>
    </row>
    <row r="3459" spans="1:42" x14ac:dyDescent="0.25">
      <c r="A3459" s="2">
        <v>3458</v>
      </c>
      <c r="B3459" s="3" t="s">
        <v>42</v>
      </c>
      <c r="C3459" s="3" t="s">
        <v>43</v>
      </c>
      <c r="D3459" s="3" t="s">
        <v>44</v>
      </c>
      <c r="E3459" s="3" t="s">
        <v>45</v>
      </c>
      <c r="F3459" s="3">
        <v>0.36</v>
      </c>
      <c r="G3459" s="3">
        <v>0.48</v>
      </c>
      <c r="H3459" s="3">
        <v>0.23022506763447201</v>
      </c>
      <c r="I3459" s="3">
        <v>9.5631105431828232</v>
      </c>
      <c r="J3459" s="3">
        <v>1.4054381386920978</v>
      </c>
      <c r="K3459" s="3">
        <v>2.201667771600198</v>
      </c>
      <c r="L3459" s="3">
        <v>0.32356709053645466</v>
      </c>
      <c r="M3459" s="2">
        <v>1210</v>
      </c>
      <c r="N3459" s="3" t="s">
        <v>65</v>
      </c>
      <c r="O3459" s="3" t="s">
        <v>84</v>
      </c>
      <c r="P3459" s="3" t="s">
        <v>85</v>
      </c>
      <c r="Q3459" s="3" t="s">
        <v>42</v>
      </c>
      <c r="R3459" s="3" t="s">
        <v>49</v>
      </c>
      <c r="S3459" s="3" t="s">
        <v>86</v>
      </c>
      <c r="T3459" s="3" t="s">
        <v>51</v>
      </c>
      <c r="U3459" s="3" t="s">
        <v>87</v>
      </c>
      <c r="V3459" s="3" t="s">
        <v>53</v>
      </c>
      <c r="W3459" s="3" t="s">
        <v>54</v>
      </c>
      <c r="X3459" s="3">
        <v>35</v>
      </c>
      <c r="Y3459" s="3">
        <v>6</v>
      </c>
      <c r="Z3459" s="3" t="s">
        <v>44</v>
      </c>
      <c r="AA3459" s="7">
        <v>4</v>
      </c>
      <c r="AB3459" s="3" t="s">
        <v>49</v>
      </c>
      <c r="AC3459" s="3" t="s">
        <v>49</v>
      </c>
      <c r="AD3459" s="3" t="s">
        <v>49</v>
      </c>
      <c r="AE3459" s="3" t="s">
        <v>49</v>
      </c>
      <c r="AF3459" s="3" t="s">
        <v>55</v>
      </c>
      <c r="AG3459" s="3" t="s">
        <v>56</v>
      </c>
      <c r="AH3459" s="3" t="s">
        <v>57</v>
      </c>
      <c r="AI3459" s="3" t="s">
        <v>58</v>
      </c>
      <c r="AJ3459" s="3" t="s">
        <v>49</v>
      </c>
      <c r="AK3459" s="3" t="s">
        <v>49</v>
      </c>
      <c r="AL3459" s="3" t="s">
        <v>49</v>
      </c>
      <c r="AM3459" s="3" t="s">
        <v>88</v>
      </c>
      <c r="AN3459" s="3" t="s">
        <v>60</v>
      </c>
      <c r="AO3459" s="3">
        <v>123.39202514774091</v>
      </c>
      <c r="AP3459" s="3">
        <v>931.68779355403649</v>
      </c>
    </row>
    <row r="3460" spans="1:42" x14ac:dyDescent="0.25">
      <c r="A3460" s="2">
        <v>3459</v>
      </c>
      <c r="B3460" s="3" t="s">
        <v>42</v>
      </c>
      <c r="C3460" s="3" t="s">
        <v>43</v>
      </c>
      <c r="D3460" s="3" t="s">
        <v>44</v>
      </c>
      <c r="E3460" s="3" t="s">
        <v>45</v>
      </c>
      <c r="F3460" s="3">
        <v>0.36</v>
      </c>
      <c r="G3460" s="3">
        <v>0.48</v>
      </c>
      <c r="H3460" s="3">
        <v>1.6100194635818999E-3</v>
      </c>
      <c r="I3460" s="3">
        <v>9.5631105431828232</v>
      </c>
      <c r="J3460" s="3">
        <v>1.4054381386920978</v>
      </c>
      <c r="K3460" s="3">
        <v>1.539679410690962E-2</v>
      </c>
      <c r="L3460" s="3">
        <v>2.2627827581545952E-3</v>
      </c>
      <c r="M3460" s="2">
        <v>1210</v>
      </c>
      <c r="N3460" s="3" t="s">
        <v>65</v>
      </c>
      <c r="O3460" s="3" t="s">
        <v>84</v>
      </c>
      <c r="P3460" s="3" t="s">
        <v>85</v>
      </c>
      <c r="Q3460" s="3" t="s">
        <v>42</v>
      </c>
      <c r="R3460" s="3" t="s">
        <v>49</v>
      </c>
      <c r="S3460" s="3" t="s">
        <v>86</v>
      </c>
      <c r="T3460" s="3" t="s">
        <v>51</v>
      </c>
      <c r="U3460" s="3" t="s">
        <v>87</v>
      </c>
      <c r="V3460" s="3" t="s">
        <v>53</v>
      </c>
      <c r="W3460" s="3" t="s">
        <v>54</v>
      </c>
      <c r="X3460" s="3">
        <v>35</v>
      </c>
      <c r="Y3460" s="3">
        <v>6</v>
      </c>
      <c r="Z3460" s="3" t="s">
        <v>44</v>
      </c>
      <c r="AA3460" s="7">
        <v>4</v>
      </c>
      <c r="AB3460" s="3" t="s">
        <v>49</v>
      </c>
      <c r="AC3460" s="3" t="s">
        <v>49</v>
      </c>
      <c r="AD3460" s="3" t="s">
        <v>49</v>
      </c>
      <c r="AE3460" s="3" t="s">
        <v>49</v>
      </c>
      <c r="AF3460" s="3" t="s">
        <v>55</v>
      </c>
      <c r="AG3460" s="3" t="s">
        <v>56</v>
      </c>
      <c r="AH3460" s="3" t="s">
        <v>57</v>
      </c>
      <c r="AI3460" s="3" t="s">
        <v>58</v>
      </c>
      <c r="AJ3460" s="3" t="s">
        <v>49</v>
      </c>
      <c r="AK3460" s="3" t="s">
        <v>49</v>
      </c>
      <c r="AL3460" s="3" t="s">
        <v>49</v>
      </c>
      <c r="AM3460" s="3" t="s">
        <v>88</v>
      </c>
      <c r="AN3460" s="3" t="s">
        <v>60</v>
      </c>
      <c r="AO3460" s="3">
        <v>11.487543170785438</v>
      </c>
      <c r="AP3460" s="3">
        <v>6.5155176063854015</v>
      </c>
    </row>
    <row r="3461" spans="1:42" x14ac:dyDescent="0.25">
      <c r="A3461" s="2">
        <v>3460</v>
      </c>
      <c r="B3461" s="3" t="s">
        <v>42</v>
      </c>
      <c r="C3461" s="3" t="s">
        <v>43</v>
      </c>
      <c r="D3461" s="3" t="s">
        <v>44</v>
      </c>
      <c r="E3461" s="3" t="s">
        <v>45</v>
      </c>
      <c r="F3461" s="3">
        <v>0.36</v>
      </c>
      <c r="G3461" s="3">
        <v>0.48</v>
      </c>
      <c r="H3461" s="3">
        <v>1.8216263350011601E-3</v>
      </c>
      <c r="I3461" s="3">
        <v>9.5631105431828232</v>
      </c>
      <c r="J3461" s="3">
        <v>1.4054381386920978</v>
      </c>
      <c r="K3461" s="3">
        <v>1.7420414009989078E-2</v>
      </c>
      <c r="L3461" s="3">
        <v>2.5601831256565383E-3</v>
      </c>
      <c r="M3461" s="2">
        <v>1210</v>
      </c>
      <c r="N3461" s="3" t="s">
        <v>65</v>
      </c>
      <c r="O3461" s="3" t="s">
        <v>84</v>
      </c>
      <c r="P3461" s="3" t="s">
        <v>85</v>
      </c>
      <c r="Q3461" s="3" t="s">
        <v>42</v>
      </c>
      <c r="R3461" s="3" t="s">
        <v>49</v>
      </c>
      <c r="S3461" s="3" t="s">
        <v>86</v>
      </c>
      <c r="T3461" s="3" t="s">
        <v>51</v>
      </c>
      <c r="U3461" s="3" t="s">
        <v>87</v>
      </c>
      <c r="V3461" s="3" t="s">
        <v>53</v>
      </c>
      <c r="W3461" s="3" t="s">
        <v>54</v>
      </c>
      <c r="X3461" s="3">
        <v>35</v>
      </c>
      <c r="Y3461" s="3">
        <v>6</v>
      </c>
      <c r="Z3461" s="3" t="s">
        <v>44</v>
      </c>
      <c r="AA3461" s="7">
        <v>4</v>
      </c>
      <c r="AB3461" s="3" t="s">
        <v>49</v>
      </c>
      <c r="AC3461" s="3" t="s">
        <v>49</v>
      </c>
      <c r="AD3461" s="3" t="s">
        <v>49</v>
      </c>
      <c r="AE3461" s="3" t="s">
        <v>49</v>
      </c>
      <c r="AF3461" s="3" t="s">
        <v>55</v>
      </c>
      <c r="AG3461" s="3" t="s">
        <v>56</v>
      </c>
      <c r="AH3461" s="3" t="s">
        <v>57</v>
      </c>
      <c r="AI3461" s="3" t="s">
        <v>58</v>
      </c>
      <c r="AJ3461" s="3" t="s">
        <v>49</v>
      </c>
      <c r="AK3461" s="3" t="s">
        <v>49</v>
      </c>
      <c r="AL3461" s="3" t="s">
        <v>49</v>
      </c>
      <c r="AM3461" s="3" t="s">
        <v>88</v>
      </c>
      <c r="AN3461" s="3" t="s">
        <v>60</v>
      </c>
      <c r="AO3461" s="3">
        <v>15.234451762620314</v>
      </c>
      <c r="AP3461" s="3">
        <v>7.3718602330123986</v>
      </c>
    </row>
    <row r="3462" spans="1:42" x14ac:dyDescent="0.25">
      <c r="A3462" s="2">
        <v>3461</v>
      </c>
      <c r="B3462" s="3" t="s">
        <v>42</v>
      </c>
      <c r="C3462" s="3" t="s">
        <v>43</v>
      </c>
      <c r="D3462" s="3" t="s">
        <v>44</v>
      </c>
      <c r="E3462" s="3" t="s">
        <v>45</v>
      </c>
      <c r="F3462" s="3">
        <v>0.36</v>
      </c>
      <c r="G3462" s="3">
        <v>0.48</v>
      </c>
      <c r="H3462" s="3">
        <v>0.28350510329582301</v>
      </c>
      <c r="I3462" s="3">
        <v>9.5117797937586204</v>
      </c>
      <c r="J3462" s="3">
        <v>1.3906282368000733</v>
      </c>
      <c r="K3462" s="3">
        <v>2.6966381129566597</v>
      </c>
      <c r="L3462" s="3">
        <v>0.39425020192009302</v>
      </c>
      <c r="M3462" s="2">
        <v>1200</v>
      </c>
      <c r="N3462" s="3" t="s">
        <v>61</v>
      </c>
      <c r="O3462" s="3" t="s">
        <v>84</v>
      </c>
      <c r="P3462" s="3" t="s">
        <v>85</v>
      </c>
      <c r="Q3462" s="3" t="s">
        <v>42</v>
      </c>
      <c r="R3462" s="3" t="s">
        <v>49</v>
      </c>
      <c r="S3462" s="3" t="s">
        <v>86</v>
      </c>
      <c r="T3462" s="3" t="s">
        <v>51</v>
      </c>
      <c r="U3462" s="3" t="s">
        <v>87</v>
      </c>
      <c r="V3462" s="3" t="s">
        <v>53</v>
      </c>
      <c r="W3462" s="3" t="s">
        <v>54</v>
      </c>
      <c r="X3462" s="3">
        <v>35</v>
      </c>
      <c r="Y3462" s="3">
        <v>6</v>
      </c>
      <c r="Z3462" s="3" t="s">
        <v>44</v>
      </c>
      <c r="AA3462" s="7">
        <v>4</v>
      </c>
      <c r="AB3462" s="3" t="s">
        <v>49</v>
      </c>
      <c r="AC3462" s="3" t="s">
        <v>49</v>
      </c>
      <c r="AD3462" s="3" t="s">
        <v>49</v>
      </c>
      <c r="AE3462" s="3" t="s">
        <v>49</v>
      </c>
      <c r="AF3462" s="3" t="s">
        <v>55</v>
      </c>
      <c r="AG3462" s="3" t="s">
        <v>56</v>
      </c>
      <c r="AH3462" s="3" t="s">
        <v>57</v>
      </c>
      <c r="AI3462" s="3" t="s">
        <v>58</v>
      </c>
      <c r="AJ3462" s="3" t="s">
        <v>49</v>
      </c>
      <c r="AK3462" s="3" t="s">
        <v>49</v>
      </c>
      <c r="AL3462" s="3" t="s">
        <v>49</v>
      </c>
      <c r="AM3462" s="3" t="s">
        <v>88</v>
      </c>
      <c r="AN3462" s="3" t="s">
        <v>60</v>
      </c>
      <c r="AO3462" s="3">
        <v>199.73313949915718</v>
      </c>
      <c r="AP3462" s="3">
        <v>1147.3044480558769</v>
      </c>
    </row>
    <row r="3463" spans="1:42" x14ac:dyDescent="0.25">
      <c r="A3463" s="2">
        <v>3462</v>
      </c>
      <c r="B3463" s="3" t="s">
        <v>42</v>
      </c>
      <c r="C3463" s="3" t="s">
        <v>43</v>
      </c>
      <c r="D3463" s="3" t="s">
        <v>44</v>
      </c>
      <c r="E3463" s="3" t="s">
        <v>45</v>
      </c>
      <c r="F3463" s="3">
        <v>0.36</v>
      </c>
      <c r="G3463" s="3">
        <v>0.48</v>
      </c>
      <c r="H3463" s="3">
        <v>3.24969029952971E-3</v>
      </c>
      <c r="I3463" s="3">
        <v>9.5117797937586204</v>
      </c>
      <c r="J3463" s="3">
        <v>1.3906282368000733</v>
      </c>
      <c r="K3463" s="3">
        <v>3.0910338527040095E-2</v>
      </c>
      <c r="L3463" s="3">
        <v>4.5191110913813028E-3</v>
      </c>
      <c r="M3463" s="2">
        <v>1210</v>
      </c>
      <c r="N3463" s="3" t="s">
        <v>65</v>
      </c>
      <c r="O3463" s="3" t="s">
        <v>84</v>
      </c>
      <c r="P3463" s="3" t="s">
        <v>85</v>
      </c>
      <c r="Q3463" s="3" t="s">
        <v>42</v>
      </c>
      <c r="R3463" s="3" t="s">
        <v>49</v>
      </c>
      <c r="S3463" s="3" t="s">
        <v>86</v>
      </c>
      <c r="T3463" s="3" t="s">
        <v>51</v>
      </c>
      <c r="U3463" s="3" t="s">
        <v>87</v>
      </c>
      <c r="V3463" s="3" t="s">
        <v>53</v>
      </c>
      <c r="W3463" s="3" t="s">
        <v>54</v>
      </c>
      <c r="X3463" s="3">
        <v>35</v>
      </c>
      <c r="Y3463" s="3">
        <v>6</v>
      </c>
      <c r="Z3463" s="3" t="s">
        <v>44</v>
      </c>
      <c r="AA3463" s="7">
        <v>4</v>
      </c>
      <c r="AB3463" s="3" t="s">
        <v>49</v>
      </c>
      <c r="AC3463" s="3" t="s">
        <v>49</v>
      </c>
      <c r="AD3463" s="3" t="s">
        <v>49</v>
      </c>
      <c r="AE3463" s="3" t="s">
        <v>49</v>
      </c>
      <c r="AF3463" s="3" t="s">
        <v>55</v>
      </c>
      <c r="AG3463" s="3" t="s">
        <v>56</v>
      </c>
      <c r="AH3463" s="3" t="s">
        <v>57</v>
      </c>
      <c r="AI3463" s="3" t="s">
        <v>58</v>
      </c>
      <c r="AJ3463" s="3" t="s">
        <v>49</v>
      </c>
      <c r="AK3463" s="3" t="s">
        <v>49</v>
      </c>
      <c r="AL3463" s="3" t="s">
        <v>49</v>
      </c>
      <c r="AM3463" s="3" t="s">
        <v>88</v>
      </c>
      <c r="AN3463" s="3" t="s">
        <v>60</v>
      </c>
      <c r="AO3463" s="3">
        <v>15.418846322621837</v>
      </c>
      <c r="AP3463" s="3">
        <v>13.151030059462773</v>
      </c>
    </row>
    <row r="3464" spans="1:42" x14ac:dyDescent="0.25">
      <c r="A3464" s="2">
        <v>3463</v>
      </c>
      <c r="B3464" s="3" t="s">
        <v>42</v>
      </c>
      <c r="C3464" s="3" t="s">
        <v>43</v>
      </c>
      <c r="D3464" s="3" t="s">
        <v>44</v>
      </c>
      <c r="E3464" s="3" t="s">
        <v>45</v>
      </c>
      <c r="F3464" s="3">
        <v>0.36</v>
      </c>
      <c r="G3464" s="3">
        <v>0.48</v>
      </c>
      <c r="H3464" s="3">
        <v>5.5616911178332101E-4</v>
      </c>
      <c r="I3464" s="3">
        <v>9.5117797937586204</v>
      </c>
      <c r="J3464" s="3">
        <v>1.3906282368000733</v>
      </c>
      <c r="K3464" s="3">
        <v>5.2901581193732722E-3</v>
      </c>
      <c r="L3464" s="3">
        <v>7.734244712819026E-4</v>
      </c>
      <c r="M3464" s="2">
        <v>1430</v>
      </c>
      <c r="N3464" s="3" t="s">
        <v>64</v>
      </c>
      <c r="O3464" s="3" t="s">
        <v>84</v>
      </c>
      <c r="P3464" s="3" t="s">
        <v>85</v>
      </c>
      <c r="Q3464" s="3" t="s">
        <v>42</v>
      </c>
      <c r="R3464" s="3" t="s">
        <v>49</v>
      </c>
      <c r="S3464" s="3" t="s">
        <v>86</v>
      </c>
      <c r="T3464" s="3" t="s">
        <v>51</v>
      </c>
      <c r="U3464" s="3" t="s">
        <v>87</v>
      </c>
      <c r="V3464" s="3" t="s">
        <v>53</v>
      </c>
      <c r="W3464" s="3" t="s">
        <v>54</v>
      </c>
      <c r="X3464" s="3">
        <v>35</v>
      </c>
      <c r="Y3464" s="3">
        <v>6</v>
      </c>
      <c r="Z3464" s="3" t="s">
        <v>44</v>
      </c>
      <c r="AA3464" s="7">
        <v>4</v>
      </c>
      <c r="AB3464" s="3" t="s">
        <v>49</v>
      </c>
      <c r="AC3464" s="3" t="s">
        <v>49</v>
      </c>
      <c r="AD3464" s="3" t="s">
        <v>49</v>
      </c>
      <c r="AE3464" s="3" t="s">
        <v>49</v>
      </c>
      <c r="AF3464" s="3" t="s">
        <v>55</v>
      </c>
      <c r="AG3464" s="3" t="s">
        <v>56</v>
      </c>
      <c r="AH3464" s="3" t="s">
        <v>57</v>
      </c>
      <c r="AI3464" s="3" t="s">
        <v>58</v>
      </c>
      <c r="AJ3464" s="3" t="s">
        <v>49</v>
      </c>
      <c r="AK3464" s="3" t="s">
        <v>49</v>
      </c>
      <c r="AL3464" s="3" t="s">
        <v>49</v>
      </c>
      <c r="AM3464" s="3" t="s">
        <v>88</v>
      </c>
      <c r="AN3464" s="3" t="s">
        <v>60</v>
      </c>
      <c r="AO3464" s="3">
        <v>8.5721823815298723</v>
      </c>
      <c r="AP3464" s="3">
        <v>2.2507365419608369</v>
      </c>
    </row>
    <row r="3465" spans="1:42" x14ac:dyDescent="0.25">
      <c r="A3465" s="2">
        <v>3464</v>
      </c>
      <c r="B3465" s="3" t="s">
        <v>42</v>
      </c>
      <c r="C3465" s="3" t="s">
        <v>43</v>
      </c>
      <c r="D3465" s="3" t="s">
        <v>44</v>
      </c>
      <c r="E3465" s="3" t="s">
        <v>45</v>
      </c>
      <c r="F3465" s="3">
        <v>0.36</v>
      </c>
      <c r="G3465" s="3">
        <v>0.48</v>
      </c>
      <c r="H3465" s="3">
        <v>4.4034313502894197E-2</v>
      </c>
      <c r="I3465" s="3">
        <v>9.5117797937586204</v>
      </c>
      <c r="J3465" s="3">
        <v>1.3906282368000733</v>
      </c>
      <c r="K3465" s="3">
        <v>0.41884469340886138</v>
      </c>
      <c r="L3465" s="3">
        <v>6.1235359745231414E-2</v>
      </c>
      <c r="M3465" s="2">
        <v>1410</v>
      </c>
      <c r="N3465" s="3" t="s">
        <v>63</v>
      </c>
      <c r="O3465" s="3" t="s">
        <v>84</v>
      </c>
      <c r="P3465" s="3" t="s">
        <v>85</v>
      </c>
      <c r="Q3465" s="3" t="s">
        <v>42</v>
      </c>
      <c r="R3465" s="3" t="s">
        <v>49</v>
      </c>
      <c r="S3465" s="3" t="s">
        <v>86</v>
      </c>
      <c r="T3465" s="3" t="s">
        <v>51</v>
      </c>
      <c r="U3465" s="3" t="s">
        <v>87</v>
      </c>
      <c r="V3465" s="3" t="s">
        <v>53</v>
      </c>
      <c r="W3465" s="3" t="s">
        <v>54</v>
      </c>
      <c r="X3465" s="3">
        <v>35</v>
      </c>
      <c r="Y3465" s="3">
        <v>6</v>
      </c>
      <c r="Z3465" s="3" t="s">
        <v>44</v>
      </c>
      <c r="AA3465" s="7">
        <v>4</v>
      </c>
      <c r="AB3465" s="3" t="s">
        <v>49</v>
      </c>
      <c r="AC3465" s="3" t="s">
        <v>49</v>
      </c>
      <c r="AD3465" s="3" t="s">
        <v>49</v>
      </c>
      <c r="AE3465" s="3" t="s">
        <v>49</v>
      </c>
      <c r="AF3465" s="3" t="s">
        <v>55</v>
      </c>
      <c r="AG3465" s="3" t="s">
        <v>56</v>
      </c>
      <c r="AH3465" s="3" t="s">
        <v>57</v>
      </c>
      <c r="AI3465" s="3" t="s">
        <v>58</v>
      </c>
      <c r="AJ3465" s="3" t="s">
        <v>49</v>
      </c>
      <c r="AK3465" s="3" t="s">
        <v>49</v>
      </c>
      <c r="AL3465" s="3" t="s">
        <v>49</v>
      </c>
      <c r="AM3465" s="3" t="s">
        <v>88</v>
      </c>
      <c r="AN3465" s="3" t="s">
        <v>60</v>
      </c>
      <c r="AO3465" s="3">
        <v>69.944254040834096</v>
      </c>
      <c r="AP3465" s="3">
        <v>178.20054440516253</v>
      </c>
    </row>
    <row r="3466" spans="1:42" x14ac:dyDescent="0.25">
      <c r="A3466" s="2">
        <v>3465</v>
      </c>
      <c r="B3466" s="3" t="s">
        <v>42</v>
      </c>
      <c r="C3466" s="3" t="s">
        <v>43</v>
      </c>
      <c r="D3466" s="3" t="s">
        <v>44</v>
      </c>
      <c r="E3466" s="3" t="s">
        <v>45</v>
      </c>
      <c r="F3466" s="3">
        <v>0.36</v>
      </c>
      <c r="G3466" s="3">
        <v>0.48</v>
      </c>
      <c r="H3466" s="3">
        <v>0.163890262081339</v>
      </c>
      <c r="I3466" s="3">
        <v>9.5117797937586204</v>
      </c>
      <c r="J3466" s="3">
        <v>1.3906282368000733</v>
      </c>
      <c r="K3466" s="3">
        <v>1.558888083259085</v>
      </c>
      <c r="L3466" s="3">
        <v>0.22791042618687438</v>
      </c>
      <c r="M3466" s="2">
        <v>1210</v>
      </c>
      <c r="N3466" s="3" t="s">
        <v>65</v>
      </c>
      <c r="O3466" s="3" t="s">
        <v>84</v>
      </c>
      <c r="P3466" s="3" t="s">
        <v>85</v>
      </c>
      <c r="Q3466" s="3" t="s">
        <v>42</v>
      </c>
      <c r="R3466" s="3" t="s">
        <v>49</v>
      </c>
      <c r="S3466" s="3" t="s">
        <v>86</v>
      </c>
      <c r="T3466" s="3" t="s">
        <v>51</v>
      </c>
      <c r="U3466" s="3" t="s">
        <v>87</v>
      </c>
      <c r="V3466" s="3" t="s">
        <v>53</v>
      </c>
      <c r="W3466" s="3" t="s">
        <v>54</v>
      </c>
      <c r="X3466" s="3">
        <v>35</v>
      </c>
      <c r="Y3466" s="3">
        <v>6</v>
      </c>
      <c r="Z3466" s="3" t="s">
        <v>44</v>
      </c>
      <c r="AA3466" s="7">
        <v>4</v>
      </c>
      <c r="AB3466" s="3" t="s">
        <v>49</v>
      </c>
      <c r="AC3466" s="3" t="s">
        <v>49</v>
      </c>
      <c r="AD3466" s="3" t="s">
        <v>49</v>
      </c>
      <c r="AE3466" s="3" t="s">
        <v>49</v>
      </c>
      <c r="AF3466" s="3" t="s">
        <v>55</v>
      </c>
      <c r="AG3466" s="3" t="s">
        <v>56</v>
      </c>
      <c r="AH3466" s="3" t="s">
        <v>57</v>
      </c>
      <c r="AI3466" s="3" t="s">
        <v>58</v>
      </c>
      <c r="AJ3466" s="3" t="s">
        <v>49</v>
      </c>
      <c r="AK3466" s="3" t="s">
        <v>49</v>
      </c>
      <c r="AL3466" s="3" t="s">
        <v>49</v>
      </c>
      <c r="AM3466" s="3" t="s">
        <v>88</v>
      </c>
      <c r="AN3466" s="3" t="s">
        <v>60</v>
      </c>
      <c r="AO3466" s="3">
        <v>106.89884501600719</v>
      </c>
      <c r="AP3466" s="3">
        <v>663.24035967268492</v>
      </c>
    </row>
    <row r="3467" spans="1:42" x14ac:dyDescent="0.25">
      <c r="A3467" s="2">
        <v>3466</v>
      </c>
      <c r="B3467" s="3" t="s">
        <v>42</v>
      </c>
      <c r="C3467" s="3" t="s">
        <v>43</v>
      </c>
      <c r="D3467" s="3" t="s">
        <v>44</v>
      </c>
      <c r="E3467" s="3" t="s">
        <v>45</v>
      </c>
      <c r="F3467" s="3">
        <v>0.36</v>
      </c>
      <c r="G3467" s="3">
        <v>0.48</v>
      </c>
      <c r="H3467" s="3">
        <v>0.122527915445585</v>
      </c>
      <c r="I3467" s="3">
        <v>9.5117797937586204</v>
      </c>
      <c r="J3467" s="3">
        <v>1.3906282368000733</v>
      </c>
      <c r="K3467" s="3">
        <v>1.1654585503066801</v>
      </c>
      <c r="L3467" s="3">
        <v>0.17039077901488234</v>
      </c>
      <c r="M3467" s="2">
        <v>1210</v>
      </c>
      <c r="N3467" s="3" t="s">
        <v>65</v>
      </c>
      <c r="O3467" s="3" t="s">
        <v>84</v>
      </c>
      <c r="P3467" s="3" t="s">
        <v>85</v>
      </c>
      <c r="Q3467" s="3" t="s">
        <v>42</v>
      </c>
      <c r="R3467" s="3" t="s">
        <v>49</v>
      </c>
      <c r="S3467" s="3" t="s">
        <v>86</v>
      </c>
      <c r="T3467" s="3" t="s">
        <v>51</v>
      </c>
      <c r="U3467" s="3" t="s">
        <v>87</v>
      </c>
      <c r="V3467" s="3" t="s">
        <v>53</v>
      </c>
      <c r="W3467" s="3" t="s">
        <v>54</v>
      </c>
      <c r="X3467" s="3">
        <v>35</v>
      </c>
      <c r="Y3467" s="3">
        <v>6</v>
      </c>
      <c r="Z3467" s="3" t="s">
        <v>44</v>
      </c>
      <c r="AA3467" s="7">
        <v>4</v>
      </c>
      <c r="AB3467" s="3" t="s">
        <v>49</v>
      </c>
      <c r="AC3467" s="3" t="s">
        <v>49</v>
      </c>
      <c r="AD3467" s="3" t="s">
        <v>49</v>
      </c>
      <c r="AE3467" s="3" t="s">
        <v>49</v>
      </c>
      <c r="AF3467" s="3" t="s">
        <v>55</v>
      </c>
      <c r="AG3467" s="3" t="s">
        <v>56</v>
      </c>
      <c r="AH3467" s="3" t="s">
        <v>57</v>
      </c>
      <c r="AI3467" s="3" t="s">
        <v>58</v>
      </c>
      <c r="AJ3467" s="3" t="s">
        <v>49</v>
      </c>
      <c r="AK3467" s="3" t="s">
        <v>49</v>
      </c>
      <c r="AL3467" s="3" t="s">
        <v>49</v>
      </c>
      <c r="AM3467" s="3" t="s">
        <v>88</v>
      </c>
      <c r="AN3467" s="3" t="s">
        <v>60</v>
      </c>
      <c r="AO3467" s="3">
        <v>92.285744836523776</v>
      </c>
      <c r="AP3467" s="3">
        <v>495.85288154424887</v>
      </c>
    </row>
    <row r="3468" spans="1:42" x14ac:dyDescent="0.25">
      <c r="A3468" s="2">
        <v>3467</v>
      </c>
      <c r="B3468" s="3" t="s">
        <v>42</v>
      </c>
      <c r="C3468" s="3" t="s">
        <v>43</v>
      </c>
      <c r="D3468" s="3" t="s">
        <v>44</v>
      </c>
      <c r="E3468" s="3" t="s">
        <v>45</v>
      </c>
      <c r="F3468" s="3">
        <v>0.36</v>
      </c>
      <c r="G3468" s="3">
        <v>0.48</v>
      </c>
      <c r="H3468" s="3">
        <v>0.249896934673243</v>
      </c>
      <c r="I3468" s="3">
        <v>9.5843984274601226</v>
      </c>
      <c r="J3468" s="3">
        <v>1.4085246426792024</v>
      </c>
      <c r="K3468" s="3">
        <v>2.3951117877093351</v>
      </c>
      <c r="L3468" s="3">
        <v>0.3519859906172576</v>
      </c>
      <c r="M3468" s="2">
        <v>1200</v>
      </c>
      <c r="N3468" s="3" t="s">
        <v>61</v>
      </c>
      <c r="O3468" s="3" t="s">
        <v>84</v>
      </c>
      <c r="P3468" s="3" t="s">
        <v>85</v>
      </c>
      <c r="Q3468" s="3" t="s">
        <v>42</v>
      </c>
      <c r="R3468" s="3" t="s">
        <v>49</v>
      </c>
      <c r="S3468" s="3" t="s">
        <v>86</v>
      </c>
      <c r="T3468" s="3" t="s">
        <v>51</v>
      </c>
      <c r="U3468" s="3" t="s">
        <v>87</v>
      </c>
      <c r="V3468" s="3" t="s">
        <v>53</v>
      </c>
      <c r="W3468" s="3" t="s">
        <v>54</v>
      </c>
      <c r="X3468" s="3">
        <v>35</v>
      </c>
      <c r="Y3468" s="3">
        <v>6</v>
      </c>
      <c r="Z3468" s="3" t="s">
        <v>44</v>
      </c>
      <c r="AA3468" s="7">
        <v>4</v>
      </c>
      <c r="AB3468" s="3" t="s">
        <v>49</v>
      </c>
      <c r="AC3468" s="3" t="s">
        <v>49</v>
      </c>
      <c r="AD3468" s="3" t="s">
        <v>49</v>
      </c>
      <c r="AE3468" s="3" t="s">
        <v>49</v>
      </c>
      <c r="AF3468" s="3" t="s">
        <v>55</v>
      </c>
      <c r="AG3468" s="3" t="s">
        <v>56</v>
      </c>
      <c r="AH3468" s="3" t="s">
        <v>57</v>
      </c>
      <c r="AI3468" s="3" t="s">
        <v>58</v>
      </c>
      <c r="AJ3468" s="3" t="s">
        <v>49</v>
      </c>
      <c r="AK3468" s="3" t="s">
        <v>49</v>
      </c>
      <c r="AL3468" s="3" t="s">
        <v>49</v>
      </c>
      <c r="AM3468" s="3" t="s">
        <v>88</v>
      </c>
      <c r="AN3468" s="3" t="s">
        <v>60</v>
      </c>
      <c r="AO3468" s="3">
        <v>145.91581457880159</v>
      </c>
      <c r="AP3468" s="3">
        <v>1011.2970150204883</v>
      </c>
    </row>
    <row r="3469" spans="1:42" x14ac:dyDescent="0.25">
      <c r="A3469" s="2">
        <v>3468</v>
      </c>
      <c r="B3469" s="3" t="s">
        <v>42</v>
      </c>
      <c r="C3469" s="3" t="s">
        <v>43</v>
      </c>
      <c r="D3469" s="3" t="s">
        <v>44</v>
      </c>
      <c r="E3469" s="3" t="s">
        <v>45</v>
      </c>
      <c r="F3469" s="3">
        <v>0.36</v>
      </c>
      <c r="G3469" s="3">
        <v>0.48</v>
      </c>
      <c r="H3469" s="3">
        <v>0.17759383903099299</v>
      </c>
      <c r="I3469" s="3">
        <v>9.5843984274601226</v>
      </c>
      <c r="J3469" s="3">
        <v>1.4085246426792024</v>
      </c>
      <c r="K3469" s="3">
        <v>1.7021301115352554</v>
      </c>
      <c r="L3469" s="3">
        <v>0.25014529866315721</v>
      </c>
      <c r="M3469" s="2">
        <v>1210</v>
      </c>
      <c r="N3469" s="3" t="s">
        <v>65</v>
      </c>
      <c r="O3469" s="3" t="s">
        <v>84</v>
      </c>
      <c r="P3469" s="3" t="s">
        <v>85</v>
      </c>
      <c r="Q3469" s="3" t="s">
        <v>42</v>
      </c>
      <c r="R3469" s="3" t="s">
        <v>49</v>
      </c>
      <c r="S3469" s="3" t="s">
        <v>86</v>
      </c>
      <c r="T3469" s="3" t="s">
        <v>51</v>
      </c>
      <c r="U3469" s="3" t="s">
        <v>87</v>
      </c>
      <c r="V3469" s="3" t="s">
        <v>53</v>
      </c>
      <c r="W3469" s="3" t="s">
        <v>54</v>
      </c>
      <c r="X3469" s="3">
        <v>35</v>
      </c>
      <c r="Y3469" s="3">
        <v>6</v>
      </c>
      <c r="Z3469" s="3" t="s">
        <v>44</v>
      </c>
      <c r="AA3469" s="7">
        <v>4</v>
      </c>
      <c r="AB3469" s="3" t="s">
        <v>49</v>
      </c>
      <c r="AC3469" s="3" t="s">
        <v>49</v>
      </c>
      <c r="AD3469" s="3" t="s">
        <v>49</v>
      </c>
      <c r="AE3469" s="3" t="s">
        <v>49</v>
      </c>
      <c r="AF3469" s="3" t="s">
        <v>55</v>
      </c>
      <c r="AG3469" s="3" t="s">
        <v>56</v>
      </c>
      <c r="AH3469" s="3" t="s">
        <v>57</v>
      </c>
      <c r="AI3469" s="3" t="s">
        <v>58</v>
      </c>
      <c r="AJ3469" s="3" t="s">
        <v>49</v>
      </c>
      <c r="AK3469" s="3" t="s">
        <v>49</v>
      </c>
      <c r="AL3469" s="3" t="s">
        <v>49</v>
      </c>
      <c r="AM3469" s="3" t="s">
        <v>88</v>
      </c>
      <c r="AN3469" s="3" t="s">
        <v>60</v>
      </c>
      <c r="AO3469" s="3">
        <v>106.35677725293891</v>
      </c>
      <c r="AP3469" s="3">
        <v>718.69676806124448</v>
      </c>
    </row>
    <row r="3470" spans="1:42" x14ac:dyDescent="0.25">
      <c r="A3470" s="2">
        <v>3469</v>
      </c>
      <c r="B3470" s="3" t="s">
        <v>42</v>
      </c>
      <c r="C3470" s="3" t="s">
        <v>43</v>
      </c>
      <c r="D3470" s="3" t="s">
        <v>44</v>
      </c>
      <c r="E3470" s="3" t="s">
        <v>45</v>
      </c>
      <c r="F3470" s="3">
        <v>0.36</v>
      </c>
      <c r="G3470" s="3">
        <v>0.48</v>
      </c>
      <c r="H3470" s="3">
        <v>8.2645309232491998E-2</v>
      </c>
      <c r="I3470" s="3">
        <v>9.5843984274601226</v>
      </c>
      <c r="J3470" s="3">
        <v>1.4085246426792024</v>
      </c>
      <c r="K3470" s="3">
        <v>0.79210557184485186</v>
      </c>
      <c r="L3470" s="3">
        <v>0.11640795465580799</v>
      </c>
      <c r="M3470" s="2">
        <v>1210</v>
      </c>
      <c r="N3470" s="3" t="s">
        <v>65</v>
      </c>
      <c r="O3470" s="3" t="s">
        <v>84</v>
      </c>
      <c r="P3470" s="3" t="s">
        <v>85</v>
      </c>
      <c r="Q3470" s="3" t="s">
        <v>42</v>
      </c>
      <c r="R3470" s="3" t="s">
        <v>49</v>
      </c>
      <c r="S3470" s="3" t="s">
        <v>86</v>
      </c>
      <c r="T3470" s="3" t="s">
        <v>51</v>
      </c>
      <c r="U3470" s="3" t="s">
        <v>87</v>
      </c>
      <c r="V3470" s="3" t="s">
        <v>53</v>
      </c>
      <c r="W3470" s="3" t="s">
        <v>54</v>
      </c>
      <c r="X3470" s="3">
        <v>35</v>
      </c>
      <c r="Y3470" s="3">
        <v>6</v>
      </c>
      <c r="Z3470" s="3" t="s">
        <v>44</v>
      </c>
      <c r="AA3470" s="7">
        <v>4</v>
      </c>
      <c r="AB3470" s="3" t="s">
        <v>49</v>
      </c>
      <c r="AC3470" s="3" t="s">
        <v>49</v>
      </c>
      <c r="AD3470" s="3" t="s">
        <v>49</v>
      </c>
      <c r="AE3470" s="3" t="s">
        <v>49</v>
      </c>
      <c r="AF3470" s="3" t="s">
        <v>55</v>
      </c>
      <c r="AG3470" s="3" t="s">
        <v>56</v>
      </c>
      <c r="AH3470" s="3" t="s">
        <v>57</v>
      </c>
      <c r="AI3470" s="3" t="s">
        <v>58</v>
      </c>
      <c r="AJ3470" s="3" t="s">
        <v>49</v>
      </c>
      <c r="AK3470" s="3" t="s">
        <v>49</v>
      </c>
      <c r="AL3470" s="3" t="s">
        <v>49</v>
      </c>
      <c r="AM3470" s="3" t="s">
        <v>88</v>
      </c>
      <c r="AN3470" s="3" t="s">
        <v>60</v>
      </c>
      <c r="AO3470" s="3">
        <v>74.854809514949579</v>
      </c>
      <c r="AP3470" s="3">
        <v>334.45370044874426</v>
      </c>
    </row>
    <row r="3471" spans="1:42" x14ac:dyDescent="0.25">
      <c r="A3471" s="2">
        <v>3470</v>
      </c>
      <c r="B3471" s="3" t="s">
        <v>42</v>
      </c>
      <c r="C3471" s="3" t="s">
        <v>43</v>
      </c>
      <c r="D3471" s="3" t="s">
        <v>44</v>
      </c>
      <c r="E3471" s="3" t="s">
        <v>45</v>
      </c>
      <c r="F3471" s="3">
        <v>0.36</v>
      </c>
      <c r="G3471" s="3">
        <v>0.48</v>
      </c>
      <c r="H3471" s="3">
        <v>3.4064753999405901E-3</v>
      </c>
      <c r="I3471" s="3">
        <v>9.5843984274601226</v>
      </c>
      <c r="J3471" s="3">
        <v>1.4085246426792024</v>
      </c>
      <c r="K3471" s="3">
        <v>3.2649017466372186E-2</v>
      </c>
      <c r="L3471" s="3">
        <v>4.7981045454968127E-3</v>
      </c>
      <c r="M3471" s="2">
        <v>1210</v>
      </c>
      <c r="N3471" s="3" t="s">
        <v>65</v>
      </c>
      <c r="O3471" s="3" t="s">
        <v>84</v>
      </c>
      <c r="P3471" s="3" t="s">
        <v>85</v>
      </c>
      <c r="Q3471" s="3" t="s">
        <v>42</v>
      </c>
      <c r="R3471" s="3" t="s">
        <v>49</v>
      </c>
      <c r="S3471" s="3" t="s">
        <v>86</v>
      </c>
      <c r="T3471" s="3" t="s">
        <v>51</v>
      </c>
      <c r="U3471" s="3" t="s">
        <v>87</v>
      </c>
      <c r="V3471" s="3" t="s">
        <v>53</v>
      </c>
      <c r="W3471" s="3" t="s">
        <v>54</v>
      </c>
      <c r="X3471" s="3">
        <v>35</v>
      </c>
      <c r="Y3471" s="3">
        <v>6</v>
      </c>
      <c r="Z3471" s="3" t="s">
        <v>44</v>
      </c>
      <c r="AA3471" s="7">
        <v>4</v>
      </c>
      <c r="AB3471" s="3" t="s">
        <v>49</v>
      </c>
      <c r="AC3471" s="3" t="s">
        <v>49</v>
      </c>
      <c r="AD3471" s="3" t="s">
        <v>49</v>
      </c>
      <c r="AE3471" s="3" t="s">
        <v>49</v>
      </c>
      <c r="AF3471" s="3" t="s">
        <v>55</v>
      </c>
      <c r="AG3471" s="3" t="s">
        <v>56</v>
      </c>
      <c r="AH3471" s="3" t="s">
        <v>57</v>
      </c>
      <c r="AI3471" s="3" t="s">
        <v>58</v>
      </c>
      <c r="AJ3471" s="3" t="s">
        <v>49</v>
      </c>
      <c r="AK3471" s="3" t="s">
        <v>49</v>
      </c>
      <c r="AL3471" s="3" t="s">
        <v>49</v>
      </c>
      <c r="AM3471" s="3" t="s">
        <v>88</v>
      </c>
      <c r="AN3471" s="3" t="s">
        <v>60</v>
      </c>
      <c r="AO3471" s="3">
        <v>21.182141735885377</v>
      </c>
      <c r="AP3471" s="3">
        <v>13.785516849997203</v>
      </c>
    </row>
    <row r="3472" spans="1:42" x14ac:dyDescent="0.25">
      <c r="A3472" s="2">
        <v>3471</v>
      </c>
      <c r="B3472" s="3" t="s">
        <v>42</v>
      </c>
      <c r="C3472" s="3" t="s">
        <v>43</v>
      </c>
      <c r="D3472" s="3" t="s">
        <v>44</v>
      </c>
      <c r="E3472" s="3" t="s">
        <v>45</v>
      </c>
      <c r="F3472" s="3">
        <v>0.36</v>
      </c>
      <c r="G3472" s="3">
        <v>0.48</v>
      </c>
      <c r="H3472" s="3">
        <v>5.70702656251771E-2</v>
      </c>
      <c r="I3472" s="3">
        <v>9.5843984274601226</v>
      </c>
      <c r="J3472" s="3">
        <v>1.4085246426792024</v>
      </c>
      <c r="K3472" s="3">
        <v>0.54698416411267892</v>
      </c>
      <c r="L3472" s="3">
        <v>8.0384875497309743E-2</v>
      </c>
      <c r="M3472" s="2">
        <v>1210</v>
      </c>
      <c r="N3472" s="3" t="s">
        <v>65</v>
      </c>
      <c r="O3472" s="3" t="s">
        <v>84</v>
      </c>
      <c r="P3472" s="3" t="s">
        <v>85</v>
      </c>
      <c r="Q3472" s="3" t="s">
        <v>42</v>
      </c>
      <c r="R3472" s="3" t="s">
        <v>49</v>
      </c>
      <c r="S3472" s="3" t="s">
        <v>86</v>
      </c>
      <c r="T3472" s="3" t="s">
        <v>51</v>
      </c>
      <c r="U3472" s="3" t="s">
        <v>87</v>
      </c>
      <c r="V3472" s="3" t="s">
        <v>53</v>
      </c>
      <c r="W3472" s="3" t="s">
        <v>54</v>
      </c>
      <c r="X3472" s="3">
        <v>35</v>
      </c>
      <c r="Y3472" s="3">
        <v>6</v>
      </c>
      <c r="Z3472" s="3" t="s">
        <v>44</v>
      </c>
      <c r="AA3472" s="7">
        <v>4</v>
      </c>
      <c r="AB3472" s="3" t="s">
        <v>49</v>
      </c>
      <c r="AC3472" s="3" t="s">
        <v>49</v>
      </c>
      <c r="AD3472" s="3" t="s">
        <v>49</v>
      </c>
      <c r="AE3472" s="3" t="s">
        <v>49</v>
      </c>
      <c r="AF3472" s="3" t="s">
        <v>55</v>
      </c>
      <c r="AG3472" s="3" t="s">
        <v>56</v>
      </c>
      <c r="AH3472" s="3" t="s">
        <v>57</v>
      </c>
      <c r="AI3472" s="3" t="s">
        <v>58</v>
      </c>
      <c r="AJ3472" s="3" t="s">
        <v>49</v>
      </c>
      <c r="AK3472" s="3" t="s">
        <v>49</v>
      </c>
      <c r="AL3472" s="3" t="s">
        <v>49</v>
      </c>
      <c r="AM3472" s="3" t="s">
        <v>88</v>
      </c>
      <c r="AN3472" s="3" t="s">
        <v>60</v>
      </c>
      <c r="AO3472" s="3">
        <v>74.573817898279245</v>
      </c>
      <c r="AP3472" s="3">
        <v>230.95517097332177</v>
      </c>
    </row>
    <row r="3473" spans="1:42" x14ac:dyDescent="0.25">
      <c r="A3473" s="2">
        <v>3472</v>
      </c>
      <c r="B3473" s="3" t="s">
        <v>42</v>
      </c>
      <c r="C3473" s="3" t="s">
        <v>43</v>
      </c>
      <c r="D3473" s="3" t="s">
        <v>44</v>
      </c>
      <c r="E3473" s="3" t="s">
        <v>45</v>
      </c>
      <c r="F3473" s="3">
        <v>0.36</v>
      </c>
      <c r="G3473" s="3">
        <v>0.48</v>
      </c>
      <c r="H3473" s="3">
        <v>4.11380726985517E-2</v>
      </c>
      <c r="I3473" s="3">
        <v>9.5843984274601226</v>
      </c>
      <c r="J3473" s="3">
        <v>1.4085246426792024</v>
      </c>
      <c r="K3473" s="3">
        <v>0.3942836792807391</v>
      </c>
      <c r="L3473" s="3">
        <v>5.7943989148238582E-2</v>
      </c>
      <c r="M3473" s="2">
        <v>1210</v>
      </c>
      <c r="N3473" s="3" t="s">
        <v>65</v>
      </c>
      <c r="O3473" s="3" t="s">
        <v>84</v>
      </c>
      <c r="P3473" s="3" t="s">
        <v>85</v>
      </c>
      <c r="Q3473" s="3" t="s">
        <v>42</v>
      </c>
      <c r="R3473" s="3" t="s">
        <v>49</v>
      </c>
      <c r="S3473" s="3" t="s">
        <v>86</v>
      </c>
      <c r="T3473" s="3" t="s">
        <v>51</v>
      </c>
      <c r="U3473" s="3" t="s">
        <v>87</v>
      </c>
      <c r="V3473" s="3" t="s">
        <v>53</v>
      </c>
      <c r="W3473" s="3" t="s">
        <v>54</v>
      </c>
      <c r="X3473" s="3">
        <v>35</v>
      </c>
      <c r="Y3473" s="3">
        <v>6</v>
      </c>
      <c r="Z3473" s="3" t="s">
        <v>44</v>
      </c>
      <c r="AA3473" s="7">
        <v>4</v>
      </c>
      <c r="AB3473" s="3" t="s">
        <v>49</v>
      </c>
      <c r="AC3473" s="3" t="s">
        <v>49</v>
      </c>
      <c r="AD3473" s="3" t="s">
        <v>49</v>
      </c>
      <c r="AE3473" s="3" t="s">
        <v>49</v>
      </c>
      <c r="AF3473" s="3" t="s">
        <v>55</v>
      </c>
      <c r="AG3473" s="3" t="s">
        <v>56</v>
      </c>
      <c r="AH3473" s="3" t="s">
        <v>57</v>
      </c>
      <c r="AI3473" s="3" t="s">
        <v>58</v>
      </c>
      <c r="AJ3473" s="3" t="s">
        <v>49</v>
      </c>
      <c r="AK3473" s="3" t="s">
        <v>49</v>
      </c>
      <c r="AL3473" s="3" t="s">
        <v>49</v>
      </c>
      <c r="AM3473" s="3" t="s">
        <v>88</v>
      </c>
      <c r="AN3473" s="3" t="s">
        <v>60</v>
      </c>
      <c r="AO3473" s="3">
        <v>52.914271034273646</v>
      </c>
      <c r="AP3473" s="3">
        <v>166.47987370529225</v>
      </c>
    </row>
    <row r="3474" spans="1:42" x14ac:dyDescent="0.25">
      <c r="A3474" s="2">
        <v>3473</v>
      </c>
      <c r="B3474" s="3" t="s">
        <v>42</v>
      </c>
      <c r="C3474" s="3" t="s">
        <v>43</v>
      </c>
      <c r="D3474" s="3" t="s">
        <v>44</v>
      </c>
      <c r="E3474" s="3" t="s">
        <v>45</v>
      </c>
      <c r="F3474" s="3">
        <v>0.36</v>
      </c>
      <c r="G3474" s="3">
        <v>0.48</v>
      </c>
      <c r="H3474" s="3">
        <v>6.0125571225833003E-3</v>
      </c>
      <c r="I3474" s="3">
        <v>9.5843984274601226</v>
      </c>
      <c r="J3474" s="3">
        <v>1.4085246426792024</v>
      </c>
      <c r="K3474" s="3">
        <v>5.762674303070154E-2</v>
      </c>
      <c r="L3474" s="3">
        <v>8.4688348726749355E-3</v>
      </c>
      <c r="M3474" s="2">
        <v>1210</v>
      </c>
      <c r="N3474" s="3" t="s">
        <v>65</v>
      </c>
      <c r="O3474" s="3" t="s">
        <v>84</v>
      </c>
      <c r="P3474" s="3" t="s">
        <v>85</v>
      </c>
      <c r="Q3474" s="3" t="s">
        <v>42</v>
      </c>
      <c r="R3474" s="3" t="s">
        <v>49</v>
      </c>
      <c r="S3474" s="3" t="s">
        <v>86</v>
      </c>
      <c r="T3474" s="3" t="s">
        <v>51</v>
      </c>
      <c r="U3474" s="3" t="s">
        <v>87</v>
      </c>
      <c r="V3474" s="3" t="s">
        <v>53</v>
      </c>
      <c r="W3474" s="3" t="s">
        <v>54</v>
      </c>
      <c r="X3474" s="3">
        <v>35</v>
      </c>
      <c r="Y3474" s="3">
        <v>6</v>
      </c>
      <c r="Z3474" s="3" t="s">
        <v>44</v>
      </c>
      <c r="AA3474" s="7">
        <v>4</v>
      </c>
      <c r="AB3474" s="3" t="s">
        <v>49</v>
      </c>
      <c r="AC3474" s="3" t="s">
        <v>49</v>
      </c>
      <c r="AD3474" s="3" t="s">
        <v>49</v>
      </c>
      <c r="AE3474" s="3" t="s">
        <v>49</v>
      </c>
      <c r="AF3474" s="3" t="s">
        <v>55</v>
      </c>
      <c r="AG3474" s="3" t="s">
        <v>56</v>
      </c>
      <c r="AH3474" s="3" t="s">
        <v>57</v>
      </c>
      <c r="AI3474" s="3" t="s">
        <v>58</v>
      </c>
      <c r="AJ3474" s="3" t="s">
        <v>49</v>
      </c>
      <c r="AK3474" s="3" t="s">
        <v>49</v>
      </c>
      <c r="AL3474" s="3" t="s">
        <v>49</v>
      </c>
      <c r="AM3474" s="3" t="s">
        <v>88</v>
      </c>
      <c r="AN3474" s="3" t="s">
        <v>60</v>
      </c>
      <c r="AO3474" s="3">
        <v>29.122243904719067</v>
      </c>
      <c r="AP3474" s="3">
        <v>24.33195540657308</v>
      </c>
    </row>
    <row r="3475" spans="1:42" x14ac:dyDescent="0.25">
      <c r="A3475" s="2">
        <v>3474</v>
      </c>
      <c r="B3475" s="3" t="s">
        <v>42</v>
      </c>
      <c r="C3475" s="3" t="s">
        <v>43</v>
      </c>
      <c r="D3475" s="3" t="s">
        <v>44</v>
      </c>
      <c r="E3475" s="3" t="s">
        <v>45</v>
      </c>
      <c r="F3475" s="3">
        <v>0.36</v>
      </c>
      <c r="G3475" s="3">
        <v>0.48</v>
      </c>
      <c r="H3475" s="3">
        <v>3.73677503504356E-3</v>
      </c>
      <c r="I3475" s="3">
        <v>9.5896964667172035</v>
      </c>
      <c r="J3475" s="3">
        <v>1.4092878846923653</v>
      </c>
      <c r="K3475" s="3">
        <v>3.5834538350474281E-2</v>
      </c>
      <c r="L3475" s="3">
        <v>5.2661917847077779E-3</v>
      </c>
      <c r="M3475" s="2">
        <v>1200</v>
      </c>
      <c r="N3475" s="3" t="s">
        <v>61</v>
      </c>
      <c r="O3475" s="3" t="s">
        <v>84</v>
      </c>
      <c r="P3475" s="3" t="s">
        <v>85</v>
      </c>
      <c r="Q3475" s="3" t="s">
        <v>42</v>
      </c>
      <c r="R3475" s="3" t="s">
        <v>49</v>
      </c>
      <c r="S3475" s="3" t="s">
        <v>86</v>
      </c>
      <c r="T3475" s="3" t="s">
        <v>51</v>
      </c>
      <c r="U3475" s="3" t="s">
        <v>87</v>
      </c>
      <c r="V3475" s="3" t="s">
        <v>53</v>
      </c>
      <c r="W3475" s="3" t="s">
        <v>54</v>
      </c>
      <c r="X3475" s="3">
        <v>35</v>
      </c>
      <c r="Y3475" s="3">
        <v>6</v>
      </c>
      <c r="Z3475" s="3" t="s">
        <v>44</v>
      </c>
      <c r="AA3475" s="7">
        <v>4</v>
      </c>
      <c r="AB3475" s="3" t="s">
        <v>49</v>
      </c>
      <c r="AC3475" s="3" t="s">
        <v>49</v>
      </c>
      <c r="AD3475" s="3" t="s">
        <v>49</v>
      </c>
      <c r="AE3475" s="3" t="s">
        <v>49</v>
      </c>
      <c r="AF3475" s="3" t="s">
        <v>55</v>
      </c>
      <c r="AG3475" s="3" t="s">
        <v>56</v>
      </c>
      <c r="AH3475" s="3" t="s">
        <v>57</v>
      </c>
      <c r="AI3475" s="3" t="s">
        <v>58</v>
      </c>
      <c r="AJ3475" s="3" t="s">
        <v>49</v>
      </c>
      <c r="AK3475" s="3" t="s">
        <v>49</v>
      </c>
      <c r="AL3475" s="3" t="s">
        <v>49</v>
      </c>
      <c r="AM3475" s="3" t="s">
        <v>88</v>
      </c>
      <c r="AN3475" s="3" t="s">
        <v>60</v>
      </c>
      <c r="AO3475" s="3">
        <v>22.140278717420561</v>
      </c>
      <c r="AP3475" s="3">
        <v>15.122192049630016</v>
      </c>
    </row>
    <row r="3476" spans="1:42" x14ac:dyDescent="0.25">
      <c r="A3476" s="2">
        <v>3475</v>
      </c>
      <c r="B3476" s="3" t="s">
        <v>42</v>
      </c>
      <c r="C3476" s="3" t="s">
        <v>43</v>
      </c>
      <c r="D3476" s="3" t="s">
        <v>44</v>
      </c>
      <c r="E3476" s="3" t="s">
        <v>45</v>
      </c>
      <c r="F3476" s="3">
        <v>0.36</v>
      </c>
      <c r="G3476" s="3">
        <v>0.48</v>
      </c>
      <c r="H3476" s="3">
        <v>0.123309071477881</v>
      </c>
      <c r="I3476" s="3">
        <v>9.5896964667172035</v>
      </c>
      <c r="J3476" s="3">
        <v>1.4092878846923653</v>
      </c>
      <c r="K3476" s="3">
        <v>1.1824965670656147</v>
      </c>
      <c r="L3476" s="3">
        <v>0.17377798050644261</v>
      </c>
      <c r="M3476" s="2">
        <v>1210</v>
      </c>
      <c r="N3476" s="3" t="s">
        <v>65</v>
      </c>
      <c r="O3476" s="3" t="s">
        <v>84</v>
      </c>
      <c r="P3476" s="3" t="s">
        <v>85</v>
      </c>
      <c r="Q3476" s="3" t="s">
        <v>42</v>
      </c>
      <c r="R3476" s="3" t="s">
        <v>49</v>
      </c>
      <c r="S3476" s="3" t="s">
        <v>86</v>
      </c>
      <c r="T3476" s="3" t="s">
        <v>51</v>
      </c>
      <c r="U3476" s="3" t="s">
        <v>87</v>
      </c>
      <c r="V3476" s="3" t="s">
        <v>53</v>
      </c>
      <c r="W3476" s="3" t="s">
        <v>54</v>
      </c>
      <c r="X3476" s="3">
        <v>35</v>
      </c>
      <c r="Y3476" s="3">
        <v>6</v>
      </c>
      <c r="Z3476" s="3" t="s">
        <v>44</v>
      </c>
      <c r="AA3476" s="7">
        <v>4</v>
      </c>
      <c r="AB3476" s="3" t="s">
        <v>49</v>
      </c>
      <c r="AC3476" s="3" t="s">
        <v>49</v>
      </c>
      <c r="AD3476" s="3" t="s">
        <v>49</v>
      </c>
      <c r="AE3476" s="3" t="s">
        <v>49</v>
      </c>
      <c r="AF3476" s="3" t="s">
        <v>55</v>
      </c>
      <c r="AG3476" s="3" t="s">
        <v>56</v>
      </c>
      <c r="AH3476" s="3" t="s">
        <v>57</v>
      </c>
      <c r="AI3476" s="3" t="s">
        <v>58</v>
      </c>
      <c r="AJ3476" s="3" t="s">
        <v>49</v>
      </c>
      <c r="AK3476" s="3" t="s">
        <v>49</v>
      </c>
      <c r="AL3476" s="3" t="s">
        <v>49</v>
      </c>
      <c r="AM3476" s="3" t="s">
        <v>88</v>
      </c>
      <c r="AN3476" s="3" t="s">
        <v>60</v>
      </c>
      <c r="AO3476" s="3">
        <v>94.124668120465145</v>
      </c>
      <c r="AP3476" s="3">
        <v>499.01410785044425</v>
      </c>
    </row>
    <row r="3477" spans="1:42" x14ac:dyDescent="0.25">
      <c r="A3477" s="2">
        <v>3476</v>
      </c>
      <c r="B3477" s="3" t="s">
        <v>42</v>
      </c>
      <c r="C3477" s="3" t="s">
        <v>43</v>
      </c>
      <c r="D3477" s="3" t="s">
        <v>44</v>
      </c>
      <c r="E3477" s="3" t="s">
        <v>45</v>
      </c>
      <c r="F3477" s="3">
        <v>0.36</v>
      </c>
      <c r="G3477" s="3">
        <v>0.48</v>
      </c>
      <c r="H3477" s="3">
        <v>4.3112059903712398E-2</v>
      </c>
      <c r="I3477" s="3">
        <v>9.5896964667172035</v>
      </c>
      <c r="J3477" s="3">
        <v>1.4092878846923653</v>
      </c>
      <c r="K3477" s="3">
        <v>0.41343156853153118</v>
      </c>
      <c r="L3477" s="3">
        <v>6.0757303706433383E-2</v>
      </c>
      <c r="M3477" s="2">
        <v>1210</v>
      </c>
      <c r="N3477" s="3" t="s">
        <v>65</v>
      </c>
      <c r="O3477" s="3" t="s">
        <v>84</v>
      </c>
      <c r="P3477" s="3" t="s">
        <v>85</v>
      </c>
      <c r="Q3477" s="3" t="s">
        <v>42</v>
      </c>
      <c r="R3477" s="3" t="s">
        <v>49</v>
      </c>
      <c r="S3477" s="3" t="s">
        <v>86</v>
      </c>
      <c r="T3477" s="3" t="s">
        <v>51</v>
      </c>
      <c r="U3477" s="3" t="s">
        <v>87</v>
      </c>
      <c r="V3477" s="3" t="s">
        <v>53</v>
      </c>
      <c r="W3477" s="3" t="s">
        <v>54</v>
      </c>
      <c r="X3477" s="3">
        <v>35</v>
      </c>
      <c r="Y3477" s="3">
        <v>6</v>
      </c>
      <c r="Z3477" s="3" t="s">
        <v>44</v>
      </c>
      <c r="AA3477" s="7">
        <v>4</v>
      </c>
      <c r="AB3477" s="3" t="s">
        <v>49</v>
      </c>
      <c r="AC3477" s="3" t="s">
        <v>49</v>
      </c>
      <c r="AD3477" s="3" t="s">
        <v>49</v>
      </c>
      <c r="AE3477" s="3" t="s">
        <v>49</v>
      </c>
      <c r="AF3477" s="3" t="s">
        <v>55</v>
      </c>
      <c r="AG3477" s="3" t="s">
        <v>56</v>
      </c>
      <c r="AH3477" s="3" t="s">
        <v>57</v>
      </c>
      <c r="AI3477" s="3" t="s">
        <v>58</v>
      </c>
      <c r="AJ3477" s="3" t="s">
        <v>49</v>
      </c>
      <c r="AK3477" s="3" t="s">
        <v>49</v>
      </c>
      <c r="AL3477" s="3" t="s">
        <v>49</v>
      </c>
      <c r="AM3477" s="3" t="s">
        <v>88</v>
      </c>
      <c r="AN3477" s="3" t="s">
        <v>60</v>
      </c>
      <c r="AO3477" s="3">
        <v>59.997317450435581</v>
      </c>
      <c r="AP3477" s="3">
        <v>174.46831650423195</v>
      </c>
    </row>
    <row r="3478" spans="1:42" x14ac:dyDescent="0.25">
      <c r="A3478" s="2">
        <v>3477</v>
      </c>
      <c r="B3478" s="3" t="s">
        <v>42</v>
      </c>
      <c r="C3478" s="3" t="s">
        <v>43</v>
      </c>
      <c r="D3478" s="3" t="s">
        <v>44</v>
      </c>
      <c r="E3478" s="3" t="s">
        <v>45</v>
      </c>
      <c r="F3478" s="3">
        <v>0.36</v>
      </c>
      <c r="G3478" s="3">
        <v>0.48</v>
      </c>
      <c r="H3478" s="3">
        <v>0.26674350965721599</v>
      </c>
      <c r="I3478" s="3">
        <v>9.5896964667172035</v>
      </c>
      <c r="J3478" s="3">
        <v>1.4092878846923653</v>
      </c>
      <c r="K3478" s="3">
        <v>2.5579892920795504</v>
      </c>
      <c r="L3478" s="3">
        <v>0.37591839648023545</v>
      </c>
      <c r="M3478" s="2">
        <v>1210</v>
      </c>
      <c r="N3478" s="3" t="s">
        <v>65</v>
      </c>
      <c r="O3478" s="3" t="s">
        <v>84</v>
      </c>
      <c r="P3478" s="3" t="s">
        <v>85</v>
      </c>
      <c r="Q3478" s="3" t="s">
        <v>42</v>
      </c>
      <c r="R3478" s="3" t="s">
        <v>49</v>
      </c>
      <c r="S3478" s="3" t="s">
        <v>86</v>
      </c>
      <c r="T3478" s="3" t="s">
        <v>51</v>
      </c>
      <c r="U3478" s="3" t="s">
        <v>87</v>
      </c>
      <c r="V3478" s="3" t="s">
        <v>53</v>
      </c>
      <c r="W3478" s="3" t="s">
        <v>54</v>
      </c>
      <c r="X3478" s="3">
        <v>35</v>
      </c>
      <c r="Y3478" s="3">
        <v>6</v>
      </c>
      <c r="Z3478" s="3" t="s">
        <v>44</v>
      </c>
      <c r="AA3478" s="7">
        <v>4</v>
      </c>
      <c r="AB3478" s="3" t="s">
        <v>49</v>
      </c>
      <c r="AC3478" s="3" t="s">
        <v>49</v>
      </c>
      <c r="AD3478" s="3" t="s">
        <v>49</v>
      </c>
      <c r="AE3478" s="3" t="s">
        <v>49</v>
      </c>
      <c r="AF3478" s="3" t="s">
        <v>55</v>
      </c>
      <c r="AG3478" s="3" t="s">
        <v>56</v>
      </c>
      <c r="AH3478" s="3" t="s">
        <v>57</v>
      </c>
      <c r="AI3478" s="3" t="s">
        <v>58</v>
      </c>
      <c r="AJ3478" s="3" t="s">
        <v>49</v>
      </c>
      <c r="AK3478" s="3" t="s">
        <v>49</v>
      </c>
      <c r="AL3478" s="3" t="s">
        <v>49</v>
      </c>
      <c r="AM3478" s="3" t="s">
        <v>88</v>
      </c>
      <c r="AN3478" s="3" t="s">
        <v>60</v>
      </c>
      <c r="AO3478" s="3">
        <v>132.41400326676936</v>
      </c>
      <c r="AP3478" s="3">
        <v>1079.4726851898199</v>
      </c>
    </row>
    <row r="3479" spans="1:42" x14ac:dyDescent="0.25">
      <c r="A3479" s="2">
        <v>3478</v>
      </c>
      <c r="B3479" s="3" t="s">
        <v>42</v>
      </c>
      <c r="C3479" s="3" t="s">
        <v>43</v>
      </c>
      <c r="D3479" s="3" t="s">
        <v>44</v>
      </c>
      <c r="E3479" s="3" t="s">
        <v>45</v>
      </c>
      <c r="F3479" s="3">
        <v>0.36</v>
      </c>
      <c r="G3479" s="3">
        <v>0.48</v>
      </c>
      <c r="H3479" s="3">
        <v>0.13641382228821999</v>
      </c>
      <c r="I3479" s="3">
        <v>9.5896964667172035</v>
      </c>
      <c r="J3479" s="3">
        <v>1.4092878846923653</v>
      </c>
      <c r="K3479" s="3">
        <v>1.3081671496087317</v>
      </c>
      <c r="L3479" s="3">
        <v>0.19224634705536578</v>
      </c>
      <c r="M3479" s="2">
        <v>1210</v>
      </c>
      <c r="N3479" s="3" t="s">
        <v>65</v>
      </c>
      <c r="O3479" s="3" t="s">
        <v>84</v>
      </c>
      <c r="P3479" s="3" t="s">
        <v>85</v>
      </c>
      <c r="Q3479" s="3" t="s">
        <v>42</v>
      </c>
      <c r="R3479" s="3" t="s">
        <v>49</v>
      </c>
      <c r="S3479" s="3" t="s">
        <v>86</v>
      </c>
      <c r="T3479" s="3" t="s">
        <v>51</v>
      </c>
      <c r="U3479" s="3" t="s">
        <v>87</v>
      </c>
      <c r="V3479" s="3" t="s">
        <v>53</v>
      </c>
      <c r="W3479" s="3" t="s">
        <v>54</v>
      </c>
      <c r="X3479" s="3">
        <v>35</v>
      </c>
      <c r="Y3479" s="3">
        <v>6</v>
      </c>
      <c r="Z3479" s="3" t="s">
        <v>44</v>
      </c>
      <c r="AA3479" s="7">
        <v>4</v>
      </c>
      <c r="AB3479" s="3" t="s">
        <v>49</v>
      </c>
      <c r="AC3479" s="3" t="s">
        <v>49</v>
      </c>
      <c r="AD3479" s="3" t="s">
        <v>49</v>
      </c>
      <c r="AE3479" s="3" t="s">
        <v>49</v>
      </c>
      <c r="AF3479" s="3" t="s">
        <v>55</v>
      </c>
      <c r="AG3479" s="3" t="s">
        <v>56</v>
      </c>
      <c r="AH3479" s="3" t="s">
        <v>57</v>
      </c>
      <c r="AI3479" s="3" t="s">
        <v>58</v>
      </c>
      <c r="AJ3479" s="3" t="s">
        <v>49</v>
      </c>
      <c r="AK3479" s="3" t="s">
        <v>49</v>
      </c>
      <c r="AL3479" s="3" t="s">
        <v>49</v>
      </c>
      <c r="AM3479" s="3" t="s">
        <v>88</v>
      </c>
      <c r="AN3479" s="3" t="s">
        <v>60</v>
      </c>
      <c r="AO3479" s="3">
        <v>109.73798341600326</v>
      </c>
      <c r="AP3479" s="3">
        <v>552.04715283121573</v>
      </c>
    </row>
    <row r="3480" spans="1:42" x14ac:dyDescent="0.25">
      <c r="A3480" s="2">
        <v>3479</v>
      </c>
      <c r="B3480" s="3" t="s">
        <v>42</v>
      </c>
      <c r="C3480" s="3" t="s">
        <v>43</v>
      </c>
      <c r="D3480" s="3" t="s">
        <v>44</v>
      </c>
      <c r="E3480" s="3" t="s">
        <v>45</v>
      </c>
      <c r="F3480" s="3">
        <v>0.36</v>
      </c>
      <c r="G3480" s="3">
        <v>0.48</v>
      </c>
      <c r="H3480" s="3">
        <v>4.4448215374880799E-2</v>
      </c>
      <c r="I3480" s="3">
        <v>9.5896964667172035</v>
      </c>
      <c r="J3480" s="3">
        <v>1.4092878846923653</v>
      </c>
      <c r="K3480" s="3">
        <v>0.42624489393237969</v>
      </c>
      <c r="L3480" s="3">
        <v>6.2640331424016427E-2</v>
      </c>
      <c r="M3480" s="2">
        <v>1210</v>
      </c>
      <c r="N3480" s="3" t="s">
        <v>65</v>
      </c>
      <c r="O3480" s="3" t="s">
        <v>84</v>
      </c>
      <c r="P3480" s="3" t="s">
        <v>85</v>
      </c>
      <c r="Q3480" s="3" t="s">
        <v>42</v>
      </c>
      <c r="R3480" s="3" t="s">
        <v>49</v>
      </c>
      <c r="S3480" s="3" t="s">
        <v>86</v>
      </c>
      <c r="T3480" s="3" t="s">
        <v>51</v>
      </c>
      <c r="U3480" s="3" t="s">
        <v>87</v>
      </c>
      <c r="V3480" s="3" t="s">
        <v>53</v>
      </c>
      <c r="W3480" s="3" t="s">
        <v>54</v>
      </c>
      <c r="X3480" s="3">
        <v>35</v>
      </c>
      <c r="Y3480" s="3">
        <v>6</v>
      </c>
      <c r="Z3480" s="3" t="s">
        <v>44</v>
      </c>
      <c r="AA3480" s="7">
        <v>4</v>
      </c>
      <c r="AB3480" s="3" t="s">
        <v>49</v>
      </c>
      <c r="AC3480" s="3" t="s">
        <v>49</v>
      </c>
      <c r="AD3480" s="3" t="s">
        <v>49</v>
      </c>
      <c r="AE3480" s="3" t="s">
        <v>49</v>
      </c>
      <c r="AF3480" s="3" t="s">
        <v>55</v>
      </c>
      <c r="AG3480" s="3" t="s">
        <v>56</v>
      </c>
      <c r="AH3480" s="3" t="s">
        <v>57</v>
      </c>
      <c r="AI3480" s="3" t="s">
        <v>58</v>
      </c>
      <c r="AJ3480" s="3" t="s">
        <v>49</v>
      </c>
      <c r="AK3480" s="3" t="s">
        <v>49</v>
      </c>
      <c r="AL3480" s="3" t="s">
        <v>49</v>
      </c>
      <c r="AM3480" s="3" t="s">
        <v>88</v>
      </c>
      <c r="AN3480" s="3" t="s">
        <v>60</v>
      </c>
      <c r="AO3480" s="3">
        <v>70.056396054187417</v>
      </c>
      <c r="AP3480" s="3">
        <v>179.87554585405476</v>
      </c>
    </row>
    <row r="3481" spans="1:42" x14ac:dyDescent="0.25">
      <c r="A3481" s="2">
        <v>3480</v>
      </c>
      <c r="B3481" s="3" t="s">
        <v>42</v>
      </c>
      <c r="C3481" s="3" t="s">
        <v>43</v>
      </c>
      <c r="D3481" s="3" t="s">
        <v>44</v>
      </c>
      <c r="E3481" s="3" t="s">
        <v>45</v>
      </c>
      <c r="F3481" s="3">
        <v>0.36</v>
      </c>
      <c r="G3481" s="3">
        <v>0.48</v>
      </c>
      <c r="H3481" s="3">
        <v>3.5614594572131598E-2</v>
      </c>
      <c r="I3481" s="3">
        <v>9.5747508243389436</v>
      </c>
      <c r="J3481" s="3">
        <v>1.4071246492253253</v>
      </c>
      <c r="K3481" s="3">
        <v>0.34100086873801427</v>
      </c>
      <c r="L3481" s="3">
        <v>5.0114173894612854E-2</v>
      </c>
      <c r="M3481" s="2">
        <v>1200</v>
      </c>
      <c r="N3481" s="3" t="s">
        <v>61</v>
      </c>
      <c r="O3481" s="3" t="s">
        <v>84</v>
      </c>
      <c r="P3481" s="3" t="s">
        <v>85</v>
      </c>
      <c r="Q3481" s="3" t="s">
        <v>42</v>
      </c>
      <c r="R3481" s="3" t="s">
        <v>49</v>
      </c>
      <c r="S3481" s="3" t="s">
        <v>86</v>
      </c>
      <c r="T3481" s="3" t="s">
        <v>51</v>
      </c>
      <c r="U3481" s="3" t="s">
        <v>87</v>
      </c>
      <c r="V3481" s="3" t="s">
        <v>53</v>
      </c>
      <c r="W3481" s="3" t="s">
        <v>54</v>
      </c>
      <c r="X3481" s="3">
        <v>35</v>
      </c>
      <c r="Y3481" s="3">
        <v>6</v>
      </c>
      <c r="Z3481" s="3" t="s">
        <v>44</v>
      </c>
      <c r="AA3481" s="7">
        <v>4</v>
      </c>
      <c r="AB3481" s="3" t="s">
        <v>49</v>
      </c>
      <c r="AC3481" s="3" t="s">
        <v>49</v>
      </c>
      <c r="AD3481" s="3" t="s">
        <v>49</v>
      </c>
      <c r="AE3481" s="3" t="s">
        <v>49</v>
      </c>
      <c r="AF3481" s="3" t="s">
        <v>55</v>
      </c>
      <c r="AG3481" s="3" t="s">
        <v>56</v>
      </c>
      <c r="AH3481" s="3" t="s">
        <v>57</v>
      </c>
      <c r="AI3481" s="3" t="s">
        <v>58</v>
      </c>
      <c r="AJ3481" s="3" t="s">
        <v>49</v>
      </c>
      <c r="AK3481" s="3" t="s">
        <v>49</v>
      </c>
      <c r="AL3481" s="3" t="s">
        <v>49</v>
      </c>
      <c r="AM3481" s="3" t="s">
        <v>88</v>
      </c>
      <c r="AN3481" s="3" t="s">
        <v>60</v>
      </c>
      <c r="AO3481" s="3">
        <v>68.441558165795655</v>
      </c>
      <c r="AP3481" s="3">
        <v>144.12715077540301</v>
      </c>
    </row>
    <row r="3482" spans="1:42" x14ac:dyDescent="0.25">
      <c r="A3482" s="2">
        <v>3481</v>
      </c>
      <c r="B3482" s="3" t="s">
        <v>42</v>
      </c>
      <c r="C3482" s="3" t="s">
        <v>43</v>
      </c>
      <c r="D3482" s="3" t="s">
        <v>44</v>
      </c>
      <c r="E3482" s="3" t="s">
        <v>45</v>
      </c>
      <c r="F3482" s="3">
        <v>0.36</v>
      </c>
      <c r="G3482" s="3">
        <v>0.48</v>
      </c>
      <c r="H3482" s="3">
        <v>6.9987671158264098E-2</v>
      </c>
      <c r="I3482" s="3">
        <v>9.5747508243389436</v>
      </c>
      <c r="J3482" s="3">
        <v>1.4071246492253253</v>
      </c>
      <c r="K3482" s="3">
        <v>0.67011451211615203</v>
      </c>
      <c r="L3482" s="3">
        <v>9.8481377228669786E-2</v>
      </c>
      <c r="M3482" s="2">
        <v>1210</v>
      </c>
      <c r="N3482" s="3" t="s">
        <v>65</v>
      </c>
      <c r="O3482" s="3" t="s">
        <v>84</v>
      </c>
      <c r="P3482" s="3" t="s">
        <v>85</v>
      </c>
      <c r="Q3482" s="3" t="s">
        <v>42</v>
      </c>
      <c r="R3482" s="3" t="s">
        <v>49</v>
      </c>
      <c r="S3482" s="3" t="s">
        <v>86</v>
      </c>
      <c r="T3482" s="3" t="s">
        <v>51</v>
      </c>
      <c r="U3482" s="3" t="s">
        <v>87</v>
      </c>
      <c r="V3482" s="3" t="s">
        <v>53</v>
      </c>
      <c r="W3482" s="3" t="s">
        <v>54</v>
      </c>
      <c r="X3482" s="3">
        <v>35</v>
      </c>
      <c r="Y3482" s="3">
        <v>6</v>
      </c>
      <c r="Z3482" s="3" t="s">
        <v>44</v>
      </c>
      <c r="AA3482" s="7">
        <v>4</v>
      </c>
      <c r="AB3482" s="3" t="s">
        <v>49</v>
      </c>
      <c r="AC3482" s="3" t="s">
        <v>49</v>
      </c>
      <c r="AD3482" s="3" t="s">
        <v>49</v>
      </c>
      <c r="AE3482" s="3" t="s">
        <v>49</v>
      </c>
      <c r="AF3482" s="3" t="s">
        <v>55</v>
      </c>
      <c r="AG3482" s="3" t="s">
        <v>56</v>
      </c>
      <c r="AH3482" s="3" t="s">
        <v>57</v>
      </c>
      <c r="AI3482" s="3" t="s">
        <v>58</v>
      </c>
      <c r="AJ3482" s="3" t="s">
        <v>49</v>
      </c>
      <c r="AK3482" s="3" t="s">
        <v>49</v>
      </c>
      <c r="AL3482" s="3" t="s">
        <v>49</v>
      </c>
      <c r="AM3482" s="3" t="s">
        <v>88</v>
      </c>
      <c r="AN3482" s="3" t="s">
        <v>60</v>
      </c>
      <c r="AO3482" s="3">
        <v>93.263019577252919</v>
      </c>
      <c r="AP3482" s="3">
        <v>283.23005651564034</v>
      </c>
    </row>
    <row r="3483" spans="1:42" x14ac:dyDescent="0.25">
      <c r="A3483" s="2">
        <v>3482</v>
      </c>
      <c r="B3483" s="3" t="s">
        <v>42</v>
      </c>
      <c r="C3483" s="3" t="s">
        <v>43</v>
      </c>
      <c r="D3483" s="3" t="s">
        <v>44</v>
      </c>
      <c r="E3483" s="3" t="s">
        <v>45</v>
      </c>
      <c r="F3483" s="3">
        <v>0.36</v>
      </c>
      <c r="G3483" s="3">
        <v>0.48</v>
      </c>
      <c r="H3483" s="3">
        <v>2.065086910879E-2</v>
      </c>
      <c r="I3483" s="3">
        <v>9.5747508243389436</v>
      </c>
      <c r="J3483" s="3">
        <v>1.4071246492253253</v>
      </c>
      <c r="K3483" s="3">
        <v>0.19772692602270267</v>
      </c>
      <c r="L3483" s="3">
        <v>2.9058346950904236E-2</v>
      </c>
      <c r="M3483" s="2">
        <v>1210</v>
      </c>
      <c r="N3483" s="3" t="s">
        <v>65</v>
      </c>
      <c r="O3483" s="3" t="s">
        <v>84</v>
      </c>
      <c r="P3483" s="3" t="s">
        <v>85</v>
      </c>
      <c r="Q3483" s="3" t="s">
        <v>42</v>
      </c>
      <c r="R3483" s="3" t="s">
        <v>49</v>
      </c>
      <c r="S3483" s="3" t="s">
        <v>86</v>
      </c>
      <c r="T3483" s="3" t="s">
        <v>51</v>
      </c>
      <c r="U3483" s="3" t="s">
        <v>87</v>
      </c>
      <c r="V3483" s="3" t="s">
        <v>53</v>
      </c>
      <c r="W3483" s="3" t="s">
        <v>54</v>
      </c>
      <c r="X3483" s="3">
        <v>35</v>
      </c>
      <c r="Y3483" s="3">
        <v>6</v>
      </c>
      <c r="Z3483" s="3" t="s">
        <v>44</v>
      </c>
      <c r="AA3483" s="7">
        <v>4</v>
      </c>
      <c r="AB3483" s="3" t="s">
        <v>49</v>
      </c>
      <c r="AC3483" s="3" t="s">
        <v>49</v>
      </c>
      <c r="AD3483" s="3" t="s">
        <v>49</v>
      </c>
      <c r="AE3483" s="3" t="s">
        <v>49</v>
      </c>
      <c r="AF3483" s="3" t="s">
        <v>55</v>
      </c>
      <c r="AG3483" s="3" t="s">
        <v>56</v>
      </c>
      <c r="AH3483" s="3" t="s">
        <v>57</v>
      </c>
      <c r="AI3483" s="3" t="s">
        <v>58</v>
      </c>
      <c r="AJ3483" s="3" t="s">
        <v>49</v>
      </c>
      <c r="AK3483" s="3" t="s">
        <v>49</v>
      </c>
      <c r="AL3483" s="3" t="s">
        <v>49</v>
      </c>
      <c r="AM3483" s="3" t="s">
        <v>88</v>
      </c>
      <c r="AN3483" s="3" t="s">
        <v>60</v>
      </c>
      <c r="AO3483" s="3">
        <v>42.009286964283092</v>
      </c>
      <c r="AP3483" s="3">
        <v>83.571102281048439</v>
      </c>
    </row>
    <row r="3484" spans="1:42" x14ac:dyDescent="0.25">
      <c r="A3484" s="2">
        <v>3483</v>
      </c>
      <c r="B3484" s="3" t="s">
        <v>42</v>
      </c>
      <c r="C3484" s="3" t="s">
        <v>43</v>
      </c>
      <c r="D3484" s="3" t="s">
        <v>44</v>
      </c>
      <c r="E3484" s="3" t="s">
        <v>45</v>
      </c>
      <c r="F3484" s="3">
        <v>0.36</v>
      </c>
      <c r="G3484" s="3">
        <v>0.48</v>
      </c>
      <c r="H3484" s="3">
        <v>0.30432013132352798</v>
      </c>
      <c r="I3484" s="3">
        <v>9.5747508243389436</v>
      </c>
      <c r="J3484" s="3">
        <v>1.4071246492253253</v>
      </c>
      <c r="K3484" s="3">
        <v>2.9137894282528851</v>
      </c>
      <c r="L3484" s="3">
        <v>0.42821635804082425</v>
      </c>
      <c r="M3484" s="2">
        <v>1210</v>
      </c>
      <c r="N3484" s="3" t="s">
        <v>65</v>
      </c>
      <c r="O3484" s="3" t="s">
        <v>84</v>
      </c>
      <c r="P3484" s="3" t="s">
        <v>85</v>
      </c>
      <c r="Q3484" s="3" t="s">
        <v>42</v>
      </c>
      <c r="R3484" s="3" t="s">
        <v>49</v>
      </c>
      <c r="S3484" s="3" t="s">
        <v>86</v>
      </c>
      <c r="T3484" s="3" t="s">
        <v>51</v>
      </c>
      <c r="U3484" s="3" t="s">
        <v>87</v>
      </c>
      <c r="V3484" s="3" t="s">
        <v>53</v>
      </c>
      <c r="W3484" s="3" t="s">
        <v>54</v>
      </c>
      <c r="X3484" s="3">
        <v>35</v>
      </c>
      <c r="Y3484" s="3">
        <v>6</v>
      </c>
      <c r="Z3484" s="3" t="s">
        <v>44</v>
      </c>
      <c r="AA3484" s="7">
        <v>4</v>
      </c>
      <c r="AB3484" s="3" t="s">
        <v>49</v>
      </c>
      <c r="AC3484" s="3" t="s">
        <v>49</v>
      </c>
      <c r="AD3484" s="3" t="s">
        <v>49</v>
      </c>
      <c r="AE3484" s="3" t="s">
        <v>49</v>
      </c>
      <c r="AF3484" s="3" t="s">
        <v>55</v>
      </c>
      <c r="AG3484" s="3" t="s">
        <v>56</v>
      </c>
      <c r="AH3484" s="3" t="s">
        <v>57</v>
      </c>
      <c r="AI3484" s="3" t="s">
        <v>58</v>
      </c>
      <c r="AJ3484" s="3" t="s">
        <v>49</v>
      </c>
      <c r="AK3484" s="3" t="s">
        <v>49</v>
      </c>
      <c r="AL3484" s="3" t="s">
        <v>49</v>
      </c>
      <c r="AM3484" s="3" t="s">
        <v>88</v>
      </c>
      <c r="AN3484" s="3" t="s">
        <v>60</v>
      </c>
      <c r="AO3484" s="3">
        <v>140.41453515131181</v>
      </c>
      <c r="AP3484" s="3">
        <v>1231.5398779122293</v>
      </c>
    </row>
    <row r="3485" spans="1:42" x14ac:dyDescent="0.25">
      <c r="A3485" s="2">
        <v>3484</v>
      </c>
      <c r="B3485" s="3" t="s">
        <v>42</v>
      </c>
      <c r="C3485" s="3" t="s">
        <v>43</v>
      </c>
      <c r="D3485" s="3" t="s">
        <v>44</v>
      </c>
      <c r="E3485" s="3" t="s">
        <v>45</v>
      </c>
      <c r="F3485" s="3">
        <v>0.36</v>
      </c>
      <c r="G3485" s="3">
        <v>0.48</v>
      </c>
      <c r="H3485" s="3">
        <v>0.116087627308173</v>
      </c>
      <c r="I3485" s="3">
        <v>9.5747508243389436</v>
      </c>
      <c r="J3485" s="3">
        <v>1.4071246492253253</v>
      </c>
      <c r="K3485" s="3">
        <v>1.1115101052644816</v>
      </c>
      <c r="L3485" s="3">
        <v>0.16334976185541322</v>
      </c>
      <c r="M3485" s="2">
        <v>1210</v>
      </c>
      <c r="N3485" s="3" t="s">
        <v>65</v>
      </c>
      <c r="O3485" s="3" t="s">
        <v>84</v>
      </c>
      <c r="P3485" s="3" t="s">
        <v>85</v>
      </c>
      <c r="Q3485" s="3" t="s">
        <v>42</v>
      </c>
      <c r="R3485" s="3" t="s">
        <v>49</v>
      </c>
      <c r="S3485" s="3" t="s">
        <v>86</v>
      </c>
      <c r="T3485" s="3" t="s">
        <v>51</v>
      </c>
      <c r="U3485" s="3" t="s">
        <v>87</v>
      </c>
      <c r="V3485" s="3" t="s">
        <v>53</v>
      </c>
      <c r="W3485" s="3" t="s">
        <v>54</v>
      </c>
      <c r="X3485" s="3">
        <v>35</v>
      </c>
      <c r="Y3485" s="3">
        <v>6</v>
      </c>
      <c r="Z3485" s="3" t="s">
        <v>44</v>
      </c>
      <c r="AA3485" s="7">
        <v>4</v>
      </c>
      <c r="AB3485" s="3" t="s">
        <v>49</v>
      </c>
      <c r="AC3485" s="3" t="s">
        <v>49</v>
      </c>
      <c r="AD3485" s="3" t="s">
        <v>49</v>
      </c>
      <c r="AE3485" s="3" t="s">
        <v>49</v>
      </c>
      <c r="AF3485" s="3" t="s">
        <v>55</v>
      </c>
      <c r="AG3485" s="3" t="s">
        <v>56</v>
      </c>
      <c r="AH3485" s="3" t="s">
        <v>57</v>
      </c>
      <c r="AI3485" s="3" t="s">
        <v>58</v>
      </c>
      <c r="AJ3485" s="3" t="s">
        <v>49</v>
      </c>
      <c r="AK3485" s="3" t="s">
        <v>49</v>
      </c>
      <c r="AL3485" s="3" t="s">
        <v>49</v>
      </c>
      <c r="AM3485" s="3" t="s">
        <v>88</v>
      </c>
      <c r="AN3485" s="3" t="s">
        <v>60</v>
      </c>
      <c r="AO3485" s="3">
        <v>98.501916260141115</v>
      </c>
      <c r="AP3485" s="3">
        <v>469.78996013325775</v>
      </c>
    </row>
    <row r="3486" spans="1:42" x14ac:dyDescent="0.25">
      <c r="A3486" s="2">
        <v>3485</v>
      </c>
      <c r="B3486" s="3" t="s">
        <v>42</v>
      </c>
      <c r="C3486" s="3" t="s">
        <v>43</v>
      </c>
      <c r="D3486" s="3" t="s">
        <v>44</v>
      </c>
      <c r="E3486" s="3" t="s">
        <v>45</v>
      </c>
      <c r="F3486" s="3">
        <v>0.36</v>
      </c>
      <c r="G3486" s="3">
        <v>0.48</v>
      </c>
      <c r="H3486" s="3">
        <v>6.7975087559467795E-2</v>
      </c>
      <c r="I3486" s="3">
        <v>9.5747508243389436</v>
      </c>
      <c r="J3486" s="3">
        <v>1.4071246492253253</v>
      </c>
      <c r="K3486" s="3">
        <v>0.65084452564452611</v>
      </c>
      <c r="L3486" s="3">
        <v>9.5649421238176893E-2</v>
      </c>
      <c r="M3486" s="2">
        <v>1210</v>
      </c>
      <c r="N3486" s="3" t="s">
        <v>65</v>
      </c>
      <c r="O3486" s="3" t="s">
        <v>84</v>
      </c>
      <c r="P3486" s="3" t="s">
        <v>85</v>
      </c>
      <c r="Q3486" s="3" t="s">
        <v>42</v>
      </c>
      <c r="R3486" s="3" t="s">
        <v>49</v>
      </c>
      <c r="S3486" s="3" t="s">
        <v>86</v>
      </c>
      <c r="T3486" s="3" t="s">
        <v>51</v>
      </c>
      <c r="U3486" s="3" t="s">
        <v>87</v>
      </c>
      <c r="V3486" s="3" t="s">
        <v>53</v>
      </c>
      <c r="W3486" s="3" t="s">
        <v>54</v>
      </c>
      <c r="X3486" s="3">
        <v>35</v>
      </c>
      <c r="Y3486" s="3">
        <v>6</v>
      </c>
      <c r="Z3486" s="3" t="s">
        <v>44</v>
      </c>
      <c r="AA3486" s="7">
        <v>4</v>
      </c>
      <c r="AB3486" s="3" t="s">
        <v>49</v>
      </c>
      <c r="AC3486" s="3" t="s">
        <v>49</v>
      </c>
      <c r="AD3486" s="3" t="s">
        <v>49</v>
      </c>
      <c r="AE3486" s="3" t="s">
        <v>49</v>
      </c>
      <c r="AF3486" s="3" t="s">
        <v>55</v>
      </c>
      <c r="AG3486" s="3" t="s">
        <v>56</v>
      </c>
      <c r="AH3486" s="3" t="s">
        <v>57</v>
      </c>
      <c r="AI3486" s="3" t="s">
        <v>58</v>
      </c>
      <c r="AJ3486" s="3" t="s">
        <v>49</v>
      </c>
      <c r="AK3486" s="3" t="s">
        <v>49</v>
      </c>
      <c r="AL3486" s="3" t="s">
        <v>49</v>
      </c>
      <c r="AM3486" s="3" t="s">
        <v>88</v>
      </c>
      <c r="AN3486" s="3" t="s">
        <v>60</v>
      </c>
      <c r="AO3486" s="3">
        <v>82.255012856984536</v>
      </c>
      <c r="AP3486" s="3">
        <v>275.08541965323479</v>
      </c>
    </row>
    <row r="3487" spans="1:42" x14ac:dyDescent="0.25">
      <c r="A3487" s="2">
        <v>3486</v>
      </c>
      <c r="B3487" s="3" t="s">
        <v>42</v>
      </c>
      <c r="C3487" s="3" t="s">
        <v>43</v>
      </c>
      <c r="D3487" s="3" t="s">
        <v>44</v>
      </c>
      <c r="E3487" s="3" t="s">
        <v>45</v>
      </c>
      <c r="F3487" s="3">
        <v>0.36</v>
      </c>
      <c r="G3487" s="3">
        <v>0.48</v>
      </c>
      <c r="H3487" s="3">
        <v>3.1274724994782201E-3</v>
      </c>
      <c r="I3487" s="3">
        <v>9.5747508243389436</v>
      </c>
      <c r="J3487" s="3">
        <v>1.4071246492253253</v>
      </c>
      <c r="K3487" s="3">
        <v>2.9944769892476464E-2</v>
      </c>
      <c r="L3487" s="3">
        <v>4.4007436437901422E-3</v>
      </c>
      <c r="M3487" s="2">
        <v>1210</v>
      </c>
      <c r="N3487" s="3" t="s">
        <v>65</v>
      </c>
      <c r="O3487" s="3" t="s">
        <v>84</v>
      </c>
      <c r="P3487" s="3" t="s">
        <v>85</v>
      </c>
      <c r="Q3487" s="3" t="s">
        <v>42</v>
      </c>
      <c r="R3487" s="3" t="s">
        <v>49</v>
      </c>
      <c r="S3487" s="3" t="s">
        <v>86</v>
      </c>
      <c r="T3487" s="3" t="s">
        <v>51</v>
      </c>
      <c r="U3487" s="3" t="s">
        <v>87</v>
      </c>
      <c r="V3487" s="3" t="s">
        <v>53</v>
      </c>
      <c r="W3487" s="3" t="s">
        <v>54</v>
      </c>
      <c r="X3487" s="3">
        <v>35</v>
      </c>
      <c r="Y3487" s="3">
        <v>6</v>
      </c>
      <c r="Z3487" s="3" t="s">
        <v>44</v>
      </c>
      <c r="AA3487" s="7">
        <v>4</v>
      </c>
      <c r="AB3487" s="3" t="s">
        <v>49</v>
      </c>
      <c r="AC3487" s="3" t="s">
        <v>49</v>
      </c>
      <c r="AD3487" s="3" t="s">
        <v>49</v>
      </c>
      <c r="AE3487" s="3" t="s">
        <v>49</v>
      </c>
      <c r="AF3487" s="3" t="s">
        <v>55</v>
      </c>
      <c r="AG3487" s="3" t="s">
        <v>56</v>
      </c>
      <c r="AH3487" s="3" t="s">
        <v>57</v>
      </c>
      <c r="AI3487" s="3" t="s">
        <v>58</v>
      </c>
      <c r="AJ3487" s="3" t="s">
        <v>49</v>
      </c>
      <c r="AK3487" s="3" t="s">
        <v>49</v>
      </c>
      <c r="AL3487" s="3" t="s">
        <v>49</v>
      </c>
      <c r="AM3487" s="3" t="s">
        <v>88</v>
      </c>
      <c r="AN3487" s="3" t="s">
        <v>60</v>
      </c>
      <c r="AO3487" s="3">
        <v>20.044339325831217</v>
      </c>
      <c r="AP3487" s="3">
        <v>12.656432170392822</v>
      </c>
    </row>
    <row r="3488" spans="1:42" x14ac:dyDescent="0.25">
      <c r="A3488" s="2">
        <v>3487</v>
      </c>
      <c r="B3488" s="3" t="s">
        <v>42</v>
      </c>
      <c r="C3488" s="3" t="s">
        <v>43</v>
      </c>
      <c r="D3488" s="3" t="s">
        <v>44</v>
      </c>
      <c r="E3488" s="3" t="s">
        <v>45</v>
      </c>
      <c r="F3488" s="3">
        <v>0.36</v>
      </c>
      <c r="G3488" s="3">
        <v>0.48</v>
      </c>
      <c r="H3488" s="3">
        <v>0.100006305712738</v>
      </c>
      <c r="I3488" s="3">
        <v>7.8983492134901701</v>
      </c>
      <c r="J3488" s="3">
        <v>1.12620792520881</v>
      </c>
      <c r="K3488" s="3">
        <v>0.78988472607026161</v>
      </c>
      <c r="L3488" s="3">
        <v>0.11262789406454062</v>
      </c>
      <c r="M3488" s="2">
        <v>1200</v>
      </c>
      <c r="N3488" s="3" t="s">
        <v>61</v>
      </c>
      <c r="O3488" s="3" t="s">
        <v>84</v>
      </c>
      <c r="P3488" s="3" t="s">
        <v>85</v>
      </c>
      <c r="Q3488" s="3" t="s">
        <v>42</v>
      </c>
      <c r="R3488" s="3" t="s">
        <v>49</v>
      </c>
      <c r="S3488" s="3" t="s">
        <v>86</v>
      </c>
      <c r="T3488" s="3" t="s">
        <v>51</v>
      </c>
      <c r="U3488" s="3" t="s">
        <v>87</v>
      </c>
      <c r="V3488" s="3" t="s">
        <v>53</v>
      </c>
      <c r="W3488" s="3" t="s">
        <v>54</v>
      </c>
      <c r="X3488" s="3">
        <v>35</v>
      </c>
      <c r="Y3488" s="3">
        <v>6</v>
      </c>
      <c r="Z3488" s="3" t="s">
        <v>44</v>
      </c>
      <c r="AA3488" s="7">
        <v>4</v>
      </c>
      <c r="AB3488" s="3" t="s">
        <v>49</v>
      </c>
      <c r="AC3488" s="3" t="s">
        <v>49</v>
      </c>
      <c r="AD3488" s="3" t="s">
        <v>49</v>
      </c>
      <c r="AE3488" s="3" t="s">
        <v>49</v>
      </c>
      <c r="AF3488" s="3" t="s">
        <v>55</v>
      </c>
      <c r="AG3488" s="3" t="s">
        <v>56</v>
      </c>
      <c r="AH3488" s="3" t="s">
        <v>57</v>
      </c>
      <c r="AI3488" s="3" t="s">
        <v>58</v>
      </c>
      <c r="AJ3488" s="3" t="s">
        <v>49</v>
      </c>
      <c r="AK3488" s="3" t="s">
        <v>49</v>
      </c>
      <c r="AL3488" s="3" t="s">
        <v>49</v>
      </c>
      <c r="AM3488" s="3" t="s">
        <v>88</v>
      </c>
      <c r="AN3488" s="3" t="s">
        <v>60</v>
      </c>
      <c r="AO3488" s="3">
        <v>131.19384698959902</v>
      </c>
      <c r="AP3488" s="3">
        <v>404.71116055409084</v>
      </c>
    </row>
    <row r="3489" spans="1:42" x14ac:dyDescent="0.25">
      <c r="A3489" s="2">
        <v>3488</v>
      </c>
      <c r="B3489" s="3" t="s">
        <v>66</v>
      </c>
      <c r="C3489" s="3" t="s">
        <v>43</v>
      </c>
      <c r="D3489" s="3" t="s">
        <v>44</v>
      </c>
      <c r="E3489" s="3" t="s">
        <v>45</v>
      </c>
      <c r="F3489" s="3">
        <v>0.36</v>
      </c>
      <c r="G3489" s="3">
        <v>0.48</v>
      </c>
      <c r="H3489" s="3">
        <v>0.30997158434025002</v>
      </c>
      <c r="I3489" s="3">
        <v>7.8983492134901701</v>
      </c>
      <c r="J3489" s="3">
        <v>1.12620792520881</v>
      </c>
      <c r="K3489" s="3">
        <v>2.4482638193781154</v>
      </c>
      <c r="L3489" s="3">
        <v>0.34909245487352064</v>
      </c>
      <c r="M3489" s="2">
        <v>3100</v>
      </c>
      <c r="N3489" s="3" t="s">
        <v>67</v>
      </c>
      <c r="O3489" s="3" t="s">
        <v>84</v>
      </c>
      <c r="P3489" s="3" t="s">
        <v>85</v>
      </c>
      <c r="Q3489" s="3" t="s">
        <v>42</v>
      </c>
      <c r="R3489" s="3" t="s">
        <v>49</v>
      </c>
      <c r="S3489" s="3" t="s">
        <v>86</v>
      </c>
      <c r="T3489" s="3" t="s">
        <v>51</v>
      </c>
      <c r="U3489" s="3" t="s">
        <v>87</v>
      </c>
      <c r="V3489" s="3" t="s">
        <v>53</v>
      </c>
      <c r="W3489" s="3" t="s">
        <v>54</v>
      </c>
      <c r="X3489" s="3">
        <v>35</v>
      </c>
      <c r="Y3489" s="3">
        <v>6</v>
      </c>
      <c r="Z3489" s="3" t="s">
        <v>44</v>
      </c>
      <c r="AA3489" s="7">
        <v>4</v>
      </c>
      <c r="AB3489" s="3" t="s">
        <v>49</v>
      </c>
      <c r="AC3489" s="3" t="s">
        <v>49</v>
      </c>
      <c r="AD3489" s="3" t="s">
        <v>49</v>
      </c>
      <c r="AE3489" s="3" t="s">
        <v>49</v>
      </c>
      <c r="AF3489" s="3" t="s">
        <v>55</v>
      </c>
      <c r="AG3489" s="3" t="s">
        <v>56</v>
      </c>
      <c r="AH3489" s="3" t="s">
        <v>57</v>
      </c>
      <c r="AI3489" s="3" t="s">
        <v>58</v>
      </c>
      <c r="AJ3489" s="3" t="s">
        <v>49</v>
      </c>
      <c r="AK3489" s="3" t="s">
        <v>49</v>
      </c>
      <c r="AL3489" s="3" t="s">
        <v>49</v>
      </c>
      <c r="AM3489" s="3" t="s">
        <v>88</v>
      </c>
      <c r="AN3489" s="3" t="s">
        <v>60</v>
      </c>
      <c r="AO3489" s="3">
        <v>204.60449442934041</v>
      </c>
      <c r="AP3489" s="3">
        <v>1254.410496848843</v>
      </c>
    </row>
    <row r="3490" spans="1:42" x14ac:dyDescent="0.25">
      <c r="A3490" s="2">
        <v>3489</v>
      </c>
      <c r="B3490" s="3" t="s">
        <v>42</v>
      </c>
      <c r="C3490" s="3" t="s">
        <v>43</v>
      </c>
      <c r="D3490" s="3" t="s">
        <v>44</v>
      </c>
      <c r="E3490" s="3" t="s">
        <v>45</v>
      </c>
      <c r="F3490" s="3">
        <v>0.36</v>
      </c>
      <c r="G3490" s="3">
        <v>0.48</v>
      </c>
      <c r="H3490" s="3">
        <v>0.20778556356889899</v>
      </c>
      <c r="I3490" s="3">
        <v>7.8983492134901701</v>
      </c>
      <c r="J3490" s="3">
        <v>1.12620792520881</v>
      </c>
      <c r="K3490" s="3">
        <v>1.6411629425890251</v>
      </c>
      <c r="L3490" s="3">
        <v>0.23400974843527303</v>
      </c>
      <c r="M3490" s="2">
        <v>1210</v>
      </c>
      <c r="N3490" s="3" t="s">
        <v>65</v>
      </c>
      <c r="O3490" s="3" t="s">
        <v>84</v>
      </c>
      <c r="P3490" s="3" t="s">
        <v>85</v>
      </c>
      <c r="Q3490" s="3" t="s">
        <v>42</v>
      </c>
      <c r="R3490" s="3" t="s">
        <v>49</v>
      </c>
      <c r="S3490" s="3" t="s">
        <v>86</v>
      </c>
      <c r="T3490" s="3" t="s">
        <v>51</v>
      </c>
      <c r="U3490" s="3" t="s">
        <v>87</v>
      </c>
      <c r="V3490" s="3" t="s">
        <v>53</v>
      </c>
      <c r="W3490" s="3" t="s">
        <v>54</v>
      </c>
      <c r="X3490" s="3">
        <v>35</v>
      </c>
      <c r="Y3490" s="3">
        <v>6</v>
      </c>
      <c r="Z3490" s="3" t="s">
        <v>44</v>
      </c>
      <c r="AA3490" s="7">
        <v>4</v>
      </c>
      <c r="AB3490" s="3" t="s">
        <v>49</v>
      </c>
      <c r="AC3490" s="3" t="s">
        <v>49</v>
      </c>
      <c r="AD3490" s="3" t="s">
        <v>49</v>
      </c>
      <c r="AE3490" s="3" t="s">
        <v>49</v>
      </c>
      <c r="AF3490" s="3" t="s">
        <v>55</v>
      </c>
      <c r="AG3490" s="3" t="s">
        <v>56</v>
      </c>
      <c r="AH3490" s="3" t="s">
        <v>57</v>
      </c>
      <c r="AI3490" s="3" t="s">
        <v>58</v>
      </c>
      <c r="AJ3490" s="3" t="s">
        <v>49</v>
      </c>
      <c r="AK3490" s="3" t="s">
        <v>49</v>
      </c>
      <c r="AL3490" s="3" t="s">
        <v>49</v>
      </c>
      <c r="AM3490" s="3" t="s">
        <v>88</v>
      </c>
      <c r="AN3490" s="3" t="s">
        <v>60</v>
      </c>
      <c r="AO3490" s="3">
        <v>117.70936476878123</v>
      </c>
      <c r="AP3490" s="3">
        <v>840.87834241080168</v>
      </c>
    </row>
    <row r="3491" spans="1:42" x14ac:dyDescent="0.25">
      <c r="A3491" s="2">
        <v>3490</v>
      </c>
      <c r="B3491" s="3" t="s">
        <v>66</v>
      </c>
      <c r="C3491" s="3" t="s">
        <v>43</v>
      </c>
      <c r="D3491" s="3" t="s">
        <v>44</v>
      </c>
      <c r="E3491" s="3" t="s">
        <v>45</v>
      </c>
      <c r="F3491" s="3">
        <v>0.36</v>
      </c>
      <c r="G3491" s="3">
        <v>0.48</v>
      </c>
      <c r="H3491" s="3">
        <v>0.101926517309032</v>
      </c>
      <c r="I3491" s="3">
        <v>6.2304339727543754</v>
      </c>
      <c r="J3491" s="3">
        <v>0.84686927023515279</v>
      </c>
      <c r="K3491" s="3">
        <v>0.63504643616672984</v>
      </c>
      <c r="L3491" s="3">
        <v>8.6318435331110596E-2</v>
      </c>
      <c r="M3491" s="2">
        <v>3100</v>
      </c>
      <c r="N3491" s="3" t="s">
        <v>67</v>
      </c>
      <c r="O3491" s="3" t="s">
        <v>84</v>
      </c>
      <c r="P3491" s="3" t="s">
        <v>85</v>
      </c>
      <c r="Q3491" s="3" t="s">
        <v>42</v>
      </c>
      <c r="R3491" s="3" t="s">
        <v>49</v>
      </c>
      <c r="S3491" s="3" t="s">
        <v>86</v>
      </c>
      <c r="T3491" s="3" t="s">
        <v>51</v>
      </c>
      <c r="U3491" s="3" t="s">
        <v>87</v>
      </c>
      <c r="V3491" s="3" t="s">
        <v>53</v>
      </c>
      <c r="W3491" s="3" t="s">
        <v>54</v>
      </c>
      <c r="X3491" s="3">
        <v>35</v>
      </c>
      <c r="Y3491" s="3">
        <v>6</v>
      </c>
      <c r="Z3491" s="3" t="s">
        <v>44</v>
      </c>
      <c r="AA3491" s="7">
        <v>4</v>
      </c>
      <c r="AB3491" s="3" t="s">
        <v>49</v>
      </c>
      <c r="AC3491" s="3" t="s">
        <v>49</v>
      </c>
      <c r="AD3491" s="3" t="s">
        <v>49</v>
      </c>
      <c r="AE3491" s="3" t="s">
        <v>49</v>
      </c>
      <c r="AF3491" s="3" t="s">
        <v>55</v>
      </c>
      <c r="AG3491" s="3" t="s">
        <v>56</v>
      </c>
      <c r="AH3491" s="3" t="s">
        <v>57</v>
      </c>
      <c r="AI3491" s="3" t="s">
        <v>58</v>
      </c>
      <c r="AJ3491" s="3" t="s">
        <v>49</v>
      </c>
      <c r="AK3491" s="3" t="s">
        <v>49</v>
      </c>
      <c r="AL3491" s="3" t="s">
        <v>49</v>
      </c>
      <c r="AM3491" s="3" t="s">
        <v>88</v>
      </c>
      <c r="AN3491" s="3" t="s">
        <v>60</v>
      </c>
      <c r="AO3491" s="3">
        <v>82.018924863322084</v>
      </c>
      <c r="AP3491" s="3">
        <v>412.48198118492019</v>
      </c>
    </row>
    <row r="3492" spans="1:42" x14ac:dyDescent="0.25">
      <c r="A3492" s="2">
        <v>3491</v>
      </c>
      <c r="B3492" s="3" t="s">
        <v>42</v>
      </c>
      <c r="C3492" s="3" t="s">
        <v>43</v>
      </c>
      <c r="D3492" s="3" t="s">
        <v>44</v>
      </c>
      <c r="E3492" s="3" t="s">
        <v>45</v>
      </c>
      <c r="F3492" s="3">
        <v>0.36</v>
      </c>
      <c r="G3492" s="3">
        <v>0.48</v>
      </c>
      <c r="H3492" s="3">
        <v>0.28700316653622399</v>
      </c>
      <c r="I3492" s="3">
        <v>10.227577131306747</v>
      </c>
      <c r="J3492" s="3">
        <v>1.7126979014795762</v>
      </c>
      <c r="K3492" s="3">
        <v>2.9353470226785063</v>
      </c>
      <c r="L3492" s="3">
        <v>0.49154972104458416</v>
      </c>
      <c r="M3492" s="2">
        <v>1200</v>
      </c>
      <c r="N3492" s="3" t="s">
        <v>61</v>
      </c>
      <c r="O3492" s="3" t="s">
        <v>84</v>
      </c>
      <c r="P3492" s="3" t="s">
        <v>85</v>
      </c>
      <c r="Q3492" s="3" t="s">
        <v>42</v>
      </c>
      <c r="R3492" s="3" t="s">
        <v>49</v>
      </c>
      <c r="S3492" s="3" t="s">
        <v>86</v>
      </c>
      <c r="T3492" s="3" t="s">
        <v>51</v>
      </c>
      <c r="U3492" s="3" t="s">
        <v>87</v>
      </c>
      <c r="V3492" s="3" t="s">
        <v>53</v>
      </c>
      <c r="W3492" s="3" t="s">
        <v>54</v>
      </c>
      <c r="X3492" s="3">
        <v>35</v>
      </c>
      <c r="Y3492" s="3">
        <v>6</v>
      </c>
      <c r="Z3492" s="3" t="s">
        <v>44</v>
      </c>
      <c r="AA3492" s="7">
        <v>4</v>
      </c>
      <c r="AB3492" s="3" t="s">
        <v>49</v>
      </c>
      <c r="AC3492" s="3" t="s">
        <v>49</v>
      </c>
      <c r="AD3492" s="3" t="s">
        <v>49</v>
      </c>
      <c r="AE3492" s="3" t="s">
        <v>49</v>
      </c>
      <c r="AF3492" s="3" t="s">
        <v>55</v>
      </c>
      <c r="AG3492" s="3" t="s">
        <v>56</v>
      </c>
      <c r="AH3492" s="3" t="s">
        <v>57</v>
      </c>
      <c r="AI3492" s="3" t="s">
        <v>58</v>
      </c>
      <c r="AJ3492" s="3" t="s">
        <v>49</v>
      </c>
      <c r="AK3492" s="3" t="s">
        <v>49</v>
      </c>
      <c r="AL3492" s="3" t="s">
        <v>49</v>
      </c>
      <c r="AM3492" s="3" t="s">
        <v>88</v>
      </c>
      <c r="AN3492" s="3" t="s">
        <v>60</v>
      </c>
      <c r="AO3492" s="3">
        <v>192.43967224583238</v>
      </c>
      <c r="AP3492" s="3">
        <v>1161.4606077462568</v>
      </c>
    </row>
    <row r="3493" spans="1:42" x14ac:dyDescent="0.25">
      <c r="A3493" s="2">
        <v>3492</v>
      </c>
      <c r="B3493" s="3" t="s">
        <v>42</v>
      </c>
      <c r="C3493" s="3" t="s">
        <v>43</v>
      </c>
      <c r="D3493" s="3" t="s">
        <v>44</v>
      </c>
      <c r="E3493" s="3" t="s">
        <v>45</v>
      </c>
      <c r="F3493" s="3">
        <v>0.36</v>
      </c>
      <c r="G3493" s="3">
        <v>0.48</v>
      </c>
      <c r="H3493" s="3">
        <v>2.0162434651044701E-2</v>
      </c>
      <c r="I3493" s="3">
        <v>10.227577131306747</v>
      </c>
      <c r="J3493" s="3">
        <v>1.7126979014795762</v>
      </c>
      <c r="K3493" s="3">
        <v>0.2062128555484915</v>
      </c>
      <c r="L3493" s="3">
        <v>3.4532159515563349E-2</v>
      </c>
      <c r="M3493" s="2">
        <v>1210</v>
      </c>
      <c r="N3493" s="3" t="s">
        <v>65</v>
      </c>
      <c r="O3493" s="3" t="s">
        <v>84</v>
      </c>
      <c r="P3493" s="3" t="s">
        <v>85</v>
      </c>
      <c r="Q3493" s="3" t="s">
        <v>42</v>
      </c>
      <c r="R3493" s="3" t="s">
        <v>49</v>
      </c>
      <c r="S3493" s="3" t="s">
        <v>86</v>
      </c>
      <c r="T3493" s="3" t="s">
        <v>51</v>
      </c>
      <c r="U3493" s="3" t="s">
        <v>87</v>
      </c>
      <c r="V3493" s="3" t="s">
        <v>53</v>
      </c>
      <c r="W3493" s="3" t="s">
        <v>54</v>
      </c>
      <c r="X3493" s="3">
        <v>35</v>
      </c>
      <c r="Y3493" s="3">
        <v>6</v>
      </c>
      <c r="Z3493" s="3" t="s">
        <v>44</v>
      </c>
      <c r="AA3493" s="7">
        <v>4</v>
      </c>
      <c r="AB3493" s="3" t="s">
        <v>49</v>
      </c>
      <c r="AC3493" s="3" t="s">
        <v>49</v>
      </c>
      <c r="AD3493" s="3" t="s">
        <v>49</v>
      </c>
      <c r="AE3493" s="3" t="s">
        <v>49</v>
      </c>
      <c r="AF3493" s="3" t="s">
        <v>55</v>
      </c>
      <c r="AG3493" s="3" t="s">
        <v>56</v>
      </c>
      <c r="AH3493" s="3" t="s">
        <v>57</v>
      </c>
      <c r="AI3493" s="3" t="s">
        <v>58</v>
      </c>
      <c r="AJ3493" s="3" t="s">
        <v>49</v>
      </c>
      <c r="AK3493" s="3" t="s">
        <v>49</v>
      </c>
      <c r="AL3493" s="3" t="s">
        <v>49</v>
      </c>
      <c r="AM3493" s="3" t="s">
        <v>88</v>
      </c>
      <c r="AN3493" s="3" t="s">
        <v>60</v>
      </c>
      <c r="AO3493" s="3">
        <v>52.913187691275752</v>
      </c>
      <c r="AP3493" s="3">
        <v>81.594478158800484</v>
      </c>
    </row>
    <row r="3494" spans="1:42" x14ac:dyDescent="0.25">
      <c r="A3494" s="2">
        <v>3493</v>
      </c>
      <c r="B3494" s="3" t="s">
        <v>42</v>
      </c>
      <c r="C3494" s="3" t="s">
        <v>43</v>
      </c>
      <c r="D3494" s="3" t="s">
        <v>44</v>
      </c>
      <c r="E3494" s="3" t="s">
        <v>45</v>
      </c>
      <c r="F3494" s="3">
        <v>0.36</v>
      </c>
      <c r="G3494" s="3">
        <v>0.48</v>
      </c>
      <c r="H3494" s="3">
        <v>5.01997013299176E-2</v>
      </c>
      <c r="I3494" s="3">
        <v>10.227577131306747</v>
      </c>
      <c r="J3494" s="3">
        <v>1.7126979014795762</v>
      </c>
      <c r="K3494" s="3">
        <v>0.51342131732029417</v>
      </c>
      <c r="L3494" s="3">
        <v>8.5976923122651358E-2</v>
      </c>
      <c r="M3494" s="2">
        <v>1210</v>
      </c>
      <c r="N3494" s="3" t="s">
        <v>65</v>
      </c>
      <c r="O3494" s="3" t="s">
        <v>84</v>
      </c>
      <c r="P3494" s="3" t="s">
        <v>85</v>
      </c>
      <c r="Q3494" s="3" t="s">
        <v>42</v>
      </c>
      <c r="R3494" s="3" t="s">
        <v>49</v>
      </c>
      <c r="S3494" s="3" t="s">
        <v>86</v>
      </c>
      <c r="T3494" s="3" t="s">
        <v>51</v>
      </c>
      <c r="U3494" s="3" t="s">
        <v>87</v>
      </c>
      <c r="V3494" s="3" t="s">
        <v>53</v>
      </c>
      <c r="W3494" s="3" t="s">
        <v>54</v>
      </c>
      <c r="X3494" s="3">
        <v>35</v>
      </c>
      <c r="Y3494" s="3">
        <v>6</v>
      </c>
      <c r="Z3494" s="3" t="s">
        <v>44</v>
      </c>
      <c r="AA3494" s="7">
        <v>4</v>
      </c>
      <c r="AB3494" s="3" t="s">
        <v>49</v>
      </c>
      <c r="AC3494" s="3" t="s">
        <v>49</v>
      </c>
      <c r="AD3494" s="3" t="s">
        <v>49</v>
      </c>
      <c r="AE3494" s="3" t="s">
        <v>49</v>
      </c>
      <c r="AF3494" s="3" t="s">
        <v>55</v>
      </c>
      <c r="AG3494" s="3" t="s">
        <v>56</v>
      </c>
      <c r="AH3494" s="3" t="s">
        <v>57</v>
      </c>
      <c r="AI3494" s="3" t="s">
        <v>58</v>
      </c>
      <c r="AJ3494" s="3" t="s">
        <v>49</v>
      </c>
      <c r="AK3494" s="3" t="s">
        <v>49</v>
      </c>
      <c r="AL3494" s="3" t="s">
        <v>49</v>
      </c>
      <c r="AM3494" s="3" t="s">
        <v>88</v>
      </c>
      <c r="AN3494" s="3" t="s">
        <v>60</v>
      </c>
      <c r="AO3494" s="3">
        <v>58.397318483172434</v>
      </c>
      <c r="AP3494" s="3">
        <v>203.15098372953904</v>
      </c>
    </row>
    <row r="3495" spans="1:42" x14ac:dyDescent="0.25">
      <c r="A3495" s="2">
        <v>3494</v>
      </c>
      <c r="B3495" s="3" t="s">
        <v>42</v>
      </c>
      <c r="C3495" s="3" t="s">
        <v>43</v>
      </c>
      <c r="D3495" s="3" t="s">
        <v>44</v>
      </c>
      <c r="E3495" s="3" t="s">
        <v>45</v>
      </c>
      <c r="F3495" s="3">
        <v>0.36</v>
      </c>
      <c r="G3495" s="3">
        <v>0.48</v>
      </c>
      <c r="H3495" s="3">
        <v>0.22863145925441</v>
      </c>
      <c r="I3495" s="3">
        <v>10.227577131306747</v>
      </c>
      <c r="J3495" s="3">
        <v>1.7126979014795762</v>
      </c>
      <c r="K3495" s="3">
        <v>2.3383458841676941</v>
      </c>
      <c r="L3495" s="3">
        <v>0.39157662047724123</v>
      </c>
      <c r="M3495" s="2">
        <v>1330</v>
      </c>
      <c r="N3495" s="3" t="s">
        <v>68</v>
      </c>
      <c r="O3495" s="3" t="s">
        <v>84</v>
      </c>
      <c r="P3495" s="3" t="s">
        <v>85</v>
      </c>
      <c r="Q3495" s="3" t="s">
        <v>42</v>
      </c>
      <c r="R3495" s="3" t="s">
        <v>49</v>
      </c>
      <c r="S3495" s="3" t="s">
        <v>86</v>
      </c>
      <c r="T3495" s="3" t="s">
        <v>51</v>
      </c>
      <c r="U3495" s="3" t="s">
        <v>87</v>
      </c>
      <c r="V3495" s="3" t="s">
        <v>53</v>
      </c>
      <c r="W3495" s="3" t="s">
        <v>54</v>
      </c>
      <c r="X3495" s="3">
        <v>35</v>
      </c>
      <c r="Y3495" s="3">
        <v>6</v>
      </c>
      <c r="Z3495" s="3" t="s">
        <v>44</v>
      </c>
      <c r="AA3495" s="7">
        <v>4</v>
      </c>
      <c r="AB3495" s="3" t="s">
        <v>49</v>
      </c>
      <c r="AC3495" s="3" t="s">
        <v>49</v>
      </c>
      <c r="AD3495" s="3" t="s">
        <v>49</v>
      </c>
      <c r="AE3495" s="3" t="s">
        <v>49</v>
      </c>
      <c r="AF3495" s="3" t="s">
        <v>55</v>
      </c>
      <c r="AG3495" s="3" t="s">
        <v>56</v>
      </c>
      <c r="AH3495" s="3" t="s">
        <v>57</v>
      </c>
      <c r="AI3495" s="3" t="s">
        <v>58</v>
      </c>
      <c r="AJ3495" s="3" t="s">
        <v>49</v>
      </c>
      <c r="AK3495" s="3" t="s">
        <v>49</v>
      </c>
      <c r="AL3495" s="3" t="s">
        <v>49</v>
      </c>
      <c r="AM3495" s="3" t="s">
        <v>88</v>
      </c>
      <c r="AN3495" s="3" t="s">
        <v>60</v>
      </c>
      <c r="AO3495" s="3">
        <v>120.81514572949376</v>
      </c>
      <c r="AP3495" s="3">
        <v>925.23868924639396</v>
      </c>
    </row>
    <row r="3496" spans="1:42" x14ac:dyDescent="0.25">
      <c r="A3496" s="2">
        <v>3495</v>
      </c>
      <c r="B3496" s="3" t="s">
        <v>42</v>
      </c>
      <c r="C3496" s="3" t="s">
        <v>43</v>
      </c>
      <c r="D3496" s="3" t="s">
        <v>44</v>
      </c>
      <c r="E3496" s="3" t="s">
        <v>45</v>
      </c>
      <c r="F3496" s="3">
        <v>0.36</v>
      </c>
      <c r="G3496" s="3">
        <v>0.48</v>
      </c>
      <c r="H3496" s="3">
        <v>3.9496968872961696E-3</v>
      </c>
      <c r="I3496" s="3">
        <v>10.227577131306747</v>
      </c>
      <c r="J3496" s="3">
        <v>1.7126979014795762</v>
      </c>
      <c r="K3496" s="3">
        <v>4.0395829560103749E-2</v>
      </c>
      <c r="L3496" s="3">
        <v>6.7646375703525642E-3</v>
      </c>
      <c r="M3496" s="2">
        <v>1210</v>
      </c>
      <c r="N3496" s="3" t="s">
        <v>65</v>
      </c>
      <c r="O3496" s="3" t="s">
        <v>84</v>
      </c>
      <c r="P3496" s="3" t="s">
        <v>85</v>
      </c>
      <c r="Q3496" s="3" t="s">
        <v>42</v>
      </c>
      <c r="R3496" s="3" t="s">
        <v>49</v>
      </c>
      <c r="S3496" s="3" t="s">
        <v>86</v>
      </c>
      <c r="T3496" s="3" t="s">
        <v>51</v>
      </c>
      <c r="U3496" s="3" t="s">
        <v>87</v>
      </c>
      <c r="V3496" s="3" t="s">
        <v>53</v>
      </c>
      <c r="W3496" s="3" t="s">
        <v>54</v>
      </c>
      <c r="X3496" s="3">
        <v>35</v>
      </c>
      <c r="Y3496" s="3">
        <v>6</v>
      </c>
      <c r="Z3496" s="3" t="s">
        <v>44</v>
      </c>
      <c r="AA3496" s="7">
        <v>4</v>
      </c>
      <c r="AB3496" s="3" t="s">
        <v>49</v>
      </c>
      <c r="AC3496" s="3" t="s">
        <v>49</v>
      </c>
      <c r="AD3496" s="3" t="s">
        <v>49</v>
      </c>
      <c r="AE3496" s="3" t="s">
        <v>49</v>
      </c>
      <c r="AF3496" s="3" t="s">
        <v>55</v>
      </c>
      <c r="AG3496" s="3" t="s">
        <v>56</v>
      </c>
      <c r="AH3496" s="3" t="s">
        <v>57</v>
      </c>
      <c r="AI3496" s="3" t="s">
        <v>58</v>
      </c>
      <c r="AJ3496" s="3" t="s">
        <v>49</v>
      </c>
      <c r="AK3496" s="3" t="s">
        <v>49</v>
      </c>
      <c r="AL3496" s="3" t="s">
        <v>49</v>
      </c>
      <c r="AM3496" s="3" t="s">
        <v>88</v>
      </c>
      <c r="AN3496" s="3" t="s">
        <v>60</v>
      </c>
      <c r="AO3496" s="3">
        <v>23.21726236247445</v>
      </c>
      <c r="AP3496" s="3">
        <v>15.983856214887812</v>
      </c>
    </row>
    <row r="3497" spans="1:42" x14ac:dyDescent="0.25">
      <c r="A3497" s="2">
        <v>3496</v>
      </c>
      <c r="B3497" s="3" t="s">
        <v>42</v>
      </c>
      <c r="C3497" s="3" t="s">
        <v>43</v>
      </c>
      <c r="D3497" s="3" t="s">
        <v>44</v>
      </c>
      <c r="E3497" s="3" t="s">
        <v>45</v>
      </c>
      <c r="F3497" s="3">
        <v>0.36</v>
      </c>
      <c r="G3497" s="3">
        <v>0.48</v>
      </c>
      <c r="H3497" s="3">
        <v>2.7816995032033699E-2</v>
      </c>
      <c r="I3497" s="3">
        <v>10.227577131306747</v>
      </c>
      <c r="J3497" s="3">
        <v>1.7126979014795762</v>
      </c>
      <c r="K3497" s="3">
        <v>0.28450046225130127</v>
      </c>
      <c r="L3497" s="3">
        <v>4.7642109016831913E-2</v>
      </c>
      <c r="M3497" s="2">
        <v>1330</v>
      </c>
      <c r="N3497" s="3" t="s">
        <v>68</v>
      </c>
      <c r="O3497" s="3" t="s">
        <v>84</v>
      </c>
      <c r="P3497" s="3" t="s">
        <v>85</v>
      </c>
      <c r="Q3497" s="3" t="s">
        <v>42</v>
      </c>
      <c r="R3497" s="3" t="s">
        <v>49</v>
      </c>
      <c r="S3497" s="3" t="s">
        <v>86</v>
      </c>
      <c r="T3497" s="3" t="s">
        <v>51</v>
      </c>
      <c r="U3497" s="3" t="s">
        <v>87</v>
      </c>
      <c r="V3497" s="3" t="s">
        <v>53</v>
      </c>
      <c r="W3497" s="3" t="s">
        <v>54</v>
      </c>
      <c r="X3497" s="3">
        <v>35</v>
      </c>
      <c r="Y3497" s="3">
        <v>6</v>
      </c>
      <c r="Z3497" s="3" t="s">
        <v>44</v>
      </c>
      <c r="AA3497" s="7">
        <v>4</v>
      </c>
      <c r="AB3497" s="3" t="s">
        <v>49</v>
      </c>
      <c r="AC3497" s="3" t="s">
        <v>49</v>
      </c>
      <c r="AD3497" s="3" t="s">
        <v>49</v>
      </c>
      <c r="AE3497" s="3" t="s">
        <v>49</v>
      </c>
      <c r="AF3497" s="3" t="s">
        <v>55</v>
      </c>
      <c r="AG3497" s="3" t="s">
        <v>56</v>
      </c>
      <c r="AH3497" s="3" t="s">
        <v>57</v>
      </c>
      <c r="AI3497" s="3" t="s">
        <v>58</v>
      </c>
      <c r="AJ3497" s="3" t="s">
        <v>49</v>
      </c>
      <c r="AK3497" s="3" t="s">
        <v>49</v>
      </c>
      <c r="AL3497" s="3" t="s">
        <v>49</v>
      </c>
      <c r="AM3497" s="3" t="s">
        <v>88</v>
      </c>
      <c r="AN3497" s="3" t="s">
        <v>60</v>
      </c>
      <c r="AO3497" s="3">
        <v>50.657378157510138</v>
      </c>
      <c r="AP3497" s="3">
        <v>112.57138499725431</v>
      </c>
    </row>
    <row r="3498" spans="1:42" x14ac:dyDescent="0.25">
      <c r="A3498" s="2">
        <v>3497</v>
      </c>
      <c r="B3498" s="3" t="s">
        <v>42</v>
      </c>
      <c r="C3498" s="3" t="s">
        <v>43</v>
      </c>
      <c r="D3498" s="3" t="s">
        <v>44</v>
      </c>
      <c r="E3498" s="3" t="s">
        <v>45</v>
      </c>
      <c r="F3498" s="3">
        <v>0.36</v>
      </c>
      <c r="G3498" s="3">
        <v>0.48</v>
      </c>
      <c r="H3498" s="3">
        <v>0.20731754403453501</v>
      </c>
      <c r="I3498" s="3">
        <v>9.8108218840070673</v>
      </c>
      <c r="J3498" s="3">
        <v>1.5133321328833655</v>
      </c>
      <c r="K3498" s="3">
        <v>2.0339554979526149</v>
      </c>
      <c r="L3498" s="3">
        <v>0.31374030109792389</v>
      </c>
      <c r="M3498" s="2">
        <v>1200</v>
      </c>
      <c r="N3498" s="3" t="s">
        <v>61</v>
      </c>
      <c r="O3498" s="3" t="s">
        <v>84</v>
      </c>
      <c r="P3498" s="3" t="s">
        <v>85</v>
      </c>
      <c r="Q3498" s="3" t="s">
        <v>42</v>
      </c>
      <c r="R3498" s="3" t="s">
        <v>49</v>
      </c>
      <c r="S3498" s="3" t="s">
        <v>86</v>
      </c>
      <c r="T3498" s="3" t="s">
        <v>51</v>
      </c>
      <c r="U3498" s="3" t="s">
        <v>87</v>
      </c>
      <c r="V3498" s="3" t="s">
        <v>53</v>
      </c>
      <c r="W3498" s="3" t="s">
        <v>54</v>
      </c>
      <c r="X3498" s="3">
        <v>35</v>
      </c>
      <c r="Y3498" s="3">
        <v>6</v>
      </c>
      <c r="Z3498" s="3" t="s">
        <v>44</v>
      </c>
      <c r="AA3498" s="7">
        <v>4</v>
      </c>
      <c r="AB3498" s="3" t="s">
        <v>49</v>
      </c>
      <c r="AC3498" s="3" t="s">
        <v>49</v>
      </c>
      <c r="AD3498" s="3" t="s">
        <v>49</v>
      </c>
      <c r="AE3498" s="3" t="s">
        <v>49</v>
      </c>
      <c r="AF3498" s="3" t="s">
        <v>55</v>
      </c>
      <c r="AG3498" s="3" t="s">
        <v>56</v>
      </c>
      <c r="AH3498" s="3" t="s">
        <v>57</v>
      </c>
      <c r="AI3498" s="3" t="s">
        <v>58</v>
      </c>
      <c r="AJ3498" s="3" t="s">
        <v>49</v>
      </c>
      <c r="AK3498" s="3" t="s">
        <v>49</v>
      </c>
      <c r="AL3498" s="3" t="s">
        <v>49</v>
      </c>
      <c r="AM3498" s="3" t="s">
        <v>88</v>
      </c>
      <c r="AN3498" s="3" t="s">
        <v>60</v>
      </c>
      <c r="AO3498" s="3">
        <v>140.07073430088758</v>
      </c>
      <c r="AP3498" s="3">
        <v>838.98433455235295</v>
      </c>
    </row>
    <row r="3499" spans="1:42" x14ac:dyDescent="0.25">
      <c r="A3499" s="2">
        <v>3498</v>
      </c>
      <c r="B3499" s="3" t="s">
        <v>42</v>
      </c>
      <c r="C3499" s="3" t="s">
        <v>43</v>
      </c>
      <c r="D3499" s="3" t="s">
        <v>44</v>
      </c>
      <c r="E3499" s="3" t="s">
        <v>45</v>
      </c>
      <c r="F3499" s="3">
        <v>0.36</v>
      </c>
      <c r="G3499" s="3">
        <v>0.48</v>
      </c>
      <c r="H3499" s="3">
        <v>1.4517985214953901E-3</v>
      </c>
      <c r="I3499" s="3">
        <v>9.8108218840070673</v>
      </c>
      <c r="J3499" s="3">
        <v>1.5133321328833655</v>
      </c>
      <c r="K3499" s="3">
        <v>1.4243336705856077E-2</v>
      </c>
      <c r="L3499" s="3">
        <v>2.1970533530515351E-3</v>
      </c>
      <c r="M3499" s="2">
        <v>1210</v>
      </c>
      <c r="N3499" s="3" t="s">
        <v>65</v>
      </c>
      <c r="O3499" s="3" t="s">
        <v>84</v>
      </c>
      <c r="P3499" s="3" t="s">
        <v>85</v>
      </c>
      <c r="Q3499" s="3" t="s">
        <v>42</v>
      </c>
      <c r="R3499" s="3" t="s">
        <v>49</v>
      </c>
      <c r="S3499" s="3" t="s">
        <v>86</v>
      </c>
      <c r="T3499" s="3" t="s">
        <v>51</v>
      </c>
      <c r="U3499" s="3" t="s">
        <v>87</v>
      </c>
      <c r="V3499" s="3" t="s">
        <v>53</v>
      </c>
      <c r="W3499" s="3" t="s">
        <v>54</v>
      </c>
      <c r="X3499" s="3">
        <v>35</v>
      </c>
      <c r="Y3499" s="3">
        <v>6</v>
      </c>
      <c r="Z3499" s="3" t="s">
        <v>44</v>
      </c>
      <c r="AA3499" s="7">
        <v>4</v>
      </c>
      <c r="AB3499" s="3" t="s">
        <v>49</v>
      </c>
      <c r="AC3499" s="3" t="s">
        <v>49</v>
      </c>
      <c r="AD3499" s="3" t="s">
        <v>49</v>
      </c>
      <c r="AE3499" s="3" t="s">
        <v>49</v>
      </c>
      <c r="AF3499" s="3" t="s">
        <v>55</v>
      </c>
      <c r="AG3499" s="3" t="s">
        <v>56</v>
      </c>
      <c r="AH3499" s="3" t="s">
        <v>57</v>
      </c>
      <c r="AI3499" s="3" t="s">
        <v>58</v>
      </c>
      <c r="AJ3499" s="3" t="s">
        <v>49</v>
      </c>
      <c r="AK3499" s="3" t="s">
        <v>49</v>
      </c>
      <c r="AL3499" s="3" t="s">
        <v>49</v>
      </c>
      <c r="AM3499" s="3" t="s">
        <v>88</v>
      </c>
      <c r="AN3499" s="3" t="s">
        <v>60</v>
      </c>
      <c r="AO3499" s="3">
        <v>14.275607826277247</v>
      </c>
      <c r="AP3499" s="3">
        <v>5.8752201707444511</v>
      </c>
    </row>
    <row r="3500" spans="1:42" x14ac:dyDescent="0.25">
      <c r="A3500" s="2">
        <v>3499</v>
      </c>
      <c r="B3500" s="3" t="s">
        <v>42</v>
      </c>
      <c r="C3500" s="3" t="s">
        <v>43</v>
      </c>
      <c r="D3500" s="3" t="s">
        <v>44</v>
      </c>
      <c r="E3500" s="3" t="s">
        <v>45</v>
      </c>
      <c r="F3500" s="3">
        <v>0.36</v>
      </c>
      <c r="G3500" s="3">
        <v>0.48</v>
      </c>
      <c r="H3500" s="3">
        <v>4.8545664408413701E-2</v>
      </c>
      <c r="I3500" s="3">
        <v>9.8108218840070673</v>
      </c>
      <c r="J3500" s="3">
        <v>1.5133321328833655</v>
      </c>
      <c r="K3500" s="3">
        <v>0.47627286675172814</v>
      </c>
      <c r="L3500" s="3">
        <v>7.3465713861424795E-2</v>
      </c>
      <c r="M3500" s="2">
        <v>1210</v>
      </c>
      <c r="N3500" s="3" t="s">
        <v>65</v>
      </c>
      <c r="O3500" s="3" t="s">
        <v>84</v>
      </c>
      <c r="P3500" s="3" t="s">
        <v>85</v>
      </c>
      <c r="Q3500" s="3" t="s">
        <v>42</v>
      </c>
      <c r="R3500" s="3" t="s">
        <v>49</v>
      </c>
      <c r="S3500" s="3" t="s">
        <v>86</v>
      </c>
      <c r="T3500" s="3" t="s">
        <v>51</v>
      </c>
      <c r="U3500" s="3" t="s">
        <v>87</v>
      </c>
      <c r="V3500" s="3" t="s">
        <v>53</v>
      </c>
      <c r="W3500" s="3" t="s">
        <v>54</v>
      </c>
      <c r="X3500" s="3">
        <v>35</v>
      </c>
      <c r="Y3500" s="3">
        <v>6</v>
      </c>
      <c r="Z3500" s="3" t="s">
        <v>44</v>
      </c>
      <c r="AA3500" s="7">
        <v>4</v>
      </c>
      <c r="AB3500" s="3" t="s">
        <v>49</v>
      </c>
      <c r="AC3500" s="3" t="s">
        <v>49</v>
      </c>
      <c r="AD3500" s="3" t="s">
        <v>49</v>
      </c>
      <c r="AE3500" s="3" t="s">
        <v>49</v>
      </c>
      <c r="AF3500" s="3" t="s">
        <v>55</v>
      </c>
      <c r="AG3500" s="3" t="s">
        <v>56</v>
      </c>
      <c r="AH3500" s="3" t="s">
        <v>57</v>
      </c>
      <c r="AI3500" s="3" t="s">
        <v>58</v>
      </c>
      <c r="AJ3500" s="3" t="s">
        <v>49</v>
      </c>
      <c r="AK3500" s="3" t="s">
        <v>49</v>
      </c>
      <c r="AL3500" s="3" t="s">
        <v>49</v>
      </c>
      <c r="AM3500" s="3" t="s">
        <v>88</v>
      </c>
      <c r="AN3500" s="3" t="s">
        <v>60</v>
      </c>
      <c r="AO3500" s="3">
        <v>58.833572789821815</v>
      </c>
      <c r="AP3500" s="3">
        <v>196.45733379086417</v>
      </c>
    </row>
    <row r="3501" spans="1:42" x14ac:dyDescent="0.25">
      <c r="A3501" s="2">
        <v>3500</v>
      </c>
      <c r="B3501" s="3" t="s">
        <v>42</v>
      </c>
      <c r="C3501" s="3" t="s">
        <v>43</v>
      </c>
      <c r="D3501" s="3" t="s">
        <v>44</v>
      </c>
      <c r="E3501" s="3" t="s">
        <v>45</v>
      </c>
      <c r="F3501" s="3">
        <v>0.36</v>
      </c>
      <c r="G3501" s="3">
        <v>0.48</v>
      </c>
      <c r="H3501" s="3">
        <v>8.7908722412657903E-3</v>
      </c>
      <c r="I3501" s="3">
        <v>9.8108218840070673</v>
      </c>
      <c r="J3501" s="3">
        <v>1.5133321328833655</v>
      </c>
      <c r="K3501" s="3">
        <v>8.6245681764120674E-2</v>
      </c>
      <c r="L3501" s="3">
        <v>1.3303509438779931E-2</v>
      </c>
      <c r="M3501" s="2">
        <v>1210</v>
      </c>
      <c r="N3501" s="3" t="s">
        <v>65</v>
      </c>
      <c r="O3501" s="3" t="s">
        <v>84</v>
      </c>
      <c r="P3501" s="3" t="s">
        <v>85</v>
      </c>
      <c r="Q3501" s="3" t="s">
        <v>42</v>
      </c>
      <c r="R3501" s="3" t="s">
        <v>49</v>
      </c>
      <c r="S3501" s="3" t="s">
        <v>86</v>
      </c>
      <c r="T3501" s="3" t="s">
        <v>51</v>
      </c>
      <c r="U3501" s="3" t="s">
        <v>87</v>
      </c>
      <c r="V3501" s="3" t="s">
        <v>53</v>
      </c>
      <c r="W3501" s="3" t="s">
        <v>54</v>
      </c>
      <c r="X3501" s="3">
        <v>35</v>
      </c>
      <c r="Y3501" s="3">
        <v>6</v>
      </c>
      <c r="Z3501" s="3" t="s">
        <v>44</v>
      </c>
      <c r="AA3501" s="7">
        <v>4</v>
      </c>
      <c r="AB3501" s="3" t="s">
        <v>49</v>
      </c>
      <c r="AC3501" s="3" t="s">
        <v>49</v>
      </c>
      <c r="AD3501" s="3" t="s">
        <v>49</v>
      </c>
      <c r="AE3501" s="3" t="s">
        <v>49</v>
      </c>
      <c r="AF3501" s="3" t="s">
        <v>55</v>
      </c>
      <c r="AG3501" s="3" t="s">
        <v>56</v>
      </c>
      <c r="AH3501" s="3" t="s">
        <v>57</v>
      </c>
      <c r="AI3501" s="3" t="s">
        <v>58</v>
      </c>
      <c r="AJ3501" s="3" t="s">
        <v>49</v>
      </c>
      <c r="AK3501" s="3" t="s">
        <v>49</v>
      </c>
      <c r="AL3501" s="3" t="s">
        <v>49</v>
      </c>
      <c r="AM3501" s="3" t="s">
        <v>88</v>
      </c>
      <c r="AN3501" s="3" t="s">
        <v>60</v>
      </c>
      <c r="AO3501" s="3">
        <v>26.610784786868837</v>
      </c>
      <c r="AP3501" s="3">
        <v>35.57539778806435</v>
      </c>
    </row>
    <row r="3502" spans="1:42" x14ac:dyDescent="0.25">
      <c r="A3502" s="2">
        <v>3501</v>
      </c>
      <c r="B3502" s="3" t="s">
        <v>42</v>
      </c>
      <c r="C3502" s="3" t="s">
        <v>43</v>
      </c>
      <c r="D3502" s="3" t="s">
        <v>44</v>
      </c>
      <c r="E3502" s="3" t="s">
        <v>45</v>
      </c>
      <c r="F3502" s="3">
        <v>0.36</v>
      </c>
      <c r="G3502" s="3">
        <v>0.48</v>
      </c>
      <c r="H3502" s="3">
        <v>8.7360294517536394E-2</v>
      </c>
      <c r="I3502" s="3">
        <v>9.8108218840070673</v>
      </c>
      <c r="J3502" s="3">
        <v>1.5133321328833655</v>
      </c>
      <c r="K3502" s="3">
        <v>0.8570762892459487</v>
      </c>
      <c r="L3502" s="3">
        <v>0.13220514083154233</v>
      </c>
      <c r="M3502" s="2">
        <v>1330</v>
      </c>
      <c r="N3502" s="3" t="s">
        <v>68</v>
      </c>
      <c r="O3502" s="3" t="s">
        <v>84</v>
      </c>
      <c r="P3502" s="3" t="s">
        <v>85</v>
      </c>
      <c r="Q3502" s="3" t="s">
        <v>42</v>
      </c>
      <c r="R3502" s="3" t="s">
        <v>49</v>
      </c>
      <c r="S3502" s="3" t="s">
        <v>86</v>
      </c>
      <c r="T3502" s="3" t="s">
        <v>51</v>
      </c>
      <c r="U3502" s="3" t="s">
        <v>87</v>
      </c>
      <c r="V3502" s="3" t="s">
        <v>53</v>
      </c>
      <c r="W3502" s="3" t="s">
        <v>54</v>
      </c>
      <c r="X3502" s="3">
        <v>35</v>
      </c>
      <c r="Y3502" s="3">
        <v>6</v>
      </c>
      <c r="Z3502" s="3" t="s">
        <v>44</v>
      </c>
      <c r="AA3502" s="7">
        <v>4</v>
      </c>
      <c r="AB3502" s="3" t="s">
        <v>49</v>
      </c>
      <c r="AC3502" s="3" t="s">
        <v>49</v>
      </c>
      <c r="AD3502" s="3" t="s">
        <v>49</v>
      </c>
      <c r="AE3502" s="3" t="s">
        <v>49</v>
      </c>
      <c r="AF3502" s="3" t="s">
        <v>55</v>
      </c>
      <c r="AG3502" s="3" t="s">
        <v>56</v>
      </c>
      <c r="AH3502" s="3" t="s">
        <v>57</v>
      </c>
      <c r="AI3502" s="3" t="s">
        <v>58</v>
      </c>
      <c r="AJ3502" s="3" t="s">
        <v>49</v>
      </c>
      <c r="AK3502" s="3" t="s">
        <v>49</v>
      </c>
      <c r="AL3502" s="3" t="s">
        <v>49</v>
      </c>
      <c r="AM3502" s="3" t="s">
        <v>88</v>
      </c>
      <c r="AN3502" s="3" t="s">
        <v>60</v>
      </c>
      <c r="AO3502" s="3">
        <v>77.038474007265478</v>
      </c>
      <c r="AP3502" s="3">
        <v>353.53456893104789</v>
      </c>
    </row>
    <row r="3503" spans="1:42" x14ac:dyDescent="0.25">
      <c r="A3503" s="2">
        <v>3502</v>
      </c>
      <c r="B3503" s="3" t="s">
        <v>42</v>
      </c>
      <c r="C3503" s="3" t="s">
        <v>43</v>
      </c>
      <c r="D3503" s="3" t="s">
        <v>44</v>
      </c>
      <c r="E3503" s="3" t="s">
        <v>45</v>
      </c>
      <c r="F3503" s="3">
        <v>0.36</v>
      </c>
      <c r="G3503" s="3">
        <v>0.48</v>
      </c>
      <c r="H3503" s="3">
        <v>8.26095930268861E-2</v>
      </c>
      <c r="I3503" s="3">
        <v>9.8108218840070673</v>
      </c>
      <c r="J3503" s="3">
        <v>1.5133321328833655</v>
      </c>
      <c r="K3503" s="3">
        <v>0.81046800309709177</v>
      </c>
      <c r="L3503" s="3">
        <v>0.12501575161200434</v>
      </c>
      <c r="M3503" s="2">
        <v>1210</v>
      </c>
      <c r="N3503" s="3" t="s">
        <v>65</v>
      </c>
      <c r="O3503" s="3" t="s">
        <v>84</v>
      </c>
      <c r="P3503" s="3" t="s">
        <v>85</v>
      </c>
      <c r="Q3503" s="3" t="s">
        <v>42</v>
      </c>
      <c r="R3503" s="3" t="s">
        <v>49</v>
      </c>
      <c r="S3503" s="3" t="s">
        <v>86</v>
      </c>
      <c r="T3503" s="3" t="s">
        <v>51</v>
      </c>
      <c r="U3503" s="3" t="s">
        <v>87</v>
      </c>
      <c r="V3503" s="3" t="s">
        <v>53</v>
      </c>
      <c r="W3503" s="3" t="s">
        <v>54</v>
      </c>
      <c r="X3503" s="3">
        <v>35</v>
      </c>
      <c r="Y3503" s="3">
        <v>6</v>
      </c>
      <c r="Z3503" s="3" t="s">
        <v>44</v>
      </c>
      <c r="AA3503" s="7">
        <v>4</v>
      </c>
      <c r="AB3503" s="3" t="s">
        <v>49</v>
      </c>
      <c r="AC3503" s="3" t="s">
        <v>49</v>
      </c>
      <c r="AD3503" s="3" t="s">
        <v>49</v>
      </c>
      <c r="AE3503" s="3" t="s">
        <v>49</v>
      </c>
      <c r="AF3503" s="3" t="s">
        <v>55</v>
      </c>
      <c r="AG3503" s="3" t="s">
        <v>56</v>
      </c>
      <c r="AH3503" s="3" t="s">
        <v>57</v>
      </c>
      <c r="AI3503" s="3" t="s">
        <v>58</v>
      </c>
      <c r="AJ3503" s="3" t="s">
        <v>49</v>
      </c>
      <c r="AK3503" s="3" t="s">
        <v>49</v>
      </c>
      <c r="AL3503" s="3" t="s">
        <v>49</v>
      </c>
      <c r="AM3503" s="3" t="s">
        <v>88</v>
      </c>
      <c r="AN3503" s="3" t="s">
        <v>60</v>
      </c>
      <c r="AO3503" s="3">
        <v>84.388617948000018</v>
      </c>
      <c r="AP3503" s="3">
        <v>334.30916209270418</v>
      </c>
    </row>
    <row r="3504" spans="1:42" x14ac:dyDescent="0.25">
      <c r="A3504" s="2">
        <v>3503</v>
      </c>
      <c r="B3504" s="3" t="s">
        <v>42</v>
      </c>
      <c r="C3504" s="3" t="s">
        <v>43</v>
      </c>
      <c r="D3504" s="3" t="s">
        <v>44</v>
      </c>
      <c r="E3504" s="3" t="s">
        <v>45</v>
      </c>
      <c r="F3504" s="3">
        <v>0.36</v>
      </c>
      <c r="G3504" s="3">
        <v>0.48</v>
      </c>
      <c r="H3504" s="3">
        <v>0.18168768703284799</v>
      </c>
      <c r="I3504" s="3">
        <v>9.8108218840070673</v>
      </c>
      <c r="J3504" s="3">
        <v>1.5133321328833655</v>
      </c>
      <c r="K3504" s="3">
        <v>1.7825055359964921</v>
      </c>
      <c r="L3504" s="3">
        <v>0.27495381493606524</v>
      </c>
      <c r="M3504" s="2">
        <v>1210</v>
      </c>
      <c r="N3504" s="3" t="s">
        <v>65</v>
      </c>
      <c r="O3504" s="3" t="s">
        <v>84</v>
      </c>
      <c r="P3504" s="3" t="s">
        <v>85</v>
      </c>
      <c r="Q3504" s="3" t="s">
        <v>42</v>
      </c>
      <c r="R3504" s="3" t="s">
        <v>49</v>
      </c>
      <c r="S3504" s="3" t="s">
        <v>86</v>
      </c>
      <c r="T3504" s="3" t="s">
        <v>51</v>
      </c>
      <c r="U3504" s="3" t="s">
        <v>87</v>
      </c>
      <c r="V3504" s="3" t="s">
        <v>53</v>
      </c>
      <c r="W3504" s="3" t="s">
        <v>54</v>
      </c>
      <c r="X3504" s="3">
        <v>35</v>
      </c>
      <c r="Y3504" s="3">
        <v>6</v>
      </c>
      <c r="Z3504" s="3" t="s">
        <v>44</v>
      </c>
      <c r="AA3504" s="7">
        <v>4</v>
      </c>
      <c r="AB3504" s="3" t="s">
        <v>49</v>
      </c>
      <c r="AC3504" s="3" t="s">
        <v>49</v>
      </c>
      <c r="AD3504" s="3" t="s">
        <v>49</v>
      </c>
      <c r="AE3504" s="3" t="s">
        <v>49</v>
      </c>
      <c r="AF3504" s="3" t="s">
        <v>55</v>
      </c>
      <c r="AG3504" s="3" t="s">
        <v>56</v>
      </c>
      <c r="AH3504" s="3" t="s">
        <v>57</v>
      </c>
      <c r="AI3504" s="3" t="s">
        <v>58</v>
      </c>
      <c r="AJ3504" s="3" t="s">
        <v>49</v>
      </c>
      <c r="AK3504" s="3" t="s">
        <v>49</v>
      </c>
      <c r="AL3504" s="3" t="s">
        <v>49</v>
      </c>
      <c r="AM3504" s="3" t="s">
        <v>88</v>
      </c>
      <c r="AN3504" s="3" t="s">
        <v>60</v>
      </c>
      <c r="AO3504" s="3">
        <v>108.46144871847579</v>
      </c>
      <c r="AP3504" s="3">
        <v>735.26398313988329</v>
      </c>
    </row>
    <row r="3505" spans="1:42" x14ac:dyDescent="0.25">
      <c r="A3505" s="2">
        <v>3504</v>
      </c>
      <c r="B3505" s="3" t="s">
        <v>42</v>
      </c>
      <c r="C3505" s="3" t="s">
        <v>43</v>
      </c>
      <c r="D3505" s="3" t="s">
        <v>44</v>
      </c>
      <c r="E3505" s="3" t="s">
        <v>45</v>
      </c>
      <c r="F3505" s="3">
        <v>0.36</v>
      </c>
      <c r="G3505" s="3">
        <v>0.48</v>
      </c>
      <c r="H3505" s="3">
        <v>4.385051870191E-2</v>
      </c>
      <c r="I3505" s="3">
        <v>9.2434743072591488</v>
      </c>
      <c r="J3505" s="3">
        <v>1.3432810545508187</v>
      </c>
      <c r="K3505" s="3">
        <v>0.40533114298109191</v>
      </c>
      <c r="L3505" s="3">
        <v>5.890357100450206E-2</v>
      </c>
      <c r="M3505" s="2">
        <v>1200</v>
      </c>
      <c r="N3505" s="3" t="s">
        <v>61</v>
      </c>
      <c r="O3505" s="3" t="s">
        <v>84</v>
      </c>
      <c r="P3505" s="3" t="s">
        <v>85</v>
      </c>
      <c r="Q3505" s="3" t="s">
        <v>42</v>
      </c>
      <c r="R3505" s="3" t="s">
        <v>49</v>
      </c>
      <c r="S3505" s="3" t="s">
        <v>86</v>
      </c>
      <c r="T3505" s="3" t="s">
        <v>51</v>
      </c>
      <c r="U3505" s="3" t="s">
        <v>87</v>
      </c>
      <c r="V3505" s="3" t="s">
        <v>53</v>
      </c>
      <c r="W3505" s="3" t="s">
        <v>54</v>
      </c>
      <c r="X3505" s="3">
        <v>35</v>
      </c>
      <c r="Y3505" s="3">
        <v>6</v>
      </c>
      <c r="Z3505" s="3" t="s">
        <v>44</v>
      </c>
      <c r="AA3505" s="7">
        <v>4</v>
      </c>
      <c r="AB3505" s="3" t="s">
        <v>49</v>
      </c>
      <c r="AC3505" s="3" t="s">
        <v>49</v>
      </c>
      <c r="AD3505" s="3" t="s">
        <v>49</v>
      </c>
      <c r="AE3505" s="3" t="s">
        <v>49</v>
      </c>
      <c r="AF3505" s="3" t="s">
        <v>55</v>
      </c>
      <c r="AG3505" s="3" t="s">
        <v>56</v>
      </c>
      <c r="AH3505" s="3" t="s">
        <v>57</v>
      </c>
      <c r="AI3505" s="3" t="s">
        <v>58</v>
      </c>
      <c r="AJ3505" s="3" t="s">
        <v>49</v>
      </c>
      <c r="AK3505" s="3" t="s">
        <v>49</v>
      </c>
      <c r="AL3505" s="3" t="s">
        <v>49</v>
      </c>
      <c r="AM3505" s="3" t="s">
        <v>88</v>
      </c>
      <c r="AN3505" s="3" t="s">
        <v>60</v>
      </c>
      <c r="AO3505" s="3">
        <v>70.803129878389285</v>
      </c>
      <c r="AP3505" s="3">
        <v>177.45675323439576</v>
      </c>
    </row>
    <row r="3506" spans="1:42" x14ac:dyDescent="0.25">
      <c r="A3506" s="2">
        <v>3505</v>
      </c>
      <c r="B3506" s="3" t="s">
        <v>42</v>
      </c>
      <c r="C3506" s="3" t="s">
        <v>43</v>
      </c>
      <c r="D3506" s="3" t="s">
        <v>44</v>
      </c>
      <c r="E3506" s="3" t="s">
        <v>45</v>
      </c>
      <c r="F3506" s="3">
        <v>0.36</v>
      </c>
      <c r="G3506" s="3">
        <v>0.48</v>
      </c>
      <c r="H3506" s="3">
        <v>0.10910364951602999</v>
      </c>
      <c r="I3506" s="3">
        <v>9.578591588455728</v>
      </c>
      <c r="J3506" s="3">
        <v>1.4076784949485464</v>
      </c>
      <c r="K3506" s="3">
        <v>1.0450592995240668</v>
      </c>
      <c r="L3506" s="3">
        <v>0.15358286114411879</v>
      </c>
      <c r="M3506" s="2">
        <v>1200</v>
      </c>
      <c r="N3506" s="3" t="s">
        <v>61</v>
      </c>
      <c r="O3506" s="3" t="s">
        <v>84</v>
      </c>
      <c r="P3506" s="3" t="s">
        <v>85</v>
      </c>
      <c r="Q3506" s="3" t="s">
        <v>42</v>
      </c>
      <c r="R3506" s="3" t="s">
        <v>49</v>
      </c>
      <c r="S3506" s="3" t="s">
        <v>86</v>
      </c>
      <c r="T3506" s="3" t="s">
        <v>51</v>
      </c>
      <c r="U3506" s="3" t="s">
        <v>87</v>
      </c>
      <c r="V3506" s="3" t="s">
        <v>53</v>
      </c>
      <c r="W3506" s="3" t="s">
        <v>54</v>
      </c>
      <c r="X3506" s="3">
        <v>35</v>
      </c>
      <c r="Y3506" s="3">
        <v>6</v>
      </c>
      <c r="Z3506" s="3" t="s">
        <v>44</v>
      </c>
      <c r="AA3506" s="7">
        <v>4</v>
      </c>
      <c r="AB3506" s="3" t="s">
        <v>49</v>
      </c>
      <c r="AC3506" s="3" t="s">
        <v>49</v>
      </c>
      <c r="AD3506" s="3" t="s">
        <v>49</v>
      </c>
      <c r="AE3506" s="3" t="s">
        <v>49</v>
      </c>
      <c r="AF3506" s="3" t="s">
        <v>55</v>
      </c>
      <c r="AG3506" s="3" t="s">
        <v>56</v>
      </c>
      <c r="AH3506" s="3" t="s">
        <v>57</v>
      </c>
      <c r="AI3506" s="3" t="s">
        <v>58</v>
      </c>
      <c r="AJ3506" s="3" t="s">
        <v>49</v>
      </c>
      <c r="AK3506" s="3" t="s">
        <v>49</v>
      </c>
      <c r="AL3506" s="3" t="s">
        <v>49</v>
      </c>
      <c r="AM3506" s="3" t="s">
        <v>88</v>
      </c>
      <c r="AN3506" s="3" t="s">
        <v>60</v>
      </c>
      <c r="AO3506" s="3">
        <v>118.29448402170607</v>
      </c>
      <c r="AP3506" s="3">
        <v>441.52680475122469</v>
      </c>
    </row>
    <row r="3507" spans="1:42" x14ac:dyDescent="0.25">
      <c r="A3507" s="2">
        <v>3506</v>
      </c>
      <c r="B3507" s="3" t="s">
        <v>42</v>
      </c>
      <c r="C3507" s="3" t="s">
        <v>43</v>
      </c>
      <c r="D3507" s="3" t="s">
        <v>44</v>
      </c>
      <c r="E3507" s="3" t="s">
        <v>45</v>
      </c>
      <c r="F3507" s="3">
        <v>0.36</v>
      </c>
      <c r="G3507" s="3">
        <v>0.48</v>
      </c>
      <c r="H3507" s="3">
        <v>1.6965861218318799E-2</v>
      </c>
      <c r="I3507" s="3">
        <v>9.578591588455728</v>
      </c>
      <c r="J3507" s="3">
        <v>1.4076784949485464</v>
      </c>
      <c r="K3507" s="3">
        <v>0.1625090555566957</v>
      </c>
      <c r="L3507" s="3">
        <v>2.3882477985308917E-2</v>
      </c>
      <c r="M3507" s="2">
        <v>1210</v>
      </c>
      <c r="N3507" s="3" t="s">
        <v>65</v>
      </c>
      <c r="O3507" s="3" t="s">
        <v>84</v>
      </c>
      <c r="P3507" s="3" t="s">
        <v>85</v>
      </c>
      <c r="Q3507" s="3" t="s">
        <v>42</v>
      </c>
      <c r="R3507" s="3" t="s">
        <v>49</v>
      </c>
      <c r="S3507" s="3" t="s">
        <v>86</v>
      </c>
      <c r="T3507" s="3" t="s">
        <v>51</v>
      </c>
      <c r="U3507" s="3" t="s">
        <v>87</v>
      </c>
      <c r="V3507" s="3" t="s">
        <v>53</v>
      </c>
      <c r="W3507" s="3" t="s">
        <v>54</v>
      </c>
      <c r="X3507" s="3">
        <v>35</v>
      </c>
      <c r="Y3507" s="3">
        <v>6</v>
      </c>
      <c r="Z3507" s="3" t="s">
        <v>44</v>
      </c>
      <c r="AA3507" s="7">
        <v>4</v>
      </c>
      <c r="AB3507" s="3" t="s">
        <v>49</v>
      </c>
      <c r="AC3507" s="3" t="s">
        <v>49</v>
      </c>
      <c r="AD3507" s="3" t="s">
        <v>49</v>
      </c>
      <c r="AE3507" s="3" t="s">
        <v>49</v>
      </c>
      <c r="AF3507" s="3" t="s">
        <v>55</v>
      </c>
      <c r="AG3507" s="3" t="s">
        <v>56</v>
      </c>
      <c r="AH3507" s="3" t="s">
        <v>57</v>
      </c>
      <c r="AI3507" s="3" t="s">
        <v>58</v>
      </c>
      <c r="AJ3507" s="3" t="s">
        <v>49</v>
      </c>
      <c r="AK3507" s="3" t="s">
        <v>49</v>
      </c>
      <c r="AL3507" s="3" t="s">
        <v>49</v>
      </c>
      <c r="AM3507" s="3" t="s">
        <v>88</v>
      </c>
      <c r="AN3507" s="3" t="s">
        <v>60</v>
      </c>
      <c r="AO3507" s="3">
        <v>65.757233290643299</v>
      </c>
      <c r="AP3507" s="3">
        <v>68.658404432900653</v>
      </c>
    </row>
    <row r="3508" spans="1:42" x14ac:dyDescent="0.25">
      <c r="A3508" s="2">
        <v>3507</v>
      </c>
      <c r="B3508" s="3" t="s">
        <v>42</v>
      </c>
      <c r="C3508" s="3" t="s">
        <v>43</v>
      </c>
      <c r="D3508" s="3" t="s">
        <v>44</v>
      </c>
      <c r="E3508" s="3" t="s">
        <v>45</v>
      </c>
      <c r="F3508" s="3">
        <v>0.36</v>
      </c>
      <c r="G3508" s="3">
        <v>0.48</v>
      </c>
      <c r="H3508" s="3">
        <v>2.8645808853047299E-3</v>
      </c>
      <c r="I3508" s="3">
        <v>9.578591588455728</v>
      </c>
      <c r="J3508" s="3">
        <v>1.4076784949485464</v>
      </c>
      <c r="K3508" s="3">
        <v>2.7438650372430949E-2</v>
      </c>
      <c r="L3508" s="3">
        <v>4.032408909284137E-3</v>
      </c>
      <c r="M3508" s="2">
        <v>1210</v>
      </c>
      <c r="N3508" s="3" t="s">
        <v>65</v>
      </c>
      <c r="O3508" s="3" t="s">
        <v>84</v>
      </c>
      <c r="P3508" s="3" t="s">
        <v>85</v>
      </c>
      <c r="Q3508" s="3" t="s">
        <v>42</v>
      </c>
      <c r="R3508" s="3" t="s">
        <v>49</v>
      </c>
      <c r="S3508" s="3" t="s">
        <v>86</v>
      </c>
      <c r="T3508" s="3" t="s">
        <v>51</v>
      </c>
      <c r="U3508" s="3" t="s">
        <v>87</v>
      </c>
      <c r="V3508" s="3" t="s">
        <v>53</v>
      </c>
      <c r="W3508" s="3" t="s">
        <v>54</v>
      </c>
      <c r="X3508" s="3">
        <v>35</v>
      </c>
      <c r="Y3508" s="3">
        <v>6</v>
      </c>
      <c r="Z3508" s="3" t="s">
        <v>44</v>
      </c>
      <c r="AA3508" s="7">
        <v>4</v>
      </c>
      <c r="AB3508" s="3" t="s">
        <v>49</v>
      </c>
      <c r="AC3508" s="3" t="s">
        <v>49</v>
      </c>
      <c r="AD3508" s="3" t="s">
        <v>49</v>
      </c>
      <c r="AE3508" s="3" t="s">
        <v>49</v>
      </c>
      <c r="AF3508" s="3" t="s">
        <v>55</v>
      </c>
      <c r="AG3508" s="3" t="s">
        <v>56</v>
      </c>
      <c r="AH3508" s="3" t="s">
        <v>57</v>
      </c>
      <c r="AI3508" s="3" t="s">
        <v>58</v>
      </c>
      <c r="AJ3508" s="3" t="s">
        <v>49</v>
      </c>
      <c r="AK3508" s="3" t="s">
        <v>49</v>
      </c>
      <c r="AL3508" s="3" t="s">
        <v>49</v>
      </c>
      <c r="AM3508" s="3" t="s">
        <v>88</v>
      </c>
      <c r="AN3508" s="3" t="s">
        <v>60</v>
      </c>
      <c r="AO3508" s="3">
        <v>21.055542468222654</v>
      </c>
      <c r="AP3508" s="3">
        <v>11.592547553179713</v>
      </c>
    </row>
    <row r="3509" spans="1:42" x14ac:dyDescent="0.25">
      <c r="A3509" s="2">
        <v>3508</v>
      </c>
      <c r="B3509" s="3" t="s">
        <v>42</v>
      </c>
      <c r="C3509" s="3" t="s">
        <v>43</v>
      </c>
      <c r="D3509" s="3" t="s">
        <v>44</v>
      </c>
      <c r="E3509" s="3" t="s">
        <v>45</v>
      </c>
      <c r="F3509" s="3">
        <v>0.36</v>
      </c>
      <c r="G3509" s="3">
        <v>0.48</v>
      </c>
      <c r="H3509" s="3">
        <v>2.39270566265057E-2</v>
      </c>
      <c r="I3509" s="3">
        <v>7.8007982396440374</v>
      </c>
      <c r="J3509" s="3">
        <v>1.0678691167948571</v>
      </c>
      <c r="K3509" s="3">
        <v>0.18665014121190887</v>
      </c>
      <c r="L3509" s="3">
        <v>2.5550964827247176E-2</v>
      </c>
      <c r="M3509" s="2">
        <v>1200</v>
      </c>
      <c r="N3509" s="3" t="s">
        <v>61</v>
      </c>
      <c r="O3509" s="3" t="s">
        <v>84</v>
      </c>
      <c r="P3509" s="3" t="s">
        <v>85</v>
      </c>
      <c r="Q3509" s="3" t="s">
        <v>42</v>
      </c>
      <c r="R3509" s="3" t="s">
        <v>49</v>
      </c>
      <c r="S3509" s="3" t="s">
        <v>86</v>
      </c>
      <c r="T3509" s="3" t="s">
        <v>51</v>
      </c>
      <c r="U3509" s="3" t="s">
        <v>87</v>
      </c>
      <c r="V3509" s="3" t="s">
        <v>53</v>
      </c>
      <c r="W3509" s="3" t="s">
        <v>54</v>
      </c>
      <c r="X3509" s="3">
        <v>35</v>
      </c>
      <c r="Y3509" s="3">
        <v>6</v>
      </c>
      <c r="Z3509" s="3" t="s">
        <v>44</v>
      </c>
      <c r="AA3509" s="7">
        <v>4</v>
      </c>
      <c r="AB3509" s="3" t="s">
        <v>49</v>
      </c>
      <c r="AC3509" s="3" t="s">
        <v>49</v>
      </c>
      <c r="AD3509" s="3" t="s">
        <v>49</v>
      </c>
      <c r="AE3509" s="3" t="s">
        <v>49</v>
      </c>
      <c r="AF3509" s="3" t="s">
        <v>55</v>
      </c>
      <c r="AG3509" s="3" t="s">
        <v>56</v>
      </c>
      <c r="AH3509" s="3" t="s">
        <v>57</v>
      </c>
      <c r="AI3509" s="3" t="s">
        <v>58</v>
      </c>
      <c r="AJ3509" s="3" t="s">
        <v>49</v>
      </c>
      <c r="AK3509" s="3" t="s">
        <v>49</v>
      </c>
      <c r="AL3509" s="3" t="s">
        <v>49</v>
      </c>
      <c r="AM3509" s="3" t="s">
        <v>88</v>
      </c>
      <c r="AN3509" s="3" t="s">
        <v>60</v>
      </c>
      <c r="AO3509" s="3">
        <v>52.495403978566387</v>
      </c>
      <c r="AP3509" s="3">
        <v>96.829362778103146</v>
      </c>
    </row>
    <row r="3510" spans="1:42" x14ac:dyDescent="0.25">
      <c r="A3510" s="2">
        <v>3509</v>
      </c>
      <c r="B3510" s="3" t="s">
        <v>42</v>
      </c>
      <c r="C3510" s="3" t="s">
        <v>43</v>
      </c>
      <c r="D3510" s="3" t="s">
        <v>44</v>
      </c>
      <c r="E3510" s="3" t="s">
        <v>45</v>
      </c>
      <c r="F3510" s="3">
        <v>0.36</v>
      </c>
      <c r="G3510" s="3">
        <v>0.48</v>
      </c>
      <c r="H3510" s="3">
        <v>2.22153655560124E-2</v>
      </c>
      <c r="I3510" s="3">
        <v>7.8007982396440374</v>
      </c>
      <c r="J3510" s="3">
        <v>1.0678691167948571</v>
      </c>
      <c r="K3510" s="3">
        <v>0.1732975845223903</v>
      </c>
      <c r="L3510" s="3">
        <v>2.3723102795573849E-2</v>
      </c>
      <c r="M3510" s="2">
        <v>1700</v>
      </c>
      <c r="N3510" s="3" t="s">
        <v>62</v>
      </c>
      <c r="O3510" s="3" t="s">
        <v>84</v>
      </c>
      <c r="P3510" s="3" t="s">
        <v>85</v>
      </c>
      <c r="Q3510" s="3" t="s">
        <v>42</v>
      </c>
      <c r="R3510" s="3" t="s">
        <v>49</v>
      </c>
      <c r="S3510" s="3" t="s">
        <v>86</v>
      </c>
      <c r="T3510" s="3" t="s">
        <v>51</v>
      </c>
      <c r="U3510" s="3" t="s">
        <v>87</v>
      </c>
      <c r="V3510" s="3" t="s">
        <v>53</v>
      </c>
      <c r="W3510" s="3" t="s">
        <v>54</v>
      </c>
      <c r="X3510" s="3">
        <v>35</v>
      </c>
      <c r="Y3510" s="3">
        <v>6</v>
      </c>
      <c r="Z3510" s="3" t="s">
        <v>44</v>
      </c>
      <c r="AA3510" s="7">
        <v>4</v>
      </c>
      <c r="AB3510" s="3" t="s">
        <v>49</v>
      </c>
      <c r="AC3510" s="3" t="s">
        <v>49</v>
      </c>
      <c r="AD3510" s="3" t="s">
        <v>49</v>
      </c>
      <c r="AE3510" s="3" t="s">
        <v>49</v>
      </c>
      <c r="AF3510" s="3" t="s">
        <v>55</v>
      </c>
      <c r="AG3510" s="3" t="s">
        <v>56</v>
      </c>
      <c r="AH3510" s="3" t="s">
        <v>57</v>
      </c>
      <c r="AI3510" s="3" t="s">
        <v>58</v>
      </c>
      <c r="AJ3510" s="3" t="s">
        <v>49</v>
      </c>
      <c r="AK3510" s="3" t="s">
        <v>49</v>
      </c>
      <c r="AL3510" s="3" t="s">
        <v>49</v>
      </c>
      <c r="AM3510" s="3" t="s">
        <v>88</v>
      </c>
      <c r="AN3510" s="3" t="s">
        <v>60</v>
      </c>
      <c r="AO3510" s="3">
        <v>65.430714149599424</v>
      </c>
      <c r="AP3510" s="3">
        <v>89.902394776312718</v>
      </c>
    </row>
    <row r="3511" spans="1:42" x14ac:dyDescent="0.25">
      <c r="A3511" s="2">
        <v>3510</v>
      </c>
      <c r="B3511" s="3" t="s">
        <v>42</v>
      </c>
      <c r="C3511" s="3" t="s">
        <v>43</v>
      </c>
      <c r="D3511" s="3" t="s">
        <v>44</v>
      </c>
      <c r="E3511" s="3" t="s">
        <v>45</v>
      </c>
      <c r="F3511" s="3">
        <v>0.36</v>
      </c>
      <c r="G3511" s="3">
        <v>0.48</v>
      </c>
      <c r="H3511" s="3">
        <v>0.36801334756092802</v>
      </c>
      <c r="I3511" s="3">
        <v>9.5918438745603005</v>
      </c>
      <c r="J3511" s="3">
        <v>1.4096034124747521</v>
      </c>
      <c r="K3511" s="3">
        <v>3.5299265735587184</v>
      </c>
      <c r="L3511" s="3">
        <v>0.51875287055814112</v>
      </c>
      <c r="M3511" s="2">
        <v>1200</v>
      </c>
      <c r="N3511" s="3" t="s">
        <v>61</v>
      </c>
      <c r="O3511" s="3" t="s">
        <v>84</v>
      </c>
      <c r="P3511" s="3" t="s">
        <v>85</v>
      </c>
      <c r="Q3511" s="3" t="s">
        <v>42</v>
      </c>
      <c r="R3511" s="3" t="s">
        <v>49</v>
      </c>
      <c r="S3511" s="3" t="s">
        <v>86</v>
      </c>
      <c r="T3511" s="3" t="s">
        <v>51</v>
      </c>
      <c r="U3511" s="3" t="s">
        <v>87</v>
      </c>
      <c r="V3511" s="3" t="s">
        <v>53</v>
      </c>
      <c r="W3511" s="3" t="s">
        <v>54</v>
      </c>
      <c r="X3511" s="3">
        <v>35</v>
      </c>
      <c r="Y3511" s="3">
        <v>6</v>
      </c>
      <c r="Z3511" s="3" t="s">
        <v>44</v>
      </c>
      <c r="AA3511" s="7">
        <v>4</v>
      </c>
      <c r="AB3511" s="3" t="s">
        <v>49</v>
      </c>
      <c r="AC3511" s="3" t="s">
        <v>49</v>
      </c>
      <c r="AD3511" s="3" t="s">
        <v>49</v>
      </c>
      <c r="AE3511" s="3" t="s">
        <v>49</v>
      </c>
      <c r="AF3511" s="3" t="s">
        <v>55</v>
      </c>
      <c r="AG3511" s="3" t="s">
        <v>56</v>
      </c>
      <c r="AH3511" s="3" t="s">
        <v>57</v>
      </c>
      <c r="AI3511" s="3" t="s">
        <v>58</v>
      </c>
      <c r="AJ3511" s="3" t="s">
        <v>49</v>
      </c>
      <c r="AK3511" s="3" t="s">
        <v>49</v>
      </c>
      <c r="AL3511" s="3" t="s">
        <v>49</v>
      </c>
      <c r="AM3511" s="3" t="s">
        <v>88</v>
      </c>
      <c r="AN3511" s="3" t="s">
        <v>60</v>
      </c>
      <c r="AO3511" s="3">
        <v>198.57654882316621</v>
      </c>
      <c r="AP3511" s="3">
        <v>1489.2971791058649</v>
      </c>
    </row>
    <row r="3512" spans="1:42" x14ac:dyDescent="0.25">
      <c r="A3512" s="2">
        <v>3511</v>
      </c>
      <c r="B3512" s="3" t="s">
        <v>42</v>
      </c>
      <c r="C3512" s="3" t="s">
        <v>43</v>
      </c>
      <c r="D3512" s="3" t="s">
        <v>44</v>
      </c>
      <c r="E3512" s="3" t="s">
        <v>45</v>
      </c>
      <c r="F3512" s="3">
        <v>0.36</v>
      </c>
      <c r="G3512" s="3">
        <v>0.48</v>
      </c>
      <c r="H3512" s="3">
        <v>7.8885556732908001E-3</v>
      </c>
      <c r="I3512" s="3">
        <v>9.5918438745603005</v>
      </c>
      <c r="J3512" s="3">
        <v>1.4096034124747521</v>
      </c>
      <c r="K3512" s="3">
        <v>7.5665794413982274E-2</v>
      </c>
      <c r="L3512" s="3">
        <v>1.1119734996567777E-2</v>
      </c>
      <c r="M3512" s="2">
        <v>1210</v>
      </c>
      <c r="N3512" s="3" t="s">
        <v>65</v>
      </c>
      <c r="O3512" s="3" t="s">
        <v>84</v>
      </c>
      <c r="P3512" s="3" t="s">
        <v>85</v>
      </c>
      <c r="Q3512" s="3" t="s">
        <v>42</v>
      </c>
      <c r="R3512" s="3" t="s">
        <v>49</v>
      </c>
      <c r="S3512" s="3" t="s">
        <v>86</v>
      </c>
      <c r="T3512" s="3" t="s">
        <v>51</v>
      </c>
      <c r="U3512" s="3" t="s">
        <v>87</v>
      </c>
      <c r="V3512" s="3" t="s">
        <v>53</v>
      </c>
      <c r="W3512" s="3" t="s">
        <v>54</v>
      </c>
      <c r="X3512" s="3">
        <v>35</v>
      </c>
      <c r="Y3512" s="3">
        <v>6</v>
      </c>
      <c r="Z3512" s="3" t="s">
        <v>44</v>
      </c>
      <c r="AA3512" s="7">
        <v>4</v>
      </c>
      <c r="AB3512" s="3" t="s">
        <v>49</v>
      </c>
      <c r="AC3512" s="3" t="s">
        <v>49</v>
      </c>
      <c r="AD3512" s="3" t="s">
        <v>49</v>
      </c>
      <c r="AE3512" s="3" t="s">
        <v>49</v>
      </c>
      <c r="AF3512" s="3" t="s">
        <v>55</v>
      </c>
      <c r="AG3512" s="3" t="s">
        <v>56</v>
      </c>
      <c r="AH3512" s="3" t="s">
        <v>57</v>
      </c>
      <c r="AI3512" s="3" t="s">
        <v>58</v>
      </c>
      <c r="AJ3512" s="3" t="s">
        <v>49</v>
      </c>
      <c r="AK3512" s="3" t="s">
        <v>49</v>
      </c>
      <c r="AL3512" s="3" t="s">
        <v>49</v>
      </c>
      <c r="AM3512" s="3" t="s">
        <v>88</v>
      </c>
      <c r="AN3512" s="3" t="s">
        <v>60</v>
      </c>
      <c r="AO3512" s="3">
        <v>23.559728053402726</v>
      </c>
      <c r="AP3512" s="3">
        <v>31.923852189916822</v>
      </c>
    </row>
    <row r="3513" spans="1:42" x14ac:dyDescent="0.25">
      <c r="A3513" s="2">
        <v>3512</v>
      </c>
      <c r="B3513" s="3" t="s">
        <v>42</v>
      </c>
      <c r="C3513" s="3" t="s">
        <v>43</v>
      </c>
      <c r="D3513" s="3" t="s">
        <v>44</v>
      </c>
      <c r="E3513" s="3" t="s">
        <v>45</v>
      </c>
      <c r="F3513" s="3">
        <v>0.36</v>
      </c>
      <c r="G3513" s="3">
        <v>0.48</v>
      </c>
      <c r="H3513" s="3">
        <v>0.12634489085122499</v>
      </c>
      <c r="I3513" s="3">
        <v>9.5918438745603005</v>
      </c>
      <c r="J3513" s="3">
        <v>1.4096034124747521</v>
      </c>
      <c r="K3513" s="3">
        <v>1.2118804673933121</v>
      </c>
      <c r="L3513" s="3">
        <v>0.17809618929263685</v>
      </c>
      <c r="M3513" s="2">
        <v>1210</v>
      </c>
      <c r="N3513" s="3" t="s">
        <v>65</v>
      </c>
      <c r="O3513" s="3" t="s">
        <v>84</v>
      </c>
      <c r="P3513" s="3" t="s">
        <v>85</v>
      </c>
      <c r="Q3513" s="3" t="s">
        <v>42</v>
      </c>
      <c r="R3513" s="3" t="s">
        <v>49</v>
      </c>
      <c r="S3513" s="3" t="s">
        <v>86</v>
      </c>
      <c r="T3513" s="3" t="s">
        <v>51</v>
      </c>
      <c r="U3513" s="3" t="s">
        <v>87</v>
      </c>
      <c r="V3513" s="3" t="s">
        <v>53</v>
      </c>
      <c r="W3513" s="3" t="s">
        <v>54</v>
      </c>
      <c r="X3513" s="3">
        <v>35</v>
      </c>
      <c r="Y3513" s="3">
        <v>6</v>
      </c>
      <c r="Z3513" s="3" t="s">
        <v>44</v>
      </c>
      <c r="AA3513" s="7">
        <v>4</v>
      </c>
      <c r="AB3513" s="3" t="s">
        <v>49</v>
      </c>
      <c r="AC3513" s="3" t="s">
        <v>49</v>
      </c>
      <c r="AD3513" s="3" t="s">
        <v>49</v>
      </c>
      <c r="AE3513" s="3" t="s">
        <v>49</v>
      </c>
      <c r="AF3513" s="3" t="s">
        <v>55</v>
      </c>
      <c r="AG3513" s="3" t="s">
        <v>56</v>
      </c>
      <c r="AH3513" s="3" t="s">
        <v>57</v>
      </c>
      <c r="AI3513" s="3" t="s">
        <v>58</v>
      </c>
      <c r="AJ3513" s="3" t="s">
        <v>49</v>
      </c>
      <c r="AK3513" s="3" t="s">
        <v>49</v>
      </c>
      <c r="AL3513" s="3" t="s">
        <v>49</v>
      </c>
      <c r="AM3513" s="3" t="s">
        <v>88</v>
      </c>
      <c r="AN3513" s="3" t="s">
        <v>60</v>
      </c>
      <c r="AO3513" s="3">
        <v>103.62557217396457</v>
      </c>
      <c r="AP3513" s="3">
        <v>511.29963297870728</v>
      </c>
    </row>
    <row r="3514" spans="1:42" x14ac:dyDescent="0.25">
      <c r="A3514" s="2">
        <v>3513</v>
      </c>
      <c r="B3514" s="3" t="s">
        <v>42</v>
      </c>
      <c r="C3514" s="3" t="s">
        <v>43</v>
      </c>
      <c r="D3514" s="3" t="s">
        <v>44</v>
      </c>
      <c r="E3514" s="3" t="s">
        <v>45</v>
      </c>
      <c r="F3514" s="3">
        <v>0.36</v>
      </c>
      <c r="G3514" s="3">
        <v>0.48</v>
      </c>
      <c r="H3514" s="3">
        <v>0.119937995404331</v>
      </c>
      <c r="I3514" s="3">
        <v>9.5601531219609299</v>
      </c>
      <c r="J3514" s="3">
        <v>1.4050111378909784</v>
      </c>
      <c r="K3514" s="3">
        <v>1.1466256012064506</v>
      </c>
      <c r="L3514" s="3">
        <v>0.16851421939940203</v>
      </c>
      <c r="M3514" s="2">
        <v>1200</v>
      </c>
      <c r="N3514" s="3" t="s">
        <v>61</v>
      </c>
      <c r="O3514" s="3" t="s">
        <v>84</v>
      </c>
      <c r="P3514" s="3" t="s">
        <v>85</v>
      </c>
      <c r="Q3514" s="3" t="s">
        <v>42</v>
      </c>
      <c r="R3514" s="3" t="s">
        <v>49</v>
      </c>
      <c r="S3514" s="3" t="s">
        <v>86</v>
      </c>
      <c r="T3514" s="3" t="s">
        <v>51</v>
      </c>
      <c r="U3514" s="3" t="s">
        <v>87</v>
      </c>
      <c r="V3514" s="3" t="s">
        <v>53</v>
      </c>
      <c r="W3514" s="3" t="s">
        <v>54</v>
      </c>
      <c r="X3514" s="3">
        <v>35</v>
      </c>
      <c r="Y3514" s="3">
        <v>6</v>
      </c>
      <c r="Z3514" s="3" t="s">
        <v>44</v>
      </c>
      <c r="AA3514" s="7">
        <v>4</v>
      </c>
      <c r="AB3514" s="3" t="s">
        <v>49</v>
      </c>
      <c r="AC3514" s="3" t="s">
        <v>49</v>
      </c>
      <c r="AD3514" s="3" t="s">
        <v>49</v>
      </c>
      <c r="AE3514" s="3" t="s">
        <v>49</v>
      </c>
      <c r="AF3514" s="3" t="s">
        <v>55</v>
      </c>
      <c r="AG3514" s="3" t="s">
        <v>56</v>
      </c>
      <c r="AH3514" s="3" t="s">
        <v>57</v>
      </c>
      <c r="AI3514" s="3" t="s">
        <v>58</v>
      </c>
      <c r="AJ3514" s="3" t="s">
        <v>49</v>
      </c>
      <c r="AK3514" s="3" t="s">
        <v>49</v>
      </c>
      <c r="AL3514" s="3" t="s">
        <v>49</v>
      </c>
      <c r="AM3514" s="3" t="s">
        <v>88</v>
      </c>
      <c r="AN3514" s="3" t="s">
        <v>60</v>
      </c>
      <c r="AO3514" s="3">
        <v>139.3595717554918</v>
      </c>
      <c r="AP3514" s="3">
        <v>485.37184699180045</v>
      </c>
    </row>
    <row r="3515" spans="1:42" x14ac:dyDescent="0.25">
      <c r="A3515" s="2">
        <v>3514</v>
      </c>
      <c r="B3515" s="3" t="s">
        <v>42</v>
      </c>
      <c r="C3515" s="3" t="s">
        <v>43</v>
      </c>
      <c r="D3515" s="3" t="s">
        <v>44</v>
      </c>
      <c r="E3515" s="3" t="s">
        <v>45</v>
      </c>
      <c r="F3515" s="3">
        <v>0.36</v>
      </c>
      <c r="G3515" s="3">
        <v>0.48</v>
      </c>
      <c r="H3515" s="3">
        <v>0.160118101264459</v>
      </c>
      <c r="I3515" s="3">
        <v>9.5601531219609299</v>
      </c>
      <c r="J3515" s="3">
        <v>1.4050111378909784</v>
      </c>
      <c r="K3515" s="3">
        <v>1.530753565685874</v>
      </c>
      <c r="L3515" s="3">
        <v>0.22496771565452045</v>
      </c>
      <c r="M3515" s="2">
        <v>1210</v>
      </c>
      <c r="N3515" s="3" t="s">
        <v>65</v>
      </c>
      <c r="O3515" s="3" t="s">
        <v>84</v>
      </c>
      <c r="P3515" s="3" t="s">
        <v>85</v>
      </c>
      <c r="Q3515" s="3" t="s">
        <v>42</v>
      </c>
      <c r="R3515" s="3" t="s">
        <v>49</v>
      </c>
      <c r="S3515" s="3" t="s">
        <v>86</v>
      </c>
      <c r="T3515" s="3" t="s">
        <v>51</v>
      </c>
      <c r="U3515" s="3" t="s">
        <v>87</v>
      </c>
      <c r="V3515" s="3" t="s">
        <v>53</v>
      </c>
      <c r="W3515" s="3" t="s">
        <v>54</v>
      </c>
      <c r="X3515" s="3">
        <v>35</v>
      </c>
      <c r="Y3515" s="3">
        <v>6</v>
      </c>
      <c r="Z3515" s="3" t="s">
        <v>44</v>
      </c>
      <c r="AA3515" s="7">
        <v>4</v>
      </c>
      <c r="AB3515" s="3" t="s">
        <v>49</v>
      </c>
      <c r="AC3515" s="3" t="s">
        <v>49</v>
      </c>
      <c r="AD3515" s="3" t="s">
        <v>49</v>
      </c>
      <c r="AE3515" s="3" t="s">
        <v>49</v>
      </c>
      <c r="AF3515" s="3" t="s">
        <v>55</v>
      </c>
      <c r="AG3515" s="3" t="s">
        <v>56</v>
      </c>
      <c r="AH3515" s="3" t="s">
        <v>57</v>
      </c>
      <c r="AI3515" s="3" t="s">
        <v>58</v>
      </c>
      <c r="AJ3515" s="3" t="s">
        <v>49</v>
      </c>
      <c r="AK3515" s="3" t="s">
        <v>49</v>
      </c>
      <c r="AL3515" s="3" t="s">
        <v>49</v>
      </c>
      <c r="AM3515" s="3" t="s">
        <v>88</v>
      </c>
      <c r="AN3515" s="3" t="s">
        <v>60</v>
      </c>
      <c r="AO3515" s="3">
        <v>104.25764732810597</v>
      </c>
      <c r="AP3515" s="3">
        <v>647.97496644456987</v>
      </c>
    </row>
    <row r="3516" spans="1:42" x14ac:dyDescent="0.25">
      <c r="A3516" s="2">
        <v>3515</v>
      </c>
      <c r="B3516" s="3" t="s">
        <v>42</v>
      </c>
      <c r="C3516" s="3" t="s">
        <v>43</v>
      </c>
      <c r="D3516" s="3" t="s">
        <v>44</v>
      </c>
      <c r="E3516" s="3" t="s">
        <v>45</v>
      </c>
      <c r="F3516" s="3">
        <v>0.36</v>
      </c>
      <c r="G3516" s="3">
        <v>0.48</v>
      </c>
      <c r="H3516" s="3">
        <v>5.4096175981377802E-2</v>
      </c>
      <c r="I3516" s="3">
        <v>9.5601531219609299</v>
      </c>
      <c r="J3516" s="3">
        <v>1.4050111378909784</v>
      </c>
      <c r="K3516" s="3">
        <v>0.51716772569451686</v>
      </c>
      <c r="L3516" s="3">
        <v>7.6005729771146238E-2</v>
      </c>
      <c r="M3516" s="2">
        <v>1210</v>
      </c>
      <c r="N3516" s="3" t="s">
        <v>65</v>
      </c>
      <c r="O3516" s="3" t="s">
        <v>84</v>
      </c>
      <c r="P3516" s="3" t="s">
        <v>85</v>
      </c>
      <c r="Q3516" s="3" t="s">
        <v>42</v>
      </c>
      <c r="R3516" s="3" t="s">
        <v>49</v>
      </c>
      <c r="S3516" s="3" t="s">
        <v>86</v>
      </c>
      <c r="T3516" s="3" t="s">
        <v>51</v>
      </c>
      <c r="U3516" s="3" t="s">
        <v>87</v>
      </c>
      <c r="V3516" s="3" t="s">
        <v>53</v>
      </c>
      <c r="W3516" s="3" t="s">
        <v>54</v>
      </c>
      <c r="X3516" s="3">
        <v>35</v>
      </c>
      <c r="Y3516" s="3">
        <v>6</v>
      </c>
      <c r="Z3516" s="3" t="s">
        <v>44</v>
      </c>
      <c r="AA3516" s="7">
        <v>4</v>
      </c>
      <c r="AB3516" s="3" t="s">
        <v>49</v>
      </c>
      <c r="AC3516" s="3" t="s">
        <v>49</v>
      </c>
      <c r="AD3516" s="3" t="s">
        <v>49</v>
      </c>
      <c r="AE3516" s="3" t="s">
        <v>49</v>
      </c>
      <c r="AF3516" s="3" t="s">
        <v>55</v>
      </c>
      <c r="AG3516" s="3" t="s">
        <v>56</v>
      </c>
      <c r="AH3516" s="3" t="s">
        <v>57</v>
      </c>
      <c r="AI3516" s="3" t="s">
        <v>58</v>
      </c>
      <c r="AJ3516" s="3" t="s">
        <v>49</v>
      </c>
      <c r="AK3516" s="3" t="s">
        <v>49</v>
      </c>
      <c r="AL3516" s="3" t="s">
        <v>49</v>
      </c>
      <c r="AM3516" s="3" t="s">
        <v>88</v>
      </c>
      <c r="AN3516" s="3" t="s">
        <v>60</v>
      </c>
      <c r="AO3516" s="3">
        <v>60.221626973947508</v>
      </c>
      <c r="AP3516" s="3">
        <v>218.91945719751951</v>
      </c>
    </row>
    <row r="3517" spans="1:42" x14ac:dyDescent="0.25">
      <c r="A3517" s="2">
        <v>3516</v>
      </c>
      <c r="B3517" s="3" t="s">
        <v>42</v>
      </c>
      <c r="C3517" s="3" t="s">
        <v>43</v>
      </c>
      <c r="D3517" s="3" t="s">
        <v>44</v>
      </c>
      <c r="E3517" s="3" t="s">
        <v>45</v>
      </c>
      <c r="F3517" s="3">
        <v>0.36</v>
      </c>
      <c r="G3517" s="3">
        <v>0.48</v>
      </c>
      <c r="H3517" s="3">
        <v>0.18726470302303799</v>
      </c>
      <c r="I3517" s="3">
        <v>9.5601531219609299</v>
      </c>
      <c r="J3517" s="3">
        <v>1.4050111378909784</v>
      </c>
      <c r="K3517" s="3">
        <v>1.7902792352387831</v>
      </c>
      <c r="L3517" s="3">
        <v>0.26310899348121475</v>
      </c>
      <c r="M3517" s="2">
        <v>1210</v>
      </c>
      <c r="N3517" s="3" t="s">
        <v>65</v>
      </c>
      <c r="O3517" s="3" t="s">
        <v>84</v>
      </c>
      <c r="P3517" s="3" t="s">
        <v>85</v>
      </c>
      <c r="Q3517" s="3" t="s">
        <v>42</v>
      </c>
      <c r="R3517" s="3" t="s">
        <v>49</v>
      </c>
      <c r="S3517" s="3" t="s">
        <v>86</v>
      </c>
      <c r="T3517" s="3" t="s">
        <v>51</v>
      </c>
      <c r="U3517" s="3" t="s">
        <v>87</v>
      </c>
      <c r="V3517" s="3" t="s">
        <v>53</v>
      </c>
      <c r="W3517" s="3" t="s">
        <v>54</v>
      </c>
      <c r="X3517" s="3">
        <v>35</v>
      </c>
      <c r="Y3517" s="3">
        <v>6</v>
      </c>
      <c r="Z3517" s="3" t="s">
        <v>44</v>
      </c>
      <c r="AA3517" s="7">
        <v>4</v>
      </c>
      <c r="AB3517" s="3" t="s">
        <v>49</v>
      </c>
      <c r="AC3517" s="3" t="s">
        <v>49</v>
      </c>
      <c r="AD3517" s="3" t="s">
        <v>49</v>
      </c>
      <c r="AE3517" s="3" t="s">
        <v>49</v>
      </c>
      <c r="AF3517" s="3" t="s">
        <v>55</v>
      </c>
      <c r="AG3517" s="3" t="s">
        <v>56</v>
      </c>
      <c r="AH3517" s="3" t="s">
        <v>57</v>
      </c>
      <c r="AI3517" s="3" t="s">
        <v>58</v>
      </c>
      <c r="AJ3517" s="3" t="s">
        <v>49</v>
      </c>
      <c r="AK3517" s="3" t="s">
        <v>49</v>
      </c>
      <c r="AL3517" s="3" t="s">
        <v>49</v>
      </c>
      <c r="AM3517" s="3" t="s">
        <v>88</v>
      </c>
      <c r="AN3517" s="3" t="s">
        <v>60</v>
      </c>
      <c r="AO3517" s="3">
        <v>112.62923241818595</v>
      </c>
      <c r="AP3517" s="3">
        <v>757.83336611761092</v>
      </c>
    </row>
    <row r="3518" spans="1:42" x14ac:dyDescent="0.25">
      <c r="A3518" s="2">
        <v>3517</v>
      </c>
      <c r="B3518" s="3" t="s">
        <v>42</v>
      </c>
      <c r="C3518" s="3" t="s">
        <v>43</v>
      </c>
      <c r="D3518" s="3" t="s">
        <v>44</v>
      </c>
      <c r="E3518" s="3" t="s">
        <v>45</v>
      </c>
      <c r="F3518" s="3">
        <v>0.36</v>
      </c>
      <c r="G3518" s="3">
        <v>0.48</v>
      </c>
      <c r="H3518" s="3">
        <v>9.6346477925666293E-2</v>
      </c>
      <c r="I3518" s="3">
        <v>9.5601531219609299</v>
      </c>
      <c r="J3518" s="3">
        <v>1.4050111378909784</v>
      </c>
      <c r="K3518" s="3">
        <v>0.9210870817309984</v>
      </c>
      <c r="L3518" s="3">
        <v>0.13536787458212843</v>
      </c>
      <c r="M3518" s="2">
        <v>1210</v>
      </c>
      <c r="N3518" s="3" t="s">
        <v>65</v>
      </c>
      <c r="O3518" s="3" t="s">
        <v>84</v>
      </c>
      <c r="P3518" s="3" t="s">
        <v>85</v>
      </c>
      <c r="Q3518" s="3" t="s">
        <v>42</v>
      </c>
      <c r="R3518" s="3" t="s">
        <v>49</v>
      </c>
      <c r="S3518" s="3" t="s">
        <v>86</v>
      </c>
      <c r="T3518" s="3" t="s">
        <v>51</v>
      </c>
      <c r="U3518" s="3" t="s">
        <v>87</v>
      </c>
      <c r="V3518" s="3" t="s">
        <v>53</v>
      </c>
      <c r="W3518" s="3" t="s">
        <v>54</v>
      </c>
      <c r="X3518" s="3">
        <v>35</v>
      </c>
      <c r="Y3518" s="3">
        <v>6</v>
      </c>
      <c r="Z3518" s="3" t="s">
        <v>44</v>
      </c>
      <c r="AA3518" s="7">
        <v>4</v>
      </c>
      <c r="AB3518" s="3" t="s">
        <v>49</v>
      </c>
      <c r="AC3518" s="3" t="s">
        <v>49</v>
      </c>
      <c r="AD3518" s="3" t="s">
        <v>49</v>
      </c>
      <c r="AE3518" s="3" t="s">
        <v>49</v>
      </c>
      <c r="AF3518" s="3" t="s">
        <v>55</v>
      </c>
      <c r="AG3518" s="3" t="s">
        <v>56</v>
      </c>
      <c r="AH3518" s="3" t="s">
        <v>57</v>
      </c>
      <c r="AI3518" s="3" t="s">
        <v>58</v>
      </c>
      <c r="AJ3518" s="3" t="s">
        <v>49</v>
      </c>
      <c r="AK3518" s="3" t="s">
        <v>49</v>
      </c>
      <c r="AL3518" s="3" t="s">
        <v>49</v>
      </c>
      <c r="AM3518" s="3" t="s">
        <v>88</v>
      </c>
      <c r="AN3518" s="3" t="s">
        <v>60</v>
      </c>
      <c r="AO3518" s="3">
        <v>82.332720175802251</v>
      </c>
      <c r="AP3518" s="3">
        <v>389.90036296910245</v>
      </c>
    </row>
    <row r="3519" spans="1:42" x14ac:dyDescent="0.25">
      <c r="A3519" s="2">
        <v>3518</v>
      </c>
      <c r="B3519" s="3" t="s">
        <v>42</v>
      </c>
      <c r="C3519" s="3" t="s">
        <v>43</v>
      </c>
      <c r="D3519" s="3" t="s">
        <v>44</v>
      </c>
      <c r="E3519" s="3" t="s">
        <v>45</v>
      </c>
      <c r="F3519" s="3">
        <v>0.36</v>
      </c>
      <c r="G3519" s="3">
        <v>0.48</v>
      </c>
      <c r="H3519" s="3">
        <v>3.7049438411981397E-2</v>
      </c>
      <c r="I3519" s="3">
        <v>9.5896964663599604</v>
      </c>
      <c r="J3519" s="3">
        <v>1.4092878846398649</v>
      </c>
      <c r="K3519" s="3">
        <v>0.35529286861999898</v>
      </c>
      <c r="L3519" s="3">
        <v>5.2213324686716217E-2</v>
      </c>
      <c r="M3519" s="2">
        <v>1200</v>
      </c>
      <c r="N3519" s="3" t="s">
        <v>61</v>
      </c>
      <c r="O3519" s="3" t="s">
        <v>84</v>
      </c>
      <c r="P3519" s="3" t="s">
        <v>85</v>
      </c>
      <c r="Q3519" s="3" t="s">
        <v>42</v>
      </c>
      <c r="R3519" s="3" t="s">
        <v>49</v>
      </c>
      <c r="S3519" s="3" t="s">
        <v>86</v>
      </c>
      <c r="T3519" s="3" t="s">
        <v>51</v>
      </c>
      <c r="U3519" s="3" t="s">
        <v>87</v>
      </c>
      <c r="V3519" s="3" t="s">
        <v>53</v>
      </c>
      <c r="W3519" s="3" t="s">
        <v>54</v>
      </c>
      <c r="X3519" s="3">
        <v>35</v>
      </c>
      <c r="Y3519" s="3">
        <v>6</v>
      </c>
      <c r="Z3519" s="3" t="s">
        <v>44</v>
      </c>
      <c r="AA3519" s="7">
        <v>4</v>
      </c>
      <c r="AB3519" s="3" t="s">
        <v>49</v>
      </c>
      <c r="AC3519" s="3" t="s">
        <v>49</v>
      </c>
      <c r="AD3519" s="3" t="s">
        <v>49</v>
      </c>
      <c r="AE3519" s="3" t="s">
        <v>49</v>
      </c>
      <c r="AF3519" s="3" t="s">
        <v>55</v>
      </c>
      <c r="AG3519" s="3" t="s">
        <v>56</v>
      </c>
      <c r="AH3519" s="3" t="s">
        <v>57</v>
      </c>
      <c r="AI3519" s="3" t="s">
        <v>58</v>
      </c>
      <c r="AJ3519" s="3" t="s">
        <v>49</v>
      </c>
      <c r="AK3519" s="3" t="s">
        <v>49</v>
      </c>
      <c r="AL3519" s="3" t="s">
        <v>49</v>
      </c>
      <c r="AM3519" s="3" t="s">
        <v>88</v>
      </c>
      <c r="AN3519" s="3" t="s">
        <v>60</v>
      </c>
      <c r="AO3519" s="3">
        <v>106.01946870323705</v>
      </c>
      <c r="AP3519" s="3">
        <v>149.93375778384012</v>
      </c>
    </row>
    <row r="3520" spans="1:42" x14ac:dyDescent="0.25">
      <c r="A3520" s="2">
        <v>3519</v>
      </c>
      <c r="B3520" s="3" t="s">
        <v>42</v>
      </c>
      <c r="C3520" s="3" t="s">
        <v>43</v>
      </c>
      <c r="D3520" s="3" t="s">
        <v>44</v>
      </c>
      <c r="E3520" s="3" t="s">
        <v>45</v>
      </c>
      <c r="F3520" s="3">
        <v>0.36</v>
      </c>
      <c r="G3520" s="3">
        <v>0.48</v>
      </c>
      <c r="H3520" s="3">
        <v>0.13147024544202199</v>
      </c>
      <c r="I3520" s="3">
        <v>9.586517697616296</v>
      </c>
      <c r="J3520" s="3">
        <v>1.4088299470136489</v>
      </c>
      <c r="K3520" s="3">
        <v>1.260341834639902</v>
      </c>
      <c r="L3520" s="3">
        <v>0.18521921891995527</v>
      </c>
      <c r="M3520" s="2">
        <v>1200</v>
      </c>
      <c r="N3520" s="3" t="s">
        <v>61</v>
      </c>
      <c r="O3520" s="3" t="s">
        <v>84</v>
      </c>
      <c r="P3520" s="3" t="s">
        <v>85</v>
      </c>
      <c r="Q3520" s="3" t="s">
        <v>42</v>
      </c>
      <c r="R3520" s="3" t="s">
        <v>49</v>
      </c>
      <c r="S3520" s="3" t="s">
        <v>86</v>
      </c>
      <c r="T3520" s="3" t="s">
        <v>51</v>
      </c>
      <c r="U3520" s="3" t="s">
        <v>87</v>
      </c>
      <c r="V3520" s="3" t="s">
        <v>53</v>
      </c>
      <c r="W3520" s="3" t="s">
        <v>54</v>
      </c>
      <c r="X3520" s="3">
        <v>35</v>
      </c>
      <c r="Y3520" s="3">
        <v>6</v>
      </c>
      <c r="Z3520" s="3" t="s">
        <v>44</v>
      </c>
      <c r="AA3520" s="7">
        <v>4</v>
      </c>
      <c r="AB3520" s="3" t="s">
        <v>49</v>
      </c>
      <c r="AC3520" s="3" t="s">
        <v>49</v>
      </c>
      <c r="AD3520" s="3" t="s">
        <v>49</v>
      </c>
      <c r="AE3520" s="3" t="s">
        <v>49</v>
      </c>
      <c r="AF3520" s="3" t="s">
        <v>55</v>
      </c>
      <c r="AG3520" s="3" t="s">
        <v>56</v>
      </c>
      <c r="AH3520" s="3" t="s">
        <v>57</v>
      </c>
      <c r="AI3520" s="3" t="s">
        <v>58</v>
      </c>
      <c r="AJ3520" s="3" t="s">
        <v>49</v>
      </c>
      <c r="AK3520" s="3" t="s">
        <v>49</v>
      </c>
      <c r="AL3520" s="3" t="s">
        <v>49</v>
      </c>
      <c r="AM3520" s="3" t="s">
        <v>88</v>
      </c>
      <c r="AN3520" s="3" t="s">
        <v>60</v>
      </c>
      <c r="AO3520" s="3">
        <v>122.93427238961479</v>
      </c>
      <c r="AP3520" s="3">
        <v>532.04120712154975</v>
      </c>
    </row>
    <row r="3521" spans="1:42" x14ac:dyDescent="0.25">
      <c r="A3521" s="2">
        <v>3520</v>
      </c>
      <c r="B3521" s="3" t="s">
        <v>42</v>
      </c>
      <c r="C3521" s="3" t="s">
        <v>43</v>
      </c>
      <c r="D3521" s="3" t="s">
        <v>44</v>
      </c>
      <c r="E3521" s="3" t="s">
        <v>45</v>
      </c>
      <c r="F3521" s="3">
        <v>0.36</v>
      </c>
      <c r="G3521" s="3">
        <v>0.48</v>
      </c>
      <c r="H3521" s="3">
        <v>1.3164230707737701E-2</v>
      </c>
      <c r="I3521" s="3">
        <v>9.586517697616296</v>
      </c>
      <c r="J3521" s="3">
        <v>1.4088299470136489</v>
      </c>
      <c r="K3521" s="3">
        <v>0.12619913065523136</v>
      </c>
      <c r="L3521" s="3">
        <v>1.8546162450457555E-2</v>
      </c>
      <c r="M3521" s="2">
        <v>1210</v>
      </c>
      <c r="N3521" s="3" t="s">
        <v>65</v>
      </c>
      <c r="O3521" s="3" t="s">
        <v>84</v>
      </c>
      <c r="P3521" s="3" t="s">
        <v>85</v>
      </c>
      <c r="Q3521" s="3" t="s">
        <v>42</v>
      </c>
      <c r="R3521" s="3" t="s">
        <v>49</v>
      </c>
      <c r="S3521" s="3" t="s">
        <v>86</v>
      </c>
      <c r="T3521" s="3" t="s">
        <v>51</v>
      </c>
      <c r="U3521" s="3" t="s">
        <v>87</v>
      </c>
      <c r="V3521" s="3" t="s">
        <v>53</v>
      </c>
      <c r="W3521" s="3" t="s">
        <v>54</v>
      </c>
      <c r="X3521" s="3">
        <v>35</v>
      </c>
      <c r="Y3521" s="3">
        <v>6</v>
      </c>
      <c r="Z3521" s="3" t="s">
        <v>44</v>
      </c>
      <c r="AA3521" s="7">
        <v>4</v>
      </c>
      <c r="AB3521" s="3" t="s">
        <v>49</v>
      </c>
      <c r="AC3521" s="3" t="s">
        <v>49</v>
      </c>
      <c r="AD3521" s="3" t="s">
        <v>49</v>
      </c>
      <c r="AE3521" s="3" t="s">
        <v>49</v>
      </c>
      <c r="AF3521" s="3" t="s">
        <v>55</v>
      </c>
      <c r="AG3521" s="3" t="s">
        <v>56</v>
      </c>
      <c r="AH3521" s="3" t="s">
        <v>57</v>
      </c>
      <c r="AI3521" s="3" t="s">
        <v>58</v>
      </c>
      <c r="AJ3521" s="3" t="s">
        <v>49</v>
      </c>
      <c r="AK3521" s="3" t="s">
        <v>49</v>
      </c>
      <c r="AL3521" s="3" t="s">
        <v>49</v>
      </c>
      <c r="AM3521" s="3" t="s">
        <v>88</v>
      </c>
      <c r="AN3521" s="3" t="s">
        <v>60</v>
      </c>
      <c r="AO3521" s="3">
        <v>31.925074610920596</v>
      </c>
      <c r="AP3521" s="3">
        <v>53.273751585563645</v>
      </c>
    </row>
    <row r="3522" spans="1:42" x14ac:dyDescent="0.25">
      <c r="A3522" s="2">
        <v>3521</v>
      </c>
      <c r="B3522" s="3" t="s">
        <v>42</v>
      </c>
      <c r="C3522" s="3" t="s">
        <v>43</v>
      </c>
      <c r="D3522" s="3" t="s">
        <v>44</v>
      </c>
      <c r="E3522" s="3" t="s">
        <v>45</v>
      </c>
      <c r="F3522" s="3">
        <v>0.36</v>
      </c>
      <c r="G3522" s="3">
        <v>0.48</v>
      </c>
      <c r="H3522" s="3">
        <v>3.12301073200872E-3</v>
      </c>
      <c r="I3522" s="3">
        <v>9.586517697616296</v>
      </c>
      <c r="J3522" s="3">
        <v>1.4088299470136489</v>
      </c>
      <c r="K3522" s="3">
        <v>2.9938797652247218E-2</v>
      </c>
      <c r="L3522" s="3">
        <v>4.3997910440989017E-3</v>
      </c>
      <c r="M3522" s="2">
        <v>1210</v>
      </c>
      <c r="N3522" s="3" t="s">
        <v>65</v>
      </c>
      <c r="O3522" s="3" t="s">
        <v>84</v>
      </c>
      <c r="P3522" s="3" t="s">
        <v>85</v>
      </c>
      <c r="Q3522" s="3" t="s">
        <v>42</v>
      </c>
      <c r="R3522" s="3" t="s">
        <v>49</v>
      </c>
      <c r="S3522" s="3" t="s">
        <v>86</v>
      </c>
      <c r="T3522" s="3" t="s">
        <v>51</v>
      </c>
      <c r="U3522" s="3" t="s">
        <v>87</v>
      </c>
      <c r="V3522" s="3" t="s">
        <v>53</v>
      </c>
      <c r="W3522" s="3" t="s">
        <v>54</v>
      </c>
      <c r="X3522" s="3">
        <v>35</v>
      </c>
      <c r="Y3522" s="3">
        <v>6</v>
      </c>
      <c r="Z3522" s="3" t="s">
        <v>44</v>
      </c>
      <c r="AA3522" s="7">
        <v>4</v>
      </c>
      <c r="AB3522" s="3" t="s">
        <v>49</v>
      </c>
      <c r="AC3522" s="3" t="s">
        <v>49</v>
      </c>
      <c r="AD3522" s="3" t="s">
        <v>49</v>
      </c>
      <c r="AE3522" s="3" t="s">
        <v>49</v>
      </c>
      <c r="AF3522" s="3" t="s">
        <v>55</v>
      </c>
      <c r="AG3522" s="3" t="s">
        <v>56</v>
      </c>
      <c r="AH3522" s="3" t="s">
        <v>57</v>
      </c>
      <c r="AI3522" s="3" t="s">
        <v>58</v>
      </c>
      <c r="AJ3522" s="3" t="s">
        <v>49</v>
      </c>
      <c r="AK3522" s="3" t="s">
        <v>49</v>
      </c>
      <c r="AL3522" s="3" t="s">
        <v>49</v>
      </c>
      <c r="AM3522" s="3" t="s">
        <v>88</v>
      </c>
      <c r="AN3522" s="3" t="s">
        <v>60</v>
      </c>
      <c r="AO3522" s="3">
        <v>20.142159714062217</v>
      </c>
      <c r="AP3522" s="3">
        <v>12.638376038053595</v>
      </c>
    </row>
    <row r="3523" spans="1:42" x14ac:dyDescent="0.25">
      <c r="A3523" s="2">
        <v>3522</v>
      </c>
      <c r="B3523" s="3" t="s">
        <v>42</v>
      </c>
      <c r="C3523" s="3" t="s">
        <v>43</v>
      </c>
      <c r="D3523" s="3" t="s">
        <v>44</v>
      </c>
      <c r="E3523" s="3" t="s">
        <v>45</v>
      </c>
      <c r="F3523" s="3">
        <v>0.36</v>
      </c>
      <c r="G3523" s="3">
        <v>0.48</v>
      </c>
      <c r="H3523" s="3">
        <v>1.7791144704569E-3</v>
      </c>
      <c r="I3523" s="3">
        <v>9.586517697616296</v>
      </c>
      <c r="J3523" s="3">
        <v>1.4088299470136489</v>
      </c>
      <c r="K3523" s="3">
        <v>1.7055512357120318E-2</v>
      </c>
      <c r="L3523" s="3">
        <v>2.5064697451450107E-3</v>
      </c>
      <c r="M3523" s="2">
        <v>1210</v>
      </c>
      <c r="N3523" s="3" t="s">
        <v>65</v>
      </c>
      <c r="O3523" s="3" t="s">
        <v>84</v>
      </c>
      <c r="P3523" s="3" t="s">
        <v>85</v>
      </c>
      <c r="Q3523" s="3" t="s">
        <v>42</v>
      </c>
      <c r="R3523" s="3" t="s">
        <v>49</v>
      </c>
      <c r="S3523" s="3" t="s">
        <v>86</v>
      </c>
      <c r="T3523" s="3" t="s">
        <v>51</v>
      </c>
      <c r="U3523" s="3" t="s">
        <v>87</v>
      </c>
      <c r="V3523" s="3" t="s">
        <v>53</v>
      </c>
      <c r="W3523" s="3" t="s">
        <v>54</v>
      </c>
      <c r="X3523" s="3">
        <v>35</v>
      </c>
      <c r="Y3523" s="3">
        <v>6</v>
      </c>
      <c r="Z3523" s="3" t="s">
        <v>44</v>
      </c>
      <c r="AA3523" s="7">
        <v>4</v>
      </c>
      <c r="AB3523" s="3" t="s">
        <v>49</v>
      </c>
      <c r="AC3523" s="3" t="s">
        <v>49</v>
      </c>
      <c r="AD3523" s="3" t="s">
        <v>49</v>
      </c>
      <c r="AE3523" s="3" t="s">
        <v>49</v>
      </c>
      <c r="AF3523" s="3" t="s">
        <v>55</v>
      </c>
      <c r="AG3523" s="3" t="s">
        <v>56</v>
      </c>
      <c r="AH3523" s="3" t="s">
        <v>57</v>
      </c>
      <c r="AI3523" s="3" t="s">
        <v>58</v>
      </c>
      <c r="AJ3523" s="3" t="s">
        <v>49</v>
      </c>
      <c r="AK3523" s="3" t="s">
        <v>49</v>
      </c>
      <c r="AL3523" s="3" t="s">
        <v>49</v>
      </c>
      <c r="AM3523" s="3" t="s">
        <v>88</v>
      </c>
      <c r="AN3523" s="3" t="s">
        <v>60</v>
      </c>
      <c r="AO3523" s="3">
        <v>15.170903977434948</v>
      </c>
      <c r="AP3523" s="3">
        <v>7.1998208209532999</v>
      </c>
    </row>
    <row r="3524" spans="1:42" x14ac:dyDescent="0.25">
      <c r="A3524" s="2">
        <v>3523</v>
      </c>
      <c r="B3524" s="3" t="s">
        <v>42</v>
      </c>
      <c r="C3524" s="3" t="s">
        <v>43</v>
      </c>
      <c r="D3524" s="3" t="s">
        <v>44</v>
      </c>
      <c r="E3524" s="3" t="s">
        <v>45</v>
      </c>
      <c r="F3524" s="3">
        <v>0.36</v>
      </c>
      <c r="G3524" s="3">
        <v>0.48</v>
      </c>
      <c r="H3524" s="3">
        <v>2.97353851672621E-2</v>
      </c>
      <c r="I3524" s="3">
        <v>9.586517697616296</v>
      </c>
      <c r="J3524" s="3">
        <v>1.4088299470136489</v>
      </c>
      <c r="K3524" s="3">
        <v>0.28505879615139523</v>
      </c>
      <c r="L3524" s="3">
        <v>4.1892101109624304E-2</v>
      </c>
      <c r="M3524" s="2">
        <v>1210</v>
      </c>
      <c r="N3524" s="3" t="s">
        <v>65</v>
      </c>
      <c r="O3524" s="3" t="s">
        <v>84</v>
      </c>
      <c r="P3524" s="3" t="s">
        <v>85</v>
      </c>
      <c r="Q3524" s="3" t="s">
        <v>42</v>
      </c>
      <c r="R3524" s="3" t="s">
        <v>49</v>
      </c>
      <c r="S3524" s="3" t="s">
        <v>86</v>
      </c>
      <c r="T3524" s="3" t="s">
        <v>51</v>
      </c>
      <c r="U3524" s="3" t="s">
        <v>87</v>
      </c>
      <c r="V3524" s="3" t="s">
        <v>53</v>
      </c>
      <c r="W3524" s="3" t="s">
        <v>54</v>
      </c>
      <c r="X3524" s="3">
        <v>35</v>
      </c>
      <c r="Y3524" s="3">
        <v>6</v>
      </c>
      <c r="Z3524" s="3" t="s">
        <v>44</v>
      </c>
      <c r="AA3524" s="7">
        <v>4</v>
      </c>
      <c r="AB3524" s="3" t="s">
        <v>49</v>
      </c>
      <c r="AC3524" s="3" t="s">
        <v>49</v>
      </c>
      <c r="AD3524" s="3" t="s">
        <v>49</v>
      </c>
      <c r="AE3524" s="3" t="s">
        <v>49</v>
      </c>
      <c r="AF3524" s="3" t="s">
        <v>55</v>
      </c>
      <c r="AG3524" s="3" t="s">
        <v>56</v>
      </c>
      <c r="AH3524" s="3" t="s">
        <v>57</v>
      </c>
      <c r="AI3524" s="3" t="s">
        <v>58</v>
      </c>
      <c r="AJ3524" s="3" t="s">
        <v>49</v>
      </c>
      <c r="AK3524" s="3" t="s">
        <v>49</v>
      </c>
      <c r="AL3524" s="3" t="s">
        <v>49</v>
      </c>
      <c r="AM3524" s="3" t="s">
        <v>88</v>
      </c>
      <c r="AN3524" s="3" t="s">
        <v>60</v>
      </c>
      <c r="AO3524" s="3">
        <v>64.490108076111795</v>
      </c>
      <c r="AP3524" s="3">
        <v>120.33483443667241</v>
      </c>
    </row>
    <row r="3525" spans="1:42" x14ac:dyDescent="0.25">
      <c r="A3525" s="2">
        <v>3524</v>
      </c>
      <c r="B3525" s="3" t="s">
        <v>42</v>
      </c>
      <c r="C3525" s="3" t="s">
        <v>43</v>
      </c>
      <c r="D3525" s="3" t="s">
        <v>44</v>
      </c>
      <c r="E3525" s="3" t="s">
        <v>45</v>
      </c>
      <c r="F3525" s="3">
        <v>0.36</v>
      </c>
      <c r="G3525" s="3">
        <v>0.48</v>
      </c>
      <c r="H3525" s="3">
        <v>0.29433107032698103</v>
      </c>
      <c r="I3525" s="3">
        <v>9.586517697616296</v>
      </c>
      <c r="J3525" s="3">
        <v>1.4088299470136489</v>
      </c>
      <c r="K3525" s="3">
        <v>2.8216100146479501</v>
      </c>
      <c r="L3525" s="3">
        <v>0.41466242621323124</v>
      </c>
      <c r="M3525" s="2">
        <v>1210</v>
      </c>
      <c r="N3525" s="3" t="s">
        <v>65</v>
      </c>
      <c r="O3525" s="3" t="s">
        <v>84</v>
      </c>
      <c r="P3525" s="3" t="s">
        <v>85</v>
      </c>
      <c r="Q3525" s="3" t="s">
        <v>42</v>
      </c>
      <c r="R3525" s="3" t="s">
        <v>49</v>
      </c>
      <c r="S3525" s="3" t="s">
        <v>86</v>
      </c>
      <c r="T3525" s="3" t="s">
        <v>51</v>
      </c>
      <c r="U3525" s="3" t="s">
        <v>87</v>
      </c>
      <c r="V3525" s="3" t="s">
        <v>53</v>
      </c>
      <c r="W3525" s="3" t="s">
        <v>54</v>
      </c>
      <c r="X3525" s="3">
        <v>35</v>
      </c>
      <c r="Y3525" s="3">
        <v>6</v>
      </c>
      <c r="Z3525" s="3" t="s">
        <v>44</v>
      </c>
      <c r="AA3525" s="7">
        <v>4</v>
      </c>
      <c r="AB3525" s="3" t="s">
        <v>49</v>
      </c>
      <c r="AC3525" s="3" t="s">
        <v>49</v>
      </c>
      <c r="AD3525" s="3" t="s">
        <v>49</v>
      </c>
      <c r="AE3525" s="3" t="s">
        <v>49</v>
      </c>
      <c r="AF3525" s="3" t="s">
        <v>55</v>
      </c>
      <c r="AG3525" s="3" t="s">
        <v>56</v>
      </c>
      <c r="AH3525" s="3" t="s">
        <v>57</v>
      </c>
      <c r="AI3525" s="3" t="s">
        <v>58</v>
      </c>
      <c r="AJ3525" s="3" t="s">
        <v>49</v>
      </c>
      <c r="AK3525" s="3" t="s">
        <v>49</v>
      </c>
      <c r="AL3525" s="3" t="s">
        <v>49</v>
      </c>
      <c r="AM3525" s="3" t="s">
        <v>88</v>
      </c>
      <c r="AN3525" s="3" t="s">
        <v>60</v>
      </c>
      <c r="AO3525" s="3">
        <v>135.21673828812544</v>
      </c>
      <c r="AP3525" s="3">
        <v>1191.1155822646083</v>
      </c>
    </row>
    <row r="3526" spans="1:42" x14ac:dyDescent="0.25">
      <c r="A3526" s="2">
        <v>3525</v>
      </c>
      <c r="B3526" s="3" t="s">
        <v>42</v>
      </c>
      <c r="C3526" s="3" t="s">
        <v>43</v>
      </c>
      <c r="D3526" s="3" t="s">
        <v>44</v>
      </c>
      <c r="E3526" s="3" t="s">
        <v>45</v>
      </c>
      <c r="F3526" s="3">
        <v>0.36</v>
      </c>
      <c r="G3526" s="3">
        <v>0.48</v>
      </c>
      <c r="H3526" s="3">
        <v>0.144160396683365</v>
      </c>
      <c r="I3526" s="3">
        <v>9.586517697616296</v>
      </c>
      <c r="J3526" s="3">
        <v>1.4088299470136489</v>
      </c>
      <c r="K3526" s="3">
        <v>1.3819961941004641</v>
      </c>
      <c r="L3526" s="3">
        <v>0.20309748402089173</v>
      </c>
      <c r="M3526" s="2">
        <v>1210</v>
      </c>
      <c r="N3526" s="3" t="s">
        <v>65</v>
      </c>
      <c r="O3526" s="3" t="s">
        <v>84</v>
      </c>
      <c r="P3526" s="3" t="s">
        <v>85</v>
      </c>
      <c r="Q3526" s="3" t="s">
        <v>42</v>
      </c>
      <c r="R3526" s="3" t="s">
        <v>49</v>
      </c>
      <c r="S3526" s="3" t="s">
        <v>86</v>
      </c>
      <c r="T3526" s="3" t="s">
        <v>51</v>
      </c>
      <c r="U3526" s="3" t="s">
        <v>87</v>
      </c>
      <c r="V3526" s="3" t="s">
        <v>53</v>
      </c>
      <c r="W3526" s="3" t="s">
        <v>54</v>
      </c>
      <c r="X3526" s="3">
        <v>35</v>
      </c>
      <c r="Y3526" s="3">
        <v>6</v>
      </c>
      <c r="Z3526" s="3" t="s">
        <v>44</v>
      </c>
      <c r="AA3526" s="7">
        <v>4</v>
      </c>
      <c r="AB3526" s="3" t="s">
        <v>49</v>
      </c>
      <c r="AC3526" s="3" t="s">
        <v>49</v>
      </c>
      <c r="AD3526" s="3" t="s">
        <v>49</v>
      </c>
      <c r="AE3526" s="3" t="s">
        <v>49</v>
      </c>
      <c r="AF3526" s="3" t="s">
        <v>55</v>
      </c>
      <c r="AG3526" s="3" t="s">
        <v>56</v>
      </c>
      <c r="AH3526" s="3" t="s">
        <v>57</v>
      </c>
      <c r="AI3526" s="3" t="s">
        <v>58</v>
      </c>
      <c r="AJ3526" s="3" t="s">
        <v>49</v>
      </c>
      <c r="AK3526" s="3" t="s">
        <v>49</v>
      </c>
      <c r="AL3526" s="3" t="s">
        <v>49</v>
      </c>
      <c r="AM3526" s="3" t="s">
        <v>88</v>
      </c>
      <c r="AN3526" s="3" t="s">
        <v>60</v>
      </c>
      <c r="AO3526" s="3">
        <v>102.38341429323705</v>
      </c>
      <c r="AP3526" s="3">
        <v>583.39642717380548</v>
      </c>
    </row>
    <row r="3527" spans="1:42" x14ac:dyDescent="0.25">
      <c r="A3527" s="2">
        <v>3526</v>
      </c>
      <c r="B3527" s="3" t="s">
        <v>42</v>
      </c>
      <c r="C3527" s="3" t="s">
        <v>43</v>
      </c>
      <c r="D3527" s="3" t="s">
        <v>44</v>
      </c>
      <c r="E3527" s="3" t="s">
        <v>45</v>
      </c>
      <c r="F3527" s="3">
        <v>0.36</v>
      </c>
      <c r="G3527" s="3">
        <v>0.48</v>
      </c>
      <c r="H3527" s="3">
        <v>0.1150094412991</v>
      </c>
      <c r="I3527" s="3">
        <v>10.652266965996132</v>
      </c>
      <c r="J3527" s="3">
        <v>1.4214530895347675</v>
      </c>
      <c r="K3527" s="3">
        <v>1.2251112723280742</v>
      </c>
      <c r="L3527" s="3">
        <v>0.16348052566027318</v>
      </c>
      <c r="M3527" s="2">
        <v>1400</v>
      </c>
      <c r="N3527" s="3" t="s">
        <v>46</v>
      </c>
      <c r="O3527" s="3" t="s">
        <v>84</v>
      </c>
      <c r="P3527" s="3" t="s">
        <v>85</v>
      </c>
      <c r="Q3527" s="3" t="s">
        <v>42</v>
      </c>
      <c r="R3527" s="3" t="s">
        <v>49</v>
      </c>
      <c r="S3527" s="3" t="s">
        <v>86</v>
      </c>
      <c r="T3527" s="3" t="s">
        <v>51</v>
      </c>
      <c r="U3527" s="3" t="s">
        <v>87</v>
      </c>
      <c r="V3527" s="3" t="s">
        <v>53</v>
      </c>
      <c r="W3527" s="3" t="s">
        <v>54</v>
      </c>
      <c r="X3527" s="3">
        <v>35</v>
      </c>
      <c r="Y3527" s="3">
        <v>6</v>
      </c>
      <c r="Z3527" s="3" t="s">
        <v>44</v>
      </c>
      <c r="AA3527" s="7">
        <v>4</v>
      </c>
      <c r="AB3527" s="3" t="s">
        <v>49</v>
      </c>
      <c r="AC3527" s="3" t="s">
        <v>49</v>
      </c>
      <c r="AD3527" s="3" t="s">
        <v>49</v>
      </c>
      <c r="AE3527" s="3" t="s">
        <v>49</v>
      </c>
      <c r="AF3527" s="3" t="s">
        <v>55</v>
      </c>
      <c r="AG3527" s="3" t="s">
        <v>56</v>
      </c>
      <c r="AH3527" s="3" t="s">
        <v>57</v>
      </c>
      <c r="AI3527" s="3" t="s">
        <v>58</v>
      </c>
      <c r="AJ3527" s="3" t="s">
        <v>49</v>
      </c>
      <c r="AK3527" s="3" t="s">
        <v>49</v>
      </c>
      <c r="AL3527" s="3" t="s">
        <v>49</v>
      </c>
      <c r="AM3527" s="3" t="s">
        <v>88</v>
      </c>
      <c r="AN3527" s="3" t="s">
        <v>60</v>
      </c>
      <c r="AO3527" s="3">
        <v>141.32533552702134</v>
      </c>
      <c r="AP3527" s="3">
        <v>465.4266961579001</v>
      </c>
    </row>
    <row r="3528" spans="1:42" x14ac:dyDescent="0.25">
      <c r="A3528" s="2">
        <v>3527</v>
      </c>
      <c r="B3528" s="3" t="s">
        <v>42</v>
      </c>
      <c r="C3528" s="3" t="s">
        <v>43</v>
      </c>
      <c r="D3528" s="3" t="s">
        <v>44</v>
      </c>
      <c r="E3528" s="3" t="s">
        <v>45</v>
      </c>
      <c r="F3528" s="3">
        <v>0.36</v>
      </c>
      <c r="G3528" s="3">
        <v>0.48</v>
      </c>
      <c r="H3528" s="3">
        <v>4.4152621500712898E-2</v>
      </c>
      <c r="I3528" s="3">
        <v>10.652266965996132</v>
      </c>
      <c r="J3528" s="3">
        <v>1.4214530895347675</v>
      </c>
      <c r="K3528" s="3">
        <v>0.47032551147417456</v>
      </c>
      <c r="L3528" s="3">
        <v>6.2760880243247552E-2</v>
      </c>
      <c r="M3528" s="2">
        <v>1430</v>
      </c>
      <c r="N3528" s="3" t="s">
        <v>64</v>
      </c>
      <c r="O3528" s="3" t="s">
        <v>84</v>
      </c>
      <c r="P3528" s="3" t="s">
        <v>85</v>
      </c>
      <c r="Q3528" s="3" t="s">
        <v>42</v>
      </c>
      <c r="R3528" s="3" t="s">
        <v>49</v>
      </c>
      <c r="S3528" s="3" t="s">
        <v>86</v>
      </c>
      <c r="T3528" s="3" t="s">
        <v>51</v>
      </c>
      <c r="U3528" s="3" t="s">
        <v>87</v>
      </c>
      <c r="V3528" s="3" t="s">
        <v>53</v>
      </c>
      <c r="W3528" s="3" t="s">
        <v>54</v>
      </c>
      <c r="X3528" s="3">
        <v>35</v>
      </c>
      <c r="Y3528" s="3">
        <v>6</v>
      </c>
      <c r="Z3528" s="3" t="s">
        <v>44</v>
      </c>
      <c r="AA3528" s="7">
        <v>4</v>
      </c>
      <c r="AB3528" s="3" t="s">
        <v>49</v>
      </c>
      <c r="AC3528" s="3" t="s">
        <v>49</v>
      </c>
      <c r="AD3528" s="3" t="s">
        <v>49</v>
      </c>
      <c r="AE3528" s="3" t="s">
        <v>49</v>
      </c>
      <c r="AF3528" s="3" t="s">
        <v>55</v>
      </c>
      <c r="AG3528" s="3" t="s">
        <v>56</v>
      </c>
      <c r="AH3528" s="3" t="s">
        <v>57</v>
      </c>
      <c r="AI3528" s="3" t="s">
        <v>58</v>
      </c>
      <c r="AJ3528" s="3" t="s">
        <v>49</v>
      </c>
      <c r="AK3528" s="3" t="s">
        <v>49</v>
      </c>
      <c r="AL3528" s="3" t="s">
        <v>49</v>
      </c>
      <c r="AM3528" s="3" t="s">
        <v>88</v>
      </c>
      <c r="AN3528" s="3" t="s">
        <v>60</v>
      </c>
      <c r="AO3528" s="3">
        <v>73.467298959327735</v>
      </c>
      <c r="AP3528" s="3">
        <v>178.67931988595626</v>
      </c>
    </row>
    <row r="3529" spans="1:42" x14ac:dyDescent="0.25">
      <c r="A3529" s="2">
        <v>3528</v>
      </c>
      <c r="B3529" s="3" t="s">
        <v>42</v>
      </c>
      <c r="C3529" s="3" t="s">
        <v>43</v>
      </c>
      <c r="D3529" s="3" t="s">
        <v>44</v>
      </c>
      <c r="E3529" s="3" t="s">
        <v>45</v>
      </c>
      <c r="F3529" s="3">
        <v>0.36</v>
      </c>
      <c r="G3529" s="3">
        <v>0.48</v>
      </c>
      <c r="H3529" s="3">
        <v>0.27165884158113002</v>
      </c>
      <c r="I3529" s="3">
        <v>10.652266965996132</v>
      </c>
      <c r="J3529" s="3">
        <v>1.4214530895347675</v>
      </c>
      <c r="K3529" s="3">
        <v>2.8937825041954479</v>
      </c>
      <c r="L3529" s="3">
        <v>0.38615029966493319</v>
      </c>
      <c r="M3529" s="2">
        <v>1410</v>
      </c>
      <c r="N3529" s="3" t="s">
        <v>63</v>
      </c>
      <c r="O3529" s="3" t="s">
        <v>84</v>
      </c>
      <c r="P3529" s="3" t="s">
        <v>85</v>
      </c>
      <c r="Q3529" s="3" t="s">
        <v>42</v>
      </c>
      <c r="R3529" s="3" t="s">
        <v>49</v>
      </c>
      <c r="S3529" s="3" t="s">
        <v>86</v>
      </c>
      <c r="T3529" s="3" t="s">
        <v>51</v>
      </c>
      <c r="U3529" s="3" t="s">
        <v>87</v>
      </c>
      <c r="V3529" s="3" t="s">
        <v>53</v>
      </c>
      <c r="W3529" s="3" t="s">
        <v>54</v>
      </c>
      <c r="X3529" s="3">
        <v>35</v>
      </c>
      <c r="Y3529" s="3">
        <v>6</v>
      </c>
      <c r="Z3529" s="3" t="s">
        <v>44</v>
      </c>
      <c r="AA3529" s="7">
        <v>4</v>
      </c>
      <c r="AB3529" s="3" t="s">
        <v>49</v>
      </c>
      <c r="AC3529" s="3" t="s">
        <v>49</v>
      </c>
      <c r="AD3529" s="3" t="s">
        <v>49</v>
      </c>
      <c r="AE3529" s="3" t="s">
        <v>49</v>
      </c>
      <c r="AF3529" s="3" t="s">
        <v>55</v>
      </c>
      <c r="AG3529" s="3" t="s">
        <v>56</v>
      </c>
      <c r="AH3529" s="3" t="s">
        <v>57</v>
      </c>
      <c r="AI3529" s="3" t="s">
        <v>58</v>
      </c>
      <c r="AJ3529" s="3" t="s">
        <v>49</v>
      </c>
      <c r="AK3529" s="3" t="s">
        <v>49</v>
      </c>
      <c r="AL3529" s="3" t="s">
        <v>49</v>
      </c>
      <c r="AM3529" s="3" t="s">
        <v>88</v>
      </c>
      <c r="AN3529" s="3" t="s">
        <v>60</v>
      </c>
      <c r="AO3529" s="3">
        <v>137.88057960590248</v>
      </c>
      <c r="AP3529" s="3">
        <v>1099.3643277543395</v>
      </c>
    </row>
    <row r="3530" spans="1:42" x14ac:dyDescent="0.25">
      <c r="A3530" s="2">
        <v>3529</v>
      </c>
      <c r="B3530" s="3" t="s">
        <v>42</v>
      </c>
      <c r="C3530" s="3" t="s">
        <v>43</v>
      </c>
      <c r="D3530" s="3" t="s">
        <v>44</v>
      </c>
      <c r="E3530" s="3" t="s">
        <v>45</v>
      </c>
      <c r="F3530" s="3">
        <v>0.36</v>
      </c>
      <c r="G3530" s="3">
        <v>0.48</v>
      </c>
      <c r="H3530" s="3">
        <v>0.186942549240943</v>
      </c>
      <c r="I3530" s="3">
        <v>10.652266965996132</v>
      </c>
      <c r="J3530" s="3">
        <v>1.4214530895347675</v>
      </c>
      <c r="K3530" s="3">
        <v>1.9913619418184023</v>
      </c>
      <c r="L3530" s="3">
        <v>0.26573006418404382</v>
      </c>
      <c r="M3530" s="2">
        <v>1430</v>
      </c>
      <c r="N3530" s="3" t="s">
        <v>64</v>
      </c>
      <c r="O3530" s="3" t="s">
        <v>84</v>
      </c>
      <c r="P3530" s="3" t="s">
        <v>85</v>
      </c>
      <c r="Q3530" s="3" t="s">
        <v>42</v>
      </c>
      <c r="R3530" s="3" t="s">
        <v>49</v>
      </c>
      <c r="S3530" s="3" t="s">
        <v>86</v>
      </c>
      <c r="T3530" s="3" t="s">
        <v>51</v>
      </c>
      <c r="U3530" s="3" t="s">
        <v>87</v>
      </c>
      <c r="V3530" s="3" t="s">
        <v>53</v>
      </c>
      <c r="W3530" s="3" t="s">
        <v>54</v>
      </c>
      <c r="X3530" s="3">
        <v>35</v>
      </c>
      <c r="Y3530" s="3">
        <v>6</v>
      </c>
      <c r="Z3530" s="3" t="s">
        <v>44</v>
      </c>
      <c r="AA3530" s="7">
        <v>4</v>
      </c>
      <c r="AB3530" s="3" t="s">
        <v>49</v>
      </c>
      <c r="AC3530" s="3" t="s">
        <v>49</v>
      </c>
      <c r="AD3530" s="3" t="s">
        <v>49</v>
      </c>
      <c r="AE3530" s="3" t="s">
        <v>49</v>
      </c>
      <c r="AF3530" s="3" t="s">
        <v>55</v>
      </c>
      <c r="AG3530" s="3" t="s">
        <v>56</v>
      </c>
      <c r="AH3530" s="3" t="s">
        <v>57</v>
      </c>
      <c r="AI3530" s="3" t="s">
        <v>58</v>
      </c>
      <c r="AJ3530" s="3" t="s">
        <v>49</v>
      </c>
      <c r="AK3530" s="3" t="s">
        <v>49</v>
      </c>
      <c r="AL3530" s="3" t="s">
        <v>49</v>
      </c>
      <c r="AM3530" s="3" t="s">
        <v>88</v>
      </c>
      <c r="AN3530" s="3" t="s">
        <v>60</v>
      </c>
      <c r="AO3530" s="3">
        <v>111.30358349335003</v>
      </c>
      <c r="AP3530" s="3">
        <v>756.52965601553967</v>
      </c>
    </row>
    <row r="3531" spans="1:42" x14ac:dyDescent="0.25">
      <c r="A3531" s="2">
        <v>3530</v>
      </c>
      <c r="B3531" s="3" t="s">
        <v>42</v>
      </c>
      <c r="C3531" s="3" t="s">
        <v>43</v>
      </c>
      <c r="D3531" s="3" t="s">
        <v>44</v>
      </c>
      <c r="E3531" s="3" t="s">
        <v>45</v>
      </c>
      <c r="F3531" s="3">
        <v>0.36</v>
      </c>
      <c r="G3531" s="3">
        <v>0.48</v>
      </c>
      <c r="H3531" s="3">
        <v>0.334678022784128</v>
      </c>
      <c r="I3531" s="3">
        <v>9.5896964660027155</v>
      </c>
      <c r="J3531" s="3">
        <v>1.4092878845873653</v>
      </c>
      <c r="K3531" s="3">
        <v>3.2094606523417286</v>
      </c>
      <c r="L3531" s="3">
        <v>0.47165768274732578</v>
      </c>
      <c r="M3531" s="2">
        <v>1200</v>
      </c>
      <c r="N3531" s="3" t="s">
        <v>61</v>
      </c>
      <c r="O3531" s="3" t="s">
        <v>84</v>
      </c>
      <c r="P3531" s="3" t="s">
        <v>85</v>
      </c>
      <c r="Q3531" s="3" t="s">
        <v>42</v>
      </c>
      <c r="R3531" s="3" t="s">
        <v>49</v>
      </c>
      <c r="S3531" s="3" t="s">
        <v>86</v>
      </c>
      <c r="T3531" s="3" t="s">
        <v>51</v>
      </c>
      <c r="U3531" s="3" t="s">
        <v>87</v>
      </c>
      <c r="V3531" s="3" t="s">
        <v>53</v>
      </c>
      <c r="W3531" s="3" t="s">
        <v>54</v>
      </c>
      <c r="X3531" s="3">
        <v>35</v>
      </c>
      <c r="Y3531" s="3">
        <v>6</v>
      </c>
      <c r="Z3531" s="3" t="s">
        <v>44</v>
      </c>
      <c r="AA3531" s="7">
        <v>4</v>
      </c>
      <c r="AB3531" s="3" t="s">
        <v>49</v>
      </c>
      <c r="AC3531" s="3" t="s">
        <v>49</v>
      </c>
      <c r="AD3531" s="3" t="s">
        <v>49</v>
      </c>
      <c r="AE3531" s="3" t="s">
        <v>49</v>
      </c>
      <c r="AF3531" s="3" t="s">
        <v>55</v>
      </c>
      <c r="AG3531" s="3" t="s">
        <v>56</v>
      </c>
      <c r="AH3531" s="3" t="s">
        <v>57</v>
      </c>
      <c r="AI3531" s="3" t="s">
        <v>58</v>
      </c>
      <c r="AJ3531" s="3" t="s">
        <v>49</v>
      </c>
      <c r="AK3531" s="3" t="s">
        <v>49</v>
      </c>
      <c r="AL3531" s="3" t="s">
        <v>49</v>
      </c>
      <c r="AM3531" s="3" t="s">
        <v>88</v>
      </c>
      <c r="AN3531" s="3" t="s">
        <v>60</v>
      </c>
      <c r="AO3531" s="3">
        <v>206.69779771709659</v>
      </c>
      <c r="AP3531" s="3">
        <v>1354.39390594008</v>
      </c>
    </row>
    <row r="3532" spans="1:42" x14ac:dyDescent="0.25">
      <c r="A3532" s="2">
        <v>3531</v>
      </c>
      <c r="B3532" s="3" t="s">
        <v>42</v>
      </c>
      <c r="C3532" s="3" t="s">
        <v>43</v>
      </c>
      <c r="D3532" s="3" t="s">
        <v>44</v>
      </c>
      <c r="E3532" s="3" t="s">
        <v>45</v>
      </c>
      <c r="F3532" s="3">
        <v>0.36</v>
      </c>
      <c r="G3532" s="3">
        <v>0.48</v>
      </c>
      <c r="H3532" s="3">
        <v>0.16295902501689</v>
      </c>
      <c r="I3532" s="3">
        <v>9.5896964660027155</v>
      </c>
      <c r="J3532" s="3">
        <v>1.4092878845873653</v>
      </c>
      <c r="K3532" s="3">
        <v>1.5627275863077181</v>
      </c>
      <c r="L3532" s="3">
        <v>0.22965617964047244</v>
      </c>
      <c r="M3532" s="2">
        <v>1210</v>
      </c>
      <c r="N3532" s="3" t="s">
        <v>65</v>
      </c>
      <c r="O3532" s="3" t="s">
        <v>84</v>
      </c>
      <c r="P3532" s="3" t="s">
        <v>85</v>
      </c>
      <c r="Q3532" s="3" t="s">
        <v>42</v>
      </c>
      <c r="R3532" s="3" t="s">
        <v>49</v>
      </c>
      <c r="S3532" s="3" t="s">
        <v>86</v>
      </c>
      <c r="T3532" s="3" t="s">
        <v>51</v>
      </c>
      <c r="U3532" s="3" t="s">
        <v>87</v>
      </c>
      <c r="V3532" s="3" t="s">
        <v>53</v>
      </c>
      <c r="W3532" s="3" t="s">
        <v>54</v>
      </c>
      <c r="X3532" s="3">
        <v>35</v>
      </c>
      <c r="Y3532" s="3">
        <v>6</v>
      </c>
      <c r="Z3532" s="3" t="s">
        <v>44</v>
      </c>
      <c r="AA3532" s="7">
        <v>4</v>
      </c>
      <c r="AB3532" s="3" t="s">
        <v>49</v>
      </c>
      <c r="AC3532" s="3" t="s">
        <v>49</v>
      </c>
      <c r="AD3532" s="3" t="s">
        <v>49</v>
      </c>
      <c r="AE3532" s="3" t="s">
        <v>49</v>
      </c>
      <c r="AF3532" s="3" t="s">
        <v>55</v>
      </c>
      <c r="AG3532" s="3" t="s">
        <v>56</v>
      </c>
      <c r="AH3532" s="3" t="s">
        <v>57</v>
      </c>
      <c r="AI3532" s="3" t="s">
        <v>58</v>
      </c>
      <c r="AJ3532" s="3" t="s">
        <v>49</v>
      </c>
      <c r="AK3532" s="3" t="s">
        <v>49</v>
      </c>
      <c r="AL3532" s="3" t="s">
        <v>49</v>
      </c>
      <c r="AM3532" s="3" t="s">
        <v>88</v>
      </c>
      <c r="AN3532" s="3" t="s">
        <v>60</v>
      </c>
      <c r="AO3532" s="3">
        <v>104.56840979632933</v>
      </c>
      <c r="AP3532" s="3">
        <v>659.47177697764414</v>
      </c>
    </row>
    <row r="3533" spans="1:42" x14ac:dyDescent="0.25">
      <c r="A3533" s="2">
        <v>3532</v>
      </c>
      <c r="B3533" s="3" t="s">
        <v>42</v>
      </c>
      <c r="C3533" s="3" t="s">
        <v>43</v>
      </c>
      <c r="D3533" s="3" t="s">
        <v>44</v>
      </c>
      <c r="E3533" s="3" t="s">
        <v>45</v>
      </c>
      <c r="F3533" s="3">
        <v>0.36</v>
      </c>
      <c r="G3533" s="3">
        <v>0.48</v>
      </c>
      <c r="H3533" s="3">
        <v>7.9689012671105893E-3</v>
      </c>
      <c r="I3533" s="3">
        <v>9.5896964660027155</v>
      </c>
      <c r="J3533" s="3">
        <v>1.4092878845873653</v>
      </c>
      <c r="K3533" s="3">
        <v>7.6419344319134982E-2</v>
      </c>
      <c r="L3533" s="3">
        <v>1.1230476009211857E-2</v>
      </c>
      <c r="M3533" s="2">
        <v>1210</v>
      </c>
      <c r="N3533" s="3" t="s">
        <v>65</v>
      </c>
      <c r="O3533" s="3" t="s">
        <v>84</v>
      </c>
      <c r="P3533" s="3" t="s">
        <v>85</v>
      </c>
      <c r="Q3533" s="3" t="s">
        <v>42</v>
      </c>
      <c r="R3533" s="3" t="s">
        <v>49</v>
      </c>
      <c r="S3533" s="3" t="s">
        <v>86</v>
      </c>
      <c r="T3533" s="3" t="s">
        <v>51</v>
      </c>
      <c r="U3533" s="3" t="s">
        <v>87</v>
      </c>
      <c r="V3533" s="3" t="s">
        <v>53</v>
      </c>
      <c r="W3533" s="3" t="s">
        <v>54</v>
      </c>
      <c r="X3533" s="3">
        <v>35</v>
      </c>
      <c r="Y3533" s="3">
        <v>6</v>
      </c>
      <c r="Z3533" s="3" t="s">
        <v>44</v>
      </c>
      <c r="AA3533" s="7">
        <v>4</v>
      </c>
      <c r="AB3533" s="3" t="s">
        <v>49</v>
      </c>
      <c r="AC3533" s="3" t="s">
        <v>49</v>
      </c>
      <c r="AD3533" s="3" t="s">
        <v>49</v>
      </c>
      <c r="AE3533" s="3" t="s">
        <v>49</v>
      </c>
      <c r="AF3533" s="3" t="s">
        <v>55</v>
      </c>
      <c r="AG3533" s="3" t="s">
        <v>56</v>
      </c>
      <c r="AH3533" s="3" t="s">
        <v>57</v>
      </c>
      <c r="AI3533" s="3" t="s">
        <v>58</v>
      </c>
      <c r="AJ3533" s="3" t="s">
        <v>49</v>
      </c>
      <c r="AK3533" s="3" t="s">
        <v>49</v>
      </c>
      <c r="AL3533" s="3" t="s">
        <v>49</v>
      </c>
      <c r="AM3533" s="3" t="s">
        <v>88</v>
      </c>
      <c r="AN3533" s="3" t="s">
        <v>60</v>
      </c>
      <c r="AO3533" s="3">
        <v>23.185942736224273</v>
      </c>
      <c r="AP3533" s="3">
        <v>32.248999272277999</v>
      </c>
    </row>
    <row r="3534" spans="1:42" x14ac:dyDescent="0.25">
      <c r="A3534" s="2">
        <v>3533</v>
      </c>
      <c r="B3534" s="3" t="s">
        <v>42</v>
      </c>
      <c r="C3534" s="3" t="s">
        <v>43</v>
      </c>
      <c r="D3534" s="3" t="s">
        <v>44</v>
      </c>
      <c r="E3534" s="3" t="s">
        <v>45</v>
      </c>
      <c r="F3534" s="3">
        <v>0.36</v>
      </c>
      <c r="G3534" s="3">
        <v>0.48</v>
      </c>
      <c r="H3534" s="3">
        <v>9.7344639149565093E-2</v>
      </c>
      <c r="I3534" s="3">
        <v>9.5896964660027155</v>
      </c>
      <c r="J3534" s="3">
        <v>1.4092878845873653</v>
      </c>
      <c r="K3534" s="3">
        <v>0.93350554203689395</v>
      </c>
      <c r="L3534" s="3">
        <v>0.13718662058301101</v>
      </c>
      <c r="M3534" s="2">
        <v>1210</v>
      </c>
      <c r="N3534" s="3" t="s">
        <v>65</v>
      </c>
      <c r="O3534" s="3" t="s">
        <v>84</v>
      </c>
      <c r="P3534" s="3" t="s">
        <v>85</v>
      </c>
      <c r="Q3534" s="3" t="s">
        <v>42</v>
      </c>
      <c r="R3534" s="3" t="s">
        <v>49</v>
      </c>
      <c r="S3534" s="3" t="s">
        <v>86</v>
      </c>
      <c r="T3534" s="3" t="s">
        <v>51</v>
      </c>
      <c r="U3534" s="3" t="s">
        <v>87</v>
      </c>
      <c r="V3534" s="3" t="s">
        <v>53</v>
      </c>
      <c r="W3534" s="3" t="s">
        <v>54</v>
      </c>
      <c r="X3534" s="3">
        <v>35</v>
      </c>
      <c r="Y3534" s="3">
        <v>6</v>
      </c>
      <c r="Z3534" s="3" t="s">
        <v>44</v>
      </c>
      <c r="AA3534" s="7">
        <v>4</v>
      </c>
      <c r="AB3534" s="3" t="s">
        <v>49</v>
      </c>
      <c r="AC3534" s="3" t="s">
        <v>49</v>
      </c>
      <c r="AD3534" s="3" t="s">
        <v>49</v>
      </c>
      <c r="AE3534" s="3" t="s">
        <v>49</v>
      </c>
      <c r="AF3534" s="3" t="s">
        <v>55</v>
      </c>
      <c r="AG3534" s="3" t="s">
        <v>56</v>
      </c>
      <c r="AH3534" s="3" t="s">
        <v>57</v>
      </c>
      <c r="AI3534" s="3" t="s">
        <v>58</v>
      </c>
      <c r="AJ3534" s="3" t="s">
        <v>49</v>
      </c>
      <c r="AK3534" s="3" t="s">
        <v>49</v>
      </c>
      <c r="AL3534" s="3" t="s">
        <v>49</v>
      </c>
      <c r="AM3534" s="3" t="s">
        <v>88</v>
      </c>
      <c r="AN3534" s="3" t="s">
        <v>60</v>
      </c>
      <c r="AO3534" s="3">
        <v>90.474124959306181</v>
      </c>
      <c r="AP3534" s="3">
        <v>393.93977812862823</v>
      </c>
    </row>
    <row r="3535" spans="1:42" x14ac:dyDescent="0.25">
      <c r="A3535" s="2">
        <v>3534</v>
      </c>
      <c r="B3535" s="3" t="s">
        <v>42</v>
      </c>
      <c r="C3535" s="3" t="s">
        <v>43</v>
      </c>
      <c r="D3535" s="3" t="s">
        <v>44</v>
      </c>
      <c r="E3535" s="3" t="s">
        <v>45</v>
      </c>
      <c r="F3535" s="3">
        <v>0.36</v>
      </c>
      <c r="G3535" s="3">
        <v>0.48</v>
      </c>
      <c r="H3535" s="3">
        <v>1.47729036098154E-2</v>
      </c>
      <c r="I3535" s="3">
        <v>9.5896964660027155</v>
      </c>
      <c r="J3535" s="3">
        <v>1.4092878845873653</v>
      </c>
      <c r="K3535" s="3">
        <v>0.1416676615396455</v>
      </c>
      <c r="L3535" s="3">
        <v>2.0819274077489798E-2</v>
      </c>
      <c r="M3535" s="2">
        <v>1210</v>
      </c>
      <c r="N3535" s="3" t="s">
        <v>65</v>
      </c>
      <c r="O3535" s="3" t="s">
        <v>84</v>
      </c>
      <c r="P3535" s="3" t="s">
        <v>85</v>
      </c>
      <c r="Q3535" s="3" t="s">
        <v>42</v>
      </c>
      <c r="R3535" s="3" t="s">
        <v>49</v>
      </c>
      <c r="S3535" s="3" t="s">
        <v>86</v>
      </c>
      <c r="T3535" s="3" t="s">
        <v>51</v>
      </c>
      <c r="U3535" s="3" t="s">
        <v>87</v>
      </c>
      <c r="V3535" s="3" t="s">
        <v>53</v>
      </c>
      <c r="W3535" s="3" t="s">
        <v>54</v>
      </c>
      <c r="X3535" s="3">
        <v>35</v>
      </c>
      <c r="Y3535" s="3">
        <v>6</v>
      </c>
      <c r="Z3535" s="3" t="s">
        <v>44</v>
      </c>
      <c r="AA3535" s="7">
        <v>4</v>
      </c>
      <c r="AB3535" s="3" t="s">
        <v>49</v>
      </c>
      <c r="AC3535" s="3" t="s">
        <v>49</v>
      </c>
      <c r="AD3535" s="3" t="s">
        <v>49</v>
      </c>
      <c r="AE3535" s="3" t="s">
        <v>49</v>
      </c>
      <c r="AF3535" s="3" t="s">
        <v>55</v>
      </c>
      <c r="AG3535" s="3" t="s">
        <v>56</v>
      </c>
      <c r="AH3535" s="3" t="s">
        <v>57</v>
      </c>
      <c r="AI3535" s="3" t="s">
        <v>58</v>
      </c>
      <c r="AJ3535" s="3" t="s">
        <v>49</v>
      </c>
      <c r="AK3535" s="3" t="s">
        <v>49</v>
      </c>
      <c r="AL3535" s="3" t="s">
        <v>49</v>
      </c>
      <c r="AM3535" s="3" t="s">
        <v>88</v>
      </c>
      <c r="AN3535" s="3" t="s">
        <v>60</v>
      </c>
      <c r="AO3535" s="3">
        <v>33.376284844226312</v>
      </c>
      <c r="AP3535" s="3">
        <v>59.783819850877549</v>
      </c>
    </row>
    <row r="3536" spans="1:42" x14ac:dyDescent="0.25">
      <c r="A3536" s="2">
        <v>3535</v>
      </c>
      <c r="B3536" s="3" t="s">
        <v>42</v>
      </c>
      <c r="C3536" s="3" t="s">
        <v>43</v>
      </c>
      <c r="D3536" s="3" t="s">
        <v>44</v>
      </c>
      <c r="E3536" s="3" t="s">
        <v>45</v>
      </c>
      <c r="F3536" s="3">
        <v>0.36</v>
      </c>
      <c r="G3536" s="3">
        <v>0.48</v>
      </c>
      <c r="H3536" s="3">
        <v>3.9961955471968701E-5</v>
      </c>
      <c r="I3536" s="3">
        <v>9.5896964660027155</v>
      </c>
      <c r="J3536" s="3">
        <v>1.4092878845873653</v>
      </c>
      <c r="K3536" s="3">
        <v>3.8322302316409616E-4</v>
      </c>
      <c r="L3536" s="3">
        <v>5.6317899691065256E-5</v>
      </c>
      <c r="M3536" s="2">
        <v>1210</v>
      </c>
      <c r="N3536" s="3" t="s">
        <v>65</v>
      </c>
      <c r="O3536" s="3" t="s">
        <v>84</v>
      </c>
      <c r="P3536" s="3" t="s">
        <v>85</v>
      </c>
      <c r="Q3536" s="3" t="s">
        <v>42</v>
      </c>
      <c r="R3536" s="3" t="s">
        <v>49</v>
      </c>
      <c r="S3536" s="3" t="s">
        <v>86</v>
      </c>
      <c r="T3536" s="3" t="s">
        <v>51</v>
      </c>
      <c r="U3536" s="3" t="s">
        <v>87</v>
      </c>
      <c r="V3536" s="3" t="s">
        <v>53</v>
      </c>
      <c r="W3536" s="3" t="s">
        <v>54</v>
      </c>
      <c r="X3536" s="3">
        <v>35</v>
      </c>
      <c r="Y3536" s="3">
        <v>6</v>
      </c>
      <c r="Z3536" s="3" t="s">
        <v>44</v>
      </c>
      <c r="AA3536" s="7">
        <v>4</v>
      </c>
      <c r="AB3536" s="3" t="s">
        <v>49</v>
      </c>
      <c r="AC3536" s="3" t="s">
        <v>49</v>
      </c>
      <c r="AD3536" s="3" t="s">
        <v>49</v>
      </c>
      <c r="AE3536" s="3" t="s">
        <v>49</v>
      </c>
      <c r="AF3536" s="3" t="s">
        <v>55</v>
      </c>
      <c r="AG3536" s="3" t="s">
        <v>56</v>
      </c>
      <c r="AH3536" s="3" t="s">
        <v>57</v>
      </c>
      <c r="AI3536" s="3" t="s">
        <v>58</v>
      </c>
      <c r="AJ3536" s="3" t="s">
        <v>49</v>
      </c>
      <c r="AK3536" s="3" t="s">
        <v>49</v>
      </c>
      <c r="AL3536" s="3" t="s">
        <v>49</v>
      </c>
      <c r="AM3536" s="3" t="s">
        <v>88</v>
      </c>
      <c r="AN3536" s="3" t="s">
        <v>60</v>
      </c>
      <c r="AO3536" s="3">
        <v>2.3703663620422493</v>
      </c>
      <c r="AP3536" s="3">
        <v>0.16172029615339939</v>
      </c>
    </row>
    <row r="3537" spans="1:42" x14ac:dyDescent="0.25">
      <c r="A3537" s="2">
        <v>3536</v>
      </c>
      <c r="B3537" s="3" t="s">
        <v>42</v>
      </c>
      <c r="C3537" s="3" t="s">
        <v>43</v>
      </c>
      <c r="D3537" s="3" t="s">
        <v>44</v>
      </c>
      <c r="E3537" s="3" t="s">
        <v>45</v>
      </c>
      <c r="F3537" s="3">
        <v>0.36</v>
      </c>
      <c r="G3537" s="3">
        <v>0.48</v>
      </c>
      <c r="H3537" s="3">
        <v>4.5134897560926798E-4</v>
      </c>
      <c r="I3537" s="3">
        <v>11.090653479715405</v>
      </c>
      <c r="J3537" s="3">
        <v>1.6254176840340508</v>
      </c>
      <c r="K3537" s="3">
        <v>5.0057550869069111E-3</v>
      </c>
      <c r="L3537" s="3">
        <v>7.3363060662595767E-4</v>
      </c>
      <c r="M3537" s="2">
        <v>1400</v>
      </c>
      <c r="N3537" s="3" t="s">
        <v>46</v>
      </c>
      <c r="O3537" s="3" t="s">
        <v>84</v>
      </c>
      <c r="P3537" s="3" t="s">
        <v>85</v>
      </c>
      <c r="Q3537" s="3" t="s">
        <v>42</v>
      </c>
      <c r="R3537" s="3" t="s">
        <v>49</v>
      </c>
      <c r="S3537" s="3" t="s">
        <v>86</v>
      </c>
      <c r="T3537" s="3" t="s">
        <v>51</v>
      </c>
      <c r="U3537" s="3" t="s">
        <v>87</v>
      </c>
      <c r="V3537" s="3" t="s">
        <v>53</v>
      </c>
      <c r="W3537" s="3" t="s">
        <v>54</v>
      </c>
      <c r="X3537" s="3">
        <v>35</v>
      </c>
      <c r="Y3537" s="3">
        <v>6</v>
      </c>
      <c r="Z3537" s="3" t="s">
        <v>44</v>
      </c>
      <c r="AA3537" s="7">
        <v>4</v>
      </c>
      <c r="AB3537" s="3" t="s">
        <v>49</v>
      </c>
      <c r="AC3537" s="3" t="s">
        <v>49</v>
      </c>
      <c r="AD3537" s="3" t="s">
        <v>49</v>
      </c>
      <c r="AE3537" s="3" t="s">
        <v>49</v>
      </c>
      <c r="AF3537" s="3" t="s">
        <v>55</v>
      </c>
      <c r="AG3537" s="3" t="s">
        <v>56</v>
      </c>
      <c r="AH3537" s="3" t="s">
        <v>57</v>
      </c>
      <c r="AI3537" s="3" t="s">
        <v>58</v>
      </c>
      <c r="AJ3537" s="3" t="s">
        <v>49</v>
      </c>
      <c r="AK3537" s="3" t="s">
        <v>49</v>
      </c>
      <c r="AL3537" s="3" t="s">
        <v>49</v>
      </c>
      <c r="AM3537" s="3" t="s">
        <v>88</v>
      </c>
      <c r="AN3537" s="3" t="s">
        <v>60</v>
      </c>
      <c r="AO3537" s="3">
        <v>7.7570008644325945</v>
      </c>
      <c r="AP3537" s="3">
        <v>1.8265445006880277</v>
      </c>
    </row>
    <row r="3538" spans="1:42" x14ac:dyDescent="0.25">
      <c r="A3538" s="2">
        <v>3537</v>
      </c>
      <c r="B3538" s="3" t="s">
        <v>42</v>
      </c>
      <c r="C3538" s="3" t="s">
        <v>43</v>
      </c>
      <c r="D3538" s="3" t="s">
        <v>44</v>
      </c>
      <c r="E3538" s="3" t="s">
        <v>45</v>
      </c>
      <c r="F3538" s="3">
        <v>0.36</v>
      </c>
      <c r="G3538" s="3">
        <v>0.48</v>
      </c>
      <c r="H3538" s="3">
        <v>1.51515778677323E-2</v>
      </c>
      <c r="I3538" s="3">
        <v>11.090653479715405</v>
      </c>
      <c r="J3538" s="3">
        <v>1.6254176840340508</v>
      </c>
      <c r="K3538" s="3">
        <v>0.16804089980194414</v>
      </c>
      <c r="L3538" s="3">
        <v>2.4627642607231017E-2</v>
      </c>
      <c r="M3538" s="2">
        <v>1200</v>
      </c>
      <c r="N3538" s="3" t="s">
        <v>61</v>
      </c>
      <c r="O3538" s="3" t="s">
        <v>84</v>
      </c>
      <c r="P3538" s="3" t="s">
        <v>85</v>
      </c>
      <c r="Q3538" s="3" t="s">
        <v>42</v>
      </c>
      <c r="R3538" s="3" t="s">
        <v>49</v>
      </c>
      <c r="S3538" s="3" t="s">
        <v>86</v>
      </c>
      <c r="T3538" s="3" t="s">
        <v>51</v>
      </c>
      <c r="U3538" s="3" t="s">
        <v>87</v>
      </c>
      <c r="V3538" s="3" t="s">
        <v>53</v>
      </c>
      <c r="W3538" s="3" t="s">
        <v>54</v>
      </c>
      <c r="X3538" s="3">
        <v>35</v>
      </c>
      <c r="Y3538" s="3">
        <v>6</v>
      </c>
      <c r="Z3538" s="3" t="s">
        <v>44</v>
      </c>
      <c r="AA3538" s="7">
        <v>4</v>
      </c>
      <c r="AB3538" s="3" t="s">
        <v>49</v>
      </c>
      <c r="AC3538" s="3" t="s">
        <v>49</v>
      </c>
      <c r="AD3538" s="3" t="s">
        <v>49</v>
      </c>
      <c r="AE3538" s="3" t="s">
        <v>49</v>
      </c>
      <c r="AF3538" s="3" t="s">
        <v>55</v>
      </c>
      <c r="AG3538" s="3" t="s">
        <v>56</v>
      </c>
      <c r="AH3538" s="3" t="s">
        <v>57</v>
      </c>
      <c r="AI3538" s="3" t="s">
        <v>58</v>
      </c>
      <c r="AJ3538" s="3" t="s">
        <v>49</v>
      </c>
      <c r="AK3538" s="3" t="s">
        <v>49</v>
      </c>
      <c r="AL3538" s="3" t="s">
        <v>49</v>
      </c>
      <c r="AM3538" s="3" t="s">
        <v>88</v>
      </c>
      <c r="AN3538" s="3" t="s">
        <v>60</v>
      </c>
      <c r="AO3538" s="3">
        <v>64.388686682180904</v>
      </c>
      <c r="AP3538" s="3">
        <v>61.316260203526042</v>
      </c>
    </row>
    <row r="3539" spans="1:42" x14ac:dyDescent="0.25">
      <c r="A3539" s="2">
        <v>3538</v>
      </c>
      <c r="B3539" s="3" t="s">
        <v>42</v>
      </c>
      <c r="C3539" s="3" t="s">
        <v>43</v>
      </c>
      <c r="D3539" s="3" t="s">
        <v>44</v>
      </c>
      <c r="E3539" s="3" t="s">
        <v>45</v>
      </c>
      <c r="F3539" s="3">
        <v>0.36</v>
      </c>
      <c r="G3539" s="3">
        <v>0.48</v>
      </c>
      <c r="H3539" s="3">
        <v>3.4976907500340298E-2</v>
      </c>
      <c r="I3539" s="3">
        <v>11.090653479715405</v>
      </c>
      <c r="J3539" s="3">
        <v>1.6254176840340508</v>
      </c>
      <c r="K3539" s="3">
        <v>0.38791676087833299</v>
      </c>
      <c r="L3539" s="3">
        <v>5.6852083983876353E-2</v>
      </c>
      <c r="M3539" s="2">
        <v>1430</v>
      </c>
      <c r="N3539" s="3" t="s">
        <v>64</v>
      </c>
      <c r="O3539" s="3" t="s">
        <v>84</v>
      </c>
      <c r="P3539" s="3" t="s">
        <v>85</v>
      </c>
      <c r="Q3539" s="3" t="s">
        <v>42</v>
      </c>
      <c r="R3539" s="3" t="s">
        <v>49</v>
      </c>
      <c r="S3539" s="3" t="s">
        <v>86</v>
      </c>
      <c r="T3539" s="3" t="s">
        <v>51</v>
      </c>
      <c r="U3539" s="3" t="s">
        <v>87</v>
      </c>
      <c r="V3539" s="3" t="s">
        <v>53</v>
      </c>
      <c r="W3539" s="3" t="s">
        <v>54</v>
      </c>
      <c r="X3539" s="3">
        <v>35</v>
      </c>
      <c r="Y3539" s="3">
        <v>6</v>
      </c>
      <c r="Z3539" s="3" t="s">
        <v>44</v>
      </c>
      <c r="AA3539" s="7">
        <v>4</v>
      </c>
      <c r="AB3539" s="3" t="s">
        <v>49</v>
      </c>
      <c r="AC3539" s="3" t="s">
        <v>49</v>
      </c>
      <c r="AD3539" s="3" t="s">
        <v>49</v>
      </c>
      <c r="AE3539" s="3" t="s">
        <v>49</v>
      </c>
      <c r="AF3539" s="3" t="s">
        <v>55</v>
      </c>
      <c r="AG3539" s="3" t="s">
        <v>56</v>
      </c>
      <c r="AH3539" s="3" t="s">
        <v>57</v>
      </c>
      <c r="AI3539" s="3" t="s">
        <v>58</v>
      </c>
      <c r="AJ3539" s="3" t="s">
        <v>49</v>
      </c>
      <c r="AK3539" s="3" t="s">
        <v>49</v>
      </c>
      <c r="AL3539" s="3" t="s">
        <v>49</v>
      </c>
      <c r="AM3539" s="3" t="s">
        <v>88</v>
      </c>
      <c r="AN3539" s="3" t="s">
        <v>60</v>
      </c>
      <c r="AO3539" s="3">
        <v>52.469962036634044</v>
      </c>
      <c r="AP3539" s="3">
        <v>141.54652275344284</v>
      </c>
    </row>
    <row r="3540" spans="1:42" x14ac:dyDescent="0.25">
      <c r="A3540" s="2">
        <v>3539</v>
      </c>
      <c r="B3540" s="3" t="s">
        <v>42</v>
      </c>
      <c r="C3540" s="3" t="s">
        <v>43</v>
      </c>
      <c r="D3540" s="3" t="s">
        <v>44</v>
      </c>
      <c r="E3540" s="3" t="s">
        <v>45</v>
      </c>
      <c r="F3540" s="3">
        <v>0.36</v>
      </c>
      <c r="G3540" s="3">
        <v>0.48</v>
      </c>
      <c r="H3540" s="3">
        <v>0.15665311806399701</v>
      </c>
      <c r="I3540" s="3">
        <v>11.090653479715405</v>
      </c>
      <c r="J3540" s="3">
        <v>1.6254176840340508</v>
      </c>
      <c r="K3540" s="3">
        <v>1.7373854489647367</v>
      </c>
      <c r="L3540" s="3">
        <v>0.25462674836029475</v>
      </c>
      <c r="M3540" s="2">
        <v>1210</v>
      </c>
      <c r="N3540" s="3" t="s">
        <v>65</v>
      </c>
      <c r="O3540" s="3" t="s">
        <v>84</v>
      </c>
      <c r="P3540" s="3" t="s">
        <v>85</v>
      </c>
      <c r="Q3540" s="3" t="s">
        <v>42</v>
      </c>
      <c r="R3540" s="3" t="s">
        <v>49</v>
      </c>
      <c r="S3540" s="3" t="s">
        <v>86</v>
      </c>
      <c r="T3540" s="3" t="s">
        <v>51</v>
      </c>
      <c r="U3540" s="3" t="s">
        <v>87</v>
      </c>
      <c r="V3540" s="3" t="s">
        <v>53</v>
      </c>
      <c r="W3540" s="3" t="s">
        <v>54</v>
      </c>
      <c r="X3540" s="3">
        <v>35</v>
      </c>
      <c r="Y3540" s="3">
        <v>6</v>
      </c>
      <c r="Z3540" s="3" t="s">
        <v>44</v>
      </c>
      <c r="AA3540" s="7">
        <v>4</v>
      </c>
      <c r="AB3540" s="3" t="s">
        <v>49</v>
      </c>
      <c r="AC3540" s="3" t="s">
        <v>49</v>
      </c>
      <c r="AD3540" s="3" t="s">
        <v>49</v>
      </c>
      <c r="AE3540" s="3" t="s">
        <v>49</v>
      </c>
      <c r="AF3540" s="3" t="s">
        <v>55</v>
      </c>
      <c r="AG3540" s="3" t="s">
        <v>56</v>
      </c>
      <c r="AH3540" s="3" t="s">
        <v>57</v>
      </c>
      <c r="AI3540" s="3" t="s">
        <v>58</v>
      </c>
      <c r="AJ3540" s="3" t="s">
        <v>49</v>
      </c>
      <c r="AK3540" s="3" t="s">
        <v>49</v>
      </c>
      <c r="AL3540" s="3" t="s">
        <v>49</v>
      </c>
      <c r="AM3540" s="3" t="s">
        <v>88</v>
      </c>
      <c r="AN3540" s="3" t="s">
        <v>60</v>
      </c>
      <c r="AO3540" s="3">
        <v>102.99439281362753</v>
      </c>
      <c r="AP3540" s="3">
        <v>633.95267692627317</v>
      </c>
    </row>
    <row r="3541" spans="1:42" x14ac:dyDescent="0.25">
      <c r="A3541" s="2">
        <v>3540</v>
      </c>
      <c r="B3541" s="3" t="s">
        <v>42</v>
      </c>
      <c r="C3541" s="3" t="s">
        <v>43</v>
      </c>
      <c r="D3541" s="3" t="s">
        <v>44</v>
      </c>
      <c r="E3541" s="3" t="s">
        <v>45</v>
      </c>
      <c r="F3541" s="3">
        <v>0.36</v>
      </c>
      <c r="G3541" s="3">
        <v>0.48</v>
      </c>
      <c r="H3541" s="3">
        <v>2.64153859640546E-2</v>
      </c>
      <c r="I3541" s="3">
        <v>11.090653479715405</v>
      </c>
      <c r="J3541" s="3">
        <v>1.6254176840340508</v>
      </c>
      <c r="K3541" s="3">
        <v>0.29296389226026759</v>
      </c>
      <c r="L3541" s="3">
        <v>4.2936035476559199E-2</v>
      </c>
      <c r="M3541" s="2">
        <v>1210</v>
      </c>
      <c r="N3541" s="3" t="s">
        <v>65</v>
      </c>
      <c r="O3541" s="3" t="s">
        <v>84</v>
      </c>
      <c r="P3541" s="3" t="s">
        <v>85</v>
      </c>
      <c r="Q3541" s="3" t="s">
        <v>42</v>
      </c>
      <c r="R3541" s="3" t="s">
        <v>49</v>
      </c>
      <c r="S3541" s="3" t="s">
        <v>86</v>
      </c>
      <c r="T3541" s="3" t="s">
        <v>51</v>
      </c>
      <c r="U3541" s="3" t="s">
        <v>87</v>
      </c>
      <c r="V3541" s="3" t="s">
        <v>53</v>
      </c>
      <c r="W3541" s="3" t="s">
        <v>54</v>
      </c>
      <c r="X3541" s="3">
        <v>35</v>
      </c>
      <c r="Y3541" s="3">
        <v>6</v>
      </c>
      <c r="Z3541" s="3" t="s">
        <v>44</v>
      </c>
      <c r="AA3541" s="7">
        <v>4</v>
      </c>
      <c r="AB3541" s="3" t="s">
        <v>49</v>
      </c>
      <c r="AC3541" s="3" t="s">
        <v>49</v>
      </c>
      <c r="AD3541" s="3" t="s">
        <v>49</v>
      </c>
      <c r="AE3541" s="3" t="s">
        <v>49</v>
      </c>
      <c r="AF3541" s="3" t="s">
        <v>55</v>
      </c>
      <c r="AG3541" s="3" t="s">
        <v>56</v>
      </c>
      <c r="AH3541" s="3" t="s">
        <v>57</v>
      </c>
      <c r="AI3541" s="3" t="s">
        <v>58</v>
      </c>
      <c r="AJ3541" s="3" t="s">
        <v>49</v>
      </c>
      <c r="AK3541" s="3" t="s">
        <v>49</v>
      </c>
      <c r="AL3541" s="3" t="s">
        <v>49</v>
      </c>
      <c r="AM3541" s="3" t="s">
        <v>88</v>
      </c>
      <c r="AN3541" s="3" t="s">
        <v>60</v>
      </c>
      <c r="AO3541" s="3">
        <v>46.601293952430723</v>
      </c>
      <c r="AP3541" s="3">
        <v>106.89927433880899</v>
      </c>
    </row>
    <row r="3542" spans="1:42" x14ac:dyDescent="0.25">
      <c r="A3542" s="2">
        <v>3541</v>
      </c>
      <c r="B3542" s="3" t="s">
        <v>42</v>
      </c>
      <c r="C3542" s="3" t="s">
        <v>43</v>
      </c>
      <c r="D3542" s="3" t="s">
        <v>44</v>
      </c>
      <c r="E3542" s="3" t="s">
        <v>45</v>
      </c>
      <c r="F3542" s="3">
        <v>0.36</v>
      </c>
      <c r="G3542" s="3">
        <v>0.48</v>
      </c>
      <c r="H3542" s="3">
        <v>0.27272294431900801</v>
      </c>
      <c r="I3542" s="3">
        <v>11.090653479715405</v>
      </c>
      <c r="J3542" s="3">
        <v>1.6254176840340508</v>
      </c>
      <c r="K3542" s="3">
        <v>3.0246756714098368</v>
      </c>
      <c r="L3542" s="3">
        <v>0.44328869653794939</v>
      </c>
      <c r="M3542" s="2">
        <v>1430</v>
      </c>
      <c r="N3542" s="3" t="s">
        <v>64</v>
      </c>
      <c r="O3542" s="3" t="s">
        <v>84</v>
      </c>
      <c r="P3542" s="3" t="s">
        <v>85</v>
      </c>
      <c r="Q3542" s="3" t="s">
        <v>42</v>
      </c>
      <c r="R3542" s="3" t="s">
        <v>49</v>
      </c>
      <c r="S3542" s="3" t="s">
        <v>86</v>
      </c>
      <c r="T3542" s="3" t="s">
        <v>51</v>
      </c>
      <c r="U3542" s="3" t="s">
        <v>87</v>
      </c>
      <c r="V3542" s="3" t="s">
        <v>53</v>
      </c>
      <c r="W3542" s="3" t="s">
        <v>54</v>
      </c>
      <c r="X3542" s="3">
        <v>35</v>
      </c>
      <c r="Y3542" s="3">
        <v>6</v>
      </c>
      <c r="Z3542" s="3" t="s">
        <v>44</v>
      </c>
      <c r="AA3542" s="7">
        <v>4</v>
      </c>
      <c r="AB3542" s="3" t="s">
        <v>49</v>
      </c>
      <c r="AC3542" s="3" t="s">
        <v>49</v>
      </c>
      <c r="AD3542" s="3" t="s">
        <v>49</v>
      </c>
      <c r="AE3542" s="3" t="s">
        <v>49</v>
      </c>
      <c r="AF3542" s="3" t="s">
        <v>55</v>
      </c>
      <c r="AG3542" s="3" t="s">
        <v>56</v>
      </c>
      <c r="AH3542" s="3" t="s">
        <v>57</v>
      </c>
      <c r="AI3542" s="3" t="s">
        <v>58</v>
      </c>
      <c r="AJ3542" s="3" t="s">
        <v>49</v>
      </c>
      <c r="AK3542" s="3" t="s">
        <v>49</v>
      </c>
      <c r="AL3542" s="3" t="s">
        <v>49</v>
      </c>
      <c r="AM3542" s="3" t="s">
        <v>88</v>
      </c>
      <c r="AN3542" s="3" t="s">
        <v>60</v>
      </c>
      <c r="AO3542" s="3">
        <v>133.24571017403463</v>
      </c>
      <c r="AP3542" s="3">
        <v>1103.6705987532132</v>
      </c>
    </row>
    <row r="3543" spans="1:42" x14ac:dyDescent="0.25">
      <c r="A3543" s="2">
        <v>3542</v>
      </c>
      <c r="B3543" s="3" t="s">
        <v>42</v>
      </c>
      <c r="C3543" s="3" t="s">
        <v>43</v>
      </c>
      <c r="D3543" s="3" t="s">
        <v>44</v>
      </c>
      <c r="E3543" s="3" t="s">
        <v>45</v>
      </c>
      <c r="F3543" s="3">
        <v>0.36</v>
      </c>
      <c r="G3543" s="3">
        <v>0.48</v>
      </c>
      <c r="H3543" s="3">
        <v>5.6174993450686496E-3</v>
      </c>
      <c r="I3543" s="3">
        <v>11.090653479715405</v>
      </c>
      <c r="J3543" s="3">
        <v>1.6254176840340508</v>
      </c>
      <c r="K3543" s="3">
        <v>6.230173865868463E-2</v>
      </c>
      <c r="L3543" s="3">
        <v>9.1307827755242824E-3</v>
      </c>
      <c r="M3543" s="2">
        <v>1430</v>
      </c>
      <c r="N3543" s="3" t="s">
        <v>64</v>
      </c>
      <c r="O3543" s="3" t="s">
        <v>84</v>
      </c>
      <c r="P3543" s="3" t="s">
        <v>85</v>
      </c>
      <c r="Q3543" s="3" t="s">
        <v>42</v>
      </c>
      <c r="R3543" s="3" t="s">
        <v>49</v>
      </c>
      <c r="S3543" s="3" t="s">
        <v>86</v>
      </c>
      <c r="T3543" s="3" t="s">
        <v>51</v>
      </c>
      <c r="U3543" s="3" t="s">
        <v>87</v>
      </c>
      <c r="V3543" s="3" t="s">
        <v>53</v>
      </c>
      <c r="W3543" s="3" t="s">
        <v>54</v>
      </c>
      <c r="X3543" s="3">
        <v>35</v>
      </c>
      <c r="Y3543" s="3">
        <v>6</v>
      </c>
      <c r="Z3543" s="3" t="s">
        <v>44</v>
      </c>
      <c r="AA3543" s="7">
        <v>4</v>
      </c>
      <c r="AB3543" s="3" t="s">
        <v>49</v>
      </c>
      <c r="AC3543" s="3" t="s">
        <v>49</v>
      </c>
      <c r="AD3543" s="3" t="s">
        <v>49</v>
      </c>
      <c r="AE3543" s="3" t="s">
        <v>49</v>
      </c>
      <c r="AF3543" s="3" t="s">
        <v>55</v>
      </c>
      <c r="AG3543" s="3" t="s">
        <v>56</v>
      </c>
      <c r="AH3543" s="3" t="s">
        <v>57</v>
      </c>
      <c r="AI3543" s="3" t="s">
        <v>58</v>
      </c>
      <c r="AJ3543" s="3" t="s">
        <v>49</v>
      </c>
      <c r="AK3543" s="3" t="s">
        <v>49</v>
      </c>
      <c r="AL3543" s="3" t="s">
        <v>49</v>
      </c>
      <c r="AM3543" s="3" t="s">
        <v>88</v>
      </c>
      <c r="AN3543" s="3" t="s">
        <v>60</v>
      </c>
      <c r="AO3543" s="3">
        <v>28.438703780116946</v>
      </c>
      <c r="AP3543" s="3">
        <v>22.733213302418847</v>
      </c>
    </row>
    <row r="3544" spans="1:42" x14ac:dyDescent="0.25">
      <c r="A3544" s="2">
        <v>3543</v>
      </c>
      <c r="B3544" s="3" t="s">
        <v>42</v>
      </c>
      <c r="C3544" s="3" t="s">
        <v>43</v>
      </c>
      <c r="D3544" s="3" t="s">
        <v>44</v>
      </c>
      <c r="E3544" s="3" t="s">
        <v>45</v>
      </c>
      <c r="F3544" s="3">
        <v>0.36</v>
      </c>
      <c r="G3544" s="3">
        <v>0.48</v>
      </c>
      <c r="H3544" s="3">
        <v>0.105774671701144</v>
      </c>
      <c r="I3544" s="3">
        <v>11.090653479715405</v>
      </c>
      <c r="J3544" s="3">
        <v>1.6254176840340508</v>
      </c>
      <c r="K3544" s="3">
        <v>1.1731102307680472</v>
      </c>
      <c r="L3544" s="3">
        <v>0.17192802190593554</v>
      </c>
      <c r="M3544" s="2">
        <v>1330</v>
      </c>
      <c r="N3544" s="3" t="s">
        <v>68</v>
      </c>
      <c r="O3544" s="3" t="s">
        <v>84</v>
      </c>
      <c r="P3544" s="3" t="s">
        <v>85</v>
      </c>
      <c r="Q3544" s="3" t="s">
        <v>42</v>
      </c>
      <c r="R3544" s="3" t="s">
        <v>49</v>
      </c>
      <c r="S3544" s="3" t="s">
        <v>86</v>
      </c>
      <c r="T3544" s="3" t="s">
        <v>51</v>
      </c>
      <c r="U3544" s="3" t="s">
        <v>87</v>
      </c>
      <c r="V3544" s="3" t="s">
        <v>53</v>
      </c>
      <c r="W3544" s="3" t="s">
        <v>54</v>
      </c>
      <c r="X3544" s="3">
        <v>35</v>
      </c>
      <c r="Y3544" s="3">
        <v>6</v>
      </c>
      <c r="Z3544" s="3" t="s">
        <v>44</v>
      </c>
      <c r="AA3544" s="7">
        <v>4</v>
      </c>
      <c r="AB3544" s="3" t="s">
        <v>49</v>
      </c>
      <c r="AC3544" s="3" t="s">
        <v>49</v>
      </c>
      <c r="AD3544" s="3" t="s">
        <v>49</v>
      </c>
      <c r="AE3544" s="3" t="s">
        <v>49</v>
      </c>
      <c r="AF3544" s="3" t="s">
        <v>55</v>
      </c>
      <c r="AG3544" s="3" t="s">
        <v>56</v>
      </c>
      <c r="AH3544" s="3" t="s">
        <v>57</v>
      </c>
      <c r="AI3544" s="3" t="s">
        <v>58</v>
      </c>
      <c r="AJ3544" s="3" t="s">
        <v>49</v>
      </c>
      <c r="AK3544" s="3" t="s">
        <v>49</v>
      </c>
      <c r="AL3544" s="3" t="s">
        <v>49</v>
      </c>
      <c r="AM3544" s="3" t="s">
        <v>88</v>
      </c>
      <c r="AN3544" s="3" t="s">
        <v>60</v>
      </c>
      <c r="AO3544" s="3">
        <v>86.283525035315662</v>
      </c>
      <c r="AP3544" s="3">
        <v>428.05490950102563</v>
      </c>
    </row>
    <row r="3545" spans="1:42" x14ac:dyDescent="0.25">
      <c r="A3545" s="2">
        <v>3544</v>
      </c>
      <c r="B3545" s="3" t="s">
        <v>42</v>
      </c>
      <c r="C3545" s="3" t="s">
        <v>43</v>
      </c>
      <c r="D3545" s="3" t="s">
        <v>44</v>
      </c>
      <c r="E3545" s="3" t="s">
        <v>45</v>
      </c>
      <c r="F3545" s="3">
        <v>0.36</v>
      </c>
      <c r="G3545" s="3">
        <v>0.48</v>
      </c>
      <c r="H3545" s="3">
        <v>7.6596030946682894E-2</v>
      </c>
      <c r="I3545" s="3">
        <v>9.5721536123165105</v>
      </c>
      <c r="J3545" s="3">
        <v>1.4067537166061042</v>
      </c>
      <c r="K3545" s="3">
        <v>0.73318897431539787</v>
      </c>
      <c r="L3545" s="3">
        <v>0.10775175121152233</v>
      </c>
      <c r="M3545" s="2">
        <v>1200</v>
      </c>
      <c r="N3545" s="3" t="s">
        <v>61</v>
      </c>
      <c r="O3545" s="3" t="s">
        <v>84</v>
      </c>
      <c r="P3545" s="3" t="s">
        <v>85</v>
      </c>
      <c r="Q3545" s="3" t="s">
        <v>42</v>
      </c>
      <c r="R3545" s="3" t="s">
        <v>49</v>
      </c>
      <c r="S3545" s="3" t="s">
        <v>86</v>
      </c>
      <c r="T3545" s="3" t="s">
        <v>51</v>
      </c>
      <c r="U3545" s="3" t="s">
        <v>87</v>
      </c>
      <c r="V3545" s="3" t="s">
        <v>53</v>
      </c>
      <c r="W3545" s="3" t="s">
        <v>54</v>
      </c>
      <c r="X3545" s="3">
        <v>35</v>
      </c>
      <c r="Y3545" s="3">
        <v>6</v>
      </c>
      <c r="Z3545" s="3" t="s">
        <v>44</v>
      </c>
      <c r="AA3545" s="7">
        <v>4</v>
      </c>
      <c r="AB3545" s="3" t="s">
        <v>49</v>
      </c>
      <c r="AC3545" s="3" t="s">
        <v>49</v>
      </c>
      <c r="AD3545" s="3" t="s">
        <v>49</v>
      </c>
      <c r="AE3545" s="3" t="s">
        <v>49</v>
      </c>
      <c r="AF3545" s="3" t="s">
        <v>55</v>
      </c>
      <c r="AG3545" s="3" t="s">
        <v>56</v>
      </c>
      <c r="AH3545" s="3" t="s">
        <v>57</v>
      </c>
      <c r="AI3545" s="3" t="s">
        <v>58</v>
      </c>
      <c r="AJ3545" s="3" t="s">
        <v>49</v>
      </c>
      <c r="AK3545" s="3" t="s">
        <v>49</v>
      </c>
      <c r="AL3545" s="3" t="s">
        <v>49</v>
      </c>
      <c r="AM3545" s="3" t="s">
        <v>88</v>
      </c>
      <c r="AN3545" s="3" t="s">
        <v>60</v>
      </c>
      <c r="AO3545" s="3">
        <v>100.37843785986988</v>
      </c>
      <c r="AP3545" s="3">
        <v>309.97313976693283</v>
      </c>
    </row>
    <row r="3546" spans="1:42" x14ac:dyDescent="0.25">
      <c r="A3546" s="2">
        <v>3545</v>
      </c>
      <c r="B3546" s="3" t="s">
        <v>42</v>
      </c>
      <c r="C3546" s="3" t="s">
        <v>43</v>
      </c>
      <c r="D3546" s="3" t="s">
        <v>44</v>
      </c>
      <c r="E3546" s="3" t="s">
        <v>45</v>
      </c>
      <c r="F3546" s="3">
        <v>0.36</v>
      </c>
      <c r="G3546" s="3">
        <v>0.48</v>
      </c>
      <c r="H3546" s="3">
        <v>2.49424844659464E-2</v>
      </c>
      <c r="I3546" s="3">
        <v>9.5721536123165105</v>
      </c>
      <c r="J3546" s="3">
        <v>1.4067537166061042</v>
      </c>
      <c r="K3546" s="3">
        <v>0.23875329278085727</v>
      </c>
      <c r="L3546" s="3">
        <v>3.508793272386012E-2</v>
      </c>
      <c r="M3546" s="2">
        <v>1210</v>
      </c>
      <c r="N3546" s="3" t="s">
        <v>65</v>
      </c>
      <c r="O3546" s="3" t="s">
        <v>84</v>
      </c>
      <c r="P3546" s="3" t="s">
        <v>85</v>
      </c>
      <c r="Q3546" s="3" t="s">
        <v>42</v>
      </c>
      <c r="R3546" s="3" t="s">
        <v>49</v>
      </c>
      <c r="S3546" s="3" t="s">
        <v>86</v>
      </c>
      <c r="T3546" s="3" t="s">
        <v>51</v>
      </c>
      <c r="U3546" s="3" t="s">
        <v>87</v>
      </c>
      <c r="V3546" s="3" t="s">
        <v>53</v>
      </c>
      <c r="W3546" s="3" t="s">
        <v>54</v>
      </c>
      <c r="X3546" s="3">
        <v>35</v>
      </c>
      <c r="Y3546" s="3">
        <v>6</v>
      </c>
      <c r="Z3546" s="3" t="s">
        <v>44</v>
      </c>
      <c r="AA3546" s="7">
        <v>4</v>
      </c>
      <c r="AB3546" s="3" t="s">
        <v>49</v>
      </c>
      <c r="AC3546" s="3" t="s">
        <v>49</v>
      </c>
      <c r="AD3546" s="3" t="s">
        <v>49</v>
      </c>
      <c r="AE3546" s="3" t="s">
        <v>49</v>
      </c>
      <c r="AF3546" s="3" t="s">
        <v>55</v>
      </c>
      <c r="AG3546" s="3" t="s">
        <v>56</v>
      </c>
      <c r="AH3546" s="3" t="s">
        <v>57</v>
      </c>
      <c r="AI3546" s="3" t="s">
        <v>58</v>
      </c>
      <c r="AJ3546" s="3" t="s">
        <v>49</v>
      </c>
      <c r="AK3546" s="3" t="s">
        <v>49</v>
      </c>
      <c r="AL3546" s="3" t="s">
        <v>49</v>
      </c>
      <c r="AM3546" s="3" t="s">
        <v>88</v>
      </c>
      <c r="AN3546" s="3" t="s">
        <v>60</v>
      </c>
      <c r="AO3546" s="3">
        <v>58.252374240550296</v>
      </c>
      <c r="AP3546" s="3">
        <v>100.93865345162727</v>
      </c>
    </row>
    <row r="3547" spans="1:42" x14ac:dyDescent="0.25">
      <c r="A3547" s="2">
        <v>3546</v>
      </c>
      <c r="B3547" s="3" t="s">
        <v>42</v>
      </c>
      <c r="C3547" s="3" t="s">
        <v>43</v>
      </c>
      <c r="D3547" s="3" t="s">
        <v>44</v>
      </c>
      <c r="E3547" s="3" t="s">
        <v>45</v>
      </c>
      <c r="F3547" s="3">
        <v>0.36</v>
      </c>
      <c r="G3547" s="3">
        <v>0.48</v>
      </c>
      <c r="H3547" s="3">
        <v>0.24138369689921699</v>
      </c>
      <c r="I3547" s="3">
        <v>9.5721536123165105</v>
      </c>
      <c r="J3547" s="3">
        <v>1.4067537166061042</v>
      </c>
      <c r="K3547" s="3">
        <v>2.3105618262281538</v>
      </c>
      <c r="L3547" s="3">
        <v>0.33956741274109481</v>
      </c>
      <c r="M3547" s="2">
        <v>1210</v>
      </c>
      <c r="N3547" s="3" t="s">
        <v>65</v>
      </c>
      <c r="O3547" s="3" t="s">
        <v>84</v>
      </c>
      <c r="P3547" s="3" t="s">
        <v>85</v>
      </c>
      <c r="Q3547" s="3" t="s">
        <v>42</v>
      </c>
      <c r="R3547" s="3" t="s">
        <v>49</v>
      </c>
      <c r="S3547" s="3" t="s">
        <v>86</v>
      </c>
      <c r="T3547" s="3" t="s">
        <v>51</v>
      </c>
      <c r="U3547" s="3" t="s">
        <v>87</v>
      </c>
      <c r="V3547" s="3" t="s">
        <v>53</v>
      </c>
      <c r="W3547" s="3" t="s">
        <v>54</v>
      </c>
      <c r="X3547" s="3">
        <v>35</v>
      </c>
      <c r="Y3547" s="3">
        <v>6</v>
      </c>
      <c r="Z3547" s="3" t="s">
        <v>44</v>
      </c>
      <c r="AA3547" s="7">
        <v>4</v>
      </c>
      <c r="AB3547" s="3" t="s">
        <v>49</v>
      </c>
      <c r="AC3547" s="3" t="s">
        <v>49</v>
      </c>
      <c r="AD3547" s="3" t="s">
        <v>49</v>
      </c>
      <c r="AE3547" s="3" t="s">
        <v>49</v>
      </c>
      <c r="AF3547" s="3" t="s">
        <v>55</v>
      </c>
      <c r="AG3547" s="3" t="s">
        <v>56</v>
      </c>
      <c r="AH3547" s="3" t="s">
        <v>57</v>
      </c>
      <c r="AI3547" s="3" t="s">
        <v>58</v>
      </c>
      <c r="AJ3547" s="3" t="s">
        <v>49</v>
      </c>
      <c r="AK3547" s="3" t="s">
        <v>49</v>
      </c>
      <c r="AL3547" s="3" t="s">
        <v>49</v>
      </c>
      <c r="AM3547" s="3" t="s">
        <v>88</v>
      </c>
      <c r="AN3547" s="3" t="s">
        <v>60</v>
      </c>
      <c r="AO3547" s="3">
        <v>123.48093965425676</v>
      </c>
      <c r="AP3547" s="3">
        <v>976.84516405925262</v>
      </c>
    </row>
    <row r="3548" spans="1:42" x14ac:dyDescent="0.25">
      <c r="A3548" s="2">
        <v>3547</v>
      </c>
      <c r="B3548" s="3" t="s">
        <v>42</v>
      </c>
      <c r="C3548" s="3" t="s">
        <v>43</v>
      </c>
      <c r="D3548" s="3" t="s">
        <v>44</v>
      </c>
      <c r="E3548" s="3" t="s">
        <v>45</v>
      </c>
      <c r="F3548" s="3">
        <v>0.36</v>
      </c>
      <c r="G3548" s="3">
        <v>0.48</v>
      </c>
      <c r="H3548" s="3">
        <v>0.141348796938566</v>
      </c>
      <c r="I3548" s="3">
        <v>9.5721536123165105</v>
      </c>
      <c r="J3548" s="3">
        <v>1.4067537166061042</v>
      </c>
      <c r="K3548" s="3">
        <v>1.3530123972120875</v>
      </c>
      <c r="L3548" s="3">
        <v>0.19884294543112924</v>
      </c>
      <c r="M3548" s="2">
        <v>1210</v>
      </c>
      <c r="N3548" s="3" t="s">
        <v>65</v>
      </c>
      <c r="O3548" s="3" t="s">
        <v>84</v>
      </c>
      <c r="P3548" s="3" t="s">
        <v>85</v>
      </c>
      <c r="Q3548" s="3" t="s">
        <v>42</v>
      </c>
      <c r="R3548" s="3" t="s">
        <v>49</v>
      </c>
      <c r="S3548" s="3" t="s">
        <v>86</v>
      </c>
      <c r="T3548" s="3" t="s">
        <v>51</v>
      </c>
      <c r="U3548" s="3" t="s">
        <v>87</v>
      </c>
      <c r="V3548" s="3" t="s">
        <v>53</v>
      </c>
      <c r="W3548" s="3" t="s">
        <v>54</v>
      </c>
      <c r="X3548" s="3">
        <v>35</v>
      </c>
      <c r="Y3548" s="3">
        <v>6</v>
      </c>
      <c r="Z3548" s="3" t="s">
        <v>44</v>
      </c>
      <c r="AA3548" s="7">
        <v>4</v>
      </c>
      <c r="AB3548" s="3" t="s">
        <v>49</v>
      </c>
      <c r="AC3548" s="3" t="s">
        <v>49</v>
      </c>
      <c r="AD3548" s="3" t="s">
        <v>49</v>
      </c>
      <c r="AE3548" s="3" t="s">
        <v>49</v>
      </c>
      <c r="AF3548" s="3" t="s">
        <v>55</v>
      </c>
      <c r="AG3548" s="3" t="s">
        <v>56</v>
      </c>
      <c r="AH3548" s="3" t="s">
        <v>57</v>
      </c>
      <c r="AI3548" s="3" t="s">
        <v>58</v>
      </c>
      <c r="AJ3548" s="3" t="s">
        <v>49</v>
      </c>
      <c r="AK3548" s="3" t="s">
        <v>49</v>
      </c>
      <c r="AL3548" s="3" t="s">
        <v>49</v>
      </c>
      <c r="AM3548" s="3" t="s">
        <v>88</v>
      </c>
      <c r="AN3548" s="3" t="s">
        <v>60</v>
      </c>
      <c r="AO3548" s="3">
        <v>98.29974930859953</v>
      </c>
      <c r="AP3548" s="3">
        <v>572.01828668935059</v>
      </c>
    </row>
    <row r="3549" spans="1:42" x14ac:dyDescent="0.25">
      <c r="A3549" s="2">
        <v>3548</v>
      </c>
      <c r="B3549" s="3" t="s">
        <v>42</v>
      </c>
      <c r="C3549" s="3" t="s">
        <v>43</v>
      </c>
      <c r="D3549" s="3" t="s">
        <v>44</v>
      </c>
      <c r="E3549" s="3" t="s">
        <v>45</v>
      </c>
      <c r="F3549" s="3">
        <v>0.36</v>
      </c>
      <c r="G3549" s="3">
        <v>0.48</v>
      </c>
      <c r="H3549" s="3">
        <v>3.3674624620853098E-2</v>
      </c>
      <c r="I3549" s="3">
        <v>9.5721536123165105</v>
      </c>
      <c r="J3549" s="3">
        <v>1.4067537166061042</v>
      </c>
      <c r="K3549" s="3">
        <v>0.32233867970790148</v>
      </c>
      <c r="L3549" s="3">
        <v>4.7371903340700516E-2</v>
      </c>
      <c r="M3549" s="2">
        <v>1210</v>
      </c>
      <c r="N3549" s="3" t="s">
        <v>65</v>
      </c>
      <c r="O3549" s="3" t="s">
        <v>84</v>
      </c>
      <c r="P3549" s="3" t="s">
        <v>85</v>
      </c>
      <c r="Q3549" s="3" t="s">
        <v>42</v>
      </c>
      <c r="R3549" s="3" t="s">
        <v>49</v>
      </c>
      <c r="S3549" s="3" t="s">
        <v>86</v>
      </c>
      <c r="T3549" s="3" t="s">
        <v>51</v>
      </c>
      <c r="U3549" s="3" t="s">
        <v>87</v>
      </c>
      <c r="V3549" s="3" t="s">
        <v>53</v>
      </c>
      <c r="W3549" s="3" t="s">
        <v>54</v>
      </c>
      <c r="X3549" s="3">
        <v>35</v>
      </c>
      <c r="Y3549" s="3">
        <v>6</v>
      </c>
      <c r="Z3549" s="3" t="s">
        <v>44</v>
      </c>
      <c r="AA3549" s="7">
        <v>4</v>
      </c>
      <c r="AB3549" s="3" t="s">
        <v>49</v>
      </c>
      <c r="AC3549" s="3" t="s">
        <v>49</v>
      </c>
      <c r="AD3549" s="3" t="s">
        <v>49</v>
      </c>
      <c r="AE3549" s="3" t="s">
        <v>49</v>
      </c>
      <c r="AF3549" s="3" t="s">
        <v>55</v>
      </c>
      <c r="AG3549" s="3" t="s">
        <v>56</v>
      </c>
      <c r="AH3549" s="3" t="s">
        <v>57</v>
      </c>
      <c r="AI3549" s="3" t="s">
        <v>58</v>
      </c>
      <c r="AJ3549" s="3" t="s">
        <v>49</v>
      </c>
      <c r="AK3549" s="3" t="s">
        <v>49</v>
      </c>
      <c r="AL3549" s="3" t="s">
        <v>49</v>
      </c>
      <c r="AM3549" s="3" t="s">
        <v>88</v>
      </c>
      <c r="AN3549" s="3" t="s">
        <v>60</v>
      </c>
      <c r="AO3549" s="3">
        <v>59.351264882359885</v>
      </c>
      <c r="AP3549" s="3">
        <v>136.27637091880854</v>
      </c>
    </row>
    <row r="3550" spans="1:42" x14ac:dyDescent="0.25">
      <c r="A3550" s="2">
        <v>3549</v>
      </c>
      <c r="B3550" s="3" t="s">
        <v>42</v>
      </c>
      <c r="C3550" s="3" t="s">
        <v>43</v>
      </c>
      <c r="D3550" s="3" t="s">
        <v>44</v>
      </c>
      <c r="E3550" s="3" t="s">
        <v>45</v>
      </c>
      <c r="F3550" s="3">
        <v>0.36</v>
      </c>
      <c r="G3550" s="3">
        <v>0.48</v>
      </c>
      <c r="H3550" s="3">
        <v>9.9817819750620401E-2</v>
      </c>
      <c r="I3550" s="3">
        <v>9.5721536123165105</v>
      </c>
      <c r="J3550" s="3">
        <v>1.4067537166061042</v>
      </c>
      <c r="K3550" s="3">
        <v>0.95547150389945945</v>
      </c>
      <c r="L3550" s="3">
        <v>0.14041908891770344</v>
      </c>
      <c r="M3550" s="2">
        <v>1210</v>
      </c>
      <c r="N3550" s="3" t="s">
        <v>65</v>
      </c>
      <c r="O3550" s="3" t="s">
        <v>84</v>
      </c>
      <c r="P3550" s="3" t="s">
        <v>85</v>
      </c>
      <c r="Q3550" s="3" t="s">
        <v>42</v>
      </c>
      <c r="R3550" s="3" t="s">
        <v>49</v>
      </c>
      <c r="S3550" s="3" t="s">
        <v>86</v>
      </c>
      <c r="T3550" s="3" t="s">
        <v>51</v>
      </c>
      <c r="U3550" s="3" t="s">
        <v>87</v>
      </c>
      <c r="V3550" s="3" t="s">
        <v>53</v>
      </c>
      <c r="W3550" s="3" t="s">
        <v>54</v>
      </c>
      <c r="X3550" s="3">
        <v>35</v>
      </c>
      <c r="Y3550" s="3">
        <v>6</v>
      </c>
      <c r="Z3550" s="3" t="s">
        <v>44</v>
      </c>
      <c r="AA3550" s="7">
        <v>4</v>
      </c>
      <c r="AB3550" s="3" t="s">
        <v>49</v>
      </c>
      <c r="AC3550" s="3" t="s">
        <v>49</v>
      </c>
      <c r="AD3550" s="3" t="s">
        <v>49</v>
      </c>
      <c r="AE3550" s="3" t="s">
        <v>49</v>
      </c>
      <c r="AF3550" s="3" t="s">
        <v>55</v>
      </c>
      <c r="AG3550" s="3" t="s">
        <v>56</v>
      </c>
      <c r="AH3550" s="3" t="s">
        <v>57</v>
      </c>
      <c r="AI3550" s="3" t="s">
        <v>58</v>
      </c>
      <c r="AJ3550" s="3" t="s">
        <v>49</v>
      </c>
      <c r="AK3550" s="3" t="s">
        <v>49</v>
      </c>
      <c r="AL3550" s="3" t="s">
        <v>49</v>
      </c>
      <c r="AM3550" s="3" t="s">
        <v>88</v>
      </c>
      <c r="AN3550" s="3" t="s">
        <v>60</v>
      </c>
      <c r="AO3550" s="3">
        <v>85.376704260428141</v>
      </c>
      <c r="AP3550" s="3">
        <v>403.94838492776358</v>
      </c>
    </row>
    <row r="3551" spans="1:42" x14ac:dyDescent="0.25">
      <c r="A3551" s="2">
        <v>3550</v>
      </c>
      <c r="B3551" s="3" t="s">
        <v>42</v>
      </c>
      <c r="C3551" s="3" t="s">
        <v>43</v>
      </c>
      <c r="D3551" s="3" t="s">
        <v>44</v>
      </c>
      <c r="E3551" s="3" t="s">
        <v>45</v>
      </c>
      <c r="F3551" s="3">
        <v>0.36</v>
      </c>
      <c r="G3551" s="3">
        <v>0.48</v>
      </c>
      <c r="H3551" s="3">
        <v>0.19141126952465301</v>
      </c>
      <c r="I3551" s="3">
        <v>9.5721902011285973</v>
      </c>
      <c r="J3551" s="3">
        <v>1.4067554030589966</v>
      </c>
      <c r="K3551" s="3">
        <v>1.8322250785294685</v>
      </c>
      <c r="L3551" s="3">
        <v>0.26926883761018749</v>
      </c>
      <c r="M3551" s="2">
        <v>1200</v>
      </c>
      <c r="N3551" s="3" t="s">
        <v>61</v>
      </c>
      <c r="O3551" s="3" t="s">
        <v>84</v>
      </c>
      <c r="P3551" s="3" t="s">
        <v>85</v>
      </c>
      <c r="Q3551" s="3" t="s">
        <v>42</v>
      </c>
      <c r="R3551" s="3" t="s">
        <v>49</v>
      </c>
      <c r="S3551" s="3" t="s">
        <v>86</v>
      </c>
      <c r="T3551" s="3" t="s">
        <v>51</v>
      </c>
      <c r="U3551" s="3" t="s">
        <v>87</v>
      </c>
      <c r="V3551" s="3" t="s">
        <v>53</v>
      </c>
      <c r="W3551" s="3" t="s">
        <v>54</v>
      </c>
      <c r="X3551" s="3">
        <v>35</v>
      </c>
      <c r="Y3551" s="3">
        <v>6</v>
      </c>
      <c r="Z3551" s="3" t="s">
        <v>44</v>
      </c>
      <c r="AA3551" s="7">
        <v>4</v>
      </c>
      <c r="AB3551" s="3" t="s">
        <v>49</v>
      </c>
      <c r="AC3551" s="3" t="s">
        <v>49</v>
      </c>
      <c r="AD3551" s="3" t="s">
        <v>49</v>
      </c>
      <c r="AE3551" s="3" t="s">
        <v>49</v>
      </c>
      <c r="AF3551" s="3" t="s">
        <v>55</v>
      </c>
      <c r="AG3551" s="3" t="s">
        <v>56</v>
      </c>
      <c r="AH3551" s="3" t="s">
        <v>57</v>
      </c>
      <c r="AI3551" s="3" t="s">
        <v>58</v>
      </c>
      <c r="AJ3551" s="3" t="s">
        <v>49</v>
      </c>
      <c r="AK3551" s="3" t="s">
        <v>49</v>
      </c>
      <c r="AL3551" s="3" t="s">
        <v>49</v>
      </c>
      <c r="AM3551" s="3" t="s">
        <v>88</v>
      </c>
      <c r="AN3551" s="3" t="s">
        <v>60</v>
      </c>
      <c r="AO3551" s="3">
        <v>131.16343005392537</v>
      </c>
      <c r="AP3551" s="3">
        <v>774.61392539557914</v>
      </c>
    </row>
    <row r="3552" spans="1:42" x14ac:dyDescent="0.25">
      <c r="A3552" s="2">
        <v>3551</v>
      </c>
      <c r="B3552" s="3" t="s">
        <v>42</v>
      </c>
      <c r="C3552" s="3" t="s">
        <v>43</v>
      </c>
      <c r="D3552" s="3" t="s">
        <v>44</v>
      </c>
      <c r="E3552" s="3" t="s">
        <v>45</v>
      </c>
      <c r="F3552" s="3">
        <v>0.36</v>
      </c>
      <c r="G3552" s="3">
        <v>0.48</v>
      </c>
      <c r="H3552" s="3">
        <v>1.7206062714579001E-2</v>
      </c>
      <c r="I3552" s="3">
        <v>9.5721902011285973</v>
      </c>
      <c r="J3552" s="3">
        <v>1.4067554030589966</v>
      </c>
      <c r="K3552" s="3">
        <v>0.16469970491649724</v>
      </c>
      <c r="L3552" s="3">
        <v>2.4204721689105955E-2</v>
      </c>
      <c r="M3552" s="2">
        <v>1210</v>
      </c>
      <c r="N3552" s="3" t="s">
        <v>65</v>
      </c>
      <c r="O3552" s="3" t="s">
        <v>84</v>
      </c>
      <c r="P3552" s="3" t="s">
        <v>85</v>
      </c>
      <c r="Q3552" s="3" t="s">
        <v>42</v>
      </c>
      <c r="R3552" s="3" t="s">
        <v>49</v>
      </c>
      <c r="S3552" s="3" t="s">
        <v>86</v>
      </c>
      <c r="T3552" s="3" t="s">
        <v>51</v>
      </c>
      <c r="U3552" s="3" t="s">
        <v>87</v>
      </c>
      <c r="V3552" s="3" t="s">
        <v>53</v>
      </c>
      <c r="W3552" s="3" t="s">
        <v>54</v>
      </c>
      <c r="X3552" s="3">
        <v>35</v>
      </c>
      <c r="Y3552" s="3">
        <v>6</v>
      </c>
      <c r="Z3552" s="3" t="s">
        <v>44</v>
      </c>
      <c r="AA3552" s="7">
        <v>4</v>
      </c>
      <c r="AB3552" s="3" t="s">
        <v>49</v>
      </c>
      <c r="AC3552" s="3" t="s">
        <v>49</v>
      </c>
      <c r="AD3552" s="3" t="s">
        <v>49</v>
      </c>
      <c r="AE3552" s="3" t="s">
        <v>49</v>
      </c>
      <c r="AF3552" s="3" t="s">
        <v>55</v>
      </c>
      <c r="AG3552" s="3" t="s">
        <v>56</v>
      </c>
      <c r="AH3552" s="3" t="s">
        <v>57</v>
      </c>
      <c r="AI3552" s="3" t="s">
        <v>58</v>
      </c>
      <c r="AJ3552" s="3" t="s">
        <v>49</v>
      </c>
      <c r="AK3552" s="3" t="s">
        <v>49</v>
      </c>
      <c r="AL3552" s="3" t="s">
        <v>49</v>
      </c>
      <c r="AM3552" s="3" t="s">
        <v>88</v>
      </c>
      <c r="AN3552" s="3" t="s">
        <v>60</v>
      </c>
      <c r="AO3552" s="3">
        <v>47.829776690194578</v>
      </c>
      <c r="AP3552" s="3">
        <v>69.63046540071123</v>
      </c>
    </row>
    <row r="3553" spans="1:42" x14ac:dyDescent="0.25">
      <c r="A3553" s="2">
        <v>3552</v>
      </c>
      <c r="B3553" s="3" t="s">
        <v>42</v>
      </c>
      <c r="C3553" s="3" t="s">
        <v>43</v>
      </c>
      <c r="D3553" s="3" t="s">
        <v>44</v>
      </c>
      <c r="E3553" s="3" t="s">
        <v>45</v>
      </c>
      <c r="F3553" s="3">
        <v>0.36</v>
      </c>
      <c r="G3553" s="3">
        <v>0.48</v>
      </c>
      <c r="H3553" s="3">
        <v>0.22178016966366099</v>
      </c>
      <c r="I3553" s="3">
        <v>9.5721902011285973</v>
      </c>
      <c r="J3553" s="3">
        <v>1.4067554030589966</v>
      </c>
      <c r="K3553" s="3">
        <v>2.1229219668591335</v>
      </c>
      <c r="L3553" s="3">
        <v>0.31199045196569608</v>
      </c>
      <c r="M3553" s="2">
        <v>1210</v>
      </c>
      <c r="N3553" s="3" t="s">
        <v>65</v>
      </c>
      <c r="O3553" s="3" t="s">
        <v>84</v>
      </c>
      <c r="P3553" s="3" t="s">
        <v>85</v>
      </c>
      <c r="Q3553" s="3" t="s">
        <v>42</v>
      </c>
      <c r="R3553" s="3" t="s">
        <v>49</v>
      </c>
      <c r="S3553" s="3" t="s">
        <v>86</v>
      </c>
      <c r="T3553" s="3" t="s">
        <v>51</v>
      </c>
      <c r="U3553" s="3" t="s">
        <v>87</v>
      </c>
      <c r="V3553" s="3" t="s">
        <v>53</v>
      </c>
      <c r="W3553" s="3" t="s">
        <v>54</v>
      </c>
      <c r="X3553" s="3">
        <v>35</v>
      </c>
      <c r="Y3553" s="3">
        <v>6</v>
      </c>
      <c r="Z3553" s="3" t="s">
        <v>44</v>
      </c>
      <c r="AA3553" s="7">
        <v>4</v>
      </c>
      <c r="AB3553" s="3" t="s">
        <v>49</v>
      </c>
      <c r="AC3553" s="3" t="s">
        <v>49</v>
      </c>
      <c r="AD3553" s="3" t="s">
        <v>49</v>
      </c>
      <c r="AE3553" s="3" t="s">
        <v>49</v>
      </c>
      <c r="AF3553" s="3" t="s">
        <v>55</v>
      </c>
      <c r="AG3553" s="3" t="s">
        <v>56</v>
      </c>
      <c r="AH3553" s="3" t="s">
        <v>57</v>
      </c>
      <c r="AI3553" s="3" t="s">
        <v>58</v>
      </c>
      <c r="AJ3553" s="3" t="s">
        <v>49</v>
      </c>
      <c r="AK3553" s="3" t="s">
        <v>49</v>
      </c>
      <c r="AL3553" s="3" t="s">
        <v>49</v>
      </c>
      <c r="AM3553" s="3" t="s">
        <v>88</v>
      </c>
      <c r="AN3553" s="3" t="s">
        <v>60</v>
      </c>
      <c r="AO3553" s="3">
        <v>121.56924402791678</v>
      </c>
      <c r="AP3553" s="3">
        <v>897.51250396434784</v>
      </c>
    </row>
    <row r="3554" spans="1:42" x14ac:dyDescent="0.25">
      <c r="A3554" s="2">
        <v>3553</v>
      </c>
      <c r="B3554" s="3" t="s">
        <v>42</v>
      </c>
      <c r="C3554" s="3" t="s">
        <v>43</v>
      </c>
      <c r="D3554" s="3" t="s">
        <v>44</v>
      </c>
      <c r="E3554" s="3" t="s">
        <v>45</v>
      </c>
      <c r="F3554" s="3">
        <v>0.36</v>
      </c>
      <c r="G3554" s="3">
        <v>0.48</v>
      </c>
      <c r="H3554" s="3">
        <v>0.14242334440887799</v>
      </c>
      <c r="I3554" s="3">
        <v>9.5721902011285973</v>
      </c>
      <c r="J3554" s="3">
        <v>1.4067554030589966</v>
      </c>
      <c r="K3554" s="3">
        <v>1.3633033417626252</v>
      </c>
      <c r="L3554" s="3">
        <v>0.20035480926892146</v>
      </c>
      <c r="M3554" s="2">
        <v>1210</v>
      </c>
      <c r="N3554" s="3" t="s">
        <v>65</v>
      </c>
      <c r="O3554" s="3" t="s">
        <v>84</v>
      </c>
      <c r="P3554" s="3" t="s">
        <v>85</v>
      </c>
      <c r="Q3554" s="3" t="s">
        <v>42</v>
      </c>
      <c r="R3554" s="3" t="s">
        <v>49</v>
      </c>
      <c r="S3554" s="3" t="s">
        <v>86</v>
      </c>
      <c r="T3554" s="3" t="s">
        <v>51</v>
      </c>
      <c r="U3554" s="3" t="s">
        <v>87</v>
      </c>
      <c r="V3554" s="3" t="s">
        <v>53</v>
      </c>
      <c r="W3554" s="3" t="s">
        <v>54</v>
      </c>
      <c r="X3554" s="3">
        <v>35</v>
      </c>
      <c r="Y3554" s="3">
        <v>6</v>
      </c>
      <c r="Z3554" s="3" t="s">
        <v>44</v>
      </c>
      <c r="AA3554" s="7">
        <v>4</v>
      </c>
      <c r="AB3554" s="3" t="s">
        <v>49</v>
      </c>
      <c r="AC3554" s="3" t="s">
        <v>49</v>
      </c>
      <c r="AD3554" s="3" t="s">
        <v>49</v>
      </c>
      <c r="AE3554" s="3" t="s">
        <v>49</v>
      </c>
      <c r="AF3554" s="3" t="s">
        <v>55</v>
      </c>
      <c r="AG3554" s="3" t="s">
        <v>56</v>
      </c>
      <c r="AH3554" s="3" t="s">
        <v>57</v>
      </c>
      <c r="AI3554" s="3" t="s">
        <v>58</v>
      </c>
      <c r="AJ3554" s="3" t="s">
        <v>49</v>
      </c>
      <c r="AK3554" s="3" t="s">
        <v>49</v>
      </c>
      <c r="AL3554" s="3" t="s">
        <v>49</v>
      </c>
      <c r="AM3554" s="3" t="s">
        <v>88</v>
      </c>
      <c r="AN3554" s="3" t="s">
        <v>60</v>
      </c>
      <c r="AO3554" s="3">
        <v>95.762469834017736</v>
      </c>
      <c r="AP3554" s="3">
        <v>576.36682602075325</v>
      </c>
    </row>
    <row r="3555" spans="1:42" x14ac:dyDescent="0.25">
      <c r="A3555" s="2">
        <v>3554</v>
      </c>
      <c r="B3555" s="3" t="s">
        <v>42</v>
      </c>
      <c r="C3555" s="3" t="s">
        <v>43</v>
      </c>
      <c r="D3555" s="3" t="s">
        <v>44</v>
      </c>
      <c r="E3555" s="3" t="s">
        <v>45</v>
      </c>
      <c r="F3555" s="3">
        <v>0.36</v>
      </c>
      <c r="G3555" s="3">
        <v>0.48</v>
      </c>
      <c r="H3555" s="3">
        <v>1.89794314742655E-2</v>
      </c>
      <c r="I3555" s="3">
        <v>9.5721902011285973</v>
      </c>
      <c r="J3555" s="3">
        <v>1.4067554030589966</v>
      </c>
      <c r="K3555" s="3">
        <v>0.18167472798095591</v>
      </c>
      <c r="L3555" s="3">
        <v>2.669941777341097E-2</v>
      </c>
      <c r="M3555" s="2">
        <v>1210</v>
      </c>
      <c r="N3555" s="3" t="s">
        <v>65</v>
      </c>
      <c r="O3555" s="3" t="s">
        <v>84</v>
      </c>
      <c r="P3555" s="3" t="s">
        <v>85</v>
      </c>
      <c r="Q3555" s="3" t="s">
        <v>42</v>
      </c>
      <c r="R3555" s="3" t="s">
        <v>49</v>
      </c>
      <c r="S3555" s="3" t="s">
        <v>86</v>
      </c>
      <c r="T3555" s="3" t="s">
        <v>51</v>
      </c>
      <c r="U3555" s="3" t="s">
        <v>87</v>
      </c>
      <c r="V3555" s="3" t="s">
        <v>53</v>
      </c>
      <c r="W3555" s="3" t="s">
        <v>54</v>
      </c>
      <c r="X3555" s="3">
        <v>35</v>
      </c>
      <c r="Y3555" s="3">
        <v>6</v>
      </c>
      <c r="Z3555" s="3" t="s">
        <v>44</v>
      </c>
      <c r="AA3555" s="7">
        <v>4</v>
      </c>
      <c r="AB3555" s="3" t="s">
        <v>49</v>
      </c>
      <c r="AC3555" s="3" t="s">
        <v>49</v>
      </c>
      <c r="AD3555" s="3" t="s">
        <v>49</v>
      </c>
      <c r="AE3555" s="3" t="s">
        <v>49</v>
      </c>
      <c r="AF3555" s="3" t="s">
        <v>55</v>
      </c>
      <c r="AG3555" s="3" t="s">
        <v>56</v>
      </c>
      <c r="AH3555" s="3" t="s">
        <v>57</v>
      </c>
      <c r="AI3555" s="3" t="s">
        <v>58</v>
      </c>
      <c r="AJ3555" s="3" t="s">
        <v>49</v>
      </c>
      <c r="AK3555" s="3" t="s">
        <v>49</v>
      </c>
      <c r="AL3555" s="3" t="s">
        <v>49</v>
      </c>
      <c r="AM3555" s="3" t="s">
        <v>88</v>
      </c>
      <c r="AN3555" s="3" t="s">
        <v>60</v>
      </c>
      <c r="AO3555" s="3">
        <v>35.740319884244748</v>
      </c>
      <c r="AP3555" s="3">
        <v>76.807034155131902</v>
      </c>
    </row>
    <row r="3556" spans="1:42" x14ac:dyDescent="0.25">
      <c r="A3556" s="2">
        <v>3555</v>
      </c>
      <c r="B3556" s="3" t="s">
        <v>42</v>
      </c>
      <c r="C3556" s="3" t="s">
        <v>43</v>
      </c>
      <c r="D3556" s="3" t="s">
        <v>44</v>
      </c>
      <c r="E3556" s="3" t="s">
        <v>45</v>
      </c>
      <c r="F3556" s="3">
        <v>0.36</v>
      </c>
      <c r="G3556" s="3">
        <v>0.48</v>
      </c>
      <c r="H3556" s="3">
        <v>2.5963175812837001E-2</v>
      </c>
      <c r="I3556" s="3">
        <v>9.5721902011285973</v>
      </c>
      <c r="J3556" s="3">
        <v>1.4067554030589966</v>
      </c>
      <c r="K3556" s="3">
        <v>0.24852445710581733</v>
      </c>
      <c r="L3556" s="3">
        <v>3.6523837855279108E-2</v>
      </c>
      <c r="M3556" s="2">
        <v>1210</v>
      </c>
      <c r="N3556" s="3" t="s">
        <v>65</v>
      </c>
      <c r="O3556" s="3" t="s">
        <v>84</v>
      </c>
      <c r="P3556" s="3" t="s">
        <v>85</v>
      </c>
      <c r="Q3556" s="3" t="s">
        <v>42</v>
      </c>
      <c r="R3556" s="3" t="s">
        <v>49</v>
      </c>
      <c r="S3556" s="3" t="s">
        <v>86</v>
      </c>
      <c r="T3556" s="3" t="s">
        <v>51</v>
      </c>
      <c r="U3556" s="3" t="s">
        <v>87</v>
      </c>
      <c r="V3556" s="3" t="s">
        <v>53</v>
      </c>
      <c r="W3556" s="3" t="s">
        <v>54</v>
      </c>
      <c r="X3556" s="3">
        <v>35</v>
      </c>
      <c r="Y3556" s="3">
        <v>6</v>
      </c>
      <c r="Z3556" s="3" t="s">
        <v>44</v>
      </c>
      <c r="AA3556" s="7">
        <v>4</v>
      </c>
      <c r="AB3556" s="3" t="s">
        <v>49</v>
      </c>
      <c r="AC3556" s="3" t="s">
        <v>49</v>
      </c>
      <c r="AD3556" s="3" t="s">
        <v>49</v>
      </c>
      <c r="AE3556" s="3" t="s">
        <v>49</v>
      </c>
      <c r="AF3556" s="3" t="s">
        <v>55</v>
      </c>
      <c r="AG3556" s="3" t="s">
        <v>56</v>
      </c>
      <c r="AH3556" s="3" t="s">
        <v>57</v>
      </c>
      <c r="AI3556" s="3" t="s">
        <v>58</v>
      </c>
      <c r="AJ3556" s="3" t="s">
        <v>49</v>
      </c>
      <c r="AK3556" s="3" t="s">
        <v>49</v>
      </c>
      <c r="AL3556" s="3" t="s">
        <v>49</v>
      </c>
      <c r="AM3556" s="3" t="s">
        <v>88</v>
      </c>
      <c r="AN3556" s="3" t="s">
        <v>60</v>
      </c>
      <c r="AO3556" s="3">
        <v>58.628789908351216</v>
      </c>
      <c r="AP3556" s="3">
        <v>105.06924478407984</v>
      </c>
    </row>
    <row r="3557" spans="1:42" x14ac:dyDescent="0.25">
      <c r="A3557" s="2">
        <v>3556</v>
      </c>
      <c r="B3557" s="3" t="s">
        <v>42</v>
      </c>
      <c r="C3557" s="3" t="s">
        <v>43</v>
      </c>
      <c r="D3557" s="3" t="s">
        <v>44</v>
      </c>
      <c r="E3557" s="3" t="s">
        <v>45</v>
      </c>
      <c r="F3557" s="3">
        <v>0.36</v>
      </c>
      <c r="G3557" s="3">
        <v>0.48</v>
      </c>
      <c r="H3557" s="3">
        <v>0.240595405949874</v>
      </c>
      <c r="I3557" s="3">
        <v>10.533576691254126</v>
      </c>
      <c r="J3557" s="3">
        <v>1.8561822625763844</v>
      </c>
      <c r="K3557" s="3">
        <v>2.5343301601364172</v>
      </c>
      <c r="L3557" s="3">
        <v>0.44658892498152081</v>
      </c>
      <c r="M3557" s="2">
        <v>1200</v>
      </c>
      <c r="N3557" s="3" t="s">
        <v>61</v>
      </c>
      <c r="O3557" s="3" t="s">
        <v>84</v>
      </c>
      <c r="P3557" s="3" t="s">
        <v>85</v>
      </c>
      <c r="Q3557" s="3" t="s">
        <v>42</v>
      </c>
      <c r="R3557" s="3" t="s">
        <v>49</v>
      </c>
      <c r="S3557" s="3" t="s">
        <v>86</v>
      </c>
      <c r="T3557" s="3" t="s">
        <v>51</v>
      </c>
      <c r="U3557" s="3" t="s">
        <v>87</v>
      </c>
      <c r="V3557" s="3" t="s">
        <v>53</v>
      </c>
      <c r="W3557" s="3" t="s">
        <v>54</v>
      </c>
      <c r="X3557" s="3">
        <v>35</v>
      </c>
      <c r="Y3557" s="3">
        <v>6</v>
      </c>
      <c r="Z3557" s="3" t="s">
        <v>44</v>
      </c>
      <c r="AA3557" s="7">
        <v>4</v>
      </c>
      <c r="AB3557" s="3" t="s">
        <v>49</v>
      </c>
      <c r="AC3557" s="3" t="s">
        <v>49</v>
      </c>
      <c r="AD3557" s="3" t="s">
        <v>49</v>
      </c>
      <c r="AE3557" s="3" t="s">
        <v>49</v>
      </c>
      <c r="AF3557" s="3" t="s">
        <v>55</v>
      </c>
      <c r="AG3557" s="3" t="s">
        <v>56</v>
      </c>
      <c r="AH3557" s="3" t="s">
        <v>57</v>
      </c>
      <c r="AI3557" s="3" t="s">
        <v>58</v>
      </c>
      <c r="AJ3557" s="3" t="s">
        <v>49</v>
      </c>
      <c r="AK3557" s="3" t="s">
        <v>49</v>
      </c>
      <c r="AL3557" s="3" t="s">
        <v>49</v>
      </c>
      <c r="AM3557" s="3" t="s">
        <v>88</v>
      </c>
      <c r="AN3557" s="3" t="s">
        <v>60</v>
      </c>
      <c r="AO3557" s="3">
        <v>145.36246104358941</v>
      </c>
      <c r="AP3557" s="3">
        <v>973.65506376818416</v>
      </c>
    </row>
    <row r="3558" spans="1:42" x14ac:dyDescent="0.25">
      <c r="A3558" s="2">
        <v>3557</v>
      </c>
      <c r="B3558" s="3" t="s">
        <v>42</v>
      </c>
      <c r="C3558" s="3" t="s">
        <v>43</v>
      </c>
      <c r="D3558" s="3" t="s">
        <v>44</v>
      </c>
      <c r="E3558" s="3" t="s">
        <v>45</v>
      </c>
      <c r="F3558" s="3">
        <v>0.36</v>
      </c>
      <c r="G3558" s="3">
        <v>0.48</v>
      </c>
      <c r="H3558" s="3">
        <v>1.9108288074953201E-2</v>
      </c>
      <c r="I3558" s="3">
        <v>10.533576691254126</v>
      </c>
      <c r="J3558" s="3">
        <v>1.8561822625763844</v>
      </c>
      <c r="K3558" s="3">
        <v>0.20127861787609622</v>
      </c>
      <c r="L3558" s="3">
        <v>3.5468465392927979E-2</v>
      </c>
      <c r="M3558" s="2">
        <v>1330</v>
      </c>
      <c r="N3558" s="3" t="s">
        <v>68</v>
      </c>
      <c r="O3558" s="3" t="s">
        <v>84</v>
      </c>
      <c r="P3558" s="3" t="s">
        <v>85</v>
      </c>
      <c r="Q3558" s="3" t="s">
        <v>42</v>
      </c>
      <c r="R3558" s="3" t="s">
        <v>49</v>
      </c>
      <c r="S3558" s="3" t="s">
        <v>86</v>
      </c>
      <c r="T3558" s="3" t="s">
        <v>51</v>
      </c>
      <c r="U3558" s="3" t="s">
        <v>87</v>
      </c>
      <c r="V3558" s="3" t="s">
        <v>53</v>
      </c>
      <c r="W3558" s="3" t="s">
        <v>54</v>
      </c>
      <c r="X3558" s="3">
        <v>35</v>
      </c>
      <c r="Y3558" s="3">
        <v>6</v>
      </c>
      <c r="Z3558" s="3" t="s">
        <v>44</v>
      </c>
      <c r="AA3558" s="7">
        <v>4</v>
      </c>
      <c r="AB3558" s="3" t="s">
        <v>49</v>
      </c>
      <c r="AC3558" s="3" t="s">
        <v>49</v>
      </c>
      <c r="AD3558" s="3" t="s">
        <v>49</v>
      </c>
      <c r="AE3558" s="3" t="s">
        <v>49</v>
      </c>
      <c r="AF3558" s="3" t="s">
        <v>55</v>
      </c>
      <c r="AG3558" s="3" t="s">
        <v>56</v>
      </c>
      <c r="AH3558" s="3" t="s">
        <v>57</v>
      </c>
      <c r="AI3558" s="3" t="s">
        <v>58</v>
      </c>
      <c r="AJ3558" s="3" t="s">
        <v>49</v>
      </c>
      <c r="AK3558" s="3" t="s">
        <v>49</v>
      </c>
      <c r="AL3558" s="3" t="s">
        <v>49</v>
      </c>
      <c r="AM3558" s="3" t="s">
        <v>88</v>
      </c>
      <c r="AN3558" s="3" t="s">
        <v>60</v>
      </c>
      <c r="AO3558" s="3">
        <v>50.141441879484766</v>
      </c>
      <c r="AP3558" s="3">
        <v>77.32849831719372</v>
      </c>
    </row>
    <row r="3559" spans="1:42" x14ac:dyDescent="0.25">
      <c r="A3559" s="2">
        <v>3558</v>
      </c>
      <c r="B3559" s="3" t="s">
        <v>42</v>
      </c>
      <c r="C3559" s="3" t="s">
        <v>43</v>
      </c>
      <c r="D3559" s="3" t="s">
        <v>44</v>
      </c>
      <c r="E3559" s="3" t="s">
        <v>45</v>
      </c>
      <c r="F3559" s="3">
        <v>0.36</v>
      </c>
      <c r="G3559" s="3">
        <v>0.48</v>
      </c>
      <c r="H3559" s="3">
        <v>6.3164194955839095E-2</v>
      </c>
      <c r="I3559" s="3">
        <v>10.533576691254126</v>
      </c>
      <c r="J3559" s="3">
        <v>1.8561822625763844</v>
      </c>
      <c r="K3559" s="3">
        <v>0.66534489170865818</v>
      </c>
      <c r="L3559" s="3">
        <v>0.11724425830694526</v>
      </c>
      <c r="M3559" s="2">
        <v>1330</v>
      </c>
      <c r="N3559" s="3" t="s">
        <v>68</v>
      </c>
      <c r="O3559" s="3" t="s">
        <v>84</v>
      </c>
      <c r="P3559" s="3" t="s">
        <v>85</v>
      </c>
      <c r="Q3559" s="3" t="s">
        <v>42</v>
      </c>
      <c r="R3559" s="3" t="s">
        <v>49</v>
      </c>
      <c r="S3559" s="3" t="s">
        <v>86</v>
      </c>
      <c r="T3559" s="3" t="s">
        <v>51</v>
      </c>
      <c r="U3559" s="3" t="s">
        <v>87</v>
      </c>
      <c r="V3559" s="3" t="s">
        <v>53</v>
      </c>
      <c r="W3559" s="3" t="s">
        <v>54</v>
      </c>
      <c r="X3559" s="3">
        <v>35</v>
      </c>
      <c r="Y3559" s="3">
        <v>6</v>
      </c>
      <c r="Z3559" s="3" t="s">
        <v>44</v>
      </c>
      <c r="AA3559" s="7">
        <v>4</v>
      </c>
      <c r="AB3559" s="3" t="s">
        <v>49</v>
      </c>
      <c r="AC3559" s="3" t="s">
        <v>49</v>
      </c>
      <c r="AD3559" s="3" t="s">
        <v>49</v>
      </c>
      <c r="AE3559" s="3" t="s">
        <v>49</v>
      </c>
      <c r="AF3559" s="3" t="s">
        <v>55</v>
      </c>
      <c r="AG3559" s="3" t="s">
        <v>56</v>
      </c>
      <c r="AH3559" s="3" t="s">
        <v>57</v>
      </c>
      <c r="AI3559" s="3" t="s">
        <v>58</v>
      </c>
      <c r="AJ3559" s="3" t="s">
        <v>49</v>
      </c>
      <c r="AK3559" s="3" t="s">
        <v>49</v>
      </c>
      <c r="AL3559" s="3" t="s">
        <v>49</v>
      </c>
      <c r="AM3559" s="3" t="s">
        <v>88</v>
      </c>
      <c r="AN3559" s="3" t="s">
        <v>60</v>
      </c>
      <c r="AO3559" s="3">
        <v>63.481722512567167</v>
      </c>
      <c r="AP3559" s="3">
        <v>255.61642802276327</v>
      </c>
    </row>
    <row r="3560" spans="1:42" x14ac:dyDescent="0.25">
      <c r="A3560" s="2">
        <v>3559</v>
      </c>
      <c r="B3560" s="3" t="s">
        <v>42</v>
      </c>
      <c r="C3560" s="3" t="s">
        <v>43</v>
      </c>
      <c r="D3560" s="3" t="s">
        <v>44</v>
      </c>
      <c r="E3560" s="3" t="s">
        <v>45</v>
      </c>
      <c r="F3560" s="3">
        <v>0.36</v>
      </c>
      <c r="G3560" s="3">
        <v>0.48</v>
      </c>
      <c r="H3560" s="3">
        <v>5.1918577857054202E-3</v>
      </c>
      <c r="I3560" s="3">
        <v>10.533576691254126</v>
      </c>
      <c r="J3560" s="3">
        <v>1.8561822625763844</v>
      </c>
      <c r="K3560" s="3">
        <v>5.4688832155812876E-2</v>
      </c>
      <c r="L3560" s="3">
        <v>9.6370343316455036E-3</v>
      </c>
      <c r="M3560" s="2">
        <v>1330</v>
      </c>
      <c r="N3560" s="3" t="s">
        <v>68</v>
      </c>
      <c r="O3560" s="3" t="s">
        <v>84</v>
      </c>
      <c r="P3560" s="3" t="s">
        <v>85</v>
      </c>
      <c r="Q3560" s="3" t="s">
        <v>42</v>
      </c>
      <c r="R3560" s="3" t="s">
        <v>49</v>
      </c>
      <c r="S3560" s="3" t="s">
        <v>86</v>
      </c>
      <c r="T3560" s="3" t="s">
        <v>51</v>
      </c>
      <c r="U3560" s="3" t="s">
        <v>87</v>
      </c>
      <c r="V3560" s="3" t="s">
        <v>53</v>
      </c>
      <c r="W3560" s="3" t="s">
        <v>54</v>
      </c>
      <c r="X3560" s="3">
        <v>35</v>
      </c>
      <c r="Y3560" s="3">
        <v>6</v>
      </c>
      <c r="Z3560" s="3" t="s">
        <v>44</v>
      </c>
      <c r="AA3560" s="7">
        <v>4</v>
      </c>
      <c r="AB3560" s="3" t="s">
        <v>49</v>
      </c>
      <c r="AC3560" s="3" t="s">
        <v>49</v>
      </c>
      <c r="AD3560" s="3" t="s">
        <v>49</v>
      </c>
      <c r="AE3560" s="3" t="s">
        <v>49</v>
      </c>
      <c r="AF3560" s="3" t="s">
        <v>55</v>
      </c>
      <c r="AG3560" s="3" t="s">
        <v>56</v>
      </c>
      <c r="AH3560" s="3" t="s">
        <v>57</v>
      </c>
      <c r="AI3560" s="3" t="s">
        <v>58</v>
      </c>
      <c r="AJ3560" s="3" t="s">
        <v>49</v>
      </c>
      <c r="AK3560" s="3" t="s">
        <v>49</v>
      </c>
      <c r="AL3560" s="3" t="s">
        <v>49</v>
      </c>
      <c r="AM3560" s="3" t="s">
        <v>88</v>
      </c>
      <c r="AN3560" s="3" t="s">
        <v>60</v>
      </c>
      <c r="AO3560" s="3">
        <v>26.519225364081251</v>
      </c>
      <c r="AP3560" s="3">
        <v>21.010703024269411</v>
      </c>
    </row>
    <row r="3561" spans="1:42" x14ac:dyDescent="0.25">
      <c r="A3561" s="2">
        <v>3560</v>
      </c>
      <c r="B3561" s="3" t="s">
        <v>42</v>
      </c>
      <c r="C3561" s="3" t="s">
        <v>43</v>
      </c>
      <c r="D3561" s="3" t="s">
        <v>44</v>
      </c>
      <c r="E3561" s="3" t="s">
        <v>45</v>
      </c>
      <c r="F3561" s="3">
        <v>0.36</v>
      </c>
      <c r="G3561" s="3">
        <v>0.48</v>
      </c>
      <c r="H3561" s="3">
        <v>4.7227587421185199E-2</v>
      </c>
      <c r="I3561" s="3">
        <v>10.533576691254126</v>
      </c>
      <c r="J3561" s="3">
        <v>1.8561822625763844</v>
      </c>
      <c r="K3561" s="3">
        <v>0.49747541404396295</v>
      </c>
      <c r="L3561" s="3">
        <v>8.7663010075479539E-2</v>
      </c>
      <c r="M3561" s="2">
        <v>1330</v>
      </c>
      <c r="N3561" s="3" t="s">
        <v>68</v>
      </c>
      <c r="O3561" s="3" t="s">
        <v>84</v>
      </c>
      <c r="P3561" s="3" t="s">
        <v>85</v>
      </c>
      <c r="Q3561" s="3" t="s">
        <v>42</v>
      </c>
      <c r="R3561" s="3" t="s">
        <v>49</v>
      </c>
      <c r="S3561" s="3" t="s">
        <v>86</v>
      </c>
      <c r="T3561" s="3" t="s">
        <v>51</v>
      </c>
      <c r="U3561" s="3" t="s">
        <v>87</v>
      </c>
      <c r="V3561" s="3" t="s">
        <v>53</v>
      </c>
      <c r="W3561" s="3" t="s">
        <v>54</v>
      </c>
      <c r="X3561" s="3">
        <v>35</v>
      </c>
      <c r="Y3561" s="3">
        <v>6</v>
      </c>
      <c r="Z3561" s="3" t="s">
        <v>44</v>
      </c>
      <c r="AA3561" s="7">
        <v>4</v>
      </c>
      <c r="AB3561" s="3" t="s">
        <v>49</v>
      </c>
      <c r="AC3561" s="3" t="s">
        <v>49</v>
      </c>
      <c r="AD3561" s="3" t="s">
        <v>49</v>
      </c>
      <c r="AE3561" s="3" t="s">
        <v>49</v>
      </c>
      <c r="AF3561" s="3" t="s">
        <v>55</v>
      </c>
      <c r="AG3561" s="3" t="s">
        <v>56</v>
      </c>
      <c r="AH3561" s="3" t="s">
        <v>57</v>
      </c>
      <c r="AI3561" s="3" t="s">
        <v>58</v>
      </c>
      <c r="AJ3561" s="3" t="s">
        <v>49</v>
      </c>
      <c r="AK3561" s="3" t="s">
        <v>49</v>
      </c>
      <c r="AL3561" s="3" t="s">
        <v>49</v>
      </c>
      <c r="AM3561" s="3" t="s">
        <v>88</v>
      </c>
      <c r="AN3561" s="3" t="s">
        <v>60</v>
      </c>
      <c r="AO3561" s="3">
        <v>77.102545056288676</v>
      </c>
      <c r="AP3561" s="3">
        <v>191.12326546988089</v>
      </c>
    </row>
    <row r="3562" spans="1:42" x14ac:dyDescent="0.25">
      <c r="A3562" s="2">
        <v>3561</v>
      </c>
      <c r="B3562" s="3" t="s">
        <v>42</v>
      </c>
      <c r="C3562" s="3" t="s">
        <v>43</v>
      </c>
      <c r="D3562" s="3" t="s">
        <v>44</v>
      </c>
      <c r="E3562" s="3" t="s">
        <v>45</v>
      </c>
      <c r="F3562" s="3">
        <v>0.36</v>
      </c>
      <c r="G3562" s="3">
        <v>0.48</v>
      </c>
      <c r="H3562" s="3">
        <v>0.17272936463533001</v>
      </c>
      <c r="I3562" s="3">
        <v>10.533576691254126</v>
      </c>
      <c r="J3562" s="3">
        <v>1.8561822625763844</v>
      </c>
      <c r="K3562" s="3">
        <v>1.8194580092178469</v>
      </c>
      <c r="L3562" s="3">
        <v>0.32061718286218815</v>
      </c>
      <c r="M3562" s="2">
        <v>1330</v>
      </c>
      <c r="N3562" s="3" t="s">
        <v>68</v>
      </c>
      <c r="O3562" s="3" t="s">
        <v>84</v>
      </c>
      <c r="P3562" s="3" t="s">
        <v>85</v>
      </c>
      <c r="Q3562" s="3" t="s">
        <v>42</v>
      </c>
      <c r="R3562" s="3" t="s">
        <v>49</v>
      </c>
      <c r="S3562" s="3" t="s">
        <v>86</v>
      </c>
      <c r="T3562" s="3" t="s">
        <v>51</v>
      </c>
      <c r="U3562" s="3" t="s">
        <v>87</v>
      </c>
      <c r="V3562" s="3" t="s">
        <v>53</v>
      </c>
      <c r="W3562" s="3" t="s">
        <v>54</v>
      </c>
      <c r="X3562" s="3">
        <v>35</v>
      </c>
      <c r="Y3562" s="3">
        <v>6</v>
      </c>
      <c r="Z3562" s="3" t="s">
        <v>44</v>
      </c>
      <c r="AA3562" s="7">
        <v>4</v>
      </c>
      <c r="AB3562" s="3" t="s">
        <v>49</v>
      </c>
      <c r="AC3562" s="3" t="s">
        <v>49</v>
      </c>
      <c r="AD3562" s="3" t="s">
        <v>49</v>
      </c>
      <c r="AE3562" s="3" t="s">
        <v>49</v>
      </c>
      <c r="AF3562" s="3" t="s">
        <v>55</v>
      </c>
      <c r="AG3562" s="3" t="s">
        <v>56</v>
      </c>
      <c r="AH3562" s="3" t="s">
        <v>57</v>
      </c>
      <c r="AI3562" s="3" t="s">
        <v>58</v>
      </c>
      <c r="AJ3562" s="3" t="s">
        <v>49</v>
      </c>
      <c r="AK3562" s="3" t="s">
        <v>49</v>
      </c>
      <c r="AL3562" s="3" t="s">
        <v>49</v>
      </c>
      <c r="AM3562" s="3" t="s">
        <v>88</v>
      </c>
      <c r="AN3562" s="3" t="s">
        <v>60</v>
      </c>
      <c r="AO3562" s="3">
        <v>105.51671417140818</v>
      </c>
      <c r="AP3562" s="3">
        <v>699.01093861155482</v>
      </c>
    </row>
    <row r="3563" spans="1:42" x14ac:dyDescent="0.25">
      <c r="A3563" s="2">
        <v>3562</v>
      </c>
      <c r="B3563" s="3" t="s">
        <v>42</v>
      </c>
      <c r="C3563" s="3" t="s">
        <v>43</v>
      </c>
      <c r="D3563" s="3" t="s">
        <v>44</v>
      </c>
      <c r="E3563" s="3" t="s">
        <v>45</v>
      </c>
      <c r="F3563" s="3">
        <v>0.36</v>
      </c>
      <c r="G3563" s="3">
        <v>0.48</v>
      </c>
      <c r="H3563" s="3">
        <v>6.9746754845026501E-2</v>
      </c>
      <c r="I3563" s="3">
        <v>10.533576691254126</v>
      </c>
      <c r="J3563" s="3">
        <v>1.8561822625763844</v>
      </c>
      <c r="K3563" s="3">
        <v>0.73468279112618695</v>
      </c>
      <c r="L3563" s="3">
        <v>0.1294626892156017</v>
      </c>
      <c r="M3563" s="2">
        <v>1330</v>
      </c>
      <c r="N3563" s="3" t="s">
        <v>68</v>
      </c>
      <c r="O3563" s="3" t="s">
        <v>84</v>
      </c>
      <c r="P3563" s="3" t="s">
        <v>85</v>
      </c>
      <c r="Q3563" s="3" t="s">
        <v>42</v>
      </c>
      <c r="R3563" s="3" t="s">
        <v>49</v>
      </c>
      <c r="S3563" s="3" t="s">
        <v>86</v>
      </c>
      <c r="T3563" s="3" t="s">
        <v>51</v>
      </c>
      <c r="U3563" s="3" t="s">
        <v>87</v>
      </c>
      <c r="V3563" s="3" t="s">
        <v>53</v>
      </c>
      <c r="W3563" s="3" t="s">
        <v>54</v>
      </c>
      <c r="X3563" s="3">
        <v>35</v>
      </c>
      <c r="Y3563" s="3">
        <v>6</v>
      </c>
      <c r="Z3563" s="3" t="s">
        <v>44</v>
      </c>
      <c r="AA3563" s="7">
        <v>4</v>
      </c>
      <c r="AB3563" s="3" t="s">
        <v>49</v>
      </c>
      <c r="AC3563" s="3" t="s">
        <v>49</v>
      </c>
      <c r="AD3563" s="3" t="s">
        <v>49</v>
      </c>
      <c r="AE3563" s="3" t="s">
        <v>49</v>
      </c>
      <c r="AF3563" s="3" t="s">
        <v>55</v>
      </c>
      <c r="AG3563" s="3" t="s">
        <v>56</v>
      </c>
      <c r="AH3563" s="3" t="s">
        <v>57</v>
      </c>
      <c r="AI3563" s="3" t="s">
        <v>58</v>
      </c>
      <c r="AJ3563" s="3" t="s">
        <v>49</v>
      </c>
      <c r="AK3563" s="3" t="s">
        <v>49</v>
      </c>
      <c r="AL3563" s="3" t="s">
        <v>49</v>
      </c>
      <c r="AM3563" s="3" t="s">
        <v>88</v>
      </c>
      <c r="AN3563" s="3" t="s">
        <v>60</v>
      </c>
      <c r="AO3563" s="3">
        <v>68.545305321456254</v>
      </c>
      <c r="AP3563" s="3">
        <v>282.25510278615377</v>
      </c>
    </row>
    <row r="3564" spans="1:42" x14ac:dyDescent="0.25">
      <c r="A3564" s="2">
        <v>3563</v>
      </c>
      <c r="B3564" s="3" t="s">
        <v>42</v>
      </c>
      <c r="C3564" s="3" t="s">
        <v>43</v>
      </c>
      <c r="D3564" s="3" t="s">
        <v>44</v>
      </c>
      <c r="E3564" s="3" t="s">
        <v>45</v>
      </c>
      <c r="F3564" s="3">
        <v>0.36</v>
      </c>
      <c r="G3564" s="3">
        <v>0.48</v>
      </c>
      <c r="H3564" s="3">
        <v>0.148399620583924</v>
      </c>
      <c r="I3564" s="3">
        <v>9.5896964688606676</v>
      </c>
      <c r="J3564" s="3">
        <v>1.4092878850073658</v>
      </c>
      <c r="K3564" s="3">
        <v>1.4231073174939188</v>
      </c>
      <c r="L3564" s="3">
        <v>0.2091377874286138</v>
      </c>
      <c r="M3564" s="2">
        <v>1200</v>
      </c>
      <c r="N3564" s="3" t="s">
        <v>61</v>
      </c>
      <c r="O3564" s="3" t="s">
        <v>84</v>
      </c>
      <c r="P3564" s="3" t="s">
        <v>85</v>
      </c>
      <c r="Q3564" s="3" t="s">
        <v>42</v>
      </c>
      <c r="R3564" s="3" t="s">
        <v>49</v>
      </c>
      <c r="S3564" s="3" t="s">
        <v>86</v>
      </c>
      <c r="T3564" s="3" t="s">
        <v>51</v>
      </c>
      <c r="U3564" s="3" t="s">
        <v>87</v>
      </c>
      <c r="V3564" s="3" t="s">
        <v>53</v>
      </c>
      <c r="W3564" s="3" t="s">
        <v>54</v>
      </c>
      <c r="X3564" s="3">
        <v>35</v>
      </c>
      <c r="Y3564" s="3">
        <v>6</v>
      </c>
      <c r="Z3564" s="3" t="s">
        <v>44</v>
      </c>
      <c r="AA3564" s="7">
        <v>4</v>
      </c>
      <c r="AB3564" s="3" t="s">
        <v>49</v>
      </c>
      <c r="AC3564" s="3" t="s">
        <v>49</v>
      </c>
      <c r="AD3564" s="3" t="s">
        <v>49</v>
      </c>
      <c r="AE3564" s="3" t="s">
        <v>49</v>
      </c>
      <c r="AF3564" s="3" t="s">
        <v>55</v>
      </c>
      <c r="AG3564" s="3" t="s">
        <v>56</v>
      </c>
      <c r="AH3564" s="3" t="s">
        <v>57</v>
      </c>
      <c r="AI3564" s="3" t="s">
        <v>58</v>
      </c>
      <c r="AJ3564" s="3" t="s">
        <v>49</v>
      </c>
      <c r="AK3564" s="3" t="s">
        <v>49</v>
      </c>
      <c r="AL3564" s="3" t="s">
        <v>49</v>
      </c>
      <c r="AM3564" s="3" t="s">
        <v>88</v>
      </c>
      <c r="AN3564" s="3" t="s">
        <v>60</v>
      </c>
      <c r="AO3564" s="3">
        <v>124.82709498423128</v>
      </c>
      <c r="AP3564" s="3">
        <v>600.55195764177688</v>
      </c>
    </row>
    <row r="3565" spans="1:42" x14ac:dyDescent="0.25">
      <c r="A3565" s="2">
        <v>3564</v>
      </c>
      <c r="B3565" s="3" t="s">
        <v>42</v>
      </c>
      <c r="C3565" s="3" t="s">
        <v>43</v>
      </c>
      <c r="D3565" s="3" t="s">
        <v>44</v>
      </c>
      <c r="E3565" s="3" t="s">
        <v>45</v>
      </c>
      <c r="F3565" s="3">
        <v>0.36</v>
      </c>
      <c r="G3565" s="3">
        <v>0.48</v>
      </c>
      <c r="H3565" s="3">
        <v>3.0137926326863001E-2</v>
      </c>
      <c r="I3565" s="3">
        <v>9.5896964688606676</v>
      </c>
      <c r="J3565" s="3">
        <v>1.4092878850073658</v>
      </c>
      <c r="K3565" s="3">
        <v>0.28901356567550107</v>
      </c>
      <c r="L3565" s="3">
        <v>4.2473014451692569E-2</v>
      </c>
      <c r="M3565" s="2">
        <v>1210</v>
      </c>
      <c r="N3565" s="3" t="s">
        <v>65</v>
      </c>
      <c r="O3565" s="3" t="s">
        <v>84</v>
      </c>
      <c r="P3565" s="3" t="s">
        <v>85</v>
      </c>
      <c r="Q3565" s="3" t="s">
        <v>42</v>
      </c>
      <c r="R3565" s="3" t="s">
        <v>49</v>
      </c>
      <c r="S3565" s="3" t="s">
        <v>86</v>
      </c>
      <c r="T3565" s="3" t="s">
        <v>51</v>
      </c>
      <c r="U3565" s="3" t="s">
        <v>87</v>
      </c>
      <c r="V3565" s="3" t="s">
        <v>53</v>
      </c>
      <c r="W3565" s="3" t="s">
        <v>54</v>
      </c>
      <c r="X3565" s="3">
        <v>35</v>
      </c>
      <c r="Y3565" s="3">
        <v>6</v>
      </c>
      <c r="Z3565" s="3" t="s">
        <v>44</v>
      </c>
      <c r="AA3565" s="7">
        <v>4</v>
      </c>
      <c r="AB3565" s="3" t="s">
        <v>49</v>
      </c>
      <c r="AC3565" s="3" t="s">
        <v>49</v>
      </c>
      <c r="AD3565" s="3" t="s">
        <v>49</v>
      </c>
      <c r="AE3565" s="3" t="s">
        <v>49</v>
      </c>
      <c r="AF3565" s="3" t="s">
        <v>55</v>
      </c>
      <c r="AG3565" s="3" t="s">
        <v>56</v>
      </c>
      <c r="AH3565" s="3" t="s">
        <v>57</v>
      </c>
      <c r="AI3565" s="3" t="s">
        <v>58</v>
      </c>
      <c r="AJ3565" s="3" t="s">
        <v>49</v>
      </c>
      <c r="AK3565" s="3" t="s">
        <v>49</v>
      </c>
      <c r="AL3565" s="3" t="s">
        <v>49</v>
      </c>
      <c r="AM3565" s="3" t="s">
        <v>88</v>
      </c>
      <c r="AN3565" s="3" t="s">
        <v>60</v>
      </c>
      <c r="AO3565" s="3">
        <v>65.028954236619924</v>
      </c>
      <c r="AP3565" s="3">
        <v>121.96386071368346</v>
      </c>
    </row>
    <row r="3566" spans="1:42" x14ac:dyDescent="0.25">
      <c r="A3566" s="2">
        <v>3565</v>
      </c>
      <c r="B3566" s="3" t="s">
        <v>42</v>
      </c>
      <c r="C3566" s="3" t="s">
        <v>43</v>
      </c>
      <c r="D3566" s="3" t="s">
        <v>44</v>
      </c>
      <c r="E3566" s="3" t="s">
        <v>45</v>
      </c>
      <c r="F3566" s="3">
        <v>0.36</v>
      </c>
      <c r="G3566" s="3">
        <v>0.48</v>
      </c>
      <c r="H3566" s="3">
        <v>7.1437277054363004E-3</v>
      </c>
      <c r="I3566" s="3">
        <v>9.5896964688606676</v>
      </c>
      <c r="J3566" s="3">
        <v>1.4092878850073658</v>
      </c>
      <c r="K3566" s="3">
        <v>6.8506180351324608E-2</v>
      </c>
      <c r="L3566" s="3">
        <v>1.0067568909062847E-2</v>
      </c>
      <c r="M3566" s="2">
        <v>1210</v>
      </c>
      <c r="N3566" s="3" t="s">
        <v>65</v>
      </c>
      <c r="O3566" s="3" t="s">
        <v>84</v>
      </c>
      <c r="P3566" s="3" t="s">
        <v>85</v>
      </c>
      <c r="Q3566" s="3" t="s">
        <v>42</v>
      </c>
      <c r="R3566" s="3" t="s">
        <v>49</v>
      </c>
      <c r="S3566" s="3" t="s">
        <v>86</v>
      </c>
      <c r="T3566" s="3" t="s">
        <v>51</v>
      </c>
      <c r="U3566" s="3" t="s">
        <v>87</v>
      </c>
      <c r="V3566" s="3" t="s">
        <v>53</v>
      </c>
      <c r="W3566" s="3" t="s">
        <v>54</v>
      </c>
      <c r="X3566" s="3">
        <v>35</v>
      </c>
      <c r="Y3566" s="3">
        <v>6</v>
      </c>
      <c r="Z3566" s="3" t="s">
        <v>44</v>
      </c>
      <c r="AA3566" s="7">
        <v>4</v>
      </c>
      <c r="AB3566" s="3" t="s">
        <v>49</v>
      </c>
      <c r="AC3566" s="3" t="s">
        <v>49</v>
      </c>
      <c r="AD3566" s="3" t="s">
        <v>49</v>
      </c>
      <c r="AE3566" s="3" t="s">
        <v>49</v>
      </c>
      <c r="AF3566" s="3" t="s">
        <v>55</v>
      </c>
      <c r="AG3566" s="3" t="s">
        <v>56</v>
      </c>
      <c r="AH3566" s="3" t="s">
        <v>57</v>
      </c>
      <c r="AI3566" s="3" t="s">
        <v>58</v>
      </c>
      <c r="AJ3566" s="3" t="s">
        <v>49</v>
      </c>
      <c r="AK3566" s="3" t="s">
        <v>49</v>
      </c>
      <c r="AL3566" s="3" t="s">
        <v>49</v>
      </c>
      <c r="AM3566" s="3" t="s">
        <v>88</v>
      </c>
      <c r="AN3566" s="3" t="s">
        <v>60</v>
      </c>
      <c r="AO3566" s="3">
        <v>30.734386782371352</v>
      </c>
      <c r="AP3566" s="3">
        <v>28.909640344621714</v>
      </c>
    </row>
    <row r="3567" spans="1:42" x14ac:dyDescent="0.25">
      <c r="A3567" s="2">
        <v>3566</v>
      </c>
      <c r="B3567" s="3" t="s">
        <v>42</v>
      </c>
      <c r="C3567" s="3" t="s">
        <v>43</v>
      </c>
      <c r="D3567" s="3" t="s">
        <v>44</v>
      </c>
      <c r="E3567" s="3" t="s">
        <v>45</v>
      </c>
      <c r="F3567" s="3">
        <v>0.36</v>
      </c>
      <c r="G3567" s="3">
        <v>0.48</v>
      </c>
      <c r="H3567" s="3">
        <v>0.16188893643382099</v>
      </c>
      <c r="I3567" s="3">
        <v>9.5896964688606676</v>
      </c>
      <c r="J3567" s="3">
        <v>1.4092878850073658</v>
      </c>
      <c r="K3567" s="3">
        <v>1.5524657620670221</v>
      </c>
      <c r="L3567" s="3">
        <v>0.22814811683291147</v>
      </c>
      <c r="M3567" s="2">
        <v>1210</v>
      </c>
      <c r="N3567" s="3" t="s">
        <v>65</v>
      </c>
      <c r="O3567" s="3" t="s">
        <v>84</v>
      </c>
      <c r="P3567" s="3" t="s">
        <v>85</v>
      </c>
      <c r="Q3567" s="3" t="s">
        <v>42</v>
      </c>
      <c r="R3567" s="3" t="s">
        <v>49</v>
      </c>
      <c r="S3567" s="3" t="s">
        <v>86</v>
      </c>
      <c r="T3567" s="3" t="s">
        <v>51</v>
      </c>
      <c r="U3567" s="3" t="s">
        <v>87</v>
      </c>
      <c r="V3567" s="3" t="s">
        <v>53</v>
      </c>
      <c r="W3567" s="3" t="s">
        <v>54</v>
      </c>
      <c r="X3567" s="3">
        <v>35</v>
      </c>
      <c r="Y3567" s="3">
        <v>6</v>
      </c>
      <c r="Z3567" s="3" t="s">
        <v>44</v>
      </c>
      <c r="AA3567" s="7">
        <v>4</v>
      </c>
      <c r="AB3567" s="3" t="s">
        <v>49</v>
      </c>
      <c r="AC3567" s="3" t="s">
        <v>49</v>
      </c>
      <c r="AD3567" s="3" t="s">
        <v>49</v>
      </c>
      <c r="AE3567" s="3" t="s">
        <v>49</v>
      </c>
      <c r="AF3567" s="3" t="s">
        <v>55</v>
      </c>
      <c r="AG3567" s="3" t="s">
        <v>56</v>
      </c>
      <c r="AH3567" s="3" t="s">
        <v>57</v>
      </c>
      <c r="AI3567" s="3" t="s">
        <v>58</v>
      </c>
      <c r="AJ3567" s="3" t="s">
        <v>49</v>
      </c>
      <c r="AK3567" s="3" t="s">
        <v>49</v>
      </c>
      <c r="AL3567" s="3" t="s">
        <v>49</v>
      </c>
      <c r="AM3567" s="3" t="s">
        <v>88</v>
      </c>
      <c r="AN3567" s="3" t="s">
        <v>60</v>
      </c>
      <c r="AO3567" s="3">
        <v>114.78167389131491</v>
      </c>
      <c r="AP3567" s="3">
        <v>655.14128212271464</v>
      </c>
    </row>
    <row r="3568" spans="1:42" x14ac:dyDescent="0.25">
      <c r="A3568" s="2">
        <v>3567</v>
      </c>
      <c r="B3568" s="3" t="s">
        <v>42</v>
      </c>
      <c r="C3568" s="3" t="s">
        <v>43</v>
      </c>
      <c r="D3568" s="3" t="s">
        <v>44</v>
      </c>
      <c r="E3568" s="3" t="s">
        <v>45</v>
      </c>
      <c r="F3568" s="3">
        <v>0.36</v>
      </c>
      <c r="G3568" s="3">
        <v>0.48</v>
      </c>
      <c r="H3568" s="3">
        <v>5.5808417476270397E-3</v>
      </c>
      <c r="I3568" s="3">
        <v>9.5896964688606676</v>
      </c>
      <c r="J3568" s="3">
        <v>1.4092878850073658</v>
      </c>
      <c r="K3568" s="3">
        <v>5.3518578400489222E-2</v>
      </c>
      <c r="L3568" s="3">
        <v>7.8650126630741227E-3</v>
      </c>
      <c r="M3568" s="2">
        <v>1210</v>
      </c>
      <c r="N3568" s="3" t="s">
        <v>65</v>
      </c>
      <c r="O3568" s="3" t="s">
        <v>84</v>
      </c>
      <c r="P3568" s="3" t="s">
        <v>85</v>
      </c>
      <c r="Q3568" s="3" t="s">
        <v>42</v>
      </c>
      <c r="R3568" s="3" t="s">
        <v>49</v>
      </c>
      <c r="S3568" s="3" t="s">
        <v>86</v>
      </c>
      <c r="T3568" s="3" t="s">
        <v>51</v>
      </c>
      <c r="U3568" s="3" t="s">
        <v>87</v>
      </c>
      <c r="V3568" s="3" t="s">
        <v>53</v>
      </c>
      <c r="W3568" s="3" t="s">
        <v>54</v>
      </c>
      <c r="X3568" s="3">
        <v>35</v>
      </c>
      <c r="Y3568" s="3">
        <v>6</v>
      </c>
      <c r="Z3568" s="3" t="s">
        <v>44</v>
      </c>
      <c r="AA3568" s="7">
        <v>4</v>
      </c>
      <c r="AB3568" s="3" t="s">
        <v>49</v>
      </c>
      <c r="AC3568" s="3" t="s">
        <v>49</v>
      </c>
      <c r="AD3568" s="3" t="s">
        <v>49</v>
      </c>
      <c r="AE3568" s="3" t="s">
        <v>49</v>
      </c>
      <c r="AF3568" s="3" t="s">
        <v>55</v>
      </c>
      <c r="AG3568" s="3" t="s">
        <v>56</v>
      </c>
      <c r="AH3568" s="3" t="s">
        <v>57</v>
      </c>
      <c r="AI3568" s="3" t="s">
        <v>58</v>
      </c>
      <c r="AJ3568" s="3" t="s">
        <v>49</v>
      </c>
      <c r="AK3568" s="3" t="s">
        <v>49</v>
      </c>
      <c r="AL3568" s="3" t="s">
        <v>49</v>
      </c>
      <c r="AM3568" s="3" t="s">
        <v>88</v>
      </c>
      <c r="AN3568" s="3" t="s">
        <v>60</v>
      </c>
      <c r="AO3568" s="3">
        <v>27.094803255143702</v>
      </c>
      <c r="AP3568" s="3">
        <v>22.584865268782536</v>
      </c>
    </row>
    <row r="3569" spans="1:42" x14ac:dyDescent="0.25">
      <c r="A3569" s="2">
        <v>3568</v>
      </c>
      <c r="B3569" s="3" t="s">
        <v>42</v>
      </c>
      <c r="C3569" s="3" t="s">
        <v>43</v>
      </c>
      <c r="D3569" s="3" t="s">
        <v>44</v>
      </c>
      <c r="E3569" s="3" t="s">
        <v>45</v>
      </c>
      <c r="F3569" s="3">
        <v>0.36</v>
      </c>
      <c r="G3569" s="3">
        <v>0.48</v>
      </c>
      <c r="H3569" s="3">
        <v>0.26461240080120102</v>
      </c>
      <c r="I3569" s="3">
        <v>9.5896964688606676</v>
      </c>
      <c r="J3569" s="3">
        <v>1.4092878850073658</v>
      </c>
      <c r="K3569" s="3">
        <v>2.537552605580021</v>
      </c>
      <c r="L3569" s="3">
        <v>0.37291505067184599</v>
      </c>
      <c r="M3569" s="2">
        <v>1210</v>
      </c>
      <c r="N3569" s="3" t="s">
        <v>65</v>
      </c>
      <c r="O3569" s="3" t="s">
        <v>84</v>
      </c>
      <c r="P3569" s="3" t="s">
        <v>85</v>
      </c>
      <c r="Q3569" s="3" t="s">
        <v>42</v>
      </c>
      <c r="R3569" s="3" t="s">
        <v>49</v>
      </c>
      <c r="S3569" s="3" t="s">
        <v>86</v>
      </c>
      <c r="T3569" s="3" t="s">
        <v>51</v>
      </c>
      <c r="U3569" s="3" t="s">
        <v>87</v>
      </c>
      <c r="V3569" s="3" t="s">
        <v>53</v>
      </c>
      <c r="W3569" s="3" t="s">
        <v>54</v>
      </c>
      <c r="X3569" s="3">
        <v>35</v>
      </c>
      <c r="Y3569" s="3">
        <v>6</v>
      </c>
      <c r="Z3569" s="3" t="s">
        <v>44</v>
      </c>
      <c r="AA3569" s="7">
        <v>4</v>
      </c>
      <c r="AB3569" s="3" t="s">
        <v>49</v>
      </c>
      <c r="AC3569" s="3" t="s">
        <v>49</v>
      </c>
      <c r="AD3569" s="3" t="s">
        <v>49</v>
      </c>
      <c r="AE3569" s="3" t="s">
        <v>49</v>
      </c>
      <c r="AF3569" s="3" t="s">
        <v>55</v>
      </c>
      <c r="AG3569" s="3" t="s">
        <v>56</v>
      </c>
      <c r="AH3569" s="3" t="s">
        <v>57</v>
      </c>
      <c r="AI3569" s="3" t="s">
        <v>58</v>
      </c>
      <c r="AJ3569" s="3" t="s">
        <v>49</v>
      </c>
      <c r="AK3569" s="3" t="s">
        <v>49</v>
      </c>
      <c r="AL3569" s="3" t="s">
        <v>49</v>
      </c>
      <c r="AM3569" s="3" t="s">
        <v>88</v>
      </c>
      <c r="AN3569" s="3" t="s">
        <v>60</v>
      </c>
      <c r="AO3569" s="3">
        <v>131.30596982451206</v>
      </c>
      <c r="AP3569" s="3">
        <v>1070.848393629024</v>
      </c>
    </row>
    <row r="3570" spans="1:42" x14ac:dyDescent="0.25">
      <c r="A3570" s="2">
        <v>3569</v>
      </c>
      <c r="B3570" s="3" t="s">
        <v>42</v>
      </c>
      <c r="C3570" s="3" t="s">
        <v>43</v>
      </c>
      <c r="D3570" s="3" t="s">
        <v>44</v>
      </c>
      <c r="E3570" s="3" t="s">
        <v>45</v>
      </c>
      <c r="F3570" s="3">
        <v>0.36</v>
      </c>
      <c r="G3570" s="3">
        <v>0.48</v>
      </c>
      <c r="H3570" s="3">
        <v>0.148911002551532</v>
      </c>
      <c r="I3570" s="3">
        <v>9.567375499216368</v>
      </c>
      <c r="J3570" s="3">
        <v>1.4060577148699405</v>
      </c>
      <c r="K3570" s="3">
        <v>1.4246874773752733</v>
      </c>
      <c r="L3570" s="3">
        <v>0.20937746396659895</v>
      </c>
      <c r="M3570" s="2">
        <v>1200</v>
      </c>
      <c r="N3570" s="3" t="s">
        <v>61</v>
      </c>
      <c r="O3570" s="3" t="s">
        <v>84</v>
      </c>
      <c r="P3570" s="3" t="s">
        <v>85</v>
      </c>
      <c r="Q3570" s="3" t="s">
        <v>42</v>
      </c>
      <c r="R3570" s="3" t="s">
        <v>49</v>
      </c>
      <c r="S3570" s="3" t="s">
        <v>86</v>
      </c>
      <c r="T3570" s="3" t="s">
        <v>51</v>
      </c>
      <c r="U3570" s="3" t="s">
        <v>87</v>
      </c>
      <c r="V3570" s="3" t="s">
        <v>53</v>
      </c>
      <c r="W3570" s="3" t="s">
        <v>54</v>
      </c>
      <c r="X3570" s="3">
        <v>35</v>
      </c>
      <c r="Y3570" s="3">
        <v>6</v>
      </c>
      <c r="Z3570" s="3" t="s">
        <v>44</v>
      </c>
      <c r="AA3570" s="7">
        <v>4</v>
      </c>
      <c r="AB3570" s="3" t="s">
        <v>49</v>
      </c>
      <c r="AC3570" s="3" t="s">
        <v>49</v>
      </c>
      <c r="AD3570" s="3" t="s">
        <v>49</v>
      </c>
      <c r="AE3570" s="3" t="s">
        <v>49</v>
      </c>
      <c r="AF3570" s="3" t="s">
        <v>55</v>
      </c>
      <c r="AG3570" s="3" t="s">
        <v>56</v>
      </c>
      <c r="AH3570" s="3" t="s">
        <v>57</v>
      </c>
      <c r="AI3570" s="3" t="s">
        <v>58</v>
      </c>
      <c r="AJ3570" s="3" t="s">
        <v>49</v>
      </c>
      <c r="AK3570" s="3" t="s">
        <v>49</v>
      </c>
      <c r="AL3570" s="3" t="s">
        <v>49</v>
      </c>
      <c r="AM3570" s="3" t="s">
        <v>88</v>
      </c>
      <c r="AN3570" s="3" t="s">
        <v>60</v>
      </c>
      <c r="AO3570" s="3">
        <v>125.42474007773694</v>
      </c>
      <c r="AP3570" s="3">
        <v>602.62144704169202</v>
      </c>
    </row>
    <row r="3571" spans="1:42" x14ac:dyDescent="0.25">
      <c r="A3571" s="2">
        <v>3570</v>
      </c>
      <c r="B3571" s="3" t="s">
        <v>42</v>
      </c>
      <c r="C3571" s="3" t="s">
        <v>43</v>
      </c>
      <c r="D3571" s="3" t="s">
        <v>44</v>
      </c>
      <c r="E3571" s="3" t="s">
        <v>45</v>
      </c>
      <c r="F3571" s="3">
        <v>0.36</v>
      </c>
      <c r="G3571" s="3">
        <v>0.48</v>
      </c>
      <c r="H3571" s="3">
        <v>0.21723954272210599</v>
      </c>
      <c r="I3571" s="3">
        <v>9.567375499216368</v>
      </c>
      <c r="J3571" s="3">
        <v>1.4060577148699405</v>
      </c>
      <c r="K3571" s="3">
        <v>2.0784122785004442</v>
      </c>
      <c r="L3571" s="3">
        <v>0.30545133501923516</v>
      </c>
      <c r="M3571" s="2">
        <v>1210</v>
      </c>
      <c r="N3571" s="3" t="s">
        <v>65</v>
      </c>
      <c r="O3571" s="3" t="s">
        <v>84</v>
      </c>
      <c r="P3571" s="3" t="s">
        <v>85</v>
      </c>
      <c r="Q3571" s="3" t="s">
        <v>42</v>
      </c>
      <c r="R3571" s="3" t="s">
        <v>49</v>
      </c>
      <c r="S3571" s="3" t="s">
        <v>86</v>
      </c>
      <c r="T3571" s="3" t="s">
        <v>51</v>
      </c>
      <c r="U3571" s="3" t="s">
        <v>87</v>
      </c>
      <c r="V3571" s="3" t="s">
        <v>53</v>
      </c>
      <c r="W3571" s="3" t="s">
        <v>54</v>
      </c>
      <c r="X3571" s="3">
        <v>35</v>
      </c>
      <c r="Y3571" s="3">
        <v>6</v>
      </c>
      <c r="Z3571" s="3" t="s">
        <v>44</v>
      </c>
      <c r="AA3571" s="7">
        <v>4</v>
      </c>
      <c r="AB3571" s="3" t="s">
        <v>49</v>
      </c>
      <c r="AC3571" s="3" t="s">
        <v>49</v>
      </c>
      <c r="AD3571" s="3" t="s">
        <v>49</v>
      </c>
      <c r="AE3571" s="3" t="s">
        <v>49</v>
      </c>
      <c r="AF3571" s="3" t="s">
        <v>55</v>
      </c>
      <c r="AG3571" s="3" t="s">
        <v>56</v>
      </c>
      <c r="AH3571" s="3" t="s">
        <v>57</v>
      </c>
      <c r="AI3571" s="3" t="s">
        <v>58</v>
      </c>
      <c r="AJ3571" s="3" t="s">
        <v>49</v>
      </c>
      <c r="AK3571" s="3" t="s">
        <v>49</v>
      </c>
      <c r="AL3571" s="3" t="s">
        <v>49</v>
      </c>
      <c r="AM3571" s="3" t="s">
        <v>88</v>
      </c>
      <c r="AN3571" s="3" t="s">
        <v>60</v>
      </c>
      <c r="AO3571" s="3">
        <v>118.18588457757535</v>
      </c>
      <c r="AP3571" s="3">
        <v>879.13723866419571</v>
      </c>
    </row>
    <row r="3572" spans="1:42" x14ac:dyDescent="0.25">
      <c r="A3572" s="2">
        <v>3571</v>
      </c>
      <c r="B3572" s="3" t="s">
        <v>42</v>
      </c>
      <c r="C3572" s="3" t="s">
        <v>43</v>
      </c>
      <c r="D3572" s="3" t="s">
        <v>44</v>
      </c>
      <c r="E3572" s="3" t="s">
        <v>45</v>
      </c>
      <c r="F3572" s="3">
        <v>0.36</v>
      </c>
      <c r="G3572" s="3">
        <v>0.48</v>
      </c>
      <c r="H3572" s="3">
        <v>3.5504388241104003E-2</v>
      </c>
      <c r="I3572" s="3">
        <v>9.567375499216368</v>
      </c>
      <c r="J3572" s="3">
        <v>1.4060577148699405</v>
      </c>
      <c r="K3572" s="3">
        <v>0.33968381417260413</v>
      </c>
      <c r="L3572" s="3">
        <v>4.9921218998141878E-2</v>
      </c>
      <c r="M3572" s="2">
        <v>1210</v>
      </c>
      <c r="N3572" s="3" t="s">
        <v>65</v>
      </c>
      <c r="O3572" s="3" t="s">
        <v>84</v>
      </c>
      <c r="P3572" s="3" t="s">
        <v>85</v>
      </c>
      <c r="Q3572" s="3" t="s">
        <v>42</v>
      </c>
      <c r="R3572" s="3" t="s">
        <v>49</v>
      </c>
      <c r="S3572" s="3" t="s">
        <v>86</v>
      </c>
      <c r="T3572" s="3" t="s">
        <v>51</v>
      </c>
      <c r="U3572" s="3" t="s">
        <v>87</v>
      </c>
      <c r="V3572" s="3" t="s">
        <v>53</v>
      </c>
      <c r="W3572" s="3" t="s">
        <v>54</v>
      </c>
      <c r="X3572" s="3">
        <v>35</v>
      </c>
      <c r="Y3572" s="3">
        <v>6</v>
      </c>
      <c r="Z3572" s="3" t="s">
        <v>44</v>
      </c>
      <c r="AA3572" s="7">
        <v>4</v>
      </c>
      <c r="AB3572" s="3" t="s">
        <v>49</v>
      </c>
      <c r="AC3572" s="3" t="s">
        <v>49</v>
      </c>
      <c r="AD3572" s="3" t="s">
        <v>49</v>
      </c>
      <c r="AE3572" s="3" t="s">
        <v>49</v>
      </c>
      <c r="AF3572" s="3" t="s">
        <v>55</v>
      </c>
      <c r="AG3572" s="3" t="s">
        <v>56</v>
      </c>
      <c r="AH3572" s="3" t="s">
        <v>57</v>
      </c>
      <c r="AI3572" s="3" t="s">
        <v>58</v>
      </c>
      <c r="AJ3572" s="3" t="s">
        <v>49</v>
      </c>
      <c r="AK3572" s="3" t="s">
        <v>49</v>
      </c>
      <c r="AL3572" s="3" t="s">
        <v>49</v>
      </c>
      <c r="AM3572" s="3" t="s">
        <v>88</v>
      </c>
      <c r="AN3572" s="3" t="s">
        <v>60</v>
      </c>
      <c r="AO3572" s="3">
        <v>68.697684889926592</v>
      </c>
      <c r="AP3572" s="3">
        <v>143.68116157689462</v>
      </c>
    </row>
    <row r="3573" spans="1:42" x14ac:dyDescent="0.25">
      <c r="A3573" s="2">
        <v>3572</v>
      </c>
      <c r="B3573" s="3" t="s">
        <v>42</v>
      </c>
      <c r="C3573" s="3" t="s">
        <v>43</v>
      </c>
      <c r="D3573" s="3" t="s">
        <v>44</v>
      </c>
      <c r="E3573" s="3" t="s">
        <v>45</v>
      </c>
      <c r="F3573" s="3">
        <v>0.36</v>
      </c>
      <c r="G3573" s="3">
        <v>0.48</v>
      </c>
      <c r="H3573" s="3">
        <v>0.215046359018742</v>
      </c>
      <c r="I3573" s="3">
        <v>9.567375499216368</v>
      </c>
      <c r="J3573" s="3">
        <v>1.4060577148699405</v>
      </c>
      <c r="K3573" s="3">
        <v>2.057429266471599</v>
      </c>
      <c r="L3573" s="3">
        <v>0.30236759215299319</v>
      </c>
      <c r="M3573" s="2">
        <v>1210</v>
      </c>
      <c r="N3573" s="3" t="s">
        <v>65</v>
      </c>
      <c r="O3573" s="3" t="s">
        <v>84</v>
      </c>
      <c r="P3573" s="3" t="s">
        <v>85</v>
      </c>
      <c r="Q3573" s="3" t="s">
        <v>42</v>
      </c>
      <c r="R3573" s="3" t="s">
        <v>49</v>
      </c>
      <c r="S3573" s="3" t="s">
        <v>86</v>
      </c>
      <c r="T3573" s="3" t="s">
        <v>51</v>
      </c>
      <c r="U3573" s="3" t="s">
        <v>87</v>
      </c>
      <c r="V3573" s="3" t="s">
        <v>53</v>
      </c>
      <c r="W3573" s="3" t="s">
        <v>54</v>
      </c>
      <c r="X3573" s="3">
        <v>35</v>
      </c>
      <c r="Y3573" s="3">
        <v>6</v>
      </c>
      <c r="Z3573" s="3" t="s">
        <v>44</v>
      </c>
      <c r="AA3573" s="7">
        <v>4</v>
      </c>
      <c r="AB3573" s="3" t="s">
        <v>49</v>
      </c>
      <c r="AC3573" s="3" t="s">
        <v>49</v>
      </c>
      <c r="AD3573" s="3" t="s">
        <v>49</v>
      </c>
      <c r="AE3573" s="3" t="s">
        <v>49</v>
      </c>
      <c r="AF3573" s="3" t="s">
        <v>55</v>
      </c>
      <c r="AG3573" s="3" t="s">
        <v>56</v>
      </c>
      <c r="AH3573" s="3" t="s">
        <v>57</v>
      </c>
      <c r="AI3573" s="3" t="s">
        <v>58</v>
      </c>
      <c r="AJ3573" s="3" t="s">
        <v>49</v>
      </c>
      <c r="AK3573" s="3" t="s">
        <v>49</v>
      </c>
      <c r="AL3573" s="3" t="s">
        <v>49</v>
      </c>
      <c r="AM3573" s="3" t="s">
        <v>88</v>
      </c>
      <c r="AN3573" s="3" t="s">
        <v>60</v>
      </c>
      <c r="AO3573" s="3">
        <v>127.26960250152354</v>
      </c>
      <c r="AP3573" s="3">
        <v>870.2617391087316</v>
      </c>
    </row>
    <row r="3574" spans="1:42" x14ac:dyDescent="0.25">
      <c r="A3574" s="2">
        <v>3573</v>
      </c>
      <c r="B3574" s="3" t="s">
        <v>42</v>
      </c>
      <c r="C3574" s="3" t="s">
        <v>43</v>
      </c>
      <c r="D3574" s="3" t="s">
        <v>44</v>
      </c>
      <c r="E3574" s="3" t="s">
        <v>45</v>
      </c>
      <c r="F3574" s="3">
        <v>0.36</v>
      </c>
      <c r="G3574" s="3">
        <v>0.48</v>
      </c>
      <c r="H3574" s="3">
        <v>1.06216108840163E-3</v>
      </c>
      <c r="I3574" s="3">
        <v>9.567375499216368</v>
      </c>
      <c r="J3574" s="3">
        <v>1.4060577148699405</v>
      </c>
      <c r="K3574" s="3">
        <v>1.0162093973394746E-2</v>
      </c>
      <c r="L3574" s="3">
        <v>1.4934597927817646E-3</v>
      </c>
      <c r="M3574" s="2">
        <v>1210</v>
      </c>
      <c r="N3574" s="3" t="s">
        <v>65</v>
      </c>
      <c r="O3574" s="3" t="s">
        <v>84</v>
      </c>
      <c r="P3574" s="3" t="s">
        <v>85</v>
      </c>
      <c r="Q3574" s="3" t="s">
        <v>42</v>
      </c>
      <c r="R3574" s="3" t="s">
        <v>49</v>
      </c>
      <c r="S3574" s="3" t="s">
        <v>86</v>
      </c>
      <c r="T3574" s="3" t="s">
        <v>51</v>
      </c>
      <c r="U3574" s="3" t="s">
        <v>87</v>
      </c>
      <c r="V3574" s="3" t="s">
        <v>53</v>
      </c>
      <c r="W3574" s="3" t="s">
        <v>54</v>
      </c>
      <c r="X3574" s="3">
        <v>35</v>
      </c>
      <c r="Y3574" s="3">
        <v>6</v>
      </c>
      <c r="Z3574" s="3" t="s">
        <v>44</v>
      </c>
      <c r="AA3574" s="7">
        <v>4</v>
      </c>
      <c r="AB3574" s="3" t="s">
        <v>49</v>
      </c>
      <c r="AC3574" s="3" t="s">
        <v>49</v>
      </c>
      <c r="AD3574" s="3" t="s">
        <v>49</v>
      </c>
      <c r="AE3574" s="3" t="s">
        <v>49</v>
      </c>
      <c r="AF3574" s="3" t="s">
        <v>55</v>
      </c>
      <c r="AG3574" s="3" t="s">
        <v>56</v>
      </c>
      <c r="AH3574" s="3" t="s">
        <v>57</v>
      </c>
      <c r="AI3574" s="3" t="s">
        <v>58</v>
      </c>
      <c r="AJ3574" s="3" t="s">
        <v>49</v>
      </c>
      <c r="AK3574" s="3" t="s">
        <v>49</v>
      </c>
      <c r="AL3574" s="3" t="s">
        <v>49</v>
      </c>
      <c r="AM3574" s="3" t="s">
        <v>88</v>
      </c>
      <c r="AN3574" s="3" t="s">
        <v>60</v>
      </c>
      <c r="AO3574" s="3">
        <v>12.118929051653215</v>
      </c>
      <c r="AP3574" s="3">
        <v>4.2984134222214996</v>
      </c>
    </row>
    <row r="3575" spans="1:42" x14ac:dyDescent="0.25">
      <c r="A3575" s="2">
        <v>3574</v>
      </c>
      <c r="B3575" s="3" t="s">
        <v>42</v>
      </c>
      <c r="C3575" s="3" t="s">
        <v>43</v>
      </c>
      <c r="D3575" s="3" t="s">
        <v>44</v>
      </c>
      <c r="E3575" s="3" t="s">
        <v>45</v>
      </c>
      <c r="F3575" s="3">
        <v>0.36</v>
      </c>
      <c r="G3575" s="3">
        <v>0.48</v>
      </c>
      <c r="H3575" s="3">
        <v>8.2308389220109093E-2</v>
      </c>
      <c r="I3575" s="3">
        <v>9.5843984296024036</v>
      </c>
      <c r="J3575" s="3">
        <v>1.4085246429940321</v>
      </c>
      <c r="K3575" s="3">
        <v>0.78887639638431695</v>
      </c>
      <c r="L3575" s="3">
        <v>0.115933394541668</v>
      </c>
      <c r="M3575" s="2">
        <v>1210</v>
      </c>
      <c r="N3575" s="3" t="s">
        <v>65</v>
      </c>
      <c r="O3575" s="3" t="s">
        <v>84</v>
      </c>
      <c r="P3575" s="3" t="s">
        <v>85</v>
      </c>
      <c r="Q3575" s="3" t="s">
        <v>42</v>
      </c>
      <c r="R3575" s="3" t="s">
        <v>49</v>
      </c>
      <c r="S3575" s="3" t="s">
        <v>86</v>
      </c>
      <c r="T3575" s="3" t="s">
        <v>51</v>
      </c>
      <c r="U3575" s="3" t="s">
        <v>87</v>
      </c>
      <c r="V3575" s="3" t="s">
        <v>53</v>
      </c>
      <c r="W3575" s="3" t="s">
        <v>54</v>
      </c>
      <c r="X3575" s="3">
        <v>35</v>
      </c>
      <c r="Y3575" s="3">
        <v>6</v>
      </c>
      <c r="Z3575" s="3" t="s">
        <v>44</v>
      </c>
      <c r="AA3575" s="7">
        <v>4</v>
      </c>
      <c r="AB3575" s="3" t="s">
        <v>49</v>
      </c>
      <c r="AC3575" s="3" t="s">
        <v>49</v>
      </c>
      <c r="AD3575" s="3" t="s">
        <v>49</v>
      </c>
      <c r="AE3575" s="3" t="s">
        <v>49</v>
      </c>
      <c r="AF3575" s="3" t="s">
        <v>55</v>
      </c>
      <c r="AG3575" s="3" t="s">
        <v>56</v>
      </c>
      <c r="AH3575" s="3" t="s">
        <v>57</v>
      </c>
      <c r="AI3575" s="3" t="s">
        <v>58</v>
      </c>
      <c r="AJ3575" s="3" t="s">
        <v>49</v>
      </c>
      <c r="AK3575" s="3" t="s">
        <v>49</v>
      </c>
      <c r="AL3575" s="3" t="s">
        <v>49</v>
      </c>
      <c r="AM3575" s="3" t="s">
        <v>88</v>
      </c>
      <c r="AN3575" s="3" t="s">
        <v>60</v>
      </c>
      <c r="AO3575" s="3">
        <v>76.578633333495475</v>
      </c>
      <c r="AP3575" s="3">
        <v>333.09023353279758</v>
      </c>
    </row>
    <row r="3576" spans="1:42" x14ac:dyDescent="0.25">
      <c r="A3576" s="2">
        <v>3575</v>
      </c>
      <c r="B3576" s="3" t="s">
        <v>42</v>
      </c>
      <c r="C3576" s="3" t="s">
        <v>43</v>
      </c>
      <c r="D3576" s="3" t="s">
        <v>44</v>
      </c>
      <c r="E3576" s="3" t="s">
        <v>45</v>
      </c>
      <c r="F3576" s="3">
        <v>0.36</v>
      </c>
      <c r="G3576" s="3">
        <v>0.48</v>
      </c>
      <c r="H3576" s="3">
        <v>0.15376857721387199</v>
      </c>
      <c r="I3576" s="3">
        <v>9.5843984296024036</v>
      </c>
      <c r="J3576" s="3">
        <v>1.4085246429940321</v>
      </c>
      <c r="K3576" s="3">
        <v>1.4737793099708307</v>
      </c>
      <c r="L3576" s="3">
        <v>0.2165868303238693</v>
      </c>
      <c r="M3576" s="2">
        <v>1210</v>
      </c>
      <c r="N3576" s="3" t="s">
        <v>65</v>
      </c>
      <c r="O3576" s="3" t="s">
        <v>84</v>
      </c>
      <c r="P3576" s="3" t="s">
        <v>85</v>
      </c>
      <c r="Q3576" s="3" t="s">
        <v>42</v>
      </c>
      <c r="R3576" s="3" t="s">
        <v>49</v>
      </c>
      <c r="S3576" s="3" t="s">
        <v>86</v>
      </c>
      <c r="T3576" s="3" t="s">
        <v>51</v>
      </c>
      <c r="U3576" s="3" t="s">
        <v>87</v>
      </c>
      <c r="V3576" s="3" t="s">
        <v>53</v>
      </c>
      <c r="W3576" s="3" t="s">
        <v>54</v>
      </c>
      <c r="X3576" s="3">
        <v>35</v>
      </c>
      <c r="Y3576" s="3">
        <v>6</v>
      </c>
      <c r="Z3576" s="3" t="s">
        <v>44</v>
      </c>
      <c r="AA3576" s="7">
        <v>4</v>
      </c>
      <c r="AB3576" s="3" t="s">
        <v>49</v>
      </c>
      <c r="AC3576" s="3" t="s">
        <v>49</v>
      </c>
      <c r="AD3576" s="3" t="s">
        <v>49</v>
      </c>
      <c r="AE3576" s="3" t="s">
        <v>49</v>
      </c>
      <c r="AF3576" s="3" t="s">
        <v>55</v>
      </c>
      <c r="AG3576" s="3" t="s">
        <v>56</v>
      </c>
      <c r="AH3576" s="3" t="s">
        <v>57</v>
      </c>
      <c r="AI3576" s="3" t="s">
        <v>58</v>
      </c>
      <c r="AJ3576" s="3" t="s">
        <v>49</v>
      </c>
      <c r="AK3576" s="3" t="s">
        <v>49</v>
      </c>
      <c r="AL3576" s="3" t="s">
        <v>49</v>
      </c>
      <c r="AM3576" s="3" t="s">
        <v>88</v>
      </c>
      <c r="AN3576" s="3" t="s">
        <v>60</v>
      </c>
      <c r="AO3576" s="3">
        <v>100.65048221922602</v>
      </c>
      <c r="AP3576" s="3">
        <v>622.27935426126976</v>
      </c>
    </row>
    <row r="3577" spans="1:42" x14ac:dyDescent="0.25">
      <c r="A3577" s="2">
        <v>3576</v>
      </c>
      <c r="B3577" s="3" t="s">
        <v>42</v>
      </c>
      <c r="C3577" s="3" t="s">
        <v>43</v>
      </c>
      <c r="D3577" s="3" t="s">
        <v>44</v>
      </c>
      <c r="E3577" s="3" t="s">
        <v>45</v>
      </c>
      <c r="F3577" s="3">
        <v>0.36</v>
      </c>
      <c r="G3577" s="3">
        <v>0.48</v>
      </c>
      <c r="H3577" s="3">
        <v>2.4132180513571799E-2</v>
      </c>
      <c r="I3577" s="3">
        <v>9.5843984296024036</v>
      </c>
      <c r="J3577" s="3">
        <v>1.4085246429940321</v>
      </c>
      <c r="K3577" s="3">
        <v>0.23129243301715927</v>
      </c>
      <c r="L3577" s="3">
        <v>3.399077094254626E-2</v>
      </c>
      <c r="M3577" s="2">
        <v>1210</v>
      </c>
      <c r="N3577" s="3" t="s">
        <v>65</v>
      </c>
      <c r="O3577" s="3" t="s">
        <v>84</v>
      </c>
      <c r="P3577" s="3" t="s">
        <v>85</v>
      </c>
      <c r="Q3577" s="3" t="s">
        <v>42</v>
      </c>
      <c r="R3577" s="3" t="s">
        <v>49</v>
      </c>
      <c r="S3577" s="3" t="s">
        <v>86</v>
      </c>
      <c r="T3577" s="3" t="s">
        <v>51</v>
      </c>
      <c r="U3577" s="3" t="s">
        <v>87</v>
      </c>
      <c r="V3577" s="3" t="s">
        <v>53</v>
      </c>
      <c r="W3577" s="3" t="s">
        <v>54</v>
      </c>
      <c r="X3577" s="3">
        <v>35</v>
      </c>
      <c r="Y3577" s="3">
        <v>6</v>
      </c>
      <c r="Z3577" s="3" t="s">
        <v>44</v>
      </c>
      <c r="AA3577" s="7">
        <v>4</v>
      </c>
      <c r="AB3577" s="3" t="s">
        <v>49</v>
      </c>
      <c r="AC3577" s="3" t="s">
        <v>49</v>
      </c>
      <c r="AD3577" s="3" t="s">
        <v>49</v>
      </c>
      <c r="AE3577" s="3" t="s">
        <v>49</v>
      </c>
      <c r="AF3577" s="3" t="s">
        <v>55</v>
      </c>
      <c r="AG3577" s="3" t="s">
        <v>56</v>
      </c>
      <c r="AH3577" s="3" t="s">
        <v>57</v>
      </c>
      <c r="AI3577" s="3" t="s">
        <v>58</v>
      </c>
      <c r="AJ3577" s="3" t="s">
        <v>49</v>
      </c>
      <c r="AK3577" s="3" t="s">
        <v>49</v>
      </c>
      <c r="AL3577" s="3" t="s">
        <v>49</v>
      </c>
      <c r="AM3577" s="3" t="s">
        <v>88</v>
      </c>
      <c r="AN3577" s="3" t="s">
        <v>60</v>
      </c>
      <c r="AO3577" s="3">
        <v>53.907655451888367</v>
      </c>
      <c r="AP3577" s="3">
        <v>97.659469697864182</v>
      </c>
    </row>
    <row r="3578" spans="1:42" x14ac:dyDescent="0.25">
      <c r="A3578" s="2">
        <v>3577</v>
      </c>
      <c r="B3578" s="3" t="s">
        <v>42</v>
      </c>
      <c r="C3578" s="3" t="s">
        <v>43</v>
      </c>
      <c r="D3578" s="3" t="s">
        <v>44</v>
      </c>
      <c r="E3578" s="3" t="s">
        <v>45</v>
      </c>
      <c r="F3578" s="3">
        <v>0.36</v>
      </c>
      <c r="G3578" s="3">
        <v>0.48</v>
      </c>
      <c r="H3578" s="3">
        <v>0.14168873178188601</v>
      </c>
      <c r="I3578" s="3">
        <v>9.5843984296024036</v>
      </c>
      <c r="J3578" s="3">
        <v>1.4085246429940321</v>
      </c>
      <c r="K3578" s="3">
        <v>1.3580012583826644</v>
      </c>
      <c r="L3578" s="3">
        <v>0.19957207034935817</v>
      </c>
      <c r="M3578" s="2">
        <v>1210</v>
      </c>
      <c r="N3578" s="3" t="s">
        <v>65</v>
      </c>
      <c r="O3578" s="3" t="s">
        <v>84</v>
      </c>
      <c r="P3578" s="3" t="s">
        <v>85</v>
      </c>
      <c r="Q3578" s="3" t="s">
        <v>42</v>
      </c>
      <c r="R3578" s="3" t="s">
        <v>49</v>
      </c>
      <c r="S3578" s="3" t="s">
        <v>86</v>
      </c>
      <c r="T3578" s="3" t="s">
        <v>51</v>
      </c>
      <c r="U3578" s="3" t="s">
        <v>87</v>
      </c>
      <c r="V3578" s="3" t="s">
        <v>53</v>
      </c>
      <c r="W3578" s="3" t="s">
        <v>54</v>
      </c>
      <c r="X3578" s="3">
        <v>35</v>
      </c>
      <c r="Y3578" s="3">
        <v>6</v>
      </c>
      <c r="Z3578" s="3" t="s">
        <v>44</v>
      </c>
      <c r="AA3578" s="7">
        <v>4</v>
      </c>
      <c r="AB3578" s="3" t="s">
        <v>49</v>
      </c>
      <c r="AC3578" s="3" t="s">
        <v>49</v>
      </c>
      <c r="AD3578" s="3" t="s">
        <v>49</v>
      </c>
      <c r="AE3578" s="3" t="s">
        <v>49</v>
      </c>
      <c r="AF3578" s="3" t="s">
        <v>55</v>
      </c>
      <c r="AG3578" s="3" t="s">
        <v>56</v>
      </c>
      <c r="AH3578" s="3" t="s">
        <v>57</v>
      </c>
      <c r="AI3578" s="3" t="s">
        <v>58</v>
      </c>
      <c r="AJ3578" s="3" t="s">
        <v>49</v>
      </c>
      <c r="AK3578" s="3" t="s">
        <v>49</v>
      </c>
      <c r="AL3578" s="3" t="s">
        <v>49</v>
      </c>
      <c r="AM3578" s="3" t="s">
        <v>88</v>
      </c>
      <c r="AN3578" s="3" t="s">
        <v>60</v>
      </c>
      <c r="AO3578" s="3">
        <v>105.99934880848765</v>
      </c>
      <c r="AP3578" s="3">
        <v>573.39395419323728</v>
      </c>
    </row>
    <row r="3579" spans="1:42" x14ac:dyDescent="0.25">
      <c r="A3579" s="2">
        <v>3578</v>
      </c>
      <c r="B3579" s="3" t="s">
        <v>42</v>
      </c>
      <c r="C3579" s="3" t="s">
        <v>43</v>
      </c>
      <c r="D3579" s="3" t="s">
        <v>44</v>
      </c>
      <c r="E3579" s="3" t="s">
        <v>45</v>
      </c>
      <c r="F3579" s="3">
        <v>0.36</v>
      </c>
      <c r="G3579" s="3">
        <v>0.48</v>
      </c>
      <c r="H3579" s="3">
        <v>3.0248351350845802E-4</v>
      </c>
      <c r="I3579" s="3">
        <v>9.5843984296024036</v>
      </c>
      <c r="J3579" s="3">
        <v>1.4085246429940321</v>
      </c>
      <c r="K3579" s="3">
        <v>2.8991225118510824E-3</v>
      </c>
      <c r="L3579" s="3">
        <v>4.260554828760813E-4</v>
      </c>
      <c r="M3579" s="2">
        <v>1210</v>
      </c>
      <c r="N3579" s="3" t="s">
        <v>65</v>
      </c>
      <c r="O3579" s="3" t="s">
        <v>84</v>
      </c>
      <c r="P3579" s="3" t="s">
        <v>85</v>
      </c>
      <c r="Q3579" s="3" t="s">
        <v>42</v>
      </c>
      <c r="R3579" s="3" t="s">
        <v>49</v>
      </c>
      <c r="S3579" s="3" t="s">
        <v>86</v>
      </c>
      <c r="T3579" s="3" t="s">
        <v>51</v>
      </c>
      <c r="U3579" s="3" t="s">
        <v>87</v>
      </c>
      <c r="V3579" s="3" t="s">
        <v>53</v>
      </c>
      <c r="W3579" s="3" t="s">
        <v>54</v>
      </c>
      <c r="X3579" s="3">
        <v>35</v>
      </c>
      <c r="Y3579" s="3">
        <v>6</v>
      </c>
      <c r="Z3579" s="3" t="s">
        <v>44</v>
      </c>
      <c r="AA3579" s="7">
        <v>4</v>
      </c>
      <c r="AB3579" s="3" t="s">
        <v>49</v>
      </c>
      <c r="AC3579" s="3" t="s">
        <v>49</v>
      </c>
      <c r="AD3579" s="3" t="s">
        <v>49</v>
      </c>
      <c r="AE3579" s="3" t="s">
        <v>49</v>
      </c>
      <c r="AF3579" s="3" t="s">
        <v>55</v>
      </c>
      <c r="AG3579" s="3" t="s">
        <v>56</v>
      </c>
      <c r="AH3579" s="3" t="s">
        <v>57</v>
      </c>
      <c r="AI3579" s="3" t="s">
        <v>58</v>
      </c>
      <c r="AJ3579" s="3" t="s">
        <v>49</v>
      </c>
      <c r="AK3579" s="3" t="s">
        <v>49</v>
      </c>
      <c r="AL3579" s="3" t="s">
        <v>49</v>
      </c>
      <c r="AM3579" s="3" t="s">
        <v>88</v>
      </c>
      <c r="AN3579" s="3" t="s">
        <v>60</v>
      </c>
      <c r="AO3579" s="3">
        <v>6.531804805841543</v>
      </c>
      <c r="AP3579" s="3">
        <v>1.2241073493118193</v>
      </c>
    </row>
    <row r="3580" spans="1:42" x14ac:dyDescent="0.25">
      <c r="A3580" s="2">
        <v>3579</v>
      </c>
      <c r="B3580" s="3" t="s">
        <v>42</v>
      </c>
      <c r="C3580" s="3" t="s">
        <v>43</v>
      </c>
      <c r="D3580" s="3" t="s">
        <v>44</v>
      </c>
      <c r="E3580" s="3" t="s">
        <v>45</v>
      </c>
      <c r="F3580" s="3">
        <v>0.36</v>
      </c>
      <c r="G3580" s="3">
        <v>0.48</v>
      </c>
      <c r="H3580" s="3">
        <v>0.215563091355925</v>
      </c>
      <c r="I3580" s="3">
        <v>9.5843984296024036</v>
      </c>
      <c r="J3580" s="3">
        <v>1.4085246429940321</v>
      </c>
      <c r="K3580" s="3">
        <v>2.0660425542719669</v>
      </c>
      <c r="L3580" s="3">
        <v>0.30362592629479418</v>
      </c>
      <c r="M3580" s="2">
        <v>1210</v>
      </c>
      <c r="N3580" s="3" t="s">
        <v>65</v>
      </c>
      <c r="O3580" s="3" t="s">
        <v>84</v>
      </c>
      <c r="P3580" s="3" t="s">
        <v>85</v>
      </c>
      <c r="Q3580" s="3" t="s">
        <v>42</v>
      </c>
      <c r="R3580" s="3" t="s">
        <v>49</v>
      </c>
      <c r="S3580" s="3" t="s">
        <v>86</v>
      </c>
      <c r="T3580" s="3" t="s">
        <v>51</v>
      </c>
      <c r="U3580" s="3" t="s">
        <v>87</v>
      </c>
      <c r="V3580" s="3" t="s">
        <v>53</v>
      </c>
      <c r="W3580" s="3" t="s">
        <v>54</v>
      </c>
      <c r="X3580" s="3">
        <v>35</v>
      </c>
      <c r="Y3580" s="3">
        <v>6</v>
      </c>
      <c r="Z3580" s="3" t="s">
        <v>44</v>
      </c>
      <c r="AA3580" s="7">
        <v>4</v>
      </c>
      <c r="AB3580" s="3" t="s">
        <v>49</v>
      </c>
      <c r="AC3580" s="3" t="s">
        <v>49</v>
      </c>
      <c r="AD3580" s="3" t="s">
        <v>49</v>
      </c>
      <c r="AE3580" s="3" t="s">
        <v>49</v>
      </c>
      <c r="AF3580" s="3" t="s">
        <v>55</v>
      </c>
      <c r="AG3580" s="3" t="s">
        <v>56</v>
      </c>
      <c r="AH3580" s="3" t="s">
        <v>57</v>
      </c>
      <c r="AI3580" s="3" t="s">
        <v>58</v>
      </c>
      <c r="AJ3580" s="3" t="s">
        <v>49</v>
      </c>
      <c r="AK3580" s="3" t="s">
        <v>49</v>
      </c>
      <c r="AL3580" s="3" t="s">
        <v>49</v>
      </c>
      <c r="AM3580" s="3" t="s">
        <v>88</v>
      </c>
      <c r="AN3580" s="3" t="s">
        <v>60</v>
      </c>
      <c r="AO3580" s="3">
        <v>119.77358621386098</v>
      </c>
      <c r="AP3580" s="3">
        <v>872.3528806861226</v>
      </c>
    </row>
    <row r="3581" spans="1:42" x14ac:dyDescent="0.25">
      <c r="A3581" s="2">
        <v>3580</v>
      </c>
      <c r="B3581" s="3" t="s">
        <v>42</v>
      </c>
      <c r="C3581" s="3" t="s">
        <v>43</v>
      </c>
      <c r="D3581" s="3" t="s">
        <v>44</v>
      </c>
      <c r="E3581" s="3" t="s">
        <v>45</v>
      </c>
      <c r="F3581" s="3">
        <v>0.36</v>
      </c>
      <c r="G3581" s="3">
        <v>0.48</v>
      </c>
      <c r="H3581" s="3">
        <v>0.36145914455674499</v>
      </c>
      <c r="I3581" s="3">
        <v>9.5673638444899858</v>
      </c>
      <c r="J3581" s="3">
        <v>1.4060581569065178</v>
      </c>
      <c r="K3581" s="3">
        <v>3.4582111508924811</v>
      </c>
      <c r="L3581" s="3">
        <v>0.5082325785924634</v>
      </c>
      <c r="M3581" s="2">
        <v>1200</v>
      </c>
      <c r="N3581" s="3" t="s">
        <v>61</v>
      </c>
      <c r="O3581" s="3" t="s">
        <v>84</v>
      </c>
      <c r="P3581" s="3" t="s">
        <v>85</v>
      </c>
      <c r="Q3581" s="3" t="s">
        <v>42</v>
      </c>
      <c r="R3581" s="3" t="s">
        <v>49</v>
      </c>
      <c r="S3581" s="3" t="s">
        <v>86</v>
      </c>
      <c r="T3581" s="3" t="s">
        <v>51</v>
      </c>
      <c r="U3581" s="3" t="s">
        <v>87</v>
      </c>
      <c r="V3581" s="3" t="s">
        <v>53</v>
      </c>
      <c r="W3581" s="3" t="s">
        <v>54</v>
      </c>
      <c r="X3581" s="3">
        <v>35</v>
      </c>
      <c r="Y3581" s="3">
        <v>6</v>
      </c>
      <c r="Z3581" s="3" t="s">
        <v>44</v>
      </c>
      <c r="AA3581" s="7">
        <v>4</v>
      </c>
      <c r="AB3581" s="3" t="s">
        <v>49</v>
      </c>
      <c r="AC3581" s="3" t="s">
        <v>49</v>
      </c>
      <c r="AD3581" s="3" t="s">
        <v>49</v>
      </c>
      <c r="AE3581" s="3" t="s">
        <v>49</v>
      </c>
      <c r="AF3581" s="3" t="s">
        <v>55</v>
      </c>
      <c r="AG3581" s="3" t="s">
        <v>56</v>
      </c>
      <c r="AH3581" s="3" t="s">
        <v>57</v>
      </c>
      <c r="AI3581" s="3" t="s">
        <v>58</v>
      </c>
      <c r="AJ3581" s="3" t="s">
        <v>49</v>
      </c>
      <c r="AK3581" s="3" t="s">
        <v>49</v>
      </c>
      <c r="AL3581" s="3" t="s">
        <v>49</v>
      </c>
      <c r="AM3581" s="3" t="s">
        <v>88</v>
      </c>
      <c r="AN3581" s="3" t="s">
        <v>60</v>
      </c>
      <c r="AO3581" s="3">
        <v>202.23610420548766</v>
      </c>
      <c r="AP3581" s="3">
        <v>1462.7732605846752</v>
      </c>
    </row>
    <row r="3582" spans="1:42" x14ac:dyDescent="0.25">
      <c r="A3582" s="2">
        <v>3581</v>
      </c>
      <c r="B3582" s="3" t="s">
        <v>42</v>
      </c>
      <c r="C3582" s="3" t="s">
        <v>43</v>
      </c>
      <c r="D3582" s="3" t="s">
        <v>44</v>
      </c>
      <c r="E3582" s="3" t="s">
        <v>45</v>
      </c>
      <c r="F3582" s="3">
        <v>0.36</v>
      </c>
      <c r="G3582" s="3">
        <v>0.48</v>
      </c>
      <c r="H3582" s="3">
        <v>8.6568020305455799E-3</v>
      </c>
      <c r="I3582" s="3">
        <v>9.5673638444899858</v>
      </c>
      <c r="J3582" s="3">
        <v>1.4060581569065178</v>
      </c>
      <c r="K3582" s="3">
        <v>8.2822774755949277E-2</v>
      </c>
      <c r="L3582" s="3">
        <v>1.2171967107773518E-2</v>
      </c>
      <c r="M3582" s="2">
        <v>1210</v>
      </c>
      <c r="N3582" s="3" t="s">
        <v>65</v>
      </c>
      <c r="O3582" s="3" t="s">
        <v>84</v>
      </c>
      <c r="P3582" s="3" t="s">
        <v>85</v>
      </c>
      <c r="Q3582" s="3" t="s">
        <v>42</v>
      </c>
      <c r="R3582" s="3" t="s">
        <v>49</v>
      </c>
      <c r="S3582" s="3" t="s">
        <v>86</v>
      </c>
      <c r="T3582" s="3" t="s">
        <v>51</v>
      </c>
      <c r="U3582" s="3" t="s">
        <v>87</v>
      </c>
      <c r="V3582" s="3" t="s">
        <v>53</v>
      </c>
      <c r="W3582" s="3" t="s">
        <v>54</v>
      </c>
      <c r="X3582" s="3">
        <v>35</v>
      </c>
      <c r="Y3582" s="3">
        <v>6</v>
      </c>
      <c r="Z3582" s="3" t="s">
        <v>44</v>
      </c>
      <c r="AA3582" s="7">
        <v>4</v>
      </c>
      <c r="AB3582" s="3" t="s">
        <v>49</v>
      </c>
      <c r="AC3582" s="3" t="s">
        <v>49</v>
      </c>
      <c r="AD3582" s="3" t="s">
        <v>49</v>
      </c>
      <c r="AE3582" s="3" t="s">
        <v>49</v>
      </c>
      <c r="AF3582" s="3" t="s">
        <v>55</v>
      </c>
      <c r="AG3582" s="3" t="s">
        <v>56</v>
      </c>
      <c r="AH3582" s="3" t="s">
        <v>57</v>
      </c>
      <c r="AI3582" s="3" t="s">
        <v>58</v>
      </c>
      <c r="AJ3582" s="3" t="s">
        <v>49</v>
      </c>
      <c r="AK3582" s="3" t="s">
        <v>49</v>
      </c>
      <c r="AL3582" s="3" t="s">
        <v>49</v>
      </c>
      <c r="AM3582" s="3" t="s">
        <v>88</v>
      </c>
      <c r="AN3582" s="3" t="s">
        <v>60</v>
      </c>
      <c r="AO3582" s="3">
        <v>35.398635508422259</v>
      </c>
      <c r="AP3582" s="3">
        <v>35.032834894758736</v>
      </c>
    </row>
    <row r="3583" spans="1:42" x14ac:dyDescent="0.25">
      <c r="A3583" s="2">
        <v>3582</v>
      </c>
      <c r="B3583" s="3" t="s">
        <v>42</v>
      </c>
      <c r="C3583" s="3" t="s">
        <v>43</v>
      </c>
      <c r="D3583" s="3" t="s">
        <v>44</v>
      </c>
      <c r="E3583" s="3" t="s">
        <v>45</v>
      </c>
      <c r="F3583" s="3">
        <v>0.36</v>
      </c>
      <c r="G3583" s="3">
        <v>0.48</v>
      </c>
      <c r="H3583" s="3">
        <v>1.22437290597794E-2</v>
      </c>
      <c r="I3583" s="3">
        <v>9.5673638444899858</v>
      </c>
      <c r="J3583" s="3">
        <v>1.4060581569065178</v>
      </c>
      <c r="K3583" s="3">
        <v>0.1171402107282648</v>
      </c>
      <c r="L3583" s="3">
        <v>1.7215395115456195E-2</v>
      </c>
      <c r="M3583" s="2">
        <v>1210</v>
      </c>
      <c r="N3583" s="3" t="s">
        <v>65</v>
      </c>
      <c r="O3583" s="3" t="s">
        <v>84</v>
      </c>
      <c r="P3583" s="3" t="s">
        <v>85</v>
      </c>
      <c r="Q3583" s="3" t="s">
        <v>42</v>
      </c>
      <c r="R3583" s="3" t="s">
        <v>49</v>
      </c>
      <c r="S3583" s="3" t="s">
        <v>86</v>
      </c>
      <c r="T3583" s="3" t="s">
        <v>51</v>
      </c>
      <c r="U3583" s="3" t="s">
        <v>87</v>
      </c>
      <c r="V3583" s="3" t="s">
        <v>53</v>
      </c>
      <c r="W3583" s="3" t="s">
        <v>54</v>
      </c>
      <c r="X3583" s="3">
        <v>35</v>
      </c>
      <c r="Y3583" s="3">
        <v>6</v>
      </c>
      <c r="Z3583" s="3" t="s">
        <v>44</v>
      </c>
      <c r="AA3583" s="7">
        <v>4</v>
      </c>
      <c r="AB3583" s="3" t="s">
        <v>49</v>
      </c>
      <c r="AC3583" s="3" t="s">
        <v>49</v>
      </c>
      <c r="AD3583" s="3" t="s">
        <v>49</v>
      </c>
      <c r="AE3583" s="3" t="s">
        <v>49</v>
      </c>
      <c r="AF3583" s="3" t="s">
        <v>55</v>
      </c>
      <c r="AG3583" s="3" t="s">
        <v>56</v>
      </c>
      <c r="AH3583" s="3" t="s">
        <v>57</v>
      </c>
      <c r="AI3583" s="3" t="s">
        <v>58</v>
      </c>
      <c r="AJ3583" s="3" t="s">
        <v>49</v>
      </c>
      <c r="AK3583" s="3" t="s">
        <v>49</v>
      </c>
      <c r="AL3583" s="3" t="s">
        <v>49</v>
      </c>
      <c r="AM3583" s="3" t="s">
        <v>88</v>
      </c>
      <c r="AN3583" s="3" t="s">
        <v>60</v>
      </c>
      <c r="AO3583" s="3">
        <v>40.508559337906405</v>
      </c>
      <c r="AP3583" s="3">
        <v>49.548613579693829</v>
      </c>
    </row>
    <row r="3584" spans="1:42" x14ac:dyDescent="0.25">
      <c r="A3584" s="2">
        <v>3583</v>
      </c>
      <c r="B3584" s="3" t="s">
        <v>42</v>
      </c>
      <c r="C3584" s="3" t="s">
        <v>43</v>
      </c>
      <c r="D3584" s="3" t="s">
        <v>44</v>
      </c>
      <c r="E3584" s="3" t="s">
        <v>45</v>
      </c>
      <c r="F3584" s="3">
        <v>0.36</v>
      </c>
      <c r="G3584" s="3">
        <v>0.48</v>
      </c>
      <c r="H3584" s="3">
        <v>5.7856023425406702E-3</v>
      </c>
      <c r="I3584" s="3">
        <v>9.5673638444899858</v>
      </c>
      <c r="J3584" s="3">
        <v>1.4060581569065178</v>
      </c>
      <c r="K3584" s="3">
        <v>5.5352962670620176E-2</v>
      </c>
      <c r="L3584" s="3">
        <v>8.1348933663467661E-3</v>
      </c>
      <c r="M3584" s="2">
        <v>1210</v>
      </c>
      <c r="N3584" s="3" t="s">
        <v>65</v>
      </c>
      <c r="O3584" s="3" t="s">
        <v>84</v>
      </c>
      <c r="P3584" s="3" t="s">
        <v>85</v>
      </c>
      <c r="Q3584" s="3" t="s">
        <v>42</v>
      </c>
      <c r="R3584" s="3" t="s">
        <v>49</v>
      </c>
      <c r="S3584" s="3" t="s">
        <v>86</v>
      </c>
      <c r="T3584" s="3" t="s">
        <v>51</v>
      </c>
      <c r="U3584" s="3" t="s">
        <v>87</v>
      </c>
      <c r="V3584" s="3" t="s">
        <v>53</v>
      </c>
      <c r="W3584" s="3" t="s">
        <v>54</v>
      </c>
      <c r="X3584" s="3">
        <v>35</v>
      </c>
      <c r="Y3584" s="3">
        <v>6</v>
      </c>
      <c r="Z3584" s="3" t="s">
        <v>44</v>
      </c>
      <c r="AA3584" s="7">
        <v>4</v>
      </c>
      <c r="AB3584" s="3" t="s">
        <v>49</v>
      </c>
      <c r="AC3584" s="3" t="s">
        <v>49</v>
      </c>
      <c r="AD3584" s="3" t="s">
        <v>49</v>
      </c>
      <c r="AE3584" s="3" t="s">
        <v>49</v>
      </c>
      <c r="AF3584" s="3" t="s">
        <v>55</v>
      </c>
      <c r="AG3584" s="3" t="s">
        <v>56</v>
      </c>
      <c r="AH3584" s="3" t="s">
        <v>57</v>
      </c>
      <c r="AI3584" s="3" t="s">
        <v>58</v>
      </c>
      <c r="AJ3584" s="3" t="s">
        <v>49</v>
      </c>
      <c r="AK3584" s="3" t="s">
        <v>49</v>
      </c>
      <c r="AL3584" s="3" t="s">
        <v>49</v>
      </c>
      <c r="AM3584" s="3" t="s">
        <v>88</v>
      </c>
      <c r="AN3584" s="3" t="s">
        <v>60</v>
      </c>
      <c r="AO3584" s="3">
        <v>29.064163108722159</v>
      </c>
      <c r="AP3584" s="3">
        <v>23.413501997363213</v>
      </c>
    </row>
    <row r="3585" spans="1:42" x14ac:dyDescent="0.25">
      <c r="A3585" s="2">
        <v>3584</v>
      </c>
      <c r="B3585" s="3" t="s">
        <v>42</v>
      </c>
      <c r="C3585" s="3" t="s">
        <v>43</v>
      </c>
      <c r="D3585" s="3" t="s">
        <v>44</v>
      </c>
      <c r="E3585" s="3" t="s">
        <v>45</v>
      </c>
      <c r="F3585" s="3">
        <v>0.36</v>
      </c>
      <c r="G3585" s="3">
        <v>0.48</v>
      </c>
      <c r="H3585" s="3">
        <v>0.217197846436196</v>
      </c>
      <c r="I3585" s="3">
        <v>9.5673638444899858</v>
      </c>
      <c r="J3585" s="3">
        <v>1.4060581569065178</v>
      </c>
      <c r="K3585" s="3">
        <v>2.0780108230947496</v>
      </c>
      <c r="L3585" s="3">
        <v>0.30539280364414262</v>
      </c>
      <c r="M3585" s="2">
        <v>1210</v>
      </c>
      <c r="N3585" s="3" t="s">
        <v>65</v>
      </c>
      <c r="O3585" s="3" t="s">
        <v>84</v>
      </c>
      <c r="P3585" s="3" t="s">
        <v>85</v>
      </c>
      <c r="Q3585" s="3" t="s">
        <v>42</v>
      </c>
      <c r="R3585" s="3" t="s">
        <v>49</v>
      </c>
      <c r="S3585" s="3" t="s">
        <v>86</v>
      </c>
      <c r="T3585" s="3" t="s">
        <v>51</v>
      </c>
      <c r="U3585" s="3" t="s">
        <v>87</v>
      </c>
      <c r="V3585" s="3" t="s">
        <v>53</v>
      </c>
      <c r="W3585" s="3" t="s">
        <v>54</v>
      </c>
      <c r="X3585" s="3">
        <v>35</v>
      </c>
      <c r="Y3585" s="3">
        <v>6</v>
      </c>
      <c r="Z3585" s="3" t="s">
        <v>44</v>
      </c>
      <c r="AA3585" s="7">
        <v>4</v>
      </c>
      <c r="AB3585" s="3" t="s">
        <v>49</v>
      </c>
      <c r="AC3585" s="3" t="s">
        <v>49</v>
      </c>
      <c r="AD3585" s="3" t="s">
        <v>49</v>
      </c>
      <c r="AE3585" s="3" t="s">
        <v>49</v>
      </c>
      <c r="AF3585" s="3" t="s">
        <v>55</v>
      </c>
      <c r="AG3585" s="3" t="s">
        <v>56</v>
      </c>
      <c r="AH3585" s="3" t="s">
        <v>57</v>
      </c>
      <c r="AI3585" s="3" t="s">
        <v>58</v>
      </c>
      <c r="AJ3585" s="3" t="s">
        <v>49</v>
      </c>
      <c r="AK3585" s="3" t="s">
        <v>49</v>
      </c>
      <c r="AL3585" s="3" t="s">
        <v>49</v>
      </c>
      <c r="AM3585" s="3" t="s">
        <v>88</v>
      </c>
      <c r="AN3585" s="3" t="s">
        <v>60</v>
      </c>
      <c r="AO3585" s="3">
        <v>116.2469839632117</v>
      </c>
      <c r="AP3585" s="3">
        <v>878.96849978176692</v>
      </c>
    </row>
    <row r="3586" spans="1:42" x14ac:dyDescent="0.25">
      <c r="A3586" s="2">
        <v>3585</v>
      </c>
      <c r="B3586" s="3" t="s">
        <v>42</v>
      </c>
      <c r="C3586" s="3" t="s">
        <v>43</v>
      </c>
      <c r="D3586" s="3" t="s">
        <v>44</v>
      </c>
      <c r="E3586" s="3" t="s">
        <v>45</v>
      </c>
      <c r="F3586" s="3">
        <v>0.36</v>
      </c>
      <c r="G3586" s="3">
        <v>0.48</v>
      </c>
      <c r="H3586" s="3">
        <v>1.2420329449227999E-2</v>
      </c>
      <c r="I3586" s="3">
        <v>9.5673638444899858</v>
      </c>
      <c r="J3586" s="3">
        <v>1.4060581569065178</v>
      </c>
      <c r="K3586" s="3">
        <v>0.11882981090919818</v>
      </c>
      <c r="L3586" s="3">
        <v>1.7463705533553267E-2</v>
      </c>
      <c r="M3586" s="2">
        <v>1210</v>
      </c>
      <c r="N3586" s="3" t="s">
        <v>65</v>
      </c>
      <c r="O3586" s="3" t="s">
        <v>84</v>
      </c>
      <c r="P3586" s="3" t="s">
        <v>85</v>
      </c>
      <c r="Q3586" s="3" t="s">
        <v>42</v>
      </c>
      <c r="R3586" s="3" t="s">
        <v>49</v>
      </c>
      <c r="S3586" s="3" t="s">
        <v>86</v>
      </c>
      <c r="T3586" s="3" t="s">
        <v>51</v>
      </c>
      <c r="U3586" s="3" t="s">
        <v>87</v>
      </c>
      <c r="V3586" s="3" t="s">
        <v>53</v>
      </c>
      <c r="W3586" s="3" t="s">
        <v>54</v>
      </c>
      <c r="X3586" s="3">
        <v>35</v>
      </c>
      <c r="Y3586" s="3">
        <v>6</v>
      </c>
      <c r="Z3586" s="3" t="s">
        <v>44</v>
      </c>
      <c r="AA3586" s="7">
        <v>4</v>
      </c>
      <c r="AB3586" s="3" t="s">
        <v>49</v>
      </c>
      <c r="AC3586" s="3" t="s">
        <v>49</v>
      </c>
      <c r="AD3586" s="3" t="s">
        <v>49</v>
      </c>
      <c r="AE3586" s="3" t="s">
        <v>49</v>
      </c>
      <c r="AF3586" s="3" t="s">
        <v>55</v>
      </c>
      <c r="AG3586" s="3" t="s">
        <v>56</v>
      </c>
      <c r="AH3586" s="3" t="s">
        <v>57</v>
      </c>
      <c r="AI3586" s="3" t="s">
        <v>58</v>
      </c>
      <c r="AJ3586" s="3" t="s">
        <v>49</v>
      </c>
      <c r="AK3586" s="3" t="s">
        <v>49</v>
      </c>
      <c r="AL3586" s="3" t="s">
        <v>49</v>
      </c>
      <c r="AM3586" s="3" t="s">
        <v>88</v>
      </c>
      <c r="AN3586" s="3" t="s">
        <v>60</v>
      </c>
      <c r="AO3586" s="3">
        <v>40.891127059284386</v>
      </c>
      <c r="AP3586" s="3">
        <v>50.263289999932347</v>
      </c>
    </row>
    <row r="3587" spans="1:42" x14ac:dyDescent="0.25">
      <c r="A3587" s="2">
        <v>3586</v>
      </c>
      <c r="B3587" s="3" t="s">
        <v>42</v>
      </c>
      <c r="C3587" s="3" t="s">
        <v>43</v>
      </c>
      <c r="D3587" s="3" t="s">
        <v>44</v>
      </c>
      <c r="E3587" s="3" t="s">
        <v>45</v>
      </c>
      <c r="F3587" s="3">
        <v>0.36</v>
      </c>
      <c r="G3587" s="3">
        <v>0.48</v>
      </c>
      <c r="H3587" s="3">
        <v>0.100500248029521</v>
      </c>
      <c r="I3587" s="3">
        <v>9.5601531205363557</v>
      </c>
      <c r="J3587" s="3">
        <v>1.4050111376816152</v>
      </c>
      <c r="K3587" s="3">
        <v>0.96079775981410287</v>
      </c>
      <c r="L3587" s="3">
        <v>0.14120396782124181</v>
      </c>
      <c r="M3587" s="2">
        <v>1200</v>
      </c>
      <c r="N3587" s="3" t="s">
        <v>61</v>
      </c>
      <c r="O3587" s="3" t="s">
        <v>84</v>
      </c>
      <c r="P3587" s="3" t="s">
        <v>85</v>
      </c>
      <c r="Q3587" s="3" t="s">
        <v>42</v>
      </c>
      <c r="R3587" s="3" t="s">
        <v>49</v>
      </c>
      <c r="S3587" s="3" t="s">
        <v>86</v>
      </c>
      <c r="T3587" s="3" t="s">
        <v>51</v>
      </c>
      <c r="U3587" s="3" t="s">
        <v>87</v>
      </c>
      <c r="V3587" s="3" t="s">
        <v>53</v>
      </c>
      <c r="W3587" s="3" t="s">
        <v>54</v>
      </c>
      <c r="X3587" s="3">
        <v>35</v>
      </c>
      <c r="Y3587" s="3">
        <v>6</v>
      </c>
      <c r="Z3587" s="3" t="s">
        <v>44</v>
      </c>
      <c r="AA3587" s="7">
        <v>4</v>
      </c>
      <c r="AB3587" s="3" t="s">
        <v>49</v>
      </c>
      <c r="AC3587" s="3" t="s">
        <v>49</v>
      </c>
      <c r="AD3587" s="3" t="s">
        <v>49</v>
      </c>
      <c r="AE3587" s="3" t="s">
        <v>49</v>
      </c>
      <c r="AF3587" s="3" t="s">
        <v>55</v>
      </c>
      <c r="AG3587" s="3" t="s">
        <v>56</v>
      </c>
      <c r="AH3587" s="3" t="s">
        <v>57</v>
      </c>
      <c r="AI3587" s="3" t="s">
        <v>58</v>
      </c>
      <c r="AJ3587" s="3" t="s">
        <v>49</v>
      </c>
      <c r="AK3587" s="3" t="s">
        <v>49</v>
      </c>
      <c r="AL3587" s="3" t="s">
        <v>49</v>
      </c>
      <c r="AM3587" s="3" t="s">
        <v>88</v>
      </c>
      <c r="AN3587" s="3" t="s">
        <v>60</v>
      </c>
      <c r="AO3587" s="3">
        <v>113.83664060295236</v>
      </c>
      <c r="AP3587" s="3">
        <v>406.71007419105922</v>
      </c>
    </row>
    <row r="3588" spans="1:42" x14ac:dyDescent="0.25">
      <c r="A3588" s="2">
        <v>3587</v>
      </c>
      <c r="B3588" s="3" t="s">
        <v>42</v>
      </c>
      <c r="C3588" s="3" t="s">
        <v>43</v>
      </c>
      <c r="D3588" s="3" t="s">
        <v>44</v>
      </c>
      <c r="E3588" s="3" t="s">
        <v>45</v>
      </c>
      <c r="F3588" s="3">
        <v>0.36</v>
      </c>
      <c r="G3588" s="3">
        <v>0.48</v>
      </c>
      <c r="H3588" s="3">
        <v>0.101063721951529</v>
      </c>
      <c r="I3588" s="3">
        <v>9.5601531205363557</v>
      </c>
      <c r="J3588" s="3">
        <v>1.4050111376816152</v>
      </c>
      <c r="K3588" s="3">
        <v>0.96618465678792864</v>
      </c>
      <c r="L3588" s="3">
        <v>0.1419956549574562</v>
      </c>
      <c r="M3588" s="2">
        <v>1210</v>
      </c>
      <c r="N3588" s="3" t="s">
        <v>65</v>
      </c>
      <c r="O3588" s="3" t="s">
        <v>84</v>
      </c>
      <c r="P3588" s="3" t="s">
        <v>85</v>
      </c>
      <c r="Q3588" s="3" t="s">
        <v>42</v>
      </c>
      <c r="R3588" s="3" t="s">
        <v>49</v>
      </c>
      <c r="S3588" s="3" t="s">
        <v>86</v>
      </c>
      <c r="T3588" s="3" t="s">
        <v>51</v>
      </c>
      <c r="U3588" s="3" t="s">
        <v>87</v>
      </c>
      <c r="V3588" s="3" t="s">
        <v>53</v>
      </c>
      <c r="W3588" s="3" t="s">
        <v>54</v>
      </c>
      <c r="X3588" s="3">
        <v>35</v>
      </c>
      <c r="Y3588" s="3">
        <v>6</v>
      </c>
      <c r="Z3588" s="3" t="s">
        <v>44</v>
      </c>
      <c r="AA3588" s="7">
        <v>4</v>
      </c>
      <c r="AB3588" s="3" t="s">
        <v>49</v>
      </c>
      <c r="AC3588" s="3" t="s">
        <v>49</v>
      </c>
      <c r="AD3588" s="3" t="s">
        <v>49</v>
      </c>
      <c r="AE3588" s="3" t="s">
        <v>49</v>
      </c>
      <c r="AF3588" s="3" t="s">
        <v>55</v>
      </c>
      <c r="AG3588" s="3" t="s">
        <v>56</v>
      </c>
      <c r="AH3588" s="3" t="s">
        <v>57</v>
      </c>
      <c r="AI3588" s="3" t="s">
        <v>58</v>
      </c>
      <c r="AJ3588" s="3" t="s">
        <v>49</v>
      </c>
      <c r="AK3588" s="3" t="s">
        <v>49</v>
      </c>
      <c r="AL3588" s="3" t="s">
        <v>49</v>
      </c>
      <c r="AM3588" s="3" t="s">
        <v>88</v>
      </c>
      <c r="AN3588" s="3" t="s">
        <v>60</v>
      </c>
      <c r="AO3588" s="3">
        <v>91.103461023973637</v>
      </c>
      <c r="AP3588" s="3">
        <v>408.99037225119355</v>
      </c>
    </row>
    <row r="3589" spans="1:42" x14ac:dyDescent="0.25">
      <c r="A3589" s="2">
        <v>3588</v>
      </c>
      <c r="B3589" s="3" t="s">
        <v>42</v>
      </c>
      <c r="C3589" s="3" t="s">
        <v>43</v>
      </c>
      <c r="D3589" s="3" t="s">
        <v>44</v>
      </c>
      <c r="E3589" s="3" t="s">
        <v>45</v>
      </c>
      <c r="F3589" s="3">
        <v>0.36</v>
      </c>
      <c r="G3589" s="3">
        <v>0.48</v>
      </c>
      <c r="H3589" s="3">
        <v>0.231203671164006</v>
      </c>
      <c r="I3589" s="3">
        <v>9.5601531205363557</v>
      </c>
      <c r="J3589" s="3">
        <v>1.4050111376816152</v>
      </c>
      <c r="K3589" s="3">
        <v>2.2103424983580333</v>
      </c>
      <c r="L3589" s="3">
        <v>0.32484373305830611</v>
      </c>
      <c r="M3589" s="2">
        <v>1210</v>
      </c>
      <c r="N3589" s="3" t="s">
        <v>65</v>
      </c>
      <c r="O3589" s="3" t="s">
        <v>84</v>
      </c>
      <c r="P3589" s="3" t="s">
        <v>85</v>
      </c>
      <c r="Q3589" s="3" t="s">
        <v>42</v>
      </c>
      <c r="R3589" s="3" t="s">
        <v>49</v>
      </c>
      <c r="S3589" s="3" t="s">
        <v>86</v>
      </c>
      <c r="T3589" s="3" t="s">
        <v>51</v>
      </c>
      <c r="U3589" s="3" t="s">
        <v>87</v>
      </c>
      <c r="V3589" s="3" t="s">
        <v>53</v>
      </c>
      <c r="W3589" s="3" t="s">
        <v>54</v>
      </c>
      <c r="X3589" s="3">
        <v>35</v>
      </c>
      <c r="Y3589" s="3">
        <v>6</v>
      </c>
      <c r="Z3589" s="3" t="s">
        <v>44</v>
      </c>
      <c r="AA3589" s="7">
        <v>4</v>
      </c>
      <c r="AB3589" s="3" t="s">
        <v>49</v>
      </c>
      <c r="AC3589" s="3" t="s">
        <v>49</v>
      </c>
      <c r="AD3589" s="3" t="s">
        <v>49</v>
      </c>
      <c r="AE3589" s="3" t="s">
        <v>49</v>
      </c>
      <c r="AF3589" s="3" t="s">
        <v>55</v>
      </c>
      <c r="AG3589" s="3" t="s">
        <v>56</v>
      </c>
      <c r="AH3589" s="3" t="s">
        <v>57</v>
      </c>
      <c r="AI3589" s="3" t="s">
        <v>58</v>
      </c>
      <c r="AJ3589" s="3" t="s">
        <v>49</v>
      </c>
      <c r="AK3589" s="3" t="s">
        <v>49</v>
      </c>
      <c r="AL3589" s="3" t="s">
        <v>49</v>
      </c>
      <c r="AM3589" s="3" t="s">
        <v>88</v>
      </c>
      <c r="AN3589" s="3" t="s">
        <v>60</v>
      </c>
      <c r="AO3589" s="3">
        <v>122.54558812741632</v>
      </c>
      <c r="AP3589" s="3">
        <v>935.64806153251482</v>
      </c>
    </row>
    <row r="3590" spans="1:42" x14ac:dyDescent="0.25">
      <c r="A3590" s="2">
        <v>3589</v>
      </c>
      <c r="B3590" s="3" t="s">
        <v>42</v>
      </c>
      <c r="C3590" s="3" t="s">
        <v>43</v>
      </c>
      <c r="D3590" s="3" t="s">
        <v>44</v>
      </c>
      <c r="E3590" s="3" t="s">
        <v>45</v>
      </c>
      <c r="F3590" s="3">
        <v>0.36</v>
      </c>
      <c r="G3590" s="3">
        <v>0.48</v>
      </c>
      <c r="H3590" s="3">
        <v>8.0591783758744304E-2</v>
      </c>
      <c r="I3590" s="3">
        <v>9.5601531205363557</v>
      </c>
      <c r="J3590" s="3">
        <v>1.4050111376816152</v>
      </c>
      <c r="K3590" s="3">
        <v>0.77046979299075058</v>
      </c>
      <c r="L3590" s="3">
        <v>0.11323235378666406</v>
      </c>
      <c r="M3590" s="2">
        <v>1210</v>
      </c>
      <c r="N3590" s="3" t="s">
        <v>65</v>
      </c>
      <c r="O3590" s="3" t="s">
        <v>84</v>
      </c>
      <c r="P3590" s="3" t="s">
        <v>85</v>
      </c>
      <c r="Q3590" s="3" t="s">
        <v>42</v>
      </c>
      <c r="R3590" s="3" t="s">
        <v>49</v>
      </c>
      <c r="S3590" s="3" t="s">
        <v>86</v>
      </c>
      <c r="T3590" s="3" t="s">
        <v>51</v>
      </c>
      <c r="U3590" s="3" t="s">
        <v>87</v>
      </c>
      <c r="V3590" s="3" t="s">
        <v>53</v>
      </c>
      <c r="W3590" s="3" t="s">
        <v>54</v>
      </c>
      <c r="X3590" s="3">
        <v>35</v>
      </c>
      <c r="Y3590" s="3">
        <v>6</v>
      </c>
      <c r="Z3590" s="3" t="s">
        <v>44</v>
      </c>
      <c r="AA3590" s="7">
        <v>4</v>
      </c>
      <c r="AB3590" s="3" t="s">
        <v>49</v>
      </c>
      <c r="AC3590" s="3" t="s">
        <v>49</v>
      </c>
      <c r="AD3590" s="3" t="s">
        <v>49</v>
      </c>
      <c r="AE3590" s="3" t="s">
        <v>49</v>
      </c>
      <c r="AF3590" s="3" t="s">
        <v>55</v>
      </c>
      <c r="AG3590" s="3" t="s">
        <v>56</v>
      </c>
      <c r="AH3590" s="3" t="s">
        <v>57</v>
      </c>
      <c r="AI3590" s="3" t="s">
        <v>58</v>
      </c>
      <c r="AJ3590" s="3" t="s">
        <v>49</v>
      </c>
      <c r="AK3590" s="3" t="s">
        <v>49</v>
      </c>
      <c r="AL3590" s="3" t="s">
        <v>49</v>
      </c>
      <c r="AM3590" s="3" t="s">
        <v>88</v>
      </c>
      <c r="AN3590" s="3" t="s">
        <v>60</v>
      </c>
      <c r="AO3590" s="3">
        <v>81.466314388551353</v>
      </c>
      <c r="AP3590" s="3">
        <v>326.14337769674654</v>
      </c>
    </row>
    <row r="3591" spans="1:42" x14ac:dyDescent="0.25">
      <c r="A3591" s="2">
        <v>3590</v>
      </c>
      <c r="B3591" s="3" t="s">
        <v>42</v>
      </c>
      <c r="C3591" s="3" t="s">
        <v>43</v>
      </c>
      <c r="D3591" s="3" t="s">
        <v>44</v>
      </c>
      <c r="E3591" s="3" t="s">
        <v>45</v>
      </c>
      <c r="F3591" s="3">
        <v>0.36</v>
      </c>
      <c r="G3591" s="3">
        <v>0.48</v>
      </c>
      <c r="H3591" s="3">
        <v>1.6058830032860801E-2</v>
      </c>
      <c r="I3591" s="3">
        <v>9.5601531205363557</v>
      </c>
      <c r="J3591" s="3">
        <v>1.4050111376816152</v>
      </c>
      <c r="K3591" s="3">
        <v>0.15352487405081713</v>
      </c>
      <c r="L3591" s="3">
        <v>2.2562835054305445E-2</v>
      </c>
      <c r="M3591" s="2">
        <v>1210</v>
      </c>
      <c r="N3591" s="3" t="s">
        <v>65</v>
      </c>
      <c r="O3591" s="3" t="s">
        <v>84</v>
      </c>
      <c r="P3591" s="3" t="s">
        <v>85</v>
      </c>
      <c r="Q3591" s="3" t="s">
        <v>42</v>
      </c>
      <c r="R3591" s="3" t="s">
        <v>49</v>
      </c>
      <c r="S3591" s="3" t="s">
        <v>86</v>
      </c>
      <c r="T3591" s="3" t="s">
        <v>51</v>
      </c>
      <c r="U3591" s="3" t="s">
        <v>87</v>
      </c>
      <c r="V3591" s="3" t="s">
        <v>53</v>
      </c>
      <c r="W3591" s="3" t="s">
        <v>54</v>
      </c>
      <c r="X3591" s="3">
        <v>35</v>
      </c>
      <c r="Y3591" s="3">
        <v>6</v>
      </c>
      <c r="Z3591" s="3" t="s">
        <v>44</v>
      </c>
      <c r="AA3591" s="7">
        <v>4</v>
      </c>
      <c r="AB3591" s="3" t="s">
        <v>49</v>
      </c>
      <c r="AC3591" s="3" t="s">
        <v>49</v>
      </c>
      <c r="AD3591" s="3" t="s">
        <v>49</v>
      </c>
      <c r="AE3591" s="3" t="s">
        <v>49</v>
      </c>
      <c r="AF3591" s="3" t="s">
        <v>55</v>
      </c>
      <c r="AG3591" s="3" t="s">
        <v>56</v>
      </c>
      <c r="AH3591" s="3" t="s">
        <v>57</v>
      </c>
      <c r="AI3591" s="3" t="s">
        <v>58</v>
      </c>
      <c r="AJ3591" s="3" t="s">
        <v>49</v>
      </c>
      <c r="AK3591" s="3" t="s">
        <v>49</v>
      </c>
      <c r="AL3591" s="3" t="s">
        <v>49</v>
      </c>
      <c r="AM3591" s="3" t="s">
        <v>88</v>
      </c>
      <c r="AN3591" s="3" t="s">
        <v>60</v>
      </c>
      <c r="AO3591" s="3">
        <v>45.516114999448789</v>
      </c>
      <c r="AP3591" s="3">
        <v>64.98777945471258</v>
      </c>
    </row>
    <row r="3592" spans="1:42" x14ac:dyDescent="0.25">
      <c r="A3592" s="2">
        <v>3591</v>
      </c>
      <c r="B3592" s="3" t="s">
        <v>42</v>
      </c>
      <c r="C3592" s="3" t="s">
        <v>43</v>
      </c>
      <c r="D3592" s="3" t="s">
        <v>44</v>
      </c>
      <c r="E3592" s="3" t="s">
        <v>45</v>
      </c>
      <c r="F3592" s="3">
        <v>0.36</v>
      </c>
      <c r="G3592" s="3">
        <v>0.48</v>
      </c>
      <c r="H3592" s="3">
        <v>1.54828606751673E-2</v>
      </c>
      <c r="I3592" s="3">
        <v>9.5601531205363557</v>
      </c>
      <c r="J3592" s="3">
        <v>1.4050111376816152</v>
      </c>
      <c r="K3592" s="3">
        <v>0.14801851879853029</v>
      </c>
      <c r="L3592" s="3">
        <v>2.1753591691782748E-2</v>
      </c>
      <c r="M3592" s="2">
        <v>1210</v>
      </c>
      <c r="N3592" s="3" t="s">
        <v>65</v>
      </c>
      <c r="O3592" s="3" t="s">
        <v>84</v>
      </c>
      <c r="P3592" s="3" t="s">
        <v>85</v>
      </c>
      <c r="Q3592" s="3" t="s">
        <v>42</v>
      </c>
      <c r="R3592" s="3" t="s">
        <v>49</v>
      </c>
      <c r="S3592" s="3" t="s">
        <v>86</v>
      </c>
      <c r="T3592" s="3" t="s">
        <v>51</v>
      </c>
      <c r="U3592" s="3" t="s">
        <v>87</v>
      </c>
      <c r="V3592" s="3" t="s">
        <v>53</v>
      </c>
      <c r="W3592" s="3" t="s">
        <v>54</v>
      </c>
      <c r="X3592" s="3">
        <v>35</v>
      </c>
      <c r="Y3592" s="3">
        <v>6</v>
      </c>
      <c r="Z3592" s="3" t="s">
        <v>44</v>
      </c>
      <c r="AA3592" s="7">
        <v>4</v>
      </c>
      <c r="AB3592" s="3" t="s">
        <v>49</v>
      </c>
      <c r="AC3592" s="3" t="s">
        <v>49</v>
      </c>
      <c r="AD3592" s="3" t="s">
        <v>49</v>
      </c>
      <c r="AE3592" s="3" t="s">
        <v>49</v>
      </c>
      <c r="AF3592" s="3" t="s">
        <v>55</v>
      </c>
      <c r="AG3592" s="3" t="s">
        <v>56</v>
      </c>
      <c r="AH3592" s="3" t="s">
        <v>57</v>
      </c>
      <c r="AI3592" s="3" t="s">
        <v>58</v>
      </c>
      <c r="AJ3592" s="3" t="s">
        <v>49</v>
      </c>
      <c r="AK3592" s="3" t="s">
        <v>49</v>
      </c>
      <c r="AL3592" s="3" t="s">
        <v>49</v>
      </c>
      <c r="AM3592" s="3" t="s">
        <v>88</v>
      </c>
      <c r="AN3592" s="3" t="s">
        <v>60</v>
      </c>
      <c r="AO3592" s="3">
        <v>39.180088251366314</v>
      </c>
      <c r="AP3592" s="3">
        <v>62.65691416042506</v>
      </c>
    </row>
    <row r="3593" spans="1:42" x14ac:dyDescent="0.25">
      <c r="A3593" s="2">
        <v>3592</v>
      </c>
      <c r="B3593" s="3" t="s">
        <v>42</v>
      </c>
      <c r="C3593" s="3" t="s">
        <v>43</v>
      </c>
      <c r="D3593" s="3" t="s">
        <v>44</v>
      </c>
      <c r="E3593" s="3" t="s">
        <v>45</v>
      </c>
      <c r="F3593" s="3">
        <v>0.36</v>
      </c>
      <c r="G3593" s="3">
        <v>0.48</v>
      </c>
      <c r="H3593" s="3">
        <v>7.28623381251257E-2</v>
      </c>
      <c r="I3593" s="3">
        <v>9.5601531205363557</v>
      </c>
      <c r="J3593" s="3">
        <v>1.4050111376816152</v>
      </c>
      <c r="K3593" s="3">
        <v>0.69657510919649557</v>
      </c>
      <c r="L3593" s="3">
        <v>0.10237239658332539</v>
      </c>
      <c r="M3593" s="2">
        <v>1210</v>
      </c>
      <c r="N3593" s="3" t="s">
        <v>65</v>
      </c>
      <c r="O3593" s="3" t="s">
        <v>84</v>
      </c>
      <c r="P3593" s="3" t="s">
        <v>85</v>
      </c>
      <c r="Q3593" s="3" t="s">
        <v>42</v>
      </c>
      <c r="R3593" s="3" t="s">
        <v>49</v>
      </c>
      <c r="S3593" s="3" t="s">
        <v>86</v>
      </c>
      <c r="T3593" s="3" t="s">
        <v>51</v>
      </c>
      <c r="U3593" s="3" t="s">
        <v>87</v>
      </c>
      <c r="V3593" s="3" t="s">
        <v>53</v>
      </c>
      <c r="W3593" s="3" t="s">
        <v>54</v>
      </c>
      <c r="X3593" s="3">
        <v>35</v>
      </c>
      <c r="Y3593" s="3">
        <v>6</v>
      </c>
      <c r="Z3593" s="3" t="s">
        <v>44</v>
      </c>
      <c r="AA3593" s="7">
        <v>4</v>
      </c>
      <c r="AB3593" s="3" t="s">
        <v>49</v>
      </c>
      <c r="AC3593" s="3" t="s">
        <v>49</v>
      </c>
      <c r="AD3593" s="3" t="s">
        <v>49</v>
      </c>
      <c r="AE3593" s="3" t="s">
        <v>49</v>
      </c>
      <c r="AF3593" s="3" t="s">
        <v>55</v>
      </c>
      <c r="AG3593" s="3" t="s">
        <v>56</v>
      </c>
      <c r="AH3593" s="3" t="s">
        <v>57</v>
      </c>
      <c r="AI3593" s="3" t="s">
        <v>58</v>
      </c>
      <c r="AJ3593" s="3" t="s">
        <v>49</v>
      </c>
      <c r="AK3593" s="3" t="s">
        <v>49</v>
      </c>
      <c r="AL3593" s="3" t="s">
        <v>49</v>
      </c>
      <c r="AM3593" s="3" t="s">
        <v>88</v>
      </c>
      <c r="AN3593" s="3" t="s">
        <v>60</v>
      </c>
      <c r="AO3593" s="3">
        <v>80.525688038485612</v>
      </c>
      <c r="AP3593" s="3">
        <v>294.86342099274515</v>
      </c>
    </row>
    <row r="3594" spans="1:42" x14ac:dyDescent="0.25">
      <c r="A3594" s="2">
        <v>3593</v>
      </c>
      <c r="B3594" s="3" t="s">
        <v>42</v>
      </c>
      <c r="C3594" s="3" t="s">
        <v>43</v>
      </c>
      <c r="D3594" s="3" t="s">
        <v>44</v>
      </c>
      <c r="E3594" s="3" t="s">
        <v>45</v>
      </c>
      <c r="F3594" s="3">
        <v>0.36</v>
      </c>
      <c r="G3594" s="3">
        <v>0.48</v>
      </c>
      <c r="H3594" s="3">
        <v>0.19097881646696399</v>
      </c>
      <c r="I3594" s="3">
        <v>8.6399426556288326</v>
      </c>
      <c r="J3594" s="3">
        <v>1.2232827701483047</v>
      </c>
      <c r="K3594" s="3">
        <v>1.6500460227144322</v>
      </c>
      <c r="L3594" s="3">
        <v>0.23362109564735237</v>
      </c>
      <c r="M3594" s="2">
        <v>1200</v>
      </c>
      <c r="N3594" s="3" t="s">
        <v>61</v>
      </c>
      <c r="O3594" s="3" t="s">
        <v>84</v>
      </c>
      <c r="P3594" s="3" t="s">
        <v>85</v>
      </c>
      <c r="Q3594" s="3" t="s">
        <v>42</v>
      </c>
      <c r="R3594" s="3" t="s">
        <v>49</v>
      </c>
      <c r="S3594" s="3" t="s">
        <v>86</v>
      </c>
      <c r="T3594" s="3" t="s">
        <v>51</v>
      </c>
      <c r="U3594" s="3" t="s">
        <v>87</v>
      </c>
      <c r="V3594" s="3" t="s">
        <v>53</v>
      </c>
      <c r="W3594" s="3" t="s">
        <v>54</v>
      </c>
      <c r="X3594" s="3">
        <v>35</v>
      </c>
      <c r="Y3594" s="3">
        <v>6</v>
      </c>
      <c r="Z3594" s="3" t="s">
        <v>44</v>
      </c>
      <c r="AA3594" s="7">
        <v>4</v>
      </c>
      <c r="AB3594" s="3" t="s">
        <v>49</v>
      </c>
      <c r="AC3594" s="3" t="s">
        <v>49</v>
      </c>
      <c r="AD3594" s="3" t="s">
        <v>49</v>
      </c>
      <c r="AE3594" s="3" t="s">
        <v>49</v>
      </c>
      <c r="AF3594" s="3" t="s">
        <v>55</v>
      </c>
      <c r="AG3594" s="3" t="s">
        <v>56</v>
      </c>
      <c r="AH3594" s="3" t="s">
        <v>57</v>
      </c>
      <c r="AI3594" s="3" t="s">
        <v>58</v>
      </c>
      <c r="AJ3594" s="3" t="s">
        <v>49</v>
      </c>
      <c r="AK3594" s="3" t="s">
        <v>49</v>
      </c>
      <c r="AL3594" s="3" t="s">
        <v>49</v>
      </c>
      <c r="AM3594" s="3" t="s">
        <v>88</v>
      </c>
      <c r="AN3594" s="3" t="s">
        <v>60</v>
      </c>
      <c r="AO3594" s="3">
        <v>168.8378346482103</v>
      </c>
      <c r="AP3594" s="3">
        <v>772.86384996168522</v>
      </c>
    </row>
    <row r="3595" spans="1:42" x14ac:dyDescent="0.25">
      <c r="A3595" s="2">
        <v>3594</v>
      </c>
      <c r="B3595" s="3" t="s">
        <v>42</v>
      </c>
      <c r="C3595" s="3" t="s">
        <v>43</v>
      </c>
      <c r="D3595" s="3" t="s">
        <v>44</v>
      </c>
      <c r="E3595" s="3" t="s">
        <v>45</v>
      </c>
      <c r="F3595" s="3">
        <v>0.36</v>
      </c>
      <c r="G3595" s="3">
        <v>0.48</v>
      </c>
      <c r="H3595" s="3">
        <v>4.3632501723537699E-2</v>
      </c>
      <c r="I3595" s="3">
        <v>8.6399426556288326</v>
      </c>
      <c r="J3595" s="3">
        <v>1.2232827701483047</v>
      </c>
      <c r="K3595" s="3">
        <v>0.37698231281299194</v>
      </c>
      <c r="L3595" s="3">
        <v>5.3374887576869874E-2</v>
      </c>
      <c r="M3595" s="2">
        <v>1700</v>
      </c>
      <c r="N3595" s="3" t="s">
        <v>62</v>
      </c>
      <c r="O3595" s="3" t="s">
        <v>84</v>
      </c>
      <c r="P3595" s="3" t="s">
        <v>85</v>
      </c>
      <c r="Q3595" s="3" t="s">
        <v>42</v>
      </c>
      <c r="R3595" s="3" t="s">
        <v>49</v>
      </c>
      <c r="S3595" s="3" t="s">
        <v>86</v>
      </c>
      <c r="T3595" s="3" t="s">
        <v>51</v>
      </c>
      <c r="U3595" s="3" t="s">
        <v>87</v>
      </c>
      <c r="V3595" s="3" t="s">
        <v>53</v>
      </c>
      <c r="W3595" s="3" t="s">
        <v>54</v>
      </c>
      <c r="X3595" s="3">
        <v>35</v>
      </c>
      <c r="Y3595" s="3">
        <v>6</v>
      </c>
      <c r="Z3595" s="3" t="s">
        <v>44</v>
      </c>
      <c r="AA3595" s="7">
        <v>4</v>
      </c>
      <c r="AB3595" s="3" t="s">
        <v>49</v>
      </c>
      <c r="AC3595" s="3" t="s">
        <v>49</v>
      </c>
      <c r="AD3595" s="3" t="s">
        <v>49</v>
      </c>
      <c r="AE3595" s="3" t="s">
        <v>49</v>
      </c>
      <c r="AF3595" s="3" t="s">
        <v>55</v>
      </c>
      <c r="AG3595" s="3" t="s">
        <v>56</v>
      </c>
      <c r="AH3595" s="3" t="s">
        <v>57</v>
      </c>
      <c r="AI3595" s="3" t="s">
        <v>58</v>
      </c>
      <c r="AJ3595" s="3" t="s">
        <v>49</v>
      </c>
      <c r="AK3595" s="3" t="s">
        <v>49</v>
      </c>
      <c r="AL3595" s="3" t="s">
        <v>49</v>
      </c>
      <c r="AM3595" s="3" t="s">
        <v>88</v>
      </c>
      <c r="AN3595" s="3" t="s">
        <v>60</v>
      </c>
      <c r="AO3595" s="3">
        <v>110.54805075763107</v>
      </c>
      <c r="AP3595" s="3">
        <v>176.57446982527767</v>
      </c>
    </row>
    <row r="3596" spans="1:42" x14ac:dyDescent="0.25">
      <c r="A3596" s="2">
        <v>3595</v>
      </c>
      <c r="B3596" s="3" t="s">
        <v>42</v>
      </c>
      <c r="C3596" s="3" t="s">
        <v>43</v>
      </c>
      <c r="D3596" s="3" t="s">
        <v>44</v>
      </c>
      <c r="E3596" s="3" t="s">
        <v>45</v>
      </c>
      <c r="F3596" s="3">
        <v>0.36</v>
      </c>
      <c r="G3596" s="3">
        <v>0.48</v>
      </c>
      <c r="H3596" s="3">
        <v>1.6257433860022701E-3</v>
      </c>
      <c r="I3596" s="3">
        <v>8.6399426556288326</v>
      </c>
      <c r="J3596" s="3">
        <v>1.2232827701483047</v>
      </c>
      <c r="K3596" s="3">
        <v>1.4046329627827463E-2</v>
      </c>
      <c r="L3596" s="3">
        <v>1.9887438727791413E-3</v>
      </c>
      <c r="M3596" s="2">
        <v>1210</v>
      </c>
      <c r="N3596" s="3" t="s">
        <v>65</v>
      </c>
      <c r="O3596" s="3" t="s">
        <v>84</v>
      </c>
      <c r="P3596" s="3" t="s">
        <v>85</v>
      </c>
      <c r="Q3596" s="3" t="s">
        <v>42</v>
      </c>
      <c r="R3596" s="3" t="s">
        <v>49</v>
      </c>
      <c r="S3596" s="3" t="s">
        <v>86</v>
      </c>
      <c r="T3596" s="3" t="s">
        <v>51</v>
      </c>
      <c r="U3596" s="3" t="s">
        <v>87</v>
      </c>
      <c r="V3596" s="3" t="s">
        <v>53</v>
      </c>
      <c r="W3596" s="3" t="s">
        <v>54</v>
      </c>
      <c r="X3596" s="3">
        <v>35</v>
      </c>
      <c r="Y3596" s="3">
        <v>6</v>
      </c>
      <c r="Z3596" s="3" t="s">
        <v>44</v>
      </c>
      <c r="AA3596" s="7">
        <v>4</v>
      </c>
      <c r="AB3596" s="3" t="s">
        <v>49</v>
      </c>
      <c r="AC3596" s="3" t="s">
        <v>49</v>
      </c>
      <c r="AD3596" s="3" t="s">
        <v>49</v>
      </c>
      <c r="AE3596" s="3" t="s">
        <v>49</v>
      </c>
      <c r="AF3596" s="3" t="s">
        <v>55</v>
      </c>
      <c r="AG3596" s="3" t="s">
        <v>56</v>
      </c>
      <c r="AH3596" s="3" t="s">
        <v>57</v>
      </c>
      <c r="AI3596" s="3" t="s">
        <v>58</v>
      </c>
      <c r="AJ3596" s="3" t="s">
        <v>49</v>
      </c>
      <c r="AK3596" s="3" t="s">
        <v>49</v>
      </c>
      <c r="AL3596" s="3" t="s">
        <v>49</v>
      </c>
      <c r="AM3596" s="3" t="s">
        <v>88</v>
      </c>
      <c r="AN3596" s="3" t="s">
        <v>60</v>
      </c>
      <c r="AO3596" s="3">
        <v>13.90756158303617</v>
      </c>
      <c r="AP3596" s="3">
        <v>6.5791500628175923</v>
      </c>
    </row>
    <row r="3597" spans="1:42" x14ac:dyDescent="0.25">
      <c r="A3597" s="2">
        <v>3596</v>
      </c>
      <c r="B3597" s="3" t="s">
        <v>42</v>
      </c>
      <c r="C3597" s="3" t="s">
        <v>43</v>
      </c>
      <c r="D3597" s="3" t="s">
        <v>44</v>
      </c>
      <c r="E3597" s="3" t="s">
        <v>45</v>
      </c>
      <c r="F3597" s="3">
        <v>0.36</v>
      </c>
      <c r="G3597" s="3">
        <v>0.48</v>
      </c>
      <c r="H3597" s="3">
        <v>6.9740110181052195E-2</v>
      </c>
      <c r="I3597" s="3">
        <v>8.6399426556288326</v>
      </c>
      <c r="J3597" s="3">
        <v>1.2232827701483047</v>
      </c>
      <c r="K3597" s="3">
        <v>0.60255055276152747</v>
      </c>
      <c r="L3597" s="3">
        <v>8.531187517272551E-2</v>
      </c>
      <c r="M3597" s="2">
        <v>1210</v>
      </c>
      <c r="N3597" s="3" t="s">
        <v>65</v>
      </c>
      <c r="O3597" s="3" t="s">
        <v>84</v>
      </c>
      <c r="P3597" s="3" t="s">
        <v>85</v>
      </c>
      <c r="Q3597" s="3" t="s">
        <v>42</v>
      </c>
      <c r="R3597" s="3" t="s">
        <v>49</v>
      </c>
      <c r="S3597" s="3" t="s">
        <v>86</v>
      </c>
      <c r="T3597" s="3" t="s">
        <v>51</v>
      </c>
      <c r="U3597" s="3" t="s">
        <v>87</v>
      </c>
      <c r="V3597" s="3" t="s">
        <v>53</v>
      </c>
      <c r="W3597" s="3" t="s">
        <v>54</v>
      </c>
      <c r="X3597" s="3">
        <v>35</v>
      </c>
      <c r="Y3597" s="3">
        <v>6</v>
      </c>
      <c r="Z3597" s="3" t="s">
        <v>44</v>
      </c>
      <c r="AA3597" s="7">
        <v>4</v>
      </c>
      <c r="AB3597" s="3" t="s">
        <v>49</v>
      </c>
      <c r="AC3597" s="3" t="s">
        <v>49</v>
      </c>
      <c r="AD3597" s="3" t="s">
        <v>49</v>
      </c>
      <c r="AE3597" s="3" t="s">
        <v>49</v>
      </c>
      <c r="AF3597" s="3" t="s">
        <v>55</v>
      </c>
      <c r="AG3597" s="3" t="s">
        <v>56</v>
      </c>
      <c r="AH3597" s="3" t="s">
        <v>57</v>
      </c>
      <c r="AI3597" s="3" t="s">
        <v>58</v>
      </c>
      <c r="AJ3597" s="3" t="s">
        <v>49</v>
      </c>
      <c r="AK3597" s="3" t="s">
        <v>49</v>
      </c>
      <c r="AL3597" s="3" t="s">
        <v>49</v>
      </c>
      <c r="AM3597" s="3" t="s">
        <v>88</v>
      </c>
      <c r="AN3597" s="3" t="s">
        <v>60</v>
      </c>
      <c r="AO3597" s="3">
        <v>82.507448506937124</v>
      </c>
      <c r="AP3597" s="3">
        <v>282.22821278507473</v>
      </c>
    </row>
    <row r="3598" spans="1:42" x14ac:dyDescent="0.25">
      <c r="A3598" s="2">
        <v>3597</v>
      </c>
      <c r="B3598" s="3" t="s">
        <v>42</v>
      </c>
      <c r="C3598" s="3" t="s">
        <v>43</v>
      </c>
      <c r="D3598" s="3" t="s">
        <v>44</v>
      </c>
      <c r="E3598" s="3" t="s">
        <v>45</v>
      </c>
      <c r="F3598" s="3">
        <v>0.36</v>
      </c>
      <c r="G3598" s="3">
        <v>0.48</v>
      </c>
      <c r="H3598" s="3">
        <v>0.22083966585179499</v>
      </c>
      <c r="I3598" s="3">
        <v>9.5741736726301756</v>
      </c>
      <c r="J3598" s="3">
        <v>1.4070385597522579</v>
      </c>
      <c r="K3598" s="3">
        <v>2.1143573146707006</v>
      </c>
      <c r="L3598" s="3">
        <v>0.31072992537627953</v>
      </c>
      <c r="M3598" s="2">
        <v>1200</v>
      </c>
      <c r="N3598" s="3" t="s">
        <v>61</v>
      </c>
      <c r="O3598" s="3" t="s">
        <v>84</v>
      </c>
      <c r="P3598" s="3" t="s">
        <v>85</v>
      </c>
      <c r="Q3598" s="3" t="s">
        <v>42</v>
      </c>
      <c r="R3598" s="3" t="s">
        <v>49</v>
      </c>
      <c r="S3598" s="3" t="s">
        <v>86</v>
      </c>
      <c r="T3598" s="3" t="s">
        <v>51</v>
      </c>
      <c r="U3598" s="3" t="s">
        <v>87</v>
      </c>
      <c r="V3598" s="3" t="s">
        <v>53</v>
      </c>
      <c r="W3598" s="3" t="s">
        <v>54</v>
      </c>
      <c r="X3598" s="3">
        <v>35</v>
      </c>
      <c r="Y3598" s="3">
        <v>6</v>
      </c>
      <c r="Z3598" s="3" t="s">
        <v>44</v>
      </c>
      <c r="AA3598" s="7">
        <v>4</v>
      </c>
      <c r="AB3598" s="3" t="s">
        <v>49</v>
      </c>
      <c r="AC3598" s="3" t="s">
        <v>49</v>
      </c>
      <c r="AD3598" s="3" t="s">
        <v>49</v>
      </c>
      <c r="AE3598" s="3" t="s">
        <v>49</v>
      </c>
      <c r="AF3598" s="3" t="s">
        <v>55</v>
      </c>
      <c r="AG3598" s="3" t="s">
        <v>56</v>
      </c>
      <c r="AH3598" s="3" t="s">
        <v>57</v>
      </c>
      <c r="AI3598" s="3" t="s">
        <v>58</v>
      </c>
      <c r="AJ3598" s="3" t="s">
        <v>49</v>
      </c>
      <c r="AK3598" s="3" t="s">
        <v>49</v>
      </c>
      <c r="AL3598" s="3" t="s">
        <v>49</v>
      </c>
      <c r="AM3598" s="3" t="s">
        <v>88</v>
      </c>
      <c r="AN3598" s="3" t="s">
        <v>60</v>
      </c>
      <c r="AO3598" s="3">
        <v>142.30954992995606</v>
      </c>
      <c r="AP3598" s="3">
        <v>893.70642007300739</v>
      </c>
    </row>
    <row r="3599" spans="1:42" x14ac:dyDescent="0.25">
      <c r="A3599" s="2">
        <v>3598</v>
      </c>
      <c r="B3599" s="3" t="s">
        <v>42</v>
      </c>
      <c r="C3599" s="3" t="s">
        <v>43</v>
      </c>
      <c r="D3599" s="3" t="s">
        <v>44</v>
      </c>
      <c r="E3599" s="3" t="s">
        <v>45</v>
      </c>
      <c r="F3599" s="3">
        <v>0.36</v>
      </c>
      <c r="G3599" s="3">
        <v>0.48</v>
      </c>
      <c r="H3599" s="3">
        <v>4.9901937291802201E-2</v>
      </c>
      <c r="I3599" s="3">
        <v>9.5741736726301756</v>
      </c>
      <c r="J3599" s="3">
        <v>1.4070385597522579</v>
      </c>
      <c r="K3599" s="3">
        <v>0.4777698142324146</v>
      </c>
      <c r="L3599" s="3">
        <v>7.0213949975904855E-2</v>
      </c>
      <c r="M3599" s="2">
        <v>1210</v>
      </c>
      <c r="N3599" s="3" t="s">
        <v>65</v>
      </c>
      <c r="O3599" s="3" t="s">
        <v>84</v>
      </c>
      <c r="P3599" s="3" t="s">
        <v>85</v>
      </c>
      <c r="Q3599" s="3" t="s">
        <v>42</v>
      </c>
      <c r="R3599" s="3" t="s">
        <v>49</v>
      </c>
      <c r="S3599" s="3" t="s">
        <v>86</v>
      </c>
      <c r="T3599" s="3" t="s">
        <v>51</v>
      </c>
      <c r="U3599" s="3" t="s">
        <v>87</v>
      </c>
      <c r="V3599" s="3" t="s">
        <v>53</v>
      </c>
      <c r="W3599" s="3" t="s">
        <v>54</v>
      </c>
      <c r="X3599" s="3">
        <v>35</v>
      </c>
      <c r="Y3599" s="3">
        <v>6</v>
      </c>
      <c r="Z3599" s="3" t="s">
        <v>44</v>
      </c>
      <c r="AA3599" s="7">
        <v>4</v>
      </c>
      <c r="AB3599" s="3" t="s">
        <v>49</v>
      </c>
      <c r="AC3599" s="3" t="s">
        <v>49</v>
      </c>
      <c r="AD3599" s="3" t="s">
        <v>49</v>
      </c>
      <c r="AE3599" s="3" t="s">
        <v>49</v>
      </c>
      <c r="AF3599" s="3" t="s">
        <v>55</v>
      </c>
      <c r="AG3599" s="3" t="s">
        <v>56</v>
      </c>
      <c r="AH3599" s="3" t="s">
        <v>57</v>
      </c>
      <c r="AI3599" s="3" t="s">
        <v>58</v>
      </c>
      <c r="AJ3599" s="3" t="s">
        <v>49</v>
      </c>
      <c r="AK3599" s="3" t="s">
        <v>49</v>
      </c>
      <c r="AL3599" s="3" t="s">
        <v>49</v>
      </c>
      <c r="AM3599" s="3" t="s">
        <v>88</v>
      </c>
      <c r="AN3599" s="3" t="s">
        <v>60</v>
      </c>
      <c r="AO3599" s="3">
        <v>74.833235715575725</v>
      </c>
      <c r="AP3599" s="3">
        <v>201.94597541953189</v>
      </c>
    </row>
    <row r="3600" spans="1:42" x14ac:dyDescent="0.25">
      <c r="A3600" s="2">
        <v>3599</v>
      </c>
      <c r="B3600" s="3" t="s">
        <v>42</v>
      </c>
      <c r="C3600" s="3" t="s">
        <v>43</v>
      </c>
      <c r="D3600" s="3" t="s">
        <v>44</v>
      </c>
      <c r="E3600" s="3" t="s">
        <v>45</v>
      </c>
      <c r="F3600" s="3">
        <v>0.36</v>
      </c>
      <c r="G3600" s="3">
        <v>0.48</v>
      </c>
      <c r="H3600" s="3">
        <v>0.12379948182683299</v>
      </c>
      <c r="I3600" s="3">
        <v>9.5741736726301756</v>
      </c>
      <c r="J3600" s="3">
        <v>1.4070385597522579</v>
      </c>
      <c r="K3600" s="3">
        <v>1.1852777395917222</v>
      </c>
      <c r="L3600" s="3">
        <v>0.17419064460770292</v>
      </c>
      <c r="M3600" s="2">
        <v>1210</v>
      </c>
      <c r="N3600" s="3" t="s">
        <v>65</v>
      </c>
      <c r="O3600" s="3" t="s">
        <v>84</v>
      </c>
      <c r="P3600" s="3" t="s">
        <v>85</v>
      </c>
      <c r="Q3600" s="3" t="s">
        <v>42</v>
      </c>
      <c r="R3600" s="3" t="s">
        <v>49</v>
      </c>
      <c r="S3600" s="3" t="s">
        <v>86</v>
      </c>
      <c r="T3600" s="3" t="s">
        <v>51</v>
      </c>
      <c r="U3600" s="3" t="s">
        <v>87</v>
      </c>
      <c r="V3600" s="3" t="s">
        <v>53</v>
      </c>
      <c r="W3600" s="3" t="s">
        <v>54</v>
      </c>
      <c r="X3600" s="3">
        <v>35</v>
      </c>
      <c r="Y3600" s="3">
        <v>6</v>
      </c>
      <c r="Z3600" s="3" t="s">
        <v>44</v>
      </c>
      <c r="AA3600" s="7">
        <v>4</v>
      </c>
      <c r="AB3600" s="3" t="s">
        <v>49</v>
      </c>
      <c r="AC3600" s="3" t="s">
        <v>49</v>
      </c>
      <c r="AD3600" s="3" t="s">
        <v>49</v>
      </c>
      <c r="AE3600" s="3" t="s">
        <v>49</v>
      </c>
      <c r="AF3600" s="3" t="s">
        <v>55</v>
      </c>
      <c r="AG3600" s="3" t="s">
        <v>56</v>
      </c>
      <c r="AH3600" s="3" t="s">
        <v>57</v>
      </c>
      <c r="AI3600" s="3" t="s">
        <v>58</v>
      </c>
      <c r="AJ3600" s="3" t="s">
        <v>49</v>
      </c>
      <c r="AK3600" s="3" t="s">
        <v>49</v>
      </c>
      <c r="AL3600" s="3" t="s">
        <v>49</v>
      </c>
      <c r="AM3600" s="3" t="s">
        <v>88</v>
      </c>
      <c r="AN3600" s="3" t="s">
        <v>60</v>
      </c>
      <c r="AO3600" s="3">
        <v>92.434814216083055</v>
      </c>
      <c r="AP3600" s="3">
        <v>500.99872812071123</v>
      </c>
    </row>
    <row r="3601" spans="1:42" x14ac:dyDescent="0.25">
      <c r="A3601" s="2">
        <v>3600</v>
      </c>
      <c r="B3601" s="3" t="s">
        <v>42</v>
      </c>
      <c r="C3601" s="3" t="s">
        <v>43</v>
      </c>
      <c r="D3601" s="3" t="s">
        <v>44</v>
      </c>
      <c r="E3601" s="3" t="s">
        <v>45</v>
      </c>
      <c r="F3601" s="3">
        <v>0.36</v>
      </c>
      <c r="G3601" s="3">
        <v>0.48</v>
      </c>
      <c r="H3601" s="3">
        <v>0.138213919853933</v>
      </c>
      <c r="I3601" s="3">
        <v>9.5741736726301756</v>
      </c>
      <c r="J3601" s="3">
        <v>1.4070385597522579</v>
      </c>
      <c r="K3601" s="3">
        <v>1.3232840726565425</v>
      </c>
      <c r="L3601" s="3">
        <v>0.1944723147289919</v>
      </c>
      <c r="M3601" s="2">
        <v>1210</v>
      </c>
      <c r="N3601" s="3" t="s">
        <v>65</v>
      </c>
      <c r="O3601" s="3" t="s">
        <v>84</v>
      </c>
      <c r="P3601" s="3" t="s">
        <v>85</v>
      </c>
      <c r="Q3601" s="3" t="s">
        <v>42</v>
      </c>
      <c r="R3601" s="3" t="s">
        <v>49</v>
      </c>
      <c r="S3601" s="3" t="s">
        <v>86</v>
      </c>
      <c r="T3601" s="3" t="s">
        <v>51</v>
      </c>
      <c r="U3601" s="3" t="s">
        <v>87</v>
      </c>
      <c r="V3601" s="3" t="s">
        <v>53</v>
      </c>
      <c r="W3601" s="3" t="s">
        <v>54</v>
      </c>
      <c r="X3601" s="3">
        <v>35</v>
      </c>
      <c r="Y3601" s="3">
        <v>6</v>
      </c>
      <c r="Z3601" s="3" t="s">
        <v>44</v>
      </c>
      <c r="AA3601" s="7">
        <v>4</v>
      </c>
      <c r="AB3601" s="3" t="s">
        <v>49</v>
      </c>
      <c r="AC3601" s="3" t="s">
        <v>49</v>
      </c>
      <c r="AD3601" s="3" t="s">
        <v>49</v>
      </c>
      <c r="AE3601" s="3" t="s">
        <v>49</v>
      </c>
      <c r="AF3601" s="3" t="s">
        <v>55</v>
      </c>
      <c r="AG3601" s="3" t="s">
        <v>56</v>
      </c>
      <c r="AH3601" s="3" t="s">
        <v>57</v>
      </c>
      <c r="AI3601" s="3" t="s">
        <v>58</v>
      </c>
      <c r="AJ3601" s="3" t="s">
        <v>49</v>
      </c>
      <c r="AK3601" s="3" t="s">
        <v>49</v>
      </c>
      <c r="AL3601" s="3" t="s">
        <v>49</v>
      </c>
      <c r="AM3601" s="3" t="s">
        <v>88</v>
      </c>
      <c r="AN3601" s="3" t="s">
        <v>60</v>
      </c>
      <c r="AO3601" s="3">
        <v>98.964031512201345</v>
      </c>
      <c r="AP3601" s="3">
        <v>559.33188922596764</v>
      </c>
    </row>
    <row r="3602" spans="1:42" x14ac:dyDescent="0.25">
      <c r="A3602" s="2">
        <v>3601</v>
      </c>
      <c r="B3602" s="3" t="s">
        <v>42</v>
      </c>
      <c r="C3602" s="3" t="s">
        <v>43</v>
      </c>
      <c r="D3602" s="3" t="s">
        <v>44</v>
      </c>
      <c r="E3602" s="3" t="s">
        <v>45</v>
      </c>
      <c r="F3602" s="3">
        <v>0.36</v>
      </c>
      <c r="G3602" s="3">
        <v>0.48</v>
      </c>
      <c r="H3602" s="3">
        <v>8.1075972545601394E-2</v>
      </c>
      <c r="I3602" s="3">
        <v>9.5741736726301756</v>
      </c>
      <c r="J3602" s="3">
        <v>1.4070385597522579</v>
      </c>
      <c r="K3602" s="3">
        <v>0.77623544182898374</v>
      </c>
      <c r="L3602" s="3">
        <v>0.11407701964107658</v>
      </c>
      <c r="M3602" s="2">
        <v>1210</v>
      </c>
      <c r="N3602" s="3" t="s">
        <v>65</v>
      </c>
      <c r="O3602" s="3" t="s">
        <v>84</v>
      </c>
      <c r="P3602" s="3" t="s">
        <v>85</v>
      </c>
      <c r="Q3602" s="3" t="s">
        <v>42</v>
      </c>
      <c r="R3602" s="3" t="s">
        <v>49</v>
      </c>
      <c r="S3602" s="3" t="s">
        <v>86</v>
      </c>
      <c r="T3602" s="3" t="s">
        <v>51</v>
      </c>
      <c r="U3602" s="3" t="s">
        <v>87</v>
      </c>
      <c r="V3602" s="3" t="s">
        <v>53</v>
      </c>
      <c r="W3602" s="3" t="s">
        <v>54</v>
      </c>
      <c r="X3602" s="3">
        <v>35</v>
      </c>
      <c r="Y3602" s="3">
        <v>6</v>
      </c>
      <c r="Z3602" s="3" t="s">
        <v>44</v>
      </c>
      <c r="AA3602" s="7">
        <v>4</v>
      </c>
      <c r="AB3602" s="3" t="s">
        <v>49</v>
      </c>
      <c r="AC3602" s="3" t="s">
        <v>49</v>
      </c>
      <c r="AD3602" s="3" t="s">
        <v>49</v>
      </c>
      <c r="AE3602" s="3" t="s">
        <v>49</v>
      </c>
      <c r="AF3602" s="3" t="s">
        <v>55</v>
      </c>
      <c r="AG3602" s="3" t="s">
        <v>56</v>
      </c>
      <c r="AH3602" s="3" t="s">
        <v>57</v>
      </c>
      <c r="AI3602" s="3" t="s">
        <v>58</v>
      </c>
      <c r="AJ3602" s="3" t="s">
        <v>49</v>
      </c>
      <c r="AK3602" s="3" t="s">
        <v>49</v>
      </c>
      <c r="AL3602" s="3" t="s">
        <v>49</v>
      </c>
      <c r="AM3602" s="3" t="s">
        <v>88</v>
      </c>
      <c r="AN3602" s="3" t="s">
        <v>60</v>
      </c>
      <c r="AO3602" s="3">
        <v>74.256712460453329</v>
      </c>
      <c r="AP3602" s="3">
        <v>328.10282019849325</v>
      </c>
    </row>
    <row r="3603" spans="1:42" x14ac:dyDescent="0.25">
      <c r="A3603" s="2">
        <v>3602</v>
      </c>
      <c r="B3603" s="3" t="s">
        <v>42</v>
      </c>
      <c r="C3603" s="3" t="s">
        <v>43</v>
      </c>
      <c r="D3603" s="3" t="s">
        <v>44</v>
      </c>
      <c r="E3603" s="3" t="s">
        <v>45</v>
      </c>
      <c r="F3603" s="3">
        <v>0.36</v>
      </c>
      <c r="G3603" s="3">
        <v>0.48</v>
      </c>
      <c r="H3603" s="3">
        <v>3.9324763669889096E-3</v>
      </c>
      <c r="I3603" s="3">
        <v>9.5741736726301756</v>
      </c>
      <c r="J3603" s="3">
        <v>1.4070385597522579</v>
      </c>
      <c r="K3603" s="3">
        <v>3.7650211701065577E-2</v>
      </c>
      <c r="L3603" s="3">
        <v>5.5331458836678669E-3</v>
      </c>
      <c r="M3603" s="2">
        <v>1210</v>
      </c>
      <c r="N3603" s="3" t="s">
        <v>65</v>
      </c>
      <c r="O3603" s="3" t="s">
        <v>84</v>
      </c>
      <c r="P3603" s="3" t="s">
        <v>85</v>
      </c>
      <c r="Q3603" s="3" t="s">
        <v>42</v>
      </c>
      <c r="R3603" s="3" t="s">
        <v>49</v>
      </c>
      <c r="S3603" s="3" t="s">
        <v>86</v>
      </c>
      <c r="T3603" s="3" t="s">
        <v>51</v>
      </c>
      <c r="U3603" s="3" t="s">
        <v>87</v>
      </c>
      <c r="V3603" s="3" t="s">
        <v>53</v>
      </c>
      <c r="W3603" s="3" t="s">
        <v>54</v>
      </c>
      <c r="X3603" s="3">
        <v>35</v>
      </c>
      <c r="Y3603" s="3">
        <v>6</v>
      </c>
      <c r="Z3603" s="3" t="s">
        <v>44</v>
      </c>
      <c r="AA3603" s="7">
        <v>4</v>
      </c>
      <c r="AB3603" s="3" t="s">
        <v>49</v>
      </c>
      <c r="AC3603" s="3" t="s">
        <v>49</v>
      </c>
      <c r="AD3603" s="3" t="s">
        <v>49</v>
      </c>
      <c r="AE3603" s="3" t="s">
        <v>49</v>
      </c>
      <c r="AF3603" s="3" t="s">
        <v>55</v>
      </c>
      <c r="AG3603" s="3" t="s">
        <v>56</v>
      </c>
      <c r="AH3603" s="3" t="s">
        <v>57</v>
      </c>
      <c r="AI3603" s="3" t="s">
        <v>58</v>
      </c>
      <c r="AJ3603" s="3" t="s">
        <v>49</v>
      </c>
      <c r="AK3603" s="3" t="s">
        <v>49</v>
      </c>
      <c r="AL3603" s="3" t="s">
        <v>49</v>
      </c>
      <c r="AM3603" s="3" t="s">
        <v>88</v>
      </c>
      <c r="AN3603" s="3" t="s">
        <v>60</v>
      </c>
      <c r="AO3603" s="3">
        <v>23.894707218851341</v>
      </c>
      <c r="AP3603" s="3">
        <v>15.914167241685311</v>
      </c>
    </row>
    <row r="3604" spans="1:42" x14ac:dyDescent="0.25">
      <c r="A3604" s="2">
        <v>3603</v>
      </c>
      <c r="B3604" s="3" t="s">
        <v>42</v>
      </c>
      <c r="C3604" s="3" t="s">
        <v>43</v>
      </c>
      <c r="D3604" s="3" t="s">
        <v>44</v>
      </c>
      <c r="E3604" s="3" t="s">
        <v>45</v>
      </c>
      <c r="F3604" s="3">
        <v>0.36</v>
      </c>
      <c r="G3604" s="3">
        <v>0.48</v>
      </c>
      <c r="H3604" s="3">
        <v>0.119434545861505</v>
      </c>
      <c r="I3604" s="3">
        <v>9.6438943856363171</v>
      </c>
      <c r="J3604" s="3">
        <v>1.4373792507110734</v>
      </c>
      <c r="K3604" s="3">
        <v>1.1518141462847913</v>
      </c>
      <c r="L3604" s="3">
        <v>0.1716727380394274</v>
      </c>
      <c r="M3604" s="2">
        <v>1200</v>
      </c>
      <c r="N3604" s="3" t="s">
        <v>61</v>
      </c>
      <c r="O3604" s="3" t="s">
        <v>84</v>
      </c>
      <c r="P3604" s="3" t="s">
        <v>85</v>
      </c>
      <c r="Q3604" s="3" t="s">
        <v>42</v>
      </c>
      <c r="R3604" s="3" t="s">
        <v>49</v>
      </c>
      <c r="S3604" s="3" t="s">
        <v>86</v>
      </c>
      <c r="T3604" s="3" t="s">
        <v>51</v>
      </c>
      <c r="U3604" s="3" t="s">
        <v>87</v>
      </c>
      <c r="V3604" s="3" t="s">
        <v>53</v>
      </c>
      <c r="W3604" s="3" t="s">
        <v>54</v>
      </c>
      <c r="X3604" s="3">
        <v>35</v>
      </c>
      <c r="Y3604" s="3">
        <v>6</v>
      </c>
      <c r="Z3604" s="3" t="s">
        <v>44</v>
      </c>
      <c r="AA3604" s="7">
        <v>4</v>
      </c>
      <c r="AB3604" s="3" t="s">
        <v>49</v>
      </c>
      <c r="AC3604" s="3" t="s">
        <v>49</v>
      </c>
      <c r="AD3604" s="3" t="s">
        <v>49</v>
      </c>
      <c r="AE3604" s="3" t="s">
        <v>49</v>
      </c>
      <c r="AF3604" s="3" t="s">
        <v>55</v>
      </c>
      <c r="AG3604" s="3" t="s">
        <v>56</v>
      </c>
      <c r="AH3604" s="3" t="s">
        <v>57</v>
      </c>
      <c r="AI3604" s="3" t="s">
        <v>58</v>
      </c>
      <c r="AJ3604" s="3" t="s">
        <v>49</v>
      </c>
      <c r="AK3604" s="3" t="s">
        <v>49</v>
      </c>
      <c r="AL3604" s="3" t="s">
        <v>49</v>
      </c>
      <c r="AM3604" s="3" t="s">
        <v>88</v>
      </c>
      <c r="AN3604" s="3" t="s">
        <v>60</v>
      </c>
      <c r="AO3604" s="3">
        <v>122.25662916842302</v>
      </c>
      <c r="AP3604" s="3">
        <v>483.33445897605924</v>
      </c>
    </row>
    <row r="3605" spans="1:42" x14ac:dyDescent="0.25">
      <c r="A3605" s="2">
        <v>3604</v>
      </c>
      <c r="B3605" s="3" t="s">
        <v>42</v>
      </c>
      <c r="C3605" s="3" t="s">
        <v>43</v>
      </c>
      <c r="D3605" s="3" t="s">
        <v>44</v>
      </c>
      <c r="E3605" s="3" t="s">
        <v>45</v>
      </c>
      <c r="F3605" s="3">
        <v>0.36</v>
      </c>
      <c r="G3605" s="3">
        <v>0.48</v>
      </c>
      <c r="H3605" s="3">
        <v>2.4556795801866801E-2</v>
      </c>
      <c r="I3605" s="3">
        <v>9.6438943856363171</v>
      </c>
      <c r="J3605" s="3">
        <v>1.4373792507110734</v>
      </c>
      <c r="K3605" s="3">
        <v>0.23682314516284073</v>
      </c>
      <c r="L3605" s="3">
        <v>3.5297428749552134E-2</v>
      </c>
      <c r="M3605" s="2">
        <v>1330</v>
      </c>
      <c r="N3605" s="3" t="s">
        <v>68</v>
      </c>
      <c r="O3605" s="3" t="s">
        <v>84</v>
      </c>
      <c r="P3605" s="3" t="s">
        <v>85</v>
      </c>
      <c r="Q3605" s="3" t="s">
        <v>42</v>
      </c>
      <c r="R3605" s="3" t="s">
        <v>49</v>
      </c>
      <c r="S3605" s="3" t="s">
        <v>86</v>
      </c>
      <c r="T3605" s="3" t="s">
        <v>51</v>
      </c>
      <c r="U3605" s="3" t="s">
        <v>87</v>
      </c>
      <c r="V3605" s="3" t="s">
        <v>53</v>
      </c>
      <c r="W3605" s="3" t="s">
        <v>54</v>
      </c>
      <c r="X3605" s="3">
        <v>35</v>
      </c>
      <c r="Y3605" s="3">
        <v>6</v>
      </c>
      <c r="Z3605" s="3" t="s">
        <v>44</v>
      </c>
      <c r="AA3605" s="7">
        <v>4</v>
      </c>
      <c r="AB3605" s="3" t="s">
        <v>49</v>
      </c>
      <c r="AC3605" s="3" t="s">
        <v>49</v>
      </c>
      <c r="AD3605" s="3" t="s">
        <v>49</v>
      </c>
      <c r="AE3605" s="3" t="s">
        <v>49</v>
      </c>
      <c r="AF3605" s="3" t="s">
        <v>55</v>
      </c>
      <c r="AG3605" s="3" t="s">
        <v>56</v>
      </c>
      <c r="AH3605" s="3" t="s">
        <v>57</v>
      </c>
      <c r="AI3605" s="3" t="s">
        <v>58</v>
      </c>
      <c r="AJ3605" s="3" t="s">
        <v>49</v>
      </c>
      <c r="AK3605" s="3" t="s">
        <v>49</v>
      </c>
      <c r="AL3605" s="3" t="s">
        <v>49</v>
      </c>
      <c r="AM3605" s="3" t="s">
        <v>88</v>
      </c>
      <c r="AN3605" s="3" t="s">
        <v>60</v>
      </c>
      <c r="AO3605" s="3">
        <v>58.369515215187548</v>
      </c>
      <c r="AP3605" s="3">
        <v>99.377826804349937</v>
      </c>
    </row>
    <row r="3606" spans="1:42" x14ac:dyDescent="0.25">
      <c r="A3606" s="2">
        <v>3605</v>
      </c>
      <c r="B3606" s="3" t="s">
        <v>42</v>
      </c>
      <c r="C3606" s="3" t="s">
        <v>43</v>
      </c>
      <c r="D3606" s="3" t="s">
        <v>44</v>
      </c>
      <c r="E3606" s="3" t="s">
        <v>45</v>
      </c>
      <c r="F3606" s="3">
        <v>0.36</v>
      </c>
      <c r="G3606" s="3">
        <v>0.48</v>
      </c>
      <c r="H3606" s="3">
        <v>6.0786771265773899E-2</v>
      </c>
      <c r="I3606" s="3">
        <v>9.6438943856363171</v>
      </c>
      <c r="J3606" s="3">
        <v>1.4373792507110734</v>
      </c>
      <c r="K3606" s="3">
        <v>0.58622120213095597</v>
      </c>
      <c r="L3606" s="3">
        <v>8.7373643735143489E-2</v>
      </c>
      <c r="M3606" s="2">
        <v>1210</v>
      </c>
      <c r="N3606" s="3" t="s">
        <v>65</v>
      </c>
      <c r="O3606" s="3" t="s">
        <v>84</v>
      </c>
      <c r="P3606" s="3" t="s">
        <v>85</v>
      </c>
      <c r="Q3606" s="3" t="s">
        <v>42</v>
      </c>
      <c r="R3606" s="3" t="s">
        <v>49</v>
      </c>
      <c r="S3606" s="3" t="s">
        <v>86</v>
      </c>
      <c r="T3606" s="3" t="s">
        <v>51</v>
      </c>
      <c r="U3606" s="3" t="s">
        <v>87</v>
      </c>
      <c r="V3606" s="3" t="s">
        <v>53</v>
      </c>
      <c r="W3606" s="3" t="s">
        <v>54</v>
      </c>
      <c r="X3606" s="3">
        <v>35</v>
      </c>
      <c r="Y3606" s="3">
        <v>6</v>
      </c>
      <c r="Z3606" s="3" t="s">
        <v>44</v>
      </c>
      <c r="AA3606" s="7">
        <v>4</v>
      </c>
      <c r="AB3606" s="3" t="s">
        <v>49</v>
      </c>
      <c r="AC3606" s="3" t="s">
        <v>49</v>
      </c>
      <c r="AD3606" s="3" t="s">
        <v>49</v>
      </c>
      <c r="AE3606" s="3" t="s">
        <v>49</v>
      </c>
      <c r="AF3606" s="3" t="s">
        <v>55</v>
      </c>
      <c r="AG3606" s="3" t="s">
        <v>56</v>
      </c>
      <c r="AH3606" s="3" t="s">
        <v>57</v>
      </c>
      <c r="AI3606" s="3" t="s">
        <v>58</v>
      </c>
      <c r="AJ3606" s="3" t="s">
        <v>49</v>
      </c>
      <c r="AK3606" s="3" t="s">
        <v>49</v>
      </c>
      <c r="AL3606" s="3" t="s">
        <v>49</v>
      </c>
      <c r="AM3606" s="3" t="s">
        <v>88</v>
      </c>
      <c r="AN3606" s="3" t="s">
        <v>60</v>
      </c>
      <c r="AO3606" s="3">
        <v>78.242260743376633</v>
      </c>
      <c r="AP3606" s="3">
        <v>245.99533569385684</v>
      </c>
    </row>
    <row r="3607" spans="1:42" x14ac:dyDescent="0.25">
      <c r="A3607" s="2">
        <v>3606</v>
      </c>
      <c r="B3607" s="3" t="s">
        <v>42</v>
      </c>
      <c r="C3607" s="3" t="s">
        <v>43</v>
      </c>
      <c r="D3607" s="3" t="s">
        <v>44</v>
      </c>
      <c r="E3607" s="3" t="s">
        <v>45</v>
      </c>
      <c r="F3607" s="3">
        <v>0.36</v>
      </c>
      <c r="G3607" s="3">
        <v>0.48</v>
      </c>
      <c r="H3607" s="3">
        <v>0.22930052418680999</v>
      </c>
      <c r="I3607" s="3">
        <v>9.6438943856363171</v>
      </c>
      <c r="J3607" s="3">
        <v>1.4373792507110734</v>
      </c>
      <c r="K3607" s="3">
        <v>2.2113500378286415</v>
      </c>
      <c r="L3607" s="3">
        <v>0.32959181564329332</v>
      </c>
      <c r="M3607" s="2">
        <v>1210</v>
      </c>
      <c r="N3607" s="3" t="s">
        <v>65</v>
      </c>
      <c r="O3607" s="3" t="s">
        <v>84</v>
      </c>
      <c r="P3607" s="3" t="s">
        <v>85</v>
      </c>
      <c r="Q3607" s="3" t="s">
        <v>42</v>
      </c>
      <c r="R3607" s="3" t="s">
        <v>49</v>
      </c>
      <c r="S3607" s="3" t="s">
        <v>86</v>
      </c>
      <c r="T3607" s="3" t="s">
        <v>51</v>
      </c>
      <c r="U3607" s="3" t="s">
        <v>87</v>
      </c>
      <c r="V3607" s="3" t="s">
        <v>53</v>
      </c>
      <c r="W3607" s="3" t="s">
        <v>54</v>
      </c>
      <c r="X3607" s="3">
        <v>35</v>
      </c>
      <c r="Y3607" s="3">
        <v>6</v>
      </c>
      <c r="Z3607" s="3" t="s">
        <v>44</v>
      </c>
      <c r="AA3607" s="7">
        <v>4</v>
      </c>
      <c r="AB3607" s="3" t="s">
        <v>49</v>
      </c>
      <c r="AC3607" s="3" t="s">
        <v>49</v>
      </c>
      <c r="AD3607" s="3" t="s">
        <v>49</v>
      </c>
      <c r="AE3607" s="3" t="s">
        <v>49</v>
      </c>
      <c r="AF3607" s="3" t="s">
        <v>55</v>
      </c>
      <c r="AG3607" s="3" t="s">
        <v>56</v>
      </c>
      <c r="AH3607" s="3" t="s">
        <v>57</v>
      </c>
      <c r="AI3607" s="3" t="s">
        <v>58</v>
      </c>
      <c r="AJ3607" s="3" t="s">
        <v>49</v>
      </c>
      <c r="AK3607" s="3" t="s">
        <v>49</v>
      </c>
      <c r="AL3607" s="3" t="s">
        <v>49</v>
      </c>
      <c r="AM3607" s="3" t="s">
        <v>88</v>
      </c>
      <c r="AN3607" s="3" t="s">
        <v>60</v>
      </c>
      <c r="AO3607" s="3">
        <v>121.69618989281665</v>
      </c>
      <c r="AP3607" s="3">
        <v>927.94629896507945</v>
      </c>
    </row>
    <row r="3608" spans="1:42" x14ac:dyDescent="0.25">
      <c r="A3608" s="2">
        <v>3607</v>
      </c>
      <c r="B3608" s="3" t="s">
        <v>42</v>
      </c>
      <c r="C3608" s="3" t="s">
        <v>43</v>
      </c>
      <c r="D3608" s="3" t="s">
        <v>44</v>
      </c>
      <c r="E3608" s="3" t="s">
        <v>45</v>
      </c>
      <c r="F3608" s="3">
        <v>0.36</v>
      </c>
      <c r="G3608" s="3">
        <v>0.48</v>
      </c>
      <c r="H3608" s="3">
        <v>0.11117702023425</v>
      </c>
      <c r="I3608" s="3">
        <v>9.6438943856363171</v>
      </c>
      <c r="J3608" s="3">
        <v>1.4373792507110734</v>
      </c>
      <c r="K3608" s="3">
        <v>1.0721794412488588</v>
      </c>
      <c r="L3608" s="3">
        <v>0.1598035420405961</v>
      </c>
      <c r="M3608" s="2">
        <v>1210</v>
      </c>
      <c r="N3608" s="3" t="s">
        <v>65</v>
      </c>
      <c r="O3608" s="3" t="s">
        <v>84</v>
      </c>
      <c r="P3608" s="3" t="s">
        <v>85</v>
      </c>
      <c r="Q3608" s="3" t="s">
        <v>42</v>
      </c>
      <c r="R3608" s="3" t="s">
        <v>49</v>
      </c>
      <c r="S3608" s="3" t="s">
        <v>86</v>
      </c>
      <c r="T3608" s="3" t="s">
        <v>51</v>
      </c>
      <c r="U3608" s="3" t="s">
        <v>87</v>
      </c>
      <c r="V3608" s="3" t="s">
        <v>53</v>
      </c>
      <c r="W3608" s="3" t="s">
        <v>54</v>
      </c>
      <c r="X3608" s="3">
        <v>35</v>
      </c>
      <c r="Y3608" s="3">
        <v>6</v>
      </c>
      <c r="Z3608" s="3" t="s">
        <v>44</v>
      </c>
      <c r="AA3608" s="7">
        <v>4</v>
      </c>
      <c r="AB3608" s="3" t="s">
        <v>49</v>
      </c>
      <c r="AC3608" s="3" t="s">
        <v>49</v>
      </c>
      <c r="AD3608" s="3" t="s">
        <v>49</v>
      </c>
      <c r="AE3608" s="3" t="s">
        <v>49</v>
      </c>
      <c r="AF3608" s="3" t="s">
        <v>55</v>
      </c>
      <c r="AG3608" s="3" t="s">
        <v>56</v>
      </c>
      <c r="AH3608" s="3" t="s">
        <v>57</v>
      </c>
      <c r="AI3608" s="3" t="s">
        <v>58</v>
      </c>
      <c r="AJ3608" s="3" t="s">
        <v>49</v>
      </c>
      <c r="AK3608" s="3" t="s">
        <v>49</v>
      </c>
      <c r="AL3608" s="3" t="s">
        <v>49</v>
      </c>
      <c r="AM3608" s="3" t="s">
        <v>88</v>
      </c>
      <c r="AN3608" s="3" t="s">
        <v>60</v>
      </c>
      <c r="AO3608" s="3">
        <v>92.487974519270921</v>
      </c>
      <c r="AP3608" s="3">
        <v>449.91743835827123</v>
      </c>
    </row>
    <row r="3609" spans="1:42" x14ac:dyDescent="0.25">
      <c r="A3609" s="2">
        <v>3608</v>
      </c>
      <c r="B3609" s="3" t="s">
        <v>42</v>
      </c>
      <c r="C3609" s="3" t="s">
        <v>43</v>
      </c>
      <c r="D3609" s="3" t="s">
        <v>44</v>
      </c>
      <c r="E3609" s="3" t="s">
        <v>45</v>
      </c>
      <c r="F3609" s="3">
        <v>0.36</v>
      </c>
      <c r="G3609" s="3">
        <v>0.48</v>
      </c>
      <c r="H3609" s="3">
        <v>7.2507796248666503E-2</v>
      </c>
      <c r="I3609" s="3">
        <v>9.6438943856363171</v>
      </c>
      <c r="J3609" s="3">
        <v>1.4373792507110734</v>
      </c>
      <c r="K3609" s="3">
        <v>0.69925752915737693</v>
      </c>
      <c r="L3609" s="3">
        <v>0.10422120184261943</v>
      </c>
      <c r="M3609" s="2">
        <v>1210</v>
      </c>
      <c r="N3609" s="3" t="s">
        <v>65</v>
      </c>
      <c r="O3609" s="3" t="s">
        <v>84</v>
      </c>
      <c r="P3609" s="3" t="s">
        <v>85</v>
      </c>
      <c r="Q3609" s="3" t="s">
        <v>42</v>
      </c>
      <c r="R3609" s="3" t="s">
        <v>49</v>
      </c>
      <c r="S3609" s="3" t="s">
        <v>86</v>
      </c>
      <c r="T3609" s="3" t="s">
        <v>51</v>
      </c>
      <c r="U3609" s="3" t="s">
        <v>87</v>
      </c>
      <c r="V3609" s="3" t="s">
        <v>53</v>
      </c>
      <c r="W3609" s="3" t="s">
        <v>54</v>
      </c>
      <c r="X3609" s="3">
        <v>35</v>
      </c>
      <c r="Y3609" s="3">
        <v>6</v>
      </c>
      <c r="Z3609" s="3" t="s">
        <v>44</v>
      </c>
      <c r="AA3609" s="7">
        <v>4</v>
      </c>
      <c r="AB3609" s="3" t="s">
        <v>49</v>
      </c>
      <c r="AC3609" s="3" t="s">
        <v>49</v>
      </c>
      <c r="AD3609" s="3" t="s">
        <v>49</v>
      </c>
      <c r="AE3609" s="3" t="s">
        <v>49</v>
      </c>
      <c r="AF3609" s="3" t="s">
        <v>55</v>
      </c>
      <c r="AG3609" s="3" t="s">
        <v>56</v>
      </c>
      <c r="AH3609" s="3" t="s">
        <v>57</v>
      </c>
      <c r="AI3609" s="3" t="s">
        <v>58</v>
      </c>
      <c r="AJ3609" s="3" t="s">
        <v>49</v>
      </c>
      <c r="AK3609" s="3" t="s">
        <v>49</v>
      </c>
      <c r="AL3609" s="3" t="s">
        <v>49</v>
      </c>
      <c r="AM3609" s="3" t="s">
        <v>88</v>
      </c>
      <c r="AN3609" s="3" t="s">
        <v>60</v>
      </c>
      <c r="AO3609" s="3">
        <v>72.911814532680353</v>
      </c>
      <c r="AP3609" s="3">
        <v>293.42864092298663</v>
      </c>
    </row>
    <row r="3610" spans="1:42" x14ac:dyDescent="0.25">
      <c r="A3610" s="2">
        <v>3609</v>
      </c>
      <c r="B3610" s="3" t="s">
        <v>42</v>
      </c>
      <c r="C3610" s="3" t="s">
        <v>43</v>
      </c>
      <c r="D3610" s="3" t="s">
        <v>44</v>
      </c>
      <c r="E3610" s="3" t="s">
        <v>45</v>
      </c>
      <c r="F3610" s="3">
        <v>0.36</v>
      </c>
      <c r="G3610" s="3">
        <v>0.48</v>
      </c>
      <c r="H3610" s="3">
        <v>0.23692633774255101</v>
      </c>
      <c r="I3610" s="3">
        <v>9.5721902004154131</v>
      </c>
      <c r="J3610" s="3">
        <v>1.4067554029541851</v>
      </c>
      <c r="K3610" s="3">
        <v>2.2679039683595592</v>
      </c>
      <c r="L3610" s="3">
        <v>0.3332974057214817</v>
      </c>
      <c r="M3610" s="2">
        <v>1200</v>
      </c>
      <c r="N3610" s="3" t="s">
        <v>61</v>
      </c>
      <c r="O3610" s="3" t="s">
        <v>84</v>
      </c>
      <c r="P3610" s="3" t="s">
        <v>85</v>
      </c>
      <c r="Q3610" s="3" t="s">
        <v>42</v>
      </c>
      <c r="R3610" s="3" t="s">
        <v>49</v>
      </c>
      <c r="S3610" s="3" t="s">
        <v>86</v>
      </c>
      <c r="T3610" s="3" t="s">
        <v>51</v>
      </c>
      <c r="U3610" s="3" t="s">
        <v>87</v>
      </c>
      <c r="V3610" s="3" t="s">
        <v>53</v>
      </c>
      <c r="W3610" s="3" t="s">
        <v>54</v>
      </c>
      <c r="X3610" s="3">
        <v>35</v>
      </c>
      <c r="Y3610" s="3">
        <v>6</v>
      </c>
      <c r="Z3610" s="3" t="s">
        <v>44</v>
      </c>
      <c r="AA3610" s="7">
        <v>4</v>
      </c>
      <c r="AB3610" s="3" t="s">
        <v>49</v>
      </c>
      <c r="AC3610" s="3" t="s">
        <v>49</v>
      </c>
      <c r="AD3610" s="3" t="s">
        <v>49</v>
      </c>
      <c r="AE3610" s="3" t="s">
        <v>49</v>
      </c>
      <c r="AF3610" s="3" t="s">
        <v>55</v>
      </c>
      <c r="AG3610" s="3" t="s">
        <v>56</v>
      </c>
      <c r="AH3610" s="3" t="s">
        <v>57</v>
      </c>
      <c r="AI3610" s="3" t="s">
        <v>58</v>
      </c>
      <c r="AJ3610" s="3" t="s">
        <v>49</v>
      </c>
      <c r="AK3610" s="3" t="s">
        <v>49</v>
      </c>
      <c r="AL3610" s="3" t="s">
        <v>49</v>
      </c>
      <c r="AM3610" s="3" t="s">
        <v>88</v>
      </c>
      <c r="AN3610" s="3" t="s">
        <v>60</v>
      </c>
      <c r="AO3610" s="3">
        <v>144.65164237214321</v>
      </c>
      <c r="AP3610" s="3">
        <v>958.80687152915539</v>
      </c>
    </row>
    <row r="3611" spans="1:42" x14ac:dyDescent="0.25">
      <c r="A3611" s="2">
        <v>3610</v>
      </c>
      <c r="B3611" s="3" t="s">
        <v>42</v>
      </c>
      <c r="C3611" s="3" t="s">
        <v>43</v>
      </c>
      <c r="D3611" s="3" t="s">
        <v>44</v>
      </c>
      <c r="E3611" s="3" t="s">
        <v>45</v>
      </c>
      <c r="F3611" s="3">
        <v>0.36</v>
      </c>
      <c r="G3611" s="3">
        <v>0.48</v>
      </c>
      <c r="H3611" s="3">
        <v>1.5767306428862E-2</v>
      </c>
      <c r="I3611" s="3">
        <v>9.5721902004154131</v>
      </c>
      <c r="J3611" s="3">
        <v>1.4067554029541851</v>
      </c>
      <c r="K3611" s="3">
        <v>0.15092765608529979</v>
      </c>
      <c r="L3611" s="3">
        <v>2.2180743508835876E-2</v>
      </c>
      <c r="M3611" s="2">
        <v>1210</v>
      </c>
      <c r="N3611" s="3" t="s">
        <v>65</v>
      </c>
      <c r="O3611" s="3" t="s">
        <v>84</v>
      </c>
      <c r="P3611" s="3" t="s">
        <v>85</v>
      </c>
      <c r="Q3611" s="3" t="s">
        <v>42</v>
      </c>
      <c r="R3611" s="3" t="s">
        <v>49</v>
      </c>
      <c r="S3611" s="3" t="s">
        <v>86</v>
      </c>
      <c r="T3611" s="3" t="s">
        <v>51</v>
      </c>
      <c r="U3611" s="3" t="s">
        <v>87</v>
      </c>
      <c r="V3611" s="3" t="s">
        <v>53</v>
      </c>
      <c r="W3611" s="3" t="s">
        <v>54</v>
      </c>
      <c r="X3611" s="3">
        <v>35</v>
      </c>
      <c r="Y3611" s="3">
        <v>6</v>
      </c>
      <c r="Z3611" s="3" t="s">
        <v>44</v>
      </c>
      <c r="AA3611" s="7">
        <v>4</v>
      </c>
      <c r="AB3611" s="3" t="s">
        <v>49</v>
      </c>
      <c r="AC3611" s="3" t="s">
        <v>49</v>
      </c>
      <c r="AD3611" s="3" t="s">
        <v>49</v>
      </c>
      <c r="AE3611" s="3" t="s">
        <v>49</v>
      </c>
      <c r="AF3611" s="3" t="s">
        <v>55</v>
      </c>
      <c r="AG3611" s="3" t="s">
        <v>56</v>
      </c>
      <c r="AH3611" s="3" t="s">
        <v>57</v>
      </c>
      <c r="AI3611" s="3" t="s">
        <v>58</v>
      </c>
      <c r="AJ3611" s="3" t="s">
        <v>49</v>
      </c>
      <c r="AK3611" s="3" t="s">
        <v>49</v>
      </c>
      <c r="AL3611" s="3" t="s">
        <v>49</v>
      </c>
      <c r="AM3611" s="3" t="s">
        <v>88</v>
      </c>
      <c r="AN3611" s="3" t="s">
        <v>60</v>
      </c>
      <c r="AO3611" s="3">
        <v>32.416210935432019</v>
      </c>
      <c r="AP3611" s="3">
        <v>63.808025285588798</v>
      </c>
    </row>
    <row r="3612" spans="1:42" x14ac:dyDescent="0.25">
      <c r="A3612" s="2">
        <v>3611</v>
      </c>
      <c r="B3612" s="3" t="s">
        <v>42</v>
      </c>
      <c r="C3612" s="3" t="s">
        <v>43</v>
      </c>
      <c r="D3612" s="3" t="s">
        <v>44</v>
      </c>
      <c r="E3612" s="3" t="s">
        <v>45</v>
      </c>
      <c r="F3612" s="3">
        <v>0.36</v>
      </c>
      <c r="G3612" s="3">
        <v>0.48</v>
      </c>
      <c r="H3612" s="3">
        <v>6.0938771231338097E-2</v>
      </c>
      <c r="I3612" s="3">
        <v>9.5721902004154131</v>
      </c>
      <c r="J3612" s="3">
        <v>1.4067554029541851</v>
      </c>
      <c r="K3612" s="3">
        <v>0.58331750880597122</v>
      </c>
      <c r="L3612" s="3">
        <v>8.5725945679073934E-2</v>
      </c>
      <c r="M3612" s="2">
        <v>1210</v>
      </c>
      <c r="N3612" s="3" t="s">
        <v>65</v>
      </c>
      <c r="O3612" s="3" t="s">
        <v>84</v>
      </c>
      <c r="P3612" s="3" t="s">
        <v>85</v>
      </c>
      <c r="Q3612" s="3" t="s">
        <v>42</v>
      </c>
      <c r="R3612" s="3" t="s">
        <v>49</v>
      </c>
      <c r="S3612" s="3" t="s">
        <v>86</v>
      </c>
      <c r="T3612" s="3" t="s">
        <v>51</v>
      </c>
      <c r="U3612" s="3" t="s">
        <v>87</v>
      </c>
      <c r="V3612" s="3" t="s">
        <v>53</v>
      </c>
      <c r="W3612" s="3" t="s">
        <v>54</v>
      </c>
      <c r="X3612" s="3">
        <v>35</v>
      </c>
      <c r="Y3612" s="3">
        <v>6</v>
      </c>
      <c r="Z3612" s="3" t="s">
        <v>44</v>
      </c>
      <c r="AA3612" s="7">
        <v>4</v>
      </c>
      <c r="AB3612" s="3" t="s">
        <v>49</v>
      </c>
      <c r="AC3612" s="3" t="s">
        <v>49</v>
      </c>
      <c r="AD3612" s="3" t="s">
        <v>49</v>
      </c>
      <c r="AE3612" s="3" t="s">
        <v>49</v>
      </c>
      <c r="AF3612" s="3" t="s">
        <v>55</v>
      </c>
      <c r="AG3612" s="3" t="s">
        <v>56</v>
      </c>
      <c r="AH3612" s="3" t="s">
        <v>57</v>
      </c>
      <c r="AI3612" s="3" t="s">
        <v>58</v>
      </c>
      <c r="AJ3612" s="3" t="s">
        <v>49</v>
      </c>
      <c r="AK3612" s="3" t="s">
        <v>49</v>
      </c>
      <c r="AL3612" s="3" t="s">
        <v>49</v>
      </c>
      <c r="AM3612" s="3" t="s">
        <v>88</v>
      </c>
      <c r="AN3612" s="3" t="s">
        <v>60</v>
      </c>
      <c r="AO3612" s="3">
        <v>67.001539393637628</v>
      </c>
      <c r="AP3612" s="3">
        <v>246.61045773070484</v>
      </c>
    </row>
    <row r="3613" spans="1:42" x14ac:dyDescent="0.25">
      <c r="A3613" s="2">
        <v>3612</v>
      </c>
      <c r="B3613" s="3" t="s">
        <v>42</v>
      </c>
      <c r="C3613" s="3" t="s">
        <v>43</v>
      </c>
      <c r="D3613" s="3" t="s">
        <v>44</v>
      </c>
      <c r="E3613" s="3" t="s">
        <v>45</v>
      </c>
      <c r="F3613" s="3">
        <v>0.36</v>
      </c>
      <c r="G3613" s="3">
        <v>0.48</v>
      </c>
      <c r="H3613" s="3">
        <v>0.11268336080211901</v>
      </c>
      <c r="I3613" s="3">
        <v>9.5721902004154131</v>
      </c>
      <c r="J3613" s="3">
        <v>1.4067554029541851</v>
      </c>
      <c r="K3613" s="3">
        <v>1.0786265620199178</v>
      </c>
      <c r="L3613" s="3">
        <v>0.15851792663141676</v>
      </c>
      <c r="M3613" s="2">
        <v>1210</v>
      </c>
      <c r="N3613" s="3" t="s">
        <v>65</v>
      </c>
      <c r="O3613" s="3" t="s">
        <v>84</v>
      </c>
      <c r="P3613" s="3" t="s">
        <v>85</v>
      </c>
      <c r="Q3613" s="3" t="s">
        <v>42</v>
      </c>
      <c r="R3613" s="3" t="s">
        <v>49</v>
      </c>
      <c r="S3613" s="3" t="s">
        <v>86</v>
      </c>
      <c r="T3613" s="3" t="s">
        <v>51</v>
      </c>
      <c r="U3613" s="3" t="s">
        <v>87</v>
      </c>
      <c r="V3613" s="3" t="s">
        <v>53</v>
      </c>
      <c r="W3613" s="3" t="s">
        <v>54</v>
      </c>
      <c r="X3613" s="3">
        <v>35</v>
      </c>
      <c r="Y3613" s="3">
        <v>6</v>
      </c>
      <c r="Z3613" s="3" t="s">
        <v>44</v>
      </c>
      <c r="AA3613" s="7">
        <v>4</v>
      </c>
      <c r="AB3613" s="3" t="s">
        <v>49</v>
      </c>
      <c r="AC3613" s="3" t="s">
        <v>49</v>
      </c>
      <c r="AD3613" s="3" t="s">
        <v>49</v>
      </c>
      <c r="AE3613" s="3" t="s">
        <v>49</v>
      </c>
      <c r="AF3613" s="3" t="s">
        <v>55</v>
      </c>
      <c r="AG3613" s="3" t="s">
        <v>56</v>
      </c>
      <c r="AH3613" s="3" t="s">
        <v>57</v>
      </c>
      <c r="AI3613" s="3" t="s">
        <v>58</v>
      </c>
      <c r="AJ3613" s="3" t="s">
        <v>49</v>
      </c>
      <c r="AK3613" s="3" t="s">
        <v>49</v>
      </c>
      <c r="AL3613" s="3" t="s">
        <v>49</v>
      </c>
      <c r="AM3613" s="3" t="s">
        <v>88</v>
      </c>
      <c r="AN3613" s="3" t="s">
        <v>60</v>
      </c>
      <c r="AO3613" s="3">
        <v>92.303168731151175</v>
      </c>
      <c r="AP3613" s="3">
        <v>456.01338235967091</v>
      </c>
    </row>
    <row r="3614" spans="1:42" x14ac:dyDescent="0.25">
      <c r="A3614" s="2">
        <v>3613</v>
      </c>
      <c r="B3614" s="3" t="s">
        <v>42</v>
      </c>
      <c r="C3614" s="3" t="s">
        <v>43</v>
      </c>
      <c r="D3614" s="3" t="s">
        <v>44</v>
      </c>
      <c r="E3614" s="3" t="s">
        <v>45</v>
      </c>
      <c r="F3614" s="3">
        <v>0.36</v>
      </c>
      <c r="G3614" s="3">
        <v>0.48</v>
      </c>
      <c r="H3614" s="3">
        <v>6.8346914172101203E-2</v>
      </c>
      <c r="I3614" s="3">
        <v>9.5721902004154131</v>
      </c>
      <c r="J3614" s="3">
        <v>1.4067554029541851</v>
      </c>
      <c r="K3614" s="3">
        <v>0.65422966206682043</v>
      </c>
      <c r="L3614" s="3">
        <v>9.6147390786849335E-2</v>
      </c>
      <c r="M3614" s="2">
        <v>1210</v>
      </c>
      <c r="N3614" s="3" t="s">
        <v>65</v>
      </c>
      <c r="O3614" s="3" t="s">
        <v>84</v>
      </c>
      <c r="P3614" s="3" t="s">
        <v>85</v>
      </c>
      <c r="Q3614" s="3" t="s">
        <v>42</v>
      </c>
      <c r="R3614" s="3" t="s">
        <v>49</v>
      </c>
      <c r="S3614" s="3" t="s">
        <v>86</v>
      </c>
      <c r="T3614" s="3" t="s">
        <v>51</v>
      </c>
      <c r="U3614" s="3" t="s">
        <v>87</v>
      </c>
      <c r="V3614" s="3" t="s">
        <v>53</v>
      </c>
      <c r="W3614" s="3" t="s">
        <v>54</v>
      </c>
      <c r="X3614" s="3">
        <v>35</v>
      </c>
      <c r="Y3614" s="3">
        <v>6</v>
      </c>
      <c r="Z3614" s="3" t="s">
        <v>44</v>
      </c>
      <c r="AA3614" s="7">
        <v>4</v>
      </c>
      <c r="AB3614" s="3" t="s">
        <v>49</v>
      </c>
      <c r="AC3614" s="3" t="s">
        <v>49</v>
      </c>
      <c r="AD3614" s="3" t="s">
        <v>49</v>
      </c>
      <c r="AE3614" s="3" t="s">
        <v>49</v>
      </c>
      <c r="AF3614" s="3" t="s">
        <v>55</v>
      </c>
      <c r="AG3614" s="3" t="s">
        <v>56</v>
      </c>
      <c r="AH3614" s="3" t="s">
        <v>57</v>
      </c>
      <c r="AI3614" s="3" t="s">
        <v>58</v>
      </c>
      <c r="AJ3614" s="3" t="s">
        <v>49</v>
      </c>
      <c r="AK3614" s="3" t="s">
        <v>49</v>
      </c>
      <c r="AL3614" s="3" t="s">
        <v>49</v>
      </c>
      <c r="AM3614" s="3" t="s">
        <v>88</v>
      </c>
      <c r="AN3614" s="3" t="s">
        <v>60</v>
      </c>
      <c r="AO3614" s="3">
        <v>70.429611829325026</v>
      </c>
      <c r="AP3614" s="3">
        <v>276.59014856858948</v>
      </c>
    </row>
    <row r="3615" spans="1:42" x14ac:dyDescent="0.25">
      <c r="A3615" s="2">
        <v>3614</v>
      </c>
      <c r="B3615" s="3" t="s">
        <v>42</v>
      </c>
      <c r="C3615" s="3" t="s">
        <v>43</v>
      </c>
      <c r="D3615" s="3" t="s">
        <v>44</v>
      </c>
      <c r="E3615" s="3" t="s">
        <v>45</v>
      </c>
      <c r="F3615" s="3">
        <v>0.36</v>
      </c>
      <c r="G3615" s="3">
        <v>0.48</v>
      </c>
      <c r="H3615" s="3">
        <v>0.12310076340600901</v>
      </c>
      <c r="I3615" s="3">
        <v>9.5721902004154131</v>
      </c>
      <c r="J3615" s="3">
        <v>1.4067554029541851</v>
      </c>
      <c r="K3615" s="3">
        <v>1.1783439211386557</v>
      </c>
      <c r="L3615" s="3">
        <v>0.17317266402918802</v>
      </c>
      <c r="M3615" s="2">
        <v>1210</v>
      </c>
      <c r="N3615" s="3" t="s">
        <v>65</v>
      </c>
      <c r="O3615" s="3" t="s">
        <v>84</v>
      </c>
      <c r="P3615" s="3" t="s">
        <v>85</v>
      </c>
      <c r="Q3615" s="3" t="s">
        <v>42</v>
      </c>
      <c r="R3615" s="3" t="s">
        <v>49</v>
      </c>
      <c r="S3615" s="3" t="s">
        <v>86</v>
      </c>
      <c r="T3615" s="3" t="s">
        <v>51</v>
      </c>
      <c r="U3615" s="3" t="s">
        <v>87</v>
      </c>
      <c r="V3615" s="3" t="s">
        <v>53</v>
      </c>
      <c r="W3615" s="3" t="s">
        <v>54</v>
      </c>
      <c r="X3615" s="3">
        <v>35</v>
      </c>
      <c r="Y3615" s="3">
        <v>6</v>
      </c>
      <c r="Z3615" s="3" t="s">
        <v>44</v>
      </c>
      <c r="AA3615" s="7">
        <v>4</v>
      </c>
      <c r="AB3615" s="3" t="s">
        <v>49</v>
      </c>
      <c r="AC3615" s="3" t="s">
        <v>49</v>
      </c>
      <c r="AD3615" s="3" t="s">
        <v>49</v>
      </c>
      <c r="AE3615" s="3" t="s">
        <v>49</v>
      </c>
      <c r="AF3615" s="3" t="s">
        <v>55</v>
      </c>
      <c r="AG3615" s="3" t="s">
        <v>56</v>
      </c>
      <c r="AH3615" s="3" t="s">
        <v>57</v>
      </c>
      <c r="AI3615" s="3" t="s">
        <v>58</v>
      </c>
      <c r="AJ3615" s="3" t="s">
        <v>49</v>
      </c>
      <c r="AK3615" s="3" t="s">
        <v>49</v>
      </c>
      <c r="AL3615" s="3" t="s">
        <v>49</v>
      </c>
      <c r="AM3615" s="3" t="s">
        <v>88</v>
      </c>
      <c r="AN3615" s="3" t="s">
        <v>60</v>
      </c>
      <c r="AO3615" s="3">
        <v>105.60248494401196</v>
      </c>
      <c r="AP3615" s="3">
        <v>498.17111499195181</v>
      </c>
    </row>
    <row r="3616" spans="1:42" x14ac:dyDescent="0.25">
      <c r="A3616" s="2">
        <v>3615</v>
      </c>
      <c r="B3616" s="3" t="s">
        <v>42</v>
      </c>
      <c r="C3616" s="3" t="s">
        <v>43</v>
      </c>
      <c r="D3616" s="3" t="s">
        <v>44</v>
      </c>
      <c r="E3616" s="3" t="s">
        <v>45</v>
      </c>
      <c r="F3616" s="3">
        <v>0.36</v>
      </c>
      <c r="G3616" s="3">
        <v>0.48</v>
      </c>
      <c r="H3616" s="3">
        <v>0.243019171977299</v>
      </c>
      <c r="I3616" s="3">
        <v>10.52466968096002</v>
      </c>
      <c r="J3616" s="3">
        <v>1.8429092526078203</v>
      </c>
      <c r="K3616" s="3">
        <v>2.5576965112014878</v>
      </c>
      <c r="L3616" s="3">
        <v>0.44786228059805544</v>
      </c>
      <c r="M3616" s="2">
        <v>1200</v>
      </c>
      <c r="N3616" s="3" t="s">
        <v>61</v>
      </c>
      <c r="O3616" s="3" t="s">
        <v>84</v>
      </c>
      <c r="P3616" s="3" t="s">
        <v>85</v>
      </c>
      <c r="Q3616" s="3" t="s">
        <v>42</v>
      </c>
      <c r="R3616" s="3" t="s">
        <v>49</v>
      </c>
      <c r="S3616" s="3" t="s">
        <v>86</v>
      </c>
      <c r="T3616" s="3" t="s">
        <v>51</v>
      </c>
      <c r="U3616" s="3" t="s">
        <v>87</v>
      </c>
      <c r="V3616" s="3" t="s">
        <v>53</v>
      </c>
      <c r="W3616" s="3" t="s">
        <v>54</v>
      </c>
      <c r="X3616" s="3">
        <v>35</v>
      </c>
      <c r="Y3616" s="3">
        <v>6</v>
      </c>
      <c r="Z3616" s="3" t="s">
        <v>44</v>
      </c>
      <c r="AA3616" s="7">
        <v>4</v>
      </c>
      <c r="AB3616" s="3" t="s">
        <v>49</v>
      </c>
      <c r="AC3616" s="3" t="s">
        <v>49</v>
      </c>
      <c r="AD3616" s="3" t="s">
        <v>49</v>
      </c>
      <c r="AE3616" s="3" t="s">
        <v>49</v>
      </c>
      <c r="AF3616" s="3" t="s">
        <v>55</v>
      </c>
      <c r="AG3616" s="3" t="s">
        <v>56</v>
      </c>
      <c r="AH3616" s="3" t="s">
        <v>57</v>
      </c>
      <c r="AI3616" s="3" t="s">
        <v>58</v>
      </c>
      <c r="AJ3616" s="3" t="s">
        <v>49</v>
      </c>
      <c r="AK3616" s="3" t="s">
        <v>49</v>
      </c>
      <c r="AL3616" s="3" t="s">
        <v>49</v>
      </c>
      <c r="AM3616" s="3" t="s">
        <v>88</v>
      </c>
      <c r="AN3616" s="3" t="s">
        <v>60</v>
      </c>
      <c r="AO3616" s="3">
        <v>145.87952278153568</v>
      </c>
      <c r="AP3616" s="3">
        <v>983.46369688266111</v>
      </c>
    </row>
    <row r="3617" spans="1:42" x14ac:dyDescent="0.25">
      <c r="A3617" s="2">
        <v>3616</v>
      </c>
      <c r="B3617" s="3" t="s">
        <v>42</v>
      </c>
      <c r="C3617" s="3" t="s">
        <v>43</v>
      </c>
      <c r="D3617" s="3" t="s">
        <v>44</v>
      </c>
      <c r="E3617" s="3" t="s">
        <v>45</v>
      </c>
      <c r="F3617" s="3">
        <v>0.36</v>
      </c>
      <c r="G3617" s="3">
        <v>0.48</v>
      </c>
      <c r="H3617" s="3">
        <v>4.0925563407358298E-2</v>
      </c>
      <c r="I3617" s="3">
        <v>10.52466968096002</v>
      </c>
      <c r="J3617" s="3">
        <v>1.8429092526078203</v>
      </c>
      <c r="K3617" s="3">
        <v>0.43072803636963075</v>
      </c>
      <c r="L3617" s="3">
        <v>7.5422099471608647E-2</v>
      </c>
      <c r="M3617" s="2">
        <v>1330</v>
      </c>
      <c r="N3617" s="3" t="s">
        <v>68</v>
      </c>
      <c r="O3617" s="3" t="s">
        <v>84</v>
      </c>
      <c r="P3617" s="3" t="s">
        <v>85</v>
      </c>
      <c r="Q3617" s="3" t="s">
        <v>42</v>
      </c>
      <c r="R3617" s="3" t="s">
        <v>49</v>
      </c>
      <c r="S3617" s="3" t="s">
        <v>86</v>
      </c>
      <c r="T3617" s="3" t="s">
        <v>51</v>
      </c>
      <c r="U3617" s="3" t="s">
        <v>87</v>
      </c>
      <c r="V3617" s="3" t="s">
        <v>53</v>
      </c>
      <c r="W3617" s="3" t="s">
        <v>54</v>
      </c>
      <c r="X3617" s="3">
        <v>35</v>
      </c>
      <c r="Y3617" s="3">
        <v>6</v>
      </c>
      <c r="Z3617" s="3" t="s">
        <v>44</v>
      </c>
      <c r="AA3617" s="7">
        <v>4</v>
      </c>
      <c r="AB3617" s="3" t="s">
        <v>49</v>
      </c>
      <c r="AC3617" s="3" t="s">
        <v>49</v>
      </c>
      <c r="AD3617" s="3" t="s">
        <v>49</v>
      </c>
      <c r="AE3617" s="3" t="s">
        <v>49</v>
      </c>
      <c r="AF3617" s="3" t="s">
        <v>55</v>
      </c>
      <c r="AG3617" s="3" t="s">
        <v>56</v>
      </c>
      <c r="AH3617" s="3" t="s">
        <v>57</v>
      </c>
      <c r="AI3617" s="3" t="s">
        <v>58</v>
      </c>
      <c r="AJ3617" s="3" t="s">
        <v>49</v>
      </c>
      <c r="AK3617" s="3" t="s">
        <v>49</v>
      </c>
      <c r="AL3617" s="3" t="s">
        <v>49</v>
      </c>
      <c r="AM3617" s="3" t="s">
        <v>88</v>
      </c>
      <c r="AN3617" s="3" t="s">
        <v>60</v>
      </c>
      <c r="AO3617" s="3">
        <v>66.064210018675922</v>
      </c>
      <c r="AP3617" s="3">
        <v>165.61987911540643</v>
      </c>
    </row>
    <row r="3618" spans="1:42" x14ac:dyDescent="0.25">
      <c r="A3618" s="2">
        <v>3617</v>
      </c>
      <c r="B3618" s="3" t="s">
        <v>42</v>
      </c>
      <c r="C3618" s="3" t="s">
        <v>43</v>
      </c>
      <c r="D3618" s="3" t="s">
        <v>44</v>
      </c>
      <c r="E3618" s="3" t="s">
        <v>45</v>
      </c>
      <c r="F3618" s="3">
        <v>0.36</v>
      </c>
      <c r="G3618" s="3">
        <v>0.48</v>
      </c>
      <c r="H3618" s="3">
        <v>6.8106075255759801E-3</v>
      </c>
      <c r="I3618" s="3">
        <v>10.52466968096002</v>
      </c>
      <c r="J3618" s="3">
        <v>1.8429092526078203</v>
      </c>
      <c r="K3618" s="3">
        <v>7.1679394533347665E-2</v>
      </c>
      <c r="L3618" s="3">
        <v>1.2551331624764427E-2</v>
      </c>
      <c r="M3618" s="2">
        <v>1410</v>
      </c>
      <c r="N3618" s="3" t="s">
        <v>63</v>
      </c>
      <c r="O3618" s="3" t="s">
        <v>84</v>
      </c>
      <c r="P3618" s="3" t="s">
        <v>85</v>
      </c>
      <c r="Q3618" s="3" t="s">
        <v>42</v>
      </c>
      <c r="R3618" s="3" t="s">
        <v>49</v>
      </c>
      <c r="S3618" s="3" t="s">
        <v>86</v>
      </c>
      <c r="T3618" s="3" t="s">
        <v>51</v>
      </c>
      <c r="U3618" s="3" t="s">
        <v>87</v>
      </c>
      <c r="V3618" s="3" t="s">
        <v>53</v>
      </c>
      <c r="W3618" s="3" t="s">
        <v>54</v>
      </c>
      <c r="X3618" s="3">
        <v>35</v>
      </c>
      <c r="Y3618" s="3">
        <v>6</v>
      </c>
      <c r="Z3618" s="3" t="s">
        <v>44</v>
      </c>
      <c r="AA3618" s="7">
        <v>4</v>
      </c>
      <c r="AB3618" s="3" t="s">
        <v>49</v>
      </c>
      <c r="AC3618" s="3" t="s">
        <v>49</v>
      </c>
      <c r="AD3618" s="3" t="s">
        <v>49</v>
      </c>
      <c r="AE3618" s="3" t="s">
        <v>49</v>
      </c>
      <c r="AF3618" s="3" t="s">
        <v>55</v>
      </c>
      <c r="AG3618" s="3" t="s">
        <v>56</v>
      </c>
      <c r="AH3618" s="3" t="s">
        <v>57</v>
      </c>
      <c r="AI3618" s="3" t="s">
        <v>58</v>
      </c>
      <c r="AJ3618" s="3" t="s">
        <v>49</v>
      </c>
      <c r="AK3618" s="3" t="s">
        <v>49</v>
      </c>
      <c r="AL3618" s="3" t="s">
        <v>49</v>
      </c>
      <c r="AM3618" s="3" t="s">
        <v>88</v>
      </c>
      <c r="AN3618" s="3" t="s">
        <v>60</v>
      </c>
      <c r="AO3618" s="3">
        <v>27.195018272200659</v>
      </c>
      <c r="AP3618" s="3">
        <v>27.561550805322948</v>
      </c>
    </row>
    <row r="3619" spans="1:42" x14ac:dyDescent="0.25">
      <c r="A3619" s="2">
        <v>3618</v>
      </c>
      <c r="B3619" s="3" t="s">
        <v>42</v>
      </c>
      <c r="C3619" s="3" t="s">
        <v>43</v>
      </c>
      <c r="D3619" s="3" t="s">
        <v>44</v>
      </c>
      <c r="E3619" s="3" t="s">
        <v>45</v>
      </c>
      <c r="F3619" s="3">
        <v>0.36</v>
      </c>
      <c r="G3619" s="3">
        <v>0.48</v>
      </c>
      <c r="H3619" s="3">
        <v>9.2642332429705807E-2</v>
      </c>
      <c r="I3619" s="3">
        <v>10.52466968096002</v>
      </c>
      <c r="J3619" s="3">
        <v>1.8429092526078203</v>
      </c>
      <c r="K3619" s="3">
        <v>0.97502994729634396</v>
      </c>
      <c r="L3619" s="3">
        <v>0.17073141161787436</v>
      </c>
      <c r="M3619" s="2">
        <v>1330</v>
      </c>
      <c r="N3619" s="3" t="s">
        <v>68</v>
      </c>
      <c r="O3619" s="3" t="s">
        <v>84</v>
      </c>
      <c r="P3619" s="3" t="s">
        <v>85</v>
      </c>
      <c r="Q3619" s="3" t="s">
        <v>42</v>
      </c>
      <c r="R3619" s="3" t="s">
        <v>49</v>
      </c>
      <c r="S3619" s="3" t="s">
        <v>86</v>
      </c>
      <c r="T3619" s="3" t="s">
        <v>51</v>
      </c>
      <c r="U3619" s="3" t="s">
        <v>87</v>
      </c>
      <c r="V3619" s="3" t="s">
        <v>53</v>
      </c>
      <c r="W3619" s="3" t="s">
        <v>54</v>
      </c>
      <c r="X3619" s="3">
        <v>35</v>
      </c>
      <c r="Y3619" s="3">
        <v>6</v>
      </c>
      <c r="Z3619" s="3" t="s">
        <v>44</v>
      </c>
      <c r="AA3619" s="7">
        <v>4</v>
      </c>
      <c r="AB3619" s="3" t="s">
        <v>49</v>
      </c>
      <c r="AC3619" s="3" t="s">
        <v>49</v>
      </c>
      <c r="AD3619" s="3" t="s">
        <v>49</v>
      </c>
      <c r="AE3619" s="3" t="s">
        <v>49</v>
      </c>
      <c r="AF3619" s="3" t="s">
        <v>55</v>
      </c>
      <c r="AG3619" s="3" t="s">
        <v>56</v>
      </c>
      <c r="AH3619" s="3" t="s">
        <v>57</v>
      </c>
      <c r="AI3619" s="3" t="s">
        <v>58</v>
      </c>
      <c r="AJ3619" s="3" t="s">
        <v>49</v>
      </c>
      <c r="AK3619" s="3" t="s">
        <v>49</v>
      </c>
      <c r="AL3619" s="3" t="s">
        <v>49</v>
      </c>
      <c r="AM3619" s="3" t="s">
        <v>88</v>
      </c>
      <c r="AN3619" s="3" t="s">
        <v>60</v>
      </c>
      <c r="AO3619" s="3">
        <v>80.859690145507855</v>
      </c>
      <c r="AP3619" s="3">
        <v>374.91021797927061</v>
      </c>
    </row>
    <row r="3620" spans="1:42" x14ac:dyDescent="0.25">
      <c r="A3620" s="2">
        <v>3619</v>
      </c>
      <c r="B3620" s="3" t="s">
        <v>42</v>
      </c>
      <c r="C3620" s="3" t="s">
        <v>43</v>
      </c>
      <c r="D3620" s="3" t="s">
        <v>44</v>
      </c>
      <c r="E3620" s="3" t="s">
        <v>45</v>
      </c>
      <c r="F3620" s="3">
        <v>0.36</v>
      </c>
      <c r="G3620" s="3">
        <v>0.48</v>
      </c>
      <c r="H3620" s="3">
        <v>9.8079942258999603E-2</v>
      </c>
      <c r="I3620" s="3">
        <v>10.52466968096002</v>
      </c>
      <c r="J3620" s="3">
        <v>1.8429092526078203</v>
      </c>
      <c r="K3620" s="3">
        <v>1.0322589946036025</v>
      </c>
      <c r="L3620" s="3">
        <v>0.18075243308435113</v>
      </c>
      <c r="M3620" s="2">
        <v>1330</v>
      </c>
      <c r="N3620" s="3" t="s">
        <v>68</v>
      </c>
      <c r="O3620" s="3" t="s">
        <v>84</v>
      </c>
      <c r="P3620" s="3" t="s">
        <v>85</v>
      </c>
      <c r="Q3620" s="3" t="s">
        <v>42</v>
      </c>
      <c r="R3620" s="3" t="s">
        <v>49</v>
      </c>
      <c r="S3620" s="3" t="s">
        <v>86</v>
      </c>
      <c r="T3620" s="3" t="s">
        <v>51</v>
      </c>
      <c r="U3620" s="3" t="s">
        <v>87</v>
      </c>
      <c r="V3620" s="3" t="s">
        <v>53</v>
      </c>
      <c r="W3620" s="3" t="s">
        <v>54</v>
      </c>
      <c r="X3620" s="3">
        <v>35</v>
      </c>
      <c r="Y3620" s="3">
        <v>6</v>
      </c>
      <c r="Z3620" s="3" t="s">
        <v>44</v>
      </c>
      <c r="AA3620" s="7">
        <v>4</v>
      </c>
      <c r="AB3620" s="3" t="s">
        <v>49</v>
      </c>
      <c r="AC3620" s="3" t="s">
        <v>49</v>
      </c>
      <c r="AD3620" s="3" t="s">
        <v>49</v>
      </c>
      <c r="AE3620" s="3" t="s">
        <v>49</v>
      </c>
      <c r="AF3620" s="3" t="s">
        <v>55</v>
      </c>
      <c r="AG3620" s="3" t="s">
        <v>56</v>
      </c>
      <c r="AH3620" s="3" t="s">
        <v>57</v>
      </c>
      <c r="AI3620" s="3" t="s">
        <v>58</v>
      </c>
      <c r="AJ3620" s="3" t="s">
        <v>49</v>
      </c>
      <c r="AK3620" s="3" t="s">
        <v>49</v>
      </c>
      <c r="AL3620" s="3" t="s">
        <v>49</v>
      </c>
      <c r="AM3620" s="3" t="s">
        <v>88</v>
      </c>
      <c r="AN3620" s="3" t="s">
        <v>60</v>
      </c>
      <c r="AO3620" s="3">
        <v>83.370029709226515</v>
      </c>
      <c r="AP3620" s="3">
        <v>396.91544423945362</v>
      </c>
    </row>
    <row r="3621" spans="1:42" x14ac:dyDescent="0.25">
      <c r="A3621" s="2">
        <v>3620</v>
      </c>
      <c r="B3621" s="3" t="s">
        <v>42</v>
      </c>
      <c r="C3621" s="3" t="s">
        <v>43</v>
      </c>
      <c r="D3621" s="3" t="s">
        <v>44</v>
      </c>
      <c r="E3621" s="3" t="s">
        <v>45</v>
      </c>
      <c r="F3621" s="3">
        <v>0.36</v>
      </c>
      <c r="G3621" s="3">
        <v>0.48</v>
      </c>
      <c r="H3621" s="3">
        <v>0.13228389510854499</v>
      </c>
      <c r="I3621" s="3">
        <v>10.52466968096002</v>
      </c>
      <c r="J3621" s="3">
        <v>1.8429092526078203</v>
      </c>
      <c r="K3621" s="3">
        <v>1.392244300128199</v>
      </c>
      <c r="L3621" s="3">
        <v>0.24378721426653996</v>
      </c>
      <c r="M3621" s="2">
        <v>1330</v>
      </c>
      <c r="N3621" s="3" t="s">
        <v>68</v>
      </c>
      <c r="O3621" s="3" t="s">
        <v>84</v>
      </c>
      <c r="P3621" s="3" t="s">
        <v>85</v>
      </c>
      <c r="Q3621" s="3" t="s">
        <v>42</v>
      </c>
      <c r="R3621" s="3" t="s">
        <v>49</v>
      </c>
      <c r="S3621" s="3" t="s">
        <v>86</v>
      </c>
      <c r="T3621" s="3" t="s">
        <v>51</v>
      </c>
      <c r="U3621" s="3" t="s">
        <v>87</v>
      </c>
      <c r="V3621" s="3" t="s">
        <v>53</v>
      </c>
      <c r="W3621" s="3" t="s">
        <v>54</v>
      </c>
      <c r="X3621" s="3">
        <v>35</v>
      </c>
      <c r="Y3621" s="3">
        <v>6</v>
      </c>
      <c r="Z3621" s="3" t="s">
        <v>44</v>
      </c>
      <c r="AA3621" s="7">
        <v>4</v>
      </c>
      <c r="AB3621" s="3" t="s">
        <v>49</v>
      </c>
      <c r="AC3621" s="3" t="s">
        <v>49</v>
      </c>
      <c r="AD3621" s="3" t="s">
        <v>49</v>
      </c>
      <c r="AE3621" s="3" t="s">
        <v>49</v>
      </c>
      <c r="AF3621" s="3" t="s">
        <v>55</v>
      </c>
      <c r="AG3621" s="3" t="s">
        <v>56</v>
      </c>
      <c r="AH3621" s="3" t="s">
        <v>57</v>
      </c>
      <c r="AI3621" s="3" t="s">
        <v>58</v>
      </c>
      <c r="AJ3621" s="3" t="s">
        <v>49</v>
      </c>
      <c r="AK3621" s="3" t="s">
        <v>49</v>
      </c>
      <c r="AL3621" s="3" t="s">
        <v>49</v>
      </c>
      <c r="AM3621" s="3" t="s">
        <v>88</v>
      </c>
      <c r="AN3621" s="3" t="s">
        <v>60</v>
      </c>
      <c r="AO3621" s="3">
        <v>98.104566010353125</v>
      </c>
      <c r="AP3621" s="3">
        <v>535.3339305001025</v>
      </c>
    </row>
    <row r="3622" spans="1:42" x14ac:dyDescent="0.25">
      <c r="A3622" s="2">
        <v>3621</v>
      </c>
      <c r="B3622" s="3" t="s">
        <v>42</v>
      </c>
      <c r="C3622" s="3" t="s">
        <v>43</v>
      </c>
      <c r="D3622" s="3" t="s">
        <v>44</v>
      </c>
      <c r="E3622" s="3" t="s">
        <v>45</v>
      </c>
      <c r="F3622" s="3">
        <v>0.36</v>
      </c>
      <c r="G3622" s="3">
        <v>0.48</v>
      </c>
      <c r="H3622" s="3">
        <v>0.25107818746049199</v>
      </c>
      <c r="I3622" s="3">
        <v>9.5843984296024036</v>
      </c>
      <c r="J3622" s="3">
        <v>1.4085246429940321</v>
      </c>
      <c r="K3622" s="3">
        <v>2.4064333856037572</v>
      </c>
      <c r="L3622" s="3">
        <v>0.35364981435637816</v>
      </c>
      <c r="M3622" s="2">
        <v>1200</v>
      </c>
      <c r="N3622" s="3" t="s">
        <v>61</v>
      </c>
      <c r="O3622" s="3" t="s">
        <v>84</v>
      </c>
      <c r="P3622" s="3" t="s">
        <v>85</v>
      </c>
      <c r="Q3622" s="3" t="s">
        <v>42</v>
      </c>
      <c r="R3622" s="3" t="s">
        <v>49</v>
      </c>
      <c r="S3622" s="3" t="s">
        <v>86</v>
      </c>
      <c r="T3622" s="3" t="s">
        <v>51</v>
      </c>
      <c r="U3622" s="3" t="s">
        <v>87</v>
      </c>
      <c r="V3622" s="3" t="s">
        <v>53</v>
      </c>
      <c r="W3622" s="3" t="s">
        <v>54</v>
      </c>
      <c r="X3622" s="3">
        <v>35</v>
      </c>
      <c r="Y3622" s="3">
        <v>6</v>
      </c>
      <c r="Z3622" s="3" t="s">
        <v>44</v>
      </c>
      <c r="AA3622" s="7">
        <v>4</v>
      </c>
      <c r="AB3622" s="3" t="s">
        <v>49</v>
      </c>
      <c r="AC3622" s="3" t="s">
        <v>49</v>
      </c>
      <c r="AD3622" s="3" t="s">
        <v>49</v>
      </c>
      <c r="AE3622" s="3" t="s">
        <v>49</v>
      </c>
      <c r="AF3622" s="3" t="s">
        <v>55</v>
      </c>
      <c r="AG3622" s="3" t="s">
        <v>56</v>
      </c>
      <c r="AH3622" s="3" t="s">
        <v>57</v>
      </c>
      <c r="AI3622" s="3" t="s">
        <v>58</v>
      </c>
      <c r="AJ3622" s="3" t="s">
        <v>49</v>
      </c>
      <c r="AK3622" s="3" t="s">
        <v>49</v>
      </c>
      <c r="AL3622" s="3" t="s">
        <v>49</v>
      </c>
      <c r="AM3622" s="3" t="s">
        <v>88</v>
      </c>
      <c r="AN3622" s="3" t="s">
        <v>60</v>
      </c>
      <c r="AO3622" s="3">
        <v>185.73458369612649</v>
      </c>
      <c r="AP3622" s="3">
        <v>1016.077375449044</v>
      </c>
    </row>
    <row r="3623" spans="1:42" x14ac:dyDescent="0.25">
      <c r="A3623" s="2">
        <v>3622</v>
      </c>
      <c r="B3623" s="3" t="s">
        <v>42</v>
      </c>
      <c r="C3623" s="3" t="s">
        <v>43</v>
      </c>
      <c r="D3623" s="3" t="s">
        <v>44</v>
      </c>
      <c r="E3623" s="3" t="s">
        <v>45</v>
      </c>
      <c r="F3623" s="3">
        <v>0.36</v>
      </c>
      <c r="G3623" s="3">
        <v>0.48</v>
      </c>
      <c r="H3623" s="3">
        <v>0.28467732031708698</v>
      </c>
      <c r="I3623" s="3">
        <v>9.5843984296024036</v>
      </c>
      <c r="J3623" s="3">
        <v>1.4085246429940321</v>
      </c>
      <c r="K3623" s="3">
        <v>2.7284608617905088</v>
      </c>
      <c r="L3623" s="3">
        <v>0.40097502096812265</v>
      </c>
      <c r="M3623" s="2">
        <v>1210</v>
      </c>
      <c r="N3623" s="3" t="s">
        <v>65</v>
      </c>
      <c r="O3623" s="3" t="s">
        <v>84</v>
      </c>
      <c r="P3623" s="3" t="s">
        <v>85</v>
      </c>
      <c r="Q3623" s="3" t="s">
        <v>42</v>
      </c>
      <c r="R3623" s="3" t="s">
        <v>49</v>
      </c>
      <c r="S3623" s="3" t="s">
        <v>86</v>
      </c>
      <c r="T3623" s="3" t="s">
        <v>51</v>
      </c>
      <c r="U3623" s="3" t="s">
        <v>87</v>
      </c>
      <c r="V3623" s="3" t="s">
        <v>53</v>
      </c>
      <c r="W3623" s="3" t="s">
        <v>54</v>
      </c>
      <c r="X3623" s="3">
        <v>35</v>
      </c>
      <c r="Y3623" s="3">
        <v>6</v>
      </c>
      <c r="Z3623" s="3" t="s">
        <v>44</v>
      </c>
      <c r="AA3623" s="7">
        <v>4</v>
      </c>
      <c r="AB3623" s="3" t="s">
        <v>49</v>
      </c>
      <c r="AC3623" s="3" t="s">
        <v>49</v>
      </c>
      <c r="AD3623" s="3" t="s">
        <v>49</v>
      </c>
      <c r="AE3623" s="3" t="s">
        <v>49</v>
      </c>
      <c r="AF3623" s="3" t="s">
        <v>55</v>
      </c>
      <c r="AG3623" s="3" t="s">
        <v>56</v>
      </c>
      <c r="AH3623" s="3" t="s">
        <v>57</v>
      </c>
      <c r="AI3623" s="3" t="s">
        <v>58</v>
      </c>
      <c r="AJ3623" s="3" t="s">
        <v>49</v>
      </c>
      <c r="AK3623" s="3" t="s">
        <v>49</v>
      </c>
      <c r="AL3623" s="3" t="s">
        <v>49</v>
      </c>
      <c r="AM3623" s="3" t="s">
        <v>88</v>
      </c>
      <c r="AN3623" s="3" t="s">
        <v>60</v>
      </c>
      <c r="AO3623" s="3">
        <v>142.23494587908095</v>
      </c>
      <c r="AP3623" s="3">
        <v>1152.048242036826</v>
      </c>
    </row>
    <row r="3624" spans="1:42" x14ac:dyDescent="0.25">
      <c r="A3624" s="2">
        <v>3623</v>
      </c>
      <c r="B3624" s="3" t="s">
        <v>42</v>
      </c>
      <c r="C3624" s="3" t="s">
        <v>43</v>
      </c>
      <c r="D3624" s="3" t="s">
        <v>44</v>
      </c>
      <c r="E3624" s="3" t="s">
        <v>45</v>
      </c>
      <c r="F3624" s="3">
        <v>0.36</v>
      </c>
      <c r="G3624" s="3">
        <v>0.48</v>
      </c>
      <c r="H3624" s="3">
        <v>7.6458340662962001E-3</v>
      </c>
      <c r="I3624" s="3">
        <v>9.5843984296024036</v>
      </c>
      <c r="J3624" s="3">
        <v>1.4085246429940321</v>
      </c>
      <c r="K3624" s="3">
        <v>7.3280720018009865E-2</v>
      </c>
      <c r="L3624" s="3">
        <v>1.0769345698621464E-2</v>
      </c>
      <c r="M3624" s="2">
        <v>1210</v>
      </c>
      <c r="N3624" s="3" t="s">
        <v>65</v>
      </c>
      <c r="O3624" s="3" t="s">
        <v>84</v>
      </c>
      <c r="P3624" s="3" t="s">
        <v>85</v>
      </c>
      <c r="Q3624" s="3" t="s">
        <v>42</v>
      </c>
      <c r="R3624" s="3" t="s">
        <v>49</v>
      </c>
      <c r="S3624" s="3" t="s">
        <v>86</v>
      </c>
      <c r="T3624" s="3" t="s">
        <v>51</v>
      </c>
      <c r="U3624" s="3" t="s">
        <v>87</v>
      </c>
      <c r="V3624" s="3" t="s">
        <v>53</v>
      </c>
      <c r="W3624" s="3" t="s">
        <v>54</v>
      </c>
      <c r="X3624" s="3">
        <v>35</v>
      </c>
      <c r="Y3624" s="3">
        <v>6</v>
      </c>
      <c r="Z3624" s="3" t="s">
        <v>44</v>
      </c>
      <c r="AA3624" s="7">
        <v>4</v>
      </c>
      <c r="AB3624" s="3" t="s">
        <v>49</v>
      </c>
      <c r="AC3624" s="3" t="s">
        <v>49</v>
      </c>
      <c r="AD3624" s="3" t="s">
        <v>49</v>
      </c>
      <c r="AE3624" s="3" t="s">
        <v>49</v>
      </c>
      <c r="AF3624" s="3" t="s">
        <v>55</v>
      </c>
      <c r="AG3624" s="3" t="s">
        <v>56</v>
      </c>
      <c r="AH3624" s="3" t="s">
        <v>57</v>
      </c>
      <c r="AI3624" s="3" t="s">
        <v>58</v>
      </c>
      <c r="AJ3624" s="3" t="s">
        <v>49</v>
      </c>
      <c r="AK3624" s="3" t="s">
        <v>49</v>
      </c>
      <c r="AL3624" s="3" t="s">
        <v>49</v>
      </c>
      <c r="AM3624" s="3" t="s">
        <v>88</v>
      </c>
      <c r="AN3624" s="3" t="s">
        <v>60</v>
      </c>
      <c r="AO3624" s="3">
        <v>30.201068656803916</v>
      </c>
      <c r="AP3624" s="3">
        <v>30.941592695795499</v>
      </c>
    </row>
    <row r="3625" spans="1:42" x14ac:dyDescent="0.25">
      <c r="A3625" s="2">
        <v>3624</v>
      </c>
      <c r="B3625" s="3" t="s">
        <v>42</v>
      </c>
      <c r="C3625" s="3" t="s">
        <v>43</v>
      </c>
      <c r="D3625" s="3" t="s">
        <v>44</v>
      </c>
      <c r="E3625" s="3" t="s">
        <v>45</v>
      </c>
      <c r="F3625" s="3">
        <v>0.36</v>
      </c>
      <c r="G3625" s="3">
        <v>0.48</v>
      </c>
      <c r="H3625" s="3">
        <v>7.4362111754997406E-2</v>
      </c>
      <c r="I3625" s="3">
        <v>9.5843984296024036</v>
      </c>
      <c r="J3625" s="3">
        <v>1.4085246429940321</v>
      </c>
      <c r="K3625" s="3">
        <v>0.71271610712651556</v>
      </c>
      <c r="L3625" s="3">
        <v>0.10474086691199004</v>
      </c>
      <c r="M3625" s="2">
        <v>1210</v>
      </c>
      <c r="N3625" s="3" t="s">
        <v>65</v>
      </c>
      <c r="O3625" s="3" t="s">
        <v>84</v>
      </c>
      <c r="P3625" s="3" t="s">
        <v>85</v>
      </c>
      <c r="Q3625" s="3" t="s">
        <v>42</v>
      </c>
      <c r="R3625" s="3" t="s">
        <v>49</v>
      </c>
      <c r="S3625" s="3" t="s">
        <v>86</v>
      </c>
      <c r="T3625" s="3" t="s">
        <v>51</v>
      </c>
      <c r="U3625" s="3" t="s">
        <v>87</v>
      </c>
      <c r="V3625" s="3" t="s">
        <v>53</v>
      </c>
      <c r="W3625" s="3" t="s">
        <v>54</v>
      </c>
      <c r="X3625" s="3">
        <v>35</v>
      </c>
      <c r="Y3625" s="3">
        <v>6</v>
      </c>
      <c r="Z3625" s="3" t="s">
        <v>44</v>
      </c>
      <c r="AA3625" s="7">
        <v>4</v>
      </c>
      <c r="AB3625" s="3" t="s">
        <v>49</v>
      </c>
      <c r="AC3625" s="3" t="s">
        <v>49</v>
      </c>
      <c r="AD3625" s="3" t="s">
        <v>49</v>
      </c>
      <c r="AE3625" s="3" t="s">
        <v>49</v>
      </c>
      <c r="AF3625" s="3" t="s">
        <v>55</v>
      </c>
      <c r="AG3625" s="3" t="s">
        <v>56</v>
      </c>
      <c r="AH3625" s="3" t="s">
        <v>57</v>
      </c>
      <c r="AI3625" s="3" t="s">
        <v>58</v>
      </c>
      <c r="AJ3625" s="3" t="s">
        <v>49</v>
      </c>
      <c r="AK3625" s="3" t="s">
        <v>49</v>
      </c>
      <c r="AL3625" s="3" t="s">
        <v>49</v>
      </c>
      <c r="AM3625" s="3" t="s">
        <v>88</v>
      </c>
      <c r="AN3625" s="3" t="s">
        <v>60</v>
      </c>
      <c r="AO3625" s="3">
        <v>81.870350705689162</v>
      </c>
      <c r="AP3625" s="3">
        <v>300.93278953893775</v>
      </c>
    </row>
    <row r="3626" spans="1:42" x14ac:dyDescent="0.25">
      <c r="A3626" s="2">
        <v>3625</v>
      </c>
      <c r="B3626" s="3" t="s">
        <v>42</v>
      </c>
      <c r="C3626" s="3" t="s">
        <v>43</v>
      </c>
      <c r="D3626" s="3" t="s">
        <v>44</v>
      </c>
      <c r="E3626" s="3" t="s">
        <v>45</v>
      </c>
      <c r="F3626" s="3">
        <v>0.36</v>
      </c>
      <c r="G3626" s="3">
        <v>0.48</v>
      </c>
      <c r="H3626" s="3">
        <v>3.2407931177745798E-2</v>
      </c>
      <c r="I3626" s="3">
        <v>9.5721902011285973</v>
      </c>
      <c r="J3626" s="3">
        <v>1.4067554030589966</v>
      </c>
      <c r="K3626" s="3">
        <v>0.3102148812584683</v>
      </c>
      <c r="L3626" s="3">
        <v>4.5590032286258013E-2</v>
      </c>
      <c r="M3626" s="2">
        <v>1200</v>
      </c>
      <c r="N3626" s="3" t="s">
        <v>61</v>
      </c>
      <c r="O3626" s="3" t="s">
        <v>84</v>
      </c>
      <c r="P3626" s="3" t="s">
        <v>85</v>
      </c>
      <c r="Q3626" s="3" t="s">
        <v>42</v>
      </c>
      <c r="R3626" s="3" t="s">
        <v>49</v>
      </c>
      <c r="S3626" s="3" t="s">
        <v>86</v>
      </c>
      <c r="T3626" s="3" t="s">
        <v>51</v>
      </c>
      <c r="U3626" s="3" t="s">
        <v>87</v>
      </c>
      <c r="V3626" s="3" t="s">
        <v>53</v>
      </c>
      <c r="W3626" s="3" t="s">
        <v>54</v>
      </c>
      <c r="X3626" s="3">
        <v>35</v>
      </c>
      <c r="Y3626" s="3">
        <v>6</v>
      </c>
      <c r="Z3626" s="3" t="s">
        <v>44</v>
      </c>
      <c r="AA3626" s="7">
        <v>4</v>
      </c>
      <c r="AB3626" s="3" t="s">
        <v>49</v>
      </c>
      <c r="AC3626" s="3" t="s">
        <v>49</v>
      </c>
      <c r="AD3626" s="3" t="s">
        <v>49</v>
      </c>
      <c r="AE3626" s="3" t="s">
        <v>49</v>
      </c>
      <c r="AF3626" s="3" t="s">
        <v>55</v>
      </c>
      <c r="AG3626" s="3" t="s">
        <v>56</v>
      </c>
      <c r="AH3626" s="3" t="s">
        <v>57</v>
      </c>
      <c r="AI3626" s="3" t="s">
        <v>58</v>
      </c>
      <c r="AJ3626" s="3" t="s">
        <v>49</v>
      </c>
      <c r="AK3626" s="3" t="s">
        <v>49</v>
      </c>
      <c r="AL3626" s="3" t="s">
        <v>49</v>
      </c>
      <c r="AM3626" s="3" t="s">
        <v>88</v>
      </c>
      <c r="AN3626" s="3" t="s">
        <v>60</v>
      </c>
      <c r="AO3626" s="3">
        <v>65.116449550275533</v>
      </c>
      <c r="AP3626" s="3">
        <v>131.15024442335792</v>
      </c>
    </row>
    <row r="3627" spans="1:42" x14ac:dyDescent="0.25">
      <c r="A3627" s="2">
        <v>3626</v>
      </c>
      <c r="B3627" s="3" t="s">
        <v>42</v>
      </c>
      <c r="C3627" s="3" t="s">
        <v>43</v>
      </c>
      <c r="D3627" s="3" t="s">
        <v>44</v>
      </c>
      <c r="E3627" s="3" t="s">
        <v>45</v>
      </c>
      <c r="F3627" s="3">
        <v>0.36</v>
      </c>
      <c r="G3627" s="3">
        <v>0.48</v>
      </c>
      <c r="H3627" s="3">
        <v>0.10832385712124799</v>
      </c>
      <c r="I3627" s="3">
        <v>9.5721902011285973</v>
      </c>
      <c r="J3627" s="3">
        <v>1.4067554030589966</v>
      </c>
      <c r="K3627" s="3">
        <v>1.0368965636844643</v>
      </c>
      <c r="L3627" s="3">
        <v>0.15238517128550638</v>
      </c>
      <c r="M3627" s="2">
        <v>1210</v>
      </c>
      <c r="N3627" s="3" t="s">
        <v>65</v>
      </c>
      <c r="O3627" s="3" t="s">
        <v>84</v>
      </c>
      <c r="P3627" s="3" t="s">
        <v>85</v>
      </c>
      <c r="Q3627" s="3" t="s">
        <v>42</v>
      </c>
      <c r="R3627" s="3" t="s">
        <v>49</v>
      </c>
      <c r="S3627" s="3" t="s">
        <v>86</v>
      </c>
      <c r="T3627" s="3" t="s">
        <v>51</v>
      </c>
      <c r="U3627" s="3" t="s">
        <v>87</v>
      </c>
      <c r="V3627" s="3" t="s">
        <v>53</v>
      </c>
      <c r="W3627" s="3" t="s">
        <v>54</v>
      </c>
      <c r="X3627" s="3">
        <v>35</v>
      </c>
      <c r="Y3627" s="3">
        <v>6</v>
      </c>
      <c r="Z3627" s="3" t="s">
        <v>44</v>
      </c>
      <c r="AA3627" s="7">
        <v>4</v>
      </c>
      <c r="AB3627" s="3" t="s">
        <v>49</v>
      </c>
      <c r="AC3627" s="3" t="s">
        <v>49</v>
      </c>
      <c r="AD3627" s="3" t="s">
        <v>49</v>
      </c>
      <c r="AE3627" s="3" t="s">
        <v>49</v>
      </c>
      <c r="AF3627" s="3" t="s">
        <v>55</v>
      </c>
      <c r="AG3627" s="3" t="s">
        <v>56</v>
      </c>
      <c r="AH3627" s="3" t="s">
        <v>57</v>
      </c>
      <c r="AI3627" s="3" t="s">
        <v>58</v>
      </c>
      <c r="AJ3627" s="3" t="s">
        <v>49</v>
      </c>
      <c r="AK3627" s="3" t="s">
        <v>49</v>
      </c>
      <c r="AL3627" s="3" t="s">
        <v>49</v>
      </c>
      <c r="AM3627" s="3" t="s">
        <v>88</v>
      </c>
      <c r="AN3627" s="3" t="s">
        <v>60</v>
      </c>
      <c r="AO3627" s="3">
        <v>95.047813847266752</v>
      </c>
      <c r="AP3627" s="3">
        <v>438.3710968902617</v>
      </c>
    </row>
    <row r="3628" spans="1:42" x14ac:dyDescent="0.25">
      <c r="A3628" s="2">
        <v>3627</v>
      </c>
      <c r="B3628" s="3" t="s">
        <v>42</v>
      </c>
      <c r="C3628" s="3" t="s">
        <v>43</v>
      </c>
      <c r="D3628" s="3" t="s">
        <v>44</v>
      </c>
      <c r="E3628" s="3" t="s">
        <v>45</v>
      </c>
      <c r="F3628" s="3">
        <v>0.36</v>
      </c>
      <c r="G3628" s="3">
        <v>0.48</v>
      </c>
      <c r="H3628" s="3">
        <v>7.8796492835584403E-2</v>
      </c>
      <c r="I3628" s="3">
        <v>9.5721902011285973</v>
      </c>
      <c r="J3628" s="3">
        <v>1.4067554030589966</v>
      </c>
      <c r="K3628" s="3">
        <v>0.75425501660408079</v>
      </c>
      <c r="L3628" s="3">
        <v>0.11084739203855787</v>
      </c>
      <c r="M3628" s="2">
        <v>1210</v>
      </c>
      <c r="N3628" s="3" t="s">
        <v>65</v>
      </c>
      <c r="O3628" s="3" t="s">
        <v>84</v>
      </c>
      <c r="P3628" s="3" t="s">
        <v>85</v>
      </c>
      <c r="Q3628" s="3" t="s">
        <v>42</v>
      </c>
      <c r="R3628" s="3" t="s">
        <v>49</v>
      </c>
      <c r="S3628" s="3" t="s">
        <v>86</v>
      </c>
      <c r="T3628" s="3" t="s">
        <v>51</v>
      </c>
      <c r="U3628" s="3" t="s">
        <v>87</v>
      </c>
      <c r="V3628" s="3" t="s">
        <v>53</v>
      </c>
      <c r="W3628" s="3" t="s">
        <v>54</v>
      </c>
      <c r="X3628" s="3">
        <v>35</v>
      </c>
      <c r="Y3628" s="3">
        <v>6</v>
      </c>
      <c r="Z3628" s="3" t="s">
        <v>44</v>
      </c>
      <c r="AA3628" s="7">
        <v>4</v>
      </c>
      <c r="AB3628" s="3" t="s">
        <v>49</v>
      </c>
      <c r="AC3628" s="3" t="s">
        <v>49</v>
      </c>
      <c r="AD3628" s="3" t="s">
        <v>49</v>
      </c>
      <c r="AE3628" s="3" t="s">
        <v>49</v>
      </c>
      <c r="AF3628" s="3" t="s">
        <v>55</v>
      </c>
      <c r="AG3628" s="3" t="s">
        <v>56</v>
      </c>
      <c r="AH3628" s="3" t="s">
        <v>57</v>
      </c>
      <c r="AI3628" s="3" t="s">
        <v>58</v>
      </c>
      <c r="AJ3628" s="3" t="s">
        <v>49</v>
      </c>
      <c r="AK3628" s="3" t="s">
        <v>49</v>
      </c>
      <c r="AL3628" s="3" t="s">
        <v>49</v>
      </c>
      <c r="AM3628" s="3" t="s">
        <v>88</v>
      </c>
      <c r="AN3628" s="3" t="s">
        <v>60</v>
      </c>
      <c r="AO3628" s="3">
        <v>84.34133198662299</v>
      </c>
      <c r="AP3628" s="3">
        <v>318.87809309428053</v>
      </c>
    </row>
    <row r="3629" spans="1:42" x14ac:dyDescent="0.25">
      <c r="A3629" s="2">
        <v>3628</v>
      </c>
      <c r="B3629" s="3" t="s">
        <v>42</v>
      </c>
      <c r="C3629" s="3" t="s">
        <v>43</v>
      </c>
      <c r="D3629" s="3" t="s">
        <v>44</v>
      </c>
      <c r="E3629" s="3" t="s">
        <v>45</v>
      </c>
      <c r="F3629" s="3">
        <v>0.36</v>
      </c>
      <c r="G3629" s="3">
        <v>0.48</v>
      </c>
      <c r="H3629" s="3">
        <v>0.30447034663107297</v>
      </c>
      <c r="I3629" s="3">
        <v>9.5721902011285973</v>
      </c>
      <c r="J3629" s="3">
        <v>1.4067554030589966</v>
      </c>
      <c r="K3629" s="3">
        <v>2.914448068556184</v>
      </c>
      <c r="L3629" s="3">
        <v>0.42831530519450745</v>
      </c>
      <c r="M3629" s="2">
        <v>1210</v>
      </c>
      <c r="N3629" s="3" t="s">
        <v>65</v>
      </c>
      <c r="O3629" s="3" t="s">
        <v>84</v>
      </c>
      <c r="P3629" s="3" t="s">
        <v>85</v>
      </c>
      <c r="Q3629" s="3" t="s">
        <v>42</v>
      </c>
      <c r="R3629" s="3" t="s">
        <v>49</v>
      </c>
      <c r="S3629" s="3" t="s">
        <v>86</v>
      </c>
      <c r="T3629" s="3" t="s">
        <v>51</v>
      </c>
      <c r="U3629" s="3" t="s">
        <v>87</v>
      </c>
      <c r="V3629" s="3" t="s">
        <v>53</v>
      </c>
      <c r="W3629" s="3" t="s">
        <v>54</v>
      </c>
      <c r="X3629" s="3">
        <v>35</v>
      </c>
      <c r="Y3629" s="3">
        <v>6</v>
      </c>
      <c r="Z3629" s="3" t="s">
        <v>44</v>
      </c>
      <c r="AA3629" s="7">
        <v>4</v>
      </c>
      <c r="AB3629" s="3" t="s">
        <v>49</v>
      </c>
      <c r="AC3629" s="3" t="s">
        <v>49</v>
      </c>
      <c r="AD3629" s="3" t="s">
        <v>49</v>
      </c>
      <c r="AE3629" s="3" t="s">
        <v>49</v>
      </c>
      <c r="AF3629" s="3" t="s">
        <v>55</v>
      </c>
      <c r="AG3629" s="3" t="s">
        <v>56</v>
      </c>
      <c r="AH3629" s="3" t="s">
        <v>57</v>
      </c>
      <c r="AI3629" s="3" t="s">
        <v>58</v>
      </c>
      <c r="AJ3629" s="3" t="s">
        <v>49</v>
      </c>
      <c r="AK3629" s="3" t="s">
        <v>49</v>
      </c>
      <c r="AL3629" s="3" t="s">
        <v>49</v>
      </c>
      <c r="AM3629" s="3" t="s">
        <v>88</v>
      </c>
      <c r="AN3629" s="3" t="s">
        <v>60</v>
      </c>
      <c r="AO3629" s="3">
        <v>139.45205096541576</v>
      </c>
      <c r="AP3629" s="3">
        <v>1232.1477776943129</v>
      </c>
    </row>
    <row r="3630" spans="1:42" x14ac:dyDescent="0.25">
      <c r="A3630" s="2">
        <v>3629</v>
      </c>
      <c r="B3630" s="3" t="s">
        <v>42</v>
      </c>
      <c r="C3630" s="3" t="s">
        <v>43</v>
      </c>
      <c r="D3630" s="3" t="s">
        <v>44</v>
      </c>
      <c r="E3630" s="3" t="s">
        <v>45</v>
      </c>
      <c r="F3630" s="3">
        <v>0.36</v>
      </c>
      <c r="G3630" s="3">
        <v>0.48</v>
      </c>
      <c r="H3630" s="3">
        <v>6.6463294383210206E-2</v>
      </c>
      <c r="I3630" s="3">
        <v>9.5721902011285973</v>
      </c>
      <c r="J3630" s="3">
        <v>1.4067554030589966</v>
      </c>
      <c r="K3630" s="3">
        <v>0.6361992952296901</v>
      </c>
      <c r="L3630" s="3">
        <v>9.3497598478681623E-2</v>
      </c>
      <c r="M3630" s="2">
        <v>1210</v>
      </c>
      <c r="N3630" s="3" t="s">
        <v>65</v>
      </c>
      <c r="O3630" s="3" t="s">
        <v>84</v>
      </c>
      <c r="P3630" s="3" t="s">
        <v>85</v>
      </c>
      <c r="Q3630" s="3" t="s">
        <v>42</v>
      </c>
      <c r="R3630" s="3" t="s">
        <v>49</v>
      </c>
      <c r="S3630" s="3" t="s">
        <v>86</v>
      </c>
      <c r="T3630" s="3" t="s">
        <v>51</v>
      </c>
      <c r="U3630" s="3" t="s">
        <v>87</v>
      </c>
      <c r="V3630" s="3" t="s">
        <v>53</v>
      </c>
      <c r="W3630" s="3" t="s">
        <v>54</v>
      </c>
      <c r="X3630" s="3">
        <v>35</v>
      </c>
      <c r="Y3630" s="3">
        <v>6</v>
      </c>
      <c r="Z3630" s="3" t="s">
        <v>44</v>
      </c>
      <c r="AA3630" s="7">
        <v>4</v>
      </c>
      <c r="AB3630" s="3" t="s">
        <v>49</v>
      </c>
      <c r="AC3630" s="3" t="s">
        <v>49</v>
      </c>
      <c r="AD3630" s="3" t="s">
        <v>49</v>
      </c>
      <c r="AE3630" s="3" t="s">
        <v>49</v>
      </c>
      <c r="AF3630" s="3" t="s">
        <v>55</v>
      </c>
      <c r="AG3630" s="3" t="s">
        <v>56</v>
      </c>
      <c r="AH3630" s="3" t="s">
        <v>57</v>
      </c>
      <c r="AI3630" s="3" t="s">
        <v>58</v>
      </c>
      <c r="AJ3630" s="3" t="s">
        <v>49</v>
      </c>
      <c r="AK3630" s="3" t="s">
        <v>49</v>
      </c>
      <c r="AL3630" s="3" t="s">
        <v>49</v>
      </c>
      <c r="AM3630" s="3" t="s">
        <v>88</v>
      </c>
      <c r="AN3630" s="3" t="s">
        <v>60</v>
      </c>
      <c r="AO3630" s="3">
        <v>90.753315485327903</v>
      </c>
      <c r="AP3630" s="3">
        <v>268.96740972855588</v>
      </c>
    </row>
    <row r="3631" spans="1:42" x14ac:dyDescent="0.25">
      <c r="A3631" s="2">
        <v>3630</v>
      </c>
      <c r="B3631" s="3" t="s">
        <v>42</v>
      </c>
      <c r="C3631" s="3" t="s">
        <v>43</v>
      </c>
      <c r="D3631" s="3" t="s">
        <v>44</v>
      </c>
      <c r="E3631" s="3" t="s">
        <v>45</v>
      </c>
      <c r="F3631" s="3">
        <v>0.36</v>
      </c>
      <c r="G3631" s="3">
        <v>0.48</v>
      </c>
      <c r="H3631" s="3">
        <v>2.0126737251512899E-2</v>
      </c>
      <c r="I3631" s="3">
        <v>9.5721902011285973</v>
      </c>
      <c r="J3631" s="3">
        <v>1.4067554030589966</v>
      </c>
      <c r="K3631" s="3">
        <v>0.19265695709962169</v>
      </c>
      <c r="L3631" s="3">
        <v>2.8313396374514549E-2</v>
      </c>
      <c r="M3631" s="2">
        <v>1210</v>
      </c>
      <c r="N3631" s="3" t="s">
        <v>65</v>
      </c>
      <c r="O3631" s="3" t="s">
        <v>84</v>
      </c>
      <c r="P3631" s="3" t="s">
        <v>85</v>
      </c>
      <c r="Q3631" s="3" t="s">
        <v>42</v>
      </c>
      <c r="R3631" s="3" t="s">
        <v>49</v>
      </c>
      <c r="S3631" s="3" t="s">
        <v>86</v>
      </c>
      <c r="T3631" s="3" t="s">
        <v>51</v>
      </c>
      <c r="U3631" s="3" t="s">
        <v>87</v>
      </c>
      <c r="V3631" s="3" t="s">
        <v>53</v>
      </c>
      <c r="W3631" s="3" t="s">
        <v>54</v>
      </c>
      <c r="X3631" s="3">
        <v>35</v>
      </c>
      <c r="Y3631" s="3">
        <v>6</v>
      </c>
      <c r="Z3631" s="3" t="s">
        <v>44</v>
      </c>
      <c r="AA3631" s="7">
        <v>4</v>
      </c>
      <c r="AB3631" s="3" t="s">
        <v>49</v>
      </c>
      <c r="AC3631" s="3" t="s">
        <v>49</v>
      </c>
      <c r="AD3631" s="3" t="s">
        <v>49</v>
      </c>
      <c r="AE3631" s="3" t="s">
        <v>49</v>
      </c>
      <c r="AF3631" s="3" t="s">
        <v>55</v>
      </c>
      <c r="AG3631" s="3" t="s">
        <v>56</v>
      </c>
      <c r="AH3631" s="3" t="s">
        <v>57</v>
      </c>
      <c r="AI3631" s="3" t="s">
        <v>58</v>
      </c>
      <c r="AJ3631" s="3" t="s">
        <v>49</v>
      </c>
      <c r="AK3631" s="3" t="s">
        <v>49</v>
      </c>
      <c r="AL3631" s="3" t="s">
        <v>49</v>
      </c>
      <c r="AM3631" s="3" t="s">
        <v>88</v>
      </c>
      <c r="AN3631" s="3" t="s">
        <v>60</v>
      </c>
      <c r="AO3631" s="3">
        <v>43.62852315141248</v>
      </c>
      <c r="AP3631" s="3">
        <v>81.450015908242449</v>
      </c>
    </row>
    <row r="3632" spans="1:42" x14ac:dyDescent="0.25">
      <c r="A3632" s="2">
        <v>3631</v>
      </c>
      <c r="B3632" s="3" t="s">
        <v>42</v>
      </c>
      <c r="C3632" s="3" t="s">
        <v>43</v>
      </c>
      <c r="D3632" s="3" t="s">
        <v>44</v>
      </c>
      <c r="E3632" s="3" t="s">
        <v>45</v>
      </c>
      <c r="F3632" s="3">
        <v>0.36</v>
      </c>
      <c r="G3632" s="3">
        <v>0.48</v>
      </c>
      <c r="H3632" s="3">
        <v>7.1747941984984902E-3</v>
      </c>
      <c r="I3632" s="3">
        <v>9.5721902011285973</v>
      </c>
      <c r="J3632" s="3">
        <v>1.4067554030589966</v>
      </c>
      <c r="K3632" s="3">
        <v>6.8678494721981551E-2</v>
      </c>
      <c r="L3632" s="3">
        <v>1.0093180504574095E-2</v>
      </c>
      <c r="M3632" s="2">
        <v>1210</v>
      </c>
      <c r="N3632" s="3" t="s">
        <v>65</v>
      </c>
      <c r="O3632" s="3" t="s">
        <v>84</v>
      </c>
      <c r="P3632" s="3" t="s">
        <v>85</v>
      </c>
      <c r="Q3632" s="3" t="s">
        <v>42</v>
      </c>
      <c r="R3632" s="3" t="s">
        <v>49</v>
      </c>
      <c r="S3632" s="3" t="s">
        <v>86</v>
      </c>
      <c r="T3632" s="3" t="s">
        <v>51</v>
      </c>
      <c r="U3632" s="3" t="s">
        <v>87</v>
      </c>
      <c r="V3632" s="3" t="s">
        <v>53</v>
      </c>
      <c r="W3632" s="3" t="s">
        <v>54</v>
      </c>
      <c r="X3632" s="3">
        <v>35</v>
      </c>
      <c r="Y3632" s="3">
        <v>6</v>
      </c>
      <c r="Z3632" s="3" t="s">
        <v>44</v>
      </c>
      <c r="AA3632" s="7">
        <v>4</v>
      </c>
      <c r="AB3632" s="3" t="s">
        <v>49</v>
      </c>
      <c r="AC3632" s="3" t="s">
        <v>49</v>
      </c>
      <c r="AD3632" s="3" t="s">
        <v>49</v>
      </c>
      <c r="AE3632" s="3" t="s">
        <v>49</v>
      </c>
      <c r="AF3632" s="3" t="s">
        <v>55</v>
      </c>
      <c r="AG3632" s="3" t="s">
        <v>56</v>
      </c>
      <c r="AH3632" s="3" t="s">
        <v>57</v>
      </c>
      <c r="AI3632" s="3" t="s">
        <v>58</v>
      </c>
      <c r="AJ3632" s="3" t="s">
        <v>49</v>
      </c>
      <c r="AK3632" s="3" t="s">
        <v>49</v>
      </c>
      <c r="AL3632" s="3" t="s">
        <v>49</v>
      </c>
      <c r="AM3632" s="3" t="s">
        <v>88</v>
      </c>
      <c r="AN3632" s="3" t="s">
        <v>60</v>
      </c>
      <c r="AO3632" s="3">
        <v>30.599369945090874</v>
      </c>
      <c r="AP3632" s="3">
        <v>29.035361981591894</v>
      </c>
    </row>
    <row r="3633" spans="1:42" x14ac:dyDescent="0.25">
      <c r="A3633" s="2">
        <v>3632</v>
      </c>
      <c r="B3633" s="3" t="s">
        <v>42</v>
      </c>
      <c r="C3633" s="3" t="s">
        <v>43</v>
      </c>
      <c r="D3633" s="3" t="s">
        <v>44</v>
      </c>
      <c r="E3633" s="3" t="s">
        <v>45</v>
      </c>
      <c r="F3633" s="3">
        <v>0.36</v>
      </c>
      <c r="G3633" s="3">
        <v>0.48</v>
      </c>
      <c r="H3633" s="3">
        <v>0.23712644809755601</v>
      </c>
      <c r="I3633" s="3">
        <v>10.342245210362119</v>
      </c>
      <c r="J3633" s="3">
        <v>1.7685344822444842</v>
      </c>
      <c r="K3633" s="3">
        <v>2.4524198720871304</v>
      </c>
      <c r="L3633" s="3">
        <v>0.41936630011268478</v>
      </c>
      <c r="M3633" s="2">
        <v>1200</v>
      </c>
      <c r="N3633" s="3" t="s">
        <v>61</v>
      </c>
      <c r="O3633" s="3" t="s">
        <v>84</v>
      </c>
      <c r="P3633" s="3" t="s">
        <v>85</v>
      </c>
      <c r="Q3633" s="3" t="s">
        <v>42</v>
      </c>
      <c r="R3633" s="3" t="s">
        <v>49</v>
      </c>
      <c r="S3633" s="3" t="s">
        <v>86</v>
      </c>
      <c r="T3633" s="3" t="s">
        <v>51</v>
      </c>
      <c r="U3633" s="3" t="s">
        <v>87</v>
      </c>
      <c r="V3633" s="3" t="s">
        <v>53</v>
      </c>
      <c r="W3633" s="3" t="s">
        <v>54</v>
      </c>
      <c r="X3633" s="3">
        <v>35</v>
      </c>
      <c r="Y3633" s="3">
        <v>6</v>
      </c>
      <c r="Z3633" s="3" t="s">
        <v>44</v>
      </c>
      <c r="AA3633" s="7">
        <v>4</v>
      </c>
      <c r="AB3633" s="3" t="s">
        <v>49</v>
      </c>
      <c r="AC3633" s="3" t="s">
        <v>49</v>
      </c>
      <c r="AD3633" s="3" t="s">
        <v>49</v>
      </c>
      <c r="AE3633" s="3" t="s">
        <v>49</v>
      </c>
      <c r="AF3633" s="3" t="s">
        <v>55</v>
      </c>
      <c r="AG3633" s="3" t="s">
        <v>56</v>
      </c>
      <c r="AH3633" s="3" t="s">
        <v>57</v>
      </c>
      <c r="AI3633" s="3" t="s">
        <v>58</v>
      </c>
      <c r="AJ3633" s="3" t="s">
        <v>49</v>
      </c>
      <c r="AK3633" s="3" t="s">
        <v>49</v>
      </c>
      <c r="AL3633" s="3" t="s">
        <v>49</v>
      </c>
      <c r="AM3633" s="3" t="s">
        <v>88</v>
      </c>
      <c r="AN3633" s="3" t="s">
        <v>60</v>
      </c>
      <c r="AO3633" s="3">
        <v>148.88193305657924</v>
      </c>
      <c r="AP3633" s="3">
        <v>959.61668940449681</v>
      </c>
    </row>
    <row r="3634" spans="1:42" x14ac:dyDescent="0.25">
      <c r="A3634" s="2">
        <v>3633</v>
      </c>
      <c r="B3634" s="3" t="s">
        <v>42</v>
      </c>
      <c r="C3634" s="3" t="s">
        <v>43</v>
      </c>
      <c r="D3634" s="3" t="s">
        <v>44</v>
      </c>
      <c r="E3634" s="3" t="s">
        <v>45</v>
      </c>
      <c r="F3634" s="3">
        <v>0.36</v>
      </c>
      <c r="G3634" s="3">
        <v>0.48</v>
      </c>
      <c r="H3634" s="3">
        <v>2.24308000986632E-2</v>
      </c>
      <c r="I3634" s="3">
        <v>10.342245210362119</v>
      </c>
      <c r="J3634" s="3">
        <v>1.7685344822444842</v>
      </c>
      <c r="K3634" s="3">
        <v>0.23198483488498964</v>
      </c>
      <c r="L3634" s="3">
        <v>3.9669643438818847E-2</v>
      </c>
      <c r="M3634" s="2">
        <v>1210</v>
      </c>
      <c r="N3634" s="3" t="s">
        <v>65</v>
      </c>
      <c r="O3634" s="3" t="s">
        <v>84</v>
      </c>
      <c r="P3634" s="3" t="s">
        <v>85</v>
      </c>
      <c r="Q3634" s="3" t="s">
        <v>42</v>
      </c>
      <c r="R3634" s="3" t="s">
        <v>49</v>
      </c>
      <c r="S3634" s="3" t="s">
        <v>86</v>
      </c>
      <c r="T3634" s="3" t="s">
        <v>51</v>
      </c>
      <c r="U3634" s="3" t="s">
        <v>87</v>
      </c>
      <c r="V3634" s="3" t="s">
        <v>53</v>
      </c>
      <c r="W3634" s="3" t="s">
        <v>54</v>
      </c>
      <c r="X3634" s="3">
        <v>35</v>
      </c>
      <c r="Y3634" s="3">
        <v>6</v>
      </c>
      <c r="Z3634" s="3" t="s">
        <v>44</v>
      </c>
      <c r="AA3634" s="7">
        <v>4</v>
      </c>
      <c r="AB3634" s="3" t="s">
        <v>49</v>
      </c>
      <c r="AC3634" s="3" t="s">
        <v>49</v>
      </c>
      <c r="AD3634" s="3" t="s">
        <v>49</v>
      </c>
      <c r="AE3634" s="3" t="s">
        <v>49</v>
      </c>
      <c r="AF3634" s="3" t="s">
        <v>55</v>
      </c>
      <c r="AG3634" s="3" t="s">
        <v>56</v>
      </c>
      <c r="AH3634" s="3" t="s">
        <v>57</v>
      </c>
      <c r="AI3634" s="3" t="s">
        <v>58</v>
      </c>
      <c r="AJ3634" s="3" t="s">
        <v>49</v>
      </c>
      <c r="AK3634" s="3" t="s">
        <v>49</v>
      </c>
      <c r="AL3634" s="3" t="s">
        <v>49</v>
      </c>
      <c r="AM3634" s="3" t="s">
        <v>88</v>
      </c>
      <c r="AN3634" s="3" t="s">
        <v>60</v>
      </c>
      <c r="AO3634" s="3">
        <v>54.633992264569983</v>
      </c>
      <c r="AP3634" s="3">
        <v>90.774227438845543</v>
      </c>
    </row>
    <row r="3635" spans="1:42" x14ac:dyDescent="0.25">
      <c r="A3635" s="2">
        <v>3634</v>
      </c>
      <c r="B3635" s="3" t="s">
        <v>42</v>
      </c>
      <c r="C3635" s="3" t="s">
        <v>43</v>
      </c>
      <c r="D3635" s="3" t="s">
        <v>44</v>
      </c>
      <c r="E3635" s="3" t="s">
        <v>45</v>
      </c>
      <c r="F3635" s="3">
        <v>0.36</v>
      </c>
      <c r="G3635" s="3">
        <v>0.48</v>
      </c>
      <c r="H3635" s="3">
        <v>4.1669812578035599E-2</v>
      </c>
      <c r="I3635" s="3">
        <v>10.342245210362119</v>
      </c>
      <c r="J3635" s="3">
        <v>1.7685344822444842</v>
      </c>
      <c r="K3635" s="3">
        <v>0.43095941955187583</v>
      </c>
      <c r="L3635" s="3">
        <v>7.3694500412920888E-2</v>
      </c>
      <c r="M3635" s="2">
        <v>1330</v>
      </c>
      <c r="N3635" s="3" t="s">
        <v>68</v>
      </c>
      <c r="O3635" s="3" t="s">
        <v>84</v>
      </c>
      <c r="P3635" s="3" t="s">
        <v>85</v>
      </c>
      <c r="Q3635" s="3" t="s">
        <v>42</v>
      </c>
      <c r="R3635" s="3" t="s">
        <v>49</v>
      </c>
      <c r="S3635" s="3" t="s">
        <v>86</v>
      </c>
      <c r="T3635" s="3" t="s">
        <v>51</v>
      </c>
      <c r="U3635" s="3" t="s">
        <v>87</v>
      </c>
      <c r="V3635" s="3" t="s">
        <v>53</v>
      </c>
      <c r="W3635" s="3" t="s">
        <v>54</v>
      </c>
      <c r="X3635" s="3">
        <v>35</v>
      </c>
      <c r="Y3635" s="3">
        <v>6</v>
      </c>
      <c r="Z3635" s="3" t="s">
        <v>44</v>
      </c>
      <c r="AA3635" s="7">
        <v>4</v>
      </c>
      <c r="AB3635" s="3" t="s">
        <v>49</v>
      </c>
      <c r="AC3635" s="3" t="s">
        <v>49</v>
      </c>
      <c r="AD3635" s="3" t="s">
        <v>49</v>
      </c>
      <c r="AE3635" s="3" t="s">
        <v>49</v>
      </c>
      <c r="AF3635" s="3" t="s">
        <v>55</v>
      </c>
      <c r="AG3635" s="3" t="s">
        <v>56</v>
      </c>
      <c r="AH3635" s="3" t="s">
        <v>57</v>
      </c>
      <c r="AI3635" s="3" t="s">
        <v>58</v>
      </c>
      <c r="AJ3635" s="3" t="s">
        <v>49</v>
      </c>
      <c r="AK3635" s="3" t="s">
        <v>49</v>
      </c>
      <c r="AL3635" s="3" t="s">
        <v>49</v>
      </c>
      <c r="AM3635" s="3" t="s">
        <v>88</v>
      </c>
      <c r="AN3635" s="3" t="s">
        <v>60</v>
      </c>
      <c r="AO3635" s="3">
        <v>73.621251028401787</v>
      </c>
      <c r="AP3635" s="3">
        <v>168.63174865162762</v>
      </c>
    </row>
    <row r="3636" spans="1:42" x14ac:dyDescent="0.25">
      <c r="A3636" s="2">
        <v>3635</v>
      </c>
      <c r="B3636" s="3" t="s">
        <v>42</v>
      </c>
      <c r="C3636" s="3" t="s">
        <v>43</v>
      </c>
      <c r="D3636" s="3" t="s">
        <v>44</v>
      </c>
      <c r="E3636" s="3" t="s">
        <v>45</v>
      </c>
      <c r="F3636" s="3">
        <v>0.36</v>
      </c>
      <c r="G3636" s="3">
        <v>0.48</v>
      </c>
      <c r="H3636" s="3">
        <v>0.26201485522124501</v>
      </c>
      <c r="I3636" s="3">
        <v>10.342245210362119</v>
      </c>
      <c r="J3636" s="3">
        <v>1.7685344822444842</v>
      </c>
      <c r="K3636" s="3">
        <v>2.7098218814556452</v>
      </c>
      <c r="L3636" s="3">
        <v>0.46338230631906802</v>
      </c>
      <c r="M3636" s="2">
        <v>1330</v>
      </c>
      <c r="N3636" s="3" t="s">
        <v>68</v>
      </c>
      <c r="O3636" s="3" t="s">
        <v>84</v>
      </c>
      <c r="P3636" s="3" t="s">
        <v>85</v>
      </c>
      <c r="Q3636" s="3" t="s">
        <v>42</v>
      </c>
      <c r="R3636" s="3" t="s">
        <v>49</v>
      </c>
      <c r="S3636" s="3" t="s">
        <v>86</v>
      </c>
      <c r="T3636" s="3" t="s">
        <v>51</v>
      </c>
      <c r="U3636" s="3" t="s">
        <v>87</v>
      </c>
      <c r="V3636" s="3" t="s">
        <v>53</v>
      </c>
      <c r="W3636" s="3" t="s">
        <v>54</v>
      </c>
      <c r="X3636" s="3">
        <v>35</v>
      </c>
      <c r="Y3636" s="3">
        <v>6</v>
      </c>
      <c r="Z3636" s="3" t="s">
        <v>44</v>
      </c>
      <c r="AA3636" s="7">
        <v>4</v>
      </c>
      <c r="AB3636" s="3" t="s">
        <v>49</v>
      </c>
      <c r="AC3636" s="3" t="s">
        <v>49</v>
      </c>
      <c r="AD3636" s="3" t="s">
        <v>49</v>
      </c>
      <c r="AE3636" s="3" t="s">
        <v>49</v>
      </c>
      <c r="AF3636" s="3" t="s">
        <v>55</v>
      </c>
      <c r="AG3636" s="3" t="s">
        <v>56</v>
      </c>
      <c r="AH3636" s="3" t="s">
        <v>57</v>
      </c>
      <c r="AI3636" s="3" t="s">
        <v>58</v>
      </c>
      <c r="AJ3636" s="3" t="s">
        <v>49</v>
      </c>
      <c r="AK3636" s="3" t="s">
        <v>49</v>
      </c>
      <c r="AL3636" s="3" t="s">
        <v>49</v>
      </c>
      <c r="AM3636" s="3" t="s">
        <v>88</v>
      </c>
      <c r="AN3636" s="3" t="s">
        <v>60</v>
      </c>
      <c r="AO3636" s="3">
        <v>137.42397383270068</v>
      </c>
      <c r="AP3636" s="3">
        <v>1060.3364996163002</v>
      </c>
    </row>
    <row r="3637" spans="1:42" x14ac:dyDescent="0.25">
      <c r="A3637" s="2">
        <v>3636</v>
      </c>
      <c r="B3637" s="3" t="s">
        <v>42</v>
      </c>
      <c r="C3637" s="3" t="s">
        <v>43</v>
      </c>
      <c r="D3637" s="3" t="s">
        <v>44</v>
      </c>
      <c r="E3637" s="3" t="s">
        <v>45</v>
      </c>
      <c r="F3637" s="3">
        <v>0.36</v>
      </c>
      <c r="G3637" s="3">
        <v>0.48</v>
      </c>
      <c r="H3637" s="3">
        <v>6.8754024131851795E-4</v>
      </c>
      <c r="I3637" s="3">
        <v>10.342245210362119</v>
      </c>
      <c r="J3637" s="3">
        <v>1.7685344822444842</v>
      </c>
      <c r="K3637" s="3">
        <v>7.1107097677076576E-3</v>
      </c>
      <c r="L3637" s="3">
        <v>1.2159386247024928E-3</v>
      </c>
      <c r="M3637" s="2">
        <v>1330</v>
      </c>
      <c r="N3637" s="3" t="s">
        <v>68</v>
      </c>
      <c r="O3637" s="3" t="s">
        <v>84</v>
      </c>
      <c r="P3637" s="3" t="s">
        <v>85</v>
      </c>
      <c r="Q3637" s="3" t="s">
        <v>42</v>
      </c>
      <c r="R3637" s="3" t="s">
        <v>49</v>
      </c>
      <c r="S3637" s="3" t="s">
        <v>86</v>
      </c>
      <c r="T3637" s="3" t="s">
        <v>51</v>
      </c>
      <c r="U3637" s="3" t="s">
        <v>87</v>
      </c>
      <c r="V3637" s="3" t="s">
        <v>53</v>
      </c>
      <c r="W3637" s="3" t="s">
        <v>54</v>
      </c>
      <c r="X3637" s="3">
        <v>35</v>
      </c>
      <c r="Y3637" s="3">
        <v>6</v>
      </c>
      <c r="Z3637" s="3" t="s">
        <v>44</v>
      </c>
      <c r="AA3637" s="7">
        <v>4</v>
      </c>
      <c r="AB3637" s="3" t="s">
        <v>49</v>
      </c>
      <c r="AC3637" s="3" t="s">
        <v>49</v>
      </c>
      <c r="AD3637" s="3" t="s">
        <v>49</v>
      </c>
      <c r="AE3637" s="3" t="s">
        <v>49</v>
      </c>
      <c r="AF3637" s="3" t="s">
        <v>55</v>
      </c>
      <c r="AG3637" s="3" t="s">
        <v>56</v>
      </c>
      <c r="AH3637" s="3" t="s">
        <v>57</v>
      </c>
      <c r="AI3637" s="3" t="s">
        <v>58</v>
      </c>
      <c r="AJ3637" s="3" t="s">
        <v>49</v>
      </c>
      <c r="AK3637" s="3" t="s">
        <v>49</v>
      </c>
      <c r="AL3637" s="3" t="s">
        <v>49</v>
      </c>
      <c r="AM3637" s="3" t="s">
        <v>88</v>
      </c>
      <c r="AN3637" s="3" t="s">
        <v>60</v>
      </c>
      <c r="AO3637" s="3">
        <v>9.389560602965874</v>
      </c>
      <c r="AP3637" s="3">
        <v>2.7823766412382924</v>
      </c>
    </row>
    <row r="3638" spans="1:42" x14ac:dyDescent="0.25">
      <c r="A3638" s="2">
        <v>3637</v>
      </c>
      <c r="B3638" s="3" t="s">
        <v>42</v>
      </c>
      <c r="C3638" s="3" t="s">
        <v>43</v>
      </c>
      <c r="D3638" s="3" t="s">
        <v>44</v>
      </c>
      <c r="E3638" s="3" t="s">
        <v>45</v>
      </c>
      <c r="F3638" s="3">
        <v>0.36</v>
      </c>
      <c r="G3638" s="3">
        <v>0.48</v>
      </c>
      <c r="H3638" s="3">
        <v>5.3833997500135303E-2</v>
      </c>
      <c r="I3638" s="3">
        <v>10.342245210362119</v>
      </c>
      <c r="J3638" s="3">
        <v>1.7685344822444842</v>
      </c>
      <c r="K3638" s="3">
        <v>0.55676440280042061</v>
      </c>
      <c r="L3638" s="3">
        <v>9.520728089605264E-2</v>
      </c>
      <c r="M3638" s="2">
        <v>1210</v>
      </c>
      <c r="N3638" s="3" t="s">
        <v>65</v>
      </c>
      <c r="O3638" s="3" t="s">
        <v>84</v>
      </c>
      <c r="P3638" s="3" t="s">
        <v>85</v>
      </c>
      <c r="Q3638" s="3" t="s">
        <v>42</v>
      </c>
      <c r="R3638" s="3" t="s">
        <v>49</v>
      </c>
      <c r="S3638" s="3" t="s">
        <v>86</v>
      </c>
      <c r="T3638" s="3" t="s">
        <v>51</v>
      </c>
      <c r="U3638" s="3" t="s">
        <v>87</v>
      </c>
      <c r="V3638" s="3" t="s">
        <v>53</v>
      </c>
      <c r="W3638" s="3" t="s">
        <v>54</v>
      </c>
      <c r="X3638" s="3">
        <v>35</v>
      </c>
      <c r="Y3638" s="3">
        <v>6</v>
      </c>
      <c r="Z3638" s="3" t="s">
        <v>44</v>
      </c>
      <c r="AA3638" s="7">
        <v>4</v>
      </c>
      <c r="AB3638" s="3" t="s">
        <v>49</v>
      </c>
      <c r="AC3638" s="3" t="s">
        <v>49</v>
      </c>
      <c r="AD3638" s="3" t="s">
        <v>49</v>
      </c>
      <c r="AE3638" s="3" t="s">
        <v>49</v>
      </c>
      <c r="AF3638" s="3" t="s">
        <v>55</v>
      </c>
      <c r="AG3638" s="3" t="s">
        <v>56</v>
      </c>
      <c r="AH3638" s="3" t="s">
        <v>57</v>
      </c>
      <c r="AI3638" s="3" t="s">
        <v>58</v>
      </c>
      <c r="AJ3638" s="3" t="s">
        <v>49</v>
      </c>
      <c r="AK3638" s="3" t="s">
        <v>49</v>
      </c>
      <c r="AL3638" s="3" t="s">
        <v>49</v>
      </c>
      <c r="AM3638" s="3" t="s">
        <v>88</v>
      </c>
      <c r="AN3638" s="3" t="s">
        <v>60</v>
      </c>
      <c r="AO3638" s="3">
        <v>62.31826795854775</v>
      </c>
      <c r="AP3638" s="3">
        <v>217.85845852688828</v>
      </c>
    </row>
    <row r="3639" spans="1:42" x14ac:dyDescent="0.25">
      <c r="A3639" s="2">
        <v>3638</v>
      </c>
      <c r="B3639" s="3" t="s">
        <v>42</v>
      </c>
      <c r="C3639" s="3" t="s">
        <v>71</v>
      </c>
      <c r="D3639" s="3" t="s">
        <v>72</v>
      </c>
      <c r="E3639" s="3" t="s">
        <v>73</v>
      </c>
      <c r="F3639" s="3">
        <v>0.56000000000000005</v>
      </c>
      <c r="G3639" s="3">
        <v>0.48</v>
      </c>
      <c r="H3639" s="3">
        <v>2.7574038225083301E-2</v>
      </c>
      <c r="I3639" s="3">
        <v>10.46216464265866</v>
      </c>
      <c r="J3639" s="3">
        <v>1.3832439484588583</v>
      </c>
      <c r="K3639" s="3">
        <v>0.28848412777378485</v>
      </c>
      <c r="L3639" s="3">
        <v>3.8141621509419715E-2</v>
      </c>
      <c r="M3639" s="2">
        <v>1400</v>
      </c>
      <c r="N3639" s="3" t="s">
        <v>46</v>
      </c>
      <c r="O3639" s="3" t="s">
        <v>84</v>
      </c>
      <c r="P3639" s="3" t="s">
        <v>85</v>
      </c>
      <c r="Q3639" s="3" t="s">
        <v>42</v>
      </c>
      <c r="R3639" s="3" t="s">
        <v>49</v>
      </c>
      <c r="S3639" s="3" t="s">
        <v>86</v>
      </c>
      <c r="T3639" s="3" t="s">
        <v>51</v>
      </c>
      <c r="U3639" s="3" t="s">
        <v>87</v>
      </c>
      <c r="V3639" s="3" t="s">
        <v>53</v>
      </c>
      <c r="W3639" s="3" t="s">
        <v>54</v>
      </c>
      <c r="X3639" s="3">
        <v>35</v>
      </c>
      <c r="Y3639" s="3">
        <v>6</v>
      </c>
      <c r="Z3639" s="3" t="s">
        <v>44</v>
      </c>
      <c r="AA3639" s="7">
        <v>4</v>
      </c>
      <c r="AB3639" s="3" t="s">
        <v>49</v>
      </c>
      <c r="AC3639" s="3" t="s">
        <v>49</v>
      </c>
      <c r="AD3639" s="3" t="s">
        <v>49</v>
      </c>
      <c r="AE3639" s="3" t="s">
        <v>49</v>
      </c>
      <c r="AF3639" s="3" t="s">
        <v>55</v>
      </c>
      <c r="AG3639" s="3" t="s">
        <v>56</v>
      </c>
      <c r="AH3639" s="3" t="s">
        <v>57</v>
      </c>
      <c r="AI3639" s="3" t="s">
        <v>58</v>
      </c>
      <c r="AJ3639" s="3" t="s">
        <v>49</v>
      </c>
      <c r="AK3639" s="3" t="s">
        <v>49</v>
      </c>
      <c r="AL3639" s="3" t="s">
        <v>49</v>
      </c>
      <c r="AM3639" s="3" t="s">
        <v>88</v>
      </c>
      <c r="AN3639" s="3" t="s">
        <v>60</v>
      </c>
      <c r="AO3639" s="3">
        <v>108.02311658033339</v>
      </c>
      <c r="AP3639" s="3">
        <v>111.58817368268161</v>
      </c>
    </row>
    <row r="3640" spans="1:42" x14ac:dyDescent="0.25">
      <c r="A3640" s="2">
        <v>3639</v>
      </c>
      <c r="B3640" s="3" t="s">
        <v>42</v>
      </c>
      <c r="C3640" s="3" t="s">
        <v>71</v>
      </c>
      <c r="D3640" s="3" t="s">
        <v>72</v>
      </c>
      <c r="E3640" s="3" t="s">
        <v>73</v>
      </c>
      <c r="F3640" s="3">
        <v>0.56000000000000005</v>
      </c>
      <c r="G3640" s="3">
        <v>0.48</v>
      </c>
      <c r="H3640" s="3">
        <v>8.3397215704286796E-3</v>
      </c>
      <c r="I3640" s="3">
        <v>10.46216464265866</v>
      </c>
      <c r="J3640" s="3">
        <v>1.3832439484588583</v>
      </c>
      <c r="K3640" s="3">
        <v>8.725154014375669E-2</v>
      </c>
      <c r="L3640" s="3">
        <v>1.1535869394127278E-2</v>
      </c>
      <c r="M3640" s="2">
        <v>8140</v>
      </c>
      <c r="N3640" s="3" t="s">
        <v>69</v>
      </c>
      <c r="O3640" s="3" t="s">
        <v>84</v>
      </c>
      <c r="P3640" s="3" t="s">
        <v>85</v>
      </c>
      <c r="Q3640" s="3" t="s">
        <v>42</v>
      </c>
      <c r="R3640" s="3" t="s">
        <v>49</v>
      </c>
      <c r="S3640" s="3" t="s">
        <v>86</v>
      </c>
      <c r="T3640" s="3" t="s">
        <v>51</v>
      </c>
      <c r="U3640" s="3" t="s">
        <v>87</v>
      </c>
      <c r="V3640" s="3" t="s">
        <v>53</v>
      </c>
      <c r="W3640" s="3" t="s">
        <v>54</v>
      </c>
      <c r="X3640" s="3">
        <v>35</v>
      </c>
      <c r="Y3640" s="3">
        <v>6</v>
      </c>
      <c r="Z3640" s="3" t="s">
        <v>44</v>
      </c>
      <c r="AA3640" s="7">
        <v>4</v>
      </c>
      <c r="AB3640" s="3" t="s">
        <v>49</v>
      </c>
      <c r="AC3640" s="3" t="s">
        <v>49</v>
      </c>
      <c r="AD3640" s="3" t="s">
        <v>49</v>
      </c>
      <c r="AE3640" s="3" t="s">
        <v>49</v>
      </c>
      <c r="AF3640" s="3" t="s">
        <v>55</v>
      </c>
      <c r="AG3640" s="3" t="s">
        <v>56</v>
      </c>
      <c r="AH3640" s="3" t="s">
        <v>57</v>
      </c>
      <c r="AI3640" s="3" t="s">
        <v>58</v>
      </c>
      <c r="AJ3640" s="3" t="s">
        <v>49</v>
      </c>
      <c r="AK3640" s="3" t="s">
        <v>49</v>
      </c>
      <c r="AL3640" s="3" t="s">
        <v>49</v>
      </c>
      <c r="AM3640" s="3" t="s">
        <v>88</v>
      </c>
      <c r="AN3640" s="3" t="s">
        <v>60</v>
      </c>
      <c r="AO3640" s="3">
        <v>106.88870044638121</v>
      </c>
      <c r="AP3640" s="3">
        <v>33.749655798317114</v>
      </c>
    </row>
    <row r="3641" spans="1:42" x14ac:dyDescent="0.25">
      <c r="A3641" s="2">
        <v>3640</v>
      </c>
      <c r="B3641" s="3" t="s">
        <v>42</v>
      </c>
      <c r="C3641" s="3" t="s">
        <v>71</v>
      </c>
      <c r="D3641" s="3" t="s">
        <v>72</v>
      </c>
      <c r="E3641" s="3" t="s">
        <v>73</v>
      </c>
      <c r="F3641" s="3">
        <v>0.56000000000000005</v>
      </c>
      <c r="G3641" s="3">
        <v>0.48</v>
      </c>
      <c r="H3641" s="3">
        <v>6.8624840965992306E-2</v>
      </c>
      <c r="I3641" s="3">
        <v>10.46216464265866</v>
      </c>
      <c r="J3641" s="3">
        <v>1.3832439484588583</v>
      </c>
      <c r="K3641" s="3">
        <v>0.71796438476247826</v>
      </c>
      <c r="L3641" s="3">
        <v>9.4924895980160406E-2</v>
      </c>
      <c r="M3641" s="2">
        <v>1410</v>
      </c>
      <c r="N3641" s="3" t="s">
        <v>63</v>
      </c>
      <c r="O3641" s="3" t="s">
        <v>84</v>
      </c>
      <c r="P3641" s="3" t="s">
        <v>85</v>
      </c>
      <c r="Q3641" s="3" t="s">
        <v>42</v>
      </c>
      <c r="R3641" s="3" t="s">
        <v>49</v>
      </c>
      <c r="S3641" s="3" t="s">
        <v>86</v>
      </c>
      <c r="T3641" s="3" t="s">
        <v>51</v>
      </c>
      <c r="U3641" s="3" t="s">
        <v>87</v>
      </c>
      <c r="V3641" s="3" t="s">
        <v>53</v>
      </c>
      <c r="W3641" s="3" t="s">
        <v>54</v>
      </c>
      <c r="X3641" s="3">
        <v>35</v>
      </c>
      <c r="Y3641" s="3">
        <v>6</v>
      </c>
      <c r="Z3641" s="3" t="s">
        <v>44</v>
      </c>
      <c r="AA3641" s="7">
        <v>4</v>
      </c>
      <c r="AB3641" s="3" t="s">
        <v>49</v>
      </c>
      <c r="AC3641" s="3" t="s">
        <v>49</v>
      </c>
      <c r="AD3641" s="3" t="s">
        <v>49</v>
      </c>
      <c r="AE3641" s="3" t="s">
        <v>49</v>
      </c>
      <c r="AF3641" s="3" t="s">
        <v>55</v>
      </c>
      <c r="AG3641" s="3" t="s">
        <v>56</v>
      </c>
      <c r="AH3641" s="3" t="s">
        <v>57</v>
      </c>
      <c r="AI3641" s="3" t="s">
        <v>58</v>
      </c>
      <c r="AJ3641" s="3" t="s">
        <v>49</v>
      </c>
      <c r="AK3641" s="3" t="s">
        <v>49</v>
      </c>
      <c r="AL3641" s="3" t="s">
        <v>49</v>
      </c>
      <c r="AM3641" s="3" t="s">
        <v>88</v>
      </c>
      <c r="AN3641" s="3" t="s">
        <v>60</v>
      </c>
      <c r="AO3641" s="3">
        <v>78.240725722442619</v>
      </c>
      <c r="AP3641" s="3">
        <v>277.7148783994046</v>
      </c>
    </row>
    <row r="3642" spans="1:42" x14ac:dyDescent="0.25">
      <c r="A3642" s="2">
        <v>3641</v>
      </c>
      <c r="B3642" s="3" t="s">
        <v>42</v>
      </c>
      <c r="C3642" s="3" t="s">
        <v>71</v>
      </c>
      <c r="D3642" s="3" t="s">
        <v>72</v>
      </c>
      <c r="E3642" s="3" t="s">
        <v>73</v>
      </c>
      <c r="F3642" s="3">
        <v>0.56000000000000005</v>
      </c>
      <c r="G3642" s="3">
        <v>0.48</v>
      </c>
      <c r="H3642" s="3">
        <v>7.3006866409978301E-3</v>
      </c>
      <c r="I3642" s="3">
        <v>10.46216464265866</v>
      </c>
      <c r="J3642" s="3">
        <v>1.3832439484588583</v>
      </c>
      <c r="K3642" s="3">
        <v>7.638098564257792E-2</v>
      </c>
      <c r="L3642" s="3">
        <v>1.0098630615754679E-2</v>
      </c>
      <c r="M3642" s="2">
        <v>1410</v>
      </c>
      <c r="N3642" s="3" t="s">
        <v>63</v>
      </c>
      <c r="O3642" s="3" t="s">
        <v>84</v>
      </c>
      <c r="P3642" s="3" t="s">
        <v>85</v>
      </c>
      <c r="Q3642" s="3" t="s">
        <v>42</v>
      </c>
      <c r="R3642" s="3" t="s">
        <v>49</v>
      </c>
      <c r="S3642" s="3" t="s">
        <v>86</v>
      </c>
      <c r="T3642" s="3" t="s">
        <v>51</v>
      </c>
      <c r="U3642" s="3" t="s">
        <v>87</v>
      </c>
      <c r="V3642" s="3" t="s">
        <v>53</v>
      </c>
      <c r="W3642" s="3" t="s">
        <v>54</v>
      </c>
      <c r="X3642" s="3">
        <v>35</v>
      </c>
      <c r="Y3642" s="3">
        <v>6</v>
      </c>
      <c r="Z3642" s="3" t="s">
        <v>44</v>
      </c>
      <c r="AA3642" s="7">
        <v>4</v>
      </c>
      <c r="AB3642" s="3" t="s">
        <v>49</v>
      </c>
      <c r="AC3642" s="3" t="s">
        <v>49</v>
      </c>
      <c r="AD3642" s="3" t="s">
        <v>49</v>
      </c>
      <c r="AE3642" s="3" t="s">
        <v>49</v>
      </c>
      <c r="AF3642" s="3" t="s">
        <v>55</v>
      </c>
      <c r="AG3642" s="3" t="s">
        <v>56</v>
      </c>
      <c r="AH3642" s="3" t="s">
        <v>57</v>
      </c>
      <c r="AI3642" s="3" t="s">
        <v>58</v>
      </c>
      <c r="AJ3642" s="3" t="s">
        <v>49</v>
      </c>
      <c r="AK3642" s="3" t="s">
        <v>49</v>
      </c>
      <c r="AL3642" s="3" t="s">
        <v>49</v>
      </c>
      <c r="AM3642" s="3" t="s">
        <v>88</v>
      </c>
      <c r="AN3642" s="3" t="s">
        <v>60</v>
      </c>
      <c r="AO3642" s="3">
        <v>31.352897352169649</v>
      </c>
      <c r="AP3642" s="3">
        <v>29.544830621051961</v>
      </c>
    </row>
    <row r="3643" spans="1:42" x14ac:dyDescent="0.25">
      <c r="A3643" s="2">
        <v>3642</v>
      </c>
      <c r="B3643" s="3" t="s">
        <v>42</v>
      </c>
      <c r="C3643" s="3" t="s">
        <v>71</v>
      </c>
      <c r="D3643" s="3" t="s">
        <v>72</v>
      </c>
      <c r="E3643" s="3" t="s">
        <v>73</v>
      </c>
      <c r="F3643" s="3">
        <v>0.56000000000000005</v>
      </c>
      <c r="G3643" s="3">
        <v>0.48</v>
      </c>
      <c r="H3643" s="3">
        <v>6.8313466573766803E-3</v>
      </c>
      <c r="I3643" s="3">
        <v>10.46216464265866</v>
      </c>
      <c r="J3643" s="3">
        <v>1.3832439484588583</v>
      </c>
      <c r="K3643" s="3">
        <v>7.1470673460550735E-2</v>
      </c>
      <c r="L3643" s="3">
        <v>9.4494189236409426E-3</v>
      </c>
      <c r="M3643" s="2">
        <v>1300</v>
      </c>
      <c r="N3643" s="3" t="s">
        <v>70</v>
      </c>
      <c r="O3643" s="3" t="s">
        <v>84</v>
      </c>
      <c r="P3643" s="3" t="s">
        <v>85</v>
      </c>
      <c r="Q3643" s="3" t="s">
        <v>42</v>
      </c>
      <c r="R3643" s="3" t="s">
        <v>49</v>
      </c>
      <c r="S3643" s="3" t="s">
        <v>86</v>
      </c>
      <c r="T3643" s="3" t="s">
        <v>51</v>
      </c>
      <c r="U3643" s="3" t="s">
        <v>87</v>
      </c>
      <c r="V3643" s="3" t="s">
        <v>53</v>
      </c>
      <c r="W3643" s="3" t="s">
        <v>54</v>
      </c>
      <c r="X3643" s="3">
        <v>35</v>
      </c>
      <c r="Y3643" s="3">
        <v>6</v>
      </c>
      <c r="Z3643" s="3" t="s">
        <v>44</v>
      </c>
      <c r="AA3643" s="7">
        <v>4</v>
      </c>
      <c r="AB3643" s="3" t="s">
        <v>49</v>
      </c>
      <c r="AC3643" s="3" t="s">
        <v>49</v>
      </c>
      <c r="AD3643" s="3" t="s">
        <v>49</v>
      </c>
      <c r="AE3643" s="3" t="s">
        <v>49</v>
      </c>
      <c r="AF3643" s="3" t="s">
        <v>55</v>
      </c>
      <c r="AG3643" s="3" t="s">
        <v>56</v>
      </c>
      <c r="AH3643" s="3" t="s">
        <v>57</v>
      </c>
      <c r="AI3643" s="3" t="s">
        <v>58</v>
      </c>
      <c r="AJ3643" s="3" t="s">
        <v>49</v>
      </c>
      <c r="AK3643" s="3" t="s">
        <v>49</v>
      </c>
      <c r="AL3643" s="3" t="s">
        <v>49</v>
      </c>
      <c r="AM3643" s="3" t="s">
        <v>88</v>
      </c>
      <c r="AN3643" s="3" t="s">
        <v>60</v>
      </c>
      <c r="AO3643" s="3">
        <v>30.580293211298969</v>
      </c>
      <c r="AP3643" s="3">
        <v>27.645479094045584</v>
      </c>
    </row>
    <row r="3644" spans="1:42" x14ac:dyDescent="0.25">
      <c r="A3644" s="2">
        <v>3643</v>
      </c>
      <c r="B3644" s="3" t="s">
        <v>42</v>
      </c>
      <c r="C3644" s="3" t="s">
        <v>43</v>
      </c>
      <c r="D3644" s="3" t="s">
        <v>44</v>
      </c>
      <c r="E3644" s="3" t="s">
        <v>45</v>
      </c>
      <c r="F3644" s="3">
        <v>0.36</v>
      </c>
      <c r="G3644" s="3">
        <v>0.48</v>
      </c>
      <c r="H3644" s="3">
        <v>2.08227450316152E-2</v>
      </c>
      <c r="I3644" s="3">
        <v>10.290256448487099</v>
      </c>
      <c r="J3644" s="3">
        <v>1.4553658551809672</v>
      </c>
      <c r="K3644" s="3">
        <v>0.21427138633678103</v>
      </c>
      <c r="L3644" s="3">
        <v>3.030471213015189E-2</v>
      </c>
      <c r="M3644" s="2">
        <v>8140</v>
      </c>
      <c r="N3644" s="3" t="s">
        <v>69</v>
      </c>
      <c r="O3644" s="3" t="s">
        <v>84</v>
      </c>
      <c r="P3644" s="3" t="s">
        <v>85</v>
      </c>
      <c r="Q3644" s="3" t="s">
        <v>42</v>
      </c>
      <c r="R3644" s="3" t="s">
        <v>49</v>
      </c>
      <c r="S3644" s="3" t="s">
        <v>86</v>
      </c>
      <c r="T3644" s="3" t="s">
        <v>51</v>
      </c>
      <c r="U3644" s="3" t="s">
        <v>87</v>
      </c>
      <c r="V3644" s="3" t="s">
        <v>53</v>
      </c>
      <c r="W3644" s="3" t="s">
        <v>54</v>
      </c>
      <c r="X3644" s="3">
        <v>35</v>
      </c>
      <c r="Y3644" s="3">
        <v>6</v>
      </c>
      <c r="Z3644" s="3" t="s">
        <v>44</v>
      </c>
      <c r="AA3644" s="7">
        <v>4</v>
      </c>
      <c r="AB3644" s="3" t="s">
        <v>49</v>
      </c>
      <c r="AC3644" s="3" t="s">
        <v>49</v>
      </c>
      <c r="AD3644" s="3" t="s">
        <v>49</v>
      </c>
      <c r="AE3644" s="3" t="s">
        <v>49</v>
      </c>
      <c r="AF3644" s="3" t="s">
        <v>55</v>
      </c>
      <c r="AG3644" s="3" t="s">
        <v>56</v>
      </c>
      <c r="AH3644" s="3" t="s">
        <v>57</v>
      </c>
      <c r="AI3644" s="3" t="s">
        <v>58</v>
      </c>
      <c r="AJ3644" s="3" t="s">
        <v>49</v>
      </c>
      <c r="AK3644" s="3" t="s">
        <v>49</v>
      </c>
      <c r="AL3644" s="3" t="s">
        <v>49</v>
      </c>
      <c r="AM3644" s="3" t="s">
        <v>88</v>
      </c>
      <c r="AN3644" s="3" t="s">
        <v>60</v>
      </c>
      <c r="AO3644" s="3">
        <v>109.39596686070024</v>
      </c>
      <c r="AP3644" s="3">
        <v>84.266659463189825</v>
      </c>
    </row>
    <row r="3645" spans="1:42" x14ac:dyDescent="0.25">
      <c r="A3645" s="2">
        <v>3644</v>
      </c>
      <c r="B3645" s="3" t="s">
        <v>42</v>
      </c>
      <c r="C3645" s="3" t="s">
        <v>43</v>
      </c>
      <c r="D3645" s="3" t="s">
        <v>44</v>
      </c>
      <c r="E3645" s="3" t="s">
        <v>45</v>
      </c>
      <c r="F3645" s="3">
        <v>0.36</v>
      </c>
      <c r="G3645" s="3">
        <v>0.48</v>
      </c>
      <c r="H3645" s="3">
        <v>0.11843539737387999</v>
      </c>
      <c r="I3645" s="3">
        <v>10.290256448487099</v>
      </c>
      <c r="J3645" s="3">
        <v>1.4553658551809672</v>
      </c>
      <c r="K3645" s="3">
        <v>1.2187306115557006</v>
      </c>
      <c r="L3645" s="3">
        <v>0.17236683338273454</v>
      </c>
      <c r="M3645" s="2">
        <v>1410</v>
      </c>
      <c r="N3645" s="3" t="s">
        <v>63</v>
      </c>
      <c r="O3645" s="3" t="s">
        <v>84</v>
      </c>
      <c r="P3645" s="3" t="s">
        <v>85</v>
      </c>
      <c r="Q3645" s="3" t="s">
        <v>42</v>
      </c>
      <c r="R3645" s="3" t="s">
        <v>49</v>
      </c>
      <c r="S3645" s="3" t="s">
        <v>86</v>
      </c>
      <c r="T3645" s="3" t="s">
        <v>51</v>
      </c>
      <c r="U3645" s="3" t="s">
        <v>87</v>
      </c>
      <c r="V3645" s="3" t="s">
        <v>53</v>
      </c>
      <c r="W3645" s="3" t="s">
        <v>54</v>
      </c>
      <c r="X3645" s="3">
        <v>35</v>
      </c>
      <c r="Y3645" s="3">
        <v>6</v>
      </c>
      <c r="Z3645" s="3" t="s">
        <v>44</v>
      </c>
      <c r="AA3645" s="7">
        <v>4</v>
      </c>
      <c r="AB3645" s="3" t="s">
        <v>49</v>
      </c>
      <c r="AC3645" s="3" t="s">
        <v>49</v>
      </c>
      <c r="AD3645" s="3" t="s">
        <v>49</v>
      </c>
      <c r="AE3645" s="3" t="s">
        <v>49</v>
      </c>
      <c r="AF3645" s="3" t="s">
        <v>55</v>
      </c>
      <c r="AG3645" s="3" t="s">
        <v>56</v>
      </c>
      <c r="AH3645" s="3" t="s">
        <v>57</v>
      </c>
      <c r="AI3645" s="3" t="s">
        <v>58</v>
      </c>
      <c r="AJ3645" s="3" t="s">
        <v>49</v>
      </c>
      <c r="AK3645" s="3" t="s">
        <v>49</v>
      </c>
      <c r="AL3645" s="3" t="s">
        <v>49</v>
      </c>
      <c r="AM3645" s="3" t="s">
        <v>88</v>
      </c>
      <c r="AN3645" s="3" t="s">
        <v>60</v>
      </c>
      <c r="AO3645" s="3">
        <v>88.896071852654643</v>
      </c>
      <c r="AP3645" s="3">
        <v>479.291048501982</v>
      </c>
    </row>
    <row r="3646" spans="1:42" x14ac:dyDescent="0.25">
      <c r="A3646" s="2">
        <v>3645</v>
      </c>
      <c r="B3646" s="3" t="s">
        <v>42</v>
      </c>
      <c r="C3646" s="3" t="s">
        <v>43</v>
      </c>
      <c r="D3646" s="3" t="s">
        <v>44</v>
      </c>
      <c r="E3646" s="3" t="s">
        <v>45</v>
      </c>
      <c r="F3646" s="3">
        <v>0.36</v>
      </c>
      <c r="G3646" s="3">
        <v>0.48</v>
      </c>
      <c r="H3646" s="3">
        <v>9.4380948951095903E-2</v>
      </c>
      <c r="I3646" s="3">
        <v>10.290256448487099</v>
      </c>
      <c r="J3646" s="3">
        <v>1.4553658551809672</v>
      </c>
      <c r="K3646" s="3">
        <v>0.97120416855834635</v>
      </c>
      <c r="L3646" s="3">
        <v>0.13735881048300289</v>
      </c>
      <c r="M3646" s="2">
        <v>1300</v>
      </c>
      <c r="N3646" s="3" t="s">
        <v>70</v>
      </c>
      <c r="O3646" s="3" t="s">
        <v>84</v>
      </c>
      <c r="P3646" s="3" t="s">
        <v>85</v>
      </c>
      <c r="Q3646" s="3" t="s">
        <v>42</v>
      </c>
      <c r="R3646" s="3" t="s">
        <v>49</v>
      </c>
      <c r="S3646" s="3" t="s">
        <v>86</v>
      </c>
      <c r="T3646" s="3" t="s">
        <v>51</v>
      </c>
      <c r="U3646" s="3" t="s">
        <v>87</v>
      </c>
      <c r="V3646" s="3" t="s">
        <v>53</v>
      </c>
      <c r="W3646" s="3" t="s">
        <v>54</v>
      </c>
      <c r="X3646" s="3">
        <v>35</v>
      </c>
      <c r="Y3646" s="3">
        <v>6</v>
      </c>
      <c r="Z3646" s="3" t="s">
        <v>44</v>
      </c>
      <c r="AA3646" s="7">
        <v>4</v>
      </c>
      <c r="AB3646" s="3" t="s">
        <v>49</v>
      </c>
      <c r="AC3646" s="3" t="s">
        <v>49</v>
      </c>
      <c r="AD3646" s="3" t="s">
        <v>49</v>
      </c>
      <c r="AE3646" s="3" t="s">
        <v>49</v>
      </c>
      <c r="AF3646" s="3" t="s">
        <v>55</v>
      </c>
      <c r="AG3646" s="3" t="s">
        <v>56</v>
      </c>
      <c r="AH3646" s="3" t="s">
        <v>57</v>
      </c>
      <c r="AI3646" s="3" t="s">
        <v>58</v>
      </c>
      <c r="AJ3646" s="3" t="s">
        <v>49</v>
      </c>
      <c r="AK3646" s="3" t="s">
        <v>49</v>
      </c>
      <c r="AL3646" s="3" t="s">
        <v>49</v>
      </c>
      <c r="AM3646" s="3" t="s">
        <v>88</v>
      </c>
      <c r="AN3646" s="3" t="s">
        <v>60</v>
      </c>
      <c r="AO3646" s="3">
        <v>85.536167023275524</v>
      </c>
      <c r="AP3646" s="3">
        <v>381.94614941494899</v>
      </c>
    </row>
    <row r="3647" spans="1:42" x14ac:dyDescent="0.25">
      <c r="A3647" s="2">
        <v>3646</v>
      </c>
      <c r="B3647" s="3" t="s">
        <v>42</v>
      </c>
      <c r="C3647" s="3" t="s">
        <v>43</v>
      </c>
      <c r="D3647" s="3" t="s">
        <v>44</v>
      </c>
      <c r="E3647" s="3" t="s">
        <v>45</v>
      </c>
      <c r="F3647" s="3">
        <v>0.36</v>
      </c>
      <c r="G3647" s="3">
        <v>0.48</v>
      </c>
      <c r="H3647" s="3">
        <v>0.108857294604045</v>
      </c>
      <c r="I3647" s="3">
        <v>11.318559597646676</v>
      </c>
      <c r="J3647" s="3">
        <v>1.7079365940152331</v>
      </c>
      <c r="K3647" s="3">
        <v>1.2321077766144652</v>
      </c>
      <c r="L3647" s="3">
        <v>0.18592135697974543</v>
      </c>
      <c r="M3647" s="2">
        <v>1400</v>
      </c>
      <c r="N3647" s="3" t="s">
        <v>46</v>
      </c>
      <c r="O3647" s="3" t="s">
        <v>84</v>
      </c>
      <c r="P3647" s="3" t="s">
        <v>85</v>
      </c>
      <c r="Q3647" s="3" t="s">
        <v>42</v>
      </c>
      <c r="R3647" s="3" t="s">
        <v>49</v>
      </c>
      <c r="S3647" s="3" t="s">
        <v>86</v>
      </c>
      <c r="T3647" s="3" t="s">
        <v>51</v>
      </c>
      <c r="U3647" s="3" t="s">
        <v>87</v>
      </c>
      <c r="V3647" s="3" t="s">
        <v>53</v>
      </c>
      <c r="W3647" s="3" t="s">
        <v>54</v>
      </c>
      <c r="X3647" s="3">
        <v>35</v>
      </c>
      <c r="Y3647" s="3">
        <v>6</v>
      </c>
      <c r="Z3647" s="3" t="s">
        <v>44</v>
      </c>
      <c r="AA3647" s="7">
        <v>4</v>
      </c>
      <c r="AB3647" s="3" t="s">
        <v>49</v>
      </c>
      <c r="AC3647" s="3" t="s">
        <v>49</v>
      </c>
      <c r="AD3647" s="3" t="s">
        <v>49</v>
      </c>
      <c r="AE3647" s="3" t="s">
        <v>49</v>
      </c>
      <c r="AF3647" s="3" t="s">
        <v>55</v>
      </c>
      <c r="AG3647" s="3" t="s">
        <v>56</v>
      </c>
      <c r="AH3647" s="3" t="s">
        <v>57</v>
      </c>
      <c r="AI3647" s="3" t="s">
        <v>58</v>
      </c>
      <c r="AJ3647" s="3" t="s">
        <v>49</v>
      </c>
      <c r="AK3647" s="3" t="s">
        <v>49</v>
      </c>
      <c r="AL3647" s="3" t="s">
        <v>49</v>
      </c>
      <c r="AM3647" s="3" t="s">
        <v>88</v>
      </c>
      <c r="AN3647" s="3" t="s">
        <v>60</v>
      </c>
      <c r="AO3647" s="3">
        <v>117.66360064625292</v>
      </c>
      <c r="AP3647" s="3">
        <v>440.5298417934676</v>
      </c>
    </row>
    <row r="3648" spans="1:42" x14ac:dyDescent="0.25">
      <c r="A3648" s="2">
        <v>3647</v>
      </c>
      <c r="B3648" s="3" t="s">
        <v>42</v>
      </c>
      <c r="C3648" s="3" t="s">
        <v>43</v>
      </c>
      <c r="D3648" s="3" t="s">
        <v>44</v>
      </c>
      <c r="E3648" s="3" t="s">
        <v>45</v>
      </c>
      <c r="F3648" s="3">
        <v>0.36</v>
      </c>
      <c r="G3648" s="3">
        <v>0.48</v>
      </c>
      <c r="H3648" s="3">
        <v>3.2840900081636398E-2</v>
      </c>
      <c r="I3648" s="3">
        <v>11.318559597646676</v>
      </c>
      <c r="J3648" s="3">
        <v>1.7079365940152331</v>
      </c>
      <c r="K3648" s="3">
        <v>0.37171168481436118</v>
      </c>
      <c r="L3648" s="3">
        <v>5.6090175029824663E-2</v>
      </c>
      <c r="M3648" s="2">
        <v>1200</v>
      </c>
      <c r="N3648" s="3" t="s">
        <v>61</v>
      </c>
      <c r="O3648" s="3" t="s">
        <v>84</v>
      </c>
      <c r="P3648" s="3" t="s">
        <v>85</v>
      </c>
      <c r="Q3648" s="3" t="s">
        <v>42</v>
      </c>
      <c r="R3648" s="3" t="s">
        <v>49</v>
      </c>
      <c r="S3648" s="3" t="s">
        <v>86</v>
      </c>
      <c r="T3648" s="3" t="s">
        <v>51</v>
      </c>
      <c r="U3648" s="3" t="s">
        <v>87</v>
      </c>
      <c r="V3648" s="3" t="s">
        <v>53</v>
      </c>
      <c r="W3648" s="3" t="s">
        <v>54</v>
      </c>
      <c r="X3648" s="3">
        <v>35</v>
      </c>
      <c r="Y3648" s="3">
        <v>6</v>
      </c>
      <c r="Z3648" s="3" t="s">
        <v>44</v>
      </c>
      <c r="AA3648" s="7">
        <v>4</v>
      </c>
      <c r="AB3648" s="3" t="s">
        <v>49</v>
      </c>
      <c r="AC3648" s="3" t="s">
        <v>49</v>
      </c>
      <c r="AD3648" s="3" t="s">
        <v>49</v>
      </c>
      <c r="AE3648" s="3" t="s">
        <v>49</v>
      </c>
      <c r="AF3648" s="3" t="s">
        <v>55</v>
      </c>
      <c r="AG3648" s="3" t="s">
        <v>56</v>
      </c>
      <c r="AH3648" s="3" t="s">
        <v>57</v>
      </c>
      <c r="AI3648" s="3" t="s">
        <v>58</v>
      </c>
      <c r="AJ3648" s="3" t="s">
        <v>49</v>
      </c>
      <c r="AK3648" s="3" t="s">
        <v>49</v>
      </c>
      <c r="AL3648" s="3" t="s">
        <v>49</v>
      </c>
      <c r="AM3648" s="3" t="s">
        <v>88</v>
      </c>
      <c r="AN3648" s="3" t="s">
        <v>60</v>
      </c>
      <c r="AO3648" s="3">
        <v>111.45124059592489</v>
      </c>
      <c r="AP3648" s="3">
        <v>132.90240741276696</v>
      </c>
    </row>
    <row r="3649" spans="1:42" x14ac:dyDescent="0.25">
      <c r="A3649" s="2">
        <v>3648</v>
      </c>
      <c r="B3649" s="3" t="s">
        <v>42</v>
      </c>
      <c r="C3649" s="3" t="s">
        <v>43</v>
      </c>
      <c r="D3649" s="3" t="s">
        <v>44</v>
      </c>
      <c r="E3649" s="3" t="s">
        <v>45</v>
      </c>
      <c r="F3649" s="3">
        <v>0.36</v>
      </c>
      <c r="G3649" s="3">
        <v>0.48</v>
      </c>
      <c r="H3649" s="3">
        <v>6.5832887125918393E-2</v>
      </c>
      <c r="I3649" s="3">
        <v>11.318559597646676</v>
      </c>
      <c r="J3649" s="3">
        <v>1.7079365940152331</v>
      </c>
      <c r="K3649" s="3">
        <v>0.74513345641985396</v>
      </c>
      <c r="L3649" s="3">
        <v>0.11243839701203034</v>
      </c>
      <c r="M3649" s="2">
        <v>1210</v>
      </c>
      <c r="N3649" s="3" t="s">
        <v>65</v>
      </c>
      <c r="O3649" s="3" t="s">
        <v>84</v>
      </c>
      <c r="P3649" s="3" t="s">
        <v>85</v>
      </c>
      <c r="Q3649" s="3" t="s">
        <v>42</v>
      </c>
      <c r="R3649" s="3" t="s">
        <v>49</v>
      </c>
      <c r="S3649" s="3" t="s">
        <v>86</v>
      </c>
      <c r="T3649" s="3" t="s">
        <v>51</v>
      </c>
      <c r="U3649" s="3" t="s">
        <v>87</v>
      </c>
      <c r="V3649" s="3" t="s">
        <v>53</v>
      </c>
      <c r="W3649" s="3" t="s">
        <v>54</v>
      </c>
      <c r="X3649" s="3">
        <v>35</v>
      </c>
      <c r="Y3649" s="3">
        <v>6</v>
      </c>
      <c r="Z3649" s="3" t="s">
        <v>44</v>
      </c>
      <c r="AA3649" s="7">
        <v>4</v>
      </c>
      <c r="AB3649" s="3" t="s">
        <v>49</v>
      </c>
      <c r="AC3649" s="3" t="s">
        <v>49</v>
      </c>
      <c r="AD3649" s="3" t="s">
        <v>49</v>
      </c>
      <c r="AE3649" s="3" t="s">
        <v>49</v>
      </c>
      <c r="AF3649" s="3" t="s">
        <v>55</v>
      </c>
      <c r="AG3649" s="3" t="s">
        <v>56</v>
      </c>
      <c r="AH3649" s="3" t="s">
        <v>57</v>
      </c>
      <c r="AI3649" s="3" t="s">
        <v>58</v>
      </c>
      <c r="AJ3649" s="3" t="s">
        <v>49</v>
      </c>
      <c r="AK3649" s="3" t="s">
        <v>49</v>
      </c>
      <c r="AL3649" s="3" t="s">
        <v>49</v>
      </c>
      <c r="AM3649" s="3" t="s">
        <v>88</v>
      </c>
      <c r="AN3649" s="3" t="s">
        <v>60</v>
      </c>
      <c r="AO3649" s="3">
        <v>71.391092556433904</v>
      </c>
      <c r="AP3649" s="3">
        <v>266.41624207065718</v>
      </c>
    </row>
    <row r="3650" spans="1:42" x14ac:dyDescent="0.25">
      <c r="A3650" s="2">
        <v>3649</v>
      </c>
      <c r="B3650" s="3" t="s">
        <v>42</v>
      </c>
      <c r="C3650" s="3" t="s">
        <v>43</v>
      </c>
      <c r="D3650" s="3" t="s">
        <v>44</v>
      </c>
      <c r="E3650" s="3" t="s">
        <v>45</v>
      </c>
      <c r="F3650" s="3">
        <v>0.36</v>
      </c>
      <c r="G3650" s="3">
        <v>0.48</v>
      </c>
      <c r="H3650" s="3">
        <v>1.63207394604311E-2</v>
      </c>
      <c r="I3650" s="3">
        <v>11.318559597646676</v>
      </c>
      <c r="J3650" s="3">
        <v>1.7079365940152331</v>
      </c>
      <c r="K3650" s="3">
        <v>0.18472726226055325</v>
      </c>
      <c r="L3650" s="3">
        <v>2.7874788165858706E-2</v>
      </c>
      <c r="M3650" s="2">
        <v>1210</v>
      </c>
      <c r="N3650" s="3" t="s">
        <v>65</v>
      </c>
      <c r="O3650" s="3" t="s">
        <v>84</v>
      </c>
      <c r="P3650" s="3" t="s">
        <v>85</v>
      </c>
      <c r="Q3650" s="3" t="s">
        <v>42</v>
      </c>
      <c r="R3650" s="3" t="s">
        <v>49</v>
      </c>
      <c r="S3650" s="3" t="s">
        <v>86</v>
      </c>
      <c r="T3650" s="3" t="s">
        <v>51</v>
      </c>
      <c r="U3650" s="3" t="s">
        <v>87</v>
      </c>
      <c r="V3650" s="3" t="s">
        <v>53</v>
      </c>
      <c r="W3650" s="3" t="s">
        <v>54</v>
      </c>
      <c r="X3650" s="3">
        <v>35</v>
      </c>
      <c r="Y3650" s="3">
        <v>6</v>
      </c>
      <c r="Z3650" s="3" t="s">
        <v>44</v>
      </c>
      <c r="AA3650" s="7">
        <v>4</v>
      </c>
      <c r="AB3650" s="3" t="s">
        <v>49</v>
      </c>
      <c r="AC3650" s="3" t="s">
        <v>49</v>
      </c>
      <c r="AD3650" s="3" t="s">
        <v>49</v>
      </c>
      <c r="AE3650" s="3" t="s">
        <v>49</v>
      </c>
      <c r="AF3650" s="3" t="s">
        <v>55</v>
      </c>
      <c r="AG3650" s="3" t="s">
        <v>56</v>
      </c>
      <c r="AH3650" s="3" t="s">
        <v>57</v>
      </c>
      <c r="AI3650" s="3" t="s">
        <v>58</v>
      </c>
      <c r="AJ3650" s="3" t="s">
        <v>49</v>
      </c>
      <c r="AK3650" s="3" t="s">
        <v>49</v>
      </c>
      <c r="AL3650" s="3" t="s">
        <v>49</v>
      </c>
      <c r="AM3650" s="3" t="s">
        <v>88</v>
      </c>
      <c r="AN3650" s="3" t="s">
        <v>60</v>
      </c>
      <c r="AO3650" s="3">
        <v>46.344231277894323</v>
      </c>
      <c r="AP3650" s="3">
        <v>66.047689303762795</v>
      </c>
    </row>
    <row r="3651" spans="1:42" x14ac:dyDescent="0.25">
      <c r="A3651" s="2">
        <v>3650</v>
      </c>
      <c r="B3651" s="3" t="s">
        <v>42</v>
      </c>
      <c r="C3651" s="3" t="s">
        <v>43</v>
      </c>
      <c r="D3651" s="3" t="s">
        <v>44</v>
      </c>
      <c r="E3651" s="3" t="s">
        <v>45</v>
      </c>
      <c r="F3651" s="3">
        <v>0.36</v>
      </c>
      <c r="G3651" s="3">
        <v>0.48</v>
      </c>
      <c r="H3651" s="3">
        <v>1.10537051170324E-2</v>
      </c>
      <c r="I3651" s="3">
        <v>11.318559597646676</v>
      </c>
      <c r="J3651" s="3">
        <v>1.7079365940152331</v>
      </c>
      <c r="K3651" s="3">
        <v>0.12511202014194325</v>
      </c>
      <c r="L3651" s="3">
        <v>1.8879027468833069E-2</v>
      </c>
      <c r="M3651" s="2">
        <v>1430</v>
      </c>
      <c r="N3651" s="3" t="s">
        <v>64</v>
      </c>
      <c r="O3651" s="3" t="s">
        <v>84</v>
      </c>
      <c r="P3651" s="3" t="s">
        <v>85</v>
      </c>
      <c r="Q3651" s="3" t="s">
        <v>42</v>
      </c>
      <c r="R3651" s="3" t="s">
        <v>49</v>
      </c>
      <c r="S3651" s="3" t="s">
        <v>86</v>
      </c>
      <c r="T3651" s="3" t="s">
        <v>51</v>
      </c>
      <c r="U3651" s="3" t="s">
        <v>87</v>
      </c>
      <c r="V3651" s="3" t="s">
        <v>53</v>
      </c>
      <c r="W3651" s="3" t="s">
        <v>54</v>
      </c>
      <c r="X3651" s="3">
        <v>35</v>
      </c>
      <c r="Y3651" s="3">
        <v>6</v>
      </c>
      <c r="Z3651" s="3" t="s">
        <v>44</v>
      </c>
      <c r="AA3651" s="7">
        <v>4</v>
      </c>
      <c r="AB3651" s="3" t="s">
        <v>49</v>
      </c>
      <c r="AC3651" s="3" t="s">
        <v>49</v>
      </c>
      <c r="AD3651" s="3" t="s">
        <v>49</v>
      </c>
      <c r="AE3651" s="3" t="s">
        <v>49</v>
      </c>
      <c r="AF3651" s="3" t="s">
        <v>55</v>
      </c>
      <c r="AG3651" s="3" t="s">
        <v>56</v>
      </c>
      <c r="AH3651" s="3" t="s">
        <v>57</v>
      </c>
      <c r="AI3651" s="3" t="s">
        <v>58</v>
      </c>
      <c r="AJ3651" s="3" t="s">
        <v>49</v>
      </c>
      <c r="AK3651" s="3" t="s">
        <v>49</v>
      </c>
      <c r="AL3651" s="3" t="s">
        <v>49</v>
      </c>
      <c r="AM3651" s="3" t="s">
        <v>88</v>
      </c>
      <c r="AN3651" s="3" t="s">
        <v>60</v>
      </c>
      <c r="AO3651" s="3">
        <v>39.882631875506789</v>
      </c>
      <c r="AP3651" s="3">
        <v>44.732757544178284</v>
      </c>
    </row>
    <row r="3652" spans="1:42" x14ac:dyDescent="0.25">
      <c r="A3652" s="2">
        <v>3651</v>
      </c>
      <c r="B3652" s="3" t="s">
        <v>42</v>
      </c>
      <c r="C3652" s="3" t="s">
        <v>43</v>
      </c>
      <c r="D3652" s="3" t="s">
        <v>44</v>
      </c>
      <c r="E3652" s="3" t="s">
        <v>45</v>
      </c>
      <c r="F3652" s="3">
        <v>0.36</v>
      </c>
      <c r="G3652" s="3">
        <v>0.48</v>
      </c>
      <c r="H3652" s="3">
        <v>0.21104641671627999</v>
      </c>
      <c r="I3652" s="3">
        <v>11.318559597646676</v>
      </c>
      <c r="J3652" s="3">
        <v>1.7079365940152331</v>
      </c>
      <c r="K3652" s="3">
        <v>2.3887414454729909</v>
      </c>
      <c r="L3652" s="3">
        <v>0.36045389814552281</v>
      </c>
      <c r="M3652" s="2">
        <v>1430</v>
      </c>
      <c r="N3652" s="3" t="s">
        <v>64</v>
      </c>
      <c r="O3652" s="3" t="s">
        <v>84</v>
      </c>
      <c r="P3652" s="3" t="s">
        <v>85</v>
      </c>
      <c r="Q3652" s="3" t="s">
        <v>42</v>
      </c>
      <c r="R3652" s="3" t="s">
        <v>49</v>
      </c>
      <c r="S3652" s="3" t="s">
        <v>86</v>
      </c>
      <c r="T3652" s="3" t="s">
        <v>51</v>
      </c>
      <c r="U3652" s="3" t="s">
        <v>87</v>
      </c>
      <c r="V3652" s="3" t="s">
        <v>53</v>
      </c>
      <c r="W3652" s="3" t="s">
        <v>54</v>
      </c>
      <c r="X3652" s="3">
        <v>35</v>
      </c>
      <c r="Y3652" s="3">
        <v>6</v>
      </c>
      <c r="Z3652" s="3" t="s">
        <v>44</v>
      </c>
      <c r="AA3652" s="7">
        <v>4</v>
      </c>
      <c r="AB3652" s="3" t="s">
        <v>49</v>
      </c>
      <c r="AC3652" s="3" t="s">
        <v>49</v>
      </c>
      <c r="AD3652" s="3" t="s">
        <v>49</v>
      </c>
      <c r="AE3652" s="3" t="s">
        <v>49</v>
      </c>
      <c r="AF3652" s="3" t="s">
        <v>55</v>
      </c>
      <c r="AG3652" s="3" t="s">
        <v>56</v>
      </c>
      <c r="AH3652" s="3" t="s">
        <v>57</v>
      </c>
      <c r="AI3652" s="3" t="s">
        <v>58</v>
      </c>
      <c r="AJ3652" s="3" t="s">
        <v>49</v>
      </c>
      <c r="AK3652" s="3" t="s">
        <v>49</v>
      </c>
      <c r="AL3652" s="3" t="s">
        <v>49</v>
      </c>
      <c r="AM3652" s="3" t="s">
        <v>88</v>
      </c>
      <c r="AN3652" s="3" t="s">
        <v>60</v>
      </c>
      <c r="AO3652" s="3">
        <v>115.45568875133813</v>
      </c>
      <c r="AP3652" s="3">
        <v>854.07454691278565</v>
      </c>
    </row>
    <row r="3653" spans="1:42" x14ac:dyDescent="0.25">
      <c r="A3653" s="2">
        <v>3652</v>
      </c>
      <c r="B3653" s="3" t="s">
        <v>42</v>
      </c>
      <c r="C3653" s="3" t="s">
        <v>43</v>
      </c>
      <c r="D3653" s="3" t="s">
        <v>44</v>
      </c>
      <c r="E3653" s="3" t="s">
        <v>45</v>
      </c>
      <c r="F3653" s="3">
        <v>0.36</v>
      </c>
      <c r="G3653" s="3">
        <v>0.48</v>
      </c>
      <c r="H3653" s="3">
        <v>0.15725905673904</v>
      </c>
      <c r="I3653" s="3">
        <v>11.318559597646676</v>
      </c>
      <c r="J3653" s="3">
        <v>1.7079365940152331</v>
      </c>
      <c r="K3653" s="3">
        <v>1.7799460059705243</v>
      </c>
      <c r="L3653" s="3">
        <v>0.26858849774492427</v>
      </c>
      <c r="M3653" s="2">
        <v>1330</v>
      </c>
      <c r="N3653" s="3" t="s">
        <v>68</v>
      </c>
      <c r="O3653" s="3" t="s">
        <v>84</v>
      </c>
      <c r="P3653" s="3" t="s">
        <v>85</v>
      </c>
      <c r="Q3653" s="3" t="s">
        <v>42</v>
      </c>
      <c r="R3653" s="3" t="s">
        <v>49</v>
      </c>
      <c r="S3653" s="3" t="s">
        <v>86</v>
      </c>
      <c r="T3653" s="3" t="s">
        <v>51</v>
      </c>
      <c r="U3653" s="3" t="s">
        <v>87</v>
      </c>
      <c r="V3653" s="3" t="s">
        <v>53</v>
      </c>
      <c r="W3653" s="3" t="s">
        <v>54</v>
      </c>
      <c r="X3653" s="3">
        <v>35</v>
      </c>
      <c r="Y3653" s="3">
        <v>6</v>
      </c>
      <c r="Z3653" s="3" t="s">
        <v>44</v>
      </c>
      <c r="AA3653" s="7">
        <v>4</v>
      </c>
      <c r="AB3653" s="3" t="s">
        <v>49</v>
      </c>
      <c r="AC3653" s="3" t="s">
        <v>49</v>
      </c>
      <c r="AD3653" s="3" t="s">
        <v>49</v>
      </c>
      <c r="AE3653" s="3" t="s">
        <v>49</v>
      </c>
      <c r="AF3653" s="3" t="s">
        <v>55</v>
      </c>
      <c r="AG3653" s="3" t="s">
        <v>56</v>
      </c>
      <c r="AH3653" s="3" t="s">
        <v>57</v>
      </c>
      <c r="AI3653" s="3" t="s">
        <v>58</v>
      </c>
      <c r="AJ3653" s="3" t="s">
        <v>49</v>
      </c>
      <c r="AK3653" s="3" t="s">
        <v>49</v>
      </c>
      <c r="AL3653" s="3" t="s">
        <v>49</v>
      </c>
      <c r="AM3653" s="3" t="s">
        <v>88</v>
      </c>
      <c r="AN3653" s="3" t="s">
        <v>60</v>
      </c>
      <c r="AO3653" s="3">
        <v>101.47686103913094</v>
      </c>
      <c r="AP3653" s="3">
        <v>636.40482374494911</v>
      </c>
    </row>
    <row r="3654" spans="1:42" x14ac:dyDescent="0.25">
      <c r="A3654" s="2">
        <v>3653</v>
      </c>
      <c r="B3654" s="3" t="s">
        <v>42</v>
      </c>
      <c r="C3654" s="3" t="s">
        <v>43</v>
      </c>
      <c r="D3654" s="3" t="s">
        <v>44</v>
      </c>
      <c r="E3654" s="3" t="s">
        <v>45</v>
      </c>
      <c r="F3654" s="3">
        <v>0.36</v>
      </c>
      <c r="G3654" s="3">
        <v>0.48</v>
      </c>
      <c r="H3654" s="3">
        <v>1.4552453892570601E-2</v>
      </c>
      <c r="I3654" s="3">
        <v>11.318559597646676</v>
      </c>
      <c r="J3654" s="3">
        <v>1.7079365940152331</v>
      </c>
      <c r="K3654" s="3">
        <v>0.16471281667506571</v>
      </c>
      <c r="L3654" s="3">
        <v>2.4854668535840754E-2</v>
      </c>
      <c r="M3654" s="2">
        <v>1300</v>
      </c>
      <c r="N3654" s="3" t="s">
        <v>70</v>
      </c>
      <c r="O3654" s="3" t="s">
        <v>84</v>
      </c>
      <c r="P3654" s="3" t="s">
        <v>85</v>
      </c>
      <c r="Q3654" s="3" t="s">
        <v>42</v>
      </c>
      <c r="R3654" s="3" t="s">
        <v>49</v>
      </c>
      <c r="S3654" s="3" t="s">
        <v>86</v>
      </c>
      <c r="T3654" s="3" t="s">
        <v>51</v>
      </c>
      <c r="U3654" s="3" t="s">
        <v>87</v>
      </c>
      <c r="V3654" s="3" t="s">
        <v>53</v>
      </c>
      <c r="W3654" s="3" t="s">
        <v>54</v>
      </c>
      <c r="X3654" s="3">
        <v>35</v>
      </c>
      <c r="Y3654" s="3">
        <v>6</v>
      </c>
      <c r="Z3654" s="3" t="s">
        <v>44</v>
      </c>
      <c r="AA3654" s="7">
        <v>4</v>
      </c>
      <c r="AB3654" s="3" t="s">
        <v>49</v>
      </c>
      <c r="AC3654" s="3" t="s">
        <v>49</v>
      </c>
      <c r="AD3654" s="3" t="s">
        <v>49</v>
      </c>
      <c r="AE3654" s="3" t="s">
        <v>49</v>
      </c>
      <c r="AF3654" s="3" t="s">
        <v>55</v>
      </c>
      <c r="AG3654" s="3" t="s">
        <v>56</v>
      </c>
      <c r="AH3654" s="3" t="s">
        <v>57</v>
      </c>
      <c r="AI3654" s="3" t="s">
        <v>58</v>
      </c>
      <c r="AJ3654" s="3" t="s">
        <v>49</v>
      </c>
      <c r="AK3654" s="3" t="s">
        <v>49</v>
      </c>
      <c r="AL3654" s="3" t="s">
        <v>49</v>
      </c>
      <c r="AM3654" s="3" t="s">
        <v>88</v>
      </c>
      <c r="AN3654" s="3" t="s">
        <v>60</v>
      </c>
      <c r="AO3654" s="3">
        <v>43.994266329098615</v>
      </c>
      <c r="AP3654" s="3">
        <v>58.89169149682921</v>
      </c>
    </row>
    <row r="3655" spans="1:42" x14ac:dyDescent="0.25">
      <c r="A3655" s="2">
        <v>3654</v>
      </c>
      <c r="B3655" s="3" t="s">
        <v>42</v>
      </c>
      <c r="C3655" s="3" t="s">
        <v>43</v>
      </c>
      <c r="D3655" s="3" t="s">
        <v>44</v>
      </c>
      <c r="E3655" s="3" t="s">
        <v>45</v>
      </c>
      <c r="F3655" s="3">
        <v>0.36</v>
      </c>
      <c r="G3655" s="3">
        <v>0.48</v>
      </c>
      <c r="H3655" s="3">
        <v>2.5309303045024899E-2</v>
      </c>
      <c r="I3655" s="3">
        <v>10.417003625548402</v>
      </c>
      <c r="J3655" s="3">
        <v>1.4066543137758354</v>
      </c>
      <c r="K3655" s="3">
        <v>0.26364710158012755</v>
      </c>
      <c r="L3655" s="3">
        <v>3.5601440306944163E-2</v>
      </c>
      <c r="M3655" s="2">
        <v>1400</v>
      </c>
      <c r="N3655" s="3" t="s">
        <v>46</v>
      </c>
      <c r="O3655" s="3" t="s">
        <v>84</v>
      </c>
      <c r="P3655" s="3" t="s">
        <v>85</v>
      </c>
      <c r="Q3655" s="3" t="s">
        <v>42</v>
      </c>
      <c r="R3655" s="3" t="s">
        <v>49</v>
      </c>
      <c r="S3655" s="3" t="s">
        <v>86</v>
      </c>
      <c r="T3655" s="3" t="s">
        <v>51</v>
      </c>
      <c r="U3655" s="3" t="s">
        <v>87</v>
      </c>
      <c r="V3655" s="3" t="s">
        <v>53</v>
      </c>
      <c r="W3655" s="3" t="s">
        <v>54</v>
      </c>
      <c r="X3655" s="3">
        <v>35</v>
      </c>
      <c r="Y3655" s="3">
        <v>6</v>
      </c>
      <c r="Z3655" s="3" t="s">
        <v>44</v>
      </c>
      <c r="AA3655" s="7">
        <v>4</v>
      </c>
      <c r="AB3655" s="3" t="s">
        <v>49</v>
      </c>
      <c r="AC3655" s="3" t="s">
        <v>49</v>
      </c>
      <c r="AD3655" s="3" t="s">
        <v>49</v>
      </c>
      <c r="AE3655" s="3" t="s">
        <v>49</v>
      </c>
      <c r="AF3655" s="3" t="s">
        <v>55</v>
      </c>
      <c r="AG3655" s="3" t="s">
        <v>56</v>
      </c>
      <c r="AH3655" s="3" t="s">
        <v>57</v>
      </c>
      <c r="AI3655" s="3" t="s">
        <v>58</v>
      </c>
      <c r="AJ3655" s="3" t="s">
        <v>49</v>
      </c>
      <c r="AK3655" s="3" t="s">
        <v>49</v>
      </c>
      <c r="AL3655" s="3" t="s">
        <v>49</v>
      </c>
      <c r="AM3655" s="3" t="s">
        <v>88</v>
      </c>
      <c r="AN3655" s="3" t="s">
        <v>60</v>
      </c>
      <c r="AO3655" s="3">
        <v>43.693440221613621</v>
      </c>
      <c r="AP3655" s="3">
        <v>102.42311557422684</v>
      </c>
    </row>
    <row r="3656" spans="1:42" x14ac:dyDescent="0.25">
      <c r="A3656" s="2">
        <v>3655</v>
      </c>
      <c r="B3656" s="3" t="s">
        <v>42</v>
      </c>
      <c r="C3656" s="3" t="s">
        <v>43</v>
      </c>
      <c r="D3656" s="3" t="s">
        <v>44</v>
      </c>
      <c r="E3656" s="3" t="s">
        <v>45</v>
      </c>
      <c r="F3656" s="3">
        <v>0.36</v>
      </c>
      <c r="G3656" s="3">
        <v>0.48</v>
      </c>
      <c r="H3656" s="3">
        <v>2.9757781033207102E-3</v>
      </c>
      <c r="I3656" s="3">
        <v>10.417003625548402</v>
      </c>
      <c r="J3656" s="3">
        <v>1.4066543137758354</v>
      </c>
      <c r="K3656" s="3">
        <v>3.0998691291119384E-2</v>
      </c>
      <c r="L3656" s="3">
        <v>4.1858911058757506E-3</v>
      </c>
      <c r="M3656" s="2">
        <v>1200</v>
      </c>
      <c r="N3656" s="3" t="s">
        <v>61</v>
      </c>
      <c r="O3656" s="3" t="s">
        <v>84</v>
      </c>
      <c r="P3656" s="3" t="s">
        <v>85</v>
      </c>
      <c r="Q3656" s="3" t="s">
        <v>42</v>
      </c>
      <c r="R3656" s="3" t="s">
        <v>49</v>
      </c>
      <c r="S3656" s="3" t="s">
        <v>86</v>
      </c>
      <c r="T3656" s="3" t="s">
        <v>51</v>
      </c>
      <c r="U3656" s="3" t="s">
        <v>87</v>
      </c>
      <c r="V3656" s="3" t="s">
        <v>53</v>
      </c>
      <c r="W3656" s="3" t="s">
        <v>54</v>
      </c>
      <c r="X3656" s="3">
        <v>35</v>
      </c>
      <c r="Y3656" s="3">
        <v>6</v>
      </c>
      <c r="Z3656" s="3" t="s">
        <v>44</v>
      </c>
      <c r="AA3656" s="7">
        <v>4</v>
      </c>
      <c r="AB3656" s="3" t="s">
        <v>49</v>
      </c>
      <c r="AC3656" s="3" t="s">
        <v>49</v>
      </c>
      <c r="AD3656" s="3" t="s">
        <v>49</v>
      </c>
      <c r="AE3656" s="3" t="s">
        <v>49</v>
      </c>
      <c r="AF3656" s="3" t="s">
        <v>55</v>
      </c>
      <c r="AG3656" s="3" t="s">
        <v>56</v>
      </c>
      <c r="AH3656" s="3" t="s">
        <v>57</v>
      </c>
      <c r="AI3656" s="3" t="s">
        <v>58</v>
      </c>
      <c r="AJ3656" s="3" t="s">
        <v>49</v>
      </c>
      <c r="AK3656" s="3" t="s">
        <v>49</v>
      </c>
      <c r="AL3656" s="3" t="s">
        <v>49</v>
      </c>
      <c r="AM3656" s="3" t="s">
        <v>88</v>
      </c>
      <c r="AN3656" s="3" t="s">
        <v>60</v>
      </c>
      <c r="AO3656" s="3">
        <v>16.075766930403635</v>
      </c>
      <c r="AP3656" s="3">
        <v>12.042546729060705</v>
      </c>
    </row>
    <row r="3657" spans="1:42" x14ac:dyDescent="0.25">
      <c r="A3657" s="2">
        <v>3656</v>
      </c>
      <c r="B3657" s="3" t="s">
        <v>42</v>
      </c>
      <c r="C3657" s="3" t="s">
        <v>43</v>
      </c>
      <c r="D3657" s="3" t="s">
        <v>44</v>
      </c>
      <c r="E3657" s="3" t="s">
        <v>45</v>
      </c>
      <c r="F3657" s="3">
        <v>0.36</v>
      </c>
      <c r="G3657" s="3">
        <v>0.48</v>
      </c>
      <c r="H3657" s="3">
        <v>2.1943248975851801E-4</v>
      </c>
      <c r="I3657" s="3">
        <v>10.417003625548402</v>
      </c>
      <c r="J3657" s="3">
        <v>1.4066543137758354</v>
      </c>
      <c r="K3657" s="3">
        <v>2.2858290413775946E-3</v>
      </c>
      <c r="L3657" s="3">
        <v>3.0866565830139117E-4</v>
      </c>
      <c r="M3657" s="2">
        <v>1410</v>
      </c>
      <c r="N3657" s="3" t="s">
        <v>63</v>
      </c>
      <c r="O3657" s="3" t="s">
        <v>84</v>
      </c>
      <c r="P3657" s="3" t="s">
        <v>85</v>
      </c>
      <c r="Q3657" s="3" t="s">
        <v>42</v>
      </c>
      <c r="R3657" s="3" t="s">
        <v>49</v>
      </c>
      <c r="S3657" s="3" t="s">
        <v>86</v>
      </c>
      <c r="T3657" s="3" t="s">
        <v>51</v>
      </c>
      <c r="U3657" s="3" t="s">
        <v>87</v>
      </c>
      <c r="V3657" s="3" t="s">
        <v>53</v>
      </c>
      <c r="W3657" s="3" t="s">
        <v>54</v>
      </c>
      <c r="X3657" s="3">
        <v>35</v>
      </c>
      <c r="Y3657" s="3">
        <v>6</v>
      </c>
      <c r="Z3657" s="3" t="s">
        <v>44</v>
      </c>
      <c r="AA3657" s="7">
        <v>4</v>
      </c>
      <c r="AB3657" s="3" t="s">
        <v>49</v>
      </c>
      <c r="AC3657" s="3" t="s">
        <v>49</v>
      </c>
      <c r="AD3657" s="3" t="s">
        <v>49</v>
      </c>
      <c r="AE3657" s="3" t="s">
        <v>49</v>
      </c>
      <c r="AF3657" s="3" t="s">
        <v>55</v>
      </c>
      <c r="AG3657" s="3" t="s">
        <v>56</v>
      </c>
      <c r="AH3657" s="3" t="s">
        <v>57</v>
      </c>
      <c r="AI3657" s="3" t="s">
        <v>58</v>
      </c>
      <c r="AJ3657" s="3" t="s">
        <v>49</v>
      </c>
      <c r="AK3657" s="3" t="s">
        <v>49</v>
      </c>
      <c r="AL3657" s="3" t="s">
        <v>49</v>
      </c>
      <c r="AM3657" s="3" t="s">
        <v>88</v>
      </c>
      <c r="AN3657" s="3" t="s">
        <v>60</v>
      </c>
      <c r="AO3657" s="3">
        <v>5.0489114453442072</v>
      </c>
      <c r="AP3657" s="3">
        <v>0.88801178046248075</v>
      </c>
    </row>
    <row r="3658" spans="1:42" x14ac:dyDescent="0.25">
      <c r="A3658" s="2">
        <v>3657</v>
      </c>
      <c r="B3658" s="3" t="s">
        <v>42</v>
      </c>
      <c r="C3658" s="3" t="s">
        <v>43</v>
      </c>
      <c r="D3658" s="3" t="s">
        <v>44</v>
      </c>
      <c r="E3658" s="3" t="s">
        <v>45</v>
      </c>
      <c r="F3658" s="3">
        <v>0.36</v>
      </c>
      <c r="G3658" s="3">
        <v>0.48</v>
      </c>
      <c r="H3658" s="3">
        <v>8.7104778225243998E-2</v>
      </c>
      <c r="I3658" s="3">
        <v>10.417003625548402</v>
      </c>
      <c r="J3658" s="3">
        <v>1.4066543137758354</v>
      </c>
      <c r="K3658" s="3">
        <v>0.90737079057495618</v>
      </c>
      <c r="L3658" s="3">
        <v>0.12252631204102693</v>
      </c>
      <c r="M3658" s="2">
        <v>1410</v>
      </c>
      <c r="N3658" s="3" t="s">
        <v>63</v>
      </c>
      <c r="O3658" s="3" t="s">
        <v>84</v>
      </c>
      <c r="P3658" s="3" t="s">
        <v>85</v>
      </c>
      <c r="Q3658" s="3" t="s">
        <v>42</v>
      </c>
      <c r="R3658" s="3" t="s">
        <v>49</v>
      </c>
      <c r="S3658" s="3" t="s">
        <v>86</v>
      </c>
      <c r="T3658" s="3" t="s">
        <v>51</v>
      </c>
      <c r="U3658" s="3" t="s">
        <v>87</v>
      </c>
      <c r="V3658" s="3" t="s">
        <v>53</v>
      </c>
      <c r="W3658" s="3" t="s">
        <v>54</v>
      </c>
      <c r="X3658" s="3">
        <v>35</v>
      </c>
      <c r="Y3658" s="3">
        <v>6</v>
      </c>
      <c r="Z3658" s="3" t="s">
        <v>44</v>
      </c>
      <c r="AA3658" s="7">
        <v>4</v>
      </c>
      <c r="AB3658" s="3" t="s">
        <v>49</v>
      </c>
      <c r="AC3658" s="3" t="s">
        <v>49</v>
      </c>
      <c r="AD3658" s="3" t="s">
        <v>49</v>
      </c>
      <c r="AE3658" s="3" t="s">
        <v>49</v>
      </c>
      <c r="AF3658" s="3" t="s">
        <v>55</v>
      </c>
      <c r="AG3658" s="3" t="s">
        <v>56</v>
      </c>
      <c r="AH3658" s="3" t="s">
        <v>57</v>
      </c>
      <c r="AI3658" s="3" t="s">
        <v>58</v>
      </c>
      <c r="AJ3658" s="3" t="s">
        <v>49</v>
      </c>
      <c r="AK3658" s="3" t="s">
        <v>49</v>
      </c>
      <c r="AL3658" s="3" t="s">
        <v>49</v>
      </c>
      <c r="AM3658" s="3" t="s">
        <v>88</v>
      </c>
      <c r="AN3658" s="3" t="s">
        <v>60</v>
      </c>
      <c r="AO3658" s="3">
        <v>80.005849398391192</v>
      </c>
      <c r="AP3658" s="3">
        <v>352.50053118255619</v>
      </c>
    </row>
    <row r="3659" spans="1:42" x14ac:dyDescent="0.25">
      <c r="A3659" s="2">
        <v>3658</v>
      </c>
      <c r="B3659" s="3" t="s">
        <v>42</v>
      </c>
      <c r="C3659" s="3" t="s">
        <v>43</v>
      </c>
      <c r="D3659" s="3" t="s">
        <v>44</v>
      </c>
      <c r="E3659" s="3" t="s">
        <v>45</v>
      </c>
      <c r="F3659" s="3">
        <v>0.36</v>
      </c>
      <c r="G3659" s="3">
        <v>0.48</v>
      </c>
      <c r="H3659" s="3">
        <v>9.1040130773474299E-3</v>
      </c>
      <c r="I3659" s="3">
        <v>9.5601531205363575</v>
      </c>
      <c r="J3659" s="3">
        <v>1.4050111376816155</v>
      </c>
      <c r="K3659" s="3">
        <v>8.7035759030806834E-2</v>
      </c>
      <c r="L3659" s="3">
        <v>1.2791239771272217E-2</v>
      </c>
      <c r="M3659" s="2">
        <v>1200</v>
      </c>
      <c r="N3659" s="3" t="s">
        <v>61</v>
      </c>
      <c r="O3659" s="3" t="s">
        <v>84</v>
      </c>
      <c r="P3659" s="3" t="s">
        <v>85</v>
      </c>
      <c r="Q3659" s="3" t="s">
        <v>42</v>
      </c>
      <c r="R3659" s="3" t="s">
        <v>49</v>
      </c>
      <c r="S3659" s="3" t="s">
        <v>86</v>
      </c>
      <c r="T3659" s="3" t="s">
        <v>51</v>
      </c>
      <c r="U3659" s="3" t="s">
        <v>87</v>
      </c>
      <c r="V3659" s="3" t="s">
        <v>53</v>
      </c>
      <c r="W3659" s="3" t="s">
        <v>54</v>
      </c>
      <c r="X3659" s="3">
        <v>35</v>
      </c>
      <c r="Y3659" s="3">
        <v>6</v>
      </c>
      <c r="Z3659" s="3" t="s">
        <v>44</v>
      </c>
      <c r="AA3659" s="7">
        <v>4</v>
      </c>
      <c r="AB3659" s="3" t="s">
        <v>49</v>
      </c>
      <c r="AC3659" s="3" t="s">
        <v>49</v>
      </c>
      <c r="AD3659" s="3" t="s">
        <v>49</v>
      </c>
      <c r="AE3659" s="3" t="s">
        <v>49</v>
      </c>
      <c r="AF3659" s="3" t="s">
        <v>55</v>
      </c>
      <c r="AG3659" s="3" t="s">
        <v>56</v>
      </c>
      <c r="AH3659" s="3" t="s">
        <v>57</v>
      </c>
      <c r="AI3659" s="3" t="s">
        <v>58</v>
      </c>
      <c r="AJ3659" s="3" t="s">
        <v>49</v>
      </c>
      <c r="AK3659" s="3" t="s">
        <v>49</v>
      </c>
      <c r="AL3659" s="3" t="s">
        <v>49</v>
      </c>
      <c r="AM3659" s="3" t="s">
        <v>88</v>
      </c>
      <c r="AN3659" s="3" t="s">
        <v>60</v>
      </c>
      <c r="AO3659" s="3">
        <v>34.50096400170402</v>
      </c>
      <c r="AP3659" s="3">
        <v>36.842633791677038</v>
      </c>
    </row>
    <row r="3660" spans="1:42" x14ac:dyDescent="0.25">
      <c r="A3660" s="2">
        <v>3659</v>
      </c>
      <c r="B3660" s="3" t="s">
        <v>42</v>
      </c>
      <c r="C3660" s="3" t="s">
        <v>43</v>
      </c>
      <c r="D3660" s="3" t="s">
        <v>44</v>
      </c>
      <c r="E3660" s="3" t="s">
        <v>45</v>
      </c>
      <c r="F3660" s="3">
        <v>0.36</v>
      </c>
      <c r="G3660" s="3">
        <v>0.48</v>
      </c>
      <c r="H3660" s="3">
        <v>0.13331992051832101</v>
      </c>
      <c r="I3660" s="3">
        <v>9.5601531205363575</v>
      </c>
      <c r="J3660" s="3">
        <v>1.4050111376816155</v>
      </c>
      <c r="K3660" s="3">
        <v>1.2745588541728856</v>
      </c>
      <c r="L3660" s="3">
        <v>0.18731597320306875</v>
      </c>
      <c r="M3660" s="2">
        <v>1210</v>
      </c>
      <c r="N3660" s="3" t="s">
        <v>65</v>
      </c>
      <c r="O3660" s="3" t="s">
        <v>84</v>
      </c>
      <c r="P3660" s="3" t="s">
        <v>85</v>
      </c>
      <c r="Q3660" s="3" t="s">
        <v>42</v>
      </c>
      <c r="R3660" s="3" t="s">
        <v>49</v>
      </c>
      <c r="S3660" s="3" t="s">
        <v>86</v>
      </c>
      <c r="T3660" s="3" t="s">
        <v>51</v>
      </c>
      <c r="U3660" s="3" t="s">
        <v>87</v>
      </c>
      <c r="V3660" s="3" t="s">
        <v>53</v>
      </c>
      <c r="W3660" s="3" t="s">
        <v>54</v>
      </c>
      <c r="X3660" s="3">
        <v>35</v>
      </c>
      <c r="Y3660" s="3">
        <v>6</v>
      </c>
      <c r="Z3660" s="3" t="s">
        <v>44</v>
      </c>
      <c r="AA3660" s="7">
        <v>4</v>
      </c>
      <c r="AB3660" s="3" t="s">
        <v>49</v>
      </c>
      <c r="AC3660" s="3" t="s">
        <v>49</v>
      </c>
      <c r="AD3660" s="3" t="s">
        <v>49</v>
      </c>
      <c r="AE3660" s="3" t="s">
        <v>49</v>
      </c>
      <c r="AF3660" s="3" t="s">
        <v>55</v>
      </c>
      <c r="AG3660" s="3" t="s">
        <v>56</v>
      </c>
      <c r="AH3660" s="3" t="s">
        <v>57</v>
      </c>
      <c r="AI3660" s="3" t="s">
        <v>58</v>
      </c>
      <c r="AJ3660" s="3" t="s">
        <v>49</v>
      </c>
      <c r="AK3660" s="3" t="s">
        <v>49</v>
      </c>
      <c r="AL3660" s="3" t="s">
        <v>49</v>
      </c>
      <c r="AM3660" s="3" t="s">
        <v>88</v>
      </c>
      <c r="AN3660" s="3" t="s">
        <v>60</v>
      </c>
      <c r="AO3660" s="3">
        <v>98.13269970625322</v>
      </c>
      <c r="AP3660" s="3">
        <v>539.52657658342684</v>
      </c>
    </row>
    <row r="3661" spans="1:42" x14ac:dyDescent="0.25">
      <c r="A3661" s="2">
        <v>3660</v>
      </c>
      <c r="B3661" s="3" t="s">
        <v>42</v>
      </c>
      <c r="C3661" s="3" t="s">
        <v>43</v>
      </c>
      <c r="D3661" s="3" t="s">
        <v>44</v>
      </c>
      <c r="E3661" s="3" t="s">
        <v>45</v>
      </c>
      <c r="F3661" s="3">
        <v>0.36</v>
      </c>
      <c r="G3661" s="3">
        <v>0.48</v>
      </c>
      <c r="H3661" s="3">
        <v>6.1603264374421396E-3</v>
      </c>
      <c r="I3661" s="3">
        <v>9.5601531205363575</v>
      </c>
      <c r="J3661" s="3">
        <v>1.4050111376816155</v>
      </c>
      <c r="K3661" s="3">
        <v>5.889366401443509E-2</v>
      </c>
      <c r="L3661" s="3">
        <v>8.655327256360713E-3</v>
      </c>
      <c r="M3661" s="2">
        <v>1210</v>
      </c>
      <c r="N3661" s="3" t="s">
        <v>65</v>
      </c>
      <c r="O3661" s="3" t="s">
        <v>84</v>
      </c>
      <c r="P3661" s="3" t="s">
        <v>85</v>
      </c>
      <c r="Q3661" s="3" t="s">
        <v>42</v>
      </c>
      <c r="R3661" s="3" t="s">
        <v>49</v>
      </c>
      <c r="S3661" s="3" t="s">
        <v>86</v>
      </c>
      <c r="T3661" s="3" t="s">
        <v>51</v>
      </c>
      <c r="U3661" s="3" t="s">
        <v>87</v>
      </c>
      <c r="V3661" s="3" t="s">
        <v>53</v>
      </c>
      <c r="W3661" s="3" t="s">
        <v>54</v>
      </c>
      <c r="X3661" s="3">
        <v>35</v>
      </c>
      <c r="Y3661" s="3">
        <v>6</v>
      </c>
      <c r="Z3661" s="3" t="s">
        <v>44</v>
      </c>
      <c r="AA3661" s="7">
        <v>4</v>
      </c>
      <c r="AB3661" s="3" t="s">
        <v>49</v>
      </c>
      <c r="AC3661" s="3" t="s">
        <v>49</v>
      </c>
      <c r="AD3661" s="3" t="s">
        <v>49</v>
      </c>
      <c r="AE3661" s="3" t="s">
        <v>49</v>
      </c>
      <c r="AF3661" s="3" t="s">
        <v>55</v>
      </c>
      <c r="AG3661" s="3" t="s">
        <v>56</v>
      </c>
      <c r="AH3661" s="3" t="s">
        <v>57</v>
      </c>
      <c r="AI3661" s="3" t="s">
        <v>58</v>
      </c>
      <c r="AJ3661" s="3" t="s">
        <v>49</v>
      </c>
      <c r="AK3661" s="3" t="s">
        <v>49</v>
      </c>
      <c r="AL3661" s="3" t="s">
        <v>49</v>
      </c>
      <c r="AM3661" s="3" t="s">
        <v>88</v>
      </c>
      <c r="AN3661" s="3" t="s">
        <v>60</v>
      </c>
      <c r="AO3661" s="3">
        <v>28.164181420742377</v>
      </c>
      <c r="AP3661" s="3">
        <v>24.929956607443248</v>
      </c>
    </row>
    <row r="3662" spans="1:42" x14ac:dyDescent="0.25">
      <c r="A3662" s="2">
        <v>3661</v>
      </c>
      <c r="B3662" s="3" t="s">
        <v>42</v>
      </c>
      <c r="C3662" s="3" t="s">
        <v>43</v>
      </c>
      <c r="D3662" s="3" t="s">
        <v>44</v>
      </c>
      <c r="E3662" s="3" t="s">
        <v>45</v>
      </c>
      <c r="F3662" s="3">
        <v>0.36</v>
      </c>
      <c r="G3662" s="3">
        <v>0.48</v>
      </c>
      <c r="H3662" s="3">
        <v>0.117048545729529</v>
      </c>
      <c r="I3662" s="3">
        <v>9.5601531205363575</v>
      </c>
      <c r="J3662" s="3">
        <v>1.4050111376816155</v>
      </c>
      <c r="K3662" s="3">
        <v>1.1190020197103991</v>
      </c>
      <c r="L3662" s="3">
        <v>0.16445451039942413</v>
      </c>
      <c r="M3662" s="2">
        <v>1210</v>
      </c>
      <c r="N3662" s="3" t="s">
        <v>65</v>
      </c>
      <c r="O3662" s="3" t="s">
        <v>84</v>
      </c>
      <c r="P3662" s="3" t="s">
        <v>85</v>
      </c>
      <c r="Q3662" s="3" t="s">
        <v>42</v>
      </c>
      <c r="R3662" s="3" t="s">
        <v>49</v>
      </c>
      <c r="S3662" s="3" t="s">
        <v>86</v>
      </c>
      <c r="T3662" s="3" t="s">
        <v>51</v>
      </c>
      <c r="U3662" s="3" t="s">
        <v>87</v>
      </c>
      <c r="V3662" s="3" t="s">
        <v>53</v>
      </c>
      <c r="W3662" s="3" t="s">
        <v>54</v>
      </c>
      <c r="X3662" s="3">
        <v>35</v>
      </c>
      <c r="Y3662" s="3">
        <v>6</v>
      </c>
      <c r="Z3662" s="3" t="s">
        <v>44</v>
      </c>
      <c r="AA3662" s="7">
        <v>4</v>
      </c>
      <c r="AB3662" s="3" t="s">
        <v>49</v>
      </c>
      <c r="AC3662" s="3" t="s">
        <v>49</v>
      </c>
      <c r="AD3662" s="3" t="s">
        <v>49</v>
      </c>
      <c r="AE3662" s="3" t="s">
        <v>49</v>
      </c>
      <c r="AF3662" s="3" t="s">
        <v>55</v>
      </c>
      <c r="AG3662" s="3" t="s">
        <v>56</v>
      </c>
      <c r="AH3662" s="3" t="s">
        <v>57</v>
      </c>
      <c r="AI3662" s="3" t="s">
        <v>58</v>
      </c>
      <c r="AJ3662" s="3" t="s">
        <v>49</v>
      </c>
      <c r="AK3662" s="3" t="s">
        <v>49</v>
      </c>
      <c r="AL3662" s="3" t="s">
        <v>49</v>
      </c>
      <c r="AM3662" s="3" t="s">
        <v>88</v>
      </c>
      <c r="AN3662" s="3" t="s">
        <v>60</v>
      </c>
      <c r="AO3662" s="3">
        <v>89.992333372093228</v>
      </c>
      <c r="AP3662" s="3">
        <v>473.67865901812615</v>
      </c>
    </row>
    <row r="3663" spans="1:42" x14ac:dyDescent="0.25">
      <c r="A3663" s="2">
        <v>3662</v>
      </c>
      <c r="B3663" s="3" t="s">
        <v>42</v>
      </c>
      <c r="C3663" s="3" t="s">
        <v>43</v>
      </c>
      <c r="D3663" s="3" t="s">
        <v>44</v>
      </c>
      <c r="E3663" s="3" t="s">
        <v>45</v>
      </c>
      <c r="F3663" s="3">
        <v>0.36</v>
      </c>
      <c r="G3663" s="3">
        <v>0.48</v>
      </c>
      <c r="H3663" s="3">
        <v>3.4294915384601798E-5</v>
      </c>
      <c r="I3663" s="3">
        <v>9.5601531205363575</v>
      </c>
      <c r="J3663" s="3">
        <v>1.4050111376816155</v>
      </c>
      <c r="K3663" s="3">
        <v>3.2786464233263123E-4</v>
      </c>
      <c r="L3663" s="3">
        <v>4.8184738081214112E-5</v>
      </c>
      <c r="M3663" s="2">
        <v>1210</v>
      </c>
      <c r="N3663" s="3" t="s">
        <v>65</v>
      </c>
      <c r="O3663" s="3" t="s">
        <v>84</v>
      </c>
      <c r="P3663" s="3" t="s">
        <v>85</v>
      </c>
      <c r="Q3663" s="3" t="s">
        <v>42</v>
      </c>
      <c r="R3663" s="3" t="s">
        <v>49</v>
      </c>
      <c r="S3663" s="3" t="s">
        <v>86</v>
      </c>
      <c r="T3663" s="3" t="s">
        <v>51</v>
      </c>
      <c r="U3663" s="3" t="s">
        <v>87</v>
      </c>
      <c r="V3663" s="3" t="s">
        <v>53</v>
      </c>
      <c r="W3663" s="3" t="s">
        <v>54</v>
      </c>
      <c r="X3663" s="3">
        <v>35</v>
      </c>
      <c r="Y3663" s="3">
        <v>6</v>
      </c>
      <c r="Z3663" s="3" t="s">
        <v>44</v>
      </c>
      <c r="AA3663" s="7">
        <v>4</v>
      </c>
      <c r="AB3663" s="3" t="s">
        <v>49</v>
      </c>
      <c r="AC3663" s="3" t="s">
        <v>49</v>
      </c>
      <c r="AD3663" s="3" t="s">
        <v>49</v>
      </c>
      <c r="AE3663" s="3" t="s">
        <v>49</v>
      </c>
      <c r="AF3663" s="3" t="s">
        <v>55</v>
      </c>
      <c r="AG3663" s="3" t="s">
        <v>56</v>
      </c>
      <c r="AH3663" s="3" t="s">
        <v>57</v>
      </c>
      <c r="AI3663" s="3" t="s">
        <v>58</v>
      </c>
      <c r="AJ3663" s="3" t="s">
        <v>49</v>
      </c>
      <c r="AK3663" s="3" t="s">
        <v>49</v>
      </c>
      <c r="AL3663" s="3" t="s">
        <v>49</v>
      </c>
      <c r="AM3663" s="3" t="s">
        <v>88</v>
      </c>
      <c r="AN3663" s="3" t="s">
        <v>60</v>
      </c>
      <c r="AO3663" s="3">
        <v>2.2072029247321829</v>
      </c>
      <c r="AP3663" s="3">
        <v>0.13878659857984024</v>
      </c>
    </row>
    <row r="3664" spans="1:42" x14ac:dyDescent="0.25">
      <c r="A3664" s="2">
        <v>3663</v>
      </c>
      <c r="B3664" s="3" t="s">
        <v>42</v>
      </c>
      <c r="C3664" s="3" t="s">
        <v>43</v>
      </c>
      <c r="D3664" s="3" t="s">
        <v>44</v>
      </c>
      <c r="E3664" s="3" t="s">
        <v>45</v>
      </c>
      <c r="F3664" s="3">
        <v>0.36</v>
      </c>
      <c r="G3664" s="3">
        <v>0.48</v>
      </c>
      <c r="H3664" s="3">
        <v>0.159320165665678</v>
      </c>
      <c r="I3664" s="3">
        <v>9.5601531205363575</v>
      </c>
      <c r="J3664" s="3">
        <v>1.4050111376816155</v>
      </c>
      <c r="K3664" s="3">
        <v>1.5231251789531008</v>
      </c>
      <c r="L3664" s="3">
        <v>0.2238466072175577</v>
      </c>
      <c r="M3664" s="2">
        <v>1210</v>
      </c>
      <c r="N3664" s="3" t="s">
        <v>65</v>
      </c>
      <c r="O3664" s="3" t="s">
        <v>84</v>
      </c>
      <c r="P3664" s="3" t="s">
        <v>85</v>
      </c>
      <c r="Q3664" s="3" t="s">
        <v>42</v>
      </c>
      <c r="R3664" s="3" t="s">
        <v>49</v>
      </c>
      <c r="S3664" s="3" t="s">
        <v>86</v>
      </c>
      <c r="T3664" s="3" t="s">
        <v>51</v>
      </c>
      <c r="U3664" s="3" t="s">
        <v>87</v>
      </c>
      <c r="V3664" s="3" t="s">
        <v>53</v>
      </c>
      <c r="W3664" s="3" t="s">
        <v>54</v>
      </c>
      <c r="X3664" s="3">
        <v>35</v>
      </c>
      <c r="Y3664" s="3">
        <v>6</v>
      </c>
      <c r="Z3664" s="3" t="s">
        <v>44</v>
      </c>
      <c r="AA3664" s="7">
        <v>4</v>
      </c>
      <c r="AB3664" s="3" t="s">
        <v>49</v>
      </c>
      <c r="AC3664" s="3" t="s">
        <v>49</v>
      </c>
      <c r="AD3664" s="3" t="s">
        <v>49</v>
      </c>
      <c r="AE3664" s="3" t="s">
        <v>49</v>
      </c>
      <c r="AF3664" s="3" t="s">
        <v>55</v>
      </c>
      <c r="AG3664" s="3" t="s">
        <v>56</v>
      </c>
      <c r="AH3664" s="3" t="s">
        <v>57</v>
      </c>
      <c r="AI3664" s="3" t="s">
        <v>58</v>
      </c>
      <c r="AJ3664" s="3" t="s">
        <v>49</v>
      </c>
      <c r="AK3664" s="3" t="s">
        <v>49</v>
      </c>
      <c r="AL3664" s="3" t="s">
        <v>49</v>
      </c>
      <c r="AM3664" s="3" t="s">
        <v>88</v>
      </c>
      <c r="AN3664" s="3" t="s">
        <v>60</v>
      </c>
      <c r="AO3664" s="3">
        <v>103.17579541881778</v>
      </c>
      <c r="AP3664" s="3">
        <v>644.74583564197974</v>
      </c>
    </row>
    <row r="3665" spans="1:42" x14ac:dyDescent="0.25">
      <c r="A3665" s="2">
        <v>3664</v>
      </c>
      <c r="B3665" s="3" t="s">
        <v>42</v>
      </c>
      <c r="C3665" s="3" t="s">
        <v>43</v>
      </c>
      <c r="D3665" s="3" t="s">
        <v>44</v>
      </c>
      <c r="E3665" s="3" t="s">
        <v>45</v>
      </c>
      <c r="F3665" s="3">
        <v>0.36</v>
      </c>
      <c r="G3665" s="3">
        <v>0.48</v>
      </c>
      <c r="H3665" s="3">
        <v>0.192776187393251</v>
      </c>
      <c r="I3665" s="3">
        <v>9.5601531205363575</v>
      </c>
      <c r="J3665" s="3">
        <v>1.4050111376816155</v>
      </c>
      <c r="K3665" s="3">
        <v>1.8429698694726901</v>
      </c>
      <c r="L3665" s="3">
        <v>0.27085269036731591</v>
      </c>
      <c r="M3665" s="2">
        <v>1210</v>
      </c>
      <c r="N3665" s="3" t="s">
        <v>65</v>
      </c>
      <c r="O3665" s="3" t="s">
        <v>84</v>
      </c>
      <c r="P3665" s="3" t="s">
        <v>85</v>
      </c>
      <c r="Q3665" s="3" t="s">
        <v>42</v>
      </c>
      <c r="R3665" s="3" t="s">
        <v>49</v>
      </c>
      <c r="S3665" s="3" t="s">
        <v>86</v>
      </c>
      <c r="T3665" s="3" t="s">
        <v>51</v>
      </c>
      <c r="U3665" s="3" t="s">
        <v>87</v>
      </c>
      <c r="V3665" s="3" t="s">
        <v>53</v>
      </c>
      <c r="W3665" s="3" t="s">
        <v>54</v>
      </c>
      <c r="X3665" s="3">
        <v>35</v>
      </c>
      <c r="Y3665" s="3">
        <v>6</v>
      </c>
      <c r="Z3665" s="3" t="s">
        <v>44</v>
      </c>
      <c r="AA3665" s="7">
        <v>4</v>
      </c>
      <c r="AB3665" s="3" t="s">
        <v>49</v>
      </c>
      <c r="AC3665" s="3" t="s">
        <v>49</v>
      </c>
      <c r="AD3665" s="3" t="s">
        <v>49</v>
      </c>
      <c r="AE3665" s="3" t="s">
        <v>49</v>
      </c>
      <c r="AF3665" s="3" t="s">
        <v>55</v>
      </c>
      <c r="AG3665" s="3" t="s">
        <v>56</v>
      </c>
      <c r="AH3665" s="3" t="s">
        <v>57</v>
      </c>
      <c r="AI3665" s="3" t="s">
        <v>58</v>
      </c>
      <c r="AJ3665" s="3" t="s">
        <v>49</v>
      </c>
      <c r="AK3665" s="3" t="s">
        <v>49</v>
      </c>
      <c r="AL3665" s="3" t="s">
        <v>49</v>
      </c>
      <c r="AM3665" s="3" t="s">
        <v>88</v>
      </c>
      <c r="AN3665" s="3" t="s">
        <v>60</v>
      </c>
      <c r="AO3665" s="3">
        <v>112.74027130979546</v>
      </c>
      <c r="AP3665" s="3">
        <v>780.13755203816402</v>
      </c>
    </row>
    <row r="3666" spans="1:42" x14ac:dyDescent="0.25">
      <c r="A3666" s="2">
        <v>3665</v>
      </c>
      <c r="B3666" s="3" t="s">
        <v>42</v>
      </c>
      <c r="C3666" s="3" t="s">
        <v>43</v>
      </c>
      <c r="D3666" s="3" t="s">
        <v>44</v>
      </c>
      <c r="E3666" s="3" t="s">
        <v>45</v>
      </c>
      <c r="F3666" s="3">
        <v>0.36</v>
      </c>
      <c r="G3666" s="3">
        <v>0.48</v>
      </c>
      <c r="H3666" s="3">
        <v>6.3710434110678098E-3</v>
      </c>
      <c r="I3666" s="3">
        <v>10.318874562253567</v>
      </c>
      <c r="J3666" s="3">
        <v>1.4354386428503179</v>
      </c>
      <c r="K3666" s="3">
        <v>6.5741997789480824E-2</v>
      </c>
      <c r="L3666" s="3">
        <v>9.1452419075236362E-3</v>
      </c>
      <c r="M3666" s="2">
        <v>1400</v>
      </c>
      <c r="N3666" s="3" t="s">
        <v>46</v>
      </c>
      <c r="O3666" s="3" t="s">
        <v>84</v>
      </c>
      <c r="P3666" s="3" t="s">
        <v>85</v>
      </c>
      <c r="Q3666" s="3" t="s">
        <v>42</v>
      </c>
      <c r="R3666" s="3" t="s">
        <v>49</v>
      </c>
      <c r="S3666" s="3" t="s">
        <v>86</v>
      </c>
      <c r="T3666" s="3" t="s">
        <v>51</v>
      </c>
      <c r="U3666" s="3" t="s">
        <v>87</v>
      </c>
      <c r="V3666" s="3" t="s">
        <v>53</v>
      </c>
      <c r="W3666" s="3" t="s">
        <v>54</v>
      </c>
      <c r="X3666" s="3">
        <v>35</v>
      </c>
      <c r="Y3666" s="3">
        <v>6</v>
      </c>
      <c r="Z3666" s="3" t="s">
        <v>44</v>
      </c>
      <c r="AA3666" s="7">
        <v>4</v>
      </c>
      <c r="AB3666" s="3" t="s">
        <v>49</v>
      </c>
      <c r="AC3666" s="3" t="s">
        <v>49</v>
      </c>
      <c r="AD3666" s="3" t="s">
        <v>49</v>
      </c>
      <c r="AE3666" s="3" t="s">
        <v>49</v>
      </c>
      <c r="AF3666" s="3" t="s">
        <v>55</v>
      </c>
      <c r="AG3666" s="3" t="s">
        <v>56</v>
      </c>
      <c r="AH3666" s="3" t="s">
        <v>57</v>
      </c>
      <c r="AI3666" s="3" t="s">
        <v>58</v>
      </c>
      <c r="AJ3666" s="3" t="s">
        <v>49</v>
      </c>
      <c r="AK3666" s="3" t="s">
        <v>49</v>
      </c>
      <c r="AL3666" s="3" t="s">
        <v>49</v>
      </c>
      <c r="AM3666" s="3" t="s">
        <v>88</v>
      </c>
      <c r="AN3666" s="3" t="s">
        <v>60</v>
      </c>
      <c r="AO3666" s="3">
        <v>29.112169549679514</v>
      </c>
      <c r="AP3666" s="3">
        <v>25.782697945468975</v>
      </c>
    </row>
    <row r="3667" spans="1:42" x14ac:dyDescent="0.25">
      <c r="A3667" s="2">
        <v>3666</v>
      </c>
      <c r="B3667" s="3" t="s">
        <v>42</v>
      </c>
      <c r="C3667" s="3" t="s">
        <v>43</v>
      </c>
      <c r="D3667" s="3" t="s">
        <v>44</v>
      </c>
      <c r="E3667" s="3" t="s">
        <v>45</v>
      </c>
      <c r="F3667" s="3">
        <v>0.36</v>
      </c>
      <c r="G3667" s="3">
        <v>0.48</v>
      </c>
      <c r="H3667" s="3">
        <v>4.6704659716044303E-2</v>
      </c>
      <c r="I3667" s="3">
        <v>10.318874562253567</v>
      </c>
      <c r="J3667" s="3">
        <v>1.4354386428503179</v>
      </c>
      <c r="K3667" s="3">
        <v>0.48193952508259846</v>
      </c>
      <c r="L3667" s="3">
        <v>6.7041673357584541E-2</v>
      </c>
      <c r="M3667" s="2">
        <v>1200</v>
      </c>
      <c r="N3667" s="3" t="s">
        <v>61</v>
      </c>
      <c r="O3667" s="3" t="s">
        <v>84</v>
      </c>
      <c r="P3667" s="3" t="s">
        <v>85</v>
      </c>
      <c r="Q3667" s="3" t="s">
        <v>42</v>
      </c>
      <c r="R3667" s="3" t="s">
        <v>49</v>
      </c>
      <c r="S3667" s="3" t="s">
        <v>86</v>
      </c>
      <c r="T3667" s="3" t="s">
        <v>51</v>
      </c>
      <c r="U3667" s="3" t="s">
        <v>87</v>
      </c>
      <c r="V3667" s="3" t="s">
        <v>53</v>
      </c>
      <c r="W3667" s="3" t="s">
        <v>54</v>
      </c>
      <c r="X3667" s="3">
        <v>35</v>
      </c>
      <c r="Y3667" s="3">
        <v>6</v>
      </c>
      <c r="Z3667" s="3" t="s">
        <v>44</v>
      </c>
      <c r="AA3667" s="7">
        <v>4</v>
      </c>
      <c r="AB3667" s="3" t="s">
        <v>49</v>
      </c>
      <c r="AC3667" s="3" t="s">
        <v>49</v>
      </c>
      <c r="AD3667" s="3" t="s">
        <v>49</v>
      </c>
      <c r="AE3667" s="3" t="s">
        <v>49</v>
      </c>
      <c r="AF3667" s="3" t="s">
        <v>55</v>
      </c>
      <c r="AG3667" s="3" t="s">
        <v>56</v>
      </c>
      <c r="AH3667" s="3" t="s">
        <v>57</v>
      </c>
      <c r="AI3667" s="3" t="s">
        <v>58</v>
      </c>
      <c r="AJ3667" s="3" t="s">
        <v>49</v>
      </c>
      <c r="AK3667" s="3" t="s">
        <v>49</v>
      </c>
      <c r="AL3667" s="3" t="s">
        <v>49</v>
      </c>
      <c r="AM3667" s="3" t="s">
        <v>88</v>
      </c>
      <c r="AN3667" s="3" t="s">
        <v>60</v>
      </c>
      <c r="AO3667" s="3">
        <v>115.54989755336999</v>
      </c>
      <c r="AP3667" s="3">
        <v>189.0070521278806</v>
      </c>
    </row>
    <row r="3668" spans="1:42" x14ac:dyDescent="0.25">
      <c r="A3668" s="2">
        <v>3667</v>
      </c>
      <c r="B3668" s="3" t="s">
        <v>42</v>
      </c>
      <c r="C3668" s="3" t="s">
        <v>43</v>
      </c>
      <c r="D3668" s="3" t="s">
        <v>44</v>
      </c>
      <c r="E3668" s="3" t="s">
        <v>45</v>
      </c>
      <c r="F3668" s="3">
        <v>0.36</v>
      </c>
      <c r="G3668" s="3">
        <v>0.48</v>
      </c>
      <c r="H3668" s="3">
        <v>0.21077073583022299</v>
      </c>
      <c r="I3668" s="3">
        <v>10.318874562253567</v>
      </c>
      <c r="J3668" s="3">
        <v>1.4354386428503179</v>
      </c>
      <c r="K3668" s="3">
        <v>2.1749167844259545</v>
      </c>
      <c r="L3668" s="3">
        <v>0.30254845899269817</v>
      </c>
      <c r="M3668" s="2">
        <v>1410</v>
      </c>
      <c r="N3668" s="3" t="s">
        <v>63</v>
      </c>
      <c r="O3668" s="3" t="s">
        <v>84</v>
      </c>
      <c r="P3668" s="3" t="s">
        <v>85</v>
      </c>
      <c r="Q3668" s="3" t="s">
        <v>42</v>
      </c>
      <c r="R3668" s="3" t="s">
        <v>49</v>
      </c>
      <c r="S3668" s="3" t="s">
        <v>86</v>
      </c>
      <c r="T3668" s="3" t="s">
        <v>51</v>
      </c>
      <c r="U3668" s="3" t="s">
        <v>87</v>
      </c>
      <c r="V3668" s="3" t="s">
        <v>53</v>
      </c>
      <c r="W3668" s="3" t="s">
        <v>54</v>
      </c>
      <c r="X3668" s="3">
        <v>35</v>
      </c>
      <c r="Y3668" s="3">
        <v>6</v>
      </c>
      <c r="Z3668" s="3" t="s">
        <v>44</v>
      </c>
      <c r="AA3668" s="7">
        <v>4</v>
      </c>
      <c r="AB3668" s="3" t="s">
        <v>49</v>
      </c>
      <c r="AC3668" s="3" t="s">
        <v>49</v>
      </c>
      <c r="AD3668" s="3" t="s">
        <v>49</v>
      </c>
      <c r="AE3668" s="3" t="s">
        <v>49</v>
      </c>
      <c r="AF3668" s="3" t="s">
        <v>55</v>
      </c>
      <c r="AG3668" s="3" t="s">
        <v>56</v>
      </c>
      <c r="AH3668" s="3" t="s">
        <v>57</v>
      </c>
      <c r="AI3668" s="3" t="s">
        <v>58</v>
      </c>
      <c r="AJ3668" s="3" t="s">
        <v>49</v>
      </c>
      <c r="AK3668" s="3" t="s">
        <v>49</v>
      </c>
      <c r="AL3668" s="3" t="s">
        <v>49</v>
      </c>
      <c r="AM3668" s="3" t="s">
        <v>88</v>
      </c>
      <c r="AN3668" s="3" t="s">
        <v>60</v>
      </c>
      <c r="AO3668" s="3">
        <v>115.23676055519647</v>
      </c>
      <c r="AP3668" s="3">
        <v>852.95890594851187</v>
      </c>
    </row>
    <row r="3669" spans="1:42" x14ac:dyDescent="0.25">
      <c r="A3669" s="2">
        <v>3668</v>
      </c>
      <c r="B3669" s="3" t="s">
        <v>42</v>
      </c>
      <c r="C3669" s="3" t="s">
        <v>43</v>
      </c>
      <c r="D3669" s="3" t="s">
        <v>44</v>
      </c>
      <c r="E3669" s="3" t="s">
        <v>45</v>
      </c>
      <c r="F3669" s="3">
        <v>0.36</v>
      </c>
      <c r="G3669" s="3">
        <v>0.48</v>
      </c>
      <c r="H3669" s="3">
        <v>7.9689810115945295E-2</v>
      </c>
      <c r="I3669" s="3">
        <v>10.318874562253567</v>
      </c>
      <c r="J3669" s="3">
        <v>1.4354386428503179</v>
      </c>
      <c r="K3669" s="3">
        <v>0.82230915447624486</v>
      </c>
      <c r="L3669" s="3">
        <v>0.11438983288183205</v>
      </c>
      <c r="M3669" s="2">
        <v>1210</v>
      </c>
      <c r="N3669" s="3" t="s">
        <v>65</v>
      </c>
      <c r="O3669" s="3" t="s">
        <v>84</v>
      </c>
      <c r="P3669" s="3" t="s">
        <v>85</v>
      </c>
      <c r="Q3669" s="3" t="s">
        <v>42</v>
      </c>
      <c r="R3669" s="3" t="s">
        <v>49</v>
      </c>
      <c r="S3669" s="3" t="s">
        <v>86</v>
      </c>
      <c r="T3669" s="3" t="s">
        <v>51</v>
      </c>
      <c r="U3669" s="3" t="s">
        <v>87</v>
      </c>
      <c r="V3669" s="3" t="s">
        <v>53</v>
      </c>
      <c r="W3669" s="3" t="s">
        <v>54</v>
      </c>
      <c r="X3669" s="3">
        <v>35</v>
      </c>
      <c r="Y3669" s="3">
        <v>6</v>
      </c>
      <c r="Z3669" s="3" t="s">
        <v>44</v>
      </c>
      <c r="AA3669" s="7">
        <v>4</v>
      </c>
      <c r="AB3669" s="3" t="s">
        <v>49</v>
      </c>
      <c r="AC3669" s="3" t="s">
        <v>49</v>
      </c>
      <c r="AD3669" s="3" t="s">
        <v>49</v>
      </c>
      <c r="AE3669" s="3" t="s">
        <v>49</v>
      </c>
      <c r="AF3669" s="3" t="s">
        <v>55</v>
      </c>
      <c r="AG3669" s="3" t="s">
        <v>56</v>
      </c>
      <c r="AH3669" s="3" t="s">
        <v>57</v>
      </c>
      <c r="AI3669" s="3" t="s">
        <v>58</v>
      </c>
      <c r="AJ3669" s="3" t="s">
        <v>49</v>
      </c>
      <c r="AK3669" s="3" t="s">
        <v>49</v>
      </c>
      <c r="AL3669" s="3" t="s">
        <v>49</v>
      </c>
      <c r="AM3669" s="3" t="s">
        <v>88</v>
      </c>
      <c r="AN3669" s="3" t="s">
        <v>60</v>
      </c>
      <c r="AO3669" s="3">
        <v>76.055800051214788</v>
      </c>
      <c r="AP3669" s="3">
        <v>322.4932198675499</v>
      </c>
    </row>
    <row r="3670" spans="1:42" x14ac:dyDescent="0.25">
      <c r="A3670" s="2">
        <v>3669</v>
      </c>
      <c r="B3670" s="3" t="s">
        <v>42</v>
      </c>
      <c r="C3670" s="3" t="s">
        <v>43</v>
      </c>
      <c r="D3670" s="3" t="s">
        <v>44</v>
      </c>
      <c r="E3670" s="3" t="s">
        <v>45</v>
      </c>
      <c r="F3670" s="3">
        <v>0.36</v>
      </c>
      <c r="G3670" s="3">
        <v>0.48</v>
      </c>
      <c r="H3670" s="3">
        <v>0.111820353395389</v>
      </c>
      <c r="I3670" s="3">
        <v>10.318874562253567</v>
      </c>
      <c r="J3670" s="3">
        <v>1.4354386428503179</v>
      </c>
      <c r="K3670" s="3">
        <v>1.1538602001938838</v>
      </c>
      <c r="L3670" s="3">
        <v>0.16051125632092011</v>
      </c>
      <c r="M3670" s="2">
        <v>1430</v>
      </c>
      <c r="N3670" s="3" t="s">
        <v>64</v>
      </c>
      <c r="O3670" s="3" t="s">
        <v>84</v>
      </c>
      <c r="P3670" s="3" t="s">
        <v>85</v>
      </c>
      <c r="Q3670" s="3" t="s">
        <v>42</v>
      </c>
      <c r="R3670" s="3" t="s">
        <v>49</v>
      </c>
      <c r="S3670" s="3" t="s">
        <v>86</v>
      </c>
      <c r="T3670" s="3" t="s">
        <v>51</v>
      </c>
      <c r="U3670" s="3" t="s">
        <v>87</v>
      </c>
      <c r="V3670" s="3" t="s">
        <v>53</v>
      </c>
      <c r="W3670" s="3" t="s">
        <v>54</v>
      </c>
      <c r="X3670" s="3">
        <v>35</v>
      </c>
      <c r="Y3670" s="3">
        <v>6</v>
      </c>
      <c r="Z3670" s="3" t="s">
        <v>44</v>
      </c>
      <c r="AA3670" s="7">
        <v>4</v>
      </c>
      <c r="AB3670" s="3" t="s">
        <v>49</v>
      </c>
      <c r="AC3670" s="3" t="s">
        <v>49</v>
      </c>
      <c r="AD3670" s="3" t="s">
        <v>49</v>
      </c>
      <c r="AE3670" s="3" t="s">
        <v>49</v>
      </c>
      <c r="AF3670" s="3" t="s">
        <v>55</v>
      </c>
      <c r="AG3670" s="3" t="s">
        <v>56</v>
      </c>
      <c r="AH3670" s="3" t="s">
        <v>57</v>
      </c>
      <c r="AI3670" s="3" t="s">
        <v>58</v>
      </c>
      <c r="AJ3670" s="3" t="s">
        <v>49</v>
      </c>
      <c r="AK3670" s="3" t="s">
        <v>49</v>
      </c>
      <c r="AL3670" s="3" t="s">
        <v>49</v>
      </c>
      <c r="AM3670" s="3" t="s">
        <v>88</v>
      </c>
      <c r="AN3670" s="3" t="s">
        <v>60</v>
      </c>
      <c r="AO3670" s="3">
        <v>91.631222350620519</v>
      </c>
      <c r="AP3670" s="3">
        <v>452.52091529316817</v>
      </c>
    </row>
    <row r="3671" spans="1:42" x14ac:dyDescent="0.25">
      <c r="A3671" s="2">
        <v>3670</v>
      </c>
      <c r="B3671" s="3" t="s">
        <v>42</v>
      </c>
      <c r="C3671" s="3" t="s">
        <v>43</v>
      </c>
      <c r="D3671" s="3" t="s">
        <v>44</v>
      </c>
      <c r="E3671" s="3" t="s">
        <v>45</v>
      </c>
      <c r="F3671" s="3">
        <v>0.36</v>
      </c>
      <c r="G3671" s="3">
        <v>0.48</v>
      </c>
      <c r="H3671" s="3">
        <v>8.2605084590070502E-2</v>
      </c>
      <c r="I3671" s="3">
        <v>10.318874562253567</v>
      </c>
      <c r="J3671" s="3">
        <v>1.4354386428503179</v>
      </c>
      <c r="K3671" s="3">
        <v>0.8523915060892826</v>
      </c>
      <c r="L3671" s="3">
        <v>0.1185745305165065</v>
      </c>
      <c r="M3671" s="2">
        <v>1210</v>
      </c>
      <c r="N3671" s="3" t="s">
        <v>65</v>
      </c>
      <c r="O3671" s="3" t="s">
        <v>84</v>
      </c>
      <c r="P3671" s="3" t="s">
        <v>85</v>
      </c>
      <c r="Q3671" s="3" t="s">
        <v>42</v>
      </c>
      <c r="R3671" s="3" t="s">
        <v>49</v>
      </c>
      <c r="S3671" s="3" t="s">
        <v>86</v>
      </c>
      <c r="T3671" s="3" t="s">
        <v>51</v>
      </c>
      <c r="U3671" s="3" t="s">
        <v>87</v>
      </c>
      <c r="V3671" s="3" t="s">
        <v>53</v>
      </c>
      <c r="W3671" s="3" t="s">
        <v>54</v>
      </c>
      <c r="X3671" s="3">
        <v>35</v>
      </c>
      <c r="Y3671" s="3">
        <v>6</v>
      </c>
      <c r="Z3671" s="3" t="s">
        <v>44</v>
      </c>
      <c r="AA3671" s="7">
        <v>4</v>
      </c>
      <c r="AB3671" s="3" t="s">
        <v>49</v>
      </c>
      <c r="AC3671" s="3" t="s">
        <v>49</v>
      </c>
      <c r="AD3671" s="3" t="s">
        <v>49</v>
      </c>
      <c r="AE3671" s="3" t="s">
        <v>49</v>
      </c>
      <c r="AF3671" s="3" t="s">
        <v>55</v>
      </c>
      <c r="AG3671" s="3" t="s">
        <v>56</v>
      </c>
      <c r="AH3671" s="3" t="s">
        <v>57</v>
      </c>
      <c r="AI3671" s="3" t="s">
        <v>58</v>
      </c>
      <c r="AJ3671" s="3" t="s">
        <v>49</v>
      </c>
      <c r="AK3671" s="3" t="s">
        <v>49</v>
      </c>
      <c r="AL3671" s="3" t="s">
        <v>49</v>
      </c>
      <c r="AM3671" s="3" t="s">
        <v>88</v>
      </c>
      <c r="AN3671" s="3" t="s">
        <v>60</v>
      </c>
      <c r="AO3671" s="3">
        <v>74.855469304804018</v>
      </c>
      <c r="AP3671" s="3">
        <v>334.29091709622196</v>
      </c>
    </row>
    <row r="3672" spans="1:42" x14ac:dyDescent="0.25">
      <c r="A3672" s="2">
        <v>3671</v>
      </c>
      <c r="B3672" s="3" t="s">
        <v>42</v>
      </c>
      <c r="C3672" s="3" t="s">
        <v>43</v>
      </c>
      <c r="D3672" s="3" t="s">
        <v>44</v>
      </c>
      <c r="E3672" s="3" t="s">
        <v>45</v>
      </c>
      <c r="F3672" s="3">
        <v>0.36</v>
      </c>
      <c r="G3672" s="3">
        <v>0.48</v>
      </c>
      <c r="H3672" s="3">
        <v>7.98017663560249E-2</v>
      </c>
      <c r="I3672" s="3">
        <v>10.318874562253567</v>
      </c>
      <c r="J3672" s="3">
        <v>1.4354386428503179</v>
      </c>
      <c r="K3672" s="3">
        <v>0.82346441687408789</v>
      </c>
      <c r="L3672" s="3">
        <v>0.11455053919515054</v>
      </c>
      <c r="M3672" s="2">
        <v>1210</v>
      </c>
      <c r="N3672" s="3" t="s">
        <v>65</v>
      </c>
      <c r="O3672" s="3" t="s">
        <v>84</v>
      </c>
      <c r="P3672" s="3" t="s">
        <v>85</v>
      </c>
      <c r="Q3672" s="3" t="s">
        <v>42</v>
      </c>
      <c r="R3672" s="3" t="s">
        <v>49</v>
      </c>
      <c r="S3672" s="3" t="s">
        <v>86</v>
      </c>
      <c r="T3672" s="3" t="s">
        <v>51</v>
      </c>
      <c r="U3672" s="3" t="s">
        <v>87</v>
      </c>
      <c r="V3672" s="3" t="s">
        <v>53</v>
      </c>
      <c r="W3672" s="3" t="s">
        <v>54</v>
      </c>
      <c r="X3672" s="3">
        <v>35</v>
      </c>
      <c r="Y3672" s="3">
        <v>6</v>
      </c>
      <c r="Z3672" s="3" t="s">
        <v>44</v>
      </c>
      <c r="AA3672" s="7">
        <v>4</v>
      </c>
      <c r="AB3672" s="3" t="s">
        <v>49</v>
      </c>
      <c r="AC3672" s="3" t="s">
        <v>49</v>
      </c>
      <c r="AD3672" s="3" t="s">
        <v>49</v>
      </c>
      <c r="AE3672" s="3" t="s">
        <v>49</v>
      </c>
      <c r="AF3672" s="3" t="s">
        <v>55</v>
      </c>
      <c r="AG3672" s="3" t="s">
        <v>56</v>
      </c>
      <c r="AH3672" s="3" t="s">
        <v>57</v>
      </c>
      <c r="AI3672" s="3" t="s">
        <v>58</v>
      </c>
      <c r="AJ3672" s="3" t="s">
        <v>49</v>
      </c>
      <c r="AK3672" s="3" t="s">
        <v>49</v>
      </c>
      <c r="AL3672" s="3" t="s">
        <v>49</v>
      </c>
      <c r="AM3672" s="3" t="s">
        <v>88</v>
      </c>
      <c r="AN3672" s="3" t="s">
        <v>60</v>
      </c>
      <c r="AO3672" s="3">
        <v>74.606106295472358</v>
      </c>
      <c r="AP3672" s="3">
        <v>322.94629069674363</v>
      </c>
    </row>
    <row r="3673" spans="1:42" x14ac:dyDescent="0.25">
      <c r="A3673" s="2">
        <v>3672</v>
      </c>
      <c r="B3673" s="3" t="s">
        <v>42</v>
      </c>
      <c r="C3673" s="3" t="s">
        <v>43</v>
      </c>
      <c r="D3673" s="3" t="s">
        <v>44</v>
      </c>
      <c r="E3673" s="3" t="s">
        <v>45</v>
      </c>
      <c r="F3673" s="3">
        <v>0.36</v>
      </c>
      <c r="G3673" s="3">
        <v>0.48</v>
      </c>
      <c r="H3673" s="3">
        <v>0.14019559787334299</v>
      </c>
      <c r="I3673" s="3">
        <v>9.6080133997026103</v>
      </c>
      <c r="J3673" s="3">
        <v>1.2948386304649819</v>
      </c>
      <c r="K3673" s="3">
        <v>1.3470011829463981</v>
      </c>
      <c r="L3673" s="3">
        <v>0.18153067594753877</v>
      </c>
      <c r="M3673" s="2">
        <v>1400</v>
      </c>
      <c r="N3673" s="3" t="s">
        <v>46</v>
      </c>
      <c r="O3673" s="3" t="s">
        <v>84</v>
      </c>
      <c r="P3673" s="3" t="s">
        <v>85</v>
      </c>
      <c r="Q3673" s="3" t="s">
        <v>42</v>
      </c>
      <c r="R3673" s="3" t="s">
        <v>49</v>
      </c>
      <c r="S3673" s="3" t="s">
        <v>86</v>
      </c>
      <c r="T3673" s="3" t="s">
        <v>51</v>
      </c>
      <c r="U3673" s="3" t="s">
        <v>87</v>
      </c>
      <c r="V3673" s="3" t="s">
        <v>53</v>
      </c>
      <c r="W3673" s="3" t="s">
        <v>54</v>
      </c>
      <c r="X3673" s="3">
        <v>35</v>
      </c>
      <c r="Y3673" s="3">
        <v>6</v>
      </c>
      <c r="Z3673" s="3" t="s">
        <v>44</v>
      </c>
      <c r="AA3673" s="7">
        <v>4</v>
      </c>
      <c r="AB3673" s="3" t="s">
        <v>49</v>
      </c>
      <c r="AC3673" s="3" t="s">
        <v>49</v>
      </c>
      <c r="AD3673" s="3" t="s">
        <v>49</v>
      </c>
      <c r="AE3673" s="3" t="s">
        <v>49</v>
      </c>
      <c r="AF3673" s="3" t="s">
        <v>55</v>
      </c>
      <c r="AG3673" s="3" t="s">
        <v>56</v>
      </c>
      <c r="AH3673" s="3" t="s">
        <v>57</v>
      </c>
      <c r="AI3673" s="3" t="s">
        <v>58</v>
      </c>
      <c r="AJ3673" s="3" t="s">
        <v>49</v>
      </c>
      <c r="AK3673" s="3" t="s">
        <v>49</v>
      </c>
      <c r="AL3673" s="3" t="s">
        <v>49</v>
      </c>
      <c r="AM3673" s="3" t="s">
        <v>88</v>
      </c>
      <c r="AN3673" s="3" t="s">
        <v>60</v>
      </c>
      <c r="AO3673" s="3">
        <v>113.42310833876793</v>
      </c>
      <c r="AP3673" s="3">
        <v>567.35145564594643</v>
      </c>
    </row>
    <row r="3674" spans="1:42" x14ac:dyDescent="0.25">
      <c r="A3674" s="2">
        <v>3673</v>
      </c>
      <c r="B3674" s="3" t="s">
        <v>42</v>
      </c>
      <c r="C3674" s="3" t="s">
        <v>43</v>
      </c>
      <c r="D3674" s="3" t="s">
        <v>44</v>
      </c>
      <c r="E3674" s="3" t="s">
        <v>45</v>
      </c>
      <c r="F3674" s="3">
        <v>0.36</v>
      </c>
      <c r="G3674" s="3">
        <v>0.48</v>
      </c>
      <c r="H3674" s="3">
        <v>0.13497506277961699</v>
      </c>
      <c r="I3674" s="3">
        <v>9.6080133997026103</v>
      </c>
      <c r="J3674" s="3">
        <v>1.2948386304649819</v>
      </c>
      <c r="K3674" s="3">
        <v>1.2968422118122611</v>
      </c>
      <c r="L3674" s="3">
        <v>0.17477092543648423</v>
      </c>
      <c r="M3674" s="2">
        <v>1410</v>
      </c>
      <c r="N3674" s="3" t="s">
        <v>63</v>
      </c>
      <c r="O3674" s="3" t="s">
        <v>84</v>
      </c>
      <c r="P3674" s="3" t="s">
        <v>85</v>
      </c>
      <c r="Q3674" s="3" t="s">
        <v>42</v>
      </c>
      <c r="R3674" s="3" t="s">
        <v>49</v>
      </c>
      <c r="S3674" s="3" t="s">
        <v>86</v>
      </c>
      <c r="T3674" s="3" t="s">
        <v>51</v>
      </c>
      <c r="U3674" s="3" t="s">
        <v>87</v>
      </c>
      <c r="V3674" s="3" t="s">
        <v>53</v>
      </c>
      <c r="W3674" s="3" t="s">
        <v>54</v>
      </c>
      <c r="X3674" s="3">
        <v>35</v>
      </c>
      <c r="Y3674" s="3">
        <v>6</v>
      </c>
      <c r="Z3674" s="3" t="s">
        <v>44</v>
      </c>
      <c r="AA3674" s="7">
        <v>4</v>
      </c>
      <c r="AB3674" s="3" t="s">
        <v>49</v>
      </c>
      <c r="AC3674" s="3" t="s">
        <v>49</v>
      </c>
      <c r="AD3674" s="3" t="s">
        <v>49</v>
      </c>
      <c r="AE3674" s="3" t="s">
        <v>49</v>
      </c>
      <c r="AF3674" s="3" t="s">
        <v>55</v>
      </c>
      <c r="AG3674" s="3" t="s">
        <v>56</v>
      </c>
      <c r="AH3674" s="3" t="s">
        <v>57</v>
      </c>
      <c r="AI3674" s="3" t="s">
        <v>58</v>
      </c>
      <c r="AJ3674" s="3" t="s">
        <v>49</v>
      </c>
      <c r="AK3674" s="3" t="s">
        <v>49</v>
      </c>
      <c r="AL3674" s="3" t="s">
        <v>49</v>
      </c>
      <c r="AM3674" s="3" t="s">
        <v>88</v>
      </c>
      <c r="AN3674" s="3" t="s">
        <v>60</v>
      </c>
      <c r="AO3674" s="3">
        <v>95.542171148818696</v>
      </c>
      <c r="AP3674" s="3">
        <v>546.22469967353743</v>
      </c>
    </row>
    <row r="3675" spans="1:42" x14ac:dyDescent="0.25">
      <c r="A3675" s="2">
        <v>3674</v>
      </c>
      <c r="B3675" s="3" t="s">
        <v>42</v>
      </c>
      <c r="C3675" s="3" t="s">
        <v>43</v>
      </c>
      <c r="D3675" s="3" t="s">
        <v>44</v>
      </c>
      <c r="E3675" s="3" t="s">
        <v>45</v>
      </c>
      <c r="F3675" s="3">
        <v>0.36</v>
      </c>
      <c r="G3675" s="3">
        <v>0.48</v>
      </c>
      <c r="H3675" s="3">
        <v>0.34259279308399299</v>
      </c>
      <c r="I3675" s="3">
        <v>9.6080133997026103</v>
      </c>
      <c r="J3675" s="3">
        <v>1.2948386304649819</v>
      </c>
      <c r="K3675" s="3">
        <v>3.2916361465925483</v>
      </c>
      <c r="L3675" s="3">
        <v>0.44360238300405042</v>
      </c>
      <c r="M3675" s="2">
        <v>1410</v>
      </c>
      <c r="N3675" s="3" t="s">
        <v>63</v>
      </c>
      <c r="O3675" s="3" t="s">
        <v>84</v>
      </c>
      <c r="P3675" s="3" t="s">
        <v>85</v>
      </c>
      <c r="Q3675" s="3" t="s">
        <v>42</v>
      </c>
      <c r="R3675" s="3" t="s">
        <v>49</v>
      </c>
      <c r="S3675" s="3" t="s">
        <v>86</v>
      </c>
      <c r="T3675" s="3" t="s">
        <v>51</v>
      </c>
      <c r="U3675" s="3" t="s">
        <v>87</v>
      </c>
      <c r="V3675" s="3" t="s">
        <v>53</v>
      </c>
      <c r="W3675" s="3" t="s">
        <v>54</v>
      </c>
      <c r="X3675" s="3">
        <v>35</v>
      </c>
      <c r="Y3675" s="3">
        <v>6</v>
      </c>
      <c r="Z3675" s="3" t="s">
        <v>44</v>
      </c>
      <c r="AA3675" s="7">
        <v>4</v>
      </c>
      <c r="AB3675" s="3" t="s">
        <v>49</v>
      </c>
      <c r="AC3675" s="3" t="s">
        <v>49</v>
      </c>
      <c r="AD3675" s="3" t="s">
        <v>49</v>
      </c>
      <c r="AE3675" s="3" t="s">
        <v>49</v>
      </c>
      <c r="AF3675" s="3" t="s">
        <v>55</v>
      </c>
      <c r="AG3675" s="3" t="s">
        <v>56</v>
      </c>
      <c r="AH3675" s="3" t="s">
        <v>57</v>
      </c>
      <c r="AI3675" s="3" t="s">
        <v>58</v>
      </c>
      <c r="AJ3675" s="3" t="s">
        <v>49</v>
      </c>
      <c r="AK3675" s="3" t="s">
        <v>49</v>
      </c>
      <c r="AL3675" s="3" t="s">
        <v>49</v>
      </c>
      <c r="AM3675" s="3" t="s">
        <v>88</v>
      </c>
      <c r="AN3675" s="3" t="s">
        <v>60</v>
      </c>
      <c r="AO3675" s="3">
        <v>156.31328183266237</v>
      </c>
      <c r="AP3675" s="3">
        <v>1386.4238449599129</v>
      </c>
    </row>
    <row r="3676" spans="1:42" x14ac:dyDescent="0.25">
      <c r="A3676" s="2">
        <v>3675</v>
      </c>
      <c r="B3676" s="3" t="s">
        <v>42</v>
      </c>
      <c r="C3676" s="3" t="s">
        <v>43</v>
      </c>
      <c r="D3676" s="3" t="s">
        <v>44</v>
      </c>
      <c r="E3676" s="3" t="s">
        <v>45</v>
      </c>
      <c r="F3676" s="3">
        <v>0.36</v>
      </c>
      <c r="G3676" s="3">
        <v>0.48</v>
      </c>
      <c r="H3676" s="3">
        <v>0.326714961931376</v>
      </c>
      <c r="I3676" s="3">
        <v>9.5774916629202611</v>
      </c>
      <c r="J3676" s="3">
        <v>1.4075272860969117</v>
      </c>
      <c r="K3676" s="3">
        <v>3.1291098240490642</v>
      </c>
      <c r="L3676" s="3">
        <v>0.45986022369452551</v>
      </c>
      <c r="M3676" s="2">
        <v>1200</v>
      </c>
      <c r="N3676" s="3" t="s">
        <v>61</v>
      </c>
      <c r="O3676" s="3" t="s">
        <v>84</v>
      </c>
      <c r="P3676" s="3" t="s">
        <v>85</v>
      </c>
      <c r="Q3676" s="3" t="s">
        <v>42</v>
      </c>
      <c r="R3676" s="3" t="s">
        <v>49</v>
      </c>
      <c r="S3676" s="3" t="s">
        <v>86</v>
      </c>
      <c r="T3676" s="3" t="s">
        <v>51</v>
      </c>
      <c r="U3676" s="3" t="s">
        <v>87</v>
      </c>
      <c r="V3676" s="3" t="s">
        <v>53</v>
      </c>
      <c r="W3676" s="3" t="s">
        <v>54</v>
      </c>
      <c r="X3676" s="3">
        <v>35</v>
      </c>
      <c r="Y3676" s="3">
        <v>6</v>
      </c>
      <c r="Z3676" s="3" t="s">
        <v>44</v>
      </c>
      <c r="AA3676" s="7">
        <v>4</v>
      </c>
      <c r="AB3676" s="3" t="s">
        <v>49</v>
      </c>
      <c r="AC3676" s="3" t="s">
        <v>49</v>
      </c>
      <c r="AD3676" s="3" t="s">
        <v>49</v>
      </c>
      <c r="AE3676" s="3" t="s">
        <v>49</v>
      </c>
      <c r="AF3676" s="3" t="s">
        <v>55</v>
      </c>
      <c r="AG3676" s="3" t="s">
        <v>56</v>
      </c>
      <c r="AH3676" s="3" t="s">
        <v>57</v>
      </c>
      <c r="AI3676" s="3" t="s">
        <v>58</v>
      </c>
      <c r="AJ3676" s="3" t="s">
        <v>49</v>
      </c>
      <c r="AK3676" s="3" t="s">
        <v>49</v>
      </c>
      <c r="AL3676" s="3" t="s">
        <v>49</v>
      </c>
      <c r="AM3676" s="3" t="s">
        <v>88</v>
      </c>
      <c r="AN3676" s="3" t="s">
        <v>60</v>
      </c>
      <c r="AO3676" s="3">
        <v>196.49486556779107</v>
      </c>
      <c r="AP3676" s="3">
        <v>1322.1685419861615</v>
      </c>
    </row>
    <row r="3677" spans="1:42" x14ac:dyDescent="0.25">
      <c r="A3677" s="2">
        <v>3676</v>
      </c>
      <c r="B3677" s="3" t="s">
        <v>42</v>
      </c>
      <c r="C3677" s="3" t="s">
        <v>43</v>
      </c>
      <c r="D3677" s="3" t="s">
        <v>44</v>
      </c>
      <c r="E3677" s="3" t="s">
        <v>45</v>
      </c>
      <c r="F3677" s="3">
        <v>0.36</v>
      </c>
      <c r="G3677" s="3">
        <v>0.48</v>
      </c>
      <c r="H3677" s="3">
        <v>3.3222785272559199E-5</v>
      </c>
      <c r="I3677" s="3">
        <v>9.5774916629202611</v>
      </c>
      <c r="J3677" s="3">
        <v>1.4075272860969117</v>
      </c>
      <c r="K3677" s="3">
        <v>3.1819094896692575E-4</v>
      </c>
      <c r="L3677" s="3">
        <v>4.6761976791265699E-5</v>
      </c>
      <c r="M3677" s="2">
        <v>1210</v>
      </c>
      <c r="N3677" s="3" t="s">
        <v>65</v>
      </c>
      <c r="O3677" s="3" t="s">
        <v>84</v>
      </c>
      <c r="P3677" s="3" t="s">
        <v>85</v>
      </c>
      <c r="Q3677" s="3" t="s">
        <v>42</v>
      </c>
      <c r="R3677" s="3" t="s">
        <v>49</v>
      </c>
      <c r="S3677" s="3" t="s">
        <v>86</v>
      </c>
      <c r="T3677" s="3" t="s">
        <v>51</v>
      </c>
      <c r="U3677" s="3" t="s">
        <v>87</v>
      </c>
      <c r="V3677" s="3" t="s">
        <v>53</v>
      </c>
      <c r="W3677" s="3" t="s">
        <v>54</v>
      </c>
      <c r="X3677" s="3">
        <v>35</v>
      </c>
      <c r="Y3677" s="3">
        <v>6</v>
      </c>
      <c r="Z3677" s="3" t="s">
        <v>44</v>
      </c>
      <c r="AA3677" s="7">
        <v>4</v>
      </c>
      <c r="AB3677" s="3" t="s">
        <v>49</v>
      </c>
      <c r="AC3677" s="3" t="s">
        <v>49</v>
      </c>
      <c r="AD3677" s="3" t="s">
        <v>49</v>
      </c>
      <c r="AE3677" s="3" t="s">
        <v>49</v>
      </c>
      <c r="AF3677" s="3" t="s">
        <v>55</v>
      </c>
      <c r="AG3677" s="3" t="s">
        <v>56</v>
      </c>
      <c r="AH3677" s="3" t="s">
        <v>57</v>
      </c>
      <c r="AI3677" s="3" t="s">
        <v>58</v>
      </c>
      <c r="AJ3677" s="3" t="s">
        <v>49</v>
      </c>
      <c r="AK3677" s="3" t="s">
        <v>49</v>
      </c>
      <c r="AL3677" s="3" t="s">
        <v>49</v>
      </c>
      <c r="AM3677" s="3" t="s">
        <v>88</v>
      </c>
      <c r="AN3677" s="3" t="s">
        <v>60</v>
      </c>
      <c r="AO3677" s="3">
        <v>2.1162904093935362</v>
      </c>
      <c r="AP3677" s="3">
        <v>0.13444784195027254</v>
      </c>
    </row>
    <row r="3678" spans="1:42" x14ac:dyDescent="0.25">
      <c r="A3678" s="2">
        <v>3677</v>
      </c>
      <c r="B3678" s="3" t="s">
        <v>42</v>
      </c>
      <c r="C3678" s="3" t="s">
        <v>43</v>
      </c>
      <c r="D3678" s="3" t="s">
        <v>44</v>
      </c>
      <c r="E3678" s="3" t="s">
        <v>45</v>
      </c>
      <c r="F3678" s="3">
        <v>0.36</v>
      </c>
      <c r="G3678" s="3">
        <v>0.48</v>
      </c>
      <c r="H3678" s="3">
        <v>3.0915378485046E-2</v>
      </c>
      <c r="I3678" s="3">
        <v>9.5774916629202611</v>
      </c>
      <c r="J3678" s="3">
        <v>1.4075272860969117</v>
      </c>
      <c r="K3678" s="3">
        <v>0.29609177969655248</v>
      </c>
      <c r="L3678" s="3">
        <v>4.3514238777715653E-2</v>
      </c>
      <c r="M3678" s="2">
        <v>1210</v>
      </c>
      <c r="N3678" s="3" t="s">
        <v>65</v>
      </c>
      <c r="O3678" s="3" t="s">
        <v>84</v>
      </c>
      <c r="P3678" s="3" t="s">
        <v>85</v>
      </c>
      <c r="Q3678" s="3" t="s">
        <v>42</v>
      </c>
      <c r="R3678" s="3" t="s">
        <v>49</v>
      </c>
      <c r="S3678" s="3" t="s">
        <v>86</v>
      </c>
      <c r="T3678" s="3" t="s">
        <v>51</v>
      </c>
      <c r="U3678" s="3" t="s">
        <v>87</v>
      </c>
      <c r="V3678" s="3" t="s">
        <v>53</v>
      </c>
      <c r="W3678" s="3" t="s">
        <v>54</v>
      </c>
      <c r="X3678" s="3">
        <v>35</v>
      </c>
      <c r="Y3678" s="3">
        <v>6</v>
      </c>
      <c r="Z3678" s="3" t="s">
        <v>44</v>
      </c>
      <c r="AA3678" s="7">
        <v>4</v>
      </c>
      <c r="AB3678" s="3" t="s">
        <v>49</v>
      </c>
      <c r="AC3678" s="3" t="s">
        <v>49</v>
      </c>
      <c r="AD3678" s="3" t="s">
        <v>49</v>
      </c>
      <c r="AE3678" s="3" t="s">
        <v>49</v>
      </c>
      <c r="AF3678" s="3" t="s">
        <v>55</v>
      </c>
      <c r="AG3678" s="3" t="s">
        <v>56</v>
      </c>
      <c r="AH3678" s="3" t="s">
        <v>57</v>
      </c>
      <c r="AI3678" s="3" t="s">
        <v>58</v>
      </c>
      <c r="AJ3678" s="3" t="s">
        <v>49</v>
      </c>
      <c r="AK3678" s="3" t="s">
        <v>49</v>
      </c>
      <c r="AL3678" s="3" t="s">
        <v>49</v>
      </c>
      <c r="AM3678" s="3" t="s">
        <v>88</v>
      </c>
      <c r="AN3678" s="3" t="s">
        <v>60</v>
      </c>
      <c r="AO3678" s="3">
        <v>64.445027619540326</v>
      </c>
      <c r="AP3678" s="3">
        <v>125.11009797313531</v>
      </c>
    </row>
    <row r="3679" spans="1:42" x14ac:dyDescent="0.25">
      <c r="A3679" s="2">
        <v>3678</v>
      </c>
      <c r="B3679" s="3" t="s">
        <v>42</v>
      </c>
      <c r="C3679" s="3" t="s">
        <v>43</v>
      </c>
      <c r="D3679" s="3" t="s">
        <v>44</v>
      </c>
      <c r="E3679" s="3" t="s">
        <v>45</v>
      </c>
      <c r="F3679" s="3">
        <v>0.36</v>
      </c>
      <c r="G3679" s="3">
        <v>0.48</v>
      </c>
      <c r="H3679" s="3">
        <v>8.1615577835177602E-2</v>
      </c>
      <c r="I3679" s="3">
        <v>9.5774916629202611</v>
      </c>
      <c r="J3679" s="3">
        <v>1.4075272860969117</v>
      </c>
      <c r="K3679" s="3">
        <v>0.78167251628083312</v>
      </c>
      <c r="L3679" s="3">
        <v>0.11487615277357879</v>
      </c>
      <c r="M3679" s="2">
        <v>1210</v>
      </c>
      <c r="N3679" s="3" t="s">
        <v>65</v>
      </c>
      <c r="O3679" s="3" t="s">
        <v>84</v>
      </c>
      <c r="P3679" s="3" t="s">
        <v>85</v>
      </c>
      <c r="Q3679" s="3" t="s">
        <v>42</v>
      </c>
      <c r="R3679" s="3" t="s">
        <v>49</v>
      </c>
      <c r="S3679" s="3" t="s">
        <v>86</v>
      </c>
      <c r="T3679" s="3" t="s">
        <v>51</v>
      </c>
      <c r="U3679" s="3" t="s">
        <v>87</v>
      </c>
      <c r="V3679" s="3" t="s">
        <v>53</v>
      </c>
      <c r="W3679" s="3" t="s">
        <v>54</v>
      </c>
      <c r="X3679" s="3">
        <v>35</v>
      </c>
      <c r="Y3679" s="3">
        <v>6</v>
      </c>
      <c r="Z3679" s="3" t="s">
        <v>44</v>
      </c>
      <c r="AA3679" s="7">
        <v>4</v>
      </c>
      <c r="AB3679" s="3" t="s">
        <v>49</v>
      </c>
      <c r="AC3679" s="3" t="s">
        <v>49</v>
      </c>
      <c r="AD3679" s="3" t="s">
        <v>49</v>
      </c>
      <c r="AE3679" s="3" t="s">
        <v>49</v>
      </c>
      <c r="AF3679" s="3" t="s">
        <v>55</v>
      </c>
      <c r="AG3679" s="3" t="s">
        <v>56</v>
      </c>
      <c r="AH3679" s="3" t="s">
        <v>57</v>
      </c>
      <c r="AI3679" s="3" t="s">
        <v>58</v>
      </c>
      <c r="AJ3679" s="3" t="s">
        <v>49</v>
      </c>
      <c r="AK3679" s="3" t="s">
        <v>49</v>
      </c>
      <c r="AL3679" s="3" t="s">
        <v>49</v>
      </c>
      <c r="AM3679" s="3" t="s">
        <v>88</v>
      </c>
      <c r="AN3679" s="3" t="s">
        <v>60</v>
      </c>
      <c r="AO3679" s="3">
        <v>82.902436606693158</v>
      </c>
      <c r="AP3679" s="3">
        <v>330.28652533017566</v>
      </c>
    </row>
    <row r="3680" spans="1:42" x14ac:dyDescent="0.25">
      <c r="A3680" s="2">
        <v>3679</v>
      </c>
      <c r="B3680" s="3" t="s">
        <v>42</v>
      </c>
      <c r="C3680" s="3" t="s">
        <v>43</v>
      </c>
      <c r="D3680" s="3" t="s">
        <v>44</v>
      </c>
      <c r="E3680" s="3" t="s">
        <v>45</v>
      </c>
      <c r="F3680" s="3">
        <v>0.36</v>
      </c>
      <c r="G3680" s="3">
        <v>0.48</v>
      </c>
      <c r="H3680" s="3">
        <v>0.13372464378408799</v>
      </c>
      <c r="I3680" s="3">
        <v>9.5774916629202611</v>
      </c>
      <c r="J3680" s="3">
        <v>1.4075272860969117</v>
      </c>
      <c r="K3680" s="3">
        <v>1.2807466609690845</v>
      </c>
      <c r="L3680" s="3">
        <v>0.18822108494969361</v>
      </c>
      <c r="M3680" s="2">
        <v>1210</v>
      </c>
      <c r="N3680" s="3" t="s">
        <v>65</v>
      </c>
      <c r="O3680" s="3" t="s">
        <v>84</v>
      </c>
      <c r="P3680" s="3" t="s">
        <v>85</v>
      </c>
      <c r="Q3680" s="3" t="s">
        <v>42</v>
      </c>
      <c r="R3680" s="3" t="s">
        <v>49</v>
      </c>
      <c r="S3680" s="3" t="s">
        <v>86</v>
      </c>
      <c r="T3680" s="3" t="s">
        <v>51</v>
      </c>
      <c r="U3680" s="3" t="s">
        <v>87</v>
      </c>
      <c r="V3680" s="3" t="s">
        <v>53</v>
      </c>
      <c r="W3680" s="3" t="s">
        <v>54</v>
      </c>
      <c r="X3680" s="3">
        <v>35</v>
      </c>
      <c r="Y3680" s="3">
        <v>6</v>
      </c>
      <c r="Z3680" s="3" t="s">
        <v>44</v>
      </c>
      <c r="AA3680" s="7">
        <v>4</v>
      </c>
      <c r="AB3680" s="3" t="s">
        <v>49</v>
      </c>
      <c r="AC3680" s="3" t="s">
        <v>49</v>
      </c>
      <c r="AD3680" s="3" t="s">
        <v>49</v>
      </c>
      <c r="AE3680" s="3" t="s">
        <v>49</v>
      </c>
      <c r="AF3680" s="3" t="s">
        <v>55</v>
      </c>
      <c r="AG3680" s="3" t="s">
        <v>56</v>
      </c>
      <c r="AH3680" s="3" t="s">
        <v>57</v>
      </c>
      <c r="AI3680" s="3" t="s">
        <v>58</v>
      </c>
      <c r="AJ3680" s="3" t="s">
        <v>49</v>
      </c>
      <c r="AK3680" s="3" t="s">
        <v>49</v>
      </c>
      <c r="AL3680" s="3" t="s">
        <v>49</v>
      </c>
      <c r="AM3680" s="3" t="s">
        <v>88</v>
      </c>
      <c r="AN3680" s="3" t="s">
        <v>60</v>
      </c>
      <c r="AO3680" s="3">
        <v>94.476483597463897</v>
      </c>
      <c r="AP3680" s="3">
        <v>541.16443353078898</v>
      </c>
    </row>
    <row r="3681" spans="1:42" x14ac:dyDescent="0.25">
      <c r="A3681" s="2">
        <v>3680</v>
      </c>
      <c r="B3681" s="3" t="s">
        <v>42</v>
      </c>
      <c r="C3681" s="3" t="s">
        <v>43</v>
      </c>
      <c r="D3681" s="3" t="s">
        <v>44</v>
      </c>
      <c r="E3681" s="3" t="s">
        <v>45</v>
      </c>
      <c r="F3681" s="3">
        <v>0.36</v>
      </c>
      <c r="G3681" s="3">
        <v>0.48</v>
      </c>
      <c r="H3681" s="3">
        <v>2.0497915746153601E-3</v>
      </c>
      <c r="I3681" s="3">
        <v>9.5774916629202611</v>
      </c>
      <c r="J3681" s="3">
        <v>1.4075272860969117</v>
      </c>
      <c r="K3681" s="3">
        <v>1.9631861716602805E-2</v>
      </c>
      <c r="L3681" s="3">
        <v>2.8851375720826732E-3</v>
      </c>
      <c r="M3681" s="2">
        <v>1210</v>
      </c>
      <c r="N3681" s="3" t="s">
        <v>65</v>
      </c>
      <c r="O3681" s="3" t="s">
        <v>84</v>
      </c>
      <c r="P3681" s="3" t="s">
        <v>85</v>
      </c>
      <c r="Q3681" s="3" t="s">
        <v>42</v>
      </c>
      <c r="R3681" s="3" t="s">
        <v>49</v>
      </c>
      <c r="S3681" s="3" t="s">
        <v>86</v>
      </c>
      <c r="T3681" s="3" t="s">
        <v>51</v>
      </c>
      <c r="U3681" s="3" t="s">
        <v>87</v>
      </c>
      <c r="V3681" s="3" t="s">
        <v>53</v>
      </c>
      <c r="W3681" s="3" t="s">
        <v>54</v>
      </c>
      <c r="X3681" s="3">
        <v>35</v>
      </c>
      <c r="Y3681" s="3">
        <v>6</v>
      </c>
      <c r="Z3681" s="3" t="s">
        <v>44</v>
      </c>
      <c r="AA3681" s="7">
        <v>4</v>
      </c>
      <c r="AB3681" s="3" t="s">
        <v>49</v>
      </c>
      <c r="AC3681" s="3" t="s">
        <v>49</v>
      </c>
      <c r="AD3681" s="3" t="s">
        <v>49</v>
      </c>
      <c r="AE3681" s="3" t="s">
        <v>49</v>
      </c>
      <c r="AF3681" s="3" t="s">
        <v>55</v>
      </c>
      <c r="AG3681" s="3" t="s">
        <v>56</v>
      </c>
      <c r="AH3681" s="3" t="s">
        <v>57</v>
      </c>
      <c r="AI3681" s="3" t="s">
        <v>58</v>
      </c>
      <c r="AJ3681" s="3" t="s">
        <v>49</v>
      </c>
      <c r="AK3681" s="3" t="s">
        <v>49</v>
      </c>
      <c r="AL3681" s="3" t="s">
        <v>49</v>
      </c>
      <c r="AM3681" s="3" t="s">
        <v>88</v>
      </c>
      <c r="AN3681" s="3" t="s">
        <v>60</v>
      </c>
      <c r="AO3681" s="3">
        <v>16.715795757646081</v>
      </c>
      <c r="AP3681" s="3">
        <v>8.2952121983135623</v>
      </c>
    </row>
    <row r="3682" spans="1:42" x14ac:dyDescent="0.25">
      <c r="A3682" s="2">
        <v>3681</v>
      </c>
      <c r="B3682" s="3" t="s">
        <v>42</v>
      </c>
      <c r="C3682" s="3" t="s">
        <v>43</v>
      </c>
      <c r="D3682" s="3" t="s">
        <v>44</v>
      </c>
      <c r="E3682" s="3" t="s">
        <v>45</v>
      </c>
      <c r="F3682" s="3">
        <v>0.36</v>
      </c>
      <c r="G3682" s="3">
        <v>0.48</v>
      </c>
      <c r="H3682" s="3">
        <v>1.5482505809229199E-3</v>
      </c>
      <c r="I3682" s="3">
        <v>9.5774916629202611</v>
      </c>
      <c r="J3682" s="3">
        <v>1.4075272860969117</v>
      </c>
      <c r="K3682" s="3">
        <v>1.4828357030900716E-2</v>
      </c>
      <c r="L3682" s="3">
        <v>2.1792049383644045E-3</v>
      </c>
      <c r="M3682" s="2">
        <v>1210</v>
      </c>
      <c r="N3682" s="3" t="s">
        <v>65</v>
      </c>
      <c r="O3682" s="3" t="s">
        <v>84</v>
      </c>
      <c r="P3682" s="3" t="s">
        <v>85</v>
      </c>
      <c r="Q3682" s="3" t="s">
        <v>42</v>
      </c>
      <c r="R3682" s="3" t="s">
        <v>49</v>
      </c>
      <c r="S3682" s="3" t="s">
        <v>86</v>
      </c>
      <c r="T3682" s="3" t="s">
        <v>51</v>
      </c>
      <c r="U3682" s="3" t="s">
        <v>87</v>
      </c>
      <c r="V3682" s="3" t="s">
        <v>53</v>
      </c>
      <c r="W3682" s="3" t="s">
        <v>54</v>
      </c>
      <c r="X3682" s="3">
        <v>35</v>
      </c>
      <c r="Y3682" s="3">
        <v>6</v>
      </c>
      <c r="Z3682" s="3" t="s">
        <v>44</v>
      </c>
      <c r="AA3682" s="7">
        <v>4</v>
      </c>
      <c r="AB3682" s="3" t="s">
        <v>49</v>
      </c>
      <c r="AC3682" s="3" t="s">
        <v>49</v>
      </c>
      <c r="AD3682" s="3" t="s">
        <v>49</v>
      </c>
      <c r="AE3682" s="3" t="s">
        <v>49</v>
      </c>
      <c r="AF3682" s="3" t="s">
        <v>55</v>
      </c>
      <c r="AG3682" s="3" t="s">
        <v>56</v>
      </c>
      <c r="AH3682" s="3" t="s">
        <v>57</v>
      </c>
      <c r="AI3682" s="3" t="s">
        <v>58</v>
      </c>
      <c r="AJ3682" s="3" t="s">
        <v>49</v>
      </c>
      <c r="AK3682" s="3" t="s">
        <v>49</v>
      </c>
      <c r="AL3682" s="3" t="s">
        <v>49</v>
      </c>
      <c r="AM3682" s="3" t="s">
        <v>88</v>
      </c>
      <c r="AN3682" s="3" t="s">
        <v>60</v>
      </c>
      <c r="AO3682" s="3">
        <v>13.322580506646712</v>
      </c>
      <c r="AP3682" s="3">
        <v>6.2655478068924504</v>
      </c>
    </row>
    <row r="3683" spans="1:42" x14ac:dyDescent="0.25">
      <c r="A3683" s="2">
        <v>3682</v>
      </c>
      <c r="B3683" s="3" t="s">
        <v>42</v>
      </c>
      <c r="C3683" s="3" t="s">
        <v>43</v>
      </c>
      <c r="D3683" s="3" t="s">
        <v>44</v>
      </c>
      <c r="E3683" s="3" t="s">
        <v>45</v>
      </c>
      <c r="F3683" s="3">
        <v>0.36</v>
      </c>
      <c r="G3683" s="3">
        <v>0.48</v>
      </c>
      <c r="H3683" s="3">
        <v>4.1161626691414502E-2</v>
      </c>
      <c r="I3683" s="3">
        <v>9.5774916629202611</v>
      </c>
      <c r="J3683" s="3">
        <v>1.4075272860969117</v>
      </c>
      <c r="K3683" s="3">
        <v>0.3942251364692585</v>
      </c>
      <c r="L3683" s="3">
        <v>5.7936112708300853E-2</v>
      </c>
      <c r="M3683" s="2">
        <v>1210</v>
      </c>
      <c r="N3683" s="3" t="s">
        <v>65</v>
      </c>
      <c r="O3683" s="3" t="s">
        <v>84</v>
      </c>
      <c r="P3683" s="3" t="s">
        <v>85</v>
      </c>
      <c r="Q3683" s="3" t="s">
        <v>42</v>
      </c>
      <c r="R3683" s="3" t="s">
        <v>49</v>
      </c>
      <c r="S3683" s="3" t="s">
        <v>86</v>
      </c>
      <c r="T3683" s="3" t="s">
        <v>51</v>
      </c>
      <c r="U3683" s="3" t="s">
        <v>87</v>
      </c>
      <c r="V3683" s="3" t="s">
        <v>53</v>
      </c>
      <c r="W3683" s="3" t="s">
        <v>54</v>
      </c>
      <c r="X3683" s="3">
        <v>35</v>
      </c>
      <c r="Y3683" s="3">
        <v>6</v>
      </c>
      <c r="Z3683" s="3" t="s">
        <v>44</v>
      </c>
      <c r="AA3683" s="7">
        <v>4</v>
      </c>
      <c r="AB3683" s="3" t="s">
        <v>49</v>
      </c>
      <c r="AC3683" s="3" t="s">
        <v>49</v>
      </c>
      <c r="AD3683" s="3" t="s">
        <v>49</v>
      </c>
      <c r="AE3683" s="3" t="s">
        <v>49</v>
      </c>
      <c r="AF3683" s="3" t="s">
        <v>55</v>
      </c>
      <c r="AG3683" s="3" t="s">
        <v>56</v>
      </c>
      <c r="AH3683" s="3" t="s">
        <v>57</v>
      </c>
      <c r="AI3683" s="3" t="s">
        <v>58</v>
      </c>
      <c r="AJ3683" s="3" t="s">
        <v>49</v>
      </c>
      <c r="AK3683" s="3" t="s">
        <v>49</v>
      </c>
      <c r="AL3683" s="3" t="s">
        <v>49</v>
      </c>
      <c r="AM3683" s="3" t="s">
        <v>88</v>
      </c>
      <c r="AN3683" s="3" t="s">
        <v>60</v>
      </c>
      <c r="AO3683" s="3">
        <v>52.74301580996098</v>
      </c>
      <c r="AP3683" s="3">
        <v>166.57519333258222</v>
      </c>
    </row>
    <row r="3684" spans="1:42" x14ac:dyDescent="0.25">
      <c r="A3684" s="2">
        <v>3683</v>
      </c>
      <c r="B3684" s="3" t="s">
        <v>42</v>
      </c>
      <c r="C3684" s="3" t="s">
        <v>71</v>
      </c>
      <c r="D3684" s="3" t="s">
        <v>72</v>
      </c>
      <c r="E3684" s="3" t="s">
        <v>73</v>
      </c>
      <c r="F3684" s="3">
        <v>0.56000000000000005</v>
      </c>
      <c r="G3684" s="3">
        <v>0.48</v>
      </c>
      <c r="H3684" s="3">
        <v>1.1153980586364001E-3</v>
      </c>
      <c r="I3684" s="3">
        <v>9.9649694632008696</v>
      </c>
      <c r="J3684" s="3">
        <v>1.3206476774229527</v>
      </c>
      <c r="K3684" s="3">
        <v>1.111490759362526E-2</v>
      </c>
      <c r="L3684" s="3">
        <v>1.4730478555402323E-3</v>
      </c>
      <c r="M3684" s="2">
        <v>1400</v>
      </c>
      <c r="N3684" s="3" t="s">
        <v>46</v>
      </c>
      <c r="O3684" s="3" t="s">
        <v>84</v>
      </c>
      <c r="P3684" s="3" t="s">
        <v>85</v>
      </c>
      <c r="Q3684" s="3" t="s">
        <v>42</v>
      </c>
      <c r="R3684" s="3" t="s">
        <v>49</v>
      </c>
      <c r="S3684" s="3" t="s">
        <v>86</v>
      </c>
      <c r="T3684" s="3" t="s">
        <v>51</v>
      </c>
      <c r="U3684" s="3" t="s">
        <v>87</v>
      </c>
      <c r="V3684" s="3" t="s">
        <v>53</v>
      </c>
      <c r="W3684" s="3" t="s">
        <v>54</v>
      </c>
      <c r="X3684" s="3">
        <v>35</v>
      </c>
      <c r="Y3684" s="3">
        <v>6</v>
      </c>
      <c r="Z3684" s="3" t="s">
        <v>44</v>
      </c>
      <c r="AA3684" s="7">
        <v>4</v>
      </c>
      <c r="AB3684" s="3" t="s">
        <v>49</v>
      </c>
      <c r="AC3684" s="3" t="s">
        <v>49</v>
      </c>
      <c r="AD3684" s="3" t="s">
        <v>49</v>
      </c>
      <c r="AE3684" s="3" t="s">
        <v>49</v>
      </c>
      <c r="AF3684" s="3" t="s">
        <v>55</v>
      </c>
      <c r="AG3684" s="3" t="s">
        <v>56</v>
      </c>
      <c r="AH3684" s="3" t="s">
        <v>57</v>
      </c>
      <c r="AI3684" s="3" t="s">
        <v>58</v>
      </c>
      <c r="AJ3684" s="3" t="s">
        <v>49</v>
      </c>
      <c r="AK3684" s="3" t="s">
        <v>49</v>
      </c>
      <c r="AL3684" s="3" t="s">
        <v>49</v>
      </c>
      <c r="AM3684" s="3" t="s">
        <v>88</v>
      </c>
      <c r="AN3684" s="3" t="s">
        <v>60</v>
      </c>
      <c r="AO3684" s="3">
        <v>12.317783319269303</v>
      </c>
      <c r="AP3684" s="3">
        <v>4.5138557971252222</v>
      </c>
    </row>
    <row r="3685" spans="1:42" x14ac:dyDescent="0.25">
      <c r="A3685" s="2">
        <v>3684</v>
      </c>
      <c r="B3685" s="3" t="s">
        <v>42</v>
      </c>
      <c r="C3685" s="3" t="s">
        <v>71</v>
      </c>
      <c r="D3685" s="3" t="s">
        <v>72</v>
      </c>
      <c r="E3685" s="3" t="s">
        <v>73</v>
      </c>
      <c r="F3685" s="3">
        <v>0.56000000000000005</v>
      </c>
      <c r="G3685" s="3">
        <v>0.48</v>
      </c>
      <c r="H3685" s="3">
        <v>1.20047905176723E-3</v>
      </c>
      <c r="I3685" s="3">
        <v>9.9649694632008696</v>
      </c>
      <c r="J3685" s="3">
        <v>1.3206476774229527</v>
      </c>
      <c r="K3685" s="3">
        <v>1.1962737092072783E-2</v>
      </c>
      <c r="L3685" s="3">
        <v>1.5854098715113009E-3</v>
      </c>
      <c r="M3685" s="2">
        <v>8140</v>
      </c>
      <c r="N3685" s="3" t="s">
        <v>69</v>
      </c>
      <c r="O3685" s="3" t="s">
        <v>84</v>
      </c>
      <c r="P3685" s="3" t="s">
        <v>85</v>
      </c>
      <c r="Q3685" s="3" t="s">
        <v>42</v>
      </c>
      <c r="R3685" s="3" t="s">
        <v>49</v>
      </c>
      <c r="S3685" s="3" t="s">
        <v>86</v>
      </c>
      <c r="T3685" s="3" t="s">
        <v>51</v>
      </c>
      <c r="U3685" s="3" t="s">
        <v>87</v>
      </c>
      <c r="V3685" s="3" t="s">
        <v>53</v>
      </c>
      <c r="W3685" s="3" t="s">
        <v>54</v>
      </c>
      <c r="X3685" s="3">
        <v>35</v>
      </c>
      <c r="Y3685" s="3">
        <v>6</v>
      </c>
      <c r="Z3685" s="3" t="s">
        <v>44</v>
      </c>
      <c r="AA3685" s="7">
        <v>4</v>
      </c>
      <c r="AB3685" s="3" t="s">
        <v>49</v>
      </c>
      <c r="AC3685" s="3" t="s">
        <v>49</v>
      </c>
      <c r="AD3685" s="3" t="s">
        <v>49</v>
      </c>
      <c r="AE3685" s="3" t="s">
        <v>49</v>
      </c>
      <c r="AF3685" s="3" t="s">
        <v>55</v>
      </c>
      <c r="AG3685" s="3" t="s">
        <v>56</v>
      </c>
      <c r="AH3685" s="3" t="s">
        <v>57</v>
      </c>
      <c r="AI3685" s="3" t="s">
        <v>58</v>
      </c>
      <c r="AJ3685" s="3" t="s">
        <v>49</v>
      </c>
      <c r="AK3685" s="3" t="s">
        <v>49</v>
      </c>
      <c r="AL3685" s="3" t="s">
        <v>49</v>
      </c>
      <c r="AM3685" s="3" t="s">
        <v>88</v>
      </c>
      <c r="AN3685" s="3" t="s">
        <v>60</v>
      </c>
      <c r="AO3685" s="3">
        <v>16.246827421534274</v>
      </c>
      <c r="AP3685" s="3">
        <v>4.8581663606008894</v>
      </c>
    </row>
    <row r="3686" spans="1:42" x14ac:dyDescent="0.25">
      <c r="A3686" s="2">
        <v>3685</v>
      </c>
      <c r="B3686" s="3" t="s">
        <v>42</v>
      </c>
      <c r="C3686" s="3" t="s">
        <v>43</v>
      </c>
      <c r="D3686" s="3" t="s">
        <v>44</v>
      </c>
      <c r="E3686" s="3" t="s">
        <v>45</v>
      </c>
      <c r="F3686" s="3">
        <v>0.36</v>
      </c>
      <c r="G3686" s="3">
        <v>0.48</v>
      </c>
      <c r="H3686" s="3">
        <v>0.36922334741942597</v>
      </c>
      <c r="I3686" s="3">
        <v>9.5447872576944821</v>
      </c>
      <c r="J3686" s="3">
        <v>1.4004016603049112</v>
      </c>
      <c r="K3686" s="3">
        <v>3.52415830169224</v>
      </c>
      <c r="L3686" s="3">
        <v>0.51706098874950124</v>
      </c>
      <c r="M3686" s="2">
        <v>1200</v>
      </c>
      <c r="N3686" s="3" t="s">
        <v>61</v>
      </c>
      <c r="O3686" s="3" t="s">
        <v>84</v>
      </c>
      <c r="P3686" s="3" t="s">
        <v>85</v>
      </c>
      <c r="Q3686" s="3" t="s">
        <v>42</v>
      </c>
      <c r="R3686" s="3" t="s">
        <v>49</v>
      </c>
      <c r="S3686" s="3" t="s">
        <v>86</v>
      </c>
      <c r="T3686" s="3" t="s">
        <v>51</v>
      </c>
      <c r="U3686" s="3" t="s">
        <v>87</v>
      </c>
      <c r="V3686" s="3" t="s">
        <v>53</v>
      </c>
      <c r="W3686" s="3" t="s">
        <v>54</v>
      </c>
      <c r="X3686" s="3">
        <v>35</v>
      </c>
      <c r="Y3686" s="3">
        <v>6</v>
      </c>
      <c r="Z3686" s="3" t="s">
        <v>44</v>
      </c>
      <c r="AA3686" s="7">
        <v>4</v>
      </c>
      <c r="AB3686" s="3" t="s">
        <v>49</v>
      </c>
      <c r="AC3686" s="3" t="s">
        <v>49</v>
      </c>
      <c r="AD3686" s="3" t="s">
        <v>49</v>
      </c>
      <c r="AE3686" s="3" t="s">
        <v>49</v>
      </c>
      <c r="AF3686" s="3" t="s">
        <v>55</v>
      </c>
      <c r="AG3686" s="3" t="s">
        <v>56</v>
      </c>
      <c r="AH3686" s="3" t="s">
        <v>57</v>
      </c>
      <c r="AI3686" s="3" t="s">
        <v>58</v>
      </c>
      <c r="AJ3686" s="3" t="s">
        <v>49</v>
      </c>
      <c r="AK3686" s="3" t="s">
        <v>49</v>
      </c>
      <c r="AL3686" s="3" t="s">
        <v>49</v>
      </c>
      <c r="AM3686" s="3" t="s">
        <v>88</v>
      </c>
      <c r="AN3686" s="3" t="s">
        <v>60</v>
      </c>
      <c r="AO3686" s="3">
        <v>199.07924701567529</v>
      </c>
      <c r="AP3686" s="3">
        <v>1494.1938748043326</v>
      </c>
    </row>
    <row r="3687" spans="1:42" x14ac:dyDescent="0.25">
      <c r="A3687" s="2">
        <v>3686</v>
      </c>
      <c r="B3687" s="3" t="s">
        <v>42</v>
      </c>
      <c r="C3687" s="3" t="s">
        <v>43</v>
      </c>
      <c r="D3687" s="3" t="s">
        <v>44</v>
      </c>
      <c r="E3687" s="3" t="s">
        <v>45</v>
      </c>
      <c r="F3687" s="3">
        <v>0.36</v>
      </c>
      <c r="G3687" s="3">
        <v>0.48</v>
      </c>
      <c r="H3687" s="3">
        <v>2.8428879744846199E-2</v>
      </c>
      <c r="I3687" s="3">
        <v>9.5447872576944821</v>
      </c>
      <c r="J3687" s="3">
        <v>1.4004016603049112</v>
      </c>
      <c r="K3687" s="3">
        <v>0.27134760913913675</v>
      </c>
      <c r="L3687" s="3">
        <v>3.9811850395291275E-2</v>
      </c>
      <c r="M3687" s="2">
        <v>1210</v>
      </c>
      <c r="N3687" s="3" t="s">
        <v>65</v>
      </c>
      <c r="O3687" s="3" t="s">
        <v>84</v>
      </c>
      <c r="P3687" s="3" t="s">
        <v>85</v>
      </c>
      <c r="Q3687" s="3" t="s">
        <v>42</v>
      </c>
      <c r="R3687" s="3" t="s">
        <v>49</v>
      </c>
      <c r="S3687" s="3" t="s">
        <v>86</v>
      </c>
      <c r="T3687" s="3" t="s">
        <v>51</v>
      </c>
      <c r="U3687" s="3" t="s">
        <v>87</v>
      </c>
      <c r="V3687" s="3" t="s">
        <v>53</v>
      </c>
      <c r="W3687" s="3" t="s">
        <v>54</v>
      </c>
      <c r="X3687" s="3">
        <v>35</v>
      </c>
      <c r="Y3687" s="3">
        <v>6</v>
      </c>
      <c r="Z3687" s="3" t="s">
        <v>44</v>
      </c>
      <c r="AA3687" s="7">
        <v>4</v>
      </c>
      <c r="AB3687" s="3" t="s">
        <v>49</v>
      </c>
      <c r="AC3687" s="3" t="s">
        <v>49</v>
      </c>
      <c r="AD3687" s="3" t="s">
        <v>49</v>
      </c>
      <c r="AE3687" s="3" t="s">
        <v>49</v>
      </c>
      <c r="AF3687" s="3" t="s">
        <v>55</v>
      </c>
      <c r="AG3687" s="3" t="s">
        <v>56</v>
      </c>
      <c r="AH3687" s="3" t="s">
        <v>57</v>
      </c>
      <c r="AI3687" s="3" t="s">
        <v>58</v>
      </c>
      <c r="AJ3687" s="3" t="s">
        <v>49</v>
      </c>
      <c r="AK3687" s="3" t="s">
        <v>49</v>
      </c>
      <c r="AL3687" s="3" t="s">
        <v>49</v>
      </c>
      <c r="AM3687" s="3" t="s">
        <v>88</v>
      </c>
      <c r="AN3687" s="3" t="s">
        <v>60</v>
      </c>
      <c r="AO3687" s="3">
        <v>59.704922058756033</v>
      </c>
      <c r="AP3687" s="3">
        <v>115.04759457706815</v>
      </c>
    </row>
    <row r="3688" spans="1:42" x14ac:dyDescent="0.25">
      <c r="A3688" s="2">
        <v>3687</v>
      </c>
      <c r="B3688" s="3" t="s">
        <v>42</v>
      </c>
      <c r="C3688" s="3" t="s">
        <v>43</v>
      </c>
      <c r="D3688" s="3" t="s">
        <v>44</v>
      </c>
      <c r="E3688" s="3" t="s">
        <v>45</v>
      </c>
      <c r="F3688" s="3">
        <v>0.36</v>
      </c>
      <c r="G3688" s="3">
        <v>0.48</v>
      </c>
      <c r="H3688" s="3">
        <v>6.1647745043098903E-2</v>
      </c>
      <c r="I3688" s="3">
        <v>9.5447872576944821</v>
      </c>
      <c r="J3688" s="3">
        <v>1.4004016603049112</v>
      </c>
      <c r="K3688" s="3">
        <v>0.58841461135296858</v>
      </c>
      <c r="L3688" s="3">
        <v>8.6331604512409565E-2</v>
      </c>
      <c r="M3688" s="2">
        <v>1210</v>
      </c>
      <c r="N3688" s="3" t="s">
        <v>65</v>
      </c>
      <c r="O3688" s="3" t="s">
        <v>84</v>
      </c>
      <c r="P3688" s="3" t="s">
        <v>85</v>
      </c>
      <c r="Q3688" s="3" t="s">
        <v>42</v>
      </c>
      <c r="R3688" s="3" t="s">
        <v>49</v>
      </c>
      <c r="S3688" s="3" t="s">
        <v>86</v>
      </c>
      <c r="T3688" s="3" t="s">
        <v>51</v>
      </c>
      <c r="U3688" s="3" t="s">
        <v>87</v>
      </c>
      <c r="V3688" s="3" t="s">
        <v>53</v>
      </c>
      <c r="W3688" s="3" t="s">
        <v>54</v>
      </c>
      <c r="X3688" s="3">
        <v>35</v>
      </c>
      <c r="Y3688" s="3">
        <v>6</v>
      </c>
      <c r="Z3688" s="3" t="s">
        <v>44</v>
      </c>
      <c r="AA3688" s="7">
        <v>4</v>
      </c>
      <c r="AB3688" s="3" t="s">
        <v>49</v>
      </c>
      <c r="AC3688" s="3" t="s">
        <v>49</v>
      </c>
      <c r="AD3688" s="3" t="s">
        <v>49</v>
      </c>
      <c r="AE3688" s="3" t="s">
        <v>49</v>
      </c>
      <c r="AF3688" s="3" t="s">
        <v>55</v>
      </c>
      <c r="AG3688" s="3" t="s">
        <v>56</v>
      </c>
      <c r="AH3688" s="3" t="s">
        <v>57</v>
      </c>
      <c r="AI3688" s="3" t="s">
        <v>58</v>
      </c>
      <c r="AJ3688" s="3" t="s">
        <v>49</v>
      </c>
      <c r="AK3688" s="3" t="s">
        <v>49</v>
      </c>
      <c r="AL3688" s="3" t="s">
        <v>49</v>
      </c>
      <c r="AM3688" s="3" t="s">
        <v>88</v>
      </c>
      <c r="AN3688" s="3" t="s">
        <v>60</v>
      </c>
      <c r="AO3688" s="3">
        <v>78.707613225841143</v>
      </c>
      <c r="AP3688" s="3">
        <v>249.47957295414267</v>
      </c>
    </row>
    <row r="3689" spans="1:42" x14ac:dyDescent="0.25">
      <c r="A3689" s="2">
        <v>3688</v>
      </c>
      <c r="B3689" s="3" t="s">
        <v>42</v>
      </c>
      <c r="C3689" s="3" t="s">
        <v>43</v>
      </c>
      <c r="D3689" s="3" t="s">
        <v>44</v>
      </c>
      <c r="E3689" s="3" t="s">
        <v>45</v>
      </c>
      <c r="F3689" s="3">
        <v>0.36</v>
      </c>
      <c r="G3689" s="3">
        <v>0.48</v>
      </c>
      <c r="H3689" s="3">
        <v>0.24979756888209201</v>
      </c>
      <c r="I3689" s="3">
        <v>9.5868834233430853</v>
      </c>
      <c r="J3689" s="3">
        <v>1.4135698430704722</v>
      </c>
      <c r="K3689" s="3">
        <v>2.3947801723071303</v>
      </c>
      <c r="L3689" s="3">
        <v>0.35310631024404426</v>
      </c>
      <c r="M3689" s="2">
        <v>1200</v>
      </c>
      <c r="N3689" s="3" t="s">
        <v>61</v>
      </c>
      <c r="O3689" s="3" t="s">
        <v>84</v>
      </c>
      <c r="P3689" s="3" t="s">
        <v>85</v>
      </c>
      <c r="Q3689" s="3" t="s">
        <v>42</v>
      </c>
      <c r="R3689" s="3" t="s">
        <v>49</v>
      </c>
      <c r="S3689" s="3" t="s">
        <v>86</v>
      </c>
      <c r="T3689" s="3" t="s">
        <v>51</v>
      </c>
      <c r="U3689" s="3" t="s">
        <v>87</v>
      </c>
      <c r="V3689" s="3" t="s">
        <v>53</v>
      </c>
      <c r="W3689" s="3" t="s">
        <v>54</v>
      </c>
      <c r="X3689" s="3">
        <v>35</v>
      </c>
      <c r="Y3689" s="3">
        <v>6</v>
      </c>
      <c r="Z3689" s="3" t="s">
        <v>44</v>
      </c>
      <c r="AA3689" s="7">
        <v>4</v>
      </c>
      <c r="AB3689" s="3" t="s">
        <v>49</v>
      </c>
      <c r="AC3689" s="3" t="s">
        <v>49</v>
      </c>
      <c r="AD3689" s="3" t="s">
        <v>49</v>
      </c>
      <c r="AE3689" s="3" t="s">
        <v>49</v>
      </c>
      <c r="AF3689" s="3" t="s">
        <v>55</v>
      </c>
      <c r="AG3689" s="3" t="s">
        <v>56</v>
      </c>
      <c r="AH3689" s="3" t="s">
        <v>57</v>
      </c>
      <c r="AI3689" s="3" t="s">
        <v>58</v>
      </c>
      <c r="AJ3689" s="3" t="s">
        <v>49</v>
      </c>
      <c r="AK3689" s="3" t="s">
        <v>49</v>
      </c>
      <c r="AL3689" s="3" t="s">
        <v>49</v>
      </c>
      <c r="AM3689" s="3" t="s">
        <v>88</v>
      </c>
      <c r="AN3689" s="3" t="s">
        <v>60</v>
      </c>
      <c r="AO3689" s="3">
        <v>146.58280235237555</v>
      </c>
      <c r="AP3689" s="3">
        <v>1010.8948959303995</v>
      </c>
    </row>
    <row r="3690" spans="1:42" x14ac:dyDescent="0.25">
      <c r="A3690" s="2">
        <v>3689</v>
      </c>
      <c r="B3690" s="3" t="s">
        <v>42</v>
      </c>
      <c r="C3690" s="3" t="s">
        <v>43</v>
      </c>
      <c r="D3690" s="3" t="s">
        <v>44</v>
      </c>
      <c r="E3690" s="3" t="s">
        <v>45</v>
      </c>
      <c r="F3690" s="3">
        <v>0.36</v>
      </c>
      <c r="G3690" s="3">
        <v>0.48</v>
      </c>
      <c r="H3690" s="3">
        <v>4.7887307710844504E-3</v>
      </c>
      <c r="I3690" s="3">
        <v>9.5868834233430853</v>
      </c>
      <c r="J3690" s="3">
        <v>1.4135698430704722</v>
      </c>
      <c r="K3690" s="3">
        <v>4.5909003648162465E-2</v>
      </c>
      <c r="L3690" s="3">
        <v>6.7692054045885878E-3</v>
      </c>
      <c r="M3690" s="2">
        <v>1210</v>
      </c>
      <c r="N3690" s="3" t="s">
        <v>65</v>
      </c>
      <c r="O3690" s="3" t="s">
        <v>84</v>
      </c>
      <c r="P3690" s="3" t="s">
        <v>85</v>
      </c>
      <c r="Q3690" s="3" t="s">
        <v>42</v>
      </c>
      <c r="R3690" s="3" t="s">
        <v>49</v>
      </c>
      <c r="S3690" s="3" t="s">
        <v>86</v>
      </c>
      <c r="T3690" s="3" t="s">
        <v>51</v>
      </c>
      <c r="U3690" s="3" t="s">
        <v>87</v>
      </c>
      <c r="V3690" s="3" t="s">
        <v>53</v>
      </c>
      <c r="W3690" s="3" t="s">
        <v>54</v>
      </c>
      <c r="X3690" s="3">
        <v>35</v>
      </c>
      <c r="Y3690" s="3">
        <v>6</v>
      </c>
      <c r="Z3690" s="3" t="s">
        <v>44</v>
      </c>
      <c r="AA3690" s="7">
        <v>4</v>
      </c>
      <c r="AB3690" s="3" t="s">
        <v>49</v>
      </c>
      <c r="AC3690" s="3" t="s">
        <v>49</v>
      </c>
      <c r="AD3690" s="3" t="s">
        <v>49</v>
      </c>
      <c r="AE3690" s="3" t="s">
        <v>49</v>
      </c>
      <c r="AF3690" s="3" t="s">
        <v>55</v>
      </c>
      <c r="AG3690" s="3" t="s">
        <v>56</v>
      </c>
      <c r="AH3690" s="3" t="s">
        <v>57</v>
      </c>
      <c r="AI3690" s="3" t="s">
        <v>58</v>
      </c>
      <c r="AJ3690" s="3" t="s">
        <v>49</v>
      </c>
      <c r="AK3690" s="3" t="s">
        <v>49</v>
      </c>
      <c r="AL3690" s="3" t="s">
        <v>49</v>
      </c>
      <c r="AM3690" s="3" t="s">
        <v>88</v>
      </c>
      <c r="AN3690" s="3" t="s">
        <v>60</v>
      </c>
      <c r="AO3690" s="3">
        <v>26.718476558417407</v>
      </c>
      <c r="AP3690" s="3">
        <v>19.37930587610763</v>
      </c>
    </row>
    <row r="3691" spans="1:42" x14ac:dyDescent="0.25">
      <c r="A3691" s="2">
        <v>3690</v>
      </c>
      <c r="B3691" s="3" t="s">
        <v>42</v>
      </c>
      <c r="C3691" s="3" t="s">
        <v>43</v>
      </c>
      <c r="D3691" s="3" t="s">
        <v>44</v>
      </c>
      <c r="E3691" s="3" t="s">
        <v>45</v>
      </c>
      <c r="F3691" s="3">
        <v>0.36</v>
      </c>
      <c r="G3691" s="3">
        <v>0.48</v>
      </c>
      <c r="H3691" s="3">
        <v>5.9923679810426997E-2</v>
      </c>
      <c r="I3691" s="3">
        <v>9.5868834233430853</v>
      </c>
      <c r="J3691" s="3">
        <v>1.4135698430704722</v>
      </c>
      <c r="K3691" s="3">
        <v>0.57448133264030132</v>
      </c>
      <c r="L3691" s="3">
        <v>8.4706306665830511E-2</v>
      </c>
      <c r="M3691" s="2">
        <v>1210</v>
      </c>
      <c r="N3691" s="3" t="s">
        <v>65</v>
      </c>
      <c r="O3691" s="3" t="s">
        <v>84</v>
      </c>
      <c r="P3691" s="3" t="s">
        <v>85</v>
      </c>
      <c r="Q3691" s="3" t="s">
        <v>42</v>
      </c>
      <c r="R3691" s="3" t="s">
        <v>49</v>
      </c>
      <c r="S3691" s="3" t="s">
        <v>86</v>
      </c>
      <c r="T3691" s="3" t="s">
        <v>51</v>
      </c>
      <c r="U3691" s="3" t="s">
        <v>87</v>
      </c>
      <c r="V3691" s="3" t="s">
        <v>53</v>
      </c>
      <c r="W3691" s="3" t="s">
        <v>54</v>
      </c>
      <c r="X3691" s="3">
        <v>35</v>
      </c>
      <c r="Y3691" s="3">
        <v>6</v>
      </c>
      <c r="Z3691" s="3" t="s">
        <v>44</v>
      </c>
      <c r="AA3691" s="7">
        <v>4</v>
      </c>
      <c r="AB3691" s="3" t="s">
        <v>49</v>
      </c>
      <c r="AC3691" s="3" t="s">
        <v>49</v>
      </c>
      <c r="AD3691" s="3" t="s">
        <v>49</v>
      </c>
      <c r="AE3691" s="3" t="s">
        <v>49</v>
      </c>
      <c r="AF3691" s="3" t="s">
        <v>55</v>
      </c>
      <c r="AG3691" s="3" t="s">
        <v>56</v>
      </c>
      <c r="AH3691" s="3" t="s">
        <v>57</v>
      </c>
      <c r="AI3691" s="3" t="s">
        <v>58</v>
      </c>
      <c r="AJ3691" s="3" t="s">
        <v>49</v>
      </c>
      <c r="AK3691" s="3" t="s">
        <v>49</v>
      </c>
      <c r="AL3691" s="3" t="s">
        <v>49</v>
      </c>
      <c r="AM3691" s="3" t="s">
        <v>88</v>
      </c>
      <c r="AN3691" s="3" t="s">
        <v>60</v>
      </c>
      <c r="AO3691" s="3">
        <v>74.04178880472594</v>
      </c>
      <c r="AP3691" s="3">
        <v>242.50252849466762</v>
      </c>
    </row>
    <row r="3692" spans="1:42" x14ac:dyDescent="0.25">
      <c r="A3692" s="2">
        <v>3691</v>
      </c>
      <c r="B3692" s="3" t="s">
        <v>42</v>
      </c>
      <c r="C3692" s="3" t="s">
        <v>43</v>
      </c>
      <c r="D3692" s="3" t="s">
        <v>44</v>
      </c>
      <c r="E3692" s="3" t="s">
        <v>45</v>
      </c>
      <c r="F3692" s="3">
        <v>0.36</v>
      </c>
      <c r="G3692" s="3">
        <v>0.48</v>
      </c>
      <c r="H3692" s="3">
        <v>4.4627650761978797E-2</v>
      </c>
      <c r="I3692" s="3">
        <v>9.5868834233430853</v>
      </c>
      <c r="J3692" s="3">
        <v>1.4135698430704722</v>
      </c>
      <c r="K3692" s="3">
        <v>0.42784008531275897</v>
      </c>
      <c r="L3692" s="3">
        <v>6.3084301284214203E-2</v>
      </c>
      <c r="M3692" s="2">
        <v>1210</v>
      </c>
      <c r="N3692" s="3" t="s">
        <v>65</v>
      </c>
      <c r="O3692" s="3" t="s">
        <v>84</v>
      </c>
      <c r="P3692" s="3" t="s">
        <v>85</v>
      </c>
      <c r="Q3692" s="3" t="s">
        <v>42</v>
      </c>
      <c r="R3692" s="3" t="s">
        <v>49</v>
      </c>
      <c r="S3692" s="3" t="s">
        <v>86</v>
      </c>
      <c r="T3692" s="3" t="s">
        <v>51</v>
      </c>
      <c r="U3692" s="3" t="s">
        <v>87</v>
      </c>
      <c r="V3692" s="3" t="s">
        <v>53</v>
      </c>
      <c r="W3692" s="3" t="s">
        <v>54</v>
      </c>
      <c r="X3692" s="3">
        <v>35</v>
      </c>
      <c r="Y3692" s="3">
        <v>6</v>
      </c>
      <c r="Z3692" s="3" t="s">
        <v>44</v>
      </c>
      <c r="AA3692" s="7">
        <v>4</v>
      </c>
      <c r="AB3692" s="3" t="s">
        <v>49</v>
      </c>
      <c r="AC3692" s="3" t="s">
        <v>49</v>
      </c>
      <c r="AD3692" s="3" t="s">
        <v>49</v>
      </c>
      <c r="AE3692" s="3" t="s">
        <v>49</v>
      </c>
      <c r="AF3692" s="3" t="s">
        <v>55</v>
      </c>
      <c r="AG3692" s="3" t="s">
        <v>56</v>
      </c>
      <c r="AH3692" s="3" t="s">
        <v>57</v>
      </c>
      <c r="AI3692" s="3" t="s">
        <v>58</v>
      </c>
      <c r="AJ3692" s="3" t="s">
        <v>49</v>
      </c>
      <c r="AK3692" s="3" t="s">
        <v>49</v>
      </c>
      <c r="AL3692" s="3" t="s">
        <v>49</v>
      </c>
      <c r="AM3692" s="3" t="s">
        <v>88</v>
      </c>
      <c r="AN3692" s="3" t="s">
        <v>60</v>
      </c>
      <c r="AO3692" s="3">
        <v>55.048503120861028</v>
      </c>
      <c r="AP3692" s="3">
        <v>180.60169510273803</v>
      </c>
    </row>
    <row r="3693" spans="1:42" x14ac:dyDescent="0.25">
      <c r="A3693" s="2">
        <v>3692</v>
      </c>
      <c r="B3693" s="3" t="s">
        <v>42</v>
      </c>
      <c r="C3693" s="3" t="s">
        <v>43</v>
      </c>
      <c r="D3693" s="3" t="s">
        <v>44</v>
      </c>
      <c r="E3693" s="3" t="s">
        <v>45</v>
      </c>
      <c r="F3693" s="3">
        <v>0.36</v>
      </c>
      <c r="G3693" s="3">
        <v>0.48</v>
      </c>
      <c r="H3693" s="3">
        <v>5.6866569335522199E-3</v>
      </c>
      <c r="I3693" s="3">
        <v>9.5868834233430853</v>
      </c>
      <c r="J3693" s="3">
        <v>1.4135698430704722</v>
      </c>
      <c r="K3693" s="3">
        <v>5.4517317090510796E-2</v>
      </c>
      <c r="L3693" s="3">
        <v>8.0384867491570238E-3</v>
      </c>
      <c r="M3693" s="2">
        <v>1330</v>
      </c>
      <c r="N3693" s="3" t="s">
        <v>68</v>
      </c>
      <c r="O3693" s="3" t="s">
        <v>84</v>
      </c>
      <c r="P3693" s="3" t="s">
        <v>85</v>
      </c>
      <c r="Q3693" s="3" t="s">
        <v>42</v>
      </c>
      <c r="R3693" s="3" t="s">
        <v>49</v>
      </c>
      <c r="S3693" s="3" t="s">
        <v>86</v>
      </c>
      <c r="T3693" s="3" t="s">
        <v>51</v>
      </c>
      <c r="U3693" s="3" t="s">
        <v>87</v>
      </c>
      <c r="V3693" s="3" t="s">
        <v>53</v>
      </c>
      <c r="W3693" s="3" t="s">
        <v>54</v>
      </c>
      <c r="X3693" s="3">
        <v>35</v>
      </c>
      <c r="Y3693" s="3">
        <v>6</v>
      </c>
      <c r="Z3693" s="3" t="s">
        <v>44</v>
      </c>
      <c r="AA3693" s="7">
        <v>4</v>
      </c>
      <c r="AB3693" s="3" t="s">
        <v>49</v>
      </c>
      <c r="AC3693" s="3" t="s">
        <v>49</v>
      </c>
      <c r="AD3693" s="3" t="s">
        <v>49</v>
      </c>
      <c r="AE3693" s="3" t="s">
        <v>49</v>
      </c>
      <c r="AF3693" s="3" t="s">
        <v>55</v>
      </c>
      <c r="AG3693" s="3" t="s">
        <v>56</v>
      </c>
      <c r="AH3693" s="3" t="s">
        <v>57</v>
      </c>
      <c r="AI3693" s="3" t="s">
        <v>58</v>
      </c>
      <c r="AJ3693" s="3" t="s">
        <v>49</v>
      </c>
      <c r="AK3693" s="3" t="s">
        <v>49</v>
      </c>
      <c r="AL3693" s="3" t="s">
        <v>49</v>
      </c>
      <c r="AM3693" s="3" t="s">
        <v>88</v>
      </c>
      <c r="AN3693" s="3" t="s">
        <v>60</v>
      </c>
      <c r="AO3693" s="3">
        <v>26.673417261288449</v>
      </c>
      <c r="AP3693" s="3">
        <v>23.013084133531301</v>
      </c>
    </row>
    <row r="3694" spans="1:42" x14ac:dyDescent="0.25">
      <c r="A3694" s="2">
        <v>3693</v>
      </c>
      <c r="B3694" s="3" t="s">
        <v>42</v>
      </c>
      <c r="C3694" s="3" t="s">
        <v>43</v>
      </c>
      <c r="D3694" s="3" t="s">
        <v>44</v>
      </c>
      <c r="E3694" s="3" t="s">
        <v>45</v>
      </c>
      <c r="F3694" s="3">
        <v>0.36</v>
      </c>
      <c r="G3694" s="3">
        <v>0.48</v>
      </c>
      <c r="H3694" s="3">
        <v>0.166275710311204</v>
      </c>
      <c r="I3694" s="3">
        <v>9.5868834233430853</v>
      </c>
      <c r="J3694" s="3">
        <v>1.4135698430704722</v>
      </c>
      <c r="K3694" s="3">
        <v>1.5940658508870786</v>
      </c>
      <c r="L3694" s="3">
        <v>0.23504232973103992</v>
      </c>
      <c r="M3694" s="2">
        <v>1210</v>
      </c>
      <c r="N3694" s="3" t="s">
        <v>65</v>
      </c>
      <c r="O3694" s="3" t="s">
        <v>84</v>
      </c>
      <c r="P3694" s="3" t="s">
        <v>85</v>
      </c>
      <c r="Q3694" s="3" t="s">
        <v>42</v>
      </c>
      <c r="R3694" s="3" t="s">
        <v>49</v>
      </c>
      <c r="S3694" s="3" t="s">
        <v>86</v>
      </c>
      <c r="T3694" s="3" t="s">
        <v>51</v>
      </c>
      <c r="U3694" s="3" t="s">
        <v>87</v>
      </c>
      <c r="V3694" s="3" t="s">
        <v>53</v>
      </c>
      <c r="W3694" s="3" t="s">
        <v>54</v>
      </c>
      <c r="X3694" s="3">
        <v>35</v>
      </c>
      <c r="Y3694" s="3">
        <v>6</v>
      </c>
      <c r="Z3694" s="3" t="s">
        <v>44</v>
      </c>
      <c r="AA3694" s="7">
        <v>4</v>
      </c>
      <c r="AB3694" s="3" t="s">
        <v>49</v>
      </c>
      <c r="AC3694" s="3" t="s">
        <v>49</v>
      </c>
      <c r="AD3694" s="3" t="s">
        <v>49</v>
      </c>
      <c r="AE3694" s="3" t="s">
        <v>49</v>
      </c>
      <c r="AF3694" s="3" t="s">
        <v>55</v>
      </c>
      <c r="AG3694" s="3" t="s">
        <v>56</v>
      </c>
      <c r="AH3694" s="3" t="s">
        <v>57</v>
      </c>
      <c r="AI3694" s="3" t="s">
        <v>58</v>
      </c>
      <c r="AJ3694" s="3" t="s">
        <v>49</v>
      </c>
      <c r="AK3694" s="3" t="s">
        <v>49</v>
      </c>
      <c r="AL3694" s="3" t="s">
        <v>49</v>
      </c>
      <c r="AM3694" s="3" t="s">
        <v>88</v>
      </c>
      <c r="AN3694" s="3" t="s">
        <v>60</v>
      </c>
      <c r="AO3694" s="3">
        <v>102.98094504614954</v>
      </c>
      <c r="AP3694" s="3">
        <v>672.89392616201587</v>
      </c>
    </row>
    <row r="3695" spans="1:42" x14ac:dyDescent="0.25">
      <c r="A3695" s="2">
        <v>3694</v>
      </c>
      <c r="B3695" s="3" t="s">
        <v>42</v>
      </c>
      <c r="C3695" s="3" t="s">
        <v>43</v>
      </c>
      <c r="D3695" s="3" t="s">
        <v>44</v>
      </c>
      <c r="E3695" s="3" t="s">
        <v>45</v>
      </c>
      <c r="F3695" s="3">
        <v>0.36</v>
      </c>
      <c r="G3695" s="3">
        <v>0.48</v>
      </c>
      <c r="H3695" s="3">
        <v>8.6663456082508195E-2</v>
      </c>
      <c r="I3695" s="3">
        <v>9.5868834233430853</v>
      </c>
      <c r="J3695" s="3">
        <v>1.4135698430704722</v>
      </c>
      <c r="K3695" s="3">
        <v>0.83083245052701926</v>
      </c>
      <c r="L3695" s="3">
        <v>0.12250484801449586</v>
      </c>
      <c r="M3695" s="2">
        <v>1210</v>
      </c>
      <c r="N3695" s="3" t="s">
        <v>65</v>
      </c>
      <c r="O3695" s="3" t="s">
        <v>84</v>
      </c>
      <c r="P3695" s="3" t="s">
        <v>85</v>
      </c>
      <c r="Q3695" s="3" t="s">
        <v>42</v>
      </c>
      <c r="R3695" s="3" t="s">
        <v>49</v>
      </c>
      <c r="S3695" s="3" t="s">
        <v>86</v>
      </c>
      <c r="T3695" s="3" t="s">
        <v>51</v>
      </c>
      <c r="U3695" s="3" t="s">
        <v>87</v>
      </c>
      <c r="V3695" s="3" t="s">
        <v>53</v>
      </c>
      <c r="W3695" s="3" t="s">
        <v>54</v>
      </c>
      <c r="X3695" s="3">
        <v>35</v>
      </c>
      <c r="Y3695" s="3">
        <v>6</v>
      </c>
      <c r="Z3695" s="3" t="s">
        <v>44</v>
      </c>
      <c r="AA3695" s="7">
        <v>4</v>
      </c>
      <c r="AB3695" s="3" t="s">
        <v>49</v>
      </c>
      <c r="AC3695" s="3" t="s">
        <v>49</v>
      </c>
      <c r="AD3695" s="3" t="s">
        <v>49</v>
      </c>
      <c r="AE3695" s="3" t="s">
        <v>49</v>
      </c>
      <c r="AF3695" s="3" t="s">
        <v>55</v>
      </c>
      <c r="AG3695" s="3" t="s">
        <v>56</v>
      </c>
      <c r="AH3695" s="3" t="s">
        <v>57</v>
      </c>
      <c r="AI3695" s="3" t="s">
        <v>58</v>
      </c>
      <c r="AJ3695" s="3" t="s">
        <v>49</v>
      </c>
      <c r="AK3695" s="3" t="s">
        <v>49</v>
      </c>
      <c r="AL3695" s="3" t="s">
        <v>49</v>
      </c>
      <c r="AM3695" s="3" t="s">
        <v>88</v>
      </c>
      <c r="AN3695" s="3" t="s">
        <v>60</v>
      </c>
      <c r="AO3695" s="3">
        <v>77.247410360506493</v>
      </c>
      <c r="AP3695" s="3">
        <v>350.71456383487885</v>
      </c>
    </row>
    <row r="3696" spans="1:42" x14ac:dyDescent="0.25">
      <c r="A3696" s="2">
        <v>3695</v>
      </c>
      <c r="B3696" s="3" t="s">
        <v>42</v>
      </c>
      <c r="C3696" s="3" t="s">
        <v>43</v>
      </c>
      <c r="D3696" s="3" t="s">
        <v>44</v>
      </c>
      <c r="E3696" s="3" t="s">
        <v>45</v>
      </c>
      <c r="F3696" s="3">
        <v>0.36</v>
      </c>
      <c r="G3696" s="3">
        <v>0.48</v>
      </c>
      <c r="H3696" s="3">
        <v>0.24550176540611701</v>
      </c>
      <c r="I3696" s="3">
        <v>9.5601531223170717</v>
      </c>
      <c r="J3696" s="3">
        <v>1.4050111379433192</v>
      </c>
      <c r="K3696" s="3">
        <v>2.3470344690816427</v>
      </c>
      <c r="L3696" s="3">
        <v>0.34493271478034226</v>
      </c>
      <c r="M3696" s="2">
        <v>1200</v>
      </c>
      <c r="N3696" s="3" t="s">
        <v>61</v>
      </c>
      <c r="O3696" s="3" t="s">
        <v>84</v>
      </c>
      <c r="P3696" s="3" t="s">
        <v>85</v>
      </c>
      <c r="Q3696" s="3" t="s">
        <v>42</v>
      </c>
      <c r="R3696" s="3" t="s">
        <v>49</v>
      </c>
      <c r="S3696" s="3" t="s">
        <v>86</v>
      </c>
      <c r="T3696" s="3" t="s">
        <v>51</v>
      </c>
      <c r="U3696" s="3" t="s">
        <v>87</v>
      </c>
      <c r="V3696" s="3" t="s">
        <v>53</v>
      </c>
      <c r="W3696" s="3" t="s">
        <v>54</v>
      </c>
      <c r="X3696" s="3">
        <v>35</v>
      </c>
      <c r="Y3696" s="3">
        <v>6</v>
      </c>
      <c r="Z3696" s="3" t="s">
        <v>44</v>
      </c>
      <c r="AA3696" s="7">
        <v>4</v>
      </c>
      <c r="AB3696" s="3" t="s">
        <v>49</v>
      </c>
      <c r="AC3696" s="3" t="s">
        <v>49</v>
      </c>
      <c r="AD3696" s="3" t="s">
        <v>49</v>
      </c>
      <c r="AE3696" s="3" t="s">
        <v>49</v>
      </c>
      <c r="AF3696" s="3" t="s">
        <v>55</v>
      </c>
      <c r="AG3696" s="3" t="s">
        <v>56</v>
      </c>
      <c r="AH3696" s="3" t="s">
        <v>57</v>
      </c>
      <c r="AI3696" s="3" t="s">
        <v>58</v>
      </c>
      <c r="AJ3696" s="3" t="s">
        <v>49</v>
      </c>
      <c r="AK3696" s="3" t="s">
        <v>49</v>
      </c>
      <c r="AL3696" s="3" t="s">
        <v>49</v>
      </c>
      <c r="AM3696" s="3" t="s">
        <v>88</v>
      </c>
      <c r="AN3696" s="3" t="s">
        <v>60</v>
      </c>
      <c r="AO3696" s="3">
        <v>141.59221735780864</v>
      </c>
      <c r="AP3696" s="3">
        <v>993.51039604428274</v>
      </c>
    </row>
    <row r="3697" spans="1:42" x14ac:dyDescent="0.25">
      <c r="A3697" s="2">
        <v>3696</v>
      </c>
      <c r="B3697" s="3" t="s">
        <v>42</v>
      </c>
      <c r="C3697" s="3" t="s">
        <v>43</v>
      </c>
      <c r="D3697" s="3" t="s">
        <v>44</v>
      </c>
      <c r="E3697" s="3" t="s">
        <v>45</v>
      </c>
      <c r="F3697" s="3">
        <v>0.36</v>
      </c>
      <c r="G3697" s="3">
        <v>0.48</v>
      </c>
      <c r="H3697" s="3">
        <v>7.4269649028692805E-2</v>
      </c>
      <c r="I3697" s="3">
        <v>9.5601531223170717</v>
      </c>
      <c r="J3697" s="3">
        <v>1.4050111379433192</v>
      </c>
      <c r="K3697" s="3">
        <v>0.71002921705505062</v>
      </c>
      <c r="L3697" s="3">
        <v>0.10434968409645461</v>
      </c>
      <c r="M3697" s="2">
        <v>1210</v>
      </c>
      <c r="N3697" s="3" t="s">
        <v>65</v>
      </c>
      <c r="O3697" s="3" t="s">
        <v>84</v>
      </c>
      <c r="P3697" s="3" t="s">
        <v>85</v>
      </c>
      <c r="Q3697" s="3" t="s">
        <v>42</v>
      </c>
      <c r="R3697" s="3" t="s">
        <v>49</v>
      </c>
      <c r="S3697" s="3" t="s">
        <v>86</v>
      </c>
      <c r="T3697" s="3" t="s">
        <v>51</v>
      </c>
      <c r="U3697" s="3" t="s">
        <v>87</v>
      </c>
      <c r="V3697" s="3" t="s">
        <v>53</v>
      </c>
      <c r="W3697" s="3" t="s">
        <v>54</v>
      </c>
      <c r="X3697" s="3">
        <v>35</v>
      </c>
      <c r="Y3697" s="3">
        <v>6</v>
      </c>
      <c r="Z3697" s="3" t="s">
        <v>44</v>
      </c>
      <c r="AA3697" s="7">
        <v>4</v>
      </c>
      <c r="AB3697" s="3" t="s">
        <v>49</v>
      </c>
      <c r="AC3697" s="3" t="s">
        <v>49</v>
      </c>
      <c r="AD3697" s="3" t="s">
        <v>49</v>
      </c>
      <c r="AE3697" s="3" t="s">
        <v>49</v>
      </c>
      <c r="AF3697" s="3" t="s">
        <v>55</v>
      </c>
      <c r="AG3697" s="3" t="s">
        <v>56</v>
      </c>
      <c r="AH3697" s="3" t="s">
        <v>57</v>
      </c>
      <c r="AI3697" s="3" t="s">
        <v>58</v>
      </c>
      <c r="AJ3697" s="3" t="s">
        <v>49</v>
      </c>
      <c r="AK3697" s="3" t="s">
        <v>49</v>
      </c>
      <c r="AL3697" s="3" t="s">
        <v>49</v>
      </c>
      <c r="AM3697" s="3" t="s">
        <v>88</v>
      </c>
      <c r="AN3697" s="3" t="s">
        <v>60</v>
      </c>
      <c r="AO3697" s="3">
        <v>70.576986334596242</v>
      </c>
      <c r="AP3697" s="3">
        <v>300.55860616115933</v>
      </c>
    </row>
    <row r="3698" spans="1:42" x14ac:dyDescent="0.25">
      <c r="A3698" s="2">
        <v>3697</v>
      </c>
      <c r="B3698" s="3" t="s">
        <v>42</v>
      </c>
      <c r="C3698" s="3" t="s">
        <v>43</v>
      </c>
      <c r="D3698" s="3" t="s">
        <v>44</v>
      </c>
      <c r="E3698" s="3" t="s">
        <v>45</v>
      </c>
      <c r="F3698" s="3">
        <v>0.36</v>
      </c>
      <c r="G3698" s="3">
        <v>0.48</v>
      </c>
      <c r="H3698" s="3">
        <v>3.2783198554789E-3</v>
      </c>
      <c r="I3698" s="3">
        <v>9.5601531223170717</v>
      </c>
      <c r="J3698" s="3">
        <v>1.4050111379433192</v>
      </c>
      <c r="K3698" s="3">
        <v>3.1341239802310655E-2</v>
      </c>
      <c r="L3698" s="3">
        <v>4.6060759106885873E-3</v>
      </c>
      <c r="M3698" s="2">
        <v>1210</v>
      </c>
      <c r="N3698" s="3" t="s">
        <v>65</v>
      </c>
      <c r="O3698" s="3" t="s">
        <v>84</v>
      </c>
      <c r="P3698" s="3" t="s">
        <v>85</v>
      </c>
      <c r="Q3698" s="3" t="s">
        <v>42</v>
      </c>
      <c r="R3698" s="3" t="s">
        <v>49</v>
      </c>
      <c r="S3698" s="3" t="s">
        <v>86</v>
      </c>
      <c r="T3698" s="3" t="s">
        <v>51</v>
      </c>
      <c r="U3698" s="3" t="s">
        <v>87</v>
      </c>
      <c r="V3698" s="3" t="s">
        <v>53</v>
      </c>
      <c r="W3698" s="3" t="s">
        <v>54</v>
      </c>
      <c r="X3698" s="3">
        <v>35</v>
      </c>
      <c r="Y3698" s="3">
        <v>6</v>
      </c>
      <c r="Z3698" s="3" t="s">
        <v>44</v>
      </c>
      <c r="AA3698" s="7">
        <v>4</v>
      </c>
      <c r="AB3698" s="3" t="s">
        <v>49</v>
      </c>
      <c r="AC3698" s="3" t="s">
        <v>49</v>
      </c>
      <c r="AD3698" s="3" t="s">
        <v>49</v>
      </c>
      <c r="AE3698" s="3" t="s">
        <v>49</v>
      </c>
      <c r="AF3698" s="3" t="s">
        <v>55</v>
      </c>
      <c r="AG3698" s="3" t="s">
        <v>56</v>
      </c>
      <c r="AH3698" s="3" t="s">
        <v>57</v>
      </c>
      <c r="AI3698" s="3" t="s">
        <v>58</v>
      </c>
      <c r="AJ3698" s="3" t="s">
        <v>49</v>
      </c>
      <c r="AK3698" s="3" t="s">
        <v>49</v>
      </c>
      <c r="AL3698" s="3" t="s">
        <v>49</v>
      </c>
      <c r="AM3698" s="3" t="s">
        <v>88</v>
      </c>
      <c r="AN3698" s="3" t="s">
        <v>60</v>
      </c>
      <c r="AO3698" s="3">
        <v>22.760205077386971</v>
      </c>
      <c r="AP3698" s="3">
        <v>13.266889761826221</v>
      </c>
    </row>
    <row r="3699" spans="1:42" x14ac:dyDescent="0.25">
      <c r="A3699" s="2">
        <v>3698</v>
      </c>
      <c r="B3699" s="3" t="s">
        <v>42</v>
      </c>
      <c r="C3699" s="3" t="s">
        <v>43</v>
      </c>
      <c r="D3699" s="3" t="s">
        <v>44</v>
      </c>
      <c r="E3699" s="3" t="s">
        <v>45</v>
      </c>
      <c r="F3699" s="3">
        <v>0.36</v>
      </c>
      <c r="G3699" s="3">
        <v>0.48</v>
      </c>
      <c r="H3699" s="3">
        <v>3.8985871276499197E-2</v>
      </c>
      <c r="I3699" s="3">
        <v>9.5601531223170717</v>
      </c>
      <c r="J3699" s="3">
        <v>1.4050111379433192</v>
      </c>
      <c r="K3699" s="3">
        <v>0.37271089901027527</v>
      </c>
      <c r="L3699" s="3">
        <v>5.4775583365905899E-2</v>
      </c>
      <c r="M3699" s="2">
        <v>1210</v>
      </c>
      <c r="N3699" s="3" t="s">
        <v>65</v>
      </c>
      <c r="O3699" s="3" t="s">
        <v>84</v>
      </c>
      <c r="P3699" s="3" t="s">
        <v>85</v>
      </c>
      <c r="Q3699" s="3" t="s">
        <v>42</v>
      </c>
      <c r="R3699" s="3" t="s">
        <v>49</v>
      </c>
      <c r="S3699" s="3" t="s">
        <v>86</v>
      </c>
      <c r="T3699" s="3" t="s">
        <v>51</v>
      </c>
      <c r="U3699" s="3" t="s">
        <v>87</v>
      </c>
      <c r="V3699" s="3" t="s">
        <v>53</v>
      </c>
      <c r="W3699" s="3" t="s">
        <v>54</v>
      </c>
      <c r="X3699" s="3">
        <v>35</v>
      </c>
      <c r="Y3699" s="3">
        <v>6</v>
      </c>
      <c r="Z3699" s="3" t="s">
        <v>44</v>
      </c>
      <c r="AA3699" s="7">
        <v>4</v>
      </c>
      <c r="AB3699" s="3" t="s">
        <v>49</v>
      </c>
      <c r="AC3699" s="3" t="s">
        <v>49</v>
      </c>
      <c r="AD3699" s="3" t="s">
        <v>49</v>
      </c>
      <c r="AE3699" s="3" t="s">
        <v>49</v>
      </c>
      <c r="AF3699" s="3" t="s">
        <v>55</v>
      </c>
      <c r="AG3699" s="3" t="s">
        <v>56</v>
      </c>
      <c r="AH3699" s="3" t="s">
        <v>57</v>
      </c>
      <c r="AI3699" s="3" t="s">
        <v>58</v>
      </c>
      <c r="AJ3699" s="3" t="s">
        <v>49</v>
      </c>
      <c r="AK3699" s="3" t="s">
        <v>49</v>
      </c>
      <c r="AL3699" s="3" t="s">
        <v>49</v>
      </c>
      <c r="AM3699" s="3" t="s">
        <v>88</v>
      </c>
      <c r="AN3699" s="3" t="s">
        <v>60</v>
      </c>
      <c r="AO3699" s="3">
        <v>72.369868883212092</v>
      </c>
      <c r="AP3699" s="3">
        <v>157.77022355816035</v>
      </c>
    </row>
    <row r="3700" spans="1:42" x14ac:dyDescent="0.25">
      <c r="A3700" s="2">
        <v>3699</v>
      </c>
      <c r="B3700" s="3" t="s">
        <v>42</v>
      </c>
      <c r="C3700" s="3" t="s">
        <v>43</v>
      </c>
      <c r="D3700" s="3" t="s">
        <v>44</v>
      </c>
      <c r="E3700" s="3" t="s">
        <v>45</v>
      </c>
      <c r="F3700" s="3">
        <v>0.36</v>
      </c>
      <c r="G3700" s="3">
        <v>0.48</v>
      </c>
      <c r="H3700" s="3">
        <v>5.4562127679174302E-2</v>
      </c>
      <c r="I3700" s="3">
        <v>9.5601531223170717</v>
      </c>
      <c r="J3700" s="3">
        <v>1.4050111379433192</v>
      </c>
      <c r="K3700" s="3">
        <v>0.52162229529232096</v>
      </c>
      <c r="L3700" s="3">
        <v>7.6660397099125366E-2</v>
      </c>
      <c r="M3700" s="2">
        <v>1210</v>
      </c>
      <c r="N3700" s="3" t="s">
        <v>65</v>
      </c>
      <c r="O3700" s="3" t="s">
        <v>84</v>
      </c>
      <c r="P3700" s="3" t="s">
        <v>85</v>
      </c>
      <c r="Q3700" s="3" t="s">
        <v>42</v>
      </c>
      <c r="R3700" s="3" t="s">
        <v>49</v>
      </c>
      <c r="S3700" s="3" t="s">
        <v>86</v>
      </c>
      <c r="T3700" s="3" t="s">
        <v>51</v>
      </c>
      <c r="U3700" s="3" t="s">
        <v>87</v>
      </c>
      <c r="V3700" s="3" t="s">
        <v>53</v>
      </c>
      <c r="W3700" s="3" t="s">
        <v>54</v>
      </c>
      <c r="X3700" s="3">
        <v>35</v>
      </c>
      <c r="Y3700" s="3">
        <v>6</v>
      </c>
      <c r="Z3700" s="3" t="s">
        <v>44</v>
      </c>
      <c r="AA3700" s="7">
        <v>4</v>
      </c>
      <c r="AB3700" s="3" t="s">
        <v>49</v>
      </c>
      <c r="AC3700" s="3" t="s">
        <v>49</v>
      </c>
      <c r="AD3700" s="3" t="s">
        <v>49</v>
      </c>
      <c r="AE3700" s="3" t="s">
        <v>49</v>
      </c>
      <c r="AF3700" s="3" t="s">
        <v>55</v>
      </c>
      <c r="AG3700" s="3" t="s">
        <v>56</v>
      </c>
      <c r="AH3700" s="3" t="s">
        <v>57</v>
      </c>
      <c r="AI3700" s="3" t="s">
        <v>58</v>
      </c>
      <c r="AJ3700" s="3" t="s">
        <v>49</v>
      </c>
      <c r="AK3700" s="3" t="s">
        <v>49</v>
      </c>
      <c r="AL3700" s="3" t="s">
        <v>49</v>
      </c>
      <c r="AM3700" s="3" t="s">
        <v>88</v>
      </c>
      <c r="AN3700" s="3" t="s">
        <v>60</v>
      </c>
      <c r="AO3700" s="3">
        <v>76.225973829542625</v>
      </c>
      <c r="AP3700" s="3">
        <v>220.80509681827527</v>
      </c>
    </row>
    <row r="3701" spans="1:42" x14ac:dyDescent="0.25">
      <c r="A3701" s="2">
        <v>3700</v>
      </c>
      <c r="B3701" s="3" t="s">
        <v>42</v>
      </c>
      <c r="C3701" s="3" t="s">
        <v>43</v>
      </c>
      <c r="D3701" s="3" t="s">
        <v>44</v>
      </c>
      <c r="E3701" s="3" t="s">
        <v>45</v>
      </c>
      <c r="F3701" s="3">
        <v>0.36</v>
      </c>
      <c r="G3701" s="3">
        <v>0.48</v>
      </c>
      <c r="H3701" s="3">
        <v>0.20023066339172699</v>
      </c>
      <c r="I3701" s="3">
        <v>9.5601531223170717</v>
      </c>
      <c r="J3701" s="3">
        <v>1.4050111379433192</v>
      </c>
      <c r="K3701" s="3">
        <v>1.9142358018080374</v>
      </c>
      <c r="L3701" s="3">
        <v>0.28132631222315607</v>
      </c>
      <c r="M3701" s="2">
        <v>1210</v>
      </c>
      <c r="N3701" s="3" t="s">
        <v>65</v>
      </c>
      <c r="O3701" s="3" t="s">
        <v>84</v>
      </c>
      <c r="P3701" s="3" t="s">
        <v>85</v>
      </c>
      <c r="Q3701" s="3" t="s">
        <v>42</v>
      </c>
      <c r="R3701" s="3" t="s">
        <v>49</v>
      </c>
      <c r="S3701" s="3" t="s">
        <v>86</v>
      </c>
      <c r="T3701" s="3" t="s">
        <v>51</v>
      </c>
      <c r="U3701" s="3" t="s">
        <v>87</v>
      </c>
      <c r="V3701" s="3" t="s">
        <v>53</v>
      </c>
      <c r="W3701" s="3" t="s">
        <v>54</v>
      </c>
      <c r="X3701" s="3">
        <v>35</v>
      </c>
      <c r="Y3701" s="3">
        <v>6</v>
      </c>
      <c r="Z3701" s="3" t="s">
        <v>44</v>
      </c>
      <c r="AA3701" s="7">
        <v>4</v>
      </c>
      <c r="AB3701" s="3" t="s">
        <v>49</v>
      </c>
      <c r="AC3701" s="3" t="s">
        <v>49</v>
      </c>
      <c r="AD3701" s="3" t="s">
        <v>49</v>
      </c>
      <c r="AE3701" s="3" t="s">
        <v>49</v>
      </c>
      <c r="AF3701" s="3" t="s">
        <v>55</v>
      </c>
      <c r="AG3701" s="3" t="s">
        <v>56</v>
      </c>
      <c r="AH3701" s="3" t="s">
        <v>57</v>
      </c>
      <c r="AI3701" s="3" t="s">
        <v>58</v>
      </c>
      <c r="AJ3701" s="3" t="s">
        <v>49</v>
      </c>
      <c r="AK3701" s="3" t="s">
        <v>49</v>
      </c>
      <c r="AL3701" s="3" t="s">
        <v>49</v>
      </c>
      <c r="AM3701" s="3" t="s">
        <v>88</v>
      </c>
      <c r="AN3701" s="3" t="s">
        <v>60</v>
      </c>
      <c r="AO3701" s="3">
        <v>114.69122410884377</v>
      </c>
      <c r="AP3701" s="3">
        <v>810.30474610822296</v>
      </c>
    </row>
    <row r="3702" spans="1:42" x14ac:dyDescent="0.25">
      <c r="A3702" s="2">
        <v>3701</v>
      </c>
      <c r="B3702" s="3" t="s">
        <v>42</v>
      </c>
      <c r="C3702" s="3" t="s">
        <v>43</v>
      </c>
      <c r="D3702" s="3" t="s">
        <v>44</v>
      </c>
      <c r="E3702" s="3" t="s">
        <v>45</v>
      </c>
      <c r="F3702" s="3">
        <v>0.36</v>
      </c>
      <c r="G3702" s="3">
        <v>0.48</v>
      </c>
      <c r="H3702" s="3">
        <v>9.3505698419725405E-4</v>
      </c>
      <c r="I3702" s="3">
        <v>9.5601531223170717</v>
      </c>
      <c r="J3702" s="3">
        <v>1.4050111379433192</v>
      </c>
      <c r="K3702" s="3">
        <v>8.9392879470177634E-3</v>
      </c>
      <c r="L3702" s="3">
        <v>1.3137654774088322E-3</v>
      </c>
      <c r="M3702" s="2">
        <v>1210</v>
      </c>
      <c r="N3702" s="3" t="s">
        <v>65</v>
      </c>
      <c r="O3702" s="3" t="s">
        <v>84</v>
      </c>
      <c r="P3702" s="3" t="s">
        <v>85</v>
      </c>
      <c r="Q3702" s="3" t="s">
        <v>42</v>
      </c>
      <c r="R3702" s="3" t="s">
        <v>49</v>
      </c>
      <c r="S3702" s="3" t="s">
        <v>86</v>
      </c>
      <c r="T3702" s="3" t="s">
        <v>51</v>
      </c>
      <c r="U3702" s="3" t="s">
        <v>87</v>
      </c>
      <c r="V3702" s="3" t="s">
        <v>53</v>
      </c>
      <c r="W3702" s="3" t="s">
        <v>54</v>
      </c>
      <c r="X3702" s="3">
        <v>35</v>
      </c>
      <c r="Y3702" s="3">
        <v>6</v>
      </c>
      <c r="Z3702" s="3" t="s">
        <v>44</v>
      </c>
      <c r="AA3702" s="7">
        <v>4</v>
      </c>
      <c r="AB3702" s="3" t="s">
        <v>49</v>
      </c>
      <c r="AC3702" s="3" t="s">
        <v>49</v>
      </c>
      <c r="AD3702" s="3" t="s">
        <v>49</v>
      </c>
      <c r="AE3702" s="3" t="s">
        <v>49</v>
      </c>
      <c r="AF3702" s="3" t="s">
        <v>55</v>
      </c>
      <c r="AG3702" s="3" t="s">
        <v>56</v>
      </c>
      <c r="AH3702" s="3" t="s">
        <v>57</v>
      </c>
      <c r="AI3702" s="3" t="s">
        <v>58</v>
      </c>
      <c r="AJ3702" s="3" t="s">
        <v>49</v>
      </c>
      <c r="AK3702" s="3" t="s">
        <v>49</v>
      </c>
      <c r="AL3702" s="3" t="s">
        <v>49</v>
      </c>
      <c r="AM3702" s="3" t="s">
        <v>88</v>
      </c>
      <c r="AN3702" s="3" t="s">
        <v>60</v>
      </c>
      <c r="AO3702" s="3">
        <v>11.050760150129564</v>
      </c>
      <c r="AP3702" s="3">
        <v>3.7840413618086322</v>
      </c>
    </row>
    <row r="3703" spans="1:42" x14ac:dyDescent="0.25">
      <c r="A3703" s="2">
        <v>3702</v>
      </c>
      <c r="B3703" s="3" t="s">
        <v>42</v>
      </c>
      <c r="C3703" s="3" t="s">
        <v>43</v>
      </c>
      <c r="D3703" s="3" t="s">
        <v>44</v>
      </c>
      <c r="E3703" s="3" t="s">
        <v>45</v>
      </c>
      <c r="F3703" s="3">
        <v>0.36</v>
      </c>
      <c r="G3703" s="3">
        <v>0.48</v>
      </c>
      <c r="H3703" s="3">
        <v>9.8292499465801597E-2</v>
      </c>
      <c r="I3703" s="3">
        <v>9.5741736729868414</v>
      </c>
      <c r="J3703" s="3">
        <v>1.4070385598046744</v>
      </c>
      <c r="K3703" s="3">
        <v>0.94106946063755081</v>
      </c>
      <c r="L3703" s="3">
        <v>0.1383013368879632</v>
      </c>
      <c r="M3703" s="2">
        <v>1200</v>
      </c>
      <c r="N3703" s="3" t="s">
        <v>61</v>
      </c>
      <c r="O3703" s="3" t="s">
        <v>84</v>
      </c>
      <c r="P3703" s="3" t="s">
        <v>85</v>
      </c>
      <c r="Q3703" s="3" t="s">
        <v>42</v>
      </c>
      <c r="R3703" s="3" t="s">
        <v>49</v>
      </c>
      <c r="S3703" s="3" t="s">
        <v>86</v>
      </c>
      <c r="T3703" s="3" t="s">
        <v>51</v>
      </c>
      <c r="U3703" s="3" t="s">
        <v>87</v>
      </c>
      <c r="V3703" s="3" t="s">
        <v>53</v>
      </c>
      <c r="W3703" s="3" t="s">
        <v>54</v>
      </c>
      <c r="X3703" s="3">
        <v>35</v>
      </c>
      <c r="Y3703" s="3">
        <v>6</v>
      </c>
      <c r="Z3703" s="3" t="s">
        <v>44</v>
      </c>
      <c r="AA3703" s="7">
        <v>4</v>
      </c>
      <c r="AB3703" s="3" t="s">
        <v>49</v>
      </c>
      <c r="AC3703" s="3" t="s">
        <v>49</v>
      </c>
      <c r="AD3703" s="3" t="s">
        <v>49</v>
      </c>
      <c r="AE3703" s="3" t="s">
        <v>49</v>
      </c>
      <c r="AF3703" s="3" t="s">
        <v>55</v>
      </c>
      <c r="AG3703" s="3" t="s">
        <v>56</v>
      </c>
      <c r="AH3703" s="3" t="s">
        <v>57</v>
      </c>
      <c r="AI3703" s="3" t="s">
        <v>58</v>
      </c>
      <c r="AJ3703" s="3" t="s">
        <v>49</v>
      </c>
      <c r="AK3703" s="3" t="s">
        <v>49</v>
      </c>
      <c r="AL3703" s="3" t="s">
        <v>49</v>
      </c>
      <c r="AM3703" s="3" t="s">
        <v>88</v>
      </c>
      <c r="AN3703" s="3" t="s">
        <v>60</v>
      </c>
      <c r="AO3703" s="3">
        <v>116.07851936823216</v>
      </c>
      <c r="AP3703" s="3">
        <v>397.77563273692783</v>
      </c>
    </row>
    <row r="3704" spans="1:42" x14ac:dyDescent="0.25">
      <c r="A3704" s="2">
        <v>3703</v>
      </c>
      <c r="B3704" s="3" t="s">
        <v>42</v>
      </c>
      <c r="C3704" s="3" t="s">
        <v>43</v>
      </c>
      <c r="D3704" s="3" t="s">
        <v>44</v>
      </c>
      <c r="E3704" s="3" t="s">
        <v>45</v>
      </c>
      <c r="F3704" s="3">
        <v>0.36</v>
      </c>
      <c r="G3704" s="3">
        <v>0.48</v>
      </c>
      <c r="H3704" s="3">
        <v>1.1352902791059701E-3</v>
      </c>
      <c r="I3704" s="3">
        <v>9.5741736729868414</v>
      </c>
      <c r="J3704" s="3">
        <v>1.4070385598046744</v>
      </c>
      <c r="K3704" s="3">
        <v>1.0869466301414261E-2</v>
      </c>
      <c r="L3704" s="3">
        <v>1.5973971992735109E-3</v>
      </c>
      <c r="M3704" s="2">
        <v>1210</v>
      </c>
      <c r="N3704" s="3" t="s">
        <v>65</v>
      </c>
      <c r="O3704" s="3" t="s">
        <v>84</v>
      </c>
      <c r="P3704" s="3" t="s">
        <v>85</v>
      </c>
      <c r="Q3704" s="3" t="s">
        <v>42</v>
      </c>
      <c r="R3704" s="3" t="s">
        <v>49</v>
      </c>
      <c r="S3704" s="3" t="s">
        <v>86</v>
      </c>
      <c r="T3704" s="3" t="s">
        <v>51</v>
      </c>
      <c r="U3704" s="3" t="s">
        <v>87</v>
      </c>
      <c r="V3704" s="3" t="s">
        <v>53</v>
      </c>
      <c r="W3704" s="3" t="s">
        <v>54</v>
      </c>
      <c r="X3704" s="3">
        <v>35</v>
      </c>
      <c r="Y3704" s="3">
        <v>6</v>
      </c>
      <c r="Z3704" s="3" t="s">
        <v>44</v>
      </c>
      <c r="AA3704" s="7">
        <v>4</v>
      </c>
      <c r="AB3704" s="3" t="s">
        <v>49</v>
      </c>
      <c r="AC3704" s="3" t="s">
        <v>49</v>
      </c>
      <c r="AD3704" s="3" t="s">
        <v>49</v>
      </c>
      <c r="AE3704" s="3" t="s">
        <v>49</v>
      </c>
      <c r="AF3704" s="3" t="s">
        <v>55</v>
      </c>
      <c r="AG3704" s="3" t="s">
        <v>56</v>
      </c>
      <c r="AH3704" s="3" t="s">
        <v>57</v>
      </c>
      <c r="AI3704" s="3" t="s">
        <v>58</v>
      </c>
      <c r="AJ3704" s="3" t="s">
        <v>49</v>
      </c>
      <c r="AK3704" s="3" t="s">
        <v>49</v>
      </c>
      <c r="AL3704" s="3" t="s">
        <v>49</v>
      </c>
      <c r="AM3704" s="3" t="s">
        <v>88</v>
      </c>
      <c r="AN3704" s="3" t="s">
        <v>60</v>
      </c>
      <c r="AO3704" s="3">
        <v>9.1522812581769522</v>
      </c>
      <c r="AP3704" s="3">
        <v>4.5943567572882991</v>
      </c>
    </row>
    <row r="3705" spans="1:42" x14ac:dyDescent="0.25">
      <c r="A3705" s="2">
        <v>3704</v>
      </c>
      <c r="B3705" s="3" t="s">
        <v>42</v>
      </c>
      <c r="C3705" s="3" t="s">
        <v>43</v>
      </c>
      <c r="D3705" s="3" t="s">
        <v>44</v>
      </c>
      <c r="E3705" s="3" t="s">
        <v>45</v>
      </c>
      <c r="F3705" s="3">
        <v>0.36</v>
      </c>
      <c r="G3705" s="3">
        <v>0.48</v>
      </c>
      <c r="H3705" s="3">
        <v>2.9182873722533999E-2</v>
      </c>
      <c r="I3705" s="3">
        <v>9.5741736729868414</v>
      </c>
      <c r="J3705" s="3">
        <v>1.4070385598046744</v>
      </c>
      <c r="K3705" s="3">
        <v>0.27940190129638454</v>
      </c>
      <c r="L3705" s="3">
        <v>4.1061428613515916E-2</v>
      </c>
      <c r="M3705" s="2">
        <v>1210</v>
      </c>
      <c r="N3705" s="3" t="s">
        <v>65</v>
      </c>
      <c r="O3705" s="3" t="s">
        <v>84</v>
      </c>
      <c r="P3705" s="3" t="s">
        <v>85</v>
      </c>
      <c r="Q3705" s="3" t="s">
        <v>42</v>
      </c>
      <c r="R3705" s="3" t="s">
        <v>49</v>
      </c>
      <c r="S3705" s="3" t="s">
        <v>86</v>
      </c>
      <c r="T3705" s="3" t="s">
        <v>51</v>
      </c>
      <c r="U3705" s="3" t="s">
        <v>87</v>
      </c>
      <c r="V3705" s="3" t="s">
        <v>53</v>
      </c>
      <c r="W3705" s="3" t="s">
        <v>54</v>
      </c>
      <c r="X3705" s="3">
        <v>35</v>
      </c>
      <c r="Y3705" s="3">
        <v>6</v>
      </c>
      <c r="Z3705" s="3" t="s">
        <v>44</v>
      </c>
      <c r="AA3705" s="7">
        <v>4</v>
      </c>
      <c r="AB3705" s="3" t="s">
        <v>49</v>
      </c>
      <c r="AC3705" s="3" t="s">
        <v>49</v>
      </c>
      <c r="AD3705" s="3" t="s">
        <v>49</v>
      </c>
      <c r="AE3705" s="3" t="s">
        <v>49</v>
      </c>
      <c r="AF3705" s="3" t="s">
        <v>55</v>
      </c>
      <c r="AG3705" s="3" t="s">
        <v>56</v>
      </c>
      <c r="AH3705" s="3" t="s">
        <v>57</v>
      </c>
      <c r="AI3705" s="3" t="s">
        <v>58</v>
      </c>
      <c r="AJ3705" s="3" t="s">
        <v>49</v>
      </c>
      <c r="AK3705" s="3" t="s">
        <v>49</v>
      </c>
      <c r="AL3705" s="3" t="s">
        <v>49</v>
      </c>
      <c r="AM3705" s="3" t="s">
        <v>88</v>
      </c>
      <c r="AN3705" s="3" t="s">
        <v>60</v>
      </c>
      <c r="AO3705" s="3">
        <v>72.005679373133276</v>
      </c>
      <c r="AP3705" s="3">
        <v>118.09889994812499</v>
      </c>
    </row>
    <row r="3706" spans="1:42" x14ac:dyDescent="0.25">
      <c r="A3706" s="2">
        <v>3705</v>
      </c>
      <c r="B3706" s="3" t="s">
        <v>42</v>
      </c>
      <c r="C3706" s="3" t="s">
        <v>43</v>
      </c>
      <c r="D3706" s="3" t="s">
        <v>44</v>
      </c>
      <c r="E3706" s="3" t="s">
        <v>45</v>
      </c>
      <c r="F3706" s="3">
        <v>0.36</v>
      </c>
      <c r="G3706" s="3">
        <v>0.48</v>
      </c>
      <c r="H3706" s="3">
        <v>1.8700275789250698E-2</v>
      </c>
      <c r="I3706" s="3">
        <v>9.5741736729868414</v>
      </c>
      <c r="J3706" s="3">
        <v>1.4070385598046744</v>
      </c>
      <c r="K3706" s="3">
        <v>0.17903968813903726</v>
      </c>
      <c r="L3706" s="3">
        <v>2.6312009114457524E-2</v>
      </c>
      <c r="M3706" s="2">
        <v>1210</v>
      </c>
      <c r="N3706" s="3" t="s">
        <v>65</v>
      </c>
      <c r="O3706" s="3" t="s">
        <v>84</v>
      </c>
      <c r="P3706" s="3" t="s">
        <v>85</v>
      </c>
      <c r="Q3706" s="3" t="s">
        <v>42</v>
      </c>
      <c r="R3706" s="3" t="s">
        <v>49</v>
      </c>
      <c r="S3706" s="3" t="s">
        <v>86</v>
      </c>
      <c r="T3706" s="3" t="s">
        <v>51</v>
      </c>
      <c r="U3706" s="3" t="s">
        <v>87</v>
      </c>
      <c r="V3706" s="3" t="s">
        <v>53</v>
      </c>
      <c r="W3706" s="3" t="s">
        <v>54</v>
      </c>
      <c r="X3706" s="3">
        <v>35</v>
      </c>
      <c r="Y3706" s="3">
        <v>6</v>
      </c>
      <c r="Z3706" s="3" t="s">
        <v>44</v>
      </c>
      <c r="AA3706" s="7">
        <v>4</v>
      </c>
      <c r="AB3706" s="3" t="s">
        <v>49</v>
      </c>
      <c r="AC3706" s="3" t="s">
        <v>49</v>
      </c>
      <c r="AD3706" s="3" t="s">
        <v>49</v>
      </c>
      <c r="AE3706" s="3" t="s">
        <v>49</v>
      </c>
      <c r="AF3706" s="3" t="s">
        <v>55</v>
      </c>
      <c r="AG3706" s="3" t="s">
        <v>56</v>
      </c>
      <c r="AH3706" s="3" t="s">
        <v>57</v>
      </c>
      <c r="AI3706" s="3" t="s">
        <v>58</v>
      </c>
      <c r="AJ3706" s="3" t="s">
        <v>49</v>
      </c>
      <c r="AK3706" s="3" t="s">
        <v>49</v>
      </c>
      <c r="AL3706" s="3" t="s">
        <v>49</v>
      </c>
      <c r="AM3706" s="3" t="s">
        <v>88</v>
      </c>
      <c r="AN3706" s="3" t="s">
        <v>60</v>
      </c>
      <c r="AO3706" s="3">
        <v>42.097196931439299</v>
      </c>
      <c r="AP3706" s="3">
        <v>75.677331178380413</v>
      </c>
    </row>
    <row r="3707" spans="1:42" x14ac:dyDescent="0.25">
      <c r="A3707" s="2">
        <v>3706</v>
      </c>
      <c r="B3707" s="3" t="s">
        <v>42</v>
      </c>
      <c r="C3707" s="3" t="s">
        <v>43</v>
      </c>
      <c r="D3707" s="3" t="s">
        <v>44</v>
      </c>
      <c r="E3707" s="3" t="s">
        <v>45</v>
      </c>
      <c r="F3707" s="3">
        <v>0.36</v>
      </c>
      <c r="G3707" s="3">
        <v>0.48</v>
      </c>
      <c r="H3707" s="3">
        <v>3.04987844095982E-2</v>
      </c>
      <c r="I3707" s="3">
        <v>9.578591588812559</v>
      </c>
      <c r="J3707" s="3">
        <v>1.4076784950009864</v>
      </c>
      <c r="K3707" s="3">
        <v>0.29213539981478492</v>
      </c>
      <c r="L3707" s="3">
        <v>4.2932482937062741E-2</v>
      </c>
      <c r="M3707" s="2">
        <v>1200</v>
      </c>
      <c r="N3707" s="3" t="s">
        <v>61</v>
      </c>
      <c r="O3707" s="3" t="s">
        <v>84</v>
      </c>
      <c r="P3707" s="3" t="s">
        <v>85</v>
      </c>
      <c r="Q3707" s="3" t="s">
        <v>42</v>
      </c>
      <c r="R3707" s="3" t="s">
        <v>49</v>
      </c>
      <c r="S3707" s="3" t="s">
        <v>86</v>
      </c>
      <c r="T3707" s="3" t="s">
        <v>51</v>
      </c>
      <c r="U3707" s="3" t="s">
        <v>87</v>
      </c>
      <c r="V3707" s="3" t="s">
        <v>53</v>
      </c>
      <c r="W3707" s="3" t="s">
        <v>54</v>
      </c>
      <c r="X3707" s="3">
        <v>35</v>
      </c>
      <c r="Y3707" s="3">
        <v>6</v>
      </c>
      <c r="Z3707" s="3" t="s">
        <v>44</v>
      </c>
      <c r="AA3707" s="7">
        <v>4</v>
      </c>
      <c r="AB3707" s="3" t="s">
        <v>49</v>
      </c>
      <c r="AC3707" s="3" t="s">
        <v>49</v>
      </c>
      <c r="AD3707" s="3" t="s">
        <v>49</v>
      </c>
      <c r="AE3707" s="3" t="s">
        <v>49</v>
      </c>
      <c r="AF3707" s="3" t="s">
        <v>55</v>
      </c>
      <c r="AG3707" s="3" t="s">
        <v>56</v>
      </c>
      <c r="AH3707" s="3" t="s">
        <v>57</v>
      </c>
      <c r="AI3707" s="3" t="s">
        <v>58</v>
      </c>
      <c r="AJ3707" s="3" t="s">
        <v>49</v>
      </c>
      <c r="AK3707" s="3" t="s">
        <v>49</v>
      </c>
      <c r="AL3707" s="3" t="s">
        <v>49</v>
      </c>
      <c r="AM3707" s="3" t="s">
        <v>88</v>
      </c>
      <c r="AN3707" s="3" t="s">
        <v>60</v>
      </c>
      <c r="AO3707" s="3">
        <v>63.340098771664842</v>
      </c>
      <c r="AP3707" s="3">
        <v>123.42420156337542</v>
      </c>
    </row>
    <row r="3708" spans="1:42" x14ac:dyDescent="0.25">
      <c r="A3708" s="2">
        <v>3707</v>
      </c>
      <c r="B3708" s="3" t="s">
        <v>42</v>
      </c>
      <c r="C3708" s="3" t="s">
        <v>43</v>
      </c>
      <c r="D3708" s="3" t="s">
        <v>44</v>
      </c>
      <c r="E3708" s="3" t="s">
        <v>45</v>
      </c>
      <c r="F3708" s="3">
        <v>0.36</v>
      </c>
      <c r="G3708" s="3">
        <v>0.48</v>
      </c>
      <c r="H3708" s="3">
        <v>1.6928418000536601E-3</v>
      </c>
      <c r="I3708" s="3">
        <v>9.578591588812559</v>
      </c>
      <c r="J3708" s="3">
        <v>1.4076784950009864</v>
      </c>
      <c r="K3708" s="3">
        <v>1.6215040227184299E-2</v>
      </c>
      <c r="L3708" s="3">
        <v>2.3829769973742971E-3</v>
      </c>
      <c r="M3708" s="2">
        <v>1210</v>
      </c>
      <c r="N3708" s="3" t="s">
        <v>65</v>
      </c>
      <c r="O3708" s="3" t="s">
        <v>84</v>
      </c>
      <c r="P3708" s="3" t="s">
        <v>85</v>
      </c>
      <c r="Q3708" s="3" t="s">
        <v>42</v>
      </c>
      <c r="R3708" s="3" t="s">
        <v>49</v>
      </c>
      <c r="S3708" s="3" t="s">
        <v>86</v>
      </c>
      <c r="T3708" s="3" t="s">
        <v>51</v>
      </c>
      <c r="U3708" s="3" t="s">
        <v>87</v>
      </c>
      <c r="V3708" s="3" t="s">
        <v>53</v>
      </c>
      <c r="W3708" s="3" t="s">
        <v>54</v>
      </c>
      <c r="X3708" s="3">
        <v>35</v>
      </c>
      <c r="Y3708" s="3">
        <v>6</v>
      </c>
      <c r="Z3708" s="3" t="s">
        <v>44</v>
      </c>
      <c r="AA3708" s="7">
        <v>4</v>
      </c>
      <c r="AB3708" s="3" t="s">
        <v>49</v>
      </c>
      <c r="AC3708" s="3" t="s">
        <v>49</v>
      </c>
      <c r="AD3708" s="3" t="s">
        <v>49</v>
      </c>
      <c r="AE3708" s="3" t="s">
        <v>49</v>
      </c>
      <c r="AF3708" s="3" t="s">
        <v>55</v>
      </c>
      <c r="AG3708" s="3" t="s">
        <v>56</v>
      </c>
      <c r="AH3708" s="3" t="s">
        <v>57</v>
      </c>
      <c r="AI3708" s="3" t="s">
        <v>58</v>
      </c>
      <c r="AJ3708" s="3" t="s">
        <v>49</v>
      </c>
      <c r="AK3708" s="3" t="s">
        <v>49</v>
      </c>
      <c r="AL3708" s="3" t="s">
        <v>49</v>
      </c>
      <c r="AM3708" s="3" t="s">
        <v>88</v>
      </c>
      <c r="AN3708" s="3" t="s">
        <v>60</v>
      </c>
      <c r="AO3708" s="3">
        <v>15.436141321830915</v>
      </c>
      <c r="AP3708" s="3">
        <v>6.8506877106543147</v>
      </c>
    </row>
    <row r="3709" spans="1:42" x14ac:dyDescent="0.25">
      <c r="A3709" s="2">
        <v>3708</v>
      </c>
      <c r="B3709" s="3" t="s">
        <v>42</v>
      </c>
      <c r="C3709" s="3" t="s">
        <v>43</v>
      </c>
      <c r="D3709" s="3" t="s">
        <v>44</v>
      </c>
      <c r="E3709" s="3" t="s">
        <v>45</v>
      </c>
      <c r="F3709" s="3">
        <v>0.36</v>
      </c>
      <c r="G3709" s="3">
        <v>0.48</v>
      </c>
      <c r="H3709" s="3">
        <v>7.9931124319230995E-2</v>
      </c>
      <c r="I3709" s="3">
        <v>9.578591588812559</v>
      </c>
      <c r="J3709" s="3">
        <v>1.4076784950009864</v>
      </c>
      <c r="K3709" s="3">
        <v>0.76562759508851697</v>
      </c>
      <c r="L3709" s="3">
        <v>0.11251732478543183</v>
      </c>
      <c r="M3709" s="2">
        <v>1210</v>
      </c>
      <c r="N3709" s="3" t="s">
        <v>65</v>
      </c>
      <c r="O3709" s="3" t="s">
        <v>84</v>
      </c>
      <c r="P3709" s="3" t="s">
        <v>85</v>
      </c>
      <c r="Q3709" s="3" t="s">
        <v>42</v>
      </c>
      <c r="R3709" s="3" t="s">
        <v>49</v>
      </c>
      <c r="S3709" s="3" t="s">
        <v>86</v>
      </c>
      <c r="T3709" s="3" t="s">
        <v>51</v>
      </c>
      <c r="U3709" s="3" t="s">
        <v>87</v>
      </c>
      <c r="V3709" s="3" t="s">
        <v>53</v>
      </c>
      <c r="W3709" s="3" t="s">
        <v>54</v>
      </c>
      <c r="X3709" s="3">
        <v>35</v>
      </c>
      <c r="Y3709" s="3">
        <v>6</v>
      </c>
      <c r="Z3709" s="3" t="s">
        <v>44</v>
      </c>
      <c r="AA3709" s="7">
        <v>4</v>
      </c>
      <c r="AB3709" s="3" t="s">
        <v>49</v>
      </c>
      <c r="AC3709" s="3" t="s">
        <v>49</v>
      </c>
      <c r="AD3709" s="3" t="s">
        <v>49</v>
      </c>
      <c r="AE3709" s="3" t="s">
        <v>49</v>
      </c>
      <c r="AF3709" s="3" t="s">
        <v>55</v>
      </c>
      <c r="AG3709" s="3" t="s">
        <v>56</v>
      </c>
      <c r="AH3709" s="3" t="s">
        <v>57</v>
      </c>
      <c r="AI3709" s="3" t="s">
        <v>58</v>
      </c>
      <c r="AJ3709" s="3" t="s">
        <v>49</v>
      </c>
      <c r="AK3709" s="3" t="s">
        <v>49</v>
      </c>
      <c r="AL3709" s="3" t="s">
        <v>49</v>
      </c>
      <c r="AM3709" s="3" t="s">
        <v>88</v>
      </c>
      <c r="AN3709" s="3" t="s">
        <v>60</v>
      </c>
      <c r="AO3709" s="3">
        <v>81.447350769351331</v>
      </c>
      <c r="AP3709" s="3">
        <v>323.46978380093287</v>
      </c>
    </row>
    <row r="3710" spans="1:42" x14ac:dyDescent="0.25">
      <c r="A3710" s="2">
        <v>3709</v>
      </c>
      <c r="B3710" s="3" t="s">
        <v>42</v>
      </c>
      <c r="C3710" s="3" t="s">
        <v>43</v>
      </c>
      <c r="D3710" s="3" t="s">
        <v>44</v>
      </c>
      <c r="E3710" s="3" t="s">
        <v>45</v>
      </c>
      <c r="F3710" s="3">
        <v>0.36</v>
      </c>
      <c r="G3710" s="3">
        <v>0.48</v>
      </c>
      <c r="H3710" s="3">
        <v>6.5009517153124405E-2</v>
      </c>
      <c r="I3710" s="3">
        <v>9.578591588812559</v>
      </c>
      <c r="J3710" s="3">
        <v>1.4076784950009864</v>
      </c>
      <c r="K3710" s="3">
        <v>0.6226996141956832</v>
      </c>
      <c r="L3710" s="3">
        <v>9.1512499266850969E-2</v>
      </c>
      <c r="M3710" s="2">
        <v>1210</v>
      </c>
      <c r="N3710" s="3" t="s">
        <v>65</v>
      </c>
      <c r="O3710" s="3" t="s">
        <v>84</v>
      </c>
      <c r="P3710" s="3" t="s">
        <v>85</v>
      </c>
      <c r="Q3710" s="3" t="s">
        <v>42</v>
      </c>
      <c r="R3710" s="3" t="s">
        <v>49</v>
      </c>
      <c r="S3710" s="3" t="s">
        <v>86</v>
      </c>
      <c r="T3710" s="3" t="s">
        <v>51</v>
      </c>
      <c r="U3710" s="3" t="s">
        <v>87</v>
      </c>
      <c r="V3710" s="3" t="s">
        <v>53</v>
      </c>
      <c r="W3710" s="3" t="s">
        <v>54</v>
      </c>
      <c r="X3710" s="3">
        <v>35</v>
      </c>
      <c r="Y3710" s="3">
        <v>6</v>
      </c>
      <c r="Z3710" s="3" t="s">
        <v>44</v>
      </c>
      <c r="AA3710" s="7">
        <v>4</v>
      </c>
      <c r="AB3710" s="3" t="s">
        <v>49</v>
      </c>
      <c r="AC3710" s="3" t="s">
        <v>49</v>
      </c>
      <c r="AD3710" s="3" t="s">
        <v>49</v>
      </c>
      <c r="AE3710" s="3" t="s">
        <v>49</v>
      </c>
      <c r="AF3710" s="3" t="s">
        <v>55</v>
      </c>
      <c r="AG3710" s="3" t="s">
        <v>56</v>
      </c>
      <c r="AH3710" s="3" t="s">
        <v>57</v>
      </c>
      <c r="AI3710" s="3" t="s">
        <v>58</v>
      </c>
      <c r="AJ3710" s="3" t="s">
        <v>49</v>
      </c>
      <c r="AK3710" s="3" t="s">
        <v>49</v>
      </c>
      <c r="AL3710" s="3" t="s">
        <v>49</v>
      </c>
      <c r="AM3710" s="3" t="s">
        <v>88</v>
      </c>
      <c r="AN3710" s="3" t="s">
        <v>60</v>
      </c>
      <c r="AO3710" s="3">
        <v>85.374218968385492</v>
      </c>
      <c r="AP3710" s="3">
        <v>263.0841820082444</v>
      </c>
    </row>
    <row r="3711" spans="1:42" x14ac:dyDescent="0.25">
      <c r="A3711" s="2">
        <v>3710</v>
      </c>
      <c r="B3711" s="3" t="s">
        <v>42</v>
      </c>
      <c r="C3711" s="3" t="s">
        <v>43</v>
      </c>
      <c r="D3711" s="3" t="s">
        <v>44</v>
      </c>
      <c r="E3711" s="3" t="s">
        <v>45</v>
      </c>
      <c r="F3711" s="3">
        <v>0.36</v>
      </c>
      <c r="G3711" s="3">
        <v>0.48</v>
      </c>
      <c r="H3711" s="3">
        <v>1.1106074599092099E-2</v>
      </c>
      <c r="I3711" s="3">
        <v>9.578591588812559</v>
      </c>
      <c r="J3711" s="3">
        <v>1.4076784950009864</v>
      </c>
      <c r="K3711" s="3">
        <v>0.10638055273958839</v>
      </c>
      <c r="L3711" s="3">
        <v>1.5633782377018651E-2</v>
      </c>
      <c r="M3711" s="2">
        <v>1210</v>
      </c>
      <c r="N3711" s="3" t="s">
        <v>65</v>
      </c>
      <c r="O3711" s="3" t="s">
        <v>84</v>
      </c>
      <c r="P3711" s="3" t="s">
        <v>85</v>
      </c>
      <c r="Q3711" s="3" t="s">
        <v>42</v>
      </c>
      <c r="R3711" s="3" t="s">
        <v>49</v>
      </c>
      <c r="S3711" s="3" t="s">
        <v>86</v>
      </c>
      <c r="T3711" s="3" t="s">
        <v>51</v>
      </c>
      <c r="U3711" s="3" t="s">
        <v>87</v>
      </c>
      <c r="V3711" s="3" t="s">
        <v>53</v>
      </c>
      <c r="W3711" s="3" t="s">
        <v>54</v>
      </c>
      <c r="X3711" s="3">
        <v>35</v>
      </c>
      <c r="Y3711" s="3">
        <v>6</v>
      </c>
      <c r="Z3711" s="3" t="s">
        <v>44</v>
      </c>
      <c r="AA3711" s="7">
        <v>4</v>
      </c>
      <c r="AB3711" s="3" t="s">
        <v>49</v>
      </c>
      <c r="AC3711" s="3" t="s">
        <v>49</v>
      </c>
      <c r="AD3711" s="3" t="s">
        <v>49</v>
      </c>
      <c r="AE3711" s="3" t="s">
        <v>49</v>
      </c>
      <c r="AF3711" s="3" t="s">
        <v>55</v>
      </c>
      <c r="AG3711" s="3" t="s">
        <v>56</v>
      </c>
      <c r="AH3711" s="3" t="s">
        <v>57</v>
      </c>
      <c r="AI3711" s="3" t="s">
        <v>58</v>
      </c>
      <c r="AJ3711" s="3" t="s">
        <v>49</v>
      </c>
      <c r="AK3711" s="3" t="s">
        <v>49</v>
      </c>
      <c r="AL3711" s="3" t="s">
        <v>49</v>
      </c>
      <c r="AM3711" s="3" t="s">
        <v>88</v>
      </c>
      <c r="AN3711" s="3" t="s">
        <v>60</v>
      </c>
      <c r="AO3711" s="3">
        <v>38.439655005810629</v>
      </c>
      <c r="AP3711" s="3">
        <v>44.944689318989298</v>
      </c>
    </row>
    <row r="3712" spans="1:42" x14ac:dyDescent="0.25">
      <c r="A3712" s="2">
        <v>3711</v>
      </c>
      <c r="B3712" s="3" t="s">
        <v>42</v>
      </c>
      <c r="C3712" s="3" t="s">
        <v>43</v>
      </c>
      <c r="D3712" s="3" t="s">
        <v>44</v>
      </c>
      <c r="E3712" s="3" t="s">
        <v>45</v>
      </c>
      <c r="F3712" s="3">
        <v>0.36</v>
      </c>
      <c r="G3712" s="3">
        <v>0.48</v>
      </c>
      <c r="H3712" s="3">
        <v>0.132366793583028</v>
      </c>
      <c r="I3712" s="3">
        <v>9.578591588812559</v>
      </c>
      <c r="J3712" s="3">
        <v>1.4076784950009864</v>
      </c>
      <c r="K3712" s="3">
        <v>1.2678874556524802</v>
      </c>
      <c r="L3712" s="3">
        <v>0.18632988877906306</v>
      </c>
      <c r="M3712" s="2">
        <v>1210</v>
      </c>
      <c r="N3712" s="3" t="s">
        <v>65</v>
      </c>
      <c r="O3712" s="3" t="s">
        <v>84</v>
      </c>
      <c r="P3712" s="3" t="s">
        <v>85</v>
      </c>
      <c r="Q3712" s="3" t="s">
        <v>42</v>
      </c>
      <c r="R3712" s="3" t="s">
        <v>49</v>
      </c>
      <c r="S3712" s="3" t="s">
        <v>86</v>
      </c>
      <c r="T3712" s="3" t="s">
        <v>51</v>
      </c>
      <c r="U3712" s="3" t="s">
        <v>87</v>
      </c>
      <c r="V3712" s="3" t="s">
        <v>53</v>
      </c>
      <c r="W3712" s="3" t="s">
        <v>54</v>
      </c>
      <c r="X3712" s="3">
        <v>35</v>
      </c>
      <c r="Y3712" s="3">
        <v>6</v>
      </c>
      <c r="Z3712" s="3" t="s">
        <v>44</v>
      </c>
      <c r="AA3712" s="7">
        <v>4</v>
      </c>
      <c r="AB3712" s="3" t="s">
        <v>49</v>
      </c>
      <c r="AC3712" s="3" t="s">
        <v>49</v>
      </c>
      <c r="AD3712" s="3" t="s">
        <v>49</v>
      </c>
      <c r="AE3712" s="3" t="s">
        <v>49</v>
      </c>
      <c r="AF3712" s="3" t="s">
        <v>55</v>
      </c>
      <c r="AG3712" s="3" t="s">
        <v>56</v>
      </c>
      <c r="AH3712" s="3" t="s">
        <v>57</v>
      </c>
      <c r="AI3712" s="3" t="s">
        <v>58</v>
      </c>
      <c r="AJ3712" s="3" t="s">
        <v>49</v>
      </c>
      <c r="AK3712" s="3" t="s">
        <v>49</v>
      </c>
      <c r="AL3712" s="3" t="s">
        <v>49</v>
      </c>
      <c r="AM3712" s="3" t="s">
        <v>88</v>
      </c>
      <c r="AN3712" s="3" t="s">
        <v>60</v>
      </c>
      <c r="AO3712" s="3">
        <v>107.13206329967232</v>
      </c>
      <c r="AP3712" s="3">
        <v>535.66940872397254</v>
      </c>
    </row>
    <row r="3713" spans="1:42" x14ac:dyDescent="0.25">
      <c r="A3713" s="2">
        <v>3712</v>
      </c>
      <c r="B3713" s="3" t="s">
        <v>42</v>
      </c>
      <c r="C3713" s="3" t="s">
        <v>43</v>
      </c>
      <c r="D3713" s="3" t="s">
        <v>44</v>
      </c>
      <c r="E3713" s="3" t="s">
        <v>45</v>
      </c>
      <c r="F3713" s="3">
        <v>0.36</v>
      </c>
      <c r="G3713" s="3">
        <v>0.48</v>
      </c>
      <c r="H3713" s="3">
        <v>0.29715831787282598</v>
      </c>
      <c r="I3713" s="3">
        <v>9.578591588812559</v>
      </c>
      <c r="J3713" s="3">
        <v>1.4076784950009864</v>
      </c>
      <c r="K3713" s="3">
        <v>2.8463581641223397</v>
      </c>
      <c r="L3713" s="3">
        <v>0.41830337368024439</v>
      </c>
      <c r="M3713" s="2">
        <v>1210</v>
      </c>
      <c r="N3713" s="3" t="s">
        <v>65</v>
      </c>
      <c r="O3713" s="3" t="s">
        <v>84</v>
      </c>
      <c r="P3713" s="3" t="s">
        <v>85</v>
      </c>
      <c r="Q3713" s="3" t="s">
        <v>42</v>
      </c>
      <c r="R3713" s="3" t="s">
        <v>49</v>
      </c>
      <c r="S3713" s="3" t="s">
        <v>86</v>
      </c>
      <c r="T3713" s="3" t="s">
        <v>51</v>
      </c>
      <c r="U3713" s="3" t="s">
        <v>87</v>
      </c>
      <c r="V3713" s="3" t="s">
        <v>53</v>
      </c>
      <c r="W3713" s="3" t="s">
        <v>54</v>
      </c>
      <c r="X3713" s="3">
        <v>35</v>
      </c>
      <c r="Y3713" s="3">
        <v>6</v>
      </c>
      <c r="Z3713" s="3" t="s">
        <v>44</v>
      </c>
      <c r="AA3713" s="7">
        <v>4</v>
      </c>
      <c r="AB3713" s="3" t="s">
        <v>49</v>
      </c>
      <c r="AC3713" s="3" t="s">
        <v>49</v>
      </c>
      <c r="AD3713" s="3" t="s">
        <v>49</v>
      </c>
      <c r="AE3713" s="3" t="s">
        <v>49</v>
      </c>
      <c r="AF3713" s="3" t="s">
        <v>55</v>
      </c>
      <c r="AG3713" s="3" t="s">
        <v>56</v>
      </c>
      <c r="AH3713" s="3" t="s">
        <v>57</v>
      </c>
      <c r="AI3713" s="3" t="s">
        <v>58</v>
      </c>
      <c r="AJ3713" s="3" t="s">
        <v>49</v>
      </c>
      <c r="AK3713" s="3" t="s">
        <v>49</v>
      </c>
      <c r="AL3713" s="3" t="s">
        <v>49</v>
      </c>
      <c r="AM3713" s="3" t="s">
        <v>88</v>
      </c>
      <c r="AN3713" s="3" t="s">
        <v>60</v>
      </c>
      <c r="AO3713" s="3">
        <v>137.84516470470516</v>
      </c>
      <c r="AP3713" s="3">
        <v>1202.5570471532278</v>
      </c>
    </row>
    <row r="3714" spans="1:42" x14ac:dyDescent="0.25">
      <c r="A3714" s="2">
        <v>3713</v>
      </c>
      <c r="B3714" s="3" t="s">
        <v>42</v>
      </c>
      <c r="C3714" s="3" t="s">
        <v>43</v>
      </c>
      <c r="D3714" s="3" t="s">
        <v>44</v>
      </c>
      <c r="E3714" s="3" t="s">
        <v>45</v>
      </c>
      <c r="F3714" s="3">
        <v>0.36</v>
      </c>
      <c r="G3714" s="3">
        <v>0.48</v>
      </c>
      <c r="H3714" s="3">
        <v>1.8672340153090002E-2</v>
      </c>
      <c r="I3714" s="3">
        <v>9.5896964692179125</v>
      </c>
      <c r="J3714" s="3">
        <v>1.4092878850598658</v>
      </c>
      <c r="K3714" s="3">
        <v>0.17906207443812305</v>
      </c>
      <c r="L3714" s="3">
        <v>2.6314702763466619E-2</v>
      </c>
      <c r="M3714" s="2">
        <v>1200</v>
      </c>
      <c r="N3714" s="3" t="s">
        <v>61</v>
      </c>
      <c r="O3714" s="3" t="s">
        <v>84</v>
      </c>
      <c r="P3714" s="3" t="s">
        <v>85</v>
      </c>
      <c r="Q3714" s="3" t="s">
        <v>42</v>
      </c>
      <c r="R3714" s="3" t="s">
        <v>49</v>
      </c>
      <c r="S3714" s="3" t="s">
        <v>86</v>
      </c>
      <c r="T3714" s="3" t="s">
        <v>51</v>
      </c>
      <c r="U3714" s="3" t="s">
        <v>87</v>
      </c>
      <c r="V3714" s="3" t="s">
        <v>53</v>
      </c>
      <c r="W3714" s="3" t="s">
        <v>54</v>
      </c>
      <c r="X3714" s="3">
        <v>35</v>
      </c>
      <c r="Y3714" s="3">
        <v>6</v>
      </c>
      <c r="Z3714" s="3" t="s">
        <v>44</v>
      </c>
      <c r="AA3714" s="7">
        <v>4</v>
      </c>
      <c r="AB3714" s="3" t="s">
        <v>49</v>
      </c>
      <c r="AC3714" s="3" t="s">
        <v>49</v>
      </c>
      <c r="AD3714" s="3" t="s">
        <v>49</v>
      </c>
      <c r="AE3714" s="3" t="s">
        <v>49</v>
      </c>
      <c r="AF3714" s="3" t="s">
        <v>55</v>
      </c>
      <c r="AG3714" s="3" t="s">
        <v>56</v>
      </c>
      <c r="AH3714" s="3" t="s">
        <v>57</v>
      </c>
      <c r="AI3714" s="3" t="s">
        <v>58</v>
      </c>
      <c r="AJ3714" s="3" t="s">
        <v>49</v>
      </c>
      <c r="AK3714" s="3" t="s">
        <v>49</v>
      </c>
      <c r="AL3714" s="3" t="s">
        <v>49</v>
      </c>
      <c r="AM3714" s="3" t="s">
        <v>88</v>
      </c>
      <c r="AN3714" s="3" t="s">
        <v>60</v>
      </c>
      <c r="AO3714" s="3">
        <v>103.04468954994555</v>
      </c>
      <c r="AP3714" s="3">
        <v>75.564279669769633</v>
      </c>
    </row>
    <row r="3715" spans="1:42" x14ac:dyDescent="0.25">
      <c r="A3715" s="2">
        <v>3714</v>
      </c>
      <c r="B3715" s="3" t="s">
        <v>42</v>
      </c>
      <c r="C3715" s="3" t="s">
        <v>43</v>
      </c>
      <c r="D3715" s="3" t="s">
        <v>44</v>
      </c>
      <c r="E3715" s="3" t="s">
        <v>45</v>
      </c>
      <c r="F3715" s="3">
        <v>0.36</v>
      </c>
      <c r="G3715" s="3">
        <v>0.48</v>
      </c>
      <c r="H3715" s="3">
        <v>3.1595679688888899E-2</v>
      </c>
      <c r="I3715" s="3">
        <v>9.4702073399562661</v>
      </c>
      <c r="J3715" s="3">
        <v>1.3498713807010871</v>
      </c>
      <c r="K3715" s="3">
        <v>0.29921763770062276</v>
      </c>
      <c r="L3715" s="3">
        <v>4.2650103765829755E-2</v>
      </c>
      <c r="M3715" s="2">
        <v>1200</v>
      </c>
      <c r="N3715" s="3" t="s">
        <v>61</v>
      </c>
      <c r="O3715" s="3" t="s">
        <v>84</v>
      </c>
      <c r="P3715" s="3" t="s">
        <v>85</v>
      </c>
      <c r="Q3715" s="3" t="s">
        <v>42</v>
      </c>
      <c r="R3715" s="3" t="s">
        <v>49</v>
      </c>
      <c r="S3715" s="3" t="s">
        <v>86</v>
      </c>
      <c r="T3715" s="3" t="s">
        <v>51</v>
      </c>
      <c r="U3715" s="3" t="s">
        <v>87</v>
      </c>
      <c r="V3715" s="3" t="s">
        <v>53</v>
      </c>
      <c r="W3715" s="3" t="s">
        <v>54</v>
      </c>
      <c r="X3715" s="3">
        <v>35</v>
      </c>
      <c r="Y3715" s="3">
        <v>6</v>
      </c>
      <c r="Z3715" s="3" t="s">
        <v>44</v>
      </c>
      <c r="AA3715" s="7">
        <v>4</v>
      </c>
      <c r="AB3715" s="3" t="s">
        <v>49</v>
      </c>
      <c r="AC3715" s="3" t="s">
        <v>49</v>
      </c>
      <c r="AD3715" s="3" t="s">
        <v>49</v>
      </c>
      <c r="AE3715" s="3" t="s">
        <v>49</v>
      </c>
      <c r="AF3715" s="3" t="s">
        <v>55</v>
      </c>
      <c r="AG3715" s="3" t="s">
        <v>56</v>
      </c>
      <c r="AH3715" s="3" t="s">
        <v>57</v>
      </c>
      <c r="AI3715" s="3" t="s">
        <v>58</v>
      </c>
      <c r="AJ3715" s="3" t="s">
        <v>49</v>
      </c>
      <c r="AK3715" s="3" t="s">
        <v>49</v>
      </c>
      <c r="AL3715" s="3" t="s">
        <v>49</v>
      </c>
      <c r="AM3715" s="3" t="s">
        <v>88</v>
      </c>
      <c r="AN3715" s="3" t="s">
        <v>60</v>
      </c>
      <c r="AO3715" s="3">
        <v>64.312940258689736</v>
      </c>
      <c r="AP3715" s="3">
        <v>127.86317926907347</v>
      </c>
    </row>
    <row r="3716" spans="1:42" x14ac:dyDescent="0.25">
      <c r="A3716" s="2">
        <v>3715</v>
      </c>
      <c r="B3716" s="3" t="s">
        <v>42</v>
      </c>
      <c r="C3716" s="3" t="s">
        <v>43</v>
      </c>
      <c r="D3716" s="3" t="s">
        <v>44</v>
      </c>
      <c r="E3716" s="3" t="s">
        <v>45</v>
      </c>
      <c r="F3716" s="3">
        <v>0.36</v>
      </c>
      <c r="G3716" s="3">
        <v>0.48</v>
      </c>
      <c r="H3716" s="3">
        <v>5.6358070063302498E-2</v>
      </c>
      <c r="I3716" s="3">
        <v>9.4702073399562661</v>
      </c>
      <c r="J3716" s="3">
        <v>1.3498713807010871</v>
      </c>
      <c r="K3716" s="3">
        <v>0.53372260877925681</v>
      </c>
      <c r="L3716" s="3">
        <v>7.607614584999875E-2</v>
      </c>
      <c r="M3716" s="2">
        <v>1430</v>
      </c>
      <c r="N3716" s="3" t="s">
        <v>64</v>
      </c>
      <c r="O3716" s="3" t="s">
        <v>84</v>
      </c>
      <c r="P3716" s="3" t="s">
        <v>85</v>
      </c>
      <c r="Q3716" s="3" t="s">
        <v>42</v>
      </c>
      <c r="R3716" s="3" t="s">
        <v>49</v>
      </c>
      <c r="S3716" s="3" t="s">
        <v>86</v>
      </c>
      <c r="T3716" s="3" t="s">
        <v>51</v>
      </c>
      <c r="U3716" s="3" t="s">
        <v>87</v>
      </c>
      <c r="V3716" s="3" t="s">
        <v>53</v>
      </c>
      <c r="W3716" s="3" t="s">
        <v>54</v>
      </c>
      <c r="X3716" s="3">
        <v>35</v>
      </c>
      <c r="Y3716" s="3">
        <v>6</v>
      </c>
      <c r="Z3716" s="3" t="s">
        <v>44</v>
      </c>
      <c r="AA3716" s="7">
        <v>4</v>
      </c>
      <c r="AB3716" s="3" t="s">
        <v>49</v>
      </c>
      <c r="AC3716" s="3" t="s">
        <v>49</v>
      </c>
      <c r="AD3716" s="3" t="s">
        <v>49</v>
      </c>
      <c r="AE3716" s="3" t="s">
        <v>49</v>
      </c>
      <c r="AF3716" s="3" t="s">
        <v>55</v>
      </c>
      <c r="AG3716" s="3" t="s">
        <v>56</v>
      </c>
      <c r="AH3716" s="3" t="s">
        <v>57</v>
      </c>
      <c r="AI3716" s="3" t="s">
        <v>58</v>
      </c>
      <c r="AJ3716" s="3" t="s">
        <v>49</v>
      </c>
      <c r="AK3716" s="3" t="s">
        <v>49</v>
      </c>
      <c r="AL3716" s="3" t="s">
        <v>49</v>
      </c>
      <c r="AM3716" s="3" t="s">
        <v>88</v>
      </c>
      <c r="AN3716" s="3" t="s">
        <v>60</v>
      </c>
      <c r="AO3716" s="3">
        <v>64.828293760208823</v>
      </c>
      <c r="AP3716" s="3">
        <v>228.07301778974488</v>
      </c>
    </row>
    <row r="3717" spans="1:42" x14ac:dyDescent="0.25">
      <c r="A3717" s="2">
        <v>3716</v>
      </c>
      <c r="B3717" s="3" t="s">
        <v>42</v>
      </c>
      <c r="C3717" s="3" t="s">
        <v>43</v>
      </c>
      <c r="D3717" s="3" t="s">
        <v>44</v>
      </c>
      <c r="E3717" s="3" t="s">
        <v>45</v>
      </c>
      <c r="F3717" s="3">
        <v>0.36</v>
      </c>
      <c r="G3717" s="3">
        <v>0.48</v>
      </c>
      <c r="H3717" s="3">
        <v>0.16827091382300999</v>
      </c>
      <c r="I3717" s="3">
        <v>9.4702073399562661</v>
      </c>
      <c r="J3717" s="3">
        <v>1.3498713807010871</v>
      </c>
      <c r="K3717" s="3">
        <v>1.5935604431878174</v>
      </c>
      <c r="L3717" s="3">
        <v>0.22714409077410014</v>
      </c>
      <c r="M3717" s="2">
        <v>1210</v>
      </c>
      <c r="N3717" s="3" t="s">
        <v>65</v>
      </c>
      <c r="O3717" s="3" t="s">
        <v>84</v>
      </c>
      <c r="P3717" s="3" t="s">
        <v>85</v>
      </c>
      <c r="Q3717" s="3" t="s">
        <v>42</v>
      </c>
      <c r="R3717" s="3" t="s">
        <v>49</v>
      </c>
      <c r="S3717" s="3" t="s">
        <v>86</v>
      </c>
      <c r="T3717" s="3" t="s">
        <v>51</v>
      </c>
      <c r="U3717" s="3" t="s">
        <v>87</v>
      </c>
      <c r="V3717" s="3" t="s">
        <v>53</v>
      </c>
      <c r="W3717" s="3" t="s">
        <v>54</v>
      </c>
      <c r="X3717" s="3">
        <v>35</v>
      </c>
      <c r="Y3717" s="3">
        <v>6</v>
      </c>
      <c r="Z3717" s="3" t="s">
        <v>44</v>
      </c>
      <c r="AA3717" s="7">
        <v>4</v>
      </c>
      <c r="AB3717" s="3" t="s">
        <v>49</v>
      </c>
      <c r="AC3717" s="3" t="s">
        <v>49</v>
      </c>
      <c r="AD3717" s="3" t="s">
        <v>49</v>
      </c>
      <c r="AE3717" s="3" t="s">
        <v>49</v>
      </c>
      <c r="AF3717" s="3" t="s">
        <v>55</v>
      </c>
      <c r="AG3717" s="3" t="s">
        <v>56</v>
      </c>
      <c r="AH3717" s="3" t="s">
        <v>57</v>
      </c>
      <c r="AI3717" s="3" t="s">
        <v>58</v>
      </c>
      <c r="AJ3717" s="3" t="s">
        <v>49</v>
      </c>
      <c r="AK3717" s="3" t="s">
        <v>49</v>
      </c>
      <c r="AL3717" s="3" t="s">
        <v>49</v>
      </c>
      <c r="AM3717" s="3" t="s">
        <v>88</v>
      </c>
      <c r="AN3717" s="3" t="s">
        <v>60</v>
      </c>
      <c r="AO3717" s="3">
        <v>104.51036627004554</v>
      </c>
      <c r="AP3717" s="3">
        <v>680.96822830776409</v>
      </c>
    </row>
    <row r="3718" spans="1:42" x14ac:dyDescent="0.25">
      <c r="A3718" s="2">
        <v>3717</v>
      </c>
      <c r="B3718" s="3" t="s">
        <v>42</v>
      </c>
      <c r="C3718" s="3" t="s">
        <v>43</v>
      </c>
      <c r="D3718" s="3" t="s">
        <v>44</v>
      </c>
      <c r="E3718" s="3" t="s">
        <v>45</v>
      </c>
      <c r="F3718" s="3">
        <v>0.36</v>
      </c>
      <c r="G3718" s="3">
        <v>0.48</v>
      </c>
      <c r="H3718" s="3">
        <v>0.14322850892972799</v>
      </c>
      <c r="I3718" s="3">
        <v>9.4702073399562661</v>
      </c>
      <c r="J3718" s="3">
        <v>1.3498713807010871</v>
      </c>
      <c r="K3718" s="3">
        <v>1.3564036765573015</v>
      </c>
      <c r="L3718" s="3">
        <v>0.19334006510472992</v>
      </c>
      <c r="M3718" s="2">
        <v>1750</v>
      </c>
      <c r="N3718" s="3" t="s">
        <v>74</v>
      </c>
      <c r="O3718" s="3" t="s">
        <v>84</v>
      </c>
      <c r="P3718" s="3" t="s">
        <v>85</v>
      </c>
      <c r="Q3718" s="3" t="s">
        <v>42</v>
      </c>
      <c r="R3718" s="3" t="s">
        <v>49</v>
      </c>
      <c r="S3718" s="3" t="s">
        <v>86</v>
      </c>
      <c r="T3718" s="3" t="s">
        <v>51</v>
      </c>
      <c r="U3718" s="3" t="s">
        <v>87</v>
      </c>
      <c r="V3718" s="3" t="s">
        <v>53</v>
      </c>
      <c r="W3718" s="3" t="s">
        <v>54</v>
      </c>
      <c r="X3718" s="3">
        <v>35</v>
      </c>
      <c r="Y3718" s="3">
        <v>6</v>
      </c>
      <c r="Z3718" s="3" t="s">
        <v>44</v>
      </c>
      <c r="AA3718" s="7">
        <v>4</v>
      </c>
      <c r="AB3718" s="3" t="s">
        <v>49</v>
      </c>
      <c r="AC3718" s="3" t="s">
        <v>49</v>
      </c>
      <c r="AD3718" s="3" t="s">
        <v>49</v>
      </c>
      <c r="AE3718" s="3" t="s">
        <v>49</v>
      </c>
      <c r="AF3718" s="3" t="s">
        <v>55</v>
      </c>
      <c r="AG3718" s="3" t="s">
        <v>56</v>
      </c>
      <c r="AH3718" s="3" t="s">
        <v>57</v>
      </c>
      <c r="AI3718" s="3" t="s">
        <v>58</v>
      </c>
      <c r="AJ3718" s="3" t="s">
        <v>49</v>
      </c>
      <c r="AK3718" s="3" t="s">
        <v>49</v>
      </c>
      <c r="AL3718" s="3" t="s">
        <v>49</v>
      </c>
      <c r="AM3718" s="3" t="s">
        <v>88</v>
      </c>
      <c r="AN3718" s="3" t="s">
        <v>60</v>
      </c>
      <c r="AO3718" s="3">
        <v>99.994380995516835</v>
      </c>
      <c r="AP3718" s="3">
        <v>579.62521123304691</v>
      </c>
    </row>
    <row r="3719" spans="1:42" x14ac:dyDescent="0.25">
      <c r="A3719" s="2">
        <v>3718</v>
      </c>
      <c r="B3719" s="3" t="s">
        <v>42</v>
      </c>
      <c r="C3719" s="3" t="s">
        <v>43</v>
      </c>
      <c r="D3719" s="3" t="s">
        <v>44</v>
      </c>
      <c r="E3719" s="3" t="s">
        <v>45</v>
      </c>
      <c r="F3719" s="3">
        <v>0.36</v>
      </c>
      <c r="G3719" s="3">
        <v>0.48</v>
      </c>
      <c r="H3719" s="3">
        <v>0.11288481233787</v>
      </c>
      <c r="I3719" s="3">
        <v>9.4702073399562661</v>
      </c>
      <c r="J3719" s="3">
        <v>1.3498713807010871</v>
      </c>
      <c r="K3719" s="3">
        <v>1.0690425783716822</v>
      </c>
      <c r="L3719" s="3">
        <v>0.1523799774907037</v>
      </c>
      <c r="M3719" s="2">
        <v>1210</v>
      </c>
      <c r="N3719" s="3" t="s">
        <v>65</v>
      </c>
      <c r="O3719" s="3" t="s">
        <v>84</v>
      </c>
      <c r="P3719" s="3" t="s">
        <v>85</v>
      </c>
      <c r="Q3719" s="3" t="s">
        <v>42</v>
      </c>
      <c r="R3719" s="3" t="s">
        <v>49</v>
      </c>
      <c r="S3719" s="3" t="s">
        <v>86</v>
      </c>
      <c r="T3719" s="3" t="s">
        <v>51</v>
      </c>
      <c r="U3719" s="3" t="s">
        <v>87</v>
      </c>
      <c r="V3719" s="3" t="s">
        <v>53</v>
      </c>
      <c r="W3719" s="3" t="s">
        <v>54</v>
      </c>
      <c r="X3719" s="3">
        <v>35</v>
      </c>
      <c r="Y3719" s="3">
        <v>6</v>
      </c>
      <c r="Z3719" s="3" t="s">
        <v>44</v>
      </c>
      <c r="AA3719" s="7">
        <v>4</v>
      </c>
      <c r="AB3719" s="3" t="s">
        <v>49</v>
      </c>
      <c r="AC3719" s="3" t="s">
        <v>49</v>
      </c>
      <c r="AD3719" s="3" t="s">
        <v>49</v>
      </c>
      <c r="AE3719" s="3" t="s">
        <v>49</v>
      </c>
      <c r="AF3719" s="3" t="s">
        <v>55</v>
      </c>
      <c r="AG3719" s="3" t="s">
        <v>56</v>
      </c>
      <c r="AH3719" s="3" t="s">
        <v>57</v>
      </c>
      <c r="AI3719" s="3" t="s">
        <v>58</v>
      </c>
      <c r="AJ3719" s="3" t="s">
        <v>49</v>
      </c>
      <c r="AK3719" s="3" t="s">
        <v>49</v>
      </c>
      <c r="AL3719" s="3" t="s">
        <v>49</v>
      </c>
      <c r="AM3719" s="3" t="s">
        <v>88</v>
      </c>
      <c r="AN3719" s="3" t="s">
        <v>60</v>
      </c>
      <c r="AO3719" s="3">
        <v>93.706010123095865</v>
      </c>
      <c r="AP3719" s="3">
        <v>456.82862780092819</v>
      </c>
    </row>
    <row r="3720" spans="1:42" x14ac:dyDescent="0.25">
      <c r="A3720" s="2">
        <v>3719</v>
      </c>
      <c r="B3720" s="3" t="s">
        <v>42</v>
      </c>
      <c r="C3720" s="3" t="s">
        <v>43</v>
      </c>
      <c r="D3720" s="3" t="s">
        <v>44</v>
      </c>
      <c r="E3720" s="3" t="s">
        <v>45</v>
      </c>
      <c r="F3720" s="3">
        <v>0.36</v>
      </c>
      <c r="G3720" s="3">
        <v>0.48</v>
      </c>
      <c r="H3720" s="3">
        <v>0.105425468779087</v>
      </c>
      <c r="I3720" s="3">
        <v>9.4702073399562661</v>
      </c>
      <c r="J3720" s="3">
        <v>1.3498713807010871</v>
      </c>
      <c r="K3720" s="3">
        <v>0.99840104825003984</v>
      </c>
      <c r="L3720" s="3">
        <v>0.14231082310188553</v>
      </c>
      <c r="M3720" s="2">
        <v>1210</v>
      </c>
      <c r="N3720" s="3" t="s">
        <v>65</v>
      </c>
      <c r="O3720" s="3" t="s">
        <v>84</v>
      </c>
      <c r="P3720" s="3" t="s">
        <v>85</v>
      </c>
      <c r="Q3720" s="3" t="s">
        <v>42</v>
      </c>
      <c r="R3720" s="3" t="s">
        <v>49</v>
      </c>
      <c r="S3720" s="3" t="s">
        <v>86</v>
      </c>
      <c r="T3720" s="3" t="s">
        <v>51</v>
      </c>
      <c r="U3720" s="3" t="s">
        <v>87</v>
      </c>
      <c r="V3720" s="3" t="s">
        <v>53</v>
      </c>
      <c r="W3720" s="3" t="s">
        <v>54</v>
      </c>
      <c r="X3720" s="3">
        <v>35</v>
      </c>
      <c r="Y3720" s="3">
        <v>6</v>
      </c>
      <c r="Z3720" s="3" t="s">
        <v>44</v>
      </c>
      <c r="AA3720" s="7">
        <v>4</v>
      </c>
      <c r="AB3720" s="3" t="s">
        <v>49</v>
      </c>
      <c r="AC3720" s="3" t="s">
        <v>49</v>
      </c>
      <c r="AD3720" s="3" t="s">
        <v>49</v>
      </c>
      <c r="AE3720" s="3" t="s">
        <v>49</v>
      </c>
      <c r="AF3720" s="3" t="s">
        <v>55</v>
      </c>
      <c r="AG3720" s="3" t="s">
        <v>56</v>
      </c>
      <c r="AH3720" s="3" t="s">
        <v>57</v>
      </c>
      <c r="AI3720" s="3" t="s">
        <v>58</v>
      </c>
      <c r="AJ3720" s="3" t="s">
        <v>49</v>
      </c>
      <c r="AK3720" s="3" t="s">
        <v>49</v>
      </c>
      <c r="AL3720" s="3" t="s">
        <v>49</v>
      </c>
      <c r="AM3720" s="3" t="s">
        <v>88</v>
      </c>
      <c r="AN3720" s="3" t="s">
        <v>60</v>
      </c>
      <c r="AO3720" s="3">
        <v>89.912161962141695</v>
      </c>
      <c r="AP3720" s="3">
        <v>426.64173541317803</v>
      </c>
    </row>
    <row r="3721" spans="1:42" x14ac:dyDescent="0.25">
      <c r="A3721" s="2">
        <v>3720</v>
      </c>
      <c r="B3721" s="3" t="s">
        <v>42</v>
      </c>
      <c r="C3721" s="3" t="s">
        <v>43</v>
      </c>
      <c r="D3721" s="3" t="s">
        <v>44</v>
      </c>
      <c r="E3721" s="3" t="s">
        <v>45</v>
      </c>
      <c r="F3721" s="3">
        <v>0.36</v>
      </c>
      <c r="G3721" s="3">
        <v>0.48</v>
      </c>
      <c r="H3721" s="3">
        <v>0.22193879511324399</v>
      </c>
      <c r="I3721" s="3">
        <v>9.5843984299594513</v>
      </c>
      <c r="J3721" s="3">
        <v>1.4085246430465037</v>
      </c>
      <c r="K3721" s="3">
        <v>2.127149839430468</v>
      </c>
      <c r="L3721" s="3">
        <v>0.31260626216505311</v>
      </c>
      <c r="M3721" s="2">
        <v>1200</v>
      </c>
      <c r="N3721" s="3" t="s">
        <v>61</v>
      </c>
      <c r="O3721" s="3" t="s">
        <v>84</v>
      </c>
      <c r="P3721" s="3" t="s">
        <v>85</v>
      </c>
      <c r="Q3721" s="3" t="s">
        <v>42</v>
      </c>
      <c r="R3721" s="3" t="s">
        <v>49</v>
      </c>
      <c r="S3721" s="3" t="s">
        <v>86</v>
      </c>
      <c r="T3721" s="3" t="s">
        <v>51</v>
      </c>
      <c r="U3721" s="3" t="s">
        <v>87</v>
      </c>
      <c r="V3721" s="3" t="s">
        <v>53</v>
      </c>
      <c r="W3721" s="3" t="s">
        <v>54</v>
      </c>
      <c r="X3721" s="3">
        <v>35</v>
      </c>
      <c r="Y3721" s="3">
        <v>6</v>
      </c>
      <c r="Z3721" s="3" t="s">
        <v>44</v>
      </c>
      <c r="AA3721" s="7">
        <v>4</v>
      </c>
      <c r="AB3721" s="3" t="s">
        <v>49</v>
      </c>
      <c r="AC3721" s="3" t="s">
        <v>49</v>
      </c>
      <c r="AD3721" s="3" t="s">
        <v>49</v>
      </c>
      <c r="AE3721" s="3" t="s">
        <v>49</v>
      </c>
      <c r="AF3721" s="3" t="s">
        <v>55</v>
      </c>
      <c r="AG3721" s="3" t="s">
        <v>56</v>
      </c>
      <c r="AH3721" s="3" t="s">
        <v>57</v>
      </c>
      <c r="AI3721" s="3" t="s">
        <v>58</v>
      </c>
      <c r="AJ3721" s="3" t="s">
        <v>49</v>
      </c>
      <c r="AK3721" s="3" t="s">
        <v>49</v>
      </c>
      <c r="AL3721" s="3" t="s">
        <v>49</v>
      </c>
      <c r="AM3721" s="3" t="s">
        <v>88</v>
      </c>
      <c r="AN3721" s="3" t="s">
        <v>60</v>
      </c>
      <c r="AO3721" s="3">
        <v>140.69730531099432</v>
      </c>
      <c r="AP3721" s="3">
        <v>898.15443838374892</v>
      </c>
    </row>
    <row r="3722" spans="1:42" x14ac:dyDescent="0.25">
      <c r="A3722" s="2">
        <v>3721</v>
      </c>
      <c r="B3722" s="3" t="s">
        <v>42</v>
      </c>
      <c r="C3722" s="3" t="s">
        <v>43</v>
      </c>
      <c r="D3722" s="3" t="s">
        <v>44</v>
      </c>
      <c r="E3722" s="3" t="s">
        <v>45</v>
      </c>
      <c r="F3722" s="3">
        <v>0.36</v>
      </c>
      <c r="G3722" s="3">
        <v>0.48</v>
      </c>
      <c r="H3722" s="3">
        <v>4.2708315752064803E-2</v>
      </c>
      <c r="I3722" s="3">
        <v>9.5843984299594513</v>
      </c>
      <c r="J3722" s="3">
        <v>1.4085246430465037</v>
      </c>
      <c r="K3722" s="3">
        <v>0.40933351444030242</v>
      </c>
      <c r="L3722" s="3">
        <v>6.015571519979445E-2</v>
      </c>
      <c r="M3722" s="2">
        <v>1210</v>
      </c>
      <c r="N3722" s="3" t="s">
        <v>65</v>
      </c>
      <c r="O3722" s="3" t="s">
        <v>84</v>
      </c>
      <c r="P3722" s="3" t="s">
        <v>85</v>
      </c>
      <c r="Q3722" s="3" t="s">
        <v>42</v>
      </c>
      <c r="R3722" s="3" t="s">
        <v>49</v>
      </c>
      <c r="S3722" s="3" t="s">
        <v>86</v>
      </c>
      <c r="T3722" s="3" t="s">
        <v>51</v>
      </c>
      <c r="U3722" s="3" t="s">
        <v>87</v>
      </c>
      <c r="V3722" s="3" t="s">
        <v>53</v>
      </c>
      <c r="W3722" s="3" t="s">
        <v>54</v>
      </c>
      <c r="X3722" s="3">
        <v>35</v>
      </c>
      <c r="Y3722" s="3">
        <v>6</v>
      </c>
      <c r="Z3722" s="3" t="s">
        <v>44</v>
      </c>
      <c r="AA3722" s="7">
        <v>4</v>
      </c>
      <c r="AB3722" s="3" t="s">
        <v>49</v>
      </c>
      <c r="AC3722" s="3" t="s">
        <v>49</v>
      </c>
      <c r="AD3722" s="3" t="s">
        <v>49</v>
      </c>
      <c r="AE3722" s="3" t="s">
        <v>49</v>
      </c>
      <c r="AF3722" s="3" t="s">
        <v>55</v>
      </c>
      <c r="AG3722" s="3" t="s">
        <v>56</v>
      </c>
      <c r="AH3722" s="3" t="s">
        <v>57</v>
      </c>
      <c r="AI3722" s="3" t="s">
        <v>58</v>
      </c>
      <c r="AJ3722" s="3" t="s">
        <v>49</v>
      </c>
      <c r="AK3722" s="3" t="s">
        <v>49</v>
      </c>
      <c r="AL3722" s="3" t="s">
        <v>49</v>
      </c>
      <c r="AM3722" s="3" t="s">
        <v>88</v>
      </c>
      <c r="AN3722" s="3" t="s">
        <v>60</v>
      </c>
      <c r="AO3722" s="3">
        <v>54.927032404001785</v>
      </c>
      <c r="AP3722" s="3">
        <v>172.83442189113072</v>
      </c>
    </row>
    <row r="3723" spans="1:42" x14ac:dyDescent="0.25">
      <c r="A3723" s="2">
        <v>3722</v>
      </c>
      <c r="B3723" s="3" t="s">
        <v>42</v>
      </c>
      <c r="C3723" s="3" t="s">
        <v>43</v>
      </c>
      <c r="D3723" s="3" t="s">
        <v>44</v>
      </c>
      <c r="E3723" s="3" t="s">
        <v>45</v>
      </c>
      <c r="F3723" s="3">
        <v>0.36</v>
      </c>
      <c r="G3723" s="3">
        <v>0.48</v>
      </c>
      <c r="H3723" s="3">
        <v>0.24073358132835199</v>
      </c>
      <c r="I3723" s="3">
        <v>9.5843984299594513</v>
      </c>
      <c r="J3723" s="3">
        <v>1.4085246430465037</v>
      </c>
      <c r="K3723" s="3">
        <v>2.3072865589219727</v>
      </c>
      <c r="L3723" s="3">
        <v>0.33907918170982343</v>
      </c>
      <c r="M3723" s="2">
        <v>1210</v>
      </c>
      <c r="N3723" s="3" t="s">
        <v>65</v>
      </c>
      <c r="O3723" s="3" t="s">
        <v>84</v>
      </c>
      <c r="P3723" s="3" t="s">
        <v>85</v>
      </c>
      <c r="Q3723" s="3" t="s">
        <v>42</v>
      </c>
      <c r="R3723" s="3" t="s">
        <v>49</v>
      </c>
      <c r="S3723" s="3" t="s">
        <v>86</v>
      </c>
      <c r="T3723" s="3" t="s">
        <v>51</v>
      </c>
      <c r="U3723" s="3" t="s">
        <v>87</v>
      </c>
      <c r="V3723" s="3" t="s">
        <v>53</v>
      </c>
      <c r="W3723" s="3" t="s">
        <v>54</v>
      </c>
      <c r="X3723" s="3">
        <v>35</v>
      </c>
      <c r="Y3723" s="3">
        <v>6</v>
      </c>
      <c r="Z3723" s="3" t="s">
        <v>44</v>
      </c>
      <c r="AA3723" s="7">
        <v>4</v>
      </c>
      <c r="AB3723" s="3" t="s">
        <v>49</v>
      </c>
      <c r="AC3723" s="3" t="s">
        <v>49</v>
      </c>
      <c r="AD3723" s="3" t="s">
        <v>49</v>
      </c>
      <c r="AE3723" s="3" t="s">
        <v>49</v>
      </c>
      <c r="AF3723" s="3" t="s">
        <v>55</v>
      </c>
      <c r="AG3723" s="3" t="s">
        <v>56</v>
      </c>
      <c r="AH3723" s="3" t="s">
        <v>57</v>
      </c>
      <c r="AI3723" s="3" t="s">
        <v>58</v>
      </c>
      <c r="AJ3723" s="3" t="s">
        <v>49</v>
      </c>
      <c r="AK3723" s="3" t="s">
        <v>49</v>
      </c>
      <c r="AL3723" s="3" t="s">
        <v>49</v>
      </c>
      <c r="AM3723" s="3" t="s">
        <v>88</v>
      </c>
      <c r="AN3723" s="3" t="s">
        <v>60</v>
      </c>
      <c r="AO3723" s="3">
        <v>126.61190126504513</v>
      </c>
      <c r="AP3723" s="3">
        <v>974.21423968599311</v>
      </c>
    </row>
    <row r="3724" spans="1:42" x14ac:dyDescent="0.25">
      <c r="A3724" s="2">
        <v>3723</v>
      </c>
      <c r="B3724" s="3" t="s">
        <v>42</v>
      </c>
      <c r="C3724" s="3" t="s">
        <v>43</v>
      </c>
      <c r="D3724" s="3" t="s">
        <v>44</v>
      </c>
      <c r="E3724" s="3" t="s">
        <v>45</v>
      </c>
      <c r="F3724" s="3">
        <v>0.36</v>
      </c>
      <c r="G3724" s="3">
        <v>0.48</v>
      </c>
      <c r="H3724" s="3">
        <v>1.88694531310338E-2</v>
      </c>
      <c r="I3724" s="3">
        <v>9.5843984299594513</v>
      </c>
      <c r="J3724" s="3">
        <v>1.4085246430465037</v>
      </c>
      <c r="K3724" s="3">
        <v>0.18085235696327381</v>
      </c>
      <c r="L3724" s="3">
        <v>2.6578089735872116E-2</v>
      </c>
      <c r="M3724" s="2">
        <v>1210</v>
      </c>
      <c r="N3724" s="3" t="s">
        <v>65</v>
      </c>
      <c r="O3724" s="3" t="s">
        <v>84</v>
      </c>
      <c r="P3724" s="3" t="s">
        <v>85</v>
      </c>
      <c r="Q3724" s="3" t="s">
        <v>42</v>
      </c>
      <c r="R3724" s="3" t="s">
        <v>49</v>
      </c>
      <c r="S3724" s="3" t="s">
        <v>86</v>
      </c>
      <c r="T3724" s="3" t="s">
        <v>51</v>
      </c>
      <c r="U3724" s="3" t="s">
        <v>87</v>
      </c>
      <c r="V3724" s="3" t="s">
        <v>53</v>
      </c>
      <c r="W3724" s="3" t="s">
        <v>54</v>
      </c>
      <c r="X3724" s="3">
        <v>35</v>
      </c>
      <c r="Y3724" s="3">
        <v>6</v>
      </c>
      <c r="Z3724" s="3" t="s">
        <v>44</v>
      </c>
      <c r="AA3724" s="7">
        <v>4</v>
      </c>
      <c r="AB3724" s="3" t="s">
        <v>49</v>
      </c>
      <c r="AC3724" s="3" t="s">
        <v>49</v>
      </c>
      <c r="AD3724" s="3" t="s">
        <v>49</v>
      </c>
      <c r="AE3724" s="3" t="s">
        <v>49</v>
      </c>
      <c r="AF3724" s="3" t="s">
        <v>55</v>
      </c>
      <c r="AG3724" s="3" t="s">
        <v>56</v>
      </c>
      <c r="AH3724" s="3" t="s">
        <v>57</v>
      </c>
      <c r="AI3724" s="3" t="s">
        <v>58</v>
      </c>
      <c r="AJ3724" s="3" t="s">
        <v>49</v>
      </c>
      <c r="AK3724" s="3" t="s">
        <v>49</v>
      </c>
      <c r="AL3724" s="3" t="s">
        <v>49</v>
      </c>
      <c r="AM3724" s="3" t="s">
        <v>88</v>
      </c>
      <c r="AN3724" s="3" t="s">
        <v>60</v>
      </c>
      <c r="AO3724" s="3">
        <v>52.341289947440096</v>
      </c>
      <c r="AP3724" s="3">
        <v>76.361967590499887</v>
      </c>
    </row>
    <row r="3725" spans="1:42" x14ac:dyDescent="0.25">
      <c r="A3725" s="2">
        <v>3724</v>
      </c>
      <c r="B3725" s="3" t="s">
        <v>42</v>
      </c>
      <c r="C3725" s="3" t="s">
        <v>43</v>
      </c>
      <c r="D3725" s="3" t="s">
        <v>44</v>
      </c>
      <c r="E3725" s="3" t="s">
        <v>45</v>
      </c>
      <c r="F3725" s="3">
        <v>0.36</v>
      </c>
      <c r="G3725" s="3">
        <v>0.48</v>
      </c>
      <c r="H3725" s="3">
        <v>8.0851586090026503E-2</v>
      </c>
      <c r="I3725" s="3">
        <v>9.5843984299594513</v>
      </c>
      <c r="J3725" s="3">
        <v>1.4085246430465037</v>
      </c>
      <c r="K3725" s="3">
        <v>0.77491381478098142</v>
      </c>
      <c r="L3725" s="3">
        <v>0.11388145143719824</v>
      </c>
      <c r="M3725" s="2">
        <v>1210</v>
      </c>
      <c r="N3725" s="3" t="s">
        <v>65</v>
      </c>
      <c r="O3725" s="3" t="s">
        <v>84</v>
      </c>
      <c r="P3725" s="3" t="s">
        <v>85</v>
      </c>
      <c r="Q3725" s="3" t="s">
        <v>42</v>
      </c>
      <c r="R3725" s="3" t="s">
        <v>49</v>
      </c>
      <c r="S3725" s="3" t="s">
        <v>86</v>
      </c>
      <c r="T3725" s="3" t="s">
        <v>51</v>
      </c>
      <c r="U3725" s="3" t="s">
        <v>87</v>
      </c>
      <c r="V3725" s="3" t="s">
        <v>53</v>
      </c>
      <c r="W3725" s="3" t="s">
        <v>54</v>
      </c>
      <c r="X3725" s="3">
        <v>35</v>
      </c>
      <c r="Y3725" s="3">
        <v>6</v>
      </c>
      <c r="Z3725" s="3" t="s">
        <v>44</v>
      </c>
      <c r="AA3725" s="7">
        <v>4</v>
      </c>
      <c r="AB3725" s="3" t="s">
        <v>49</v>
      </c>
      <c r="AC3725" s="3" t="s">
        <v>49</v>
      </c>
      <c r="AD3725" s="3" t="s">
        <v>49</v>
      </c>
      <c r="AE3725" s="3" t="s">
        <v>49</v>
      </c>
      <c r="AF3725" s="3" t="s">
        <v>55</v>
      </c>
      <c r="AG3725" s="3" t="s">
        <v>56</v>
      </c>
      <c r="AH3725" s="3" t="s">
        <v>57</v>
      </c>
      <c r="AI3725" s="3" t="s">
        <v>58</v>
      </c>
      <c r="AJ3725" s="3" t="s">
        <v>49</v>
      </c>
      <c r="AK3725" s="3" t="s">
        <v>49</v>
      </c>
      <c r="AL3725" s="3" t="s">
        <v>49</v>
      </c>
      <c r="AM3725" s="3" t="s">
        <v>88</v>
      </c>
      <c r="AN3725" s="3" t="s">
        <v>60</v>
      </c>
      <c r="AO3725" s="3">
        <v>81.397252051822647</v>
      </c>
      <c r="AP3725" s="3">
        <v>327.1947604296501</v>
      </c>
    </row>
    <row r="3726" spans="1:42" x14ac:dyDescent="0.25">
      <c r="A3726" s="2">
        <v>3725</v>
      </c>
      <c r="B3726" s="3" t="s">
        <v>42</v>
      </c>
      <c r="C3726" s="3" t="s">
        <v>43</v>
      </c>
      <c r="D3726" s="3" t="s">
        <v>44</v>
      </c>
      <c r="E3726" s="3" t="s">
        <v>45</v>
      </c>
      <c r="F3726" s="3">
        <v>0.36</v>
      </c>
      <c r="G3726" s="3">
        <v>0.48</v>
      </c>
      <c r="H3726" s="3">
        <v>1.1812582170665199E-2</v>
      </c>
      <c r="I3726" s="3">
        <v>9.5843984299594513</v>
      </c>
      <c r="J3726" s="3">
        <v>1.4085246430465037</v>
      </c>
      <c r="K3726" s="3">
        <v>0.11321649401029055</v>
      </c>
      <c r="L3726" s="3">
        <v>1.6638313085393694E-2</v>
      </c>
      <c r="M3726" s="2">
        <v>1210</v>
      </c>
      <c r="N3726" s="3" t="s">
        <v>65</v>
      </c>
      <c r="O3726" s="3" t="s">
        <v>84</v>
      </c>
      <c r="P3726" s="3" t="s">
        <v>85</v>
      </c>
      <c r="Q3726" s="3" t="s">
        <v>42</v>
      </c>
      <c r="R3726" s="3" t="s">
        <v>49</v>
      </c>
      <c r="S3726" s="3" t="s">
        <v>86</v>
      </c>
      <c r="T3726" s="3" t="s">
        <v>51</v>
      </c>
      <c r="U3726" s="3" t="s">
        <v>87</v>
      </c>
      <c r="V3726" s="3" t="s">
        <v>53</v>
      </c>
      <c r="W3726" s="3" t="s">
        <v>54</v>
      </c>
      <c r="X3726" s="3">
        <v>35</v>
      </c>
      <c r="Y3726" s="3">
        <v>6</v>
      </c>
      <c r="Z3726" s="3" t="s">
        <v>44</v>
      </c>
      <c r="AA3726" s="7">
        <v>4</v>
      </c>
      <c r="AB3726" s="3" t="s">
        <v>49</v>
      </c>
      <c r="AC3726" s="3" t="s">
        <v>49</v>
      </c>
      <c r="AD3726" s="3" t="s">
        <v>49</v>
      </c>
      <c r="AE3726" s="3" t="s">
        <v>49</v>
      </c>
      <c r="AF3726" s="3" t="s">
        <v>55</v>
      </c>
      <c r="AG3726" s="3" t="s">
        <v>56</v>
      </c>
      <c r="AH3726" s="3" t="s">
        <v>57</v>
      </c>
      <c r="AI3726" s="3" t="s">
        <v>58</v>
      </c>
      <c r="AJ3726" s="3" t="s">
        <v>49</v>
      </c>
      <c r="AK3726" s="3" t="s">
        <v>49</v>
      </c>
      <c r="AL3726" s="3" t="s">
        <v>49</v>
      </c>
      <c r="AM3726" s="3" t="s">
        <v>88</v>
      </c>
      <c r="AN3726" s="3" t="s">
        <v>60</v>
      </c>
      <c r="AO3726" s="3">
        <v>39.304449686504732</v>
      </c>
      <c r="AP3726" s="3">
        <v>47.803824022484214</v>
      </c>
    </row>
    <row r="3727" spans="1:42" x14ac:dyDescent="0.25">
      <c r="A3727" s="2">
        <v>3726</v>
      </c>
      <c r="B3727" s="3" t="s">
        <v>42</v>
      </c>
      <c r="C3727" s="3" t="s">
        <v>43</v>
      </c>
      <c r="D3727" s="3" t="s">
        <v>44</v>
      </c>
      <c r="E3727" s="3" t="s">
        <v>45</v>
      </c>
      <c r="F3727" s="3">
        <v>0.36</v>
      </c>
      <c r="G3727" s="3">
        <v>0.48</v>
      </c>
      <c r="H3727" s="3">
        <v>8.4914003650040802E-4</v>
      </c>
      <c r="I3727" s="3">
        <v>9.5843984299594513</v>
      </c>
      <c r="J3727" s="3">
        <v>1.4085246430465037</v>
      </c>
      <c r="K3727" s="3">
        <v>8.1384964326502215E-3</v>
      </c>
      <c r="L3727" s="3">
        <v>1.1960346668082324E-3</v>
      </c>
      <c r="M3727" s="2">
        <v>1210</v>
      </c>
      <c r="N3727" s="3" t="s">
        <v>65</v>
      </c>
      <c r="O3727" s="3" t="s">
        <v>84</v>
      </c>
      <c r="P3727" s="3" t="s">
        <v>85</v>
      </c>
      <c r="Q3727" s="3" t="s">
        <v>42</v>
      </c>
      <c r="R3727" s="3" t="s">
        <v>49</v>
      </c>
      <c r="S3727" s="3" t="s">
        <v>86</v>
      </c>
      <c r="T3727" s="3" t="s">
        <v>51</v>
      </c>
      <c r="U3727" s="3" t="s">
        <v>87</v>
      </c>
      <c r="V3727" s="3" t="s">
        <v>53</v>
      </c>
      <c r="W3727" s="3" t="s">
        <v>54</v>
      </c>
      <c r="X3727" s="3">
        <v>35</v>
      </c>
      <c r="Y3727" s="3">
        <v>6</v>
      </c>
      <c r="Z3727" s="3" t="s">
        <v>44</v>
      </c>
      <c r="AA3727" s="7">
        <v>4</v>
      </c>
      <c r="AB3727" s="3" t="s">
        <v>49</v>
      </c>
      <c r="AC3727" s="3" t="s">
        <v>49</v>
      </c>
      <c r="AD3727" s="3" t="s">
        <v>49</v>
      </c>
      <c r="AE3727" s="3" t="s">
        <v>49</v>
      </c>
      <c r="AF3727" s="3" t="s">
        <v>55</v>
      </c>
      <c r="AG3727" s="3" t="s">
        <v>56</v>
      </c>
      <c r="AH3727" s="3" t="s">
        <v>57</v>
      </c>
      <c r="AI3727" s="3" t="s">
        <v>58</v>
      </c>
      <c r="AJ3727" s="3" t="s">
        <v>49</v>
      </c>
      <c r="AK3727" s="3" t="s">
        <v>49</v>
      </c>
      <c r="AL3727" s="3" t="s">
        <v>49</v>
      </c>
      <c r="AM3727" s="3" t="s">
        <v>88</v>
      </c>
      <c r="AN3727" s="3" t="s">
        <v>60</v>
      </c>
      <c r="AO3727" s="3">
        <v>10.894822286008836</v>
      </c>
      <c r="AP3727" s="3">
        <v>3.4363478102286482</v>
      </c>
    </row>
    <row r="3728" spans="1:42" x14ac:dyDescent="0.25">
      <c r="A3728" s="2">
        <v>3727</v>
      </c>
      <c r="B3728" s="3" t="s">
        <v>42</v>
      </c>
      <c r="C3728" s="3" t="s">
        <v>43</v>
      </c>
      <c r="D3728" s="3" t="s">
        <v>44</v>
      </c>
      <c r="E3728" s="3" t="s">
        <v>45</v>
      </c>
      <c r="F3728" s="3">
        <v>0.36</v>
      </c>
      <c r="G3728" s="3">
        <v>0.48</v>
      </c>
      <c r="H3728" s="3">
        <v>0.123241644146502</v>
      </c>
      <c r="I3728" s="3">
        <v>9.5675464958490828</v>
      </c>
      <c r="J3728" s="3">
        <v>1.4060786152246307</v>
      </c>
      <c r="K3728" s="3">
        <v>1.1791201605965449</v>
      </c>
      <c r="L3728" s="3">
        <v>0.17328744033952026</v>
      </c>
      <c r="M3728" s="2">
        <v>1200</v>
      </c>
      <c r="N3728" s="3" t="s">
        <v>61</v>
      </c>
      <c r="O3728" s="3" t="s">
        <v>84</v>
      </c>
      <c r="P3728" s="3" t="s">
        <v>85</v>
      </c>
      <c r="Q3728" s="3" t="s">
        <v>42</v>
      </c>
      <c r="R3728" s="3" t="s">
        <v>49</v>
      </c>
      <c r="S3728" s="3" t="s">
        <v>86</v>
      </c>
      <c r="T3728" s="3" t="s">
        <v>51</v>
      </c>
      <c r="U3728" s="3" t="s">
        <v>87</v>
      </c>
      <c r="V3728" s="3" t="s">
        <v>53</v>
      </c>
      <c r="W3728" s="3" t="s">
        <v>54</v>
      </c>
      <c r="X3728" s="3">
        <v>35</v>
      </c>
      <c r="Y3728" s="3">
        <v>6</v>
      </c>
      <c r="Z3728" s="3" t="s">
        <v>44</v>
      </c>
      <c r="AA3728" s="7">
        <v>4</v>
      </c>
      <c r="AB3728" s="3" t="s">
        <v>49</v>
      </c>
      <c r="AC3728" s="3" t="s">
        <v>49</v>
      </c>
      <c r="AD3728" s="3" t="s">
        <v>49</v>
      </c>
      <c r="AE3728" s="3" t="s">
        <v>49</v>
      </c>
      <c r="AF3728" s="3" t="s">
        <v>55</v>
      </c>
      <c r="AG3728" s="3" t="s">
        <v>56</v>
      </c>
      <c r="AH3728" s="3" t="s">
        <v>57</v>
      </c>
      <c r="AI3728" s="3" t="s">
        <v>58</v>
      </c>
      <c r="AJ3728" s="3" t="s">
        <v>49</v>
      </c>
      <c r="AK3728" s="3" t="s">
        <v>49</v>
      </c>
      <c r="AL3728" s="3" t="s">
        <v>49</v>
      </c>
      <c r="AM3728" s="3" t="s">
        <v>88</v>
      </c>
      <c r="AN3728" s="3" t="s">
        <v>60</v>
      </c>
      <c r="AO3728" s="3">
        <v>122.27273424145891</v>
      </c>
      <c r="AP3728" s="3">
        <v>498.74123912140811</v>
      </c>
    </row>
    <row r="3729" spans="1:42" x14ac:dyDescent="0.25">
      <c r="A3729" s="2">
        <v>3728</v>
      </c>
      <c r="B3729" s="3" t="s">
        <v>42</v>
      </c>
      <c r="C3729" s="3" t="s">
        <v>43</v>
      </c>
      <c r="D3729" s="3" t="s">
        <v>44</v>
      </c>
      <c r="E3729" s="3" t="s">
        <v>45</v>
      </c>
      <c r="F3729" s="3">
        <v>0.36</v>
      </c>
      <c r="G3729" s="3">
        <v>0.48</v>
      </c>
      <c r="H3729" s="3">
        <v>0.104549993071755</v>
      </c>
      <c r="I3729" s="3">
        <v>9.5675464958490828</v>
      </c>
      <c r="J3729" s="3">
        <v>1.4060786152246307</v>
      </c>
      <c r="K3729" s="3">
        <v>1.0002869198547155</v>
      </c>
      <c r="L3729" s="3">
        <v>0.14700550948007801</v>
      </c>
      <c r="M3729" s="2">
        <v>1210</v>
      </c>
      <c r="N3729" s="3" t="s">
        <v>65</v>
      </c>
      <c r="O3729" s="3" t="s">
        <v>84</v>
      </c>
      <c r="P3729" s="3" t="s">
        <v>85</v>
      </c>
      <c r="Q3729" s="3" t="s">
        <v>42</v>
      </c>
      <c r="R3729" s="3" t="s">
        <v>49</v>
      </c>
      <c r="S3729" s="3" t="s">
        <v>86</v>
      </c>
      <c r="T3729" s="3" t="s">
        <v>51</v>
      </c>
      <c r="U3729" s="3" t="s">
        <v>87</v>
      </c>
      <c r="V3729" s="3" t="s">
        <v>53</v>
      </c>
      <c r="W3729" s="3" t="s">
        <v>54</v>
      </c>
      <c r="X3729" s="3">
        <v>35</v>
      </c>
      <c r="Y3729" s="3">
        <v>6</v>
      </c>
      <c r="Z3729" s="3" t="s">
        <v>44</v>
      </c>
      <c r="AA3729" s="7">
        <v>4</v>
      </c>
      <c r="AB3729" s="3" t="s">
        <v>49</v>
      </c>
      <c r="AC3729" s="3" t="s">
        <v>49</v>
      </c>
      <c r="AD3729" s="3" t="s">
        <v>49</v>
      </c>
      <c r="AE3729" s="3" t="s">
        <v>49</v>
      </c>
      <c r="AF3729" s="3" t="s">
        <v>55</v>
      </c>
      <c r="AG3729" s="3" t="s">
        <v>56</v>
      </c>
      <c r="AH3729" s="3" t="s">
        <v>57</v>
      </c>
      <c r="AI3729" s="3" t="s">
        <v>58</v>
      </c>
      <c r="AJ3729" s="3" t="s">
        <v>49</v>
      </c>
      <c r="AK3729" s="3" t="s">
        <v>49</v>
      </c>
      <c r="AL3729" s="3" t="s">
        <v>49</v>
      </c>
      <c r="AM3729" s="3" t="s">
        <v>88</v>
      </c>
      <c r="AN3729" s="3" t="s">
        <v>60</v>
      </c>
      <c r="AO3729" s="3">
        <v>104.27199996869692</v>
      </c>
      <c r="AP3729" s="3">
        <v>423.09881092430749</v>
      </c>
    </row>
    <row r="3730" spans="1:42" x14ac:dyDescent="0.25">
      <c r="A3730" s="2">
        <v>3729</v>
      </c>
      <c r="B3730" s="3" t="s">
        <v>42</v>
      </c>
      <c r="C3730" s="3" t="s">
        <v>43</v>
      </c>
      <c r="D3730" s="3" t="s">
        <v>44</v>
      </c>
      <c r="E3730" s="3" t="s">
        <v>45</v>
      </c>
      <c r="F3730" s="3">
        <v>0.36</v>
      </c>
      <c r="G3730" s="3">
        <v>0.48</v>
      </c>
      <c r="H3730" s="3">
        <v>3.3308395318651802E-4</v>
      </c>
      <c r="I3730" s="3">
        <v>9.5675464958490828</v>
      </c>
      <c r="J3730" s="3">
        <v>1.4060786152246307</v>
      </c>
      <c r="K3730" s="3">
        <v>3.1867962091332303E-3</v>
      </c>
      <c r="L3730" s="3">
        <v>4.68342223650045E-4</v>
      </c>
      <c r="M3730" s="2">
        <v>1210</v>
      </c>
      <c r="N3730" s="3" t="s">
        <v>65</v>
      </c>
      <c r="O3730" s="3" t="s">
        <v>84</v>
      </c>
      <c r="P3730" s="3" t="s">
        <v>85</v>
      </c>
      <c r="Q3730" s="3" t="s">
        <v>42</v>
      </c>
      <c r="R3730" s="3" t="s">
        <v>49</v>
      </c>
      <c r="S3730" s="3" t="s">
        <v>86</v>
      </c>
      <c r="T3730" s="3" t="s">
        <v>51</v>
      </c>
      <c r="U3730" s="3" t="s">
        <v>87</v>
      </c>
      <c r="V3730" s="3" t="s">
        <v>53</v>
      </c>
      <c r="W3730" s="3" t="s">
        <v>54</v>
      </c>
      <c r="X3730" s="3">
        <v>35</v>
      </c>
      <c r="Y3730" s="3">
        <v>6</v>
      </c>
      <c r="Z3730" s="3" t="s">
        <v>44</v>
      </c>
      <c r="AA3730" s="7">
        <v>4</v>
      </c>
      <c r="AB3730" s="3" t="s">
        <v>49</v>
      </c>
      <c r="AC3730" s="3" t="s">
        <v>49</v>
      </c>
      <c r="AD3730" s="3" t="s">
        <v>49</v>
      </c>
      <c r="AE3730" s="3" t="s">
        <v>49</v>
      </c>
      <c r="AF3730" s="3" t="s">
        <v>55</v>
      </c>
      <c r="AG3730" s="3" t="s">
        <v>56</v>
      </c>
      <c r="AH3730" s="3" t="s">
        <v>57</v>
      </c>
      <c r="AI3730" s="3" t="s">
        <v>58</v>
      </c>
      <c r="AJ3730" s="3" t="s">
        <v>49</v>
      </c>
      <c r="AK3730" s="3" t="s">
        <v>49</v>
      </c>
      <c r="AL3730" s="3" t="s">
        <v>49</v>
      </c>
      <c r="AM3730" s="3" t="s">
        <v>88</v>
      </c>
      <c r="AN3730" s="3" t="s">
        <v>60</v>
      </c>
      <c r="AO3730" s="3">
        <v>4.7282129594062772</v>
      </c>
      <c r="AP3730" s="3">
        <v>1.3479429351512398</v>
      </c>
    </row>
    <row r="3731" spans="1:42" x14ac:dyDescent="0.25">
      <c r="A3731" s="2">
        <v>3730</v>
      </c>
      <c r="B3731" s="3" t="s">
        <v>42</v>
      </c>
      <c r="C3731" s="3" t="s">
        <v>43</v>
      </c>
      <c r="D3731" s="3" t="s">
        <v>44</v>
      </c>
      <c r="E3731" s="3" t="s">
        <v>45</v>
      </c>
      <c r="F3731" s="3">
        <v>0.36</v>
      </c>
      <c r="G3731" s="3">
        <v>0.48</v>
      </c>
      <c r="H3731" s="3">
        <v>2.4768753933585599E-4</v>
      </c>
      <c r="I3731" s="3">
        <v>9.5675464958490828</v>
      </c>
      <c r="J3731" s="3">
        <v>1.4060786152246307</v>
      </c>
      <c r="K3731" s="3">
        <v>2.369762049038251E-3</v>
      </c>
      <c r="L3731" s="3">
        <v>3.4826815231775665E-4</v>
      </c>
      <c r="M3731" s="2">
        <v>1210</v>
      </c>
      <c r="N3731" s="3" t="s">
        <v>65</v>
      </c>
      <c r="O3731" s="3" t="s">
        <v>84</v>
      </c>
      <c r="P3731" s="3" t="s">
        <v>85</v>
      </c>
      <c r="Q3731" s="3" t="s">
        <v>42</v>
      </c>
      <c r="R3731" s="3" t="s">
        <v>49</v>
      </c>
      <c r="S3731" s="3" t="s">
        <v>86</v>
      </c>
      <c r="T3731" s="3" t="s">
        <v>51</v>
      </c>
      <c r="U3731" s="3" t="s">
        <v>87</v>
      </c>
      <c r="V3731" s="3" t="s">
        <v>53</v>
      </c>
      <c r="W3731" s="3" t="s">
        <v>54</v>
      </c>
      <c r="X3731" s="3">
        <v>35</v>
      </c>
      <c r="Y3731" s="3">
        <v>6</v>
      </c>
      <c r="Z3731" s="3" t="s">
        <v>44</v>
      </c>
      <c r="AA3731" s="7">
        <v>4</v>
      </c>
      <c r="AB3731" s="3" t="s">
        <v>49</v>
      </c>
      <c r="AC3731" s="3" t="s">
        <v>49</v>
      </c>
      <c r="AD3731" s="3" t="s">
        <v>49</v>
      </c>
      <c r="AE3731" s="3" t="s">
        <v>49</v>
      </c>
      <c r="AF3731" s="3" t="s">
        <v>55</v>
      </c>
      <c r="AG3731" s="3" t="s">
        <v>56</v>
      </c>
      <c r="AH3731" s="3" t="s">
        <v>57</v>
      </c>
      <c r="AI3731" s="3" t="s">
        <v>58</v>
      </c>
      <c r="AJ3731" s="3" t="s">
        <v>49</v>
      </c>
      <c r="AK3731" s="3" t="s">
        <v>49</v>
      </c>
      <c r="AL3731" s="3" t="s">
        <v>49</v>
      </c>
      <c r="AM3731" s="3" t="s">
        <v>88</v>
      </c>
      <c r="AN3731" s="3" t="s">
        <v>60</v>
      </c>
      <c r="AO3731" s="3">
        <v>5.6165958425629858</v>
      </c>
      <c r="AP3731" s="3">
        <v>1.0023559093097596</v>
      </c>
    </row>
    <row r="3732" spans="1:42" x14ac:dyDescent="0.25">
      <c r="A3732" s="2">
        <v>3731</v>
      </c>
      <c r="B3732" s="3" t="s">
        <v>42</v>
      </c>
      <c r="C3732" s="3" t="s">
        <v>43</v>
      </c>
      <c r="D3732" s="3" t="s">
        <v>44</v>
      </c>
      <c r="E3732" s="3" t="s">
        <v>45</v>
      </c>
      <c r="F3732" s="3">
        <v>0.36</v>
      </c>
      <c r="G3732" s="3">
        <v>0.48</v>
      </c>
      <c r="H3732" s="3">
        <v>9.3218276556698204E-2</v>
      </c>
      <c r="I3732" s="3">
        <v>9.5675464958490828</v>
      </c>
      <c r="J3732" s="3">
        <v>1.4060786152246307</v>
      </c>
      <c r="K3732" s="3">
        <v>0.89187019521912858</v>
      </c>
      <c r="L3732" s="3">
        <v>0.13107222521446887</v>
      </c>
      <c r="M3732" s="2">
        <v>1210</v>
      </c>
      <c r="N3732" s="3" t="s">
        <v>65</v>
      </c>
      <c r="O3732" s="3" t="s">
        <v>84</v>
      </c>
      <c r="P3732" s="3" t="s">
        <v>85</v>
      </c>
      <c r="Q3732" s="3" t="s">
        <v>42</v>
      </c>
      <c r="R3732" s="3" t="s">
        <v>49</v>
      </c>
      <c r="S3732" s="3" t="s">
        <v>86</v>
      </c>
      <c r="T3732" s="3" t="s">
        <v>51</v>
      </c>
      <c r="U3732" s="3" t="s">
        <v>87</v>
      </c>
      <c r="V3732" s="3" t="s">
        <v>53</v>
      </c>
      <c r="W3732" s="3" t="s">
        <v>54</v>
      </c>
      <c r="X3732" s="3">
        <v>35</v>
      </c>
      <c r="Y3732" s="3">
        <v>6</v>
      </c>
      <c r="Z3732" s="3" t="s">
        <v>44</v>
      </c>
      <c r="AA3732" s="7">
        <v>4</v>
      </c>
      <c r="AB3732" s="3" t="s">
        <v>49</v>
      </c>
      <c r="AC3732" s="3" t="s">
        <v>49</v>
      </c>
      <c r="AD3732" s="3" t="s">
        <v>49</v>
      </c>
      <c r="AE3732" s="3" t="s">
        <v>49</v>
      </c>
      <c r="AF3732" s="3" t="s">
        <v>55</v>
      </c>
      <c r="AG3732" s="3" t="s">
        <v>56</v>
      </c>
      <c r="AH3732" s="3" t="s">
        <v>57</v>
      </c>
      <c r="AI3732" s="3" t="s">
        <v>58</v>
      </c>
      <c r="AJ3732" s="3" t="s">
        <v>49</v>
      </c>
      <c r="AK3732" s="3" t="s">
        <v>49</v>
      </c>
      <c r="AL3732" s="3" t="s">
        <v>49</v>
      </c>
      <c r="AM3732" s="3" t="s">
        <v>88</v>
      </c>
      <c r="AN3732" s="3" t="s">
        <v>60</v>
      </c>
      <c r="AO3732" s="3">
        <v>89.335700894432151</v>
      </c>
      <c r="AP3732" s="3">
        <v>377.24098116853349</v>
      </c>
    </row>
    <row r="3733" spans="1:42" x14ac:dyDescent="0.25">
      <c r="A3733" s="2">
        <v>3732</v>
      </c>
      <c r="B3733" s="3" t="s">
        <v>42</v>
      </c>
      <c r="C3733" s="3" t="s">
        <v>43</v>
      </c>
      <c r="D3733" s="3" t="s">
        <v>44</v>
      </c>
      <c r="E3733" s="3" t="s">
        <v>45</v>
      </c>
      <c r="F3733" s="3">
        <v>0.36</v>
      </c>
      <c r="G3733" s="3">
        <v>0.48</v>
      </c>
      <c r="H3733" s="3">
        <v>3.8803263690011399E-3</v>
      </c>
      <c r="I3733" s="3">
        <v>9.5675464958490828</v>
      </c>
      <c r="J3733" s="3">
        <v>1.4060786152246307</v>
      </c>
      <c r="K3733" s="3">
        <v>3.7125202954487652E-2</v>
      </c>
      <c r="L3733" s="3">
        <v>5.4560439275447422E-3</v>
      </c>
      <c r="M3733" s="2">
        <v>1210</v>
      </c>
      <c r="N3733" s="3" t="s">
        <v>65</v>
      </c>
      <c r="O3733" s="3" t="s">
        <v>84</v>
      </c>
      <c r="P3733" s="3" t="s">
        <v>85</v>
      </c>
      <c r="Q3733" s="3" t="s">
        <v>42</v>
      </c>
      <c r="R3733" s="3" t="s">
        <v>49</v>
      </c>
      <c r="S3733" s="3" t="s">
        <v>86</v>
      </c>
      <c r="T3733" s="3" t="s">
        <v>51</v>
      </c>
      <c r="U3733" s="3" t="s">
        <v>87</v>
      </c>
      <c r="V3733" s="3" t="s">
        <v>53</v>
      </c>
      <c r="W3733" s="3" t="s">
        <v>54</v>
      </c>
      <c r="X3733" s="3">
        <v>35</v>
      </c>
      <c r="Y3733" s="3">
        <v>6</v>
      </c>
      <c r="Z3733" s="3" t="s">
        <v>44</v>
      </c>
      <c r="AA3733" s="7">
        <v>4</v>
      </c>
      <c r="AB3733" s="3" t="s">
        <v>49</v>
      </c>
      <c r="AC3733" s="3" t="s">
        <v>49</v>
      </c>
      <c r="AD3733" s="3" t="s">
        <v>49</v>
      </c>
      <c r="AE3733" s="3" t="s">
        <v>49</v>
      </c>
      <c r="AF3733" s="3" t="s">
        <v>55</v>
      </c>
      <c r="AG3733" s="3" t="s">
        <v>56</v>
      </c>
      <c r="AH3733" s="3" t="s">
        <v>57</v>
      </c>
      <c r="AI3733" s="3" t="s">
        <v>58</v>
      </c>
      <c r="AJ3733" s="3" t="s">
        <v>49</v>
      </c>
      <c r="AK3733" s="3" t="s">
        <v>49</v>
      </c>
      <c r="AL3733" s="3" t="s">
        <v>49</v>
      </c>
      <c r="AM3733" s="3" t="s">
        <v>88</v>
      </c>
      <c r="AN3733" s="3" t="s">
        <v>60</v>
      </c>
      <c r="AO3733" s="3">
        <v>17.175562499731583</v>
      </c>
      <c r="AP3733" s="3">
        <v>15.703123687400321</v>
      </c>
    </row>
    <row r="3734" spans="1:42" x14ac:dyDescent="0.25">
      <c r="A3734" s="2">
        <v>3733</v>
      </c>
      <c r="B3734" s="3" t="s">
        <v>42</v>
      </c>
      <c r="C3734" s="3" t="s">
        <v>43</v>
      </c>
      <c r="D3734" s="3" t="s">
        <v>44</v>
      </c>
      <c r="E3734" s="3" t="s">
        <v>45</v>
      </c>
      <c r="F3734" s="3">
        <v>0.36</v>
      </c>
      <c r="G3734" s="3">
        <v>0.48</v>
      </c>
      <c r="H3734" s="3">
        <v>9.6788333739736103E-3</v>
      </c>
      <c r="I3734" s="3">
        <v>9.5675464958490828</v>
      </c>
      <c r="J3734" s="3">
        <v>1.4060786152246307</v>
      </c>
      <c r="K3734" s="3">
        <v>9.260268833106837E-2</v>
      </c>
      <c r="L3734" s="3">
        <v>1.3609200627466754E-2</v>
      </c>
      <c r="M3734" s="2">
        <v>1210</v>
      </c>
      <c r="N3734" s="3" t="s">
        <v>65</v>
      </c>
      <c r="O3734" s="3" t="s">
        <v>84</v>
      </c>
      <c r="P3734" s="3" t="s">
        <v>85</v>
      </c>
      <c r="Q3734" s="3" t="s">
        <v>42</v>
      </c>
      <c r="R3734" s="3" t="s">
        <v>49</v>
      </c>
      <c r="S3734" s="3" t="s">
        <v>86</v>
      </c>
      <c r="T3734" s="3" t="s">
        <v>51</v>
      </c>
      <c r="U3734" s="3" t="s">
        <v>87</v>
      </c>
      <c r="V3734" s="3" t="s">
        <v>53</v>
      </c>
      <c r="W3734" s="3" t="s">
        <v>54</v>
      </c>
      <c r="X3734" s="3">
        <v>35</v>
      </c>
      <c r="Y3734" s="3">
        <v>6</v>
      </c>
      <c r="Z3734" s="3" t="s">
        <v>44</v>
      </c>
      <c r="AA3734" s="7">
        <v>4</v>
      </c>
      <c r="AB3734" s="3" t="s">
        <v>49</v>
      </c>
      <c r="AC3734" s="3" t="s">
        <v>49</v>
      </c>
      <c r="AD3734" s="3" t="s">
        <v>49</v>
      </c>
      <c r="AE3734" s="3" t="s">
        <v>49</v>
      </c>
      <c r="AF3734" s="3" t="s">
        <v>55</v>
      </c>
      <c r="AG3734" s="3" t="s">
        <v>56</v>
      </c>
      <c r="AH3734" s="3" t="s">
        <v>57</v>
      </c>
      <c r="AI3734" s="3" t="s">
        <v>58</v>
      </c>
      <c r="AJ3734" s="3" t="s">
        <v>49</v>
      </c>
      <c r="AK3734" s="3" t="s">
        <v>49</v>
      </c>
      <c r="AL3734" s="3" t="s">
        <v>49</v>
      </c>
      <c r="AM3734" s="3" t="s">
        <v>88</v>
      </c>
      <c r="AN3734" s="3" t="s">
        <v>60</v>
      </c>
      <c r="AO3734" s="3">
        <v>35.633592663449257</v>
      </c>
      <c r="AP3734" s="3">
        <v>39.168849000804585</v>
      </c>
    </row>
    <row r="3735" spans="1:42" x14ac:dyDescent="0.25">
      <c r="A3735" s="2">
        <v>3734</v>
      </c>
      <c r="B3735" s="3" t="s">
        <v>42</v>
      </c>
      <c r="C3735" s="3" t="s">
        <v>43</v>
      </c>
      <c r="D3735" s="3" t="s">
        <v>44</v>
      </c>
      <c r="E3735" s="3" t="s">
        <v>45</v>
      </c>
      <c r="F3735" s="3">
        <v>0.36</v>
      </c>
      <c r="G3735" s="3">
        <v>0.48</v>
      </c>
      <c r="H3735" s="3">
        <v>0.28261360872650099</v>
      </c>
      <c r="I3735" s="3">
        <v>9.5675464958490828</v>
      </c>
      <c r="J3735" s="3">
        <v>1.4060786152246307</v>
      </c>
      <c r="K3735" s="3">
        <v>2.7039188418504985</v>
      </c>
      <c r="L3735" s="3">
        <v>0.39737695160179415</v>
      </c>
      <c r="M3735" s="2">
        <v>1210</v>
      </c>
      <c r="N3735" s="3" t="s">
        <v>65</v>
      </c>
      <c r="O3735" s="3" t="s">
        <v>84</v>
      </c>
      <c r="P3735" s="3" t="s">
        <v>85</v>
      </c>
      <c r="Q3735" s="3" t="s">
        <v>42</v>
      </c>
      <c r="R3735" s="3" t="s">
        <v>49</v>
      </c>
      <c r="S3735" s="3" t="s">
        <v>86</v>
      </c>
      <c r="T3735" s="3" t="s">
        <v>51</v>
      </c>
      <c r="U3735" s="3" t="s">
        <v>87</v>
      </c>
      <c r="V3735" s="3" t="s">
        <v>53</v>
      </c>
      <c r="W3735" s="3" t="s">
        <v>54</v>
      </c>
      <c r="X3735" s="3">
        <v>35</v>
      </c>
      <c r="Y3735" s="3">
        <v>6</v>
      </c>
      <c r="Z3735" s="3" t="s">
        <v>44</v>
      </c>
      <c r="AA3735" s="7">
        <v>4</v>
      </c>
      <c r="AB3735" s="3" t="s">
        <v>49</v>
      </c>
      <c r="AC3735" s="3" t="s">
        <v>49</v>
      </c>
      <c r="AD3735" s="3" t="s">
        <v>49</v>
      </c>
      <c r="AE3735" s="3" t="s">
        <v>49</v>
      </c>
      <c r="AF3735" s="3" t="s">
        <v>55</v>
      </c>
      <c r="AG3735" s="3" t="s">
        <v>56</v>
      </c>
      <c r="AH3735" s="3" t="s">
        <v>57</v>
      </c>
      <c r="AI3735" s="3" t="s">
        <v>58</v>
      </c>
      <c r="AJ3735" s="3" t="s">
        <v>49</v>
      </c>
      <c r="AK3735" s="3" t="s">
        <v>49</v>
      </c>
      <c r="AL3735" s="3" t="s">
        <v>49</v>
      </c>
      <c r="AM3735" s="3" t="s">
        <v>88</v>
      </c>
      <c r="AN3735" s="3" t="s">
        <v>60</v>
      </c>
      <c r="AO3735" s="3">
        <v>134.86752983292791</v>
      </c>
      <c r="AP3735" s="3">
        <v>1143.6966975324817</v>
      </c>
    </row>
    <row r="3736" spans="1:42" x14ac:dyDescent="0.25">
      <c r="A3736" s="2">
        <v>3735</v>
      </c>
      <c r="B3736" s="3" t="s">
        <v>42</v>
      </c>
      <c r="C3736" s="3" t="s">
        <v>43</v>
      </c>
      <c r="D3736" s="3" t="s">
        <v>44</v>
      </c>
      <c r="E3736" s="3" t="s">
        <v>45</v>
      </c>
      <c r="F3736" s="3">
        <v>0.36</v>
      </c>
      <c r="G3736" s="3">
        <v>0.48</v>
      </c>
      <c r="H3736" s="3">
        <v>0.33059140812423299</v>
      </c>
      <c r="I3736" s="3">
        <v>9.5721902032681481</v>
      </c>
      <c r="J3736" s="3">
        <v>1.4067554033734309</v>
      </c>
      <c r="K3736" s="3">
        <v>3.1644838381314049</v>
      </c>
      <c r="L3736" s="3">
        <v>0.46506124968759588</v>
      </c>
      <c r="M3736" s="2">
        <v>1200</v>
      </c>
      <c r="N3736" s="3" t="s">
        <v>61</v>
      </c>
      <c r="O3736" s="3" t="s">
        <v>84</v>
      </c>
      <c r="P3736" s="3" t="s">
        <v>85</v>
      </c>
      <c r="Q3736" s="3" t="s">
        <v>42</v>
      </c>
      <c r="R3736" s="3" t="s">
        <v>49</v>
      </c>
      <c r="S3736" s="3" t="s">
        <v>86</v>
      </c>
      <c r="T3736" s="3" t="s">
        <v>51</v>
      </c>
      <c r="U3736" s="3" t="s">
        <v>87</v>
      </c>
      <c r="V3736" s="3" t="s">
        <v>53</v>
      </c>
      <c r="W3736" s="3" t="s">
        <v>54</v>
      </c>
      <c r="X3736" s="3">
        <v>35</v>
      </c>
      <c r="Y3736" s="3">
        <v>6</v>
      </c>
      <c r="Z3736" s="3" t="s">
        <v>44</v>
      </c>
      <c r="AA3736" s="7">
        <v>4</v>
      </c>
      <c r="AB3736" s="3" t="s">
        <v>49</v>
      </c>
      <c r="AC3736" s="3" t="s">
        <v>49</v>
      </c>
      <c r="AD3736" s="3" t="s">
        <v>49</v>
      </c>
      <c r="AE3736" s="3" t="s">
        <v>49</v>
      </c>
      <c r="AF3736" s="3" t="s">
        <v>55</v>
      </c>
      <c r="AG3736" s="3" t="s">
        <v>56</v>
      </c>
      <c r="AH3736" s="3" t="s">
        <v>57</v>
      </c>
      <c r="AI3736" s="3" t="s">
        <v>58</v>
      </c>
      <c r="AJ3736" s="3" t="s">
        <v>49</v>
      </c>
      <c r="AK3736" s="3" t="s">
        <v>49</v>
      </c>
      <c r="AL3736" s="3" t="s">
        <v>49</v>
      </c>
      <c r="AM3736" s="3" t="s">
        <v>88</v>
      </c>
      <c r="AN3736" s="3" t="s">
        <v>60</v>
      </c>
      <c r="AO3736" s="3">
        <v>205.23926405828587</v>
      </c>
      <c r="AP3736" s="3">
        <v>1337.8559631578112</v>
      </c>
    </row>
    <row r="3737" spans="1:42" x14ac:dyDescent="0.25">
      <c r="A3737" s="2">
        <v>3736</v>
      </c>
      <c r="B3737" s="3" t="s">
        <v>42</v>
      </c>
      <c r="C3737" s="3" t="s">
        <v>43</v>
      </c>
      <c r="D3737" s="3" t="s">
        <v>44</v>
      </c>
      <c r="E3737" s="3" t="s">
        <v>45</v>
      </c>
      <c r="F3737" s="3">
        <v>0.36</v>
      </c>
      <c r="G3737" s="3">
        <v>0.48</v>
      </c>
      <c r="H3737" s="3">
        <v>0.15713260760956299</v>
      </c>
      <c r="I3737" s="3">
        <v>9.5721902032681481</v>
      </c>
      <c r="J3737" s="3">
        <v>1.4067554033734309</v>
      </c>
      <c r="K3737" s="3">
        <v>1.5041032071742368</v>
      </c>
      <c r="L3737" s="3">
        <v>0.22104714480090981</v>
      </c>
      <c r="M3737" s="2">
        <v>1210</v>
      </c>
      <c r="N3737" s="3" t="s">
        <v>65</v>
      </c>
      <c r="O3737" s="3" t="s">
        <v>84</v>
      </c>
      <c r="P3737" s="3" t="s">
        <v>85</v>
      </c>
      <c r="Q3737" s="3" t="s">
        <v>42</v>
      </c>
      <c r="R3737" s="3" t="s">
        <v>49</v>
      </c>
      <c r="S3737" s="3" t="s">
        <v>86</v>
      </c>
      <c r="T3737" s="3" t="s">
        <v>51</v>
      </c>
      <c r="U3737" s="3" t="s">
        <v>87</v>
      </c>
      <c r="V3737" s="3" t="s">
        <v>53</v>
      </c>
      <c r="W3737" s="3" t="s">
        <v>54</v>
      </c>
      <c r="X3737" s="3">
        <v>35</v>
      </c>
      <c r="Y3737" s="3">
        <v>6</v>
      </c>
      <c r="Z3737" s="3" t="s">
        <v>44</v>
      </c>
      <c r="AA3737" s="7">
        <v>4</v>
      </c>
      <c r="AB3737" s="3" t="s">
        <v>49</v>
      </c>
      <c r="AC3737" s="3" t="s">
        <v>49</v>
      </c>
      <c r="AD3737" s="3" t="s">
        <v>49</v>
      </c>
      <c r="AE3737" s="3" t="s">
        <v>49</v>
      </c>
      <c r="AF3737" s="3" t="s">
        <v>55</v>
      </c>
      <c r="AG3737" s="3" t="s">
        <v>56</v>
      </c>
      <c r="AH3737" s="3" t="s">
        <v>57</v>
      </c>
      <c r="AI3737" s="3" t="s">
        <v>58</v>
      </c>
      <c r="AJ3737" s="3" t="s">
        <v>49</v>
      </c>
      <c r="AK3737" s="3" t="s">
        <v>49</v>
      </c>
      <c r="AL3737" s="3" t="s">
        <v>49</v>
      </c>
      <c r="AM3737" s="3" t="s">
        <v>88</v>
      </c>
      <c r="AN3737" s="3" t="s">
        <v>60</v>
      </c>
      <c r="AO3737" s="3">
        <v>103.43716252059303</v>
      </c>
      <c r="AP3737" s="3">
        <v>635.89310227322051</v>
      </c>
    </row>
    <row r="3738" spans="1:42" x14ac:dyDescent="0.25">
      <c r="A3738" s="2">
        <v>3737</v>
      </c>
      <c r="B3738" s="3" t="s">
        <v>42</v>
      </c>
      <c r="C3738" s="3" t="s">
        <v>43</v>
      </c>
      <c r="D3738" s="3" t="s">
        <v>44</v>
      </c>
      <c r="E3738" s="3" t="s">
        <v>45</v>
      </c>
      <c r="F3738" s="3">
        <v>0.36</v>
      </c>
      <c r="G3738" s="3">
        <v>0.48</v>
      </c>
      <c r="H3738" s="3">
        <v>0.12310507170658</v>
      </c>
      <c r="I3738" s="3">
        <v>9.5721902032681481</v>
      </c>
      <c r="J3738" s="3">
        <v>1.4067554033734309</v>
      </c>
      <c r="K3738" s="3">
        <v>1.1783851613623479</v>
      </c>
      <c r="L3738" s="3">
        <v>0.17317872480590507</v>
      </c>
      <c r="M3738" s="2">
        <v>1210</v>
      </c>
      <c r="N3738" s="3" t="s">
        <v>65</v>
      </c>
      <c r="O3738" s="3" t="s">
        <v>84</v>
      </c>
      <c r="P3738" s="3" t="s">
        <v>85</v>
      </c>
      <c r="Q3738" s="3" t="s">
        <v>42</v>
      </c>
      <c r="R3738" s="3" t="s">
        <v>49</v>
      </c>
      <c r="S3738" s="3" t="s">
        <v>86</v>
      </c>
      <c r="T3738" s="3" t="s">
        <v>51</v>
      </c>
      <c r="U3738" s="3" t="s">
        <v>87</v>
      </c>
      <c r="V3738" s="3" t="s">
        <v>53</v>
      </c>
      <c r="W3738" s="3" t="s">
        <v>54</v>
      </c>
      <c r="X3738" s="3">
        <v>35</v>
      </c>
      <c r="Y3738" s="3">
        <v>6</v>
      </c>
      <c r="Z3738" s="3" t="s">
        <v>44</v>
      </c>
      <c r="AA3738" s="7">
        <v>4</v>
      </c>
      <c r="AB3738" s="3" t="s">
        <v>49</v>
      </c>
      <c r="AC3738" s="3" t="s">
        <v>49</v>
      </c>
      <c r="AD3738" s="3" t="s">
        <v>49</v>
      </c>
      <c r="AE3738" s="3" t="s">
        <v>49</v>
      </c>
      <c r="AF3738" s="3" t="s">
        <v>55</v>
      </c>
      <c r="AG3738" s="3" t="s">
        <v>56</v>
      </c>
      <c r="AH3738" s="3" t="s">
        <v>57</v>
      </c>
      <c r="AI3738" s="3" t="s">
        <v>58</v>
      </c>
      <c r="AJ3738" s="3" t="s">
        <v>49</v>
      </c>
      <c r="AK3738" s="3" t="s">
        <v>49</v>
      </c>
      <c r="AL3738" s="3" t="s">
        <v>49</v>
      </c>
      <c r="AM3738" s="3" t="s">
        <v>88</v>
      </c>
      <c r="AN3738" s="3" t="s">
        <v>60</v>
      </c>
      <c r="AO3738" s="3">
        <v>104.98727438624981</v>
      </c>
      <c r="AP3738" s="3">
        <v>498.18855006578468</v>
      </c>
    </row>
    <row r="3739" spans="1:42" x14ac:dyDescent="0.25">
      <c r="A3739" s="2">
        <v>3738</v>
      </c>
      <c r="B3739" s="3" t="s">
        <v>42</v>
      </c>
      <c r="C3739" s="3" t="s">
        <v>43</v>
      </c>
      <c r="D3739" s="3" t="s">
        <v>44</v>
      </c>
      <c r="E3739" s="3" t="s">
        <v>45</v>
      </c>
      <c r="F3739" s="3">
        <v>0.36</v>
      </c>
      <c r="G3739" s="3">
        <v>0.48</v>
      </c>
      <c r="H3739" s="3">
        <v>3.1638704556494301E-3</v>
      </c>
      <c r="I3739" s="3">
        <v>9.5721902032681481</v>
      </c>
      <c r="J3739" s="3">
        <v>1.4067554033734309</v>
      </c>
      <c r="K3739" s="3">
        <v>3.0285169779977007E-2</v>
      </c>
      <c r="L3739" s="3">
        <v>4.4507918590583947E-3</v>
      </c>
      <c r="M3739" s="2">
        <v>1210</v>
      </c>
      <c r="N3739" s="3" t="s">
        <v>65</v>
      </c>
      <c r="O3739" s="3" t="s">
        <v>84</v>
      </c>
      <c r="P3739" s="3" t="s">
        <v>85</v>
      </c>
      <c r="Q3739" s="3" t="s">
        <v>42</v>
      </c>
      <c r="R3739" s="3" t="s">
        <v>49</v>
      </c>
      <c r="S3739" s="3" t="s">
        <v>86</v>
      </c>
      <c r="T3739" s="3" t="s">
        <v>51</v>
      </c>
      <c r="U3739" s="3" t="s">
        <v>87</v>
      </c>
      <c r="V3739" s="3" t="s">
        <v>53</v>
      </c>
      <c r="W3739" s="3" t="s">
        <v>54</v>
      </c>
      <c r="X3739" s="3">
        <v>35</v>
      </c>
      <c r="Y3739" s="3">
        <v>6</v>
      </c>
      <c r="Z3739" s="3" t="s">
        <v>44</v>
      </c>
      <c r="AA3739" s="7">
        <v>4</v>
      </c>
      <c r="AB3739" s="3" t="s">
        <v>49</v>
      </c>
      <c r="AC3739" s="3" t="s">
        <v>49</v>
      </c>
      <c r="AD3739" s="3" t="s">
        <v>49</v>
      </c>
      <c r="AE3739" s="3" t="s">
        <v>49</v>
      </c>
      <c r="AF3739" s="3" t="s">
        <v>55</v>
      </c>
      <c r="AG3739" s="3" t="s">
        <v>56</v>
      </c>
      <c r="AH3739" s="3" t="s">
        <v>57</v>
      </c>
      <c r="AI3739" s="3" t="s">
        <v>58</v>
      </c>
      <c r="AJ3739" s="3" t="s">
        <v>49</v>
      </c>
      <c r="AK3739" s="3" t="s">
        <v>49</v>
      </c>
      <c r="AL3739" s="3" t="s">
        <v>49</v>
      </c>
      <c r="AM3739" s="3" t="s">
        <v>88</v>
      </c>
      <c r="AN3739" s="3" t="s">
        <v>60</v>
      </c>
      <c r="AO3739" s="3">
        <v>17.243983035398461</v>
      </c>
      <c r="AP3739" s="3">
        <v>12.803729473086523</v>
      </c>
    </row>
    <row r="3740" spans="1:42" x14ac:dyDescent="0.25">
      <c r="A3740" s="2">
        <v>3739</v>
      </c>
      <c r="B3740" s="3" t="s">
        <v>42</v>
      </c>
      <c r="C3740" s="3" t="s">
        <v>43</v>
      </c>
      <c r="D3740" s="3" t="s">
        <v>44</v>
      </c>
      <c r="E3740" s="3" t="s">
        <v>45</v>
      </c>
      <c r="F3740" s="3">
        <v>0.36</v>
      </c>
      <c r="G3740" s="3">
        <v>0.48</v>
      </c>
      <c r="H3740" s="3">
        <v>3.7704956568206001E-3</v>
      </c>
      <c r="I3740" s="3">
        <v>9.5721902032681481</v>
      </c>
      <c r="J3740" s="3">
        <v>1.4067554033734309</v>
      </c>
      <c r="K3740" s="3">
        <v>3.6091901587683252E-2</v>
      </c>
      <c r="L3740" s="3">
        <v>5.3041651386284321E-3</v>
      </c>
      <c r="M3740" s="2">
        <v>1210</v>
      </c>
      <c r="N3740" s="3" t="s">
        <v>65</v>
      </c>
      <c r="O3740" s="3" t="s">
        <v>84</v>
      </c>
      <c r="P3740" s="3" t="s">
        <v>85</v>
      </c>
      <c r="Q3740" s="3" t="s">
        <v>42</v>
      </c>
      <c r="R3740" s="3" t="s">
        <v>49</v>
      </c>
      <c r="S3740" s="3" t="s">
        <v>86</v>
      </c>
      <c r="T3740" s="3" t="s">
        <v>51</v>
      </c>
      <c r="U3740" s="3" t="s">
        <v>87</v>
      </c>
      <c r="V3740" s="3" t="s">
        <v>53</v>
      </c>
      <c r="W3740" s="3" t="s">
        <v>54</v>
      </c>
      <c r="X3740" s="3">
        <v>35</v>
      </c>
      <c r="Y3740" s="3">
        <v>6</v>
      </c>
      <c r="Z3740" s="3" t="s">
        <v>44</v>
      </c>
      <c r="AA3740" s="7">
        <v>4</v>
      </c>
      <c r="AB3740" s="3" t="s">
        <v>49</v>
      </c>
      <c r="AC3740" s="3" t="s">
        <v>49</v>
      </c>
      <c r="AD3740" s="3" t="s">
        <v>49</v>
      </c>
      <c r="AE3740" s="3" t="s">
        <v>49</v>
      </c>
      <c r="AF3740" s="3" t="s">
        <v>55</v>
      </c>
      <c r="AG3740" s="3" t="s">
        <v>56</v>
      </c>
      <c r="AH3740" s="3" t="s">
        <v>57</v>
      </c>
      <c r="AI3740" s="3" t="s">
        <v>58</v>
      </c>
      <c r="AJ3740" s="3" t="s">
        <v>49</v>
      </c>
      <c r="AK3740" s="3" t="s">
        <v>49</v>
      </c>
      <c r="AL3740" s="3" t="s">
        <v>49</v>
      </c>
      <c r="AM3740" s="3" t="s">
        <v>88</v>
      </c>
      <c r="AN3740" s="3" t="s">
        <v>60</v>
      </c>
      <c r="AO3740" s="3">
        <v>17.648867661918793</v>
      </c>
      <c r="AP3740" s="3">
        <v>15.258654564435769</v>
      </c>
    </row>
    <row r="3741" spans="1:42" x14ac:dyDescent="0.25">
      <c r="A3741" s="2">
        <v>3740</v>
      </c>
      <c r="B3741" s="3" t="s">
        <v>42</v>
      </c>
      <c r="C3741" s="3" t="s">
        <v>43</v>
      </c>
      <c r="D3741" s="3" t="s">
        <v>44</v>
      </c>
      <c r="E3741" s="3" t="s">
        <v>45</v>
      </c>
      <c r="F3741" s="3">
        <v>0.36</v>
      </c>
      <c r="G3741" s="3">
        <v>0.48</v>
      </c>
      <c r="H3741" s="3">
        <v>2.1437798502249202E-2</v>
      </c>
      <c r="I3741" s="3">
        <v>9.5774916629202611</v>
      </c>
      <c r="J3741" s="3">
        <v>1.4075272860969117</v>
      </c>
      <c r="K3741" s="3">
        <v>0.20532033642665617</v>
      </c>
      <c r="L3741" s="3">
        <v>3.0174286345763256E-2</v>
      </c>
      <c r="M3741" s="2">
        <v>1200</v>
      </c>
      <c r="N3741" s="3" t="s">
        <v>61</v>
      </c>
      <c r="O3741" s="3" t="s">
        <v>84</v>
      </c>
      <c r="P3741" s="3" t="s">
        <v>85</v>
      </c>
      <c r="Q3741" s="3" t="s">
        <v>42</v>
      </c>
      <c r="R3741" s="3" t="s">
        <v>49</v>
      </c>
      <c r="S3741" s="3" t="s">
        <v>86</v>
      </c>
      <c r="T3741" s="3" t="s">
        <v>51</v>
      </c>
      <c r="U3741" s="3" t="s">
        <v>87</v>
      </c>
      <c r="V3741" s="3" t="s">
        <v>53</v>
      </c>
      <c r="W3741" s="3" t="s">
        <v>54</v>
      </c>
      <c r="X3741" s="3">
        <v>35</v>
      </c>
      <c r="Y3741" s="3">
        <v>6</v>
      </c>
      <c r="Z3741" s="3" t="s">
        <v>44</v>
      </c>
      <c r="AA3741" s="7">
        <v>4</v>
      </c>
      <c r="AB3741" s="3" t="s">
        <v>49</v>
      </c>
      <c r="AC3741" s="3" t="s">
        <v>49</v>
      </c>
      <c r="AD3741" s="3" t="s">
        <v>49</v>
      </c>
      <c r="AE3741" s="3" t="s">
        <v>49</v>
      </c>
      <c r="AF3741" s="3" t="s">
        <v>55</v>
      </c>
      <c r="AG3741" s="3" t="s">
        <v>56</v>
      </c>
      <c r="AH3741" s="3" t="s">
        <v>57</v>
      </c>
      <c r="AI3741" s="3" t="s">
        <v>58</v>
      </c>
      <c r="AJ3741" s="3" t="s">
        <v>49</v>
      </c>
      <c r="AK3741" s="3" t="s">
        <v>49</v>
      </c>
      <c r="AL3741" s="3" t="s">
        <v>49</v>
      </c>
      <c r="AM3741" s="3" t="s">
        <v>88</v>
      </c>
      <c r="AN3741" s="3" t="s">
        <v>60</v>
      </c>
      <c r="AO3741" s="3">
        <v>51.873209586890397</v>
      </c>
      <c r="AP3741" s="3">
        <v>86.755692550944104</v>
      </c>
    </row>
    <row r="3742" spans="1:42" x14ac:dyDescent="0.25">
      <c r="A3742" s="2">
        <v>3741</v>
      </c>
      <c r="B3742" s="3" t="s">
        <v>42</v>
      </c>
      <c r="C3742" s="3" t="s">
        <v>43</v>
      </c>
      <c r="D3742" s="3" t="s">
        <v>44</v>
      </c>
      <c r="E3742" s="3" t="s">
        <v>45</v>
      </c>
      <c r="F3742" s="3">
        <v>0.36</v>
      </c>
      <c r="G3742" s="3">
        <v>0.48</v>
      </c>
      <c r="H3742" s="3">
        <v>2.9322087862721602E-3</v>
      </c>
      <c r="I3742" s="3">
        <v>9.5774916629202611</v>
      </c>
      <c r="J3742" s="3">
        <v>1.4075272860969117</v>
      </c>
      <c r="K3742" s="3">
        <v>2.8083205204463151E-2</v>
      </c>
      <c r="L3742" s="3">
        <v>4.1271638752111732E-3</v>
      </c>
      <c r="M3742" s="2">
        <v>1210</v>
      </c>
      <c r="N3742" s="3" t="s">
        <v>65</v>
      </c>
      <c r="O3742" s="3" t="s">
        <v>84</v>
      </c>
      <c r="P3742" s="3" t="s">
        <v>85</v>
      </c>
      <c r="Q3742" s="3" t="s">
        <v>42</v>
      </c>
      <c r="R3742" s="3" t="s">
        <v>49</v>
      </c>
      <c r="S3742" s="3" t="s">
        <v>86</v>
      </c>
      <c r="T3742" s="3" t="s">
        <v>51</v>
      </c>
      <c r="U3742" s="3" t="s">
        <v>87</v>
      </c>
      <c r="V3742" s="3" t="s">
        <v>53</v>
      </c>
      <c r="W3742" s="3" t="s">
        <v>54</v>
      </c>
      <c r="X3742" s="3">
        <v>35</v>
      </c>
      <c r="Y3742" s="3">
        <v>6</v>
      </c>
      <c r="Z3742" s="3" t="s">
        <v>44</v>
      </c>
      <c r="AA3742" s="7">
        <v>4</v>
      </c>
      <c r="AB3742" s="3" t="s">
        <v>49</v>
      </c>
      <c r="AC3742" s="3" t="s">
        <v>49</v>
      </c>
      <c r="AD3742" s="3" t="s">
        <v>49</v>
      </c>
      <c r="AE3742" s="3" t="s">
        <v>49</v>
      </c>
      <c r="AF3742" s="3" t="s">
        <v>55</v>
      </c>
      <c r="AG3742" s="3" t="s">
        <v>56</v>
      </c>
      <c r="AH3742" s="3" t="s">
        <v>57</v>
      </c>
      <c r="AI3742" s="3" t="s">
        <v>58</v>
      </c>
      <c r="AJ3742" s="3" t="s">
        <v>49</v>
      </c>
      <c r="AK3742" s="3" t="s">
        <v>49</v>
      </c>
      <c r="AL3742" s="3" t="s">
        <v>49</v>
      </c>
      <c r="AM3742" s="3" t="s">
        <v>88</v>
      </c>
      <c r="AN3742" s="3" t="s">
        <v>60</v>
      </c>
      <c r="AO3742" s="3">
        <v>20.656154047240157</v>
      </c>
      <c r="AP3742" s="3">
        <v>11.866227958543183</v>
      </c>
    </row>
    <row r="3743" spans="1:42" x14ac:dyDescent="0.25">
      <c r="A3743" s="2">
        <v>3742</v>
      </c>
      <c r="B3743" s="3" t="s">
        <v>42</v>
      </c>
      <c r="C3743" s="3" t="s">
        <v>43</v>
      </c>
      <c r="D3743" s="3" t="s">
        <v>44</v>
      </c>
      <c r="E3743" s="3" t="s">
        <v>45</v>
      </c>
      <c r="F3743" s="3">
        <v>0.36</v>
      </c>
      <c r="G3743" s="3">
        <v>0.48</v>
      </c>
      <c r="H3743" s="3">
        <v>0.235922027335216</v>
      </c>
      <c r="I3743" s="3">
        <v>9.5673754995727798</v>
      </c>
      <c r="J3743" s="3">
        <v>1.4060577149223203</v>
      </c>
      <c r="K3743" s="3">
        <v>2.257154624136485</v>
      </c>
      <c r="L3743" s="3">
        <v>0.33171998665479502</v>
      </c>
      <c r="M3743" s="2">
        <v>1200</v>
      </c>
      <c r="N3743" s="3" t="s">
        <v>61</v>
      </c>
      <c r="O3743" s="3" t="s">
        <v>84</v>
      </c>
      <c r="P3743" s="3" t="s">
        <v>85</v>
      </c>
      <c r="Q3743" s="3" t="s">
        <v>42</v>
      </c>
      <c r="R3743" s="3" t="s">
        <v>49</v>
      </c>
      <c r="S3743" s="3" t="s">
        <v>86</v>
      </c>
      <c r="T3743" s="3" t="s">
        <v>51</v>
      </c>
      <c r="U3743" s="3" t="s">
        <v>87</v>
      </c>
      <c r="V3743" s="3" t="s">
        <v>53</v>
      </c>
      <c r="W3743" s="3" t="s">
        <v>54</v>
      </c>
      <c r="X3743" s="3">
        <v>35</v>
      </c>
      <c r="Y3743" s="3">
        <v>6</v>
      </c>
      <c r="Z3743" s="3" t="s">
        <v>44</v>
      </c>
      <c r="AA3743" s="7">
        <v>4</v>
      </c>
      <c r="AB3743" s="3" t="s">
        <v>49</v>
      </c>
      <c r="AC3743" s="3" t="s">
        <v>49</v>
      </c>
      <c r="AD3743" s="3" t="s">
        <v>49</v>
      </c>
      <c r="AE3743" s="3" t="s">
        <v>49</v>
      </c>
      <c r="AF3743" s="3" t="s">
        <v>55</v>
      </c>
      <c r="AG3743" s="3" t="s">
        <v>56</v>
      </c>
      <c r="AH3743" s="3" t="s">
        <v>57</v>
      </c>
      <c r="AI3743" s="3" t="s">
        <v>58</v>
      </c>
      <c r="AJ3743" s="3" t="s">
        <v>49</v>
      </c>
      <c r="AK3743" s="3" t="s">
        <v>49</v>
      </c>
      <c r="AL3743" s="3" t="s">
        <v>49</v>
      </c>
      <c r="AM3743" s="3" t="s">
        <v>88</v>
      </c>
      <c r="AN3743" s="3" t="s">
        <v>60</v>
      </c>
      <c r="AO3743" s="3">
        <v>171.93520087693838</v>
      </c>
      <c r="AP3743" s="3">
        <v>954.74257150714925</v>
      </c>
    </row>
    <row r="3744" spans="1:42" x14ac:dyDescent="0.25">
      <c r="A3744" s="2">
        <v>3743</v>
      </c>
      <c r="B3744" s="3" t="s">
        <v>42</v>
      </c>
      <c r="C3744" s="3" t="s">
        <v>43</v>
      </c>
      <c r="D3744" s="3" t="s">
        <v>44</v>
      </c>
      <c r="E3744" s="3" t="s">
        <v>45</v>
      </c>
      <c r="F3744" s="3">
        <v>0.36</v>
      </c>
      <c r="G3744" s="3">
        <v>0.48</v>
      </c>
      <c r="H3744" s="3">
        <v>1.8361336155910599E-2</v>
      </c>
      <c r="I3744" s="3">
        <v>9.5673754995727798</v>
      </c>
      <c r="J3744" s="3">
        <v>1.4060577149223203</v>
      </c>
      <c r="K3744" s="3">
        <v>0.17566979767747892</v>
      </c>
      <c r="L3744" s="3">
        <v>2.581709835830024E-2</v>
      </c>
      <c r="M3744" s="2">
        <v>1210</v>
      </c>
      <c r="N3744" s="3" t="s">
        <v>65</v>
      </c>
      <c r="O3744" s="3" t="s">
        <v>84</v>
      </c>
      <c r="P3744" s="3" t="s">
        <v>85</v>
      </c>
      <c r="Q3744" s="3" t="s">
        <v>42</v>
      </c>
      <c r="R3744" s="3" t="s">
        <v>49</v>
      </c>
      <c r="S3744" s="3" t="s">
        <v>86</v>
      </c>
      <c r="T3744" s="3" t="s">
        <v>51</v>
      </c>
      <c r="U3744" s="3" t="s">
        <v>87</v>
      </c>
      <c r="V3744" s="3" t="s">
        <v>53</v>
      </c>
      <c r="W3744" s="3" t="s">
        <v>54</v>
      </c>
      <c r="X3744" s="3">
        <v>35</v>
      </c>
      <c r="Y3744" s="3">
        <v>6</v>
      </c>
      <c r="Z3744" s="3" t="s">
        <v>44</v>
      </c>
      <c r="AA3744" s="7">
        <v>4</v>
      </c>
      <c r="AB3744" s="3" t="s">
        <v>49</v>
      </c>
      <c r="AC3744" s="3" t="s">
        <v>49</v>
      </c>
      <c r="AD3744" s="3" t="s">
        <v>49</v>
      </c>
      <c r="AE3744" s="3" t="s">
        <v>49</v>
      </c>
      <c r="AF3744" s="3" t="s">
        <v>55</v>
      </c>
      <c r="AG3744" s="3" t="s">
        <v>56</v>
      </c>
      <c r="AH3744" s="3" t="s">
        <v>57</v>
      </c>
      <c r="AI3744" s="3" t="s">
        <v>58</v>
      </c>
      <c r="AJ3744" s="3" t="s">
        <v>49</v>
      </c>
      <c r="AK3744" s="3" t="s">
        <v>49</v>
      </c>
      <c r="AL3744" s="3" t="s">
        <v>49</v>
      </c>
      <c r="AM3744" s="3" t="s">
        <v>88</v>
      </c>
      <c r="AN3744" s="3" t="s">
        <v>60</v>
      </c>
      <c r="AO3744" s="3">
        <v>51.804752229854344</v>
      </c>
      <c r="AP3744" s="3">
        <v>74.305691146392334</v>
      </c>
    </row>
    <row r="3745" spans="1:42" x14ac:dyDescent="0.25">
      <c r="A3745" s="2">
        <v>3744</v>
      </c>
      <c r="B3745" s="3" t="s">
        <v>42</v>
      </c>
      <c r="C3745" s="3" t="s">
        <v>43</v>
      </c>
      <c r="D3745" s="3" t="s">
        <v>44</v>
      </c>
      <c r="E3745" s="3" t="s">
        <v>45</v>
      </c>
      <c r="F3745" s="3">
        <v>0.36</v>
      </c>
      <c r="G3745" s="3">
        <v>0.48</v>
      </c>
      <c r="H3745" s="3">
        <v>1.1685948108904399E-2</v>
      </c>
      <c r="I3745" s="3">
        <v>9.5673754995727798</v>
      </c>
      <c r="J3745" s="3">
        <v>1.4060577149223203</v>
      </c>
      <c r="K3745" s="3">
        <v>0.11180385362641081</v>
      </c>
      <c r="L3745" s="3">
        <v>1.643111749470693E-2</v>
      </c>
      <c r="M3745" s="2">
        <v>1210</v>
      </c>
      <c r="N3745" s="3" t="s">
        <v>65</v>
      </c>
      <c r="O3745" s="3" t="s">
        <v>84</v>
      </c>
      <c r="P3745" s="3" t="s">
        <v>85</v>
      </c>
      <c r="Q3745" s="3" t="s">
        <v>42</v>
      </c>
      <c r="R3745" s="3" t="s">
        <v>49</v>
      </c>
      <c r="S3745" s="3" t="s">
        <v>86</v>
      </c>
      <c r="T3745" s="3" t="s">
        <v>51</v>
      </c>
      <c r="U3745" s="3" t="s">
        <v>87</v>
      </c>
      <c r="V3745" s="3" t="s">
        <v>53</v>
      </c>
      <c r="W3745" s="3" t="s">
        <v>54</v>
      </c>
      <c r="X3745" s="3">
        <v>35</v>
      </c>
      <c r="Y3745" s="3">
        <v>6</v>
      </c>
      <c r="Z3745" s="3" t="s">
        <v>44</v>
      </c>
      <c r="AA3745" s="7">
        <v>4</v>
      </c>
      <c r="AB3745" s="3" t="s">
        <v>49</v>
      </c>
      <c r="AC3745" s="3" t="s">
        <v>49</v>
      </c>
      <c r="AD3745" s="3" t="s">
        <v>49</v>
      </c>
      <c r="AE3745" s="3" t="s">
        <v>49</v>
      </c>
      <c r="AF3745" s="3" t="s">
        <v>55</v>
      </c>
      <c r="AG3745" s="3" t="s">
        <v>56</v>
      </c>
      <c r="AH3745" s="3" t="s">
        <v>57</v>
      </c>
      <c r="AI3745" s="3" t="s">
        <v>58</v>
      </c>
      <c r="AJ3745" s="3" t="s">
        <v>49</v>
      </c>
      <c r="AK3745" s="3" t="s">
        <v>49</v>
      </c>
      <c r="AL3745" s="3" t="s">
        <v>49</v>
      </c>
      <c r="AM3745" s="3" t="s">
        <v>88</v>
      </c>
      <c r="AN3745" s="3" t="s">
        <v>60</v>
      </c>
      <c r="AO3745" s="3">
        <v>39.42880089092273</v>
      </c>
      <c r="AP3745" s="3">
        <v>47.291354156352945</v>
      </c>
    </row>
    <row r="3746" spans="1:42" x14ac:dyDescent="0.25">
      <c r="A3746" s="2">
        <v>3745</v>
      </c>
      <c r="B3746" s="3" t="s">
        <v>42</v>
      </c>
      <c r="C3746" s="3" t="s">
        <v>43</v>
      </c>
      <c r="D3746" s="3" t="s">
        <v>44</v>
      </c>
      <c r="E3746" s="3" t="s">
        <v>45</v>
      </c>
      <c r="F3746" s="3">
        <v>0.36</v>
      </c>
      <c r="G3746" s="3">
        <v>0.48</v>
      </c>
      <c r="H3746" s="3">
        <v>0.20944595552499201</v>
      </c>
      <c r="I3746" s="3">
        <v>9.5673754995727798</v>
      </c>
      <c r="J3746" s="3">
        <v>1.4060577149223203</v>
      </c>
      <c r="K3746" s="3">
        <v>2.0038481033744189</v>
      </c>
      <c r="L3746" s="3">
        <v>0.29449310162519221</v>
      </c>
      <c r="M3746" s="2">
        <v>1210</v>
      </c>
      <c r="N3746" s="3" t="s">
        <v>65</v>
      </c>
      <c r="O3746" s="3" t="s">
        <v>84</v>
      </c>
      <c r="P3746" s="3" t="s">
        <v>85</v>
      </c>
      <c r="Q3746" s="3" t="s">
        <v>42</v>
      </c>
      <c r="R3746" s="3" t="s">
        <v>49</v>
      </c>
      <c r="S3746" s="3" t="s">
        <v>86</v>
      </c>
      <c r="T3746" s="3" t="s">
        <v>51</v>
      </c>
      <c r="U3746" s="3" t="s">
        <v>87</v>
      </c>
      <c r="V3746" s="3" t="s">
        <v>53</v>
      </c>
      <c r="W3746" s="3" t="s">
        <v>54</v>
      </c>
      <c r="X3746" s="3">
        <v>35</v>
      </c>
      <c r="Y3746" s="3">
        <v>6</v>
      </c>
      <c r="Z3746" s="3" t="s">
        <v>44</v>
      </c>
      <c r="AA3746" s="7">
        <v>4</v>
      </c>
      <c r="AB3746" s="3" t="s">
        <v>49</v>
      </c>
      <c r="AC3746" s="3" t="s">
        <v>49</v>
      </c>
      <c r="AD3746" s="3" t="s">
        <v>49</v>
      </c>
      <c r="AE3746" s="3" t="s">
        <v>49</v>
      </c>
      <c r="AF3746" s="3" t="s">
        <v>55</v>
      </c>
      <c r="AG3746" s="3" t="s">
        <v>56</v>
      </c>
      <c r="AH3746" s="3" t="s">
        <v>57</v>
      </c>
      <c r="AI3746" s="3" t="s">
        <v>58</v>
      </c>
      <c r="AJ3746" s="3" t="s">
        <v>49</v>
      </c>
      <c r="AK3746" s="3" t="s">
        <v>49</v>
      </c>
      <c r="AL3746" s="3" t="s">
        <v>49</v>
      </c>
      <c r="AM3746" s="3" t="s">
        <v>88</v>
      </c>
      <c r="AN3746" s="3" t="s">
        <v>60</v>
      </c>
      <c r="AO3746" s="3">
        <v>113.32187333944653</v>
      </c>
      <c r="AP3746" s="3">
        <v>847.59771026201759</v>
      </c>
    </row>
    <row r="3747" spans="1:42" x14ac:dyDescent="0.25">
      <c r="A3747" s="2">
        <v>3746</v>
      </c>
      <c r="B3747" s="3" t="s">
        <v>42</v>
      </c>
      <c r="C3747" s="3" t="s">
        <v>43</v>
      </c>
      <c r="D3747" s="3" t="s">
        <v>44</v>
      </c>
      <c r="E3747" s="3" t="s">
        <v>45</v>
      </c>
      <c r="F3747" s="3">
        <v>0.36</v>
      </c>
      <c r="G3747" s="3">
        <v>0.48</v>
      </c>
      <c r="H3747" s="3">
        <v>0.126242230895075</v>
      </c>
      <c r="I3747" s="3">
        <v>9.5673754995727798</v>
      </c>
      <c r="J3747" s="3">
        <v>1.4060577149223203</v>
      </c>
      <c r="K3747" s="3">
        <v>1.2078068268769504</v>
      </c>
      <c r="L3747" s="3">
        <v>0.1775038626990251</v>
      </c>
      <c r="M3747" s="2">
        <v>1210</v>
      </c>
      <c r="N3747" s="3" t="s">
        <v>65</v>
      </c>
      <c r="O3747" s="3" t="s">
        <v>84</v>
      </c>
      <c r="P3747" s="3" t="s">
        <v>85</v>
      </c>
      <c r="Q3747" s="3" t="s">
        <v>42</v>
      </c>
      <c r="R3747" s="3" t="s">
        <v>49</v>
      </c>
      <c r="S3747" s="3" t="s">
        <v>86</v>
      </c>
      <c r="T3747" s="3" t="s">
        <v>51</v>
      </c>
      <c r="U3747" s="3" t="s">
        <v>87</v>
      </c>
      <c r="V3747" s="3" t="s">
        <v>53</v>
      </c>
      <c r="W3747" s="3" t="s">
        <v>54</v>
      </c>
      <c r="X3747" s="3">
        <v>35</v>
      </c>
      <c r="Y3747" s="3">
        <v>6</v>
      </c>
      <c r="Z3747" s="3" t="s">
        <v>44</v>
      </c>
      <c r="AA3747" s="7">
        <v>4</v>
      </c>
      <c r="AB3747" s="3" t="s">
        <v>49</v>
      </c>
      <c r="AC3747" s="3" t="s">
        <v>49</v>
      </c>
      <c r="AD3747" s="3" t="s">
        <v>49</v>
      </c>
      <c r="AE3747" s="3" t="s">
        <v>49</v>
      </c>
      <c r="AF3747" s="3" t="s">
        <v>55</v>
      </c>
      <c r="AG3747" s="3" t="s">
        <v>56</v>
      </c>
      <c r="AH3747" s="3" t="s">
        <v>57</v>
      </c>
      <c r="AI3747" s="3" t="s">
        <v>58</v>
      </c>
      <c r="AJ3747" s="3" t="s">
        <v>49</v>
      </c>
      <c r="AK3747" s="3" t="s">
        <v>49</v>
      </c>
      <c r="AL3747" s="3" t="s">
        <v>49</v>
      </c>
      <c r="AM3747" s="3" t="s">
        <v>88</v>
      </c>
      <c r="AN3747" s="3" t="s">
        <v>60</v>
      </c>
      <c r="AO3747" s="3">
        <v>92.048530582125437</v>
      </c>
      <c r="AP3747" s="3">
        <v>510.88418287583613</v>
      </c>
    </row>
    <row r="3748" spans="1:42" x14ac:dyDescent="0.25">
      <c r="A3748" s="2">
        <v>3747</v>
      </c>
      <c r="B3748" s="3" t="s">
        <v>42</v>
      </c>
      <c r="C3748" s="3" t="s">
        <v>43</v>
      </c>
      <c r="D3748" s="3" t="s">
        <v>44</v>
      </c>
      <c r="E3748" s="3" t="s">
        <v>45</v>
      </c>
      <c r="F3748" s="3">
        <v>0.36</v>
      </c>
      <c r="G3748" s="3">
        <v>0.48</v>
      </c>
      <c r="H3748" s="3">
        <v>1.6105955532748101E-2</v>
      </c>
      <c r="I3748" s="3">
        <v>9.5673754995727798</v>
      </c>
      <c r="J3748" s="3">
        <v>1.4060577149223203</v>
      </c>
      <c r="K3748" s="3">
        <v>0.15409172436122284</v>
      </c>
      <c r="L3748" s="3">
        <v>2.2645903033016297E-2</v>
      </c>
      <c r="M3748" s="2">
        <v>1210</v>
      </c>
      <c r="N3748" s="3" t="s">
        <v>65</v>
      </c>
      <c r="O3748" s="3" t="s">
        <v>84</v>
      </c>
      <c r="P3748" s="3" t="s">
        <v>85</v>
      </c>
      <c r="Q3748" s="3" t="s">
        <v>42</v>
      </c>
      <c r="R3748" s="3" t="s">
        <v>49</v>
      </c>
      <c r="S3748" s="3" t="s">
        <v>86</v>
      </c>
      <c r="T3748" s="3" t="s">
        <v>51</v>
      </c>
      <c r="U3748" s="3" t="s">
        <v>87</v>
      </c>
      <c r="V3748" s="3" t="s">
        <v>53</v>
      </c>
      <c r="W3748" s="3" t="s">
        <v>54</v>
      </c>
      <c r="X3748" s="3">
        <v>35</v>
      </c>
      <c r="Y3748" s="3">
        <v>6</v>
      </c>
      <c r="Z3748" s="3" t="s">
        <v>44</v>
      </c>
      <c r="AA3748" s="7">
        <v>4</v>
      </c>
      <c r="AB3748" s="3" t="s">
        <v>49</v>
      </c>
      <c r="AC3748" s="3" t="s">
        <v>49</v>
      </c>
      <c r="AD3748" s="3" t="s">
        <v>49</v>
      </c>
      <c r="AE3748" s="3" t="s">
        <v>49</v>
      </c>
      <c r="AF3748" s="3" t="s">
        <v>55</v>
      </c>
      <c r="AG3748" s="3" t="s">
        <v>56</v>
      </c>
      <c r="AH3748" s="3" t="s">
        <v>57</v>
      </c>
      <c r="AI3748" s="3" t="s">
        <v>58</v>
      </c>
      <c r="AJ3748" s="3" t="s">
        <v>49</v>
      </c>
      <c r="AK3748" s="3" t="s">
        <v>49</v>
      </c>
      <c r="AL3748" s="3" t="s">
        <v>49</v>
      </c>
      <c r="AM3748" s="3" t="s">
        <v>88</v>
      </c>
      <c r="AN3748" s="3" t="s">
        <v>60</v>
      </c>
      <c r="AO3748" s="3">
        <v>32.744364706130682</v>
      </c>
      <c r="AP3748" s="3">
        <v>65.178489586590302</v>
      </c>
    </row>
    <row r="3749" spans="1:42" x14ac:dyDescent="0.25">
      <c r="A3749" s="2">
        <v>3748</v>
      </c>
      <c r="B3749" s="3" t="s">
        <v>42</v>
      </c>
      <c r="C3749" s="3" t="s">
        <v>71</v>
      </c>
      <c r="D3749" s="3" t="s">
        <v>72</v>
      </c>
      <c r="E3749" s="3" t="s">
        <v>73</v>
      </c>
      <c r="F3749" s="3">
        <v>0.56000000000000005</v>
      </c>
      <c r="G3749" s="3">
        <v>0.48</v>
      </c>
      <c r="H3749" s="3">
        <v>3.0104083817845198E-3</v>
      </c>
      <c r="I3749" s="3">
        <v>10.82053270194619</v>
      </c>
      <c r="J3749" s="3">
        <v>1.4240112852973201</v>
      </c>
      <c r="K3749" s="3">
        <v>3.2574222341312305E-2</v>
      </c>
      <c r="L3749" s="3">
        <v>4.2868555090147999E-3</v>
      </c>
      <c r="M3749" s="2">
        <v>1400</v>
      </c>
      <c r="N3749" s="3" t="s">
        <v>46</v>
      </c>
      <c r="O3749" s="3" t="s">
        <v>84</v>
      </c>
      <c r="P3749" s="3" t="s">
        <v>85</v>
      </c>
      <c r="Q3749" s="3" t="s">
        <v>42</v>
      </c>
      <c r="R3749" s="3" t="s">
        <v>49</v>
      </c>
      <c r="S3749" s="3" t="s">
        <v>86</v>
      </c>
      <c r="T3749" s="3" t="s">
        <v>51</v>
      </c>
      <c r="U3749" s="3" t="s">
        <v>87</v>
      </c>
      <c r="V3749" s="3" t="s">
        <v>53</v>
      </c>
      <c r="W3749" s="3" t="s">
        <v>54</v>
      </c>
      <c r="X3749" s="3">
        <v>35</v>
      </c>
      <c r="Y3749" s="3">
        <v>6</v>
      </c>
      <c r="Z3749" s="3" t="s">
        <v>44</v>
      </c>
      <c r="AA3749" s="7">
        <v>4</v>
      </c>
      <c r="AB3749" s="3" t="s">
        <v>49</v>
      </c>
      <c r="AC3749" s="3" t="s">
        <v>49</v>
      </c>
      <c r="AD3749" s="3" t="s">
        <v>49</v>
      </c>
      <c r="AE3749" s="3" t="s">
        <v>49</v>
      </c>
      <c r="AF3749" s="3" t="s">
        <v>55</v>
      </c>
      <c r="AG3749" s="3" t="s">
        <v>56</v>
      </c>
      <c r="AH3749" s="3" t="s">
        <v>57</v>
      </c>
      <c r="AI3749" s="3" t="s">
        <v>58</v>
      </c>
      <c r="AJ3749" s="3" t="s">
        <v>49</v>
      </c>
      <c r="AK3749" s="3" t="s">
        <v>49</v>
      </c>
      <c r="AL3749" s="3" t="s">
        <v>49</v>
      </c>
      <c r="AM3749" s="3" t="s">
        <v>88</v>
      </c>
      <c r="AN3749" s="3" t="s">
        <v>60</v>
      </c>
      <c r="AO3749" s="3">
        <v>21.024949038329293</v>
      </c>
      <c r="AP3749" s="3">
        <v>12.182690493871458</v>
      </c>
    </row>
    <row r="3750" spans="1:42" x14ac:dyDescent="0.25">
      <c r="A3750" s="2">
        <v>3749</v>
      </c>
      <c r="B3750" s="3" t="s">
        <v>42</v>
      </c>
      <c r="C3750" s="3" t="s">
        <v>71</v>
      </c>
      <c r="D3750" s="3" t="s">
        <v>72</v>
      </c>
      <c r="E3750" s="3" t="s">
        <v>73</v>
      </c>
      <c r="F3750" s="3">
        <v>0.56000000000000005</v>
      </c>
      <c r="G3750" s="3">
        <v>0.48</v>
      </c>
      <c r="H3750" s="3">
        <v>3.5459929867040101E-3</v>
      </c>
      <c r="I3750" s="3">
        <v>10.82053270194619</v>
      </c>
      <c r="J3750" s="3">
        <v>1.4240112852973201</v>
      </c>
      <c r="K3750" s="3">
        <v>3.8369533073502583E-2</v>
      </c>
      <c r="L3750" s="3">
        <v>5.0495340306516605E-3</v>
      </c>
      <c r="M3750" s="2">
        <v>8140</v>
      </c>
      <c r="N3750" s="3" t="s">
        <v>69</v>
      </c>
      <c r="O3750" s="3" t="s">
        <v>84</v>
      </c>
      <c r="P3750" s="3" t="s">
        <v>85</v>
      </c>
      <c r="Q3750" s="3" t="s">
        <v>42</v>
      </c>
      <c r="R3750" s="3" t="s">
        <v>49</v>
      </c>
      <c r="S3750" s="3" t="s">
        <v>86</v>
      </c>
      <c r="T3750" s="3" t="s">
        <v>51</v>
      </c>
      <c r="U3750" s="3" t="s">
        <v>87</v>
      </c>
      <c r="V3750" s="3" t="s">
        <v>53</v>
      </c>
      <c r="W3750" s="3" t="s">
        <v>54</v>
      </c>
      <c r="X3750" s="3">
        <v>35</v>
      </c>
      <c r="Y3750" s="3">
        <v>6</v>
      </c>
      <c r="Z3750" s="3" t="s">
        <v>44</v>
      </c>
      <c r="AA3750" s="7">
        <v>4</v>
      </c>
      <c r="AB3750" s="3" t="s">
        <v>49</v>
      </c>
      <c r="AC3750" s="3" t="s">
        <v>49</v>
      </c>
      <c r="AD3750" s="3" t="s">
        <v>49</v>
      </c>
      <c r="AE3750" s="3" t="s">
        <v>49</v>
      </c>
      <c r="AF3750" s="3" t="s">
        <v>55</v>
      </c>
      <c r="AG3750" s="3" t="s">
        <v>56</v>
      </c>
      <c r="AH3750" s="3" t="s">
        <v>57</v>
      </c>
      <c r="AI3750" s="3" t="s">
        <v>58</v>
      </c>
      <c r="AJ3750" s="3" t="s">
        <v>49</v>
      </c>
      <c r="AK3750" s="3" t="s">
        <v>49</v>
      </c>
      <c r="AL3750" s="3" t="s">
        <v>49</v>
      </c>
      <c r="AM3750" s="3" t="s">
        <v>88</v>
      </c>
      <c r="AN3750" s="3" t="s">
        <v>60</v>
      </c>
      <c r="AO3750" s="3">
        <v>28.353431440174617</v>
      </c>
      <c r="AP3750" s="3">
        <v>14.350124492028499</v>
      </c>
    </row>
    <row r="3751" spans="1:42" x14ac:dyDescent="0.25">
      <c r="A3751" s="2">
        <v>3750</v>
      </c>
      <c r="B3751" s="3" t="s">
        <v>42</v>
      </c>
      <c r="C3751" s="3" t="s">
        <v>71</v>
      </c>
      <c r="D3751" s="3" t="s">
        <v>72</v>
      </c>
      <c r="E3751" s="3" t="s">
        <v>73</v>
      </c>
      <c r="F3751" s="3">
        <v>0.56000000000000005</v>
      </c>
      <c r="G3751" s="3">
        <v>0.48</v>
      </c>
      <c r="H3751" s="3">
        <v>5.7535372401943796E-4</v>
      </c>
      <c r="I3751" s="3">
        <v>10.82053270194619</v>
      </c>
      <c r="J3751" s="3">
        <v>1.4240112852973201</v>
      </c>
      <c r="K3751" s="3">
        <v>6.2256337859388517E-3</v>
      </c>
      <c r="L3751" s="3">
        <v>8.1931019604151946E-4</v>
      </c>
      <c r="M3751" s="2">
        <v>1430</v>
      </c>
      <c r="N3751" s="3" t="s">
        <v>64</v>
      </c>
      <c r="O3751" s="3" t="s">
        <v>84</v>
      </c>
      <c r="P3751" s="3" t="s">
        <v>85</v>
      </c>
      <c r="Q3751" s="3" t="s">
        <v>42</v>
      </c>
      <c r="R3751" s="3" t="s">
        <v>49</v>
      </c>
      <c r="S3751" s="3" t="s">
        <v>86</v>
      </c>
      <c r="T3751" s="3" t="s">
        <v>51</v>
      </c>
      <c r="U3751" s="3" t="s">
        <v>87</v>
      </c>
      <c r="V3751" s="3" t="s">
        <v>53</v>
      </c>
      <c r="W3751" s="3" t="s">
        <v>54</v>
      </c>
      <c r="X3751" s="3">
        <v>35</v>
      </c>
      <c r="Y3751" s="3">
        <v>6</v>
      </c>
      <c r="Z3751" s="3" t="s">
        <v>44</v>
      </c>
      <c r="AA3751" s="7">
        <v>4</v>
      </c>
      <c r="AB3751" s="3" t="s">
        <v>49</v>
      </c>
      <c r="AC3751" s="3" t="s">
        <v>49</v>
      </c>
      <c r="AD3751" s="3" t="s">
        <v>49</v>
      </c>
      <c r="AE3751" s="3" t="s">
        <v>49</v>
      </c>
      <c r="AF3751" s="3" t="s">
        <v>55</v>
      </c>
      <c r="AG3751" s="3" t="s">
        <v>56</v>
      </c>
      <c r="AH3751" s="3" t="s">
        <v>57</v>
      </c>
      <c r="AI3751" s="3" t="s">
        <v>58</v>
      </c>
      <c r="AJ3751" s="3" t="s">
        <v>49</v>
      </c>
      <c r="AK3751" s="3" t="s">
        <v>49</v>
      </c>
      <c r="AL3751" s="3" t="s">
        <v>49</v>
      </c>
      <c r="AM3751" s="3" t="s">
        <v>88</v>
      </c>
      <c r="AN3751" s="3" t="s">
        <v>60</v>
      </c>
      <c r="AO3751" s="3">
        <v>8.7812811265298105</v>
      </c>
      <c r="AP3751" s="3">
        <v>2.3283739131998207</v>
      </c>
    </row>
    <row r="3752" spans="1:42" x14ac:dyDescent="0.25">
      <c r="A3752" s="2">
        <v>3751</v>
      </c>
      <c r="B3752" s="3" t="s">
        <v>42</v>
      </c>
      <c r="C3752" s="3" t="s">
        <v>43</v>
      </c>
      <c r="D3752" s="3" t="s">
        <v>44</v>
      </c>
      <c r="E3752" s="3" t="s">
        <v>45</v>
      </c>
      <c r="F3752" s="3">
        <v>0.36</v>
      </c>
      <c r="G3752" s="3">
        <v>0.48</v>
      </c>
      <c r="H3752" s="3">
        <v>0.19939372330844499</v>
      </c>
      <c r="I3752" s="3">
        <v>10.592600123277848</v>
      </c>
      <c r="J3752" s="3">
        <v>1.8821101846565695</v>
      </c>
      <c r="K3752" s="3">
        <v>2.1120979780978635</v>
      </c>
      <c r="L3752" s="3">
        <v>0.37528095739541834</v>
      </c>
      <c r="M3752" s="2">
        <v>1200</v>
      </c>
      <c r="N3752" s="3" t="s">
        <v>61</v>
      </c>
      <c r="O3752" s="3" t="s">
        <v>84</v>
      </c>
      <c r="P3752" s="3" t="s">
        <v>85</v>
      </c>
      <c r="Q3752" s="3" t="s">
        <v>42</v>
      </c>
      <c r="R3752" s="3" t="s">
        <v>49</v>
      </c>
      <c r="S3752" s="3" t="s">
        <v>86</v>
      </c>
      <c r="T3752" s="3" t="s">
        <v>51</v>
      </c>
      <c r="U3752" s="3" t="s">
        <v>87</v>
      </c>
      <c r="V3752" s="3" t="s">
        <v>53</v>
      </c>
      <c r="W3752" s="3" t="s">
        <v>54</v>
      </c>
      <c r="X3752" s="3">
        <v>35</v>
      </c>
      <c r="Y3752" s="3">
        <v>6</v>
      </c>
      <c r="Z3752" s="3" t="s">
        <v>44</v>
      </c>
      <c r="AA3752" s="7">
        <v>4</v>
      </c>
      <c r="AB3752" s="3" t="s">
        <v>49</v>
      </c>
      <c r="AC3752" s="3" t="s">
        <v>49</v>
      </c>
      <c r="AD3752" s="3" t="s">
        <v>49</v>
      </c>
      <c r="AE3752" s="3" t="s">
        <v>49</v>
      </c>
      <c r="AF3752" s="3" t="s">
        <v>55</v>
      </c>
      <c r="AG3752" s="3" t="s">
        <v>56</v>
      </c>
      <c r="AH3752" s="3" t="s">
        <v>57</v>
      </c>
      <c r="AI3752" s="3" t="s">
        <v>58</v>
      </c>
      <c r="AJ3752" s="3" t="s">
        <v>49</v>
      </c>
      <c r="AK3752" s="3" t="s">
        <v>49</v>
      </c>
      <c r="AL3752" s="3" t="s">
        <v>49</v>
      </c>
      <c r="AM3752" s="3" t="s">
        <v>88</v>
      </c>
      <c r="AN3752" s="3" t="s">
        <v>60</v>
      </c>
      <c r="AO3752" s="3">
        <v>193.54994029978033</v>
      </c>
      <c r="AP3752" s="3">
        <v>806.91776975702976</v>
      </c>
    </row>
    <row r="3753" spans="1:42" x14ac:dyDescent="0.25">
      <c r="A3753" s="2">
        <v>3752</v>
      </c>
      <c r="B3753" s="3" t="s">
        <v>42</v>
      </c>
      <c r="C3753" s="3" t="s">
        <v>43</v>
      </c>
      <c r="D3753" s="3" t="s">
        <v>44</v>
      </c>
      <c r="E3753" s="3" t="s">
        <v>45</v>
      </c>
      <c r="F3753" s="3">
        <v>0.36</v>
      </c>
      <c r="G3753" s="3">
        <v>0.48</v>
      </c>
      <c r="H3753" s="3">
        <v>2.0203529384595499E-2</v>
      </c>
      <c r="I3753" s="3">
        <v>10.592600123277848</v>
      </c>
      <c r="J3753" s="3">
        <v>1.8821101846565695</v>
      </c>
      <c r="K3753" s="3">
        <v>0.21400790784991389</v>
      </c>
      <c r="L3753" s="3">
        <v>3.8025268420755466E-2</v>
      </c>
      <c r="M3753" s="2">
        <v>1210</v>
      </c>
      <c r="N3753" s="3" t="s">
        <v>65</v>
      </c>
      <c r="O3753" s="3" t="s">
        <v>84</v>
      </c>
      <c r="P3753" s="3" t="s">
        <v>85</v>
      </c>
      <c r="Q3753" s="3" t="s">
        <v>42</v>
      </c>
      <c r="R3753" s="3" t="s">
        <v>49</v>
      </c>
      <c r="S3753" s="3" t="s">
        <v>86</v>
      </c>
      <c r="T3753" s="3" t="s">
        <v>51</v>
      </c>
      <c r="U3753" s="3" t="s">
        <v>87</v>
      </c>
      <c r="V3753" s="3" t="s">
        <v>53</v>
      </c>
      <c r="W3753" s="3" t="s">
        <v>54</v>
      </c>
      <c r="X3753" s="3">
        <v>35</v>
      </c>
      <c r="Y3753" s="3">
        <v>6</v>
      </c>
      <c r="Z3753" s="3" t="s">
        <v>44</v>
      </c>
      <c r="AA3753" s="7">
        <v>4</v>
      </c>
      <c r="AB3753" s="3" t="s">
        <v>49</v>
      </c>
      <c r="AC3753" s="3" t="s">
        <v>49</v>
      </c>
      <c r="AD3753" s="3" t="s">
        <v>49</v>
      </c>
      <c r="AE3753" s="3" t="s">
        <v>49</v>
      </c>
      <c r="AF3753" s="3" t="s">
        <v>55</v>
      </c>
      <c r="AG3753" s="3" t="s">
        <v>56</v>
      </c>
      <c r="AH3753" s="3" t="s">
        <v>57</v>
      </c>
      <c r="AI3753" s="3" t="s">
        <v>58</v>
      </c>
      <c r="AJ3753" s="3" t="s">
        <v>49</v>
      </c>
      <c r="AK3753" s="3" t="s">
        <v>49</v>
      </c>
      <c r="AL3753" s="3" t="s">
        <v>49</v>
      </c>
      <c r="AM3753" s="3" t="s">
        <v>88</v>
      </c>
      <c r="AN3753" s="3" t="s">
        <v>60</v>
      </c>
      <c r="AO3753" s="3">
        <v>50.985234640569409</v>
      </c>
      <c r="AP3753" s="3">
        <v>81.760782645197253</v>
      </c>
    </row>
    <row r="3754" spans="1:42" x14ac:dyDescent="0.25">
      <c r="A3754" s="2">
        <v>3753</v>
      </c>
      <c r="B3754" s="3" t="s">
        <v>42</v>
      </c>
      <c r="C3754" s="3" t="s">
        <v>43</v>
      </c>
      <c r="D3754" s="3" t="s">
        <v>44</v>
      </c>
      <c r="E3754" s="3" t="s">
        <v>45</v>
      </c>
      <c r="F3754" s="3">
        <v>0.36</v>
      </c>
      <c r="G3754" s="3">
        <v>0.48</v>
      </c>
      <c r="H3754" s="3">
        <v>0.39504563049666302</v>
      </c>
      <c r="I3754" s="3">
        <v>10.592600123277848</v>
      </c>
      <c r="J3754" s="3">
        <v>1.8821101846565695</v>
      </c>
      <c r="K3754" s="3">
        <v>4.1845603942993277</v>
      </c>
      <c r="L3754" s="3">
        <v>0.7435194045618454</v>
      </c>
      <c r="M3754" s="2">
        <v>1330</v>
      </c>
      <c r="N3754" s="3" t="s">
        <v>68</v>
      </c>
      <c r="O3754" s="3" t="s">
        <v>84</v>
      </c>
      <c r="P3754" s="3" t="s">
        <v>85</v>
      </c>
      <c r="Q3754" s="3" t="s">
        <v>42</v>
      </c>
      <c r="R3754" s="3" t="s">
        <v>49</v>
      </c>
      <c r="S3754" s="3" t="s">
        <v>86</v>
      </c>
      <c r="T3754" s="3" t="s">
        <v>51</v>
      </c>
      <c r="U3754" s="3" t="s">
        <v>87</v>
      </c>
      <c r="V3754" s="3" t="s">
        <v>53</v>
      </c>
      <c r="W3754" s="3" t="s">
        <v>54</v>
      </c>
      <c r="X3754" s="3">
        <v>35</v>
      </c>
      <c r="Y3754" s="3">
        <v>6</v>
      </c>
      <c r="Z3754" s="3" t="s">
        <v>44</v>
      </c>
      <c r="AA3754" s="7">
        <v>4</v>
      </c>
      <c r="AB3754" s="3" t="s">
        <v>49</v>
      </c>
      <c r="AC3754" s="3" t="s">
        <v>49</v>
      </c>
      <c r="AD3754" s="3" t="s">
        <v>49</v>
      </c>
      <c r="AE3754" s="3" t="s">
        <v>49</v>
      </c>
      <c r="AF3754" s="3" t="s">
        <v>55</v>
      </c>
      <c r="AG3754" s="3" t="s">
        <v>56</v>
      </c>
      <c r="AH3754" s="3" t="s">
        <v>57</v>
      </c>
      <c r="AI3754" s="3" t="s">
        <v>58</v>
      </c>
      <c r="AJ3754" s="3" t="s">
        <v>49</v>
      </c>
      <c r="AK3754" s="3" t="s">
        <v>49</v>
      </c>
      <c r="AL3754" s="3" t="s">
        <v>49</v>
      </c>
      <c r="AM3754" s="3" t="s">
        <v>88</v>
      </c>
      <c r="AN3754" s="3" t="s">
        <v>60</v>
      </c>
      <c r="AO3754" s="3">
        <v>156.31777498081664</v>
      </c>
      <c r="AP3754" s="3">
        <v>1598.6929469164784</v>
      </c>
    </row>
    <row r="3755" spans="1:42" x14ac:dyDescent="0.25">
      <c r="A3755" s="2">
        <v>3754</v>
      </c>
      <c r="B3755" s="3" t="s">
        <v>42</v>
      </c>
      <c r="C3755" s="3" t="s">
        <v>43</v>
      </c>
      <c r="D3755" s="3" t="s">
        <v>44</v>
      </c>
      <c r="E3755" s="3" t="s">
        <v>45</v>
      </c>
      <c r="F3755" s="3">
        <v>0.36</v>
      </c>
      <c r="G3755" s="3">
        <v>0.48</v>
      </c>
      <c r="H3755" s="3">
        <v>3.0122677046384801E-5</v>
      </c>
      <c r="I3755" s="3">
        <v>10.592600123277848</v>
      </c>
      <c r="J3755" s="3">
        <v>1.8821101846565695</v>
      </c>
      <c r="K3755" s="3">
        <v>3.1907747259499441E-4</v>
      </c>
      <c r="L3755" s="3">
        <v>5.6694197258121509E-5</v>
      </c>
      <c r="M3755" s="2">
        <v>1210</v>
      </c>
      <c r="N3755" s="3" t="s">
        <v>65</v>
      </c>
      <c r="O3755" s="3" t="s">
        <v>84</v>
      </c>
      <c r="P3755" s="3" t="s">
        <v>85</v>
      </c>
      <c r="Q3755" s="3" t="s">
        <v>42</v>
      </c>
      <c r="R3755" s="3" t="s">
        <v>49</v>
      </c>
      <c r="S3755" s="3" t="s">
        <v>86</v>
      </c>
      <c r="T3755" s="3" t="s">
        <v>51</v>
      </c>
      <c r="U3755" s="3" t="s">
        <v>87</v>
      </c>
      <c r="V3755" s="3" t="s">
        <v>53</v>
      </c>
      <c r="W3755" s="3" t="s">
        <v>54</v>
      </c>
      <c r="X3755" s="3">
        <v>35</v>
      </c>
      <c r="Y3755" s="3">
        <v>6</v>
      </c>
      <c r="Z3755" s="3" t="s">
        <v>44</v>
      </c>
      <c r="AA3755" s="7">
        <v>4</v>
      </c>
      <c r="AB3755" s="3" t="s">
        <v>49</v>
      </c>
      <c r="AC3755" s="3" t="s">
        <v>49</v>
      </c>
      <c r="AD3755" s="3" t="s">
        <v>49</v>
      </c>
      <c r="AE3755" s="3" t="s">
        <v>49</v>
      </c>
      <c r="AF3755" s="3" t="s">
        <v>55</v>
      </c>
      <c r="AG3755" s="3" t="s">
        <v>56</v>
      </c>
      <c r="AH3755" s="3" t="s">
        <v>57</v>
      </c>
      <c r="AI3755" s="3" t="s">
        <v>58</v>
      </c>
      <c r="AJ3755" s="3" t="s">
        <v>49</v>
      </c>
      <c r="AK3755" s="3" t="s">
        <v>49</v>
      </c>
      <c r="AL3755" s="3" t="s">
        <v>49</v>
      </c>
      <c r="AM3755" s="3" t="s">
        <v>88</v>
      </c>
      <c r="AN3755" s="3" t="s">
        <v>60</v>
      </c>
      <c r="AO3755" s="3">
        <v>1.9976793612205102</v>
      </c>
      <c r="AP3755" s="3">
        <v>0.1219021490650436</v>
      </c>
    </row>
    <row r="3756" spans="1:42" x14ac:dyDescent="0.25">
      <c r="A3756" s="2">
        <v>3755</v>
      </c>
      <c r="B3756" s="3" t="s">
        <v>42</v>
      </c>
      <c r="C3756" s="3" t="s">
        <v>43</v>
      </c>
      <c r="D3756" s="3" t="s">
        <v>44</v>
      </c>
      <c r="E3756" s="3" t="s">
        <v>45</v>
      </c>
      <c r="F3756" s="3">
        <v>0.36</v>
      </c>
      <c r="G3756" s="3">
        <v>0.48</v>
      </c>
      <c r="H3756" s="3">
        <v>2.5798601970261401E-5</v>
      </c>
      <c r="I3756" s="3">
        <v>10.592600123277848</v>
      </c>
      <c r="J3756" s="3">
        <v>1.8821101846565695</v>
      </c>
      <c r="K3756" s="3">
        <v>2.7327427441058703E-4</v>
      </c>
      <c r="L3756" s="3">
        <v>4.8555811518130024E-5</v>
      </c>
      <c r="M3756" s="2">
        <v>1330</v>
      </c>
      <c r="N3756" s="3" t="s">
        <v>68</v>
      </c>
      <c r="O3756" s="3" t="s">
        <v>84</v>
      </c>
      <c r="P3756" s="3" t="s">
        <v>85</v>
      </c>
      <c r="Q3756" s="3" t="s">
        <v>42</v>
      </c>
      <c r="R3756" s="3" t="s">
        <v>49</v>
      </c>
      <c r="S3756" s="3" t="s">
        <v>86</v>
      </c>
      <c r="T3756" s="3" t="s">
        <v>51</v>
      </c>
      <c r="U3756" s="3" t="s">
        <v>87</v>
      </c>
      <c r="V3756" s="3" t="s">
        <v>53</v>
      </c>
      <c r="W3756" s="3" t="s">
        <v>54</v>
      </c>
      <c r="X3756" s="3">
        <v>35</v>
      </c>
      <c r="Y3756" s="3">
        <v>6</v>
      </c>
      <c r="Z3756" s="3" t="s">
        <v>44</v>
      </c>
      <c r="AA3756" s="7">
        <v>4</v>
      </c>
      <c r="AB3756" s="3" t="s">
        <v>49</v>
      </c>
      <c r="AC3756" s="3" t="s">
        <v>49</v>
      </c>
      <c r="AD3756" s="3" t="s">
        <v>49</v>
      </c>
      <c r="AE3756" s="3" t="s">
        <v>49</v>
      </c>
      <c r="AF3756" s="3" t="s">
        <v>55</v>
      </c>
      <c r="AG3756" s="3" t="s">
        <v>56</v>
      </c>
      <c r="AH3756" s="3" t="s">
        <v>57</v>
      </c>
      <c r="AI3756" s="3" t="s">
        <v>58</v>
      </c>
      <c r="AJ3756" s="3" t="s">
        <v>49</v>
      </c>
      <c r="AK3756" s="3" t="s">
        <v>49</v>
      </c>
      <c r="AL3756" s="3" t="s">
        <v>49</v>
      </c>
      <c r="AM3756" s="3" t="s">
        <v>88</v>
      </c>
      <c r="AN3756" s="3" t="s">
        <v>60</v>
      </c>
      <c r="AO3756" s="3">
        <v>1.3157178061133215</v>
      </c>
      <c r="AP3756" s="3">
        <v>0.10440323807229357</v>
      </c>
    </row>
    <row r="3757" spans="1:42" x14ac:dyDescent="0.25">
      <c r="A3757" s="2">
        <v>3756</v>
      </c>
      <c r="B3757" s="3" t="s">
        <v>42</v>
      </c>
      <c r="C3757" s="3" t="s">
        <v>43</v>
      </c>
      <c r="D3757" s="3" t="s">
        <v>44</v>
      </c>
      <c r="E3757" s="3" t="s">
        <v>45</v>
      </c>
      <c r="F3757" s="3">
        <v>0.36</v>
      </c>
      <c r="G3757" s="3">
        <v>0.48</v>
      </c>
      <c r="H3757" s="3">
        <v>3.0646492452199598E-3</v>
      </c>
      <c r="I3757" s="3">
        <v>10.592600123277848</v>
      </c>
      <c r="J3757" s="3">
        <v>1.8821101846565695</v>
      </c>
      <c r="K3757" s="3">
        <v>3.2462603972720307E-2</v>
      </c>
      <c r="L3757" s="3">
        <v>5.768007556828555E-3</v>
      </c>
      <c r="M3757" s="2">
        <v>1330</v>
      </c>
      <c r="N3757" s="3" t="s">
        <v>68</v>
      </c>
      <c r="O3757" s="3" t="s">
        <v>84</v>
      </c>
      <c r="P3757" s="3" t="s">
        <v>85</v>
      </c>
      <c r="Q3757" s="3" t="s">
        <v>42</v>
      </c>
      <c r="R3757" s="3" t="s">
        <v>49</v>
      </c>
      <c r="S3757" s="3" t="s">
        <v>86</v>
      </c>
      <c r="T3757" s="3" t="s">
        <v>51</v>
      </c>
      <c r="U3757" s="3" t="s">
        <v>87</v>
      </c>
      <c r="V3757" s="3" t="s">
        <v>53</v>
      </c>
      <c r="W3757" s="3" t="s">
        <v>54</v>
      </c>
      <c r="X3757" s="3">
        <v>35</v>
      </c>
      <c r="Y3757" s="3">
        <v>6</v>
      </c>
      <c r="Z3757" s="3" t="s">
        <v>44</v>
      </c>
      <c r="AA3757" s="7">
        <v>4</v>
      </c>
      <c r="AB3757" s="3" t="s">
        <v>49</v>
      </c>
      <c r="AC3757" s="3" t="s">
        <v>49</v>
      </c>
      <c r="AD3757" s="3" t="s">
        <v>49</v>
      </c>
      <c r="AE3757" s="3" t="s">
        <v>49</v>
      </c>
      <c r="AF3757" s="3" t="s">
        <v>55</v>
      </c>
      <c r="AG3757" s="3" t="s">
        <v>56</v>
      </c>
      <c r="AH3757" s="3" t="s">
        <v>57</v>
      </c>
      <c r="AI3757" s="3" t="s">
        <v>58</v>
      </c>
      <c r="AJ3757" s="3" t="s">
        <v>49</v>
      </c>
      <c r="AK3757" s="3" t="s">
        <v>49</v>
      </c>
      <c r="AL3757" s="3" t="s">
        <v>49</v>
      </c>
      <c r="AM3757" s="3" t="s">
        <v>88</v>
      </c>
      <c r="AN3757" s="3" t="s">
        <v>60</v>
      </c>
      <c r="AO3757" s="3">
        <v>20.084359946574459</v>
      </c>
      <c r="AP3757" s="3">
        <v>12.4021954804217</v>
      </c>
    </row>
    <row r="3758" spans="1:42" x14ac:dyDescent="0.25">
      <c r="A3758" s="2">
        <v>3757</v>
      </c>
      <c r="B3758" s="3" t="s">
        <v>42</v>
      </c>
      <c r="C3758" s="3" t="s">
        <v>43</v>
      </c>
      <c r="D3758" s="3" t="s">
        <v>44</v>
      </c>
      <c r="E3758" s="3" t="s">
        <v>45</v>
      </c>
      <c r="F3758" s="3">
        <v>0.36</v>
      </c>
      <c r="G3758" s="3">
        <v>0.48</v>
      </c>
      <c r="H3758" s="3">
        <v>0.222981886424649</v>
      </c>
      <c r="I3758" s="3">
        <v>9.560153122673217</v>
      </c>
      <c r="J3758" s="3">
        <v>1.40501113799566</v>
      </c>
      <c r="K3758" s="3">
        <v>2.1317409778021728</v>
      </c>
      <c r="L3758" s="3">
        <v>0.31329203399791511</v>
      </c>
      <c r="M3758" s="2">
        <v>1200</v>
      </c>
      <c r="N3758" s="3" t="s">
        <v>61</v>
      </c>
      <c r="O3758" s="3" t="s">
        <v>84</v>
      </c>
      <c r="P3758" s="3" t="s">
        <v>85</v>
      </c>
      <c r="Q3758" s="3" t="s">
        <v>42</v>
      </c>
      <c r="R3758" s="3" t="s">
        <v>49</v>
      </c>
      <c r="S3758" s="3" t="s">
        <v>86</v>
      </c>
      <c r="T3758" s="3" t="s">
        <v>51</v>
      </c>
      <c r="U3758" s="3" t="s">
        <v>87</v>
      </c>
      <c r="V3758" s="3" t="s">
        <v>53</v>
      </c>
      <c r="W3758" s="3" t="s">
        <v>54</v>
      </c>
      <c r="X3758" s="3">
        <v>35</v>
      </c>
      <c r="Y3758" s="3">
        <v>6</v>
      </c>
      <c r="Z3758" s="3" t="s">
        <v>44</v>
      </c>
      <c r="AA3758" s="7">
        <v>4</v>
      </c>
      <c r="AB3758" s="3" t="s">
        <v>49</v>
      </c>
      <c r="AC3758" s="3" t="s">
        <v>49</v>
      </c>
      <c r="AD3758" s="3" t="s">
        <v>49</v>
      </c>
      <c r="AE3758" s="3" t="s">
        <v>49</v>
      </c>
      <c r="AF3758" s="3" t="s">
        <v>55</v>
      </c>
      <c r="AG3758" s="3" t="s">
        <v>56</v>
      </c>
      <c r="AH3758" s="3" t="s">
        <v>57</v>
      </c>
      <c r="AI3758" s="3" t="s">
        <v>58</v>
      </c>
      <c r="AJ3758" s="3" t="s">
        <v>49</v>
      </c>
      <c r="AK3758" s="3" t="s">
        <v>49</v>
      </c>
      <c r="AL3758" s="3" t="s">
        <v>49</v>
      </c>
      <c r="AM3758" s="3" t="s">
        <v>88</v>
      </c>
      <c r="AN3758" s="3" t="s">
        <v>60</v>
      </c>
      <c r="AO3758" s="3">
        <v>149.53020464685437</v>
      </c>
      <c r="AP3758" s="3">
        <v>902.3756791564598</v>
      </c>
    </row>
    <row r="3759" spans="1:42" x14ac:dyDescent="0.25">
      <c r="A3759" s="2">
        <v>3758</v>
      </c>
      <c r="B3759" s="3" t="s">
        <v>42</v>
      </c>
      <c r="C3759" s="3" t="s">
        <v>43</v>
      </c>
      <c r="D3759" s="3" t="s">
        <v>44</v>
      </c>
      <c r="E3759" s="3" t="s">
        <v>45</v>
      </c>
      <c r="F3759" s="3">
        <v>0.36</v>
      </c>
      <c r="G3759" s="3">
        <v>0.48</v>
      </c>
      <c r="H3759" s="3">
        <v>0.20263447548053901</v>
      </c>
      <c r="I3759" s="3">
        <v>9.560153122673217</v>
      </c>
      <c r="J3759" s="3">
        <v>1.40501113799566</v>
      </c>
      <c r="K3759" s="3">
        <v>1.9372166135265243</v>
      </c>
      <c r="L3759" s="3">
        <v>0.28470369499206577</v>
      </c>
      <c r="M3759" s="2">
        <v>1210</v>
      </c>
      <c r="N3759" s="3" t="s">
        <v>65</v>
      </c>
      <c r="O3759" s="3" t="s">
        <v>84</v>
      </c>
      <c r="P3759" s="3" t="s">
        <v>85</v>
      </c>
      <c r="Q3759" s="3" t="s">
        <v>42</v>
      </c>
      <c r="R3759" s="3" t="s">
        <v>49</v>
      </c>
      <c r="S3759" s="3" t="s">
        <v>86</v>
      </c>
      <c r="T3759" s="3" t="s">
        <v>51</v>
      </c>
      <c r="U3759" s="3" t="s">
        <v>87</v>
      </c>
      <c r="V3759" s="3" t="s">
        <v>53</v>
      </c>
      <c r="W3759" s="3" t="s">
        <v>54</v>
      </c>
      <c r="X3759" s="3">
        <v>35</v>
      </c>
      <c r="Y3759" s="3">
        <v>6</v>
      </c>
      <c r="Z3759" s="3" t="s">
        <v>44</v>
      </c>
      <c r="AA3759" s="7">
        <v>4</v>
      </c>
      <c r="AB3759" s="3" t="s">
        <v>49</v>
      </c>
      <c r="AC3759" s="3" t="s">
        <v>49</v>
      </c>
      <c r="AD3759" s="3" t="s">
        <v>49</v>
      </c>
      <c r="AE3759" s="3" t="s">
        <v>49</v>
      </c>
      <c r="AF3759" s="3" t="s">
        <v>55</v>
      </c>
      <c r="AG3759" s="3" t="s">
        <v>56</v>
      </c>
      <c r="AH3759" s="3" t="s">
        <v>57</v>
      </c>
      <c r="AI3759" s="3" t="s">
        <v>58</v>
      </c>
      <c r="AJ3759" s="3" t="s">
        <v>49</v>
      </c>
      <c r="AK3759" s="3" t="s">
        <v>49</v>
      </c>
      <c r="AL3759" s="3" t="s">
        <v>49</v>
      </c>
      <c r="AM3759" s="3" t="s">
        <v>88</v>
      </c>
      <c r="AN3759" s="3" t="s">
        <v>60</v>
      </c>
      <c r="AO3759" s="3">
        <v>113.12786804049136</v>
      </c>
      <c r="AP3759" s="3">
        <v>820.03262849807311</v>
      </c>
    </row>
    <row r="3760" spans="1:42" x14ac:dyDescent="0.25">
      <c r="A3760" s="2">
        <v>3759</v>
      </c>
      <c r="B3760" s="3" t="s">
        <v>42</v>
      </c>
      <c r="C3760" s="3" t="s">
        <v>43</v>
      </c>
      <c r="D3760" s="3" t="s">
        <v>44</v>
      </c>
      <c r="E3760" s="3" t="s">
        <v>45</v>
      </c>
      <c r="F3760" s="3">
        <v>0.36</v>
      </c>
      <c r="G3760" s="3">
        <v>0.48</v>
      </c>
      <c r="H3760" s="3">
        <v>2.6826862040112E-2</v>
      </c>
      <c r="I3760" s="3">
        <v>9.560153122673217</v>
      </c>
      <c r="J3760" s="3">
        <v>1.40501113799566</v>
      </c>
      <c r="K3760" s="3">
        <v>0.25646890890430035</v>
      </c>
      <c r="L3760" s="3">
        <v>3.7692039963830339E-2</v>
      </c>
      <c r="M3760" s="2">
        <v>1210</v>
      </c>
      <c r="N3760" s="3" t="s">
        <v>65</v>
      </c>
      <c r="O3760" s="3" t="s">
        <v>84</v>
      </c>
      <c r="P3760" s="3" t="s">
        <v>85</v>
      </c>
      <c r="Q3760" s="3" t="s">
        <v>42</v>
      </c>
      <c r="R3760" s="3" t="s">
        <v>49</v>
      </c>
      <c r="S3760" s="3" t="s">
        <v>86</v>
      </c>
      <c r="T3760" s="3" t="s">
        <v>51</v>
      </c>
      <c r="U3760" s="3" t="s">
        <v>87</v>
      </c>
      <c r="V3760" s="3" t="s">
        <v>53</v>
      </c>
      <c r="W3760" s="3" t="s">
        <v>54</v>
      </c>
      <c r="X3760" s="3">
        <v>35</v>
      </c>
      <c r="Y3760" s="3">
        <v>6</v>
      </c>
      <c r="Z3760" s="3" t="s">
        <v>44</v>
      </c>
      <c r="AA3760" s="7">
        <v>4</v>
      </c>
      <c r="AB3760" s="3" t="s">
        <v>49</v>
      </c>
      <c r="AC3760" s="3" t="s">
        <v>49</v>
      </c>
      <c r="AD3760" s="3" t="s">
        <v>49</v>
      </c>
      <c r="AE3760" s="3" t="s">
        <v>49</v>
      </c>
      <c r="AF3760" s="3" t="s">
        <v>55</v>
      </c>
      <c r="AG3760" s="3" t="s">
        <v>56</v>
      </c>
      <c r="AH3760" s="3" t="s">
        <v>57</v>
      </c>
      <c r="AI3760" s="3" t="s">
        <v>58</v>
      </c>
      <c r="AJ3760" s="3" t="s">
        <v>49</v>
      </c>
      <c r="AK3760" s="3" t="s">
        <v>49</v>
      </c>
      <c r="AL3760" s="3" t="s">
        <v>49</v>
      </c>
      <c r="AM3760" s="3" t="s">
        <v>88</v>
      </c>
      <c r="AN3760" s="3" t="s">
        <v>60</v>
      </c>
      <c r="AO3760" s="3">
        <v>43.439920126886264</v>
      </c>
      <c r="AP3760" s="3">
        <v>108.56445893986583</v>
      </c>
    </row>
    <row r="3761" spans="1:42" x14ac:dyDescent="0.25">
      <c r="A3761" s="2">
        <v>3760</v>
      </c>
      <c r="B3761" s="3" t="s">
        <v>42</v>
      </c>
      <c r="C3761" s="3" t="s">
        <v>43</v>
      </c>
      <c r="D3761" s="3" t="s">
        <v>44</v>
      </c>
      <c r="E3761" s="3" t="s">
        <v>45</v>
      </c>
      <c r="F3761" s="3">
        <v>0.36</v>
      </c>
      <c r="G3761" s="3">
        <v>0.48</v>
      </c>
      <c r="H3761" s="3">
        <v>1.27812658084003E-2</v>
      </c>
      <c r="I3761" s="3">
        <v>9.560153122673217</v>
      </c>
      <c r="J3761" s="3">
        <v>1.40501113799566</v>
      </c>
      <c r="K3761" s="3">
        <v>0.12219085822989455</v>
      </c>
      <c r="L3761" s="3">
        <v>1.7957820818485525E-2</v>
      </c>
      <c r="M3761" s="2">
        <v>1210</v>
      </c>
      <c r="N3761" s="3" t="s">
        <v>65</v>
      </c>
      <c r="O3761" s="3" t="s">
        <v>84</v>
      </c>
      <c r="P3761" s="3" t="s">
        <v>85</v>
      </c>
      <c r="Q3761" s="3" t="s">
        <v>42</v>
      </c>
      <c r="R3761" s="3" t="s">
        <v>49</v>
      </c>
      <c r="S3761" s="3" t="s">
        <v>86</v>
      </c>
      <c r="T3761" s="3" t="s">
        <v>51</v>
      </c>
      <c r="U3761" s="3" t="s">
        <v>87</v>
      </c>
      <c r="V3761" s="3" t="s">
        <v>53</v>
      </c>
      <c r="W3761" s="3" t="s">
        <v>54</v>
      </c>
      <c r="X3761" s="3">
        <v>35</v>
      </c>
      <c r="Y3761" s="3">
        <v>6</v>
      </c>
      <c r="Z3761" s="3" t="s">
        <v>44</v>
      </c>
      <c r="AA3761" s="7">
        <v>4</v>
      </c>
      <c r="AB3761" s="3" t="s">
        <v>49</v>
      </c>
      <c r="AC3761" s="3" t="s">
        <v>49</v>
      </c>
      <c r="AD3761" s="3" t="s">
        <v>49</v>
      </c>
      <c r="AE3761" s="3" t="s">
        <v>49</v>
      </c>
      <c r="AF3761" s="3" t="s">
        <v>55</v>
      </c>
      <c r="AG3761" s="3" t="s">
        <v>56</v>
      </c>
      <c r="AH3761" s="3" t="s">
        <v>57</v>
      </c>
      <c r="AI3761" s="3" t="s">
        <v>58</v>
      </c>
      <c r="AJ3761" s="3" t="s">
        <v>49</v>
      </c>
      <c r="AK3761" s="3" t="s">
        <v>49</v>
      </c>
      <c r="AL3761" s="3" t="s">
        <v>49</v>
      </c>
      <c r="AM3761" s="3" t="s">
        <v>88</v>
      </c>
      <c r="AN3761" s="3" t="s">
        <v>60</v>
      </c>
      <c r="AO3761" s="3">
        <v>41.09918322529726</v>
      </c>
      <c r="AP3761" s="3">
        <v>51.723947623126215</v>
      </c>
    </row>
    <row r="3762" spans="1:42" x14ac:dyDescent="0.25">
      <c r="A3762" s="2">
        <v>3761</v>
      </c>
      <c r="B3762" s="3" t="s">
        <v>42</v>
      </c>
      <c r="C3762" s="3" t="s">
        <v>43</v>
      </c>
      <c r="D3762" s="3" t="s">
        <v>44</v>
      </c>
      <c r="E3762" s="3" t="s">
        <v>45</v>
      </c>
      <c r="F3762" s="3">
        <v>0.36</v>
      </c>
      <c r="G3762" s="3">
        <v>0.48</v>
      </c>
      <c r="H3762" s="3">
        <v>0.13679937865213099</v>
      </c>
      <c r="I3762" s="3">
        <v>9.560153122673217</v>
      </c>
      <c r="J3762" s="3">
        <v>1.40501113799566</v>
      </c>
      <c r="K3762" s="3">
        <v>1.3078230070009258</v>
      </c>
      <c r="L3762" s="3">
        <v>0.19220465067712975</v>
      </c>
      <c r="M3762" s="2">
        <v>1210</v>
      </c>
      <c r="N3762" s="3" t="s">
        <v>65</v>
      </c>
      <c r="O3762" s="3" t="s">
        <v>84</v>
      </c>
      <c r="P3762" s="3" t="s">
        <v>85</v>
      </c>
      <c r="Q3762" s="3" t="s">
        <v>42</v>
      </c>
      <c r="R3762" s="3" t="s">
        <v>49</v>
      </c>
      <c r="S3762" s="3" t="s">
        <v>86</v>
      </c>
      <c r="T3762" s="3" t="s">
        <v>51</v>
      </c>
      <c r="U3762" s="3" t="s">
        <v>87</v>
      </c>
      <c r="V3762" s="3" t="s">
        <v>53</v>
      </c>
      <c r="W3762" s="3" t="s">
        <v>54</v>
      </c>
      <c r="X3762" s="3">
        <v>35</v>
      </c>
      <c r="Y3762" s="3">
        <v>6</v>
      </c>
      <c r="Z3762" s="3" t="s">
        <v>44</v>
      </c>
      <c r="AA3762" s="7">
        <v>4</v>
      </c>
      <c r="AB3762" s="3" t="s">
        <v>49</v>
      </c>
      <c r="AC3762" s="3" t="s">
        <v>49</v>
      </c>
      <c r="AD3762" s="3" t="s">
        <v>49</v>
      </c>
      <c r="AE3762" s="3" t="s">
        <v>49</v>
      </c>
      <c r="AF3762" s="3" t="s">
        <v>55</v>
      </c>
      <c r="AG3762" s="3" t="s">
        <v>56</v>
      </c>
      <c r="AH3762" s="3" t="s">
        <v>57</v>
      </c>
      <c r="AI3762" s="3" t="s">
        <v>58</v>
      </c>
      <c r="AJ3762" s="3" t="s">
        <v>49</v>
      </c>
      <c r="AK3762" s="3" t="s">
        <v>49</v>
      </c>
      <c r="AL3762" s="3" t="s">
        <v>49</v>
      </c>
      <c r="AM3762" s="3" t="s">
        <v>88</v>
      </c>
      <c r="AN3762" s="3" t="s">
        <v>60</v>
      </c>
      <c r="AO3762" s="3">
        <v>95.234069293034935</v>
      </c>
      <c r="AP3762" s="3">
        <v>553.60744407870482</v>
      </c>
    </row>
    <row r="3763" spans="1:42" x14ac:dyDescent="0.25">
      <c r="A3763" s="2">
        <v>3762</v>
      </c>
      <c r="B3763" s="3" t="s">
        <v>42</v>
      </c>
      <c r="C3763" s="3" t="s">
        <v>43</v>
      </c>
      <c r="D3763" s="3" t="s">
        <v>44</v>
      </c>
      <c r="E3763" s="3" t="s">
        <v>45</v>
      </c>
      <c r="F3763" s="3">
        <v>0.36</v>
      </c>
      <c r="G3763" s="3">
        <v>0.48</v>
      </c>
      <c r="H3763" s="3">
        <v>1.5739585147014901E-2</v>
      </c>
      <c r="I3763" s="3">
        <v>9.560153122673217</v>
      </c>
      <c r="J3763" s="3">
        <v>1.40501113799566</v>
      </c>
      <c r="K3763" s="3">
        <v>0.1504728440928155</v>
      </c>
      <c r="L3763" s="3">
        <v>2.2114292438986993E-2</v>
      </c>
      <c r="M3763" s="2">
        <v>1210</v>
      </c>
      <c r="N3763" s="3" t="s">
        <v>65</v>
      </c>
      <c r="O3763" s="3" t="s">
        <v>84</v>
      </c>
      <c r="P3763" s="3" t="s">
        <v>85</v>
      </c>
      <c r="Q3763" s="3" t="s">
        <v>42</v>
      </c>
      <c r="R3763" s="3" t="s">
        <v>49</v>
      </c>
      <c r="S3763" s="3" t="s">
        <v>86</v>
      </c>
      <c r="T3763" s="3" t="s">
        <v>51</v>
      </c>
      <c r="U3763" s="3" t="s">
        <v>87</v>
      </c>
      <c r="V3763" s="3" t="s">
        <v>53</v>
      </c>
      <c r="W3763" s="3" t="s">
        <v>54</v>
      </c>
      <c r="X3763" s="3">
        <v>35</v>
      </c>
      <c r="Y3763" s="3">
        <v>6</v>
      </c>
      <c r="Z3763" s="3" t="s">
        <v>44</v>
      </c>
      <c r="AA3763" s="7">
        <v>4</v>
      </c>
      <c r="AB3763" s="3" t="s">
        <v>49</v>
      </c>
      <c r="AC3763" s="3" t="s">
        <v>49</v>
      </c>
      <c r="AD3763" s="3" t="s">
        <v>49</v>
      </c>
      <c r="AE3763" s="3" t="s">
        <v>49</v>
      </c>
      <c r="AF3763" s="3" t="s">
        <v>55</v>
      </c>
      <c r="AG3763" s="3" t="s">
        <v>56</v>
      </c>
      <c r="AH3763" s="3" t="s">
        <v>57</v>
      </c>
      <c r="AI3763" s="3" t="s">
        <v>58</v>
      </c>
      <c r="AJ3763" s="3" t="s">
        <v>49</v>
      </c>
      <c r="AK3763" s="3" t="s">
        <v>49</v>
      </c>
      <c r="AL3763" s="3" t="s">
        <v>49</v>
      </c>
      <c r="AM3763" s="3" t="s">
        <v>88</v>
      </c>
      <c r="AN3763" s="3" t="s">
        <v>60</v>
      </c>
      <c r="AO3763" s="3">
        <v>45.242444185445464</v>
      </c>
      <c r="AP3763" s="3">
        <v>63.695841238108933</v>
      </c>
    </row>
    <row r="3764" spans="1:42" x14ac:dyDescent="0.25">
      <c r="A3764" s="2">
        <v>3763</v>
      </c>
      <c r="B3764" s="3" t="s">
        <v>42</v>
      </c>
      <c r="C3764" s="3" t="s">
        <v>43</v>
      </c>
      <c r="D3764" s="3" t="s">
        <v>44</v>
      </c>
      <c r="E3764" s="3" t="s">
        <v>45</v>
      </c>
      <c r="F3764" s="3">
        <v>0.36</v>
      </c>
      <c r="G3764" s="3">
        <v>0.48</v>
      </c>
      <c r="H3764" s="3">
        <v>8.80633275223736E-2</v>
      </c>
      <c r="I3764" s="3">
        <v>9.5843984321017306</v>
      </c>
      <c r="J3764" s="3">
        <v>1.4085246433613334</v>
      </c>
      <c r="K3764" s="3">
        <v>0.84403401823109869</v>
      </c>
      <c r="L3764" s="3">
        <v>0.12403936699166357</v>
      </c>
      <c r="M3764" s="2">
        <v>1200</v>
      </c>
      <c r="N3764" s="3" t="s">
        <v>61</v>
      </c>
      <c r="O3764" s="3" t="s">
        <v>84</v>
      </c>
      <c r="P3764" s="3" t="s">
        <v>85</v>
      </c>
      <c r="Q3764" s="3" t="s">
        <v>42</v>
      </c>
      <c r="R3764" s="3" t="s">
        <v>49</v>
      </c>
      <c r="S3764" s="3" t="s">
        <v>86</v>
      </c>
      <c r="T3764" s="3" t="s">
        <v>51</v>
      </c>
      <c r="U3764" s="3" t="s">
        <v>87</v>
      </c>
      <c r="V3764" s="3" t="s">
        <v>53</v>
      </c>
      <c r="W3764" s="3" t="s">
        <v>54</v>
      </c>
      <c r="X3764" s="3">
        <v>35</v>
      </c>
      <c r="Y3764" s="3">
        <v>6</v>
      </c>
      <c r="Z3764" s="3" t="s">
        <v>44</v>
      </c>
      <c r="AA3764" s="7">
        <v>4</v>
      </c>
      <c r="AB3764" s="3" t="s">
        <v>49</v>
      </c>
      <c r="AC3764" s="3" t="s">
        <v>49</v>
      </c>
      <c r="AD3764" s="3" t="s">
        <v>49</v>
      </c>
      <c r="AE3764" s="3" t="s">
        <v>49</v>
      </c>
      <c r="AF3764" s="3" t="s">
        <v>55</v>
      </c>
      <c r="AG3764" s="3" t="s">
        <v>56</v>
      </c>
      <c r="AH3764" s="3" t="s">
        <v>57</v>
      </c>
      <c r="AI3764" s="3" t="s">
        <v>58</v>
      </c>
      <c r="AJ3764" s="3" t="s">
        <v>49</v>
      </c>
      <c r="AK3764" s="3" t="s">
        <v>49</v>
      </c>
      <c r="AL3764" s="3" t="s">
        <v>49</v>
      </c>
      <c r="AM3764" s="3" t="s">
        <v>88</v>
      </c>
      <c r="AN3764" s="3" t="s">
        <v>60</v>
      </c>
      <c r="AO3764" s="3">
        <v>106.75508074747418</v>
      </c>
      <c r="AP3764" s="3">
        <v>356.37964256183216</v>
      </c>
    </row>
    <row r="3765" spans="1:42" x14ac:dyDescent="0.25">
      <c r="A3765" s="2">
        <v>3764</v>
      </c>
      <c r="B3765" s="3" t="s">
        <v>42</v>
      </c>
      <c r="C3765" s="3" t="s">
        <v>43</v>
      </c>
      <c r="D3765" s="3" t="s">
        <v>44</v>
      </c>
      <c r="E3765" s="3" t="s">
        <v>45</v>
      </c>
      <c r="F3765" s="3">
        <v>0.36</v>
      </c>
      <c r="G3765" s="3">
        <v>0.48</v>
      </c>
      <c r="H3765" s="3">
        <v>0.167682665918335</v>
      </c>
      <c r="I3765" s="3">
        <v>9.5843984321017306</v>
      </c>
      <c r="J3765" s="3">
        <v>1.4085246433613334</v>
      </c>
      <c r="K3765" s="3">
        <v>1.6071374803183283</v>
      </c>
      <c r="L3765" s="3">
        <v>0.23618516721050042</v>
      </c>
      <c r="M3765" s="2">
        <v>1210</v>
      </c>
      <c r="N3765" s="3" t="s">
        <v>65</v>
      </c>
      <c r="O3765" s="3" t="s">
        <v>84</v>
      </c>
      <c r="P3765" s="3" t="s">
        <v>85</v>
      </c>
      <c r="Q3765" s="3" t="s">
        <v>42</v>
      </c>
      <c r="R3765" s="3" t="s">
        <v>49</v>
      </c>
      <c r="S3765" s="3" t="s">
        <v>86</v>
      </c>
      <c r="T3765" s="3" t="s">
        <v>51</v>
      </c>
      <c r="U3765" s="3" t="s">
        <v>87</v>
      </c>
      <c r="V3765" s="3" t="s">
        <v>53</v>
      </c>
      <c r="W3765" s="3" t="s">
        <v>54</v>
      </c>
      <c r="X3765" s="3">
        <v>35</v>
      </c>
      <c r="Y3765" s="3">
        <v>6</v>
      </c>
      <c r="Z3765" s="3" t="s">
        <v>44</v>
      </c>
      <c r="AA3765" s="7">
        <v>4</v>
      </c>
      <c r="AB3765" s="3" t="s">
        <v>49</v>
      </c>
      <c r="AC3765" s="3" t="s">
        <v>49</v>
      </c>
      <c r="AD3765" s="3" t="s">
        <v>49</v>
      </c>
      <c r="AE3765" s="3" t="s">
        <v>49</v>
      </c>
      <c r="AF3765" s="3" t="s">
        <v>55</v>
      </c>
      <c r="AG3765" s="3" t="s">
        <v>56</v>
      </c>
      <c r="AH3765" s="3" t="s">
        <v>57</v>
      </c>
      <c r="AI3765" s="3" t="s">
        <v>58</v>
      </c>
      <c r="AJ3765" s="3" t="s">
        <v>49</v>
      </c>
      <c r="AK3765" s="3" t="s">
        <v>49</v>
      </c>
      <c r="AL3765" s="3" t="s">
        <v>49</v>
      </c>
      <c r="AM3765" s="3" t="s">
        <v>88</v>
      </c>
      <c r="AN3765" s="3" t="s">
        <v>60</v>
      </c>
      <c r="AO3765" s="3">
        <v>112.12389724888322</v>
      </c>
      <c r="AP3765" s="3">
        <v>678.58767349676691</v>
      </c>
    </row>
    <row r="3766" spans="1:42" x14ac:dyDescent="0.25">
      <c r="A3766" s="2">
        <v>3765</v>
      </c>
      <c r="B3766" s="3" t="s">
        <v>42</v>
      </c>
      <c r="C3766" s="3" t="s">
        <v>43</v>
      </c>
      <c r="D3766" s="3" t="s">
        <v>44</v>
      </c>
      <c r="E3766" s="3" t="s">
        <v>45</v>
      </c>
      <c r="F3766" s="3">
        <v>0.36</v>
      </c>
      <c r="G3766" s="3">
        <v>0.48</v>
      </c>
      <c r="H3766" s="3">
        <v>2.1772936688331902E-2</v>
      </c>
      <c r="I3766" s="3">
        <v>9.5843984321017306</v>
      </c>
      <c r="J3766" s="3">
        <v>1.4085246433613334</v>
      </c>
      <c r="K3766" s="3">
        <v>0.20868050025789853</v>
      </c>
      <c r="L3766" s="3">
        <v>3.0667717883861585E-2</v>
      </c>
      <c r="M3766" s="2">
        <v>1210</v>
      </c>
      <c r="N3766" s="3" t="s">
        <v>65</v>
      </c>
      <c r="O3766" s="3" t="s">
        <v>84</v>
      </c>
      <c r="P3766" s="3" t="s">
        <v>85</v>
      </c>
      <c r="Q3766" s="3" t="s">
        <v>42</v>
      </c>
      <c r="R3766" s="3" t="s">
        <v>49</v>
      </c>
      <c r="S3766" s="3" t="s">
        <v>86</v>
      </c>
      <c r="T3766" s="3" t="s">
        <v>51</v>
      </c>
      <c r="U3766" s="3" t="s">
        <v>87</v>
      </c>
      <c r="V3766" s="3" t="s">
        <v>53</v>
      </c>
      <c r="W3766" s="3" t="s">
        <v>54</v>
      </c>
      <c r="X3766" s="3">
        <v>35</v>
      </c>
      <c r="Y3766" s="3">
        <v>6</v>
      </c>
      <c r="Z3766" s="3" t="s">
        <v>44</v>
      </c>
      <c r="AA3766" s="7">
        <v>4</v>
      </c>
      <c r="AB3766" s="3" t="s">
        <v>49</v>
      </c>
      <c r="AC3766" s="3" t="s">
        <v>49</v>
      </c>
      <c r="AD3766" s="3" t="s">
        <v>49</v>
      </c>
      <c r="AE3766" s="3" t="s">
        <v>49</v>
      </c>
      <c r="AF3766" s="3" t="s">
        <v>55</v>
      </c>
      <c r="AG3766" s="3" t="s">
        <v>56</v>
      </c>
      <c r="AH3766" s="3" t="s">
        <v>57</v>
      </c>
      <c r="AI3766" s="3" t="s">
        <v>58</v>
      </c>
      <c r="AJ3766" s="3" t="s">
        <v>49</v>
      </c>
      <c r="AK3766" s="3" t="s">
        <v>49</v>
      </c>
      <c r="AL3766" s="3" t="s">
        <v>49</v>
      </c>
      <c r="AM3766" s="3" t="s">
        <v>88</v>
      </c>
      <c r="AN3766" s="3" t="s">
        <v>60</v>
      </c>
      <c r="AO3766" s="3">
        <v>53.233986663351921</v>
      </c>
      <c r="AP3766" s="3">
        <v>88.111948671684644</v>
      </c>
    </row>
    <row r="3767" spans="1:42" x14ac:dyDescent="0.25">
      <c r="A3767" s="2">
        <v>3766</v>
      </c>
      <c r="B3767" s="3" t="s">
        <v>42</v>
      </c>
      <c r="C3767" s="3" t="s">
        <v>43</v>
      </c>
      <c r="D3767" s="3" t="s">
        <v>44</v>
      </c>
      <c r="E3767" s="3" t="s">
        <v>45</v>
      </c>
      <c r="F3767" s="3">
        <v>0.36</v>
      </c>
      <c r="G3767" s="3">
        <v>0.48</v>
      </c>
      <c r="H3767" s="3">
        <v>4.0957793396424799E-3</v>
      </c>
      <c r="I3767" s="3">
        <v>9.5843984321017306</v>
      </c>
      <c r="J3767" s="3">
        <v>1.4085246433613334</v>
      </c>
      <c r="K3767" s="3">
        <v>3.9255581081104045E-2</v>
      </c>
      <c r="L3767" s="3">
        <v>5.7690061336566414E-3</v>
      </c>
      <c r="M3767" s="2">
        <v>1210</v>
      </c>
      <c r="N3767" s="3" t="s">
        <v>65</v>
      </c>
      <c r="O3767" s="3" t="s">
        <v>84</v>
      </c>
      <c r="P3767" s="3" t="s">
        <v>85</v>
      </c>
      <c r="Q3767" s="3" t="s">
        <v>42</v>
      </c>
      <c r="R3767" s="3" t="s">
        <v>49</v>
      </c>
      <c r="S3767" s="3" t="s">
        <v>86</v>
      </c>
      <c r="T3767" s="3" t="s">
        <v>51</v>
      </c>
      <c r="U3767" s="3" t="s">
        <v>87</v>
      </c>
      <c r="V3767" s="3" t="s">
        <v>53</v>
      </c>
      <c r="W3767" s="3" t="s">
        <v>54</v>
      </c>
      <c r="X3767" s="3">
        <v>35</v>
      </c>
      <c r="Y3767" s="3">
        <v>6</v>
      </c>
      <c r="Z3767" s="3" t="s">
        <v>44</v>
      </c>
      <c r="AA3767" s="7">
        <v>4</v>
      </c>
      <c r="AB3767" s="3" t="s">
        <v>49</v>
      </c>
      <c r="AC3767" s="3" t="s">
        <v>49</v>
      </c>
      <c r="AD3767" s="3" t="s">
        <v>49</v>
      </c>
      <c r="AE3767" s="3" t="s">
        <v>49</v>
      </c>
      <c r="AF3767" s="3" t="s">
        <v>55</v>
      </c>
      <c r="AG3767" s="3" t="s">
        <v>56</v>
      </c>
      <c r="AH3767" s="3" t="s">
        <v>57</v>
      </c>
      <c r="AI3767" s="3" t="s">
        <v>58</v>
      </c>
      <c r="AJ3767" s="3" t="s">
        <v>49</v>
      </c>
      <c r="AK3767" s="3" t="s">
        <v>49</v>
      </c>
      <c r="AL3767" s="3" t="s">
        <v>49</v>
      </c>
      <c r="AM3767" s="3" t="s">
        <v>88</v>
      </c>
      <c r="AN3767" s="3" t="s">
        <v>60</v>
      </c>
      <c r="AO3767" s="3">
        <v>24.348682238349063</v>
      </c>
      <c r="AP3767" s="3">
        <v>16.57503092536539</v>
      </c>
    </row>
    <row r="3768" spans="1:42" x14ac:dyDescent="0.25">
      <c r="A3768" s="2">
        <v>3767</v>
      </c>
      <c r="B3768" s="3" t="s">
        <v>42</v>
      </c>
      <c r="C3768" s="3" t="s">
        <v>43</v>
      </c>
      <c r="D3768" s="3" t="s">
        <v>44</v>
      </c>
      <c r="E3768" s="3" t="s">
        <v>45</v>
      </c>
      <c r="F3768" s="3">
        <v>0.36</v>
      </c>
      <c r="G3768" s="3">
        <v>0.48</v>
      </c>
      <c r="H3768" s="3">
        <v>0.31340295708097499</v>
      </c>
      <c r="I3768" s="3">
        <v>9.5843984321017306</v>
      </c>
      <c r="J3768" s="3">
        <v>1.4085246433613334</v>
      </c>
      <c r="K3768" s="3">
        <v>3.0037788104629426</v>
      </c>
      <c r="L3768" s="3">
        <v>0.44143578835086755</v>
      </c>
      <c r="M3768" s="2">
        <v>1210</v>
      </c>
      <c r="N3768" s="3" t="s">
        <v>65</v>
      </c>
      <c r="O3768" s="3" t="s">
        <v>84</v>
      </c>
      <c r="P3768" s="3" t="s">
        <v>85</v>
      </c>
      <c r="Q3768" s="3" t="s">
        <v>42</v>
      </c>
      <c r="R3768" s="3" t="s">
        <v>49</v>
      </c>
      <c r="S3768" s="3" t="s">
        <v>86</v>
      </c>
      <c r="T3768" s="3" t="s">
        <v>51</v>
      </c>
      <c r="U3768" s="3" t="s">
        <v>87</v>
      </c>
      <c r="V3768" s="3" t="s">
        <v>53</v>
      </c>
      <c r="W3768" s="3" t="s">
        <v>54</v>
      </c>
      <c r="X3768" s="3">
        <v>35</v>
      </c>
      <c r="Y3768" s="3">
        <v>6</v>
      </c>
      <c r="Z3768" s="3" t="s">
        <v>44</v>
      </c>
      <c r="AA3768" s="7">
        <v>4</v>
      </c>
      <c r="AB3768" s="3" t="s">
        <v>49</v>
      </c>
      <c r="AC3768" s="3" t="s">
        <v>49</v>
      </c>
      <c r="AD3768" s="3" t="s">
        <v>49</v>
      </c>
      <c r="AE3768" s="3" t="s">
        <v>49</v>
      </c>
      <c r="AF3768" s="3" t="s">
        <v>55</v>
      </c>
      <c r="AG3768" s="3" t="s">
        <v>56</v>
      </c>
      <c r="AH3768" s="3" t="s">
        <v>57</v>
      </c>
      <c r="AI3768" s="3" t="s">
        <v>58</v>
      </c>
      <c r="AJ3768" s="3" t="s">
        <v>49</v>
      </c>
      <c r="AK3768" s="3" t="s">
        <v>49</v>
      </c>
      <c r="AL3768" s="3" t="s">
        <v>49</v>
      </c>
      <c r="AM3768" s="3" t="s">
        <v>88</v>
      </c>
      <c r="AN3768" s="3" t="s">
        <v>60</v>
      </c>
      <c r="AO3768" s="3">
        <v>138.65819873302675</v>
      </c>
      <c r="AP3768" s="3">
        <v>1268.2967696622966</v>
      </c>
    </row>
    <row r="3769" spans="1:42" x14ac:dyDescent="0.25">
      <c r="A3769" s="2">
        <v>3768</v>
      </c>
      <c r="B3769" s="3" t="s">
        <v>42</v>
      </c>
      <c r="C3769" s="3" t="s">
        <v>43</v>
      </c>
      <c r="D3769" s="3" t="s">
        <v>44</v>
      </c>
      <c r="E3769" s="3" t="s">
        <v>45</v>
      </c>
      <c r="F3769" s="3">
        <v>0.36</v>
      </c>
      <c r="G3769" s="3">
        <v>0.48</v>
      </c>
      <c r="H3769" s="3">
        <v>2.2745786934147302E-2</v>
      </c>
      <c r="I3769" s="3">
        <v>9.5843984321017306</v>
      </c>
      <c r="J3769" s="3">
        <v>1.4085246433613334</v>
      </c>
      <c r="K3769" s="3">
        <v>0.21800468462856143</v>
      </c>
      <c r="L3769" s="3">
        <v>3.2038001429392705E-2</v>
      </c>
      <c r="M3769" s="2">
        <v>1210</v>
      </c>
      <c r="N3769" s="3" t="s">
        <v>65</v>
      </c>
      <c r="O3769" s="3" t="s">
        <v>84</v>
      </c>
      <c r="P3769" s="3" t="s">
        <v>85</v>
      </c>
      <c r="Q3769" s="3" t="s">
        <v>42</v>
      </c>
      <c r="R3769" s="3" t="s">
        <v>49</v>
      </c>
      <c r="S3769" s="3" t="s">
        <v>86</v>
      </c>
      <c r="T3769" s="3" t="s">
        <v>51</v>
      </c>
      <c r="U3769" s="3" t="s">
        <v>87</v>
      </c>
      <c r="V3769" s="3" t="s">
        <v>53</v>
      </c>
      <c r="W3769" s="3" t="s">
        <v>54</v>
      </c>
      <c r="X3769" s="3">
        <v>35</v>
      </c>
      <c r="Y3769" s="3">
        <v>6</v>
      </c>
      <c r="Z3769" s="3" t="s">
        <v>44</v>
      </c>
      <c r="AA3769" s="7">
        <v>4</v>
      </c>
      <c r="AB3769" s="3" t="s">
        <v>49</v>
      </c>
      <c r="AC3769" s="3" t="s">
        <v>49</v>
      </c>
      <c r="AD3769" s="3" t="s">
        <v>49</v>
      </c>
      <c r="AE3769" s="3" t="s">
        <v>49</v>
      </c>
      <c r="AF3769" s="3" t="s">
        <v>55</v>
      </c>
      <c r="AG3769" s="3" t="s">
        <v>56</v>
      </c>
      <c r="AH3769" s="3" t="s">
        <v>57</v>
      </c>
      <c r="AI3769" s="3" t="s">
        <v>58</v>
      </c>
      <c r="AJ3769" s="3" t="s">
        <v>49</v>
      </c>
      <c r="AK3769" s="3" t="s">
        <v>49</v>
      </c>
      <c r="AL3769" s="3" t="s">
        <v>49</v>
      </c>
      <c r="AM3769" s="3" t="s">
        <v>88</v>
      </c>
      <c r="AN3769" s="3" t="s">
        <v>60</v>
      </c>
      <c r="AO3769" s="3">
        <v>38.939979656967481</v>
      </c>
      <c r="AP3769" s="3">
        <v>92.048933936996178</v>
      </c>
    </row>
    <row r="3770" spans="1:42" x14ac:dyDescent="0.25">
      <c r="A3770" s="2">
        <v>3769</v>
      </c>
      <c r="B3770" s="3" t="s">
        <v>42</v>
      </c>
      <c r="C3770" s="3" t="s">
        <v>43</v>
      </c>
      <c r="D3770" s="3" t="s">
        <v>44</v>
      </c>
      <c r="E3770" s="3" t="s">
        <v>45</v>
      </c>
      <c r="F3770" s="3">
        <v>0.36</v>
      </c>
      <c r="G3770" s="3">
        <v>0.48</v>
      </c>
      <c r="H3770" s="3">
        <v>4.0283200266933598E-2</v>
      </c>
      <c r="I3770" s="3">
        <v>9.5673638444899822</v>
      </c>
      <c r="J3770" s="3">
        <v>1.4060581569065178</v>
      </c>
      <c r="K3770" s="3">
        <v>0.38540403377420973</v>
      </c>
      <c r="L3770" s="3">
        <v>5.6640522321620798E-2</v>
      </c>
      <c r="M3770" s="2">
        <v>1200</v>
      </c>
      <c r="N3770" s="3" t="s">
        <v>61</v>
      </c>
      <c r="O3770" s="3" t="s">
        <v>84</v>
      </c>
      <c r="P3770" s="3" t="s">
        <v>85</v>
      </c>
      <c r="Q3770" s="3" t="s">
        <v>42</v>
      </c>
      <c r="R3770" s="3" t="s">
        <v>49</v>
      </c>
      <c r="S3770" s="3" t="s">
        <v>86</v>
      </c>
      <c r="T3770" s="3" t="s">
        <v>51</v>
      </c>
      <c r="U3770" s="3" t="s">
        <v>87</v>
      </c>
      <c r="V3770" s="3" t="s">
        <v>53</v>
      </c>
      <c r="W3770" s="3" t="s">
        <v>54</v>
      </c>
      <c r="X3770" s="3">
        <v>35</v>
      </c>
      <c r="Y3770" s="3">
        <v>6</v>
      </c>
      <c r="Z3770" s="3" t="s">
        <v>44</v>
      </c>
      <c r="AA3770" s="7">
        <v>4</v>
      </c>
      <c r="AB3770" s="3" t="s">
        <v>49</v>
      </c>
      <c r="AC3770" s="3" t="s">
        <v>49</v>
      </c>
      <c r="AD3770" s="3" t="s">
        <v>49</v>
      </c>
      <c r="AE3770" s="3" t="s">
        <v>49</v>
      </c>
      <c r="AF3770" s="3" t="s">
        <v>55</v>
      </c>
      <c r="AG3770" s="3" t="s">
        <v>56</v>
      </c>
      <c r="AH3770" s="3" t="s">
        <v>57</v>
      </c>
      <c r="AI3770" s="3" t="s">
        <v>58</v>
      </c>
      <c r="AJ3770" s="3" t="s">
        <v>49</v>
      </c>
      <c r="AK3770" s="3" t="s">
        <v>49</v>
      </c>
      <c r="AL3770" s="3" t="s">
        <v>49</v>
      </c>
      <c r="AM3770" s="3" t="s">
        <v>88</v>
      </c>
      <c r="AN3770" s="3" t="s">
        <v>60</v>
      </c>
      <c r="AO3770" s="3">
        <v>73.100973976045822</v>
      </c>
      <c r="AP3770" s="3">
        <v>163.02032771506558</v>
      </c>
    </row>
    <row r="3771" spans="1:42" x14ac:dyDescent="0.25">
      <c r="A3771" s="2">
        <v>3770</v>
      </c>
      <c r="B3771" s="3" t="s">
        <v>42</v>
      </c>
      <c r="C3771" s="3" t="s">
        <v>43</v>
      </c>
      <c r="D3771" s="3" t="s">
        <v>44</v>
      </c>
      <c r="E3771" s="3" t="s">
        <v>45</v>
      </c>
      <c r="F3771" s="3">
        <v>0.36</v>
      </c>
      <c r="G3771" s="3">
        <v>0.48</v>
      </c>
      <c r="H3771" s="3">
        <v>1.23894222240271E-2</v>
      </c>
      <c r="I3771" s="3">
        <v>9.5673638444899822</v>
      </c>
      <c r="J3771" s="3">
        <v>1.4060581569065178</v>
      </c>
      <c r="K3771" s="3">
        <v>0.11853411024027753</v>
      </c>
      <c r="L3771" s="3">
        <v>1.7420248177452195E-2</v>
      </c>
      <c r="M3771" s="2">
        <v>1210</v>
      </c>
      <c r="N3771" s="3" t="s">
        <v>65</v>
      </c>
      <c r="O3771" s="3" t="s">
        <v>84</v>
      </c>
      <c r="P3771" s="3" t="s">
        <v>85</v>
      </c>
      <c r="Q3771" s="3" t="s">
        <v>42</v>
      </c>
      <c r="R3771" s="3" t="s">
        <v>49</v>
      </c>
      <c r="S3771" s="3" t="s">
        <v>86</v>
      </c>
      <c r="T3771" s="3" t="s">
        <v>51</v>
      </c>
      <c r="U3771" s="3" t="s">
        <v>87</v>
      </c>
      <c r="V3771" s="3" t="s">
        <v>53</v>
      </c>
      <c r="W3771" s="3" t="s">
        <v>54</v>
      </c>
      <c r="X3771" s="3">
        <v>35</v>
      </c>
      <c r="Y3771" s="3">
        <v>6</v>
      </c>
      <c r="Z3771" s="3" t="s">
        <v>44</v>
      </c>
      <c r="AA3771" s="7">
        <v>4</v>
      </c>
      <c r="AB3771" s="3" t="s">
        <v>49</v>
      </c>
      <c r="AC3771" s="3" t="s">
        <v>49</v>
      </c>
      <c r="AD3771" s="3" t="s">
        <v>49</v>
      </c>
      <c r="AE3771" s="3" t="s">
        <v>49</v>
      </c>
      <c r="AF3771" s="3" t="s">
        <v>55</v>
      </c>
      <c r="AG3771" s="3" t="s">
        <v>56</v>
      </c>
      <c r="AH3771" s="3" t="s">
        <v>57</v>
      </c>
      <c r="AI3771" s="3" t="s">
        <v>58</v>
      </c>
      <c r="AJ3771" s="3" t="s">
        <v>49</v>
      </c>
      <c r="AK3771" s="3" t="s">
        <v>49</v>
      </c>
      <c r="AL3771" s="3" t="s">
        <v>49</v>
      </c>
      <c r="AM3771" s="3" t="s">
        <v>88</v>
      </c>
      <c r="AN3771" s="3" t="s">
        <v>60</v>
      </c>
      <c r="AO3771" s="3">
        <v>28.763095794070804</v>
      </c>
      <c r="AP3771" s="3">
        <v>50.13821289712935</v>
      </c>
    </row>
    <row r="3772" spans="1:42" x14ac:dyDescent="0.25">
      <c r="A3772" s="2">
        <v>3771</v>
      </c>
      <c r="B3772" s="3" t="s">
        <v>42</v>
      </c>
      <c r="C3772" s="3" t="s">
        <v>43</v>
      </c>
      <c r="D3772" s="3" t="s">
        <v>44</v>
      </c>
      <c r="E3772" s="3" t="s">
        <v>45</v>
      </c>
      <c r="F3772" s="3">
        <v>0.36</v>
      </c>
      <c r="G3772" s="3">
        <v>0.48</v>
      </c>
      <c r="H3772" s="3">
        <v>0.103192855475617</v>
      </c>
      <c r="I3772" s="3">
        <v>9.5673638444899822</v>
      </c>
      <c r="J3772" s="3">
        <v>1.4060581569065178</v>
      </c>
      <c r="K3772" s="3">
        <v>0.98728359448709824</v>
      </c>
      <c r="L3772" s="3">
        <v>0.14509515617596672</v>
      </c>
      <c r="M3772" s="2">
        <v>1210</v>
      </c>
      <c r="N3772" s="3" t="s">
        <v>65</v>
      </c>
      <c r="O3772" s="3" t="s">
        <v>84</v>
      </c>
      <c r="P3772" s="3" t="s">
        <v>85</v>
      </c>
      <c r="Q3772" s="3" t="s">
        <v>42</v>
      </c>
      <c r="R3772" s="3" t="s">
        <v>49</v>
      </c>
      <c r="S3772" s="3" t="s">
        <v>86</v>
      </c>
      <c r="T3772" s="3" t="s">
        <v>51</v>
      </c>
      <c r="U3772" s="3" t="s">
        <v>87</v>
      </c>
      <c r="V3772" s="3" t="s">
        <v>53</v>
      </c>
      <c r="W3772" s="3" t="s">
        <v>54</v>
      </c>
      <c r="X3772" s="3">
        <v>35</v>
      </c>
      <c r="Y3772" s="3">
        <v>6</v>
      </c>
      <c r="Z3772" s="3" t="s">
        <v>44</v>
      </c>
      <c r="AA3772" s="7">
        <v>4</v>
      </c>
      <c r="AB3772" s="3" t="s">
        <v>49</v>
      </c>
      <c r="AC3772" s="3" t="s">
        <v>49</v>
      </c>
      <c r="AD3772" s="3" t="s">
        <v>49</v>
      </c>
      <c r="AE3772" s="3" t="s">
        <v>49</v>
      </c>
      <c r="AF3772" s="3" t="s">
        <v>55</v>
      </c>
      <c r="AG3772" s="3" t="s">
        <v>56</v>
      </c>
      <c r="AH3772" s="3" t="s">
        <v>57</v>
      </c>
      <c r="AI3772" s="3" t="s">
        <v>58</v>
      </c>
      <c r="AJ3772" s="3" t="s">
        <v>49</v>
      </c>
      <c r="AK3772" s="3" t="s">
        <v>49</v>
      </c>
      <c r="AL3772" s="3" t="s">
        <v>49</v>
      </c>
      <c r="AM3772" s="3" t="s">
        <v>88</v>
      </c>
      <c r="AN3772" s="3" t="s">
        <v>60</v>
      </c>
      <c r="AO3772" s="3">
        <v>90.64102050905845</v>
      </c>
      <c r="AP3772" s="3">
        <v>417.60666992729386</v>
      </c>
    </row>
    <row r="3773" spans="1:42" x14ac:dyDescent="0.25">
      <c r="A3773" s="2">
        <v>3772</v>
      </c>
      <c r="B3773" s="3" t="s">
        <v>42</v>
      </c>
      <c r="C3773" s="3" t="s">
        <v>43</v>
      </c>
      <c r="D3773" s="3" t="s">
        <v>44</v>
      </c>
      <c r="E3773" s="3" t="s">
        <v>45</v>
      </c>
      <c r="F3773" s="3">
        <v>0.36</v>
      </c>
      <c r="G3773" s="3">
        <v>0.48</v>
      </c>
      <c r="H3773" s="3">
        <v>0.224948696791443</v>
      </c>
      <c r="I3773" s="3">
        <v>9.5673638444899822</v>
      </c>
      <c r="J3773" s="3">
        <v>1.4060581569065178</v>
      </c>
      <c r="K3773" s="3">
        <v>2.1521660285475912</v>
      </c>
      <c r="L3773" s="3">
        <v>0.31629095000909946</v>
      </c>
      <c r="M3773" s="2">
        <v>1210</v>
      </c>
      <c r="N3773" s="3" t="s">
        <v>65</v>
      </c>
      <c r="O3773" s="3" t="s">
        <v>84</v>
      </c>
      <c r="P3773" s="3" t="s">
        <v>85</v>
      </c>
      <c r="Q3773" s="3" t="s">
        <v>42</v>
      </c>
      <c r="R3773" s="3" t="s">
        <v>49</v>
      </c>
      <c r="S3773" s="3" t="s">
        <v>86</v>
      </c>
      <c r="T3773" s="3" t="s">
        <v>51</v>
      </c>
      <c r="U3773" s="3" t="s">
        <v>87</v>
      </c>
      <c r="V3773" s="3" t="s">
        <v>53</v>
      </c>
      <c r="W3773" s="3" t="s">
        <v>54</v>
      </c>
      <c r="X3773" s="3">
        <v>35</v>
      </c>
      <c r="Y3773" s="3">
        <v>6</v>
      </c>
      <c r="Z3773" s="3" t="s">
        <v>44</v>
      </c>
      <c r="AA3773" s="7">
        <v>4</v>
      </c>
      <c r="AB3773" s="3" t="s">
        <v>49</v>
      </c>
      <c r="AC3773" s="3" t="s">
        <v>49</v>
      </c>
      <c r="AD3773" s="3" t="s">
        <v>49</v>
      </c>
      <c r="AE3773" s="3" t="s">
        <v>49</v>
      </c>
      <c r="AF3773" s="3" t="s">
        <v>55</v>
      </c>
      <c r="AG3773" s="3" t="s">
        <v>56</v>
      </c>
      <c r="AH3773" s="3" t="s">
        <v>57</v>
      </c>
      <c r="AI3773" s="3" t="s">
        <v>58</v>
      </c>
      <c r="AJ3773" s="3" t="s">
        <v>49</v>
      </c>
      <c r="AK3773" s="3" t="s">
        <v>49</v>
      </c>
      <c r="AL3773" s="3" t="s">
        <v>49</v>
      </c>
      <c r="AM3773" s="3" t="s">
        <v>88</v>
      </c>
      <c r="AN3773" s="3" t="s">
        <v>60</v>
      </c>
      <c r="AO3773" s="3">
        <v>119.00107726351204</v>
      </c>
      <c r="AP3773" s="3">
        <v>910.33507832096143</v>
      </c>
    </row>
    <row r="3774" spans="1:42" x14ac:dyDescent="0.25">
      <c r="A3774" s="2">
        <v>3773</v>
      </c>
      <c r="B3774" s="3" t="s">
        <v>42</v>
      </c>
      <c r="C3774" s="3" t="s">
        <v>43</v>
      </c>
      <c r="D3774" s="3" t="s">
        <v>44</v>
      </c>
      <c r="E3774" s="3" t="s">
        <v>45</v>
      </c>
      <c r="F3774" s="3">
        <v>0.36</v>
      </c>
      <c r="G3774" s="3">
        <v>0.48</v>
      </c>
      <c r="H3774" s="3">
        <v>0.15618775005689101</v>
      </c>
      <c r="I3774" s="3">
        <v>9.5673638444899822</v>
      </c>
      <c r="J3774" s="3">
        <v>1.4060581569065178</v>
      </c>
      <c r="K3774" s="3">
        <v>1.4943050328465373</v>
      </c>
      <c r="L3774" s="3">
        <v>0.21960905997636804</v>
      </c>
      <c r="M3774" s="2">
        <v>1210</v>
      </c>
      <c r="N3774" s="3" t="s">
        <v>65</v>
      </c>
      <c r="O3774" s="3" t="s">
        <v>84</v>
      </c>
      <c r="P3774" s="3" t="s">
        <v>85</v>
      </c>
      <c r="Q3774" s="3" t="s">
        <v>42</v>
      </c>
      <c r="R3774" s="3" t="s">
        <v>49</v>
      </c>
      <c r="S3774" s="3" t="s">
        <v>86</v>
      </c>
      <c r="T3774" s="3" t="s">
        <v>51</v>
      </c>
      <c r="U3774" s="3" t="s">
        <v>87</v>
      </c>
      <c r="V3774" s="3" t="s">
        <v>53</v>
      </c>
      <c r="W3774" s="3" t="s">
        <v>54</v>
      </c>
      <c r="X3774" s="3">
        <v>35</v>
      </c>
      <c r="Y3774" s="3">
        <v>6</v>
      </c>
      <c r="Z3774" s="3" t="s">
        <v>44</v>
      </c>
      <c r="AA3774" s="7">
        <v>4</v>
      </c>
      <c r="AB3774" s="3" t="s">
        <v>49</v>
      </c>
      <c r="AC3774" s="3" t="s">
        <v>49</v>
      </c>
      <c r="AD3774" s="3" t="s">
        <v>49</v>
      </c>
      <c r="AE3774" s="3" t="s">
        <v>49</v>
      </c>
      <c r="AF3774" s="3" t="s">
        <v>55</v>
      </c>
      <c r="AG3774" s="3" t="s">
        <v>56</v>
      </c>
      <c r="AH3774" s="3" t="s">
        <v>57</v>
      </c>
      <c r="AI3774" s="3" t="s">
        <v>58</v>
      </c>
      <c r="AJ3774" s="3" t="s">
        <v>49</v>
      </c>
      <c r="AK3774" s="3" t="s">
        <v>49</v>
      </c>
      <c r="AL3774" s="3" t="s">
        <v>49</v>
      </c>
      <c r="AM3774" s="3" t="s">
        <v>88</v>
      </c>
      <c r="AN3774" s="3" t="s">
        <v>60</v>
      </c>
      <c r="AO3774" s="3">
        <v>101.1529704206062</v>
      </c>
      <c r="AP3774" s="3">
        <v>632.06939941793416</v>
      </c>
    </row>
    <row r="3775" spans="1:42" x14ac:dyDescent="0.25">
      <c r="A3775" s="2">
        <v>3774</v>
      </c>
      <c r="B3775" s="3" t="s">
        <v>42</v>
      </c>
      <c r="C3775" s="3" t="s">
        <v>43</v>
      </c>
      <c r="D3775" s="3" t="s">
        <v>44</v>
      </c>
      <c r="E3775" s="3" t="s">
        <v>45</v>
      </c>
      <c r="F3775" s="3">
        <v>0.36</v>
      </c>
      <c r="G3775" s="3">
        <v>0.48</v>
      </c>
      <c r="H3775" s="3">
        <v>6.6601398885794597E-2</v>
      </c>
      <c r="I3775" s="3">
        <v>9.5673638444899822</v>
      </c>
      <c r="J3775" s="3">
        <v>1.4060581569065178</v>
      </c>
      <c r="K3775" s="3">
        <v>0.63719981569240658</v>
      </c>
      <c r="L3775" s="3">
        <v>9.3645440164756164E-2</v>
      </c>
      <c r="M3775" s="2">
        <v>1210</v>
      </c>
      <c r="N3775" s="3" t="s">
        <v>65</v>
      </c>
      <c r="O3775" s="3" t="s">
        <v>84</v>
      </c>
      <c r="P3775" s="3" t="s">
        <v>85</v>
      </c>
      <c r="Q3775" s="3" t="s">
        <v>42</v>
      </c>
      <c r="R3775" s="3" t="s">
        <v>49</v>
      </c>
      <c r="S3775" s="3" t="s">
        <v>86</v>
      </c>
      <c r="T3775" s="3" t="s">
        <v>51</v>
      </c>
      <c r="U3775" s="3" t="s">
        <v>87</v>
      </c>
      <c r="V3775" s="3" t="s">
        <v>53</v>
      </c>
      <c r="W3775" s="3" t="s">
        <v>54</v>
      </c>
      <c r="X3775" s="3">
        <v>35</v>
      </c>
      <c r="Y3775" s="3">
        <v>6</v>
      </c>
      <c r="Z3775" s="3" t="s">
        <v>44</v>
      </c>
      <c r="AA3775" s="7">
        <v>4</v>
      </c>
      <c r="AB3775" s="3" t="s">
        <v>49</v>
      </c>
      <c r="AC3775" s="3" t="s">
        <v>49</v>
      </c>
      <c r="AD3775" s="3" t="s">
        <v>49</v>
      </c>
      <c r="AE3775" s="3" t="s">
        <v>49</v>
      </c>
      <c r="AF3775" s="3" t="s">
        <v>55</v>
      </c>
      <c r="AG3775" s="3" t="s">
        <v>56</v>
      </c>
      <c r="AH3775" s="3" t="s">
        <v>57</v>
      </c>
      <c r="AI3775" s="3" t="s">
        <v>58</v>
      </c>
      <c r="AJ3775" s="3" t="s">
        <v>49</v>
      </c>
      <c r="AK3775" s="3" t="s">
        <v>49</v>
      </c>
      <c r="AL3775" s="3" t="s">
        <v>49</v>
      </c>
      <c r="AM3775" s="3" t="s">
        <v>88</v>
      </c>
      <c r="AN3775" s="3" t="s">
        <v>60</v>
      </c>
      <c r="AO3775" s="3">
        <v>68.996398432003488</v>
      </c>
      <c r="AP3775" s="3">
        <v>269.5262988218019</v>
      </c>
    </row>
    <row r="3776" spans="1:42" x14ac:dyDescent="0.25">
      <c r="A3776" s="2">
        <v>3775</v>
      </c>
      <c r="B3776" s="3" t="s">
        <v>42</v>
      </c>
      <c r="C3776" s="3" t="s">
        <v>43</v>
      </c>
      <c r="D3776" s="3" t="s">
        <v>44</v>
      </c>
      <c r="E3776" s="3" t="s">
        <v>45</v>
      </c>
      <c r="F3776" s="3">
        <v>0.36</v>
      </c>
      <c r="G3776" s="3">
        <v>0.48</v>
      </c>
      <c r="H3776" s="3">
        <v>1.41601298981674E-2</v>
      </c>
      <c r="I3776" s="3">
        <v>9.5673638444899822</v>
      </c>
      <c r="J3776" s="3">
        <v>1.4060581569065178</v>
      </c>
      <c r="K3776" s="3">
        <v>0.13547511482100841</v>
      </c>
      <c r="L3776" s="3">
        <v>1.9909966146174133E-2</v>
      </c>
      <c r="M3776" s="2">
        <v>1210</v>
      </c>
      <c r="N3776" s="3" t="s">
        <v>65</v>
      </c>
      <c r="O3776" s="3" t="s">
        <v>84</v>
      </c>
      <c r="P3776" s="3" t="s">
        <v>85</v>
      </c>
      <c r="Q3776" s="3" t="s">
        <v>42</v>
      </c>
      <c r="R3776" s="3" t="s">
        <v>49</v>
      </c>
      <c r="S3776" s="3" t="s">
        <v>86</v>
      </c>
      <c r="T3776" s="3" t="s">
        <v>51</v>
      </c>
      <c r="U3776" s="3" t="s">
        <v>87</v>
      </c>
      <c r="V3776" s="3" t="s">
        <v>53</v>
      </c>
      <c r="W3776" s="3" t="s">
        <v>54</v>
      </c>
      <c r="X3776" s="3">
        <v>35</v>
      </c>
      <c r="Y3776" s="3">
        <v>6</v>
      </c>
      <c r="Z3776" s="3" t="s">
        <v>44</v>
      </c>
      <c r="AA3776" s="7">
        <v>4</v>
      </c>
      <c r="AB3776" s="3" t="s">
        <v>49</v>
      </c>
      <c r="AC3776" s="3" t="s">
        <v>49</v>
      </c>
      <c r="AD3776" s="3" t="s">
        <v>49</v>
      </c>
      <c r="AE3776" s="3" t="s">
        <v>49</v>
      </c>
      <c r="AF3776" s="3" t="s">
        <v>55</v>
      </c>
      <c r="AG3776" s="3" t="s">
        <v>56</v>
      </c>
      <c r="AH3776" s="3" t="s">
        <v>57</v>
      </c>
      <c r="AI3776" s="3" t="s">
        <v>58</v>
      </c>
      <c r="AJ3776" s="3" t="s">
        <v>49</v>
      </c>
      <c r="AK3776" s="3" t="s">
        <v>49</v>
      </c>
      <c r="AL3776" s="3" t="s">
        <v>49</v>
      </c>
      <c r="AM3776" s="3" t="s">
        <v>88</v>
      </c>
      <c r="AN3776" s="3" t="s">
        <v>60</v>
      </c>
      <c r="AO3776" s="3">
        <v>45.460400982403911</v>
      </c>
      <c r="AP3776" s="3">
        <v>57.304012620416849</v>
      </c>
    </row>
    <row r="3777" spans="1:42" x14ac:dyDescent="0.25">
      <c r="A3777" s="2">
        <v>3776</v>
      </c>
      <c r="B3777" s="3" t="s">
        <v>42</v>
      </c>
      <c r="C3777" s="3" t="s">
        <v>71</v>
      </c>
      <c r="D3777" s="3" t="s">
        <v>72</v>
      </c>
      <c r="E3777" s="3" t="s">
        <v>73</v>
      </c>
      <c r="F3777" s="3">
        <v>0.56000000000000005</v>
      </c>
      <c r="G3777" s="3">
        <v>0.48</v>
      </c>
      <c r="H3777" s="3">
        <v>1.1005252857388399E-3</v>
      </c>
      <c r="I3777" s="3">
        <v>10.699846273870584</v>
      </c>
      <c r="J3777" s="3">
        <v>1.4075406843337888</v>
      </c>
      <c r="K3777" s="3">
        <v>1.1775451377913086E-2</v>
      </c>
      <c r="L3777" s="3">
        <v>1.5490341138154852E-3</v>
      </c>
      <c r="M3777" s="2">
        <v>1400</v>
      </c>
      <c r="N3777" s="3" t="s">
        <v>46</v>
      </c>
      <c r="O3777" s="3" t="s">
        <v>84</v>
      </c>
      <c r="P3777" s="3" t="s">
        <v>85</v>
      </c>
      <c r="Q3777" s="3" t="s">
        <v>42</v>
      </c>
      <c r="R3777" s="3" t="s">
        <v>49</v>
      </c>
      <c r="S3777" s="3" t="s">
        <v>86</v>
      </c>
      <c r="T3777" s="3" t="s">
        <v>51</v>
      </c>
      <c r="U3777" s="3" t="s">
        <v>87</v>
      </c>
      <c r="V3777" s="3" t="s">
        <v>53</v>
      </c>
      <c r="W3777" s="3" t="s">
        <v>54</v>
      </c>
      <c r="X3777" s="3">
        <v>35</v>
      </c>
      <c r="Y3777" s="3">
        <v>6</v>
      </c>
      <c r="Z3777" s="3" t="s">
        <v>44</v>
      </c>
      <c r="AA3777" s="7">
        <v>4</v>
      </c>
      <c r="AB3777" s="3" t="s">
        <v>49</v>
      </c>
      <c r="AC3777" s="3" t="s">
        <v>49</v>
      </c>
      <c r="AD3777" s="3" t="s">
        <v>49</v>
      </c>
      <c r="AE3777" s="3" t="s">
        <v>49</v>
      </c>
      <c r="AF3777" s="3" t="s">
        <v>55</v>
      </c>
      <c r="AG3777" s="3" t="s">
        <v>56</v>
      </c>
      <c r="AH3777" s="3" t="s">
        <v>57</v>
      </c>
      <c r="AI3777" s="3" t="s">
        <v>58</v>
      </c>
      <c r="AJ3777" s="3" t="s">
        <v>49</v>
      </c>
      <c r="AK3777" s="3" t="s">
        <v>49</v>
      </c>
      <c r="AL3777" s="3" t="s">
        <v>49</v>
      </c>
      <c r="AM3777" s="3" t="s">
        <v>88</v>
      </c>
      <c r="AN3777" s="3" t="s">
        <v>60</v>
      </c>
      <c r="AO3777" s="3">
        <v>32.307779300336264</v>
      </c>
      <c r="AP3777" s="3">
        <v>4.4536678206058014</v>
      </c>
    </row>
    <row r="3778" spans="1:42" x14ac:dyDescent="0.25">
      <c r="A3778" s="2">
        <v>3777</v>
      </c>
      <c r="B3778" s="3" t="s">
        <v>42</v>
      </c>
      <c r="C3778" s="3" t="s">
        <v>71</v>
      </c>
      <c r="D3778" s="3" t="s">
        <v>72</v>
      </c>
      <c r="E3778" s="3" t="s">
        <v>73</v>
      </c>
      <c r="F3778" s="3">
        <v>0.56000000000000005</v>
      </c>
      <c r="G3778" s="3">
        <v>0.48</v>
      </c>
      <c r="H3778" s="3">
        <v>6.7118946551412402E-3</v>
      </c>
      <c r="I3778" s="3">
        <v>10.699846273870584</v>
      </c>
      <c r="J3778" s="3">
        <v>1.4075406843337888</v>
      </c>
      <c r="K3778" s="3">
        <v>7.1816241016424892E-2</v>
      </c>
      <c r="L3778" s="3">
        <v>9.447264796073801E-3</v>
      </c>
      <c r="M3778" s="2">
        <v>8140</v>
      </c>
      <c r="N3778" s="3" t="s">
        <v>69</v>
      </c>
      <c r="O3778" s="3" t="s">
        <v>84</v>
      </c>
      <c r="P3778" s="3" t="s">
        <v>85</v>
      </c>
      <c r="Q3778" s="3" t="s">
        <v>42</v>
      </c>
      <c r="R3778" s="3" t="s">
        <v>49</v>
      </c>
      <c r="S3778" s="3" t="s">
        <v>86</v>
      </c>
      <c r="T3778" s="3" t="s">
        <v>51</v>
      </c>
      <c r="U3778" s="3" t="s">
        <v>87</v>
      </c>
      <c r="V3778" s="3" t="s">
        <v>53</v>
      </c>
      <c r="W3778" s="3" t="s">
        <v>54</v>
      </c>
      <c r="X3778" s="3">
        <v>35</v>
      </c>
      <c r="Y3778" s="3">
        <v>6</v>
      </c>
      <c r="Z3778" s="3" t="s">
        <v>44</v>
      </c>
      <c r="AA3778" s="7">
        <v>4</v>
      </c>
      <c r="AB3778" s="3" t="s">
        <v>49</v>
      </c>
      <c r="AC3778" s="3" t="s">
        <v>49</v>
      </c>
      <c r="AD3778" s="3" t="s">
        <v>49</v>
      </c>
      <c r="AE3778" s="3" t="s">
        <v>49</v>
      </c>
      <c r="AF3778" s="3" t="s">
        <v>55</v>
      </c>
      <c r="AG3778" s="3" t="s">
        <v>56</v>
      </c>
      <c r="AH3778" s="3" t="s">
        <v>57</v>
      </c>
      <c r="AI3778" s="3" t="s">
        <v>58</v>
      </c>
      <c r="AJ3778" s="3" t="s">
        <v>49</v>
      </c>
      <c r="AK3778" s="3" t="s">
        <v>49</v>
      </c>
      <c r="AL3778" s="3" t="s">
        <v>49</v>
      </c>
      <c r="AM3778" s="3" t="s">
        <v>88</v>
      </c>
      <c r="AN3778" s="3" t="s">
        <v>60</v>
      </c>
      <c r="AO3778" s="3">
        <v>42.578726112923675</v>
      </c>
      <c r="AP3778" s="3">
        <v>27.162073991630571</v>
      </c>
    </row>
    <row r="3779" spans="1:42" x14ac:dyDescent="0.25">
      <c r="A3779" s="2">
        <v>3778</v>
      </c>
      <c r="B3779" s="3" t="s">
        <v>42</v>
      </c>
      <c r="C3779" s="3" t="s">
        <v>71</v>
      </c>
      <c r="D3779" s="3" t="s">
        <v>72</v>
      </c>
      <c r="E3779" s="3" t="s">
        <v>73</v>
      </c>
      <c r="F3779" s="3">
        <v>0.56000000000000005</v>
      </c>
      <c r="G3779" s="3">
        <v>0.48</v>
      </c>
      <c r="H3779" s="3">
        <v>7.4661158274867603E-3</v>
      </c>
      <c r="I3779" s="3">
        <v>10.699846273870584</v>
      </c>
      <c r="J3779" s="3">
        <v>1.4075406843337888</v>
      </c>
      <c r="K3779" s="3">
        <v>7.9886291617020405E-2</v>
      </c>
      <c r="L3779" s="3">
        <v>1.0508861781136046E-2</v>
      </c>
      <c r="M3779" s="2">
        <v>1430</v>
      </c>
      <c r="N3779" s="3" t="s">
        <v>64</v>
      </c>
      <c r="O3779" s="3" t="s">
        <v>84</v>
      </c>
      <c r="P3779" s="3" t="s">
        <v>85</v>
      </c>
      <c r="Q3779" s="3" t="s">
        <v>42</v>
      </c>
      <c r="R3779" s="3" t="s">
        <v>49</v>
      </c>
      <c r="S3779" s="3" t="s">
        <v>86</v>
      </c>
      <c r="T3779" s="3" t="s">
        <v>51</v>
      </c>
      <c r="U3779" s="3" t="s">
        <v>87</v>
      </c>
      <c r="V3779" s="3" t="s">
        <v>53</v>
      </c>
      <c r="W3779" s="3" t="s">
        <v>54</v>
      </c>
      <c r="X3779" s="3">
        <v>35</v>
      </c>
      <c r="Y3779" s="3">
        <v>6</v>
      </c>
      <c r="Z3779" s="3" t="s">
        <v>44</v>
      </c>
      <c r="AA3779" s="7">
        <v>4</v>
      </c>
      <c r="AB3779" s="3" t="s">
        <v>49</v>
      </c>
      <c r="AC3779" s="3" t="s">
        <v>49</v>
      </c>
      <c r="AD3779" s="3" t="s">
        <v>49</v>
      </c>
      <c r="AE3779" s="3" t="s">
        <v>49</v>
      </c>
      <c r="AF3779" s="3" t="s">
        <v>55</v>
      </c>
      <c r="AG3779" s="3" t="s">
        <v>56</v>
      </c>
      <c r="AH3779" s="3" t="s">
        <v>57</v>
      </c>
      <c r="AI3779" s="3" t="s">
        <v>58</v>
      </c>
      <c r="AJ3779" s="3" t="s">
        <v>49</v>
      </c>
      <c r="AK3779" s="3" t="s">
        <v>49</v>
      </c>
      <c r="AL3779" s="3" t="s">
        <v>49</v>
      </c>
      <c r="AM3779" s="3" t="s">
        <v>88</v>
      </c>
      <c r="AN3779" s="3" t="s">
        <v>60</v>
      </c>
      <c r="AO3779" s="3">
        <v>24.890329178806237</v>
      </c>
      <c r="AP3779" s="3">
        <v>30.214298786847078</v>
      </c>
    </row>
    <row r="3780" spans="1:42" x14ac:dyDescent="0.25">
      <c r="A3780" s="2">
        <v>3779</v>
      </c>
      <c r="B3780" s="3" t="s">
        <v>42</v>
      </c>
      <c r="C3780" s="3" t="s">
        <v>71</v>
      </c>
      <c r="D3780" s="3" t="s">
        <v>72</v>
      </c>
      <c r="E3780" s="3" t="s">
        <v>73</v>
      </c>
      <c r="F3780" s="3">
        <v>0.56000000000000005</v>
      </c>
      <c r="G3780" s="3">
        <v>0.48</v>
      </c>
      <c r="H3780" s="3">
        <v>1.27126444824454E-3</v>
      </c>
      <c r="I3780" s="3">
        <v>10.699846273870584</v>
      </c>
      <c r="J3780" s="3">
        <v>1.4075406843337888</v>
      </c>
      <c r="K3780" s="3">
        <v>1.3602334169653486E-2</v>
      </c>
      <c r="L3780" s="3">
        <v>1.7893564314513362E-3</v>
      </c>
      <c r="M3780" s="2">
        <v>1410</v>
      </c>
      <c r="N3780" s="3" t="s">
        <v>63</v>
      </c>
      <c r="O3780" s="3" t="s">
        <v>84</v>
      </c>
      <c r="P3780" s="3" t="s">
        <v>85</v>
      </c>
      <c r="Q3780" s="3" t="s">
        <v>42</v>
      </c>
      <c r="R3780" s="3" t="s">
        <v>49</v>
      </c>
      <c r="S3780" s="3" t="s">
        <v>86</v>
      </c>
      <c r="T3780" s="3" t="s">
        <v>51</v>
      </c>
      <c r="U3780" s="3" t="s">
        <v>87</v>
      </c>
      <c r="V3780" s="3" t="s">
        <v>53</v>
      </c>
      <c r="W3780" s="3" t="s">
        <v>54</v>
      </c>
      <c r="X3780" s="3">
        <v>35</v>
      </c>
      <c r="Y3780" s="3">
        <v>6</v>
      </c>
      <c r="Z3780" s="3" t="s">
        <v>44</v>
      </c>
      <c r="AA3780" s="7">
        <v>4</v>
      </c>
      <c r="AB3780" s="3" t="s">
        <v>49</v>
      </c>
      <c r="AC3780" s="3" t="s">
        <v>49</v>
      </c>
      <c r="AD3780" s="3" t="s">
        <v>49</v>
      </c>
      <c r="AE3780" s="3" t="s">
        <v>49</v>
      </c>
      <c r="AF3780" s="3" t="s">
        <v>55</v>
      </c>
      <c r="AG3780" s="3" t="s">
        <v>56</v>
      </c>
      <c r="AH3780" s="3" t="s">
        <v>57</v>
      </c>
      <c r="AI3780" s="3" t="s">
        <v>58</v>
      </c>
      <c r="AJ3780" s="3" t="s">
        <v>49</v>
      </c>
      <c r="AK3780" s="3" t="s">
        <v>49</v>
      </c>
      <c r="AL3780" s="3" t="s">
        <v>49</v>
      </c>
      <c r="AM3780" s="3" t="s">
        <v>88</v>
      </c>
      <c r="AN3780" s="3" t="s">
        <v>60</v>
      </c>
      <c r="AO3780" s="3">
        <v>12.840474906681504</v>
      </c>
      <c r="AP3780" s="3">
        <v>5.1446246969472238</v>
      </c>
    </row>
    <row r="3781" spans="1:42" x14ac:dyDescent="0.25">
      <c r="A3781" s="2">
        <v>3780</v>
      </c>
      <c r="B3781" s="3" t="s">
        <v>42</v>
      </c>
      <c r="C3781" s="3" t="s">
        <v>43</v>
      </c>
      <c r="D3781" s="3" t="s">
        <v>44</v>
      </c>
      <c r="E3781" s="3" t="s">
        <v>45</v>
      </c>
      <c r="F3781" s="3">
        <v>0.36</v>
      </c>
      <c r="G3781" s="3">
        <v>0.48</v>
      </c>
      <c r="H3781" s="3">
        <v>0.207497737169724</v>
      </c>
      <c r="I3781" s="3">
        <v>11.220480940905111</v>
      </c>
      <c r="J3781" s="3">
        <v>1.5801306817761531</v>
      </c>
      <c r="K3781" s="3">
        <v>2.3282244051938261</v>
      </c>
      <c r="L3781" s="3">
        <v>0.32787354090100501</v>
      </c>
      <c r="M3781" s="2">
        <v>1400</v>
      </c>
      <c r="N3781" s="3" t="s">
        <v>46</v>
      </c>
      <c r="O3781" s="3" t="s">
        <v>84</v>
      </c>
      <c r="P3781" s="3" t="s">
        <v>85</v>
      </c>
      <c r="Q3781" s="3" t="s">
        <v>42</v>
      </c>
      <c r="R3781" s="3" t="s">
        <v>49</v>
      </c>
      <c r="S3781" s="3" t="s">
        <v>86</v>
      </c>
      <c r="T3781" s="3" t="s">
        <v>51</v>
      </c>
      <c r="U3781" s="3" t="s">
        <v>87</v>
      </c>
      <c r="V3781" s="3" t="s">
        <v>53</v>
      </c>
      <c r="W3781" s="3" t="s">
        <v>54</v>
      </c>
      <c r="X3781" s="3">
        <v>35</v>
      </c>
      <c r="Y3781" s="3">
        <v>6</v>
      </c>
      <c r="Z3781" s="3" t="s">
        <v>44</v>
      </c>
      <c r="AA3781" s="7">
        <v>4</v>
      </c>
      <c r="AB3781" s="3" t="s">
        <v>49</v>
      </c>
      <c r="AC3781" s="3" t="s">
        <v>49</v>
      </c>
      <c r="AD3781" s="3" t="s">
        <v>49</v>
      </c>
      <c r="AE3781" s="3" t="s">
        <v>49</v>
      </c>
      <c r="AF3781" s="3" t="s">
        <v>55</v>
      </c>
      <c r="AG3781" s="3" t="s">
        <v>56</v>
      </c>
      <c r="AH3781" s="3" t="s">
        <v>57</v>
      </c>
      <c r="AI3781" s="3" t="s">
        <v>58</v>
      </c>
      <c r="AJ3781" s="3" t="s">
        <v>49</v>
      </c>
      <c r="AK3781" s="3" t="s">
        <v>49</v>
      </c>
      <c r="AL3781" s="3" t="s">
        <v>49</v>
      </c>
      <c r="AM3781" s="3" t="s">
        <v>88</v>
      </c>
      <c r="AN3781" s="3" t="s">
        <v>60</v>
      </c>
      <c r="AO3781" s="3">
        <v>152.10523912920294</v>
      </c>
      <c r="AP3781" s="3">
        <v>839.71355029876543</v>
      </c>
    </row>
    <row r="3782" spans="1:42" x14ac:dyDescent="0.25">
      <c r="A3782" s="2">
        <v>3781</v>
      </c>
      <c r="B3782" s="3" t="s">
        <v>42</v>
      </c>
      <c r="C3782" s="3" t="s">
        <v>43</v>
      </c>
      <c r="D3782" s="3" t="s">
        <v>44</v>
      </c>
      <c r="E3782" s="3" t="s">
        <v>45</v>
      </c>
      <c r="F3782" s="3">
        <v>0.36</v>
      </c>
      <c r="G3782" s="3">
        <v>0.48</v>
      </c>
      <c r="H3782" s="3">
        <v>0.17663833954168801</v>
      </c>
      <c r="I3782" s="3">
        <v>11.220480940905111</v>
      </c>
      <c r="J3782" s="3">
        <v>1.5801306817761531</v>
      </c>
      <c r="K3782" s="3">
        <v>1.9819671222606359</v>
      </c>
      <c r="L3782" s="3">
        <v>0.27911165988781511</v>
      </c>
      <c r="M3782" s="2">
        <v>1200</v>
      </c>
      <c r="N3782" s="3" t="s">
        <v>61</v>
      </c>
      <c r="O3782" s="3" t="s">
        <v>84</v>
      </c>
      <c r="P3782" s="3" t="s">
        <v>85</v>
      </c>
      <c r="Q3782" s="3" t="s">
        <v>42</v>
      </c>
      <c r="R3782" s="3" t="s">
        <v>49</v>
      </c>
      <c r="S3782" s="3" t="s">
        <v>86</v>
      </c>
      <c r="T3782" s="3" t="s">
        <v>51</v>
      </c>
      <c r="U3782" s="3" t="s">
        <v>87</v>
      </c>
      <c r="V3782" s="3" t="s">
        <v>53</v>
      </c>
      <c r="W3782" s="3" t="s">
        <v>54</v>
      </c>
      <c r="X3782" s="3">
        <v>35</v>
      </c>
      <c r="Y3782" s="3">
        <v>6</v>
      </c>
      <c r="Z3782" s="3" t="s">
        <v>44</v>
      </c>
      <c r="AA3782" s="7">
        <v>4</v>
      </c>
      <c r="AB3782" s="3" t="s">
        <v>49</v>
      </c>
      <c r="AC3782" s="3" t="s">
        <v>49</v>
      </c>
      <c r="AD3782" s="3" t="s">
        <v>49</v>
      </c>
      <c r="AE3782" s="3" t="s">
        <v>49</v>
      </c>
      <c r="AF3782" s="3" t="s">
        <v>55</v>
      </c>
      <c r="AG3782" s="3" t="s">
        <v>56</v>
      </c>
      <c r="AH3782" s="3" t="s">
        <v>57</v>
      </c>
      <c r="AI3782" s="3" t="s">
        <v>58</v>
      </c>
      <c r="AJ3782" s="3" t="s">
        <v>49</v>
      </c>
      <c r="AK3782" s="3" t="s">
        <v>49</v>
      </c>
      <c r="AL3782" s="3" t="s">
        <v>49</v>
      </c>
      <c r="AM3782" s="3" t="s">
        <v>88</v>
      </c>
      <c r="AN3782" s="3" t="s">
        <v>60</v>
      </c>
      <c r="AO3782" s="3">
        <v>178.78915760684771</v>
      </c>
      <c r="AP3782" s="3">
        <v>714.82999881635362</v>
      </c>
    </row>
    <row r="3783" spans="1:42" x14ac:dyDescent="0.25">
      <c r="A3783" s="2">
        <v>3782</v>
      </c>
      <c r="B3783" s="3" t="s">
        <v>42</v>
      </c>
      <c r="C3783" s="3" t="s">
        <v>43</v>
      </c>
      <c r="D3783" s="3" t="s">
        <v>44</v>
      </c>
      <c r="E3783" s="3" t="s">
        <v>45</v>
      </c>
      <c r="F3783" s="3">
        <v>0.36</v>
      </c>
      <c r="G3783" s="3">
        <v>0.48</v>
      </c>
      <c r="H3783" s="3">
        <v>0.14390663820418201</v>
      </c>
      <c r="I3783" s="3">
        <v>11.220480940905111</v>
      </c>
      <c r="J3783" s="3">
        <v>1.5801306817761531</v>
      </c>
      <c r="K3783" s="3">
        <v>1.6147016912397514</v>
      </c>
      <c r="L3783" s="3">
        <v>0.22739129433768832</v>
      </c>
      <c r="M3783" s="2">
        <v>1430</v>
      </c>
      <c r="N3783" s="3" t="s">
        <v>64</v>
      </c>
      <c r="O3783" s="3" t="s">
        <v>84</v>
      </c>
      <c r="P3783" s="3" t="s">
        <v>85</v>
      </c>
      <c r="Q3783" s="3" t="s">
        <v>42</v>
      </c>
      <c r="R3783" s="3" t="s">
        <v>49</v>
      </c>
      <c r="S3783" s="3" t="s">
        <v>86</v>
      </c>
      <c r="T3783" s="3" t="s">
        <v>51</v>
      </c>
      <c r="U3783" s="3" t="s">
        <v>87</v>
      </c>
      <c r="V3783" s="3" t="s">
        <v>53</v>
      </c>
      <c r="W3783" s="3" t="s">
        <v>54</v>
      </c>
      <c r="X3783" s="3">
        <v>35</v>
      </c>
      <c r="Y3783" s="3">
        <v>6</v>
      </c>
      <c r="Z3783" s="3" t="s">
        <v>44</v>
      </c>
      <c r="AA3783" s="7">
        <v>4</v>
      </c>
      <c r="AB3783" s="3" t="s">
        <v>49</v>
      </c>
      <c r="AC3783" s="3" t="s">
        <v>49</v>
      </c>
      <c r="AD3783" s="3" t="s">
        <v>49</v>
      </c>
      <c r="AE3783" s="3" t="s">
        <v>49</v>
      </c>
      <c r="AF3783" s="3" t="s">
        <v>55</v>
      </c>
      <c r="AG3783" s="3" t="s">
        <v>56</v>
      </c>
      <c r="AH3783" s="3" t="s">
        <v>57</v>
      </c>
      <c r="AI3783" s="3" t="s">
        <v>58</v>
      </c>
      <c r="AJ3783" s="3" t="s">
        <v>49</v>
      </c>
      <c r="AK3783" s="3" t="s">
        <v>49</v>
      </c>
      <c r="AL3783" s="3" t="s">
        <v>49</v>
      </c>
      <c r="AM3783" s="3" t="s">
        <v>88</v>
      </c>
      <c r="AN3783" s="3" t="s">
        <v>60</v>
      </c>
      <c r="AO3783" s="3">
        <v>98.687323120534188</v>
      </c>
      <c r="AP3783" s="3">
        <v>582.3695030425863</v>
      </c>
    </row>
    <row r="3784" spans="1:42" x14ac:dyDescent="0.25">
      <c r="A3784" s="2">
        <v>3783</v>
      </c>
      <c r="B3784" s="3" t="s">
        <v>42</v>
      </c>
      <c r="C3784" s="3" t="s">
        <v>43</v>
      </c>
      <c r="D3784" s="3" t="s">
        <v>44</v>
      </c>
      <c r="E3784" s="3" t="s">
        <v>45</v>
      </c>
      <c r="F3784" s="3">
        <v>0.36</v>
      </c>
      <c r="G3784" s="3">
        <v>0.48</v>
      </c>
      <c r="H3784" s="3">
        <v>1.4872941983143701E-4</v>
      </c>
      <c r="I3784" s="3">
        <v>11.220480940905111</v>
      </c>
      <c r="J3784" s="3">
        <v>1.5801306817761531</v>
      </c>
      <c r="K3784" s="3">
        <v>1.6688156205705135E-3</v>
      </c>
      <c r="L3784" s="3">
        <v>2.3501191955842027E-4</v>
      </c>
      <c r="M3784" s="2">
        <v>1430</v>
      </c>
      <c r="N3784" s="3" t="s">
        <v>64</v>
      </c>
      <c r="O3784" s="3" t="s">
        <v>84</v>
      </c>
      <c r="P3784" s="3" t="s">
        <v>85</v>
      </c>
      <c r="Q3784" s="3" t="s">
        <v>42</v>
      </c>
      <c r="R3784" s="3" t="s">
        <v>49</v>
      </c>
      <c r="S3784" s="3" t="s">
        <v>86</v>
      </c>
      <c r="T3784" s="3" t="s">
        <v>51</v>
      </c>
      <c r="U3784" s="3" t="s">
        <v>87</v>
      </c>
      <c r="V3784" s="3" t="s">
        <v>53</v>
      </c>
      <c r="W3784" s="3" t="s">
        <v>54</v>
      </c>
      <c r="X3784" s="3">
        <v>35</v>
      </c>
      <c r="Y3784" s="3">
        <v>6</v>
      </c>
      <c r="Z3784" s="3" t="s">
        <v>44</v>
      </c>
      <c r="AA3784" s="7">
        <v>4</v>
      </c>
      <c r="AB3784" s="3" t="s">
        <v>49</v>
      </c>
      <c r="AC3784" s="3" t="s">
        <v>49</v>
      </c>
      <c r="AD3784" s="3" t="s">
        <v>49</v>
      </c>
      <c r="AE3784" s="3" t="s">
        <v>49</v>
      </c>
      <c r="AF3784" s="3" t="s">
        <v>55</v>
      </c>
      <c r="AG3784" s="3" t="s">
        <v>56</v>
      </c>
      <c r="AH3784" s="3" t="s">
        <v>57</v>
      </c>
      <c r="AI3784" s="3" t="s">
        <v>58</v>
      </c>
      <c r="AJ3784" s="3" t="s">
        <v>49</v>
      </c>
      <c r="AK3784" s="3" t="s">
        <v>49</v>
      </c>
      <c r="AL3784" s="3" t="s">
        <v>49</v>
      </c>
      <c r="AM3784" s="3" t="s">
        <v>88</v>
      </c>
      <c r="AN3784" s="3" t="s">
        <v>60</v>
      </c>
      <c r="AO3784" s="3">
        <v>4.5481399370734952</v>
      </c>
      <c r="AP3784" s="3">
        <v>0.60188660784467618</v>
      </c>
    </row>
    <row r="3785" spans="1:42" x14ac:dyDescent="0.25">
      <c r="A3785" s="2">
        <v>3784</v>
      </c>
      <c r="B3785" s="3" t="s">
        <v>42</v>
      </c>
      <c r="C3785" s="3" t="s">
        <v>43</v>
      </c>
      <c r="D3785" s="3" t="s">
        <v>44</v>
      </c>
      <c r="E3785" s="3" t="s">
        <v>45</v>
      </c>
      <c r="F3785" s="3">
        <v>0.36</v>
      </c>
      <c r="G3785" s="3">
        <v>0.48</v>
      </c>
      <c r="H3785" s="3">
        <v>5.3148858570545701E-2</v>
      </c>
      <c r="I3785" s="3">
        <v>11.220480940905111</v>
      </c>
      <c r="J3785" s="3">
        <v>1.5801306817761531</v>
      </c>
      <c r="K3785" s="3">
        <v>0.59635575462166923</v>
      </c>
      <c r="L3785" s="3">
        <v>8.3982142128700712E-2</v>
      </c>
      <c r="M3785" s="2">
        <v>1330</v>
      </c>
      <c r="N3785" s="3" t="s">
        <v>68</v>
      </c>
      <c r="O3785" s="3" t="s">
        <v>84</v>
      </c>
      <c r="P3785" s="3" t="s">
        <v>85</v>
      </c>
      <c r="Q3785" s="3" t="s">
        <v>42</v>
      </c>
      <c r="R3785" s="3" t="s">
        <v>49</v>
      </c>
      <c r="S3785" s="3" t="s">
        <v>86</v>
      </c>
      <c r="T3785" s="3" t="s">
        <v>51</v>
      </c>
      <c r="U3785" s="3" t="s">
        <v>87</v>
      </c>
      <c r="V3785" s="3" t="s">
        <v>53</v>
      </c>
      <c r="W3785" s="3" t="s">
        <v>54</v>
      </c>
      <c r="X3785" s="3">
        <v>35</v>
      </c>
      <c r="Y3785" s="3">
        <v>6</v>
      </c>
      <c r="Z3785" s="3" t="s">
        <v>44</v>
      </c>
      <c r="AA3785" s="7">
        <v>4</v>
      </c>
      <c r="AB3785" s="3" t="s">
        <v>49</v>
      </c>
      <c r="AC3785" s="3" t="s">
        <v>49</v>
      </c>
      <c r="AD3785" s="3" t="s">
        <v>49</v>
      </c>
      <c r="AE3785" s="3" t="s">
        <v>49</v>
      </c>
      <c r="AF3785" s="3" t="s">
        <v>55</v>
      </c>
      <c r="AG3785" s="3" t="s">
        <v>56</v>
      </c>
      <c r="AH3785" s="3" t="s">
        <v>57</v>
      </c>
      <c r="AI3785" s="3" t="s">
        <v>58</v>
      </c>
      <c r="AJ3785" s="3" t="s">
        <v>49</v>
      </c>
      <c r="AK3785" s="3" t="s">
        <v>49</v>
      </c>
      <c r="AL3785" s="3" t="s">
        <v>49</v>
      </c>
      <c r="AM3785" s="3" t="s">
        <v>88</v>
      </c>
      <c r="AN3785" s="3" t="s">
        <v>60</v>
      </c>
      <c r="AO3785" s="3">
        <v>60.214762852979334</v>
      </c>
      <c r="AP3785" s="3">
        <v>215.08579964944209</v>
      </c>
    </row>
    <row r="3786" spans="1:42" x14ac:dyDescent="0.25">
      <c r="A3786" s="2">
        <v>3785</v>
      </c>
      <c r="B3786" s="3" t="s">
        <v>42</v>
      </c>
      <c r="C3786" s="3" t="s">
        <v>43</v>
      </c>
      <c r="D3786" s="3" t="s">
        <v>44</v>
      </c>
      <c r="E3786" s="3" t="s">
        <v>45</v>
      </c>
      <c r="F3786" s="3">
        <v>0.36</v>
      </c>
      <c r="G3786" s="3">
        <v>0.48</v>
      </c>
      <c r="H3786" s="3">
        <v>3.6423150830982298E-2</v>
      </c>
      <c r="I3786" s="3">
        <v>11.220480940905111</v>
      </c>
      <c r="J3786" s="3">
        <v>1.5801306817761531</v>
      </c>
      <c r="K3786" s="3">
        <v>0.40868526970674901</v>
      </c>
      <c r="L3786" s="3">
        <v>5.755333815499572E-2</v>
      </c>
      <c r="M3786" s="2">
        <v>1430</v>
      </c>
      <c r="N3786" s="3" t="s">
        <v>64</v>
      </c>
      <c r="O3786" s="3" t="s">
        <v>84</v>
      </c>
      <c r="P3786" s="3" t="s">
        <v>85</v>
      </c>
      <c r="Q3786" s="3" t="s">
        <v>42</v>
      </c>
      <c r="R3786" s="3" t="s">
        <v>49</v>
      </c>
      <c r="S3786" s="3" t="s">
        <v>86</v>
      </c>
      <c r="T3786" s="3" t="s">
        <v>51</v>
      </c>
      <c r="U3786" s="3" t="s">
        <v>87</v>
      </c>
      <c r="V3786" s="3" t="s">
        <v>53</v>
      </c>
      <c r="W3786" s="3" t="s">
        <v>54</v>
      </c>
      <c r="X3786" s="3">
        <v>35</v>
      </c>
      <c r="Y3786" s="3">
        <v>6</v>
      </c>
      <c r="Z3786" s="3" t="s">
        <v>44</v>
      </c>
      <c r="AA3786" s="7">
        <v>4</v>
      </c>
      <c r="AB3786" s="3" t="s">
        <v>49</v>
      </c>
      <c r="AC3786" s="3" t="s">
        <v>49</v>
      </c>
      <c r="AD3786" s="3" t="s">
        <v>49</v>
      </c>
      <c r="AE3786" s="3" t="s">
        <v>49</v>
      </c>
      <c r="AF3786" s="3" t="s">
        <v>55</v>
      </c>
      <c r="AG3786" s="3" t="s">
        <v>56</v>
      </c>
      <c r="AH3786" s="3" t="s">
        <v>57</v>
      </c>
      <c r="AI3786" s="3" t="s">
        <v>58</v>
      </c>
      <c r="AJ3786" s="3" t="s">
        <v>49</v>
      </c>
      <c r="AK3786" s="3" t="s">
        <v>49</v>
      </c>
      <c r="AL3786" s="3" t="s">
        <v>49</v>
      </c>
      <c r="AM3786" s="3" t="s">
        <v>88</v>
      </c>
      <c r="AN3786" s="3" t="s">
        <v>60</v>
      </c>
      <c r="AO3786" s="3">
        <v>68.33690410210852</v>
      </c>
      <c r="AP3786" s="3">
        <v>147.39926186440474</v>
      </c>
    </row>
    <row r="3787" spans="1:42" x14ac:dyDescent="0.25">
      <c r="A3787" s="2">
        <v>3786</v>
      </c>
      <c r="B3787" s="3" t="s">
        <v>42</v>
      </c>
      <c r="C3787" s="3" t="s">
        <v>43</v>
      </c>
      <c r="D3787" s="3" t="s">
        <v>44</v>
      </c>
      <c r="E3787" s="3" t="s">
        <v>45</v>
      </c>
      <c r="F3787" s="3">
        <v>0.36</v>
      </c>
      <c r="G3787" s="3">
        <v>0.48</v>
      </c>
      <c r="H3787" s="3">
        <v>0.20627069960289199</v>
      </c>
      <c r="I3787" s="3">
        <v>9.614648972927105</v>
      </c>
      <c r="J3787" s="3">
        <v>1.4240766099103108</v>
      </c>
      <c r="K3787" s="3">
        <v>1.9832203700819009</v>
      </c>
      <c r="L3787" s="3">
        <v>0.29374527861431454</v>
      </c>
      <c r="M3787" s="2">
        <v>1200</v>
      </c>
      <c r="N3787" s="3" t="s">
        <v>61</v>
      </c>
      <c r="O3787" s="3" t="s">
        <v>84</v>
      </c>
      <c r="P3787" s="3" t="s">
        <v>85</v>
      </c>
      <c r="Q3787" s="3" t="s">
        <v>42</v>
      </c>
      <c r="R3787" s="3" t="s">
        <v>49</v>
      </c>
      <c r="S3787" s="3" t="s">
        <v>86</v>
      </c>
      <c r="T3787" s="3" t="s">
        <v>51</v>
      </c>
      <c r="U3787" s="3" t="s">
        <v>87</v>
      </c>
      <c r="V3787" s="3" t="s">
        <v>53</v>
      </c>
      <c r="W3787" s="3" t="s">
        <v>54</v>
      </c>
      <c r="X3787" s="3">
        <v>35</v>
      </c>
      <c r="Y3787" s="3">
        <v>6</v>
      </c>
      <c r="Z3787" s="3" t="s">
        <v>44</v>
      </c>
      <c r="AA3787" s="7">
        <v>4</v>
      </c>
      <c r="AB3787" s="3" t="s">
        <v>49</v>
      </c>
      <c r="AC3787" s="3" t="s">
        <v>49</v>
      </c>
      <c r="AD3787" s="3" t="s">
        <v>49</v>
      </c>
      <c r="AE3787" s="3" t="s">
        <v>49</v>
      </c>
      <c r="AF3787" s="3" t="s">
        <v>55</v>
      </c>
      <c r="AG3787" s="3" t="s">
        <v>56</v>
      </c>
      <c r="AH3787" s="3" t="s">
        <v>57</v>
      </c>
      <c r="AI3787" s="3" t="s">
        <v>58</v>
      </c>
      <c r="AJ3787" s="3" t="s">
        <v>49</v>
      </c>
      <c r="AK3787" s="3" t="s">
        <v>49</v>
      </c>
      <c r="AL3787" s="3" t="s">
        <v>49</v>
      </c>
      <c r="AM3787" s="3" t="s">
        <v>88</v>
      </c>
      <c r="AN3787" s="3" t="s">
        <v>60</v>
      </c>
      <c r="AO3787" s="3">
        <v>142.38486650645072</v>
      </c>
      <c r="AP3787" s="3">
        <v>834.7479054409032</v>
      </c>
    </row>
    <row r="3788" spans="1:42" x14ac:dyDescent="0.25">
      <c r="A3788" s="2">
        <v>3787</v>
      </c>
      <c r="B3788" s="3" t="s">
        <v>42</v>
      </c>
      <c r="C3788" s="3" t="s">
        <v>43</v>
      </c>
      <c r="D3788" s="3" t="s">
        <v>44</v>
      </c>
      <c r="E3788" s="3" t="s">
        <v>45</v>
      </c>
      <c r="F3788" s="3">
        <v>0.36</v>
      </c>
      <c r="G3788" s="3">
        <v>0.48</v>
      </c>
      <c r="H3788" s="3">
        <v>0.27445170336467201</v>
      </c>
      <c r="I3788" s="3">
        <v>9.614648972927105</v>
      </c>
      <c r="J3788" s="3">
        <v>1.4240766099103108</v>
      </c>
      <c r="K3788" s="3">
        <v>2.6387567878732381</v>
      </c>
      <c r="L3788" s="3">
        <v>0.39084025131167238</v>
      </c>
      <c r="M3788" s="2">
        <v>1210</v>
      </c>
      <c r="N3788" s="3" t="s">
        <v>65</v>
      </c>
      <c r="O3788" s="3" t="s">
        <v>84</v>
      </c>
      <c r="P3788" s="3" t="s">
        <v>85</v>
      </c>
      <c r="Q3788" s="3" t="s">
        <v>42</v>
      </c>
      <c r="R3788" s="3" t="s">
        <v>49</v>
      </c>
      <c r="S3788" s="3" t="s">
        <v>86</v>
      </c>
      <c r="T3788" s="3" t="s">
        <v>51</v>
      </c>
      <c r="U3788" s="3" t="s">
        <v>87</v>
      </c>
      <c r="V3788" s="3" t="s">
        <v>53</v>
      </c>
      <c r="W3788" s="3" t="s">
        <v>54</v>
      </c>
      <c r="X3788" s="3">
        <v>35</v>
      </c>
      <c r="Y3788" s="3">
        <v>6</v>
      </c>
      <c r="Z3788" s="3" t="s">
        <v>44</v>
      </c>
      <c r="AA3788" s="7">
        <v>4</v>
      </c>
      <c r="AB3788" s="3" t="s">
        <v>49</v>
      </c>
      <c r="AC3788" s="3" t="s">
        <v>49</v>
      </c>
      <c r="AD3788" s="3" t="s">
        <v>49</v>
      </c>
      <c r="AE3788" s="3" t="s">
        <v>49</v>
      </c>
      <c r="AF3788" s="3" t="s">
        <v>55</v>
      </c>
      <c r="AG3788" s="3" t="s">
        <v>56</v>
      </c>
      <c r="AH3788" s="3" t="s">
        <v>57</v>
      </c>
      <c r="AI3788" s="3" t="s">
        <v>58</v>
      </c>
      <c r="AJ3788" s="3" t="s">
        <v>49</v>
      </c>
      <c r="AK3788" s="3" t="s">
        <v>49</v>
      </c>
      <c r="AL3788" s="3" t="s">
        <v>49</v>
      </c>
      <c r="AM3788" s="3" t="s">
        <v>88</v>
      </c>
      <c r="AN3788" s="3" t="s">
        <v>60</v>
      </c>
      <c r="AO3788" s="3">
        <v>131.59771380105983</v>
      </c>
      <c r="AP3788" s="3">
        <v>1110.6666383999432</v>
      </c>
    </row>
    <row r="3789" spans="1:42" x14ac:dyDescent="0.25">
      <c r="A3789" s="2">
        <v>3788</v>
      </c>
      <c r="B3789" s="3" t="s">
        <v>42</v>
      </c>
      <c r="C3789" s="3" t="s">
        <v>43</v>
      </c>
      <c r="D3789" s="3" t="s">
        <v>44</v>
      </c>
      <c r="E3789" s="3" t="s">
        <v>45</v>
      </c>
      <c r="F3789" s="3">
        <v>0.36</v>
      </c>
      <c r="G3789" s="3">
        <v>0.48</v>
      </c>
      <c r="H3789" s="3">
        <v>1.85554412578782E-2</v>
      </c>
      <c r="I3789" s="3">
        <v>9.614648972927105</v>
      </c>
      <c r="J3789" s="3">
        <v>1.4240766099103108</v>
      </c>
      <c r="K3789" s="3">
        <v>0.17840405423226788</v>
      </c>
      <c r="L3789" s="3">
        <v>2.6424369881909101E-2</v>
      </c>
      <c r="M3789" s="2">
        <v>1210</v>
      </c>
      <c r="N3789" s="3" t="s">
        <v>65</v>
      </c>
      <c r="O3789" s="3" t="s">
        <v>84</v>
      </c>
      <c r="P3789" s="3" t="s">
        <v>85</v>
      </c>
      <c r="Q3789" s="3" t="s">
        <v>42</v>
      </c>
      <c r="R3789" s="3" t="s">
        <v>49</v>
      </c>
      <c r="S3789" s="3" t="s">
        <v>86</v>
      </c>
      <c r="T3789" s="3" t="s">
        <v>51</v>
      </c>
      <c r="U3789" s="3" t="s">
        <v>87</v>
      </c>
      <c r="V3789" s="3" t="s">
        <v>53</v>
      </c>
      <c r="W3789" s="3" t="s">
        <v>54</v>
      </c>
      <c r="X3789" s="3">
        <v>35</v>
      </c>
      <c r="Y3789" s="3">
        <v>6</v>
      </c>
      <c r="Z3789" s="3" t="s">
        <v>44</v>
      </c>
      <c r="AA3789" s="7">
        <v>4</v>
      </c>
      <c r="AB3789" s="3" t="s">
        <v>49</v>
      </c>
      <c r="AC3789" s="3" t="s">
        <v>49</v>
      </c>
      <c r="AD3789" s="3" t="s">
        <v>49</v>
      </c>
      <c r="AE3789" s="3" t="s">
        <v>49</v>
      </c>
      <c r="AF3789" s="3" t="s">
        <v>55</v>
      </c>
      <c r="AG3789" s="3" t="s">
        <v>56</v>
      </c>
      <c r="AH3789" s="3" t="s">
        <v>57</v>
      </c>
      <c r="AI3789" s="3" t="s">
        <v>58</v>
      </c>
      <c r="AJ3789" s="3" t="s">
        <v>49</v>
      </c>
      <c r="AK3789" s="3" t="s">
        <v>49</v>
      </c>
      <c r="AL3789" s="3" t="s">
        <v>49</v>
      </c>
      <c r="AM3789" s="3" t="s">
        <v>88</v>
      </c>
      <c r="AN3789" s="3" t="s">
        <v>60</v>
      </c>
      <c r="AO3789" s="3">
        <v>51.379912531472172</v>
      </c>
      <c r="AP3789" s="3">
        <v>75.091206624910257</v>
      </c>
    </row>
    <row r="3790" spans="1:42" x14ac:dyDescent="0.25">
      <c r="A3790" s="2">
        <v>3789</v>
      </c>
      <c r="B3790" s="3" t="s">
        <v>42</v>
      </c>
      <c r="C3790" s="3" t="s">
        <v>43</v>
      </c>
      <c r="D3790" s="3" t="s">
        <v>44</v>
      </c>
      <c r="E3790" s="3" t="s">
        <v>45</v>
      </c>
      <c r="F3790" s="3">
        <v>0.36</v>
      </c>
      <c r="G3790" s="3">
        <v>0.48</v>
      </c>
      <c r="H3790" s="3">
        <v>6.4535671520159999E-3</v>
      </c>
      <c r="I3790" s="3">
        <v>9.614648972927105</v>
      </c>
      <c r="J3790" s="3">
        <v>1.4240766099103108</v>
      </c>
      <c r="K3790" s="3">
        <v>6.2048782789846733E-2</v>
      </c>
      <c r="L3790" s="3">
        <v>9.1903740316714843E-3</v>
      </c>
      <c r="M3790" s="2">
        <v>1210</v>
      </c>
      <c r="N3790" s="3" t="s">
        <v>65</v>
      </c>
      <c r="O3790" s="3" t="s">
        <v>84</v>
      </c>
      <c r="P3790" s="3" t="s">
        <v>85</v>
      </c>
      <c r="Q3790" s="3" t="s">
        <v>42</v>
      </c>
      <c r="R3790" s="3" t="s">
        <v>49</v>
      </c>
      <c r="S3790" s="3" t="s">
        <v>86</v>
      </c>
      <c r="T3790" s="3" t="s">
        <v>51</v>
      </c>
      <c r="U3790" s="3" t="s">
        <v>87</v>
      </c>
      <c r="V3790" s="3" t="s">
        <v>53</v>
      </c>
      <c r="W3790" s="3" t="s">
        <v>54</v>
      </c>
      <c r="X3790" s="3">
        <v>35</v>
      </c>
      <c r="Y3790" s="3">
        <v>6</v>
      </c>
      <c r="Z3790" s="3" t="s">
        <v>44</v>
      </c>
      <c r="AA3790" s="7">
        <v>4</v>
      </c>
      <c r="AB3790" s="3" t="s">
        <v>49</v>
      </c>
      <c r="AC3790" s="3" t="s">
        <v>49</v>
      </c>
      <c r="AD3790" s="3" t="s">
        <v>49</v>
      </c>
      <c r="AE3790" s="3" t="s">
        <v>49</v>
      </c>
      <c r="AF3790" s="3" t="s">
        <v>55</v>
      </c>
      <c r="AG3790" s="3" t="s">
        <v>56</v>
      </c>
      <c r="AH3790" s="3" t="s">
        <v>57</v>
      </c>
      <c r="AI3790" s="3" t="s">
        <v>58</v>
      </c>
      <c r="AJ3790" s="3" t="s">
        <v>49</v>
      </c>
      <c r="AK3790" s="3" t="s">
        <v>49</v>
      </c>
      <c r="AL3790" s="3" t="s">
        <v>49</v>
      </c>
      <c r="AM3790" s="3" t="s">
        <v>88</v>
      </c>
      <c r="AN3790" s="3" t="s">
        <v>60</v>
      </c>
      <c r="AO3790" s="3">
        <v>22.153101798837355</v>
      </c>
      <c r="AP3790" s="3">
        <v>26.116659676525646</v>
      </c>
    </row>
    <row r="3791" spans="1:42" x14ac:dyDescent="0.25">
      <c r="A3791" s="2">
        <v>3790</v>
      </c>
      <c r="B3791" s="3" t="s">
        <v>42</v>
      </c>
      <c r="C3791" s="3" t="s">
        <v>43</v>
      </c>
      <c r="D3791" s="3" t="s">
        <v>44</v>
      </c>
      <c r="E3791" s="3" t="s">
        <v>45</v>
      </c>
      <c r="F3791" s="3">
        <v>0.36</v>
      </c>
      <c r="G3791" s="3">
        <v>0.48</v>
      </c>
      <c r="H3791" s="3">
        <v>1.35579464896607E-2</v>
      </c>
      <c r="I3791" s="3">
        <v>9.614648972927105</v>
      </c>
      <c r="J3791" s="3">
        <v>1.4240766099103108</v>
      </c>
      <c r="K3791" s="3">
        <v>0.1303548962918169</v>
      </c>
      <c r="L3791" s="3">
        <v>1.9307554474341408E-2</v>
      </c>
      <c r="M3791" s="2">
        <v>1330</v>
      </c>
      <c r="N3791" s="3" t="s">
        <v>68</v>
      </c>
      <c r="O3791" s="3" t="s">
        <v>84</v>
      </c>
      <c r="P3791" s="3" t="s">
        <v>85</v>
      </c>
      <c r="Q3791" s="3" t="s">
        <v>42</v>
      </c>
      <c r="R3791" s="3" t="s">
        <v>49</v>
      </c>
      <c r="S3791" s="3" t="s">
        <v>86</v>
      </c>
      <c r="T3791" s="3" t="s">
        <v>51</v>
      </c>
      <c r="U3791" s="3" t="s">
        <v>87</v>
      </c>
      <c r="V3791" s="3" t="s">
        <v>53</v>
      </c>
      <c r="W3791" s="3" t="s">
        <v>54</v>
      </c>
      <c r="X3791" s="3">
        <v>35</v>
      </c>
      <c r="Y3791" s="3">
        <v>6</v>
      </c>
      <c r="Z3791" s="3" t="s">
        <v>44</v>
      </c>
      <c r="AA3791" s="7">
        <v>4</v>
      </c>
      <c r="AB3791" s="3" t="s">
        <v>49</v>
      </c>
      <c r="AC3791" s="3" t="s">
        <v>49</v>
      </c>
      <c r="AD3791" s="3" t="s">
        <v>49</v>
      </c>
      <c r="AE3791" s="3" t="s">
        <v>49</v>
      </c>
      <c r="AF3791" s="3" t="s">
        <v>55</v>
      </c>
      <c r="AG3791" s="3" t="s">
        <v>56</v>
      </c>
      <c r="AH3791" s="3" t="s">
        <v>57</v>
      </c>
      <c r="AI3791" s="3" t="s">
        <v>58</v>
      </c>
      <c r="AJ3791" s="3" t="s">
        <v>49</v>
      </c>
      <c r="AK3791" s="3" t="s">
        <v>49</v>
      </c>
      <c r="AL3791" s="3" t="s">
        <v>49</v>
      </c>
      <c r="AM3791" s="3" t="s">
        <v>88</v>
      </c>
      <c r="AN3791" s="3" t="s">
        <v>60</v>
      </c>
      <c r="AO3791" s="3">
        <v>43.256432138501118</v>
      </c>
      <c r="AP3791" s="3">
        <v>54.867062826239135</v>
      </c>
    </row>
    <row r="3792" spans="1:42" x14ac:dyDescent="0.25">
      <c r="A3792" s="2">
        <v>3791</v>
      </c>
      <c r="B3792" s="3" t="s">
        <v>42</v>
      </c>
      <c r="C3792" s="3" t="s">
        <v>43</v>
      </c>
      <c r="D3792" s="3" t="s">
        <v>44</v>
      </c>
      <c r="E3792" s="3" t="s">
        <v>45</v>
      </c>
      <c r="F3792" s="3">
        <v>0.36</v>
      </c>
      <c r="G3792" s="3">
        <v>0.48</v>
      </c>
      <c r="H3792" s="3">
        <v>9.8474095754767593E-2</v>
      </c>
      <c r="I3792" s="3">
        <v>9.614648972927105</v>
      </c>
      <c r="J3792" s="3">
        <v>1.4240766099103108</v>
      </c>
      <c r="K3792" s="3">
        <v>0.9467938636085016</v>
      </c>
      <c r="L3792" s="3">
        <v>0.14023465644643276</v>
      </c>
      <c r="M3792" s="2">
        <v>1210</v>
      </c>
      <c r="N3792" s="3" t="s">
        <v>65</v>
      </c>
      <c r="O3792" s="3" t="s">
        <v>84</v>
      </c>
      <c r="P3792" s="3" t="s">
        <v>85</v>
      </c>
      <c r="Q3792" s="3" t="s">
        <v>42</v>
      </c>
      <c r="R3792" s="3" t="s">
        <v>49</v>
      </c>
      <c r="S3792" s="3" t="s">
        <v>86</v>
      </c>
      <c r="T3792" s="3" t="s">
        <v>51</v>
      </c>
      <c r="U3792" s="3" t="s">
        <v>87</v>
      </c>
      <c r="V3792" s="3" t="s">
        <v>53</v>
      </c>
      <c r="W3792" s="3" t="s">
        <v>54</v>
      </c>
      <c r="X3792" s="3">
        <v>35</v>
      </c>
      <c r="Y3792" s="3">
        <v>6</v>
      </c>
      <c r="Z3792" s="3" t="s">
        <v>44</v>
      </c>
      <c r="AA3792" s="7">
        <v>4</v>
      </c>
      <c r="AB3792" s="3" t="s">
        <v>49</v>
      </c>
      <c r="AC3792" s="3" t="s">
        <v>49</v>
      </c>
      <c r="AD3792" s="3" t="s">
        <v>49</v>
      </c>
      <c r="AE3792" s="3" t="s">
        <v>49</v>
      </c>
      <c r="AF3792" s="3" t="s">
        <v>55</v>
      </c>
      <c r="AG3792" s="3" t="s">
        <v>56</v>
      </c>
      <c r="AH3792" s="3" t="s">
        <v>57</v>
      </c>
      <c r="AI3792" s="3" t="s">
        <v>58</v>
      </c>
      <c r="AJ3792" s="3" t="s">
        <v>49</v>
      </c>
      <c r="AK3792" s="3" t="s">
        <v>49</v>
      </c>
      <c r="AL3792" s="3" t="s">
        <v>49</v>
      </c>
      <c r="AM3792" s="3" t="s">
        <v>88</v>
      </c>
      <c r="AN3792" s="3" t="s">
        <v>60</v>
      </c>
      <c r="AO3792" s="3">
        <v>83.28448433005633</v>
      </c>
      <c r="AP3792" s="3">
        <v>398.51052684521397</v>
      </c>
    </row>
    <row r="3793" spans="1:42" x14ac:dyDescent="0.25">
      <c r="A3793" s="2">
        <v>3792</v>
      </c>
      <c r="B3793" s="3" t="s">
        <v>42</v>
      </c>
      <c r="C3793" s="3" t="s">
        <v>43</v>
      </c>
      <c r="D3793" s="3" t="s">
        <v>44</v>
      </c>
      <c r="E3793" s="3" t="s">
        <v>45</v>
      </c>
      <c r="F3793" s="3">
        <v>0.36</v>
      </c>
      <c r="G3793" s="3">
        <v>0.48</v>
      </c>
      <c r="H3793" s="3">
        <v>0.244883710149254</v>
      </c>
      <c r="I3793" s="3">
        <v>10.362242291785901</v>
      </c>
      <c r="J3793" s="3">
        <v>1.7800133251905745</v>
      </c>
      <c r="K3793" s="3">
        <v>2.5375443378780398</v>
      </c>
      <c r="L3793" s="3">
        <v>0.43589626718777846</v>
      </c>
      <c r="M3793" s="2">
        <v>1200</v>
      </c>
      <c r="N3793" s="3" t="s">
        <v>61</v>
      </c>
      <c r="O3793" s="3" t="s">
        <v>84</v>
      </c>
      <c r="P3793" s="3" t="s">
        <v>85</v>
      </c>
      <c r="Q3793" s="3" t="s">
        <v>42</v>
      </c>
      <c r="R3793" s="3" t="s">
        <v>49</v>
      </c>
      <c r="S3793" s="3" t="s">
        <v>86</v>
      </c>
      <c r="T3793" s="3" t="s">
        <v>51</v>
      </c>
      <c r="U3793" s="3" t="s">
        <v>87</v>
      </c>
      <c r="V3793" s="3" t="s">
        <v>53</v>
      </c>
      <c r="W3793" s="3" t="s">
        <v>54</v>
      </c>
      <c r="X3793" s="3">
        <v>35</v>
      </c>
      <c r="Y3793" s="3">
        <v>6</v>
      </c>
      <c r="Z3793" s="3" t="s">
        <v>44</v>
      </c>
      <c r="AA3793" s="7">
        <v>4</v>
      </c>
      <c r="AB3793" s="3" t="s">
        <v>49</v>
      </c>
      <c r="AC3793" s="3" t="s">
        <v>49</v>
      </c>
      <c r="AD3793" s="3" t="s">
        <v>49</v>
      </c>
      <c r="AE3793" s="3" t="s">
        <v>49</v>
      </c>
      <c r="AF3793" s="3" t="s">
        <v>55</v>
      </c>
      <c r="AG3793" s="3" t="s">
        <v>56</v>
      </c>
      <c r="AH3793" s="3" t="s">
        <v>57</v>
      </c>
      <c r="AI3793" s="3" t="s">
        <v>58</v>
      </c>
      <c r="AJ3793" s="3" t="s">
        <v>49</v>
      </c>
      <c r="AK3793" s="3" t="s">
        <v>49</v>
      </c>
      <c r="AL3793" s="3" t="s">
        <v>49</v>
      </c>
      <c r="AM3793" s="3" t="s">
        <v>88</v>
      </c>
      <c r="AN3793" s="3" t="s">
        <v>60</v>
      </c>
      <c r="AO3793" s="3">
        <v>145.59904263211217</v>
      </c>
      <c r="AP3793" s="3">
        <v>991.00921515864752</v>
      </c>
    </row>
    <row r="3794" spans="1:42" x14ac:dyDescent="0.25">
      <c r="A3794" s="2">
        <v>3793</v>
      </c>
      <c r="B3794" s="3" t="s">
        <v>42</v>
      </c>
      <c r="C3794" s="3" t="s">
        <v>43</v>
      </c>
      <c r="D3794" s="3" t="s">
        <v>44</v>
      </c>
      <c r="E3794" s="3" t="s">
        <v>45</v>
      </c>
      <c r="F3794" s="3">
        <v>0.36</v>
      </c>
      <c r="G3794" s="3">
        <v>0.48</v>
      </c>
      <c r="H3794" s="3">
        <v>7.9781371060085593E-3</v>
      </c>
      <c r="I3794" s="3">
        <v>10.362242291785901</v>
      </c>
      <c r="J3794" s="3">
        <v>1.7800133251905745</v>
      </c>
      <c r="K3794" s="3">
        <v>8.2671389729548267E-2</v>
      </c>
      <c r="L3794" s="3">
        <v>1.4201190358892602E-2</v>
      </c>
      <c r="M3794" s="2">
        <v>1330</v>
      </c>
      <c r="N3794" s="3" t="s">
        <v>68</v>
      </c>
      <c r="O3794" s="3" t="s">
        <v>84</v>
      </c>
      <c r="P3794" s="3" t="s">
        <v>85</v>
      </c>
      <c r="Q3794" s="3" t="s">
        <v>42</v>
      </c>
      <c r="R3794" s="3" t="s">
        <v>49</v>
      </c>
      <c r="S3794" s="3" t="s">
        <v>86</v>
      </c>
      <c r="T3794" s="3" t="s">
        <v>51</v>
      </c>
      <c r="U3794" s="3" t="s">
        <v>87</v>
      </c>
      <c r="V3794" s="3" t="s">
        <v>53</v>
      </c>
      <c r="W3794" s="3" t="s">
        <v>54</v>
      </c>
      <c r="X3794" s="3">
        <v>35</v>
      </c>
      <c r="Y3794" s="3">
        <v>6</v>
      </c>
      <c r="Z3794" s="3" t="s">
        <v>44</v>
      </c>
      <c r="AA3794" s="7">
        <v>4</v>
      </c>
      <c r="AB3794" s="3" t="s">
        <v>49</v>
      </c>
      <c r="AC3794" s="3" t="s">
        <v>49</v>
      </c>
      <c r="AD3794" s="3" t="s">
        <v>49</v>
      </c>
      <c r="AE3794" s="3" t="s">
        <v>49</v>
      </c>
      <c r="AF3794" s="3" t="s">
        <v>55</v>
      </c>
      <c r="AG3794" s="3" t="s">
        <v>56</v>
      </c>
      <c r="AH3794" s="3" t="s">
        <v>57</v>
      </c>
      <c r="AI3794" s="3" t="s">
        <v>58</v>
      </c>
      <c r="AJ3794" s="3" t="s">
        <v>49</v>
      </c>
      <c r="AK3794" s="3" t="s">
        <v>49</v>
      </c>
      <c r="AL3794" s="3" t="s">
        <v>49</v>
      </c>
      <c r="AM3794" s="3" t="s">
        <v>88</v>
      </c>
      <c r="AN3794" s="3" t="s">
        <v>60</v>
      </c>
      <c r="AO3794" s="3">
        <v>32.381069741274047</v>
      </c>
      <c r="AP3794" s="3">
        <v>32.286375386238483</v>
      </c>
    </row>
    <row r="3795" spans="1:42" x14ac:dyDescent="0.25">
      <c r="A3795" s="2">
        <v>3794</v>
      </c>
      <c r="B3795" s="3" t="s">
        <v>42</v>
      </c>
      <c r="C3795" s="3" t="s">
        <v>43</v>
      </c>
      <c r="D3795" s="3" t="s">
        <v>44</v>
      </c>
      <c r="E3795" s="3" t="s">
        <v>45</v>
      </c>
      <c r="F3795" s="3">
        <v>0.36</v>
      </c>
      <c r="G3795" s="3">
        <v>0.48</v>
      </c>
      <c r="H3795" s="3">
        <v>7.2954349308831004E-2</v>
      </c>
      <c r="I3795" s="3">
        <v>10.362242291785901</v>
      </c>
      <c r="J3795" s="3">
        <v>1.7800133251905745</v>
      </c>
      <c r="K3795" s="3">
        <v>0.75597064377769008</v>
      </c>
      <c r="L3795" s="3">
        <v>0.12985971390032697</v>
      </c>
      <c r="M3795" s="2">
        <v>1330</v>
      </c>
      <c r="N3795" s="3" t="s">
        <v>68</v>
      </c>
      <c r="O3795" s="3" t="s">
        <v>84</v>
      </c>
      <c r="P3795" s="3" t="s">
        <v>85</v>
      </c>
      <c r="Q3795" s="3" t="s">
        <v>42</v>
      </c>
      <c r="R3795" s="3" t="s">
        <v>49</v>
      </c>
      <c r="S3795" s="3" t="s">
        <v>86</v>
      </c>
      <c r="T3795" s="3" t="s">
        <v>51</v>
      </c>
      <c r="U3795" s="3" t="s">
        <v>87</v>
      </c>
      <c r="V3795" s="3" t="s">
        <v>53</v>
      </c>
      <c r="W3795" s="3" t="s">
        <v>54</v>
      </c>
      <c r="X3795" s="3">
        <v>35</v>
      </c>
      <c r="Y3795" s="3">
        <v>6</v>
      </c>
      <c r="Z3795" s="3" t="s">
        <v>44</v>
      </c>
      <c r="AA3795" s="7">
        <v>4</v>
      </c>
      <c r="AB3795" s="3" t="s">
        <v>49</v>
      </c>
      <c r="AC3795" s="3" t="s">
        <v>49</v>
      </c>
      <c r="AD3795" s="3" t="s">
        <v>49</v>
      </c>
      <c r="AE3795" s="3" t="s">
        <v>49</v>
      </c>
      <c r="AF3795" s="3" t="s">
        <v>55</v>
      </c>
      <c r="AG3795" s="3" t="s">
        <v>56</v>
      </c>
      <c r="AH3795" s="3" t="s">
        <v>57</v>
      </c>
      <c r="AI3795" s="3" t="s">
        <v>58</v>
      </c>
      <c r="AJ3795" s="3" t="s">
        <v>49</v>
      </c>
      <c r="AK3795" s="3" t="s">
        <v>49</v>
      </c>
      <c r="AL3795" s="3" t="s">
        <v>49</v>
      </c>
      <c r="AM3795" s="3" t="s">
        <v>88</v>
      </c>
      <c r="AN3795" s="3" t="s">
        <v>60</v>
      </c>
      <c r="AO3795" s="3">
        <v>80.648452344677139</v>
      </c>
      <c r="AP3795" s="3">
        <v>295.23577704245588</v>
      </c>
    </row>
    <row r="3796" spans="1:42" x14ac:dyDescent="0.25">
      <c r="A3796" s="2">
        <v>3795</v>
      </c>
      <c r="B3796" s="3" t="s">
        <v>42</v>
      </c>
      <c r="C3796" s="3" t="s">
        <v>43</v>
      </c>
      <c r="D3796" s="3" t="s">
        <v>44</v>
      </c>
      <c r="E3796" s="3" t="s">
        <v>45</v>
      </c>
      <c r="F3796" s="3">
        <v>0.36</v>
      </c>
      <c r="G3796" s="3">
        <v>0.48</v>
      </c>
      <c r="H3796" s="3">
        <v>2.3292774223611498E-3</v>
      </c>
      <c r="I3796" s="3">
        <v>10.362242291785901</v>
      </c>
      <c r="J3796" s="3">
        <v>1.7800133251905745</v>
      </c>
      <c r="K3796" s="3">
        <v>2.4136537015292756E-2</v>
      </c>
      <c r="L3796" s="3">
        <v>4.1461448498684005E-3</v>
      </c>
      <c r="M3796" s="2">
        <v>1330</v>
      </c>
      <c r="N3796" s="3" t="s">
        <v>68</v>
      </c>
      <c r="O3796" s="3" t="s">
        <v>84</v>
      </c>
      <c r="P3796" s="3" t="s">
        <v>85</v>
      </c>
      <c r="Q3796" s="3" t="s">
        <v>42</v>
      </c>
      <c r="R3796" s="3" t="s">
        <v>49</v>
      </c>
      <c r="S3796" s="3" t="s">
        <v>86</v>
      </c>
      <c r="T3796" s="3" t="s">
        <v>51</v>
      </c>
      <c r="U3796" s="3" t="s">
        <v>87</v>
      </c>
      <c r="V3796" s="3" t="s">
        <v>53</v>
      </c>
      <c r="W3796" s="3" t="s">
        <v>54</v>
      </c>
      <c r="X3796" s="3">
        <v>35</v>
      </c>
      <c r="Y3796" s="3">
        <v>6</v>
      </c>
      <c r="Z3796" s="3" t="s">
        <v>44</v>
      </c>
      <c r="AA3796" s="7">
        <v>4</v>
      </c>
      <c r="AB3796" s="3" t="s">
        <v>49</v>
      </c>
      <c r="AC3796" s="3" t="s">
        <v>49</v>
      </c>
      <c r="AD3796" s="3" t="s">
        <v>49</v>
      </c>
      <c r="AE3796" s="3" t="s">
        <v>49</v>
      </c>
      <c r="AF3796" s="3" t="s">
        <v>55</v>
      </c>
      <c r="AG3796" s="3" t="s">
        <v>56</v>
      </c>
      <c r="AH3796" s="3" t="s">
        <v>57</v>
      </c>
      <c r="AI3796" s="3" t="s">
        <v>58</v>
      </c>
      <c r="AJ3796" s="3" t="s">
        <v>49</v>
      </c>
      <c r="AK3796" s="3" t="s">
        <v>49</v>
      </c>
      <c r="AL3796" s="3" t="s">
        <v>49</v>
      </c>
      <c r="AM3796" s="3" t="s">
        <v>88</v>
      </c>
      <c r="AN3796" s="3" t="s">
        <v>60</v>
      </c>
      <c r="AO3796" s="3">
        <v>17.773176062318555</v>
      </c>
      <c r="AP3796" s="3">
        <v>9.4262512962335183</v>
      </c>
    </row>
    <row r="3797" spans="1:42" x14ac:dyDescent="0.25">
      <c r="A3797" s="2">
        <v>3796</v>
      </c>
      <c r="B3797" s="3" t="s">
        <v>42</v>
      </c>
      <c r="C3797" s="3" t="s">
        <v>43</v>
      </c>
      <c r="D3797" s="3" t="s">
        <v>44</v>
      </c>
      <c r="E3797" s="3" t="s">
        <v>45</v>
      </c>
      <c r="F3797" s="3">
        <v>0.36</v>
      </c>
      <c r="G3797" s="3">
        <v>0.48</v>
      </c>
      <c r="H3797" s="3">
        <v>5.7866332274669599E-2</v>
      </c>
      <c r="I3797" s="3">
        <v>10.362242291785901</v>
      </c>
      <c r="J3797" s="3">
        <v>1.7800133251905745</v>
      </c>
      <c r="K3797" s="3">
        <v>0.5996249555671167</v>
      </c>
      <c r="L3797" s="3">
        <v>0.10300284252881729</v>
      </c>
      <c r="M3797" s="2">
        <v>1210</v>
      </c>
      <c r="N3797" s="3" t="s">
        <v>65</v>
      </c>
      <c r="O3797" s="3" t="s">
        <v>84</v>
      </c>
      <c r="P3797" s="3" t="s">
        <v>85</v>
      </c>
      <c r="Q3797" s="3" t="s">
        <v>42</v>
      </c>
      <c r="R3797" s="3" t="s">
        <v>49</v>
      </c>
      <c r="S3797" s="3" t="s">
        <v>86</v>
      </c>
      <c r="T3797" s="3" t="s">
        <v>51</v>
      </c>
      <c r="U3797" s="3" t="s">
        <v>87</v>
      </c>
      <c r="V3797" s="3" t="s">
        <v>53</v>
      </c>
      <c r="W3797" s="3" t="s">
        <v>54</v>
      </c>
      <c r="X3797" s="3">
        <v>35</v>
      </c>
      <c r="Y3797" s="3">
        <v>6</v>
      </c>
      <c r="Z3797" s="3" t="s">
        <v>44</v>
      </c>
      <c r="AA3797" s="7">
        <v>4</v>
      </c>
      <c r="AB3797" s="3" t="s">
        <v>49</v>
      </c>
      <c r="AC3797" s="3" t="s">
        <v>49</v>
      </c>
      <c r="AD3797" s="3" t="s">
        <v>49</v>
      </c>
      <c r="AE3797" s="3" t="s">
        <v>49</v>
      </c>
      <c r="AF3797" s="3" t="s">
        <v>55</v>
      </c>
      <c r="AG3797" s="3" t="s">
        <v>56</v>
      </c>
      <c r="AH3797" s="3" t="s">
        <v>57</v>
      </c>
      <c r="AI3797" s="3" t="s">
        <v>58</v>
      </c>
      <c r="AJ3797" s="3" t="s">
        <v>49</v>
      </c>
      <c r="AK3797" s="3" t="s">
        <v>49</v>
      </c>
      <c r="AL3797" s="3" t="s">
        <v>49</v>
      </c>
      <c r="AM3797" s="3" t="s">
        <v>88</v>
      </c>
      <c r="AN3797" s="3" t="s">
        <v>60</v>
      </c>
      <c r="AO3797" s="3">
        <v>61.464251932386347</v>
      </c>
      <c r="AP3797" s="3">
        <v>234.17673840647922</v>
      </c>
    </row>
    <row r="3798" spans="1:42" x14ac:dyDescent="0.25">
      <c r="A3798" s="2">
        <v>3797</v>
      </c>
      <c r="B3798" s="3" t="s">
        <v>42</v>
      </c>
      <c r="C3798" s="3" t="s">
        <v>43</v>
      </c>
      <c r="D3798" s="3" t="s">
        <v>44</v>
      </c>
      <c r="E3798" s="3" t="s">
        <v>45</v>
      </c>
      <c r="F3798" s="3">
        <v>0.36</v>
      </c>
      <c r="G3798" s="3">
        <v>0.48</v>
      </c>
      <c r="H3798" s="3">
        <v>2.46162746476348E-2</v>
      </c>
      <c r="I3798" s="3">
        <v>10.362242291785901</v>
      </c>
      <c r="J3798" s="3">
        <v>1.7800133251905745</v>
      </c>
      <c r="K3798" s="3">
        <v>0.25507980221993837</v>
      </c>
      <c r="L3798" s="3">
        <v>4.3817296889340857E-2</v>
      </c>
      <c r="M3798" s="2">
        <v>1330</v>
      </c>
      <c r="N3798" s="3" t="s">
        <v>68</v>
      </c>
      <c r="O3798" s="3" t="s">
        <v>84</v>
      </c>
      <c r="P3798" s="3" t="s">
        <v>85</v>
      </c>
      <c r="Q3798" s="3" t="s">
        <v>42</v>
      </c>
      <c r="R3798" s="3" t="s">
        <v>49</v>
      </c>
      <c r="S3798" s="3" t="s">
        <v>86</v>
      </c>
      <c r="T3798" s="3" t="s">
        <v>51</v>
      </c>
      <c r="U3798" s="3" t="s">
        <v>87</v>
      </c>
      <c r="V3798" s="3" t="s">
        <v>53</v>
      </c>
      <c r="W3798" s="3" t="s">
        <v>54</v>
      </c>
      <c r="X3798" s="3">
        <v>35</v>
      </c>
      <c r="Y3798" s="3">
        <v>6</v>
      </c>
      <c r="Z3798" s="3" t="s">
        <v>44</v>
      </c>
      <c r="AA3798" s="7">
        <v>4</v>
      </c>
      <c r="AB3798" s="3" t="s">
        <v>49</v>
      </c>
      <c r="AC3798" s="3" t="s">
        <v>49</v>
      </c>
      <c r="AD3798" s="3" t="s">
        <v>49</v>
      </c>
      <c r="AE3798" s="3" t="s">
        <v>49</v>
      </c>
      <c r="AF3798" s="3" t="s">
        <v>55</v>
      </c>
      <c r="AG3798" s="3" t="s">
        <v>56</v>
      </c>
      <c r="AH3798" s="3" t="s">
        <v>57</v>
      </c>
      <c r="AI3798" s="3" t="s">
        <v>58</v>
      </c>
      <c r="AJ3798" s="3" t="s">
        <v>49</v>
      </c>
      <c r="AK3798" s="3" t="s">
        <v>49</v>
      </c>
      <c r="AL3798" s="3" t="s">
        <v>49</v>
      </c>
      <c r="AM3798" s="3" t="s">
        <v>88</v>
      </c>
      <c r="AN3798" s="3" t="s">
        <v>60</v>
      </c>
      <c r="AO3798" s="3">
        <v>45.22600958589711</v>
      </c>
      <c r="AP3798" s="3">
        <v>99.618529153343388</v>
      </c>
    </row>
    <row r="3799" spans="1:42" x14ac:dyDescent="0.25">
      <c r="A3799" s="2">
        <v>3798</v>
      </c>
      <c r="B3799" s="3" t="s">
        <v>42</v>
      </c>
      <c r="C3799" s="3" t="s">
        <v>43</v>
      </c>
      <c r="D3799" s="3" t="s">
        <v>44</v>
      </c>
      <c r="E3799" s="3" t="s">
        <v>45</v>
      </c>
      <c r="F3799" s="3">
        <v>0.36</v>
      </c>
      <c r="G3799" s="3">
        <v>0.48</v>
      </c>
      <c r="H3799" s="3">
        <v>0.203340421897475</v>
      </c>
      <c r="I3799" s="3">
        <v>10.362242291785901</v>
      </c>
      <c r="J3799" s="3">
        <v>1.7800133251905745</v>
      </c>
      <c r="K3799" s="3">
        <v>2.1070627194156031</v>
      </c>
      <c r="L3799" s="3">
        <v>0.36194866052737878</v>
      </c>
      <c r="M3799" s="2">
        <v>1330</v>
      </c>
      <c r="N3799" s="3" t="s">
        <v>68</v>
      </c>
      <c r="O3799" s="3" t="s">
        <v>84</v>
      </c>
      <c r="P3799" s="3" t="s">
        <v>85</v>
      </c>
      <c r="Q3799" s="3" t="s">
        <v>42</v>
      </c>
      <c r="R3799" s="3" t="s">
        <v>49</v>
      </c>
      <c r="S3799" s="3" t="s">
        <v>86</v>
      </c>
      <c r="T3799" s="3" t="s">
        <v>51</v>
      </c>
      <c r="U3799" s="3" t="s">
        <v>87</v>
      </c>
      <c r="V3799" s="3" t="s">
        <v>53</v>
      </c>
      <c r="W3799" s="3" t="s">
        <v>54</v>
      </c>
      <c r="X3799" s="3">
        <v>35</v>
      </c>
      <c r="Y3799" s="3">
        <v>6</v>
      </c>
      <c r="Z3799" s="3" t="s">
        <v>44</v>
      </c>
      <c r="AA3799" s="7">
        <v>4</v>
      </c>
      <c r="AB3799" s="3" t="s">
        <v>49</v>
      </c>
      <c r="AC3799" s="3" t="s">
        <v>49</v>
      </c>
      <c r="AD3799" s="3" t="s">
        <v>49</v>
      </c>
      <c r="AE3799" s="3" t="s">
        <v>49</v>
      </c>
      <c r="AF3799" s="3" t="s">
        <v>55</v>
      </c>
      <c r="AG3799" s="3" t="s">
        <v>56</v>
      </c>
      <c r="AH3799" s="3" t="s">
        <v>57</v>
      </c>
      <c r="AI3799" s="3" t="s">
        <v>58</v>
      </c>
      <c r="AJ3799" s="3" t="s">
        <v>49</v>
      </c>
      <c r="AK3799" s="3" t="s">
        <v>49</v>
      </c>
      <c r="AL3799" s="3" t="s">
        <v>49</v>
      </c>
      <c r="AM3799" s="3" t="s">
        <v>88</v>
      </c>
      <c r="AN3799" s="3" t="s">
        <v>60</v>
      </c>
      <c r="AO3799" s="3">
        <v>115.97906319897373</v>
      </c>
      <c r="AP3799" s="3">
        <v>822.88949228932267</v>
      </c>
    </row>
    <row r="3800" spans="1:42" x14ac:dyDescent="0.25">
      <c r="A3800" s="2">
        <v>3799</v>
      </c>
      <c r="B3800" s="3" t="s">
        <v>42</v>
      </c>
      <c r="C3800" s="3" t="s">
        <v>43</v>
      </c>
      <c r="D3800" s="3" t="s">
        <v>44</v>
      </c>
      <c r="E3800" s="3" t="s">
        <v>45</v>
      </c>
      <c r="F3800" s="3">
        <v>0.36</v>
      </c>
      <c r="G3800" s="3">
        <v>0.48</v>
      </c>
      <c r="H3800" s="3">
        <v>3.7949507466119199E-3</v>
      </c>
      <c r="I3800" s="3">
        <v>10.362242291785901</v>
      </c>
      <c r="J3800" s="3">
        <v>1.7800133251905745</v>
      </c>
      <c r="K3800" s="3">
        <v>3.9324199121786516E-2</v>
      </c>
      <c r="L3800" s="3">
        <v>6.7550628974111368E-3</v>
      </c>
      <c r="M3800" s="2">
        <v>1330</v>
      </c>
      <c r="N3800" s="3" t="s">
        <v>68</v>
      </c>
      <c r="O3800" s="3" t="s">
        <v>84</v>
      </c>
      <c r="P3800" s="3" t="s">
        <v>85</v>
      </c>
      <c r="Q3800" s="3" t="s">
        <v>42</v>
      </c>
      <c r="R3800" s="3" t="s">
        <v>49</v>
      </c>
      <c r="S3800" s="3" t="s">
        <v>86</v>
      </c>
      <c r="T3800" s="3" t="s">
        <v>51</v>
      </c>
      <c r="U3800" s="3" t="s">
        <v>87</v>
      </c>
      <c r="V3800" s="3" t="s">
        <v>53</v>
      </c>
      <c r="W3800" s="3" t="s">
        <v>54</v>
      </c>
      <c r="X3800" s="3">
        <v>35</v>
      </c>
      <c r="Y3800" s="3">
        <v>6</v>
      </c>
      <c r="Z3800" s="3" t="s">
        <v>44</v>
      </c>
      <c r="AA3800" s="7">
        <v>4</v>
      </c>
      <c r="AB3800" s="3" t="s">
        <v>49</v>
      </c>
      <c r="AC3800" s="3" t="s">
        <v>49</v>
      </c>
      <c r="AD3800" s="3" t="s">
        <v>49</v>
      </c>
      <c r="AE3800" s="3" t="s">
        <v>49</v>
      </c>
      <c r="AF3800" s="3" t="s">
        <v>55</v>
      </c>
      <c r="AG3800" s="3" t="s">
        <v>56</v>
      </c>
      <c r="AH3800" s="3" t="s">
        <v>57</v>
      </c>
      <c r="AI3800" s="3" t="s">
        <v>58</v>
      </c>
      <c r="AJ3800" s="3" t="s">
        <v>49</v>
      </c>
      <c r="AK3800" s="3" t="s">
        <v>49</v>
      </c>
      <c r="AL3800" s="3" t="s">
        <v>49</v>
      </c>
      <c r="AM3800" s="3" t="s">
        <v>88</v>
      </c>
      <c r="AN3800" s="3" t="s">
        <v>60</v>
      </c>
      <c r="AO3800" s="3">
        <v>22.607137672280942</v>
      </c>
      <c r="AP3800" s="3">
        <v>15.357620801618109</v>
      </c>
    </row>
    <row r="3801" spans="1:42" x14ac:dyDescent="0.25">
      <c r="A3801" s="2">
        <v>3800</v>
      </c>
      <c r="B3801" s="3" t="s">
        <v>42</v>
      </c>
      <c r="C3801" s="3" t="s">
        <v>43</v>
      </c>
      <c r="D3801" s="3" t="s">
        <v>44</v>
      </c>
      <c r="E3801" s="3" t="s">
        <v>45</v>
      </c>
      <c r="F3801" s="3">
        <v>0.36</v>
      </c>
      <c r="G3801" s="3">
        <v>0.48</v>
      </c>
      <c r="H3801" s="3">
        <v>0.29043906834309602</v>
      </c>
      <c r="I3801" s="3">
        <v>9.5429547353844537</v>
      </c>
      <c r="J3801" s="3">
        <v>1.4038243280253822</v>
      </c>
      <c r="K3801" s="3">
        <v>2.7716468825853973</v>
      </c>
      <c r="L3801" s="3">
        <v>0.4077254299490648</v>
      </c>
      <c r="M3801" s="2">
        <v>1200</v>
      </c>
      <c r="N3801" s="3" t="s">
        <v>61</v>
      </c>
      <c r="O3801" s="3" t="s">
        <v>84</v>
      </c>
      <c r="P3801" s="3" t="s">
        <v>85</v>
      </c>
      <c r="Q3801" s="3" t="s">
        <v>42</v>
      </c>
      <c r="R3801" s="3" t="s">
        <v>49</v>
      </c>
      <c r="S3801" s="3" t="s">
        <v>86</v>
      </c>
      <c r="T3801" s="3" t="s">
        <v>51</v>
      </c>
      <c r="U3801" s="3" t="s">
        <v>87</v>
      </c>
      <c r="V3801" s="3" t="s">
        <v>53</v>
      </c>
      <c r="W3801" s="3" t="s">
        <v>54</v>
      </c>
      <c r="X3801" s="3">
        <v>35</v>
      </c>
      <c r="Y3801" s="3">
        <v>6</v>
      </c>
      <c r="Z3801" s="3" t="s">
        <v>44</v>
      </c>
      <c r="AA3801" s="7">
        <v>4</v>
      </c>
      <c r="AB3801" s="3" t="s">
        <v>49</v>
      </c>
      <c r="AC3801" s="3" t="s">
        <v>49</v>
      </c>
      <c r="AD3801" s="3" t="s">
        <v>49</v>
      </c>
      <c r="AE3801" s="3" t="s">
        <v>49</v>
      </c>
      <c r="AF3801" s="3" t="s">
        <v>55</v>
      </c>
      <c r="AG3801" s="3" t="s">
        <v>56</v>
      </c>
      <c r="AH3801" s="3" t="s">
        <v>57</v>
      </c>
      <c r="AI3801" s="3" t="s">
        <v>58</v>
      </c>
      <c r="AJ3801" s="3" t="s">
        <v>49</v>
      </c>
      <c r="AK3801" s="3" t="s">
        <v>49</v>
      </c>
      <c r="AL3801" s="3" t="s">
        <v>49</v>
      </c>
      <c r="AM3801" s="3" t="s">
        <v>88</v>
      </c>
      <c r="AN3801" s="3" t="s">
        <v>60</v>
      </c>
      <c r="AO3801" s="3">
        <v>184.29647856231989</v>
      </c>
      <c r="AP3801" s="3">
        <v>1175.365209040129</v>
      </c>
    </row>
    <row r="3802" spans="1:42" x14ac:dyDescent="0.25">
      <c r="A3802" s="2">
        <v>3801</v>
      </c>
      <c r="B3802" s="3" t="s">
        <v>42</v>
      </c>
      <c r="C3802" s="3" t="s">
        <v>43</v>
      </c>
      <c r="D3802" s="3" t="s">
        <v>44</v>
      </c>
      <c r="E3802" s="3" t="s">
        <v>45</v>
      </c>
      <c r="F3802" s="3">
        <v>0.36</v>
      </c>
      <c r="G3802" s="3">
        <v>0.48</v>
      </c>
      <c r="H3802" s="3">
        <v>4.0317365119395101E-3</v>
      </c>
      <c r="I3802" s="3">
        <v>9.5429547353844537</v>
      </c>
      <c r="J3802" s="3">
        <v>1.4038243280253822</v>
      </c>
      <c r="K3802" s="3">
        <v>3.8474679038435544E-2</v>
      </c>
      <c r="L3802" s="3">
        <v>5.6598497996488807E-3</v>
      </c>
      <c r="M3802" s="2">
        <v>1330</v>
      </c>
      <c r="N3802" s="3" t="s">
        <v>68</v>
      </c>
      <c r="O3802" s="3" t="s">
        <v>84</v>
      </c>
      <c r="P3802" s="3" t="s">
        <v>85</v>
      </c>
      <c r="Q3802" s="3" t="s">
        <v>42</v>
      </c>
      <c r="R3802" s="3" t="s">
        <v>49</v>
      </c>
      <c r="S3802" s="3" t="s">
        <v>86</v>
      </c>
      <c r="T3802" s="3" t="s">
        <v>51</v>
      </c>
      <c r="U3802" s="3" t="s">
        <v>87</v>
      </c>
      <c r="V3802" s="3" t="s">
        <v>53</v>
      </c>
      <c r="W3802" s="3" t="s">
        <v>54</v>
      </c>
      <c r="X3802" s="3">
        <v>35</v>
      </c>
      <c r="Y3802" s="3">
        <v>6</v>
      </c>
      <c r="Z3802" s="3" t="s">
        <v>44</v>
      </c>
      <c r="AA3802" s="7">
        <v>4</v>
      </c>
      <c r="AB3802" s="3" t="s">
        <v>49</v>
      </c>
      <c r="AC3802" s="3" t="s">
        <v>49</v>
      </c>
      <c r="AD3802" s="3" t="s">
        <v>49</v>
      </c>
      <c r="AE3802" s="3" t="s">
        <v>49</v>
      </c>
      <c r="AF3802" s="3" t="s">
        <v>55</v>
      </c>
      <c r="AG3802" s="3" t="s">
        <v>56</v>
      </c>
      <c r="AH3802" s="3" t="s">
        <v>57</v>
      </c>
      <c r="AI3802" s="3" t="s">
        <v>58</v>
      </c>
      <c r="AJ3802" s="3" t="s">
        <v>49</v>
      </c>
      <c r="AK3802" s="3" t="s">
        <v>49</v>
      </c>
      <c r="AL3802" s="3" t="s">
        <v>49</v>
      </c>
      <c r="AM3802" s="3" t="s">
        <v>88</v>
      </c>
      <c r="AN3802" s="3" t="s">
        <v>60</v>
      </c>
      <c r="AO3802" s="3">
        <v>24.413657981929958</v>
      </c>
      <c r="AP3802" s="3">
        <v>16.315858796766975</v>
      </c>
    </row>
    <row r="3803" spans="1:42" x14ac:dyDescent="0.25">
      <c r="A3803" s="2">
        <v>3802</v>
      </c>
      <c r="B3803" s="3" t="s">
        <v>42</v>
      </c>
      <c r="C3803" s="3" t="s">
        <v>43</v>
      </c>
      <c r="D3803" s="3" t="s">
        <v>44</v>
      </c>
      <c r="E3803" s="3" t="s">
        <v>45</v>
      </c>
      <c r="F3803" s="3">
        <v>0.36</v>
      </c>
      <c r="G3803" s="3">
        <v>0.48</v>
      </c>
      <c r="H3803" s="3">
        <v>6.3608807538542506E-2</v>
      </c>
      <c r="I3803" s="3">
        <v>9.5429547353844537</v>
      </c>
      <c r="J3803" s="3">
        <v>1.4038243280253822</v>
      </c>
      <c r="K3803" s="3">
        <v>0.60701597111209249</v>
      </c>
      <c r="L3803" s="3">
        <v>8.9295591499290297E-2</v>
      </c>
      <c r="M3803" s="2">
        <v>1210</v>
      </c>
      <c r="N3803" s="3" t="s">
        <v>65</v>
      </c>
      <c r="O3803" s="3" t="s">
        <v>84</v>
      </c>
      <c r="P3803" s="3" t="s">
        <v>85</v>
      </c>
      <c r="Q3803" s="3" t="s">
        <v>42</v>
      </c>
      <c r="R3803" s="3" t="s">
        <v>49</v>
      </c>
      <c r="S3803" s="3" t="s">
        <v>86</v>
      </c>
      <c r="T3803" s="3" t="s">
        <v>51</v>
      </c>
      <c r="U3803" s="3" t="s">
        <v>87</v>
      </c>
      <c r="V3803" s="3" t="s">
        <v>53</v>
      </c>
      <c r="W3803" s="3" t="s">
        <v>54</v>
      </c>
      <c r="X3803" s="3">
        <v>35</v>
      </c>
      <c r="Y3803" s="3">
        <v>6</v>
      </c>
      <c r="Z3803" s="3" t="s">
        <v>44</v>
      </c>
      <c r="AA3803" s="7">
        <v>4</v>
      </c>
      <c r="AB3803" s="3" t="s">
        <v>49</v>
      </c>
      <c r="AC3803" s="3" t="s">
        <v>49</v>
      </c>
      <c r="AD3803" s="3" t="s">
        <v>49</v>
      </c>
      <c r="AE3803" s="3" t="s">
        <v>49</v>
      </c>
      <c r="AF3803" s="3" t="s">
        <v>55</v>
      </c>
      <c r="AG3803" s="3" t="s">
        <v>56</v>
      </c>
      <c r="AH3803" s="3" t="s">
        <v>57</v>
      </c>
      <c r="AI3803" s="3" t="s">
        <v>58</v>
      </c>
      <c r="AJ3803" s="3" t="s">
        <v>49</v>
      </c>
      <c r="AK3803" s="3" t="s">
        <v>49</v>
      </c>
      <c r="AL3803" s="3" t="s">
        <v>49</v>
      </c>
      <c r="AM3803" s="3" t="s">
        <v>88</v>
      </c>
      <c r="AN3803" s="3" t="s">
        <v>60</v>
      </c>
      <c r="AO3803" s="3">
        <v>88.870673411975886</v>
      </c>
      <c r="AP3803" s="3">
        <v>257.41571130855618</v>
      </c>
    </row>
    <row r="3804" spans="1:42" x14ac:dyDescent="0.25">
      <c r="A3804" s="2">
        <v>3803</v>
      </c>
      <c r="B3804" s="3" t="s">
        <v>42</v>
      </c>
      <c r="C3804" s="3" t="s">
        <v>43</v>
      </c>
      <c r="D3804" s="3" t="s">
        <v>44</v>
      </c>
      <c r="E3804" s="3" t="s">
        <v>45</v>
      </c>
      <c r="F3804" s="3">
        <v>0.36</v>
      </c>
      <c r="G3804" s="3">
        <v>0.48</v>
      </c>
      <c r="H3804" s="3">
        <v>1.48768836202803E-2</v>
      </c>
      <c r="I3804" s="3">
        <v>9.5429547353844537</v>
      </c>
      <c r="J3804" s="3">
        <v>1.4038243280253822</v>
      </c>
      <c r="K3804" s="3">
        <v>0.14196942699191731</v>
      </c>
      <c r="L3804" s="3">
        <v>2.0884531151351807E-2</v>
      </c>
      <c r="M3804" s="2">
        <v>1750</v>
      </c>
      <c r="N3804" s="3" t="s">
        <v>74</v>
      </c>
      <c r="O3804" s="3" t="s">
        <v>84</v>
      </c>
      <c r="P3804" s="3" t="s">
        <v>85</v>
      </c>
      <c r="Q3804" s="3" t="s">
        <v>42</v>
      </c>
      <c r="R3804" s="3" t="s">
        <v>49</v>
      </c>
      <c r="S3804" s="3" t="s">
        <v>86</v>
      </c>
      <c r="T3804" s="3" t="s">
        <v>51</v>
      </c>
      <c r="U3804" s="3" t="s">
        <v>87</v>
      </c>
      <c r="V3804" s="3" t="s">
        <v>53</v>
      </c>
      <c r="W3804" s="3" t="s">
        <v>54</v>
      </c>
      <c r="X3804" s="3">
        <v>35</v>
      </c>
      <c r="Y3804" s="3">
        <v>6</v>
      </c>
      <c r="Z3804" s="3" t="s">
        <v>44</v>
      </c>
      <c r="AA3804" s="7">
        <v>4</v>
      </c>
      <c r="AB3804" s="3" t="s">
        <v>49</v>
      </c>
      <c r="AC3804" s="3" t="s">
        <v>49</v>
      </c>
      <c r="AD3804" s="3" t="s">
        <v>49</v>
      </c>
      <c r="AE3804" s="3" t="s">
        <v>49</v>
      </c>
      <c r="AF3804" s="3" t="s">
        <v>55</v>
      </c>
      <c r="AG3804" s="3" t="s">
        <v>56</v>
      </c>
      <c r="AH3804" s="3" t="s">
        <v>57</v>
      </c>
      <c r="AI3804" s="3" t="s">
        <v>58</v>
      </c>
      <c r="AJ3804" s="3" t="s">
        <v>49</v>
      </c>
      <c r="AK3804" s="3" t="s">
        <v>49</v>
      </c>
      <c r="AL3804" s="3" t="s">
        <v>49</v>
      </c>
      <c r="AM3804" s="3" t="s">
        <v>88</v>
      </c>
      <c r="AN3804" s="3" t="s">
        <v>60</v>
      </c>
      <c r="AO3804" s="3">
        <v>31.072187984940214</v>
      </c>
      <c r="AP3804" s="3">
        <v>60.204612024028819</v>
      </c>
    </row>
    <row r="3805" spans="1:42" x14ac:dyDescent="0.25">
      <c r="A3805" s="2">
        <v>3804</v>
      </c>
      <c r="B3805" s="3" t="s">
        <v>42</v>
      </c>
      <c r="C3805" s="3" t="s">
        <v>43</v>
      </c>
      <c r="D3805" s="3" t="s">
        <v>44</v>
      </c>
      <c r="E3805" s="3" t="s">
        <v>45</v>
      </c>
      <c r="F3805" s="3">
        <v>0.36</v>
      </c>
      <c r="G3805" s="3">
        <v>0.48</v>
      </c>
      <c r="H3805" s="3">
        <v>3.4282789489560602E-6</v>
      </c>
      <c r="I3805" s="3">
        <v>9.5429547353844537</v>
      </c>
      <c r="J3805" s="3">
        <v>1.4038243280253822</v>
      </c>
      <c r="K3805" s="3">
        <v>3.2715910830159072E-5</v>
      </c>
      <c r="L3805" s="3">
        <v>4.8127013918018049E-6</v>
      </c>
      <c r="M3805" s="2">
        <v>1210</v>
      </c>
      <c r="N3805" s="3" t="s">
        <v>65</v>
      </c>
      <c r="O3805" s="3" t="s">
        <v>84</v>
      </c>
      <c r="P3805" s="3" t="s">
        <v>85</v>
      </c>
      <c r="Q3805" s="3" t="s">
        <v>42</v>
      </c>
      <c r="R3805" s="3" t="s">
        <v>49</v>
      </c>
      <c r="S3805" s="3" t="s">
        <v>86</v>
      </c>
      <c r="T3805" s="3" t="s">
        <v>51</v>
      </c>
      <c r="U3805" s="3" t="s">
        <v>87</v>
      </c>
      <c r="V3805" s="3" t="s">
        <v>53</v>
      </c>
      <c r="W3805" s="3" t="s">
        <v>54</v>
      </c>
      <c r="X3805" s="3">
        <v>35</v>
      </c>
      <c r="Y3805" s="3">
        <v>6</v>
      </c>
      <c r="Z3805" s="3" t="s">
        <v>44</v>
      </c>
      <c r="AA3805" s="7">
        <v>4</v>
      </c>
      <c r="AB3805" s="3" t="s">
        <v>49</v>
      </c>
      <c r="AC3805" s="3" t="s">
        <v>49</v>
      </c>
      <c r="AD3805" s="3" t="s">
        <v>49</v>
      </c>
      <c r="AE3805" s="3" t="s">
        <v>49</v>
      </c>
      <c r="AF3805" s="3" t="s">
        <v>55</v>
      </c>
      <c r="AG3805" s="3" t="s">
        <v>56</v>
      </c>
      <c r="AH3805" s="3" t="s">
        <v>57</v>
      </c>
      <c r="AI3805" s="3" t="s">
        <v>58</v>
      </c>
      <c r="AJ3805" s="3" t="s">
        <v>49</v>
      </c>
      <c r="AK3805" s="3" t="s">
        <v>49</v>
      </c>
      <c r="AL3805" s="3" t="s">
        <v>49</v>
      </c>
      <c r="AM3805" s="3" t="s">
        <v>88</v>
      </c>
      <c r="AN3805" s="3" t="s">
        <v>60</v>
      </c>
      <c r="AO3805" s="3">
        <v>0.67379601845756543</v>
      </c>
      <c r="AP3805" s="3">
        <v>1.3873752682361545E-2</v>
      </c>
    </row>
    <row r="3806" spans="1:42" x14ac:dyDescent="0.25">
      <c r="A3806" s="2">
        <v>3805</v>
      </c>
      <c r="B3806" s="3" t="s">
        <v>42</v>
      </c>
      <c r="C3806" s="3" t="s">
        <v>43</v>
      </c>
      <c r="D3806" s="3" t="s">
        <v>44</v>
      </c>
      <c r="E3806" s="3" t="s">
        <v>45</v>
      </c>
      <c r="F3806" s="3">
        <v>0.36</v>
      </c>
      <c r="G3806" s="3">
        <v>0.48</v>
      </c>
      <c r="H3806" s="3">
        <v>0.195306229507864</v>
      </c>
      <c r="I3806" s="3">
        <v>9.5429547353844537</v>
      </c>
      <c r="J3806" s="3">
        <v>1.4038243280253822</v>
      </c>
      <c r="K3806" s="3">
        <v>1.8637985077321537</v>
      </c>
      <c r="L3806" s="3">
        <v>0.27417563639804826</v>
      </c>
      <c r="M3806" s="2">
        <v>1210</v>
      </c>
      <c r="N3806" s="3" t="s">
        <v>65</v>
      </c>
      <c r="O3806" s="3" t="s">
        <v>84</v>
      </c>
      <c r="P3806" s="3" t="s">
        <v>85</v>
      </c>
      <c r="Q3806" s="3" t="s">
        <v>42</v>
      </c>
      <c r="R3806" s="3" t="s">
        <v>49</v>
      </c>
      <c r="S3806" s="3" t="s">
        <v>86</v>
      </c>
      <c r="T3806" s="3" t="s">
        <v>51</v>
      </c>
      <c r="U3806" s="3" t="s">
        <v>87</v>
      </c>
      <c r="V3806" s="3" t="s">
        <v>53</v>
      </c>
      <c r="W3806" s="3" t="s">
        <v>54</v>
      </c>
      <c r="X3806" s="3">
        <v>35</v>
      </c>
      <c r="Y3806" s="3">
        <v>6</v>
      </c>
      <c r="Z3806" s="3" t="s">
        <v>44</v>
      </c>
      <c r="AA3806" s="7">
        <v>4</v>
      </c>
      <c r="AB3806" s="3" t="s">
        <v>49</v>
      </c>
      <c r="AC3806" s="3" t="s">
        <v>49</v>
      </c>
      <c r="AD3806" s="3" t="s">
        <v>49</v>
      </c>
      <c r="AE3806" s="3" t="s">
        <v>49</v>
      </c>
      <c r="AF3806" s="3" t="s">
        <v>55</v>
      </c>
      <c r="AG3806" s="3" t="s">
        <v>56</v>
      </c>
      <c r="AH3806" s="3" t="s">
        <v>57</v>
      </c>
      <c r="AI3806" s="3" t="s">
        <v>58</v>
      </c>
      <c r="AJ3806" s="3" t="s">
        <v>49</v>
      </c>
      <c r="AK3806" s="3" t="s">
        <v>49</v>
      </c>
      <c r="AL3806" s="3" t="s">
        <v>49</v>
      </c>
      <c r="AM3806" s="3" t="s">
        <v>88</v>
      </c>
      <c r="AN3806" s="3" t="s">
        <v>60</v>
      </c>
      <c r="AO3806" s="3">
        <v>117.18040814088495</v>
      </c>
      <c r="AP3806" s="3">
        <v>790.37626921862704</v>
      </c>
    </row>
    <row r="3807" spans="1:42" x14ac:dyDescent="0.25">
      <c r="A3807" s="2">
        <v>3806</v>
      </c>
      <c r="B3807" s="3" t="s">
        <v>42</v>
      </c>
      <c r="C3807" s="3" t="s">
        <v>43</v>
      </c>
      <c r="D3807" s="3" t="s">
        <v>44</v>
      </c>
      <c r="E3807" s="3" t="s">
        <v>45</v>
      </c>
      <c r="F3807" s="3">
        <v>0.36</v>
      </c>
      <c r="G3807" s="3">
        <v>0.48</v>
      </c>
      <c r="H3807" s="3">
        <v>0.22949275828129301</v>
      </c>
      <c r="I3807" s="3">
        <v>9.5785915891693882</v>
      </c>
      <c r="J3807" s="3">
        <v>1.4076784950534265</v>
      </c>
      <c r="K3807" s="3">
        <v>2.1982174042484766</v>
      </c>
      <c r="L3807" s="3">
        <v>0.32305202060307031</v>
      </c>
      <c r="M3807" s="2">
        <v>1200</v>
      </c>
      <c r="N3807" s="3" t="s">
        <v>61</v>
      </c>
      <c r="O3807" s="3" t="s">
        <v>84</v>
      </c>
      <c r="P3807" s="3" t="s">
        <v>85</v>
      </c>
      <c r="Q3807" s="3" t="s">
        <v>42</v>
      </c>
      <c r="R3807" s="3" t="s">
        <v>49</v>
      </c>
      <c r="S3807" s="3" t="s">
        <v>86</v>
      </c>
      <c r="T3807" s="3" t="s">
        <v>51</v>
      </c>
      <c r="U3807" s="3" t="s">
        <v>87</v>
      </c>
      <c r="V3807" s="3" t="s">
        <v>53</v>
      </c>
      <c r="W3807" s="3" t="s">
        <v>54</v>
      </c>
      <c r="X3807" s="3">
        <v>35</v>
      </c>
      <c r="Y3807" s="3">
        <v>6</v>
      </c>
      <c r="Z3807" s="3" t="s">
        <v>44</v>
      </c>
      <c r="AA3807" s="7">
        <v>4</v>
      </c>
      <c r="AB3807" s="3" t="s">
        <v>49</v>
      </c>
      <c r="AC3807" s="3" t="s">
        <v>49</v>
      </c>
      <c r="AD3807" s="3" t="s">
        <v>49</v>
      </c>
      <c r="AE3807" s="3" t="s">
        <v>49</v>
      </c>
      <c r="AF3807" s="3" t="s">
        <v>55</v>
      </c>
      <c r="AG3807" s="3" t="s">
        <v>56</v>
      </c>
      <c r="AH3807" s="3" t="s">
        <v>57</v>
      </c>
      <c r="AI3807" s="3" t="s">
        <v>58</v>
      </c>
      <c r="AJ3807" s="3" t="s">
        <v>49</v>
      </c>
      <c r="AK3807" s="3" t="s">
        <v>49</v>
      </c>
      <c r="AL3807" s="3" t="s">
        <v>49</v>
      </c>
      <c r="AM3807" s="3" t="s">
        <v>88</v>
      </c>
      <c r="AN3807" s="3" t="s">
        <v>60</v>
      </c>
      <c r="AO3807" s="3">
        <v>237.43058099106833</v>
      </c>
      <c r="AP3807" s="3">
        <v>928.72424274494074</v>
      </c>
    </row>
    <row r="3808" spans="1:42" x14ac:dyDescent="0.25">
      <c r="A3808" s="2">
        <v>3807</v>
      </c>
      <c r="B3808" s="3" t="s">
        <v>42</v>
      </c>
      <c r="C3808" s="3" t="s">
        <v>43</v>
      </c>
      <c r="D3808" s="3" t="s">
        <v>44</v>
      </c>
      <c r="E3808" s="3" t="s">
        <v>45</v>
      </c>
      <c r="F3808" s="3">
        <v>0.36</v>
      </c>
      <c r="G3808" s="3">
        <v>0.48</v>
      </c>
      <c r="H3808" s="3">
        <v>2.1067367241141499E-2</v>
      </c>
      <c r="I3808" s="3">
        <v>9.5785915891693882</v>
      </c>
      <c r="J3808" s="3">
        <v>1.4076784950534265</v>
      </c>
      <c r="K3808" s="3">
        <v>0.20179570666194066</v>
      </c>
      <c r="L3808" s="3">
        <v>2.9656079812747923E-2</v>
      </c>
      <c r="M3808" s="2">
        <v>1210</v>
      </c>
      <c r="N3808" s="3" t="s">
        <v>65</v>
      </c>
      <c r="O3808" s="3" t="s">
        <v>84</v>
      </c>
      <c r="P3808" s="3" t="s">
        <v>85</v>
      </c>
      <c r="Q3808" s="3" t="s">
        <v>42</v>
      </c>
      <c r="R3808" s="3" t="s">
        <v>49</v>
      </c>
      <c r="S3808" s="3" t="s">
        <v>86</v>
      </c>
      <c r="T3808" s="3" t="s">
        <v>51</v>
      </c>
      <c r="U3808" s="3" t="s">
        <v>87</v>
      </c>
      <c r="V3808" s="3" t="s">
        <v>53</v>
      </c>
      <c r="W3808" s="3" t="s">
        <v>54</v>
      </c>
      <c r="X3808" s="3">
        <v>35</v>
      </c>
      <c r="Y3808" s="3">
        <v>6</v>
      </c>
      <c r="Z3808" s="3" t="s">
        <v>44</v>
      </c>
      <c r="AA3808" s="7">
        <v>4</v>
      </c>
      <c r="AB3808" s="3" t="s">
        <v>49</v>
      </c>
      <c r="AC3808" s="3" t="s">
        <v>49</v>
      </c>
      <c r="AD3808" s="3" t="s">
        <v>49</v>
      </c>
      <c r="AE3808" s="3" t="s">
        <v>49</v>
      </c>
      <c r="AF3808" s="3" t="s">
        <v>55</v>
      </c>
      <c r="AG3808" s="3" t="s">
        <v>56</v>
      </c>
      <c r="AH3808" s="3" t="s">
        <v>57</v>
      </c>
      <c r="AI3808" s="3" t="s">
        <v>58</v>
      </c>
      <c r="AJ3808" s="3" t="s">
        <v>49</v>
      </c>
      <c r="AK3808" s="3" t="s">
        <v>49</v>
      </c>
      <c r="AL3808" s="3" t="s">
        <v>49</v>
      </c>
      <c r="AM3808" s="3" t="s">
        <v>88</v>
      </c>
      <c r="AN3808" s="3" t="s">
        <v>60</v>
      </c>
      <c r="AO3808" s="3">
        <v>40.952250765454764</v>
      </c>
      <c r="AP3808" s="3">
        <v>85.256610422873024</v>
      </c>
    </row>
    <row r="3809" spans="1:42" x14ac:dyDescent="0.25">
      <c r="A3809" s="2">
        <v>3808</v>
      </c>
      <c r="B3809" s="3" t="s">
        <v>42</v>
      </c>
      <c r="C3809" s="3" t="s">
        <v>43</v>
      </c>
      <c r="D3809" s="3" t="s">
        <v>44</v>
      </c>
      <c r="E3809" s="3" t="s">
        <v>45</v>
      </c>
      <c r="F3809" s="3">
        <v>0.36</v>
      </c>
      <c r="G3809" s="3">
        <v>0.48</v>
      </c>
      <c r="H3809" s="3">
        <v>4.4461687416655201E-3</v>
      </c>
      <c r="I3809" s="3">
        <v>9.5785915891693882</v>
      </c>
      <c r="J3809" s="3">
        <v>1.4076784950534265</v>
      </c>
      <c r="K3809" s="3">
        <v>4.2588034512945197E-2</v>
      </c>
      <c r="L3809" s="3">
        <v>6.2587761230213064E-3</v>
      </c>
      <c r="M3809" s="2">
        <v>1210</v>
      </c>
      <c r="N3809" s="3" t="s">
        <v>65</v>
      </c>
      <c r="O3809" s="3" t="s">
        <v>84</v>
      </c>
      <c r="P3809" s="3" t="s">
        <v>85</v>
      </c>
      <c r="Q3809" s="3" t="s">
        <v>42</v>
      </c>
      <c r="R3809" s="3" t="s">
        <v>49</v>
      </c>
      <c r="S3809" s="3" t="s">
        <v>86</v>
      </c>
      <c r="T3809" s="3" t="s">
        <v>51</v>
      </c>
      <c r="U3809" s="3" t="s">
        <v>87</v>
      </c>
      <c r="V3809" s="3" t="s">
        <v>53</v>
      </c>
      <c r="W3809" s="3" t="s">
        <v>54</v>
      </c>
      <c r="X3809" s="3">
        <v>35</v>
      </c>
      <c r="Y3809" s="3">
        <v>6</v>
      </c>
      <c r="Z3809" s="3" t="s">
        <v>44</v>
      </c>
      <c r="AA3809" s="7">
        <v>4</v>
      </c>
      <c r="AB3809" s="3" t="s">
        <v>49</v>
      </c>
      <c r="AC3809" s="3" t="s">
        <v>49</v>
      </c>
      <c r="AD3809" s="3" t="s">
        <v>49</v>
      </c>
      <c r="AE3809" s="3" t="s">
        <v>49</v>
      </c>
      <c r="AF3809" s="3" t="s">
        <v>55</v>
      </c>
      <c r="AG3809" s="3" t="s">
        <v>56</v>
      </c>
      <c r="AH3809" s="3" t="s">
        <v>57</v>
      </c>
      <c r="AI3809" s="3" t="s">
        <v>58</v>
      </c>
      <c r="AJ3809" s="3" t="s">
        <v>49</v>
      </c>
      <c r="AK3809" s="3" t="s">
        <v>49</v>
      </c>
      <c r="AL3809" s="3" t="s">
        <v>49</v>
      </c>
      <c r="AM3809" s="3" t="s">
        <v>88</v>
      </c>
      <c r="AN3809" s="3" t="s">
        <v>60</v>
      </c>
      <c r="AO3809" s="3">
        <v>24.163837703736281</v>
      </c>
      <c r="AP3809" s="3">
        <v>17.993006527283221</v>
      </c>
    </row>
    <row r="3810" spans="1:42" x14ac:dyDescent="0.25">
      <c r="A3810" s="2">
        <v>3809</v>
      </c>
      <c r="B3810" s="3" t="s">
        <v>42</v>
      </c>
      <c r="C3810" s="3" t="s">
        <v>43</v>
      </c>
      <c r="D3810" s="3" t="s">
        <v>44</v>
      </c>
      <c r="E3810" s="3" t="s">
        <v>45</v>
      </c>
      <c r="F3810" s="3">
        <v>0.36</v>
      </c>
      <c r="G3810" s="3">
        <v>0.48</v>
      </c>
      <c r="H3810" s="3">
        <v>2.6991515482257598E-3</v>
      </c>
      <c r="I3810" s="3">
        <v>9.5785915891693882</v>
      </c>
      <c r="J3810" s="3">
        <v>1.4076784950534265</v>
      </c>
      <c r="K3810" s="3">
        <v>2.5854070317728794E-2</v>
      </c>
      <c r="L3810" s="3">
        <v>3.7995375893275637E-3</v>
      </c>
      <c r="M3810" s="2">
        <v>1210</v>
      </c>
      <c r="N3810" s="3" t="s">
        <v>65</v>
      </c>
      <c r="O3810" s="3" t="s">
        <v>84</v>
      </c>
      <c r="P3810" s="3" t="s">
        <v>85</v>
      </c>
      <c r="Q3810" s="3" t="s">
        <v>42</v>
      </c>
      <c r="R3810" s="3" t="s">
        <v>49</v>
      </c>
      <c r="S3810" s="3" t="s">
        <v>86</v>
      </c>
      <c r="T3810" s="3" t="s">
        <v>51</v>
      </c>
      <c r="U3810" s="3" t="s">
        <v>87</v>
      </c>
      <c r="V3810" s="3" t="s">
        <v>53</v>
      </c>
      <c r="W3810" s="3" t="s">
        <v>54</v>
      </c>
      <c r="X3810" s="3">
        <v>35</v>
      </c>
      <c r="Y3810" s="3">
        <v>6</v>
      </c>
      <c r="Z3810" s="3" t="s">
        <v>44</v>
      </c>
      <c r="AA3810" s="7">
        <v>4</v>
      </c>
      <c r="AB3810" s="3" t="s">
        <v>49</v>
      </c>
      <c r="AC3810" s="3" t="s">
        <v>49</v>
      </c>
      <c r="AD3810" s="3" t="s">
        <v>49</v>
      </c>
      <c r="AE3810" s="3" t="s">
        <v>49</v>
      </c>
      <c r="AF3810" s="3" t="s">
        <v>55</v>
      </c>
      <c r="AG3810" s="3" t="s">
        <v>56</v>
      </c>
      <c r="AH3810" s="3" t="s">
        <v>57</v>
      </c>
      <c r="AI3810" s="3" t="s">
        <v>58</v>
      </c>
      <c r="AJ3810" s="3" t="s">
        <v>49</v>
      </c>
      <c r="AK3810" s="3" t="s">
        <v>49</v>
      </c>
      <c r="AL3810" s="3" t="s">
        <v>49</v>
      </c>
      <c r="AM3810" s="3" t="s">
        <v>88</v>
      </c>
      <c r="AN3810" s="3" t="s">
        <v>60</v>
      </c>
      <c r="AO3810" s="3">
        <v>19.333211518495485</v>
      </c>
      <c r="AP3810" s="3">
        <v>10.923078777968325</v>
      </c>
    </row>
    <row r="3811" spans="1:42" x14ac:dyDescent="0.25">
      <c r="A3811" s="2">
        <v>3810</v>
      </c>
      <c r="B3811" s="3" t="s">
        <v>42</v>
      </c>
      <c r="C3811" s="3" t="s">
        <v>43</v>
      </c>
      <c r="D3811" s="3" t="s">
        <v>44</v>
      </c>
      <c r="E3811" s="3" t="s">
        <v>45</v>
      </c>
      <c r="F3811" s="3">
        <v>0.36</v>
      </c>
      <c r="G3811" s="3">
        <v>0.48</v>
      </c>
      <c r="H3811" s="3">
        <v>0.21115967033486599</v>
      </c>
      <c r="I3811" s="3">
        <v>9.5785915891693882</v>
      </c>
      <c r="J3811" s="3">
        <v>1.4076784950534265</v>
      </c>
      <c r="K3811" s="3">
        <v>2.022612242241328</v>
      </c>
      <c r="L3811" s="3">
        <v>0.29724492695296184</v>
      </c>
      <c r="M3811" s="2">
        <v>1210</v>
      </c>
      <c r="N3811" s="3" t="s">
        <v>65</v>
      </c>
      <c r="O3811" s="3" t="s">
        <v>84</v>
      </c>
      <c r="P3811" s="3" t="s">
        <v>85</v>
      </c>
      <c r="Q3811" s="3" t="s">
        <v>42</v>
      </c>
      <c r="R3811" s="3" t="s">
        <v>49</v>
      </c>
      <c r="S3811" s="3" t="s">
        <v>86</v>
      </c>
      <c r="T3811" s="3" t="s">
        <v>51</v>
      </c>
      <c r="U3811" s="3" t="s">
        <v>87</v>
      </c>
      <c r="V3811" s="3" t="s">
        <v>53</v>
      </c>
      <c r="W3811" s="3" t="s">
        <v>54</v>
      </c>
      <c r="X3811" s="3">
        <v>35</v>
      </c>
      <c r="Y3811" s="3">
        <v>6</v>
      </c>
      <c r="Z3811" s="3" t="s">
        <v>44</v>
      </c>
      <c r="AA3811" s="7">
        <v>4</v>
      </c>
      <c r="AB3811" s="3" t="s">
        <v>49</v>
      </c>
      <c r="AC3811" s="3" t="s">
        <v>49</v>
      </c>
      <c r="AD3811" s="3" t="s">
        <v>49</v>
      </c>
      <c r="AE3811" s="3" t="s">
        <v>49</v>
      </c>
      <c r="AF3811" s="3" t="s">
        <v>55</v>
      </c>
      <c r="AG3811" s="3" t="s">
        <v>56</v>
      </c>
      <c r="AH3811" s="3" t="s">
        <v>57</v>
      </c>
      <c r="AI3811" s="3" t="s">
        <v>58</v>
      </c>
      <c r="AJ3811" s="3" t="s">
        <v>49</v>
      </c>
      <c r="AK3811" s="3" t="s">
        <v>49</v>
      </c>
      <c r="AL3811" s="3" t="s">
        <v>49</v>
      </c>
      <c r="AM3811" s="3" t="s">
        <v>88</v>
      </c>
      <c r="AN3811" s="3" t="s">
        <v>60</v>
      </c>
      <c r="AO3811" s="3">
        <v>116.77756150424213</v>
      </c>
      <c r="AP3811" s="3">
        <v>854.53286804651998</v>
      </c>
    </row>
    <row r="3812" spans="1:42" x14ac:dyDescent="0.25">
      <c r="A3812" s="2">
        <v>3811</v>
      </c>
      <c r="B3812" s="3" t="s">
        <v>42</v>
      </c>
      <c r="C3812" s="3" t="s">
        <v>43</v>
      </c>
      <c r="D3812" s="3" t="s">
        <v>44</v>
      </c>
      <c r="E3812" s="3" t="s">
        <v>45</v>
      </c>
      <c r="F3812" s="3">
        <v>0.36</v>
      </c>
      <c r="G3812" s="3">
        <v>0.48</v>
      </c>
      <c r="H3812" s="3">
        <v>0.148898337474695</v>
      </c>
      <c r="I3812" s="3">
        <v>9.5785915891693882</v>
      </c>
      <c r="J3812" s="3">
        <v>1.4076784950534265</v>
      </c>
      <c r="K3812" s="3">
        <v>1.4262363629764185</v>
      </c>
      <c r="L3812" s="3">
        <v>0.20960098761233587</v>
      </c>
      <c r="M3812" s="2">
        <v>1210</v>
      </c>
      <c r="N3812" s="3" t="s">
        <v>65</v>
      </c>
      <c r="O3812" s="3" t="s">
        <v>84</v>
      </c>
      <c r="P3812" s="3" t="s">
        <v>85</v>
      </c>
      <c r="Q3812" s="3" t="s">
        <v>42</v>
      </c>
      <c r="R3812" s="3" t="s">
        <v>49</v>
      </c>
      <c r="S3812" s="3" t="s">
        <v>86</v>
      </c>
      <c r="T3812" s="3" t="s">
        <v>51</v>
      </c>
      <c r="U3812" s="3" t="s">
        <v>87</v>
      </c>
      <c r="V3812" s="3" t="s">
        <v>53</v>
      </c>
      <c r="W3812" s="3" t="s">
        <v>54</v>
      </c>
      <c r="X3812" s="3">
        <v>35</v>
      </c>
      <c r="Y3812" s="3">
        <v>6</v>
      </c>
      <c r="Z3812" s="3" t="s">
        <v>44</v>
      </c>
      <c r="AA3812" s="7">
        <v>4</v>
      </c>
      <c r="AB3812" s="3" t="s">
        <v>49</v>
      </c>
      <c r="AC3812" s="3" t="s">
        <v>49</v>
      </c>
      <c r="AD3812" s="3" t="s">
        <v>49</v>
      </c>
      <c r="AE3812" s="3" t="s">
        <v>49</v>
      </c>
      <c r="AF3812" s="3" t="s">
        <v>55</v>
      </c>
      <c r="AG3812" s="3" t="s">
        <v>56</v>
      </c>
      <c r="AH3812" s="3" t="s">
        <v>57</v>
      </c>
      <c r="AI3812" s="3" t="s">
        <v>58</v>
      </c>
      <c r="AJ3812" s="3" t="s">
        <v>49</v>
      </c>
      <c r="AK3812" s="3" t="s">
        <v>49</v>
      </c>
      <c r="AL3812" s="3" t="s">
        <v>49</v>
      </c>
      <c r="AM3812" s="3" t="s">
        <v>88</v>
      </c>
      <c r="AN3812" s="3" t="s">
        <v>60</v>
      </c>
      <c r="AO3812" s="3">
        <v>99.392855503371493</v>
      </c>
      <c r="AP3812" s="3">
        <v>602.57019329415016</v>
      </c>
    </row>
    <row r="3813" spans="1:42" x14ac:dyDescent="0.25">
      <c r="A3813" s="2">
        <v>3812</v>
      </c>
      <c r="B3813" s="3" t="s">
        <v>42</v>
      </c>
      <c r="C3813" s="3" t="s">
        <v>43</v>
      </c>
      <c r="D3813" s="3" t="s">
        <v>44</v>
      </c>
      <c r="E3813" s="3" t="s">
        <v>45</v>
      </c>
      <c r="F3813" s="3">
        <v>0.36</v>
      </c>
      <c r="G3813" s="3">
        <v>0.48</v>
      </c>
      <c r="H3813" s="3">
        <v>1.9500512447437401E-2</v>
      </c>
      <c r="I3813" s="3">
        <v>9.556834755999585</v>
      </c>
      <c r="J3813" s="3">
        <v>1.4045265509937459</v>
      </c>
      <c r="K3813" s="3">
        <v>0.18636317511747227</v>
      </c>
      <c r="L3813" s="3">
        <v>2.7388987490409862E-2</v>
      </c>
      <c r="M3813" s="2">
        <v>1210</v>
      </c>
      <c r="N3813" s="3" t="s">
        <v>65</v>
      </c>
      <c r="O3813" s="3" t="s">
        <v>84</v>
      </c>
      <c r="P3813" s="3" t="s">
        <v>85</v>
      </c>
      <c r="Q3813" s="3" t="s">
        <v>42</v>
      </c>
      <c r="R3813" s="3" t="s">
        <v>49</v>
      </c>
      <c r="S3813" s="3" t="s">
        <v>86</v>
      </c>
      <c r="T3813" s="3" t="s">
        <v>51</v>
      </c>
      <c r="U3813" s="3" t="s">
        <v>87</v>
      </c>
      <c r="V3813" s="3" t="s">
        <v>53</v>
      </c>
      <c r="W3813" s="3" t="s">
        <v>54</v>
      </c>
      <c r="X3813" s="3">
        <v>35</v>
      </c>
      <c r="Y3813" s="3">
        <v>6</v>
      </c>
      <c r="Z3813" s="3" t="s">
        <v>44</v>
      </c>
      <c r="AA3813" s="7">
        <v>4</v>
      </c>
      <c r="AB3813" s="3" t="s">
        <v>49</v>
      </c>
      <c r="AC3813" s="3" t="s">
        <v>49</v>
      </c>
      <c r="AD3813" s="3" t="s">
        <v>49</v>
      </c>
      <c r="AE3813" s="3" t="s">
        <v>49</v>
      </c>
      <c r="AF3813" s="3" t="s">
        <v>55</v>
      </c>
      <c r="AG3813" s="3" t="s">
        <v>56</v>
      </c>
      <c r="AH3813" s="3" t="s">
        <v>57</v>
      </c>
      <c r="AI3813" s="3" t="s">
        <v>58</v>
      </c>
      <c r="AJ3813" s="3" t="s">
        <v>49</v>
      </c>
      <c r="AK3813" s="3" t="s">
        <v>49</v>
      </c>
      <c r="AL3813" s="3" t="s">
        <v>49</v>
      </c>
      <c r="AM3813" s="3" t="s">
        <v>88</v>
      </c>
      <c r="AN3813" s="3" t="s">
        <v>60</v>
      </c>
      <c r="AO3813" s="3">
        <v>51.117227400367966</v>
      </c>
      <c r="AP3813" s="3">
        <v>78.91577403800332</v>
      </c>
    </row>
    <row r="3814" spans="1:42" x14ac:dyDescent="0.25">
      <c r="A3814" s="2">
        <v>3813</v>
      </c>
      <c r="B3814" s="3" t="s">
        <v>42</v>
      </c>
      <c r="C3814" s="3" t="s">
        <v>43</v>
      </c>
      <c r="D3814" s="3" t="s">
        <v>44</v>
      </c>
      <c r="E3814" s="3" t="s">
        <v>45</v>
      </c>
      <c r="F3814" s="3">
        <v>0.36</v>
      </c>
      <c r="G3814" s="3">
        <v>0.48</v>
      </c>
      <c r="H3814" s="3">
        <v>1.99156481000448E-5</v>
      </c>
      <c r="I3814" s="3">
        <v>9.556834755999585</v>
      </c>
      <c r="J3814" s="3">
        <v>1.4045265509937459</v>
      </c>
      <c r="K3814" s="3">
        <v>1.9033055795076524E-4</v>
      </c>
      <c r="L3814" s="3">
        <v>2.7972056536761071E-5</v>
      </c>
      <c r="M3814" s="2">
        <v>1330</v>
      </c>
      <c r="N3814" s="3" t="s">
        <v>68</v>
      </c>
      <c r="O3814" s="3" t="s">
        <v>84</v>
      </c>
      <c r="P3814" s="3" t="s">
        <v>85</v>
      </c>
      <c r="Q3814" s="3" t="s">
        <v>42</v>
      </c>
      <c r="R3814" s="3" t="s">
        <v>49</v>
      </c>
      <c r="S3814" s="3" t="s">
        <v>86</v>
      </c>
      <c r="T3814" s="3" t="s">
        <v>51</v>
      </c>
      <c r="U3814" s="3" t="s">
        <v>87</v>
      </c>
      <c r="V3814" s="3" t="s">
        <v>53</v>
      </c>
      <c r="W3814" s="3" t="s">
        <v>54</v>
      </c>
      <c r="X3814" s="3">
        <v>35</v>
      </c>
      <c r="Y3814" s="3">
        <v>6</v>
      </c>
      <c r="Z3814" s="3" t="s">
        <v>44</v>
      </c>
      <c r="AA3814" s="7">
        <v>4</v>
      </c>
      <c r="AB3814" s="3" t="s">
        <v>49</v>
      </c>
      <c r="AC3814" s="3" t="s">
        <v>49</v>
      </c>
      <c r="AD3814" s="3" t="s">
        <v>49</v>
      </c>
      <c r="AE3814" s="3" t="s">
        <v>49</v>
      </c>
      <c r="AF3814" s="3" t="s">
        <v>55</v>
      </c>
      <c r="AG3814" s="3" t="s">
        <v>56</v>
      </c>
      <c r="AH3814" s="3" t="s">
        <v>57</v>
      </c>
      <c r="AI3814" s="3" t="s">
        <v>58</v>
      </c>
      <c r="AJ3814" s="3" t="s">
        <v>49</v>
      </c>
      <c r="AK3814" s="3" t="s">
        <v>49</v>
      </c>
      <c r="AL3814" s="3" t="s">
        <v>49</v>
      </c>
      <c r="AM3814" s="3" t="s">
        <v>88</v>
      </c>
      <c r="AN3814" s="3" t="s">
        <v>60</v>
      </c>
      <c r="AO3814" s="3">
        <v>1.5898986500072543</v>
      </c>
      <c r="AP3814" s="3">
        <v>8.0595768419924677E-2</v>
      </c>
    </row>
    <row r="3815" spans="1:42" x14ac:dyDescent="0.25">
      <c r="A3815" s="2">
        <v>3814</v>
      </c>
      <c r="B3815" s="3" t="s">
        <v>42</v>
      </c>
      <c r="C3815" s="3" t="s">
        <v>43</v>
      </c>
      <c r="D3815" s="3" t="s">
        <v>44</v>
      </c>
      <c r="E3815" s="3" t="s">
        <v>45</v>
      </c>
      <c r="F3815" s="3">
        <v>0.36</v>
      </c>
      <c r="G3815" s="3">
        <v>0.48</v>
      </c>
      <c r="H3815" s="3">
        <v>0.11789042735749899</v>
      </c>
      <c r="I3815" s="3">
        <v>9.5843984303164973</v>
      </c>
      <c r="J3815" s="3">
        <v>1.4085246430989755</v>
      </c>
      <c r="K3815" s="3">
        <v>1.1299088269145545</v>
      </c>
      <c r="L3815" s="3">
        <v>0.16605157211850696</v>
      </c>
      <c r="M3815" s="2">
        <v>1200</v>
      </c>
      <c r="N3815" s="3" t="s">
        <v>61</v>
      </c>
      <c r="O3815" s="3" t="s">
        <v>84</v>
      </c>
      <c r="P3815" s="3" t="s">
        <v>85</v>
      </c>
      <c r="Q3815" s="3" t="s">
        <v>42</v>
      </c>
      <c r="R3815" s="3" t="s">
        <v>49</v>
      </c>
      <c r="S3815" s="3" t="s">
        <v>86</v>
      </c>
      <c r="T3815" s="3" t="s">
        <v>51</v>
      </c>
      <c r="U3815" s="3" t="s">
        <v>87</v>
      </c>
      <c r="V3815" s="3" t="s">
        <v>53</v>
      </c>
      <c r="W3815" s="3" t="s">
        <v>54</v>
      </c>
      <c r="X3815" s="3">
        <v>35</v>
      </c>
      <c r="Y3815" s="3">
        <v>6</v>
      </c>
      <c r="Z3815" s="3" t="s">
        <v>44</v>
      </c>
      <c r="AA3815" s="7">
        <v>4</v>
      </c>
      <c r="AB3815" s="3" t="s">
        <v>49</v>
      </c>
      <c r="AC3815" s="3" t="s">
        <v>49</v>
      </c>
      <c r="AD3815" s="3" t="s">
        <v>49</v>
      </c>
      <c r="AE3815" s="3" t="s">
        <v>49</v>
      </c>
      <c r="AF3815" s="3" t="s">
        <v>55</v>
      </c>
      <c r="AG3815" s="3" t="s">
        <v>56</v>
      </c>
      <c r="AH3815" s="3" t="s">
        <v>57</v>
      </c>
      <c r="AI3815" s="3" t="s">
        <v>58</v>
      </c>
      <c r="AJ3815" s="3" t="s">
        <v>49</v>
      </c>
      <c r="AK3815" s="3" t="s">
        <v>49</v>
      </c>
      <c r="AL3815" s="3" t="s">
        <v>49</v>
      </c>
      <c r="AM3815" s="3" t="s">
        <v>88</v>
      </c>
      <c r="AN3815" s="3" t="s">
        <v>60</v>
      </c>
      <c r="AO3815" s="3">
        <v>120.75317713198066</v>
      </c>
      <c r="AP3815" s="3">
        <v>477.08563309117466</v>
      </c>
    </row>
    <row r="3816" spans="1:42" x14ac:dyDescent="0.25">
      <c r="A3816" s="2">
        <v>3815</v>
      </c>
      <c r="B3816" s="3" t="s">
        <v>42</v>
      </c>
      <c r="C3816" s="3" t="s">
        <v>43</v>
      </c>
      <c r="D3816" s="3" t="s">
        <v>44</v>
      </c>
      <c r="E3816" s="3" t="s">
        <v>45</v>
      </c>
      <c r="F3816" s="3">
        <v>0.36</v>
      </c>
      <c r="G3816" s="3">
        <v>0.48</v>
      </c>
      <c r="H3816" s="3">
        <v>0.19420525183715401</v>
      </c>
      <c r="I3816" s="3">
        <v>9.5843984303164973</v>
      </c>
      <c r="J3816" s="3">
        <v>1.4085246430989755</v>
      </c>
      <c r="K3816" s="3">
        <v>1.861340510867239</v>
      </c>
      <c r="L3816" s="3">
        <v>0.27354288303187402</v>
      </c>
      <c r="M3816" s="2">
        <v>1210</v>
      </c>
      <c r="N3816" s="3" t="s">
        <v>65</v>
      </c>
      <c r="O3816" s="3" t="s">
        <v>84</v>
      </c>
      <c r="P3816" s="3" t="s">
        <v>85</v>
      </c>
      <c r="Q3816" s="3" t="s">
        <v>42</v>
      </c>
      <c r="R3816" s="3" t="s">
        <v>49</v>
      </c>
      <c r="S3816" s="3" t="s">
        <v>86</v>
      </c>
      <c r="T3816" s="3" t="s">
        <v>51</v>
      </c>
      <c r="U3816" s="3" t="s">
        <v>87</v>
      </c>
      <c r="V3816" s="3" t="s">
        <v>53</v>
      </c>
      <c r="W3816" s="3" t="s">
        <v>54</v>
      </c>
      <c r="X3816" s="3">
        <v>35</v>
      </c>
      <c r="Y3816" s="3">
        <v>6</v>
      </c>
      <c r="Z3816" s="3" t="s">
        <v>44</v>
      </c>
      <c r="AA3816" s="7">
        <v>4</v>
      </c>
      <c r="AB3816" s="3" t="s">
        <v>49</v>
      </c>
      <c r="AC3816" s="3" t="s">
        <v>49</v>
      </c>
      <c r="AD3816" s="3" t="s">
        <v>49</v>
      </c>
      <c r="AE3816" s="3" t="s">
        <v>49</v>
      </c>
      <c r="AF3816" s="3" t="s">
        <v>55</v>
      </c>
      <c r="AG3816" s="3" t="s">
        <v>56</v>
      </c>
      <c r="AH3816" s="3" t="s">
        <v>57</v>
      </c>
      <c r="AI3816" s="3" t="s">
        <v>58</v>
      </c>
      <c r="AJ3816" s="3" t="s">
        <v>49</v>
      </c>
      <c r="AK3816" s="3" t="s">
        <v>49</v>
      </c>
      <c r="AL3816" s="3" t="s">
        <v>49</v>
      </c>
      <c r="AM3816" s="3" t="s">
        <v>88</v>
      </c>
      <c r="AN3816" s="3" t="s">
        <v>60</v>
      </c>
      <c r="AO3816" s="3">
        <v>122.03261125147776</v>
      </c>
      <c r="AP3816" s="3">
        <v>785.92077066099546</v>
      </c>
    </row>
    <row r="3817" spans="1:42" x14ac:dyDescent="0.25">
      <c r="A3817" s="2">
        <v>3816</v>
      </c>
      <c r="B3817" s="3" t="s">
        <v>42</v>
      </c>
      <c r="C3817" s="3" t="s">
        <v>43</v>
      </c>
      <c r="D3817" s="3" t="s">
        <v>44</v>
      </c>
      <c r="E3817" s="3" t="s">
        <v>45</v>
      </c>
      <c r="F3817" s="3">
        <v>0.36</v>
      </c>
      <c r="G3817" s="3">
        <v>0.48</v>
      </c>
      <c r="H3817" s="3">
        <v>0.264027274719351</v>
      </c>
      <c r="I3817" s="3">
        <v>9.5843984303164973</v>
      </c>
      <c r="J3817" s="3">
        <v>1.4085246430989755</v>
      </c>
      <c r="K3817" s="3">
        <v>2.5305425973808902</v>
      </c>
      <c r="L3817" s="3">
        <v>0.37188892289246905</v>
      </c>
      <c r="M3817" s="2">
        <v>1210</v>
      </c>
      <c r="N3817" s="3" t="s">
        <v>65</v>
      </c>
      <c r="O3817" s="3" t="s">
        <v>84</v>
      </c>
      <c r="P3817" s="3" t="s">
        <v>85</v>
      </c>
      <c r="Q3817" s="3" t="s">
        <v>42</v>
      </c>
      <c r="R3817" s="3" t="s">
        <v>49</v>
      </c>
      <c r="S3817" s="3" t="s">
        <v>86</v>
      </c>
      <c r="T3817" s="3" t="s">
        <v>51</v>
      </c>
      <c r="U3817" s="3" t="s">
        <v>87</v>
      </c>
      <c r="V3817" s="3" t="s">
        <v>53</v>
      </c>
      <c r="W3817" s="3" t="s">
        <v>54</v>
      </c>
      <c r="X3817" s="3">
        <v>35</v>
      </c>
      <c r="Y3817" s="3">
        <v>6</v>
      </c>
      <c r="Z3817" s="3" t="s">
        <v>44</v>
      </c>
      <c r="AA3817" s="7">
        <v>4</v>
      </c>
      <c r="AB3817" s="3" t="s">
        <v>49</v>
      </c>
      <c r="AC3817" s="3" t="s">
        <v>49</v>
      </c>
      <c r="AD3817" s="3" t="s">
        <v>49</v>
      </c>
      <c r="AE3817" s="3" t="s">
        <v>49</v>
      </c>
      <c r="AF3817" s="3" t="s">
        <v>55</v>
      </c>
      <c r="AG3817" s="3" t="s">
        <v>56</v>
      </c>
      <c r="AH3817" s="3" t="s">
        <v>57</v>
      </c>
      <c r="AI3817" s="3" t="s">
        <v>58</v>
      </c>
      <c r="AJ3817" s="3" t="s">
        <v>49</v>
      </c>
      <c r="AK3817" s="3" t="s">
        <v>49</v>
      </c>
      <c r="AL3817" s="3" t="s">
        <v>49</v>
      </c>
      <c r="AM3817" s="3" t="s">
        <v>88</v>
      </c>
      <c r="AN3817" s="3" t="s">
        <v>60</v>
      </c>
      <c r="AO3817" s="3">
        <v>129.68676353287708</v>
      </c>
      <c r="AP3817" s="3">
        <v>1068.4804723867746</v>
      </c>
    </row>
    <row r="3818" spans="1:42" x14ac:dyDescent="0.25">
      <c r="A3818" s="2">
        <v>3817</v>
      </c>
      <c r="B3818" s="3" t="s">
        <v>42</v>
      </c>
      <c r="C3818" s="3" t="s">
        <v>43</v>
      </c>
      <c r="D3818" s="3" t="s">
        <v>44</v>
      </c>
      <c r="E3818" s="3" t="s">
        <v>45</v>
      </c>
      <c r="F3818" s="3">
        <v>0.36</v>
      </c>
      <c r="G3818" s="3">
        <v>0.48</v>
      </c>
      <c r="H3818" s="3">
        <v>5.6950150994250302E-3</v>
      </c>
      <c r="I3818" s="3">
        <v>9.5843984303164973</v>
      </c>
      <c r="J3818" s="3">
        <v>1.4085246430989755</v>
      </c>
      <c r="K3818" s="3">
        <v>5.4583293779558006E-2</v>
      </c>
      <c r="L3818" s="3">
        <v>8.0215691103609175E-3</v>
      </c>
      <c r="M3818" s="2">
        <v>1210</v>
      </c>
      <c r="N3818" s="3" t="s">
        <v>65</v>
      </c>
      <c r="O3818" s="3" t="s">
        <v>84</v>
      </c>
      <c r="P3818" s="3" t="s">
        <v>85</v>
      </c>
      <c r="Q3818" s="3" t="s">
        <v>42</v>
      </c>
      <c r="R3818" s="3" t="s">
        <v>49</v>
      </c>
      <c r="S3818" s="3" t="s">
        <v>86</v>
      </c>
      <c r="T3818" s="3" t="s">
        <v>51</v>
      </c>
      <c r="U3818" s="3" t="s">
        <v>87</v>
      </c>
      <c r="V3818" s="3" t="s">
        <v>53</v>
      </c>
      <c r="W3818" s="3" t="s">
        <v>54</v>
      </c>
      <c r="X3818" s="3">
        <v>35</v>
      </c>
      <c r="Y3818" s="3">
        <v>6</v>
      </c>
      <c r="Z3818" s="3" t="s">
        <v>44</v>
      </c>
      <c r="AA3818" s="7">
        <v>4</v>
      </c>
      <c r="AB3818" s="3" t="s">
        <v>49</v>
      </c>
      <c r="AC3818" s="3" t="s">
        <v>49</v>
      </c>
      <c r="AD3818" s="3" t="s">
        <v>49</v>
      </c>
      <c r="AE3818" s="3" t="s">
        <v>49</v>
      </c>
      <c r="AF3818" s="3" t="s">
        <v>55</v>
      </c>
      <c r="AG3818" s="3" t="s">
        <v>56</v>
      </c>
      <c r="AH3818" s="3" t="s">
        <v>57</v>
      </c>
      <c r="AI3818" s="3" t="s">
        <v>58</v>
      </c>
      <c r="AJ3818" s="3" t="s">
        <v>49</v>
      </c>
      <c r="AK3818" s="3" t="s">
        <v>49</v>
      </c>
      <c r="AL3818" s="3" t="s">
        <v>49</v>
      </c>
      <c r="AM3818" s="3" t="s">
        <v>88</v>
      </c>
      <c r="AN3818" s="3" t="s">
        <v>60</v>
      </c>
      <c r="AO3818" s="3">
        <v>19.781443475000678</v>
      </c>
      <c r="AP3818" s="3">
        <v>23.046908430773144</v>
      </c>
    </row>
    <row r="3819" spans="1:42" x14ac:dyDescent="0.25">
      <c r="A3819" s="2">
        <v>3818</v>
      </c>
      <c r="B3819" s="3" t="s">
        <v>42</v>
      </c>
      <c r="C3819" s="3" t="s">
        <v>43</v>
      </c>
      <c r="D3819" s="3" t="s">
        <v>44</v>
      </c>
      <c r="E3819" s="3" t="s">
        <v>45</v>
      </c>
      <c r="F3819" s="3">
        <v>0.36</v>
      </c>
      <c r="G3819" s="3">
        <v>0.48</v>
      </c>
      <c r="H3819" s="3">
        <v>9.4330597354390592E-3</v>
      </c>
      <c r="I3819" s="3">
        <v>9.5843984303164973</v>
      </c>
      <c r="J3819" s="3">
        <v>1.4085246430989755</v>
      </c>
      <c r="K3819" s="3">
        <v>9.0410202921423877E-2</v>
      </c>
      <c r="L3819" s="3">
        <v>1.3286697097190617E-2</v>
      </c>
      <c r="M3819" s="2">
        <v>1210</v>
      </c>
      <c r="N3819" s="3" t="s">
        <v>65</v>
      </c>
      <c r="O3819" s="3" t="s">
        <v>84</v>
      </c>
      <c r="P3819" s="3" t="s">
        <v>85</v>
      </c>
      <c r="Q3819" s="3" t="s">
        <v>42</v>
      </c>
      <c r="R3819" s="3" t="s">
        <v>49</v>
      </c>
      <c r="S3819" s="3" t="s">
        <v>86</v>
      </c>
      <c r="T3819" s="3" t="s">
        <v>51</v>
      </c>
      <c r="U3819" s="3" t="s">
        <v>87</v>
      </c>
      <c r="V3819" s="3" t="s">
        <v>53</v>
      </c>
      <c r="W3819" s="3" t="s">
        <v>54</v>
      </c>
      <c r="X3819" s="3">
        <v>35</v>
      </c>
      <c r="Y3819" s="3">
        <v>6</v>
      </c>
      <c r="Z3819" s="3" t="s">
        <v>44</v>
      </c>
      <c r="AA3819" s="7">
        <v>4</v>
      </c>
      <c r="AB3819" s="3" t="s">
        <v>49</v>
      </c>
      <c r="AC3819" s="3" t="s">
        <v>49</v>
      </c>
      <c r="AD3819" s="3" t="s">
        <v>49</v>
      </c>
      <c r="AE3819" s="3" t="s">
        <v>49</v>
      </c>
      <c r="AF3819" s="3" t="s">
        <v>55</v>
      </c>
      <c r="AG3819" s="3" t="s">
        <v>56</v>
      </c>
      <c r="AH3819" s="3" t="s">
        <v>57</v>
      </c>
      <c r="AI3819" s="3" t="s">
        <v>58</v>
      </c>
      <c r="AJ3819" s="3" t="s">
        <v>49</v>
      </c>
      <c r="AK3819" s="3" t="s">
        <v>49</v>
      </c>
      <c r="AL3819" s="3" t="s">
        <v>49</v>
      </c>
      <c r="AM3819" s="3" t="s">
        <v>88</v>
      </c>
      <c r="AN3819" s="3" t="s">
        <v>60</v>
      </c>
      <c r="AO3819" s="3">
        <v>35.388684435571825</v>
      </c>
      <c r="AP3819" s="3">
        <v>38.1742383732444</v>
      </c>
    </row>
    <row r="3820" spans="1:42" x14ac:dyDescent="0.25">
      <c r="A3820" s="2">
        <v>3819</v>
      </c>
      <c r="B3820" s="3" t="s">
        <v>42</v>
      </c>
      <c r="C3820" s="3" t="s">
        <v>43</v>
      </c>
      <c r="D3820" s="3" t="s">
        <v>44</v>
      </c>
      <c r="E3820" s="3" t="s">
        <v>45</v>
      </c>
      <c r="F3820" s="3">
        <v>0.36</v>
      </c>
      <c r="G3820" s="3">
        <v>0.48</v>
      </c>
      <c r="H3820" s="3">
        <v>1.68997443862584E-3</v>
      </c>
      <c r="I3820" s="3">
        <v>9.5843984303164973</v>
      </c>
      <c r="J3820" s="3">
        <v>1.4085246430989755</v>
      </c>
      <c r="K3820" s="3">
        <v>1.6197388356840505E-2</v>
      </c>
      <c r="L3820" s="3">
        <v>2.3803706430118527E-3</v>
      </c>
      <c r="M3820" s="2">
        <v>1210</v>
      </c>
      <c r="N3820" s="3" t="s">
        <v>65</v>
      </c>
      <c r="O3820" s="3" t="s">
        <v>84</v>
      </c>
      <c r="P3820" s="3" t="s">
        <v>85</v>
      </c>
      <c r="Q3820" s="3" t="s">
        <v>42</v>
      </c>
      <c r="R3820" s="3" t="s">
        <v>49</v>
      </c>
      <c r="S3820" s="3" t="s">
        <v>86</v>
      </c>
      <c r="T3820" s="3" t="s">
        <v>51</v>
      </c>
      <c r="U3820" s="3" t="s">
        <v>87</v>
      </c>
      <c r="V3820" s="3" t="s">
        <v>53</v>
      </c>
      <c r="W3820" s="3" t="s">
        <v>54</v>
      </c>
      <c r="X3820" s="3">
        <v>35</v>
      </c>
      <c r="Y3820" s="3">
        <v>6</v>
      </c>
      <c r="Z3820" s="3" t="s">
        <v>44</v>
      </c>
      <c r="AA3820" s="7">
        <v>4</v>
      </c>
      <c r="AB3820" s="3" t="s">
        <v>49</v>
      </c>
      <c r="AC3820" s="3" t="s">
        <v>49</v>
      </c>
      <c r="AD3820" s="3" t="s">
        <v>49</v>
      </c>
      <c r="AE3820" s="3" t="s">
        <v>49</v>
      </c>
      <c r="AF3820" s="3" t="s">
        <v>55</v>
      </c>
      <c r="AG3820" s="3" t="s">
        <v>56</v>
      </c>
      <c r="AH3820" s="3" t="s">
        <v>57</v>
      </c>
      <c r="AI3820" s="3" t="s">
        <v>58</v>
      </c>
      <c r="AJ3820" s="3" t="s">
        <v>49</v>
      </c>
      <c r="AK3820" s="3" t="s">
        <v>49</v>
      </c>
      <c r="AL3820" s="3" t="s">
        <v>49</v>
      </c>
      <c r="AM3820" s="3" t="s">
        <v>88</v>
      </c>
      <c r="AN3820" s="3" t="s">
        <v>60</v>
      </c>
      <c r="AO3820" s="3">
        <v>14.886822758884275</v>
      </c>
      <c r="AP3820" s="3">
        <v>6.8390839106448178</v>
      </c>
    </row>
    <row r="3821" spans="1:42" x14ac:dyDescent="0.25">
      <c r="A3821" s="2">
        <v>3820</v>
      </c>
      <c r="B3821" s="3" t="s">
        <v>42</v>
      </c>
      <c r="C3821" s="3" t="s">
        <v>43</v>
      </c>
      <c r="D3821" s="3" t="s">
        <v>44</v>
      </c>
      <c r="E3821" s="3" t="s">
        <v>45</v>
      </c>
      <c r="F3821" s="3">
        <v>0.36</v>
      </c>
      <c r="G3821" s="3">
        <v>0.48</v>
      </c>
      <c r="H3821" s="3">
        <v>2.4822450411379399E-2</v>
      </c>
      <c r="I3821" s="3">
        <v>9.5843984303164973</v>
      </c>
      <c r="J3821" s="3">
        <v>1.4085246430989755</v>
      </c>
      <c r="K3821" s="3">
        <v>0.23790825475943381</v>
      </c>
      <c r="L3821" s="3">
        <v>3.4963033106530185E-2</v>
      </c>
      <c r="M3821" s="2">
        <v>1210</v>
      </c>
      <c r="N3821" s="3" t="s">
        <v>65</v>
      </c>
      <c r="O3821" s="3" t="s">
        <v>84</v>
      </c>
      <c r="P3821" s="3" t="s">
        <v>85</v>
      </c>
      <c r="Q3821" s="3" t="s">
        <v>42</v>
      </c>
      <c r="R3821" s="3" t="s">
        <v>49</v>
      </c>
      <c r="S3821" s="3" t="s">
        <v>86</v>
      </c>
      <c r="T3821" s="3" t="s">
        <v>51</v>
      </c>
      <c r="U3821" s="3" t="s">
        <v>87</v>
      </c>
      <c r="V3821" s="3" t="s">
        <v>53</v>
      </c>
      <c r="W3821" s="3" t="s">
        <v>54</v>
      </c>
      <c r="X3821" s="3">
        <v>35</v>
      </c>
      <c r="Y3821" s="3">
        <v>6</v>
      </c>
      <c r="Z3821" s="3" t="s">
        <v>44</v>
      </c>
      <c r="AA3821" s="7">
        <v>4</v>
      </c>
      <c r="AB3821" s="3" t="s">
        <v>49</v>
      </c>
      <c r="AC3821" s="3" t="s">
        <v>49</v>
      </c>
      <c r="AD3821" s="3" t="s">
        <v>49</v>
      </c>
      <c r="AE3821" s="3" t="s">
        <v>49</v>
      </c>
      <c r="AF3821" s="3" t="s">
        <v>55</v>
      </c>
      <c r="AG3821" s="3" t="s">
        <v>56</v>
      </c>
      <c r="AH3821" s="3" t="s">
        <v>57</v>
      </c>
      <c r="AI3821" s="3" t="s">
        <v>58</v>
      </c>
      <c r="AJ3821" s="3" t="s">
        <v>49</v>
      </c>
      <c r="AK3821" s="3" t="s">
        <v>49</v>
      </c>
      <c r="AL3821" s="3" t="s">
        <v>49</v>
      </c>
      <c r="AM3821" s="3" t="s">
        <v>88</v>
      </c>
      <c r="AN3821" s="3" t="s">
        <v>60</v>
      </c>
      <c r="AO3821" s="3">
        <v>58.965617960000984</v>
      </c>
      <c r="AP3821" s="3">
        <v>100.45289286699609</v>
      </c>
    </row>
    <row r="3822" spans="1:42" x14ac:dyDescent="0.25">
      <c r="A3822" s="2">
        <v>3821</v>
      </c>
      <c r="B3822" s="3" t="s">
        <v>42</v>
      </c>
      <c r="C3822" s="3" t="s">
        <v>43</v>
      </c>
      <c r="D3822" s="3" t="s">
        <v>44</v>
      </c>
      <c r="E3822" s="3" t="s">
        <v>45</v>
      </c>
      <c r="F3822" s="3">
        <v>0.36</v>
      </c>
      <c r="G3822" s="3">
        <v>0.48</v>
      </c>
      <c r="H3822" s="3">
        <v>0.26804511282739601</v>
      </c>
      <c r="I3822" s="3">
        <v>9.5802544293604139</v>
      </c>
      <c r="J3822" s="3">
        <v>1.4079262370809396</v>
      </c>
      <c r="K3822" s="3">
        <v>2.5679403794330726</v>
      </c>
      <c r="L3822" s="3">
        <v>0.37738774707101158</v>
      </c>
      <c r="M3822" s="2">
        <v>1200</v>
      </c>
      <c r="N3822" s="3" t="s">
        <v>61</v>
      </c>
      <c r="O3822" s="3" t="s">
        <v>84</v>
      </c>
      <c r="P3822" s="3" t="s">
        <v>85</v>
      </c>
      <c r="Q3822" s="3" t="s">
        <v>42</v>
      </c>
      <c r="R3822" s="3" t="s">
        <v>49</v>
      </c>
      <c r="S3822" s="3" t="s">
        <v>86</v>
      </c>
      <c r="T3822" s="3" t="s">
        <v>51</v>
      </c>
      <c r="U3822" s="3" t="s">
        <v>87</v>
      </c>
      <c r="V3822" s="3" t="s">
        <v>53</v>
      </c>
      <c r="W3822" s="3" t="s">
        <v>54</v>
      </c>
      <c r="X3822" s="3">
        <v>35</v>
      </c>
      <c r="Y3822" s="3">
        <v>6</v>
      </c>
      <c r="Z3822" s="3" t="s">
        <v>44</v>
      </c>
      <c r="AA3822" s="7">
        <v>4</v>
      </c>
      <c r="AB3822" s="3" t="s">
        <v>49</v>
      </c>
      <c r="AC3822" s="3" t="s">
        <v>49</v>
      </c>
      <c r="AD3822" s="3" t="s">
        <v>49</v>
      </c>
      <c r="AE3822" s="3" t="s">
        <v>49</v>
      </c>
      <c r="AF3822" s="3" t="s">
        <v>55</v>
      </c>
      <c r="AG3822" s="3" t="s">
        <v>56</v>
      </c>
      <c r="AH3822" s="3" t="s">
        <v>57</v>
      </c>
      <c r="AI3822" s="3" t="s">
        <v>58</v>
      </c>
      <c r="AJ3822" s="3" t="s">
        <v>49</v>
      </c>
      <c r="AK3822" s="3" t="s">
        <v>49</v>
      </c>
      <c r="AL3822" s="3" t="s">
        <v>49</v>
      </c>
      <c r="AM3822" s="3" t="s">
        <v>88</v>
      </c>
      <c r="AN3822" s="3" t="s">
        <v>60</v>
      </c>
      <c r="AO3822" s="3">
        <v>181.07929266497604</v>
      </c>
      <c r="AP3822" s="3">
        <v>1084.7400863384787</v>
      </c>
    </row>
    <row r="3823" spans="1:42" x14ac:dyDescent="0.25">
      <c r="A3823" s="2">
        <v>3822</v>
      </c>
      <c r="B3823" s="3" t="s">
        <v>42</v>
      </c>
      <c r="C3823" s="3" t="s">
        <v>43</v>
      </c>
      <c r="D3823" s="3" t="s">
        <v>44</v>
      </c>
      <c r="E3823" s="3" t="s">
        <v>45</v>
      </c>
      <c r="F3823" s="3">
        <v>0.36</v>
      </c>
      <c r="G3823" s="3">
        <v>0.48</v>
      </c>
      <c r="H3823" s="3">
        <v>9.6279831749189901E-2</v>
      </c>
      <c r="I3823" s="3">
        <v>9.5802544293604139</v>
      </c>
      <c r="J3823" s="3">
        <v>1.4079262370809396</v>
      </c>
      <c r="K3823" s="3">
        <v>0.92238528457325197</v>
      </c>
      <c r="L3823" s="3">
        <v>0.13555490122142291</v>
      </c>
      <c r="M3823" s="2">
        <v>1210</v>
      </c>
      <c r="N3823" s="3" t="s">
        <v>65</v>
      </c>
      <c r="O3823" s="3" t="s">
        <v>84</v>
      </c>
      <c r="P3823" s="3" t="s">
        <v>85</v>
      </c>
      <c r="Q3823" s="3" t="s">
        <v>42</v>
      </c>
      <c r="R3823" s="3" t="s">
        <v>49</v>
      </c>
      <c r="S3823" s="3" t="s">
        <v>86</v>
      </c>
      <c r="T3823" s="3" t="s">
        <v>51</v>
      </c>
      <c r="U3823" s="3" t="s">
        <v>87</v>
      </c>
      <c r="V3823" s="3" t="s">
        <v>53</v>
      </c>
      <c r="W3823" s="3" t="s">
        <v>54</v>
      </c>
      <c r="X3823" s="3">
        <v>35</v>
      </c>
      <c r="Y3823" s="3">
        <v>6</v>
      </c>
      <c r="Z3823" s="3" t="s">
        <v>44</v>
      </c>
      <c r="AA3823" s="7">
        <v>4</v>
      </c>
      <c r="AB3823" s="3" t="s">
        <v>49</v>
      </c>
      <c r="AC3823" s="3" t="s">
        <v>49</v>
      </c>
      <c r="AD3823" s="3" t="s">
        <v>49</v>
      </c>
      <c r="AE3823" s="3" t="s">
        <v>49</v>
      </c>
      <c r="AF3823" s="3" t="s">
        <v>55</v>
      </c>
      <c r="AG3823" s="3" t="s">
        <v>56</v>
      </c>
      <c r="AH3823" s="3" t="s">
        <v>57</v>
      </c>
      <c r="AI3823" s="3" t="s">
        <v>58</v>
      </c>
      <c r="AJ3823" s="3" t="s">
        <v>49</v>
      </c>
      <c r="AK3823" s="3" t="s">
        <v>49</v>
      </c>
      <c r="AL3823" s="3" t="s">
        <v>49</v>
      </c>
      <c r="AM3823" s="3" t="s">
        <v>88</v>
      </c>
      <c r="AN3823" s="3" t="s">
        <v>60</v>
      </c>
      <c r="AO3823" s="3">
        <v>112.53918319330711</v>
      </c>
      <c r="AP3823" s="3">
        <v>389.63065546180053</v>
      </c>
    </row>
    <row r="3824" spans="1:42" x14ac:dyDescent="0.25">
      <c r="A3824" s="2">
        <v>3823</v>
      </c>
      <c r="B3824" s="3" t="s">
        <v>42</v>
      </c>
      <c r="C3824" s="3" t="s">
        <v>43</v>
      </c>
      <c r="D3824" s="3" t="s">
        <v>44</v>
      </c>
      <c r="E3824" s="3" t="s">
        <v>45</v>
      </c>
      <c r="F3824" s="3">
        <v>0.36</v>
      </c>
      <c r="G3824" s="3">
        <v>0.48</v>
      </c>
      <c r="H3824" s="3">
        <v>0.25343850916036798</v>
      </c>
      <c r="I3824" s="3">
        <v>9.5802544293604139</v>
      </c>
      <c r="J3824" s="3">
        <v>1.4079262370809396</v>
      </c>
      <c r="K3824" s="3">
        <v>2.4280053999541154</v>
      </c>
      <c r="L3824" s="3">
        <v>0.35682272653356012</v>
      </c>
      <c r="M3824" s="2">
        <v>1210</v>
      </c>
      <c r="N3824" s="3" t="s">
        <v>65</v>
      </c>
      <c r="O3824" s="3" t="s">
        <v>84</v>
      </c>
      <c r="P3824" s="3" t="s">
        <v>85</v>
      </c>
      <c r="Q3824" s="3" t="s">
        <v>42</v>
      </c>
      <c r="R3824" s="3" t="s">
        <v>49</v>
      </c>
      <c r="S3824" s="3" t="s">
        <v>86</v>
      </c>
      <c r="T3824" s="3" t="s">
        <v>51</v>
      </c>
      <c r="U3824" s="3" t="s">
        <v>87</v>
      </c>
      <c r="V3824" s="3" t="s">
        <v>53</v>
      </c>
      <c r="W3824" s="3" t="s">
        <v>54</v>
      </c>
      <c r="X3824" s="3">
        <v>35</v>
      </c>
      <c r="Y3824" s="3">
        <v>6</v>
      </c>
      <c r="Z3824" s="3" t="s">
        <v>44</v>
      </c>
      <c r="AA3824" s="7">
        <v>4</v>
      </c>
      <c r="AB3824" s="3" t="s">
        <v>49</v>
      </c>
      <c r="AC3824" s="3" t="s">
        <v>49</v>
      </c>
      <c r="AD3824" s="3" t="s">
        <v>49</v>
      </c>
      <c r="AE3824" s="3" t="s">
        <v>49</v>
      </c>
      <c r="AF3824" s="3" t="s">
        <v>55</v>
      </c>
      <c r="AG3824" s="3" t="s">
        <v>56</v>
      </c>
      <c r="AH3824" s="3" t="s">
        <v>57</v>
      </c>
      <c r="AI3824" s="3" t="s">
        <v>58</v>
      </c>
      <c r="AJ3824" s="3" t="s">
        <v>49</v>
      </c>
      <c r="AK3824" s="3" t="s">
        <v>49</v>
      </c>
      <c r="AL3824" s="3" t="s">
        <v>49</v>
      </c>
      <c r="AM3824" s="3" t="s">
        <v>88</v>
      </c>
      <c r="AN3824" s="3" t="s">
        <v>60</v>
      </c>
      <c r="AO3824" s="3">
        <v>135.84005917726967</v>
      </c>
      <c r="AP3824" s="3">
        <v>1025.6292584791177</v>
      </c>
    </row>
    <row r="3825" spans="1:42" x14ac:dyDescent="0.25">
      <c r="A3825" s="2">
        <v>3824</v>
      </c>
      <c r="B3825" s="3" t="s">
        <v>42</v>
      </c>
      <c r="C3825" s="3" t="s">
        <v>43</v>
      </c>
      <c r="D3825" s="3" t="s">
        <v>44</v>
      </c>
      <c r="E3825" s="3" t="s">
        <v>45</v>
      </c>
      <c r="F3825" s="3">
        <v>0.36</v>
      </c>
      <c r="G3825" s="3">
        <v>0.48</v>
      </c>
      <c r="H3825" s="3">
        <v>0.119203113712403</v>
      </c>
      <c r="I3825" s="3">
        <v>10.515532524886508</v>
      </c>
      <c r="J3825" s="3">
        <v>1.4012364322522273</v>
      </c>
      <c r="K3825" s="3">
        <v>1.2534842193105187</v>
      </c>
      <c r="L3825" s="3">
        <v>0.16703174577172414</v>
      </c>
      <c r="M3825" s="2">
        <v>1400</v>
      </c>
      <c r="N3825" s="3" t="s">
        <v>46</v>
      </c>
      <c r="O3825" s="3" t="s">
        <v>84</v>
      </c>
      <c r="P3825" s="3" t="s">
        <v>85</v>
      </c>
      <c r="Q3825" s="3" t="s">
        <v>42</v>
      </c>
      <c r="R3825" s="3" t="s">
        <v>49</v>
      </c>
      <c r="S3825" s="3" t="s">
        <v>86</v>
      </c>
      <c r="T3825" s="3" t="s">
        <v>51</v>
      </c>
      <c r="U3825" s="3" t="s">
        <v>87</v>
      </c>
      <c r="V3825" s="3" t="s">
        <v>53</v>
      </c>
      <c r="W3825" s="3" t="s">
        <v>54</v>
      </c>
      <c r="X3825" s="3">
        <v>35</v>
      </c>
      <c r="Y3825" s="3">
        <v>6</v>
      </c>
      <c r="Z3825" s="3" t="s">
        <v>44</v>
      </c>
      <c r="AA3825" s="7">
        <v>4</v>
      </c>
      <c r="AB3825" s="3" t="s">
        <v>49</v>
      </c>
      <c r="AC3825" s="3" t="s">
        <v>49</v>
      </c>
      <c r="AD3825" s="3" t="s">
        <v>49</v>
      </c>
      <c r="AE3825" s="3" t="s">
        <v>49</v>
      </c>
      <c r="AF3825" s="3" t="s">
        <v>55</v>
      </c>
      <c r="AG3825" s="3" t="s">
        <v>56</v>
      </c>
      <c r="AH3825" s="3" t="s">
        <v>57</v>
      </c>
      <c r="AI3825" s="3" t="s">
        <v>58</v>
      </c>
      <c r="AJ3825" s="3" t="s">
        <v>49</v>
      </c>
      <c r="AK3825" s="3" t="s">
        <v>49</v>
      </c>
      <c r="AL3825" s="3" t="s">
        <v>49</v>
      </c>
      <c r="AM3825" s="3" t="s">
        <v>88</v>
      </c>
      <c r="AN3825" s="3" t="s">
        <v>60</v>
      </c>
      <c r="AO3825" s="3">
        <v>177.78053539326871</v>
      </c>
      <c r="AP3825" s="3">
        <v>482.39788629711393</v>
      </c>
    </row>
    <row r="3826" spans="1:42" x14ac:dyDescent="0.25">
      <c r="A3826" s="2">
        <v>3825</v>
      </c>
      <c r="B3826" s="3" t="s">
        <v>42</v>
      </c>
      <c r="C3826" s="3" t="s">
        <v>43</v>
      </c>
      <c r="D3826" s="3" t="s">
        <v>44</v>
      </c>
      <c r="E3826" s="3" t="s">
        <v>45</v>
      </c>
      <c r="F3826" s="3">
        <v>0.36</v>
      </c>
      <c r="G3826" s="3">
        <v>0.48</v>
      </c>
      <c r="H3826" s="3">
        <v>1.1906847639196199E-2</v>
      </c>
      <c r="I3826" s="3">
        <v>10.515532524886508</v>
      </c>
      <c r="J3826" s="3">
        <v>1.4012364322522273</v>
      </c>
      <c r="K3826" s="3">
        <v>0.12520684361883577</v>
      </c>
      <c r="L3826" s="3">
        <v>1.6684308705318139E-2</v>
      </c>
      <c r="M3826" s="2">
        <v>8140</v>
      </c>
      <c r="N3826" s="3" t="s">
        <v>69</v>
      </c>
      <c r="O3826" s="3" t="s">
        <v>84</v>
      </c>
      <c r="P3826" s="3" t="s">
        <v>85</v>
      </c>
      <c r="Q3826" s="3" t="s">
        <v>42</v>
      </c>
      <c r="R3826" s="3" t="s">
        <v>49</v>
      </c>
      <c r="S3826" s="3" t="s">
        <v>86</v>
      </c>
      <c r="T3826" s="3" t="s">
        <v>51</v>
      </c>
      <c r="U3826" s="3" t="s">
        <v>87</v>
      </c>
      <c r="V3826" s="3" t="s">
        <v>53</v>
      </c>
      <c r="W3826" s="3" t="s">
        <v>54</v>
      </c>
      <c r="X3826" s="3">
        <v>35</v>
      </c>
      <c r="Y3826" s="3">
        <v>6</v>
      </c>
      <c r="Z3826" s="3" t="s">
        <v>44</v>
      </c>
      <c r="AA3826" s="7">
        <v>4</v>
      </c>
      <c r="AB3826" s="3" t="s">
        <v>49</v>
      </c>
      <c r="AC3826" s="3" t="s">
        <v>49</v>
      </c>
      <c r="AD3826" s="3" t="s">
        <v>49</v>
      </c>
      <c r="AE3826" s="3" t="s">
        <v>49</v>
      </c>
      <c r="AF3826" s="3" t="s">
        <v>55</v>
      </c>
      <c r="AG3826" s="3" t="s">
        <v>56</v>
      </c>
      <c r="AH3826" s="3" t="s">
        <v>57</v>
      </c>
      <c r="AI3826" s="3" t="s">
        <v>58</v>
      </c>
      <c r="AJ3826" s="3" t="s">
        <v>49</v>
      </c>
      <c r="AK3826" s="3" t="s">
        <v>49</v>
      </c>
      <c r="AL3826" s="3" t="s">
        <v>49</v>
      </c>
      <c r="AM3826" s="3" t="s">
        <v>88</v>
      </c>
      <c r="AN3826" s="3" t="s">
        <v>60</v>
      </c>
      <c r="AO3826" s="3">
        <v>75.021122302420068</v>
      </c>
      <c r="AP3826" s="3">
        <v>48.185302839219332</v>
      </c>
    </row>
    <row r="3827" spans="1:42" x14ac:dyDescent="0.25">
      <c r="A3827" s="2">
        <v>3826</v>
      </c>
      <c r="B3827" s="3" t="s">
        <v>42</v>
      </c>
      <c r="C3827" s="3" t="s">
        <v>43</v>
      </c>
      <c r="D3827" s="3" t="s">
        <v>44</v>
      </c>
      <c r="E3827" s="3" t="s">
        <v>45</v>
      </c>
      <c r="F3827" s="3">
        <v>0.36</v>
      </c>
      <c r="G3827" s="3">
        <v>0.48</v>
      </c>
      <c r="H3827" s="3">
        <v>2.7843310603404201E-2</v>
      </c>
      <c r="I3827" s="3">
        <v>10.515532524886508</v>
      </c>
      <c r="J3827" s="3">
        <v>1.4012364322522273</v>
      </c>
      <c r="K3827" s="3">
        <v>0.29278723825061426</v>
      </c>
      <c r="L3827" s="3">
        <v>3.9015061212004709E-2</v>
      </c>
      <c r="M3827" s="2">
        <v>1430</v>
      </c>
      <c r="N3827" s="3" t="s">
        <v>64</v>
      </c>
      <c r="O3827" s="3" t="s">
        <v>84</v>
      </c>
      <c r="P3827" s="3" t="s">
        <v>85</v>
      </c>
      <c r="Q3827" s="3" t="s">
        <v>42</v>
      </c>
      <c r="R3827" s="3" t="s">
        <v>49</v>
      </c>
      <c r="S3827" s="3" t="s">
        <v>86</v>
      </c>
      <c r="T3827" s="3" t="s">
        <v>51</v>
      </c>
      <c r="U3827" s="3" t="s">
        <v>87</v>
      </c>
      <c r="V3827" s="3" t="s">
        <v>53</v>
      </c>
      <c r="W3827" s="3" t="s">
        <v>54</v>
      </c>
      <c r="X3827" s="3">
        <v>35</v>
      </c>
      <c r="Y3827" s="3">
        <v>6</v>
      </c>
      <c r="Z3827" s="3" t="s">
        <v>44</v>
      </c>
      <c r="AA3827" s="7">
        <v>4</v>
      </c>
      <c r="AB3827" s="3" t="s">
        <v>49</v>
      </c>
      <c r="AC3827" s="3" t="s">
        <v>49</v>
      </c>
      <c r="AD3827" s="3" t="s">
        <v>49</v>
      </c>
      <c r="AE3827" s="3" t="s">
        <v>49</v>
      </c>
      <c r="AF3827" s="3" t="s">
        <v>55</v>
      </c>
      <c r="AG3827" s="3" t="s">
        <v>56</v>
      </c>
      <c r="AH3827" s="3" t="s">
        <v>57</v>
      </c>
      <c r="AI3827" s="3" t="s">
        <v>58</v>
      </c>
      <c r="AJ3827" s="3" t="s">
        <v>49</v>
      </c>
      <c r="AK3827" s="3" t="s">
        <v>49</v>
      </c>
      <c r="AL3827" s="3" t="s">
        <v>49</v>
      </c>
      <c r="AM3827" s="3" t="s">
        <v>88</v>
      </c>
      <c r="AN3827" s="3" t="s">
        <v>60</v>
      </c>
      <c r="AO3827" s="3">
        <v>62.511266128023834</v>
      </c>
      <c r="AP3827" s="3">
        <v>112.67788033626428</v>
      </c>
    </row>
    <row r="3828" spans="1:42" x14ac:dyDescent="0.25">
      <c r="A3828" s="2">
        <v>3827</v>
      </c>
      <c r="B3828" s="3" t="s">
        <v>42</v>
      </c>
      <c r="C3828" s="3" t="s">
        <v>43</v>
      </c>
      <c r="D3828" s="3" t="s">
        <v>44</v>
      </c>
      <c r="E3828" s="3" t="s">
        <v>45</v>
      </c>
      <c r="F3828" s="3">
        <v>0.36</v>
      </c>
      <c r="G3828" s="3">
        <v>0.48</v>
      </c>
      <c r="H3828" s="3">
        <v>0.22248354612802501</v>
      </c>
      <c r="I3828" s="3">
        <v>10.515532524886508</v>
      </c>
      <c r="J3828" s="3">
        <v>1.4012364322522273</v>
      </c>
      <c r="K3828" s="3">
        <v>2.3395329655613346</v>
      </c>
      <c r="L3828" s="3">
        <v>0.31175205041125759</v>
      </c>
      <c r="M3828" s="2">
        <v>1410</v>
      </c>
      <c r="N3828" s="3" t="s">
        <v>63</v>
      </c>
      <c r="O3828" s="3" t="s">
        <v>84</v>
      </c>
      <c r="P3828" s="3" t="s">
        <v>85</v>
      </c>
      <c r="Q3828" s="3" t="s">
        <v>42</v>
      </c>
      <c r="R3828" s="3" t="s">
        <v>49</v>
      </c>
      <c r="S3828" s="3" t="s">
        <v>86</v>
      </c>
      <c r="T3828" s="3" t="s">
        <v>51</v>
      </c>
      <c r="U3828" s="3" t="s">
        <v>87</v>
      </c>
      <c r="V3828" s="3" t="s">
        <v>53</v>
      </c>
      <c r="W3828" s="3" t="s">
        <v>54</v>
      </c>
      <c r="X3828" s="3">
        <v>35</v>
      </c>
      <c r="Y3828" s="3">
        <v>6</v>
      </c>
      <c r="Z3828" s="3" t="s">
        <v>44</v>
      </c>
      <c r="AA3828" s="7">
        <v>4</v>
      </c>
      <c r="AB3828" s="3" t="s">
        <v>49</v>
      </c>
      <c r="AC3828" s="3" t="s">
        <v>49</v>
      </c>
      <c r="AD3828" s="3" t="s">
        <v>49</v>
      </c>
      <c r="AE3828" s="3" t="s">
        <v>49</v>
      </c>
      <c r="AF3828" s="3" t="s">
        <v>55</v>
      </c>
      <c r="AG3828" s="3" t="s">
        <v>56</v>
      </c>
      <c r="AH3828" s="3" t="s">
        <v>57</v>
      </c>
      <c r="AI3828" s="3" t="s">
        <v>58</v>
      </c>
      <c r="AJ3828" s="3" t="s">
        <v>49</v>
      </c>
      <c r="AK3828" s="3" t="s">
        <v>49</v>
      </c>
      <c r="AL3828" s="3" t="s">
        <v>49</v>
      </c>
      <c r="AM3828" s="3" t="s">
        <v>88</v>
      </c>
      <c r="AN3828" s="3" t="s">
        <v>60</v>
      </c>
      <c r="AO3828" s="3">
        <v>118.63972625606858</v>
      </c>
      <c r="AP3828" s="3">
        <v>900.35896752652411</v>
      </c>
    </row>
    <row r="3829" spans="1:42" x14ac:dyDescent="0.25">
      <c r="A3829" s="2">
        <v>3828</v>
      </c>
      <c r="B3829" s="3" t="s">
        <v>42</v>
      </c>
      <c r="C3829" s="3" t="s">
        <v>43</v>
      </c>
      <c r="D3829" s="3" t="s">
        <v>44</v>
      </c>
      <c r="E3829" s="3" t="s">
        <v>45</v>
      </c>
      <c r="F3829" s="3">
        <v>0.36</v>
      </c>
      <c r="G3829" s="3">
        <v>0.48</v>
      </c>
      <c r="H3829" s="3">
        <v>6.9996208814812194E-2</v>
      </c>
      <c r="I3829" s="3">
        <v>10.515532524886508</v>
      </c>
      <c r="J3829" s="3">
        <v>1.4012364322522273</v>
      </c>
      <c r="K3829" s="3">
        <v>0.73604741041090527</v>
      </c>
      <c r="L3829" s="3">
        <v>9.8081237910849342E-2</v>
      </c>
      <c r="M3829" s="2">
        <v>1430</v>
      </c>
      <c r="N3829" s="3" t="s">
        <v>64</v>
      </c>
      <c r="O3829" s="3" t="s">
        <v>84</v>
      </c>
      <c r="P3829" s="3" t="s">
        <v>85</v>
      </c>
      <c r="Q3829" s="3" t="s">
        <v>42</v>
      </c>
      <c r="R3829" s="3" t="s">
        <v>49</v>
      </c>
      <c r="S3829" s="3" t="s">
        <v>86</v>
      </c>
      <c r="T3829" s="3" t="s">
        <v>51</v>
      </c>
      <c r="U3829" s="3" t="s">
        <v>87</v>
      </c>
      <c r="V3829" s="3" t="s">
        <v>53</v>
      </c>
      <c r="W3829" s="3" t="s">
        <v>54</v>
      </c>
      <c r="X3829" s="3">
        <v>35</v>
      </c>
      <c r="Y3829" s="3">
        <v>6</v>
      </c>
      <c r="Z3829" s="3" t="s">
        <v>44</v>
      </c>
      <c r="AA3829" s="7">
        <v>4</v>
      </c>
      <c r="AB3829" s="3" t="s">
        <v>49</v>
      </c>
      <c r="AC3829" s="3" t="s">
        <v>49</v>
      </c>
      <c r="AD3829" s="3" t="s">
        <v>49</v>
      </c>
      <c r="AE3829" s="3" t="s">
        <v>49</v>
      </c>
      <c r="AF3829" s="3" t="s">
        <v>55</v>
      </c>
      <c r="AG3829" s="3" t="s">
        <v>56</v>
      </c>
      <c r="AH3829" s="3" t="s">
        <v>57</v>
      </c>
      <c r="AI3829" s="3" t="s">
        <v>58</v>
      </c>
      <c r="AJ3829" s="3" t="s">
        <v>49</v>
      </c>
      <c r="AK3829" s="3" t="s">
        <v>49</v>
      </c>
      <c r="AL3829" s="3" t="s">
        <v>49</v>
      </c>
      <c r="AM3829" s="3" t="s">
        <v>88</v>
      </c>
      <c r="AN3829" s="3" t="s">
        <v>60</v>
      </c>
      <c r="AO3829" s="3">
        <v>70.014177820629399</v>
      </c>
      <c r="AP3829" s="3">
        <v>283.26460718587441</v>
      </c>
    </row>
    <row r="3830" spans="1:42" x14ac:dyDescent="0.25">
      <c r="A3830" s="2">
        <v>3829</v>
      </c>
      <c r="B3830" s="3" t="s">
        <v>42</v>
      </c>
      <c r="C3830" s="3" t="s">
        <v>43</v>
      </c>
      <c r="D3830" s="3" t="s">
        <v>44</v>
      </c>
      <c r="E3830" s="3" t="s">
        <v>45</v>
      </c>
      <c r="F3830" s="3">
        <v>0.36</v>
      </c>
      <c r="G3830" s="3">
        <v>0.48</v>
      </c>
      <c r="H3830" s="3">
        <v>0.126080936684307</v>
      </c>
      <c r="I3830" s="3">
        <v>10.515532524886508</v>
      </c>
      <c r="J3830" s="3">
        <v>1.4012364322522273</v>
      </c>
      <c r="K3830" s="3">
        <v>1.3258081904719867</v>
      </c>
      <c r="L3830" s="3">
        <v>0.1766692018945373</v>
      </c>
      <c r="M3830" s="2">
        <v>1410</v>
      </c>
      <c r="N3830" s="3" t="s">
        <v>63</v>
      </c>
      <c r="O3830" s="3" t="s">
        <v>84</v>
      </c>
      <c r="P3830" s="3" t="s">
        <v>85</v>
      </c>
      <c r="Q3830" s="3" t="s">
        <v>42</v>
      </c>
      <c r="R3830" s="3" t="s">
        <v>49</v>
      </c>
      <c r="S3830" s="3" t="s">
        <v>86</v>
      </c>
      <c r="T3830" s="3" t="s">
        <v>51</v>
      </c>
      <c r="U3830" s="3" t="s">
        <v>87</v>
      </c>
      <c r="V3830" s="3" t="s">
        <v>53</v>
      </c>
      <c r="W3830" s="3" t="s">
        <v>54</v>
      </c>
      <c r="X3830" s="3">
        <v>35</v>
      </c>
      <c r="Y3830" s="3">
        <v>6</v>
      </c>
      <c r="Z3830" s="3" t="s">
        <v>44</v>
      </c>
      <c r="AA3830" s="7">
        <v>4</v>
      </c>
      <c r="AB3830" s="3" t="s">
        <v>49</v>
      </c>
      <c r="AC3830" s="3" t="s">
        <v>49</v>
      </c>
      <c r="AD3830" s="3" t="s">
        <v>49</v>
      </c>
      <c r="AE3830" s="3" t="s">
        <v>49</v>
      </c>
      <c r="AF3830" s="3" t="s">
        <v>55</v>
      </c>
      <c r="AG3830" s="3" t="s">
        <v>56</v>
      </c>
      <c r="AH3830" s="3" t="s">
        <v>57</v>
      </c>
      <c r="AI3830" s="3" t="s">
        <v>58</v>
      </c>
      <c r="AJ3830" s="3" t="s">
        <v>49</v>
      </c>
      <c r="AK3830" s="3" t="s">
        <v>49</v>
      </c>
      <c r="AL3830" s="3" t="s">
        <v>49</v>
      </c>
      <c r="AM3830" s="3" t="s">
        <v>88</v>
      </c>
      <c r="AN3830" s="3" t="s">
        <v>60</v>
      </c>
      <c r="AO3830" s="3">
        <v>95.122834923557605</v>
      </c>
      <c r="AP3830" s="3">
        <v>510.23144836309501</v>
      </c>
    </row>
    <row r="3831" spans="1:42" x14ac:dyDescent="0.25">
      <c r="A3831" s="2">
        <v>3830</v>
      </c>
      <c r="B3831" s="3" t="s">
        <v>42</v>
      </c>
      <c r="C3831" s="3" t="s">
        <v>43</v>
      </c>
      <c r="D3831" s="3" t="s">
        <v>44</v>
      </c>
      <c r="E3831" s="3" t="s">
        <v>45</v>
      </c>
      <c r="F3831" s="3">
        <v>0.36</v>
      </c>
      <c r="G3831" s="3">
        <v>0.48</v>
      </c>
      <c r="H3831" s="3">
        <v>0.237126745536832</v>
      </c>
      <c r="I3831" s="3">
        <v>9.6218787045434926</v>
      </c>
      <c r="J3831" s="3">
        <v>1.4323067057171641</v>
      </c>
      <c r="K3831" s="3">
        <v>2.2816047831585475</v>
      </c>
      <c r="L3831" s="3">
        <v>0.33963822773729208</v>
      </c>
      <c r="M3831" s="2">
        <v>1200</v>
      </c>
      <c r="N3831" s="3" t="s">
        <v>61</v>
      </c>
      <c r="O3831" s="3" t="s">
        <v>84</v>
      </c>
      <c r="P3831" s="3" t="s">
        <v>85</v>
      </c>
      <c r="Q3831" s="3" t="s">
        <v>42</v>
      </c>
      <c r="R3831" s="3" t="s">
        <v>49</v>
      </c>
      <c r="S3831" s="3" t="s">
        <v>86</v>
      </c>
      <c r="T3831" s="3" t="s">
        <v>51</v>
      </c>
      <c r="U3831" s="3" t="s">
        <v>87</v>
      </c>
      <c r="V3831" s="3" t="s">
        <v>53</v>
      </c>
      <c r="W3831" s="3" t="s">
        <v>54</v>
      </c>
      <c r="X3831" s="3">
        <v>35</v>
      </c>
      <c r="Y3831" s="3">
        <v>6</v>
      </c>
      <c r="Z3831" s="3" t="s">
        <v>44</v>
      </c>
      <c r="AA3831" s="7">
        <v>4</v>
      </c>
      <c r="AB3831" s="3" t="s">
        <v>49</v>
      </c>
      <c r="AC3831" s="3" t="s">
        <v>49</v>
      </c>
      <c r="AD3831" s="3" t="s">
        <v>49</v>
      </c>
      <c r="AE3831" s="3" t="s">
        <v>49</v>
      </c>
      <c r="AF3831" s="3" t="s">
        <v>55</v>
      </c>
      <c r="AG3831" s="3" t="s">
        <v>56</v>
      </c>
      <c r="AH3831" s="3" t="s">
        <v>57</v>
      </c>
      <c r="AI3831" s="3" t="s">
        <v>58</v>
      </c>
      <c r="AJ3831" s="3" t="s">
        <v>49</v>
      </c>
      <c r="AK3831" s="3" t="s">
        <v>49</v>
      </c>
      <c r="AL3831" s="3" t="s">
        <v>49</v>
      </c>
      <c r="AM3831" s="3" t="s">
        <v>88</v>
      </c>
      <c r="AN3831" s="3" t="s">
        <v>60</v>
      </c>
      <c r="AO3831" s="3">
        <v>139.7446068312189</v>
      </c>
      <c r="AP3831" s="3">
        <v>959.61789309853816</v>
      </c>
    </row>
    <row r="3832" spans="1:42" x14ac:dyDescent="0.25">
      <c r="A3832" s="2">
        <v>3831</v>
      </c>
      <c r="B3832" s="3" t="s">
        <v>42</v>
      </c>
      <c r="C3832" s="3" t="s">
        <v>43</v>
      </c>
      <c r="D3832" s="3" t="s">
        <v>44</v>
      </c>
      <c r="E3832" s="3" t="s">
        <v>45</v>
      </c>
      <c r="F3832" s="3">
        <v>0.36</v>
      </c>
      <c r="G3832" s="3">
        <v>0.48</v>
      </c>
      <c r="H3832" s="3">
        <v>1.9985478963577299E-2</v>
      </c>
      <c r="I3832" s="3">
        <v>9.6218787045434926</v>
      </c>
      <c r="J3832" s="3">
        <v>1.4323067057171641</v>
      </c>
      <c r="K3832" s="3">
        <v>0.19229785443974637</v>
      </c>
      <c r="L3832" s="3">
        <v>2.8625335536501085E-2</v>
      </c>
      <c r="M3832" s="2">
        <v>1330</v>
      </c>
      <c r="N3832" s="3" t="s">
        <v>68</v>
      </c>
      <c r="O3832" s="3" t="s">
        <v>84</v>
      </c>
      <c r="P3832" s="3" t="s">
        <v>85</v>
      </c>
      <c r="Q3832" s="3" t="s">
        <v>42</v>
      </c>
      <c r="R3832" s="3" t="s">
        <v>49</v>
      </c>
      <c r="S3832" s="3" t="s">
        <v>86</v>
      </c>
      <c r="T3832" s="3" t="s">
        <v>51</v>
      </c>
      <c r="U3832" s="3" t="s">
        <v>87</v>
      </c>
      <c r="V3832" s="3" t="s">
        <v>53</v>
      </c>
      <c r="W3832" s="3" t="s">
        <v>54</v>
      </c>
      <c r="X3832" s="3">
        <v>35</v>
      </c>
      <c r="Y3832" s="3">
        <v>6</v>
      </c>
      <c r="Z3832" s="3" t="s">
        <v>44</v>
      </c>
      <c r="AA3832" s="7">
        <v>4</v>
      </c>
      <c r="AB3832" s="3" t="s">
        <v>49</v>
      </c>
      <c r="AC3832" s="3" t="s">
        <v>49</v>
      </c>
      <c r="AD3832" s="3" t="s">
        <v>49</v>
      </c>
      <c r="AE3832" s="3" t="s">
        <v>49</v>
      </c>
      <c r="AF3832" s="3" t="s">
        <v>55</v>
      </c>
      <c r="AG3832" s="3" t="s">
        <v>56</v>
      </c>
      <c r="AH3832" s="3" t="s">
        <v>57</v>
      </c>
      <c r="AI3832" s="3" t="s">
        <v>58</v>
      </c>
      <c r="AJ3832" s="3" t="s">
        <v>49</v>
      </c>
      <c r="AK3832" s="3" t="s">
        <v>49</v>
      </c>
      <c r="AL3832" s="3" t="s">
        <v>49</v>
      </c>
      <c r="AM3832" s="3" t="s">
        <v>88</v>
      </c>
      <c r="AN3832" s="3" t="s">
        <v>60</v>
      </c>
      <c r="AO3832" s="3">
        <v>52.246926312615713</v>
      </c>
      <c r="AP3832" s="3">
        <v>80.87836389849295</v>
      </c>
    </row>
    <row r="3833" spans="1:42" x14ac:dyDescent="0.25">
      <c r="A3833" s="2">
        <v>3832</v>
      </c>
      <c r="B3833" s="3" t="s">
        <v>42</v>
      </c>
      <c r="C3833" s="3" t="s">
        <v>43</v>
      </c>
      <c r="D3833" s="3" t="s">
        <v>44</v>
      </c>
      <c r="E3833" s="3" t="s">
        <v>45</v>
      </c>
      <c r="F3833" s="3">
        <v>0.36</v>
      </c>
      <c r="G3833" s="3">
        <v>0.48</v>
      </c>
      <c r="H3833" s="3">
        <v>2.96016893869771E-2</v>
      </c>
      <c r="I3833" s="3">
        <v>9.6218787045434926</v>
      </c>
      <c r="J3833" s="3">
        <v>1.4323067057171641</v>
      </c>
      <c r="K3833" s="3">
        <v>0.28482386473106608</v>
      </c>
      <c r="L3833" s="3">
        <v>4.2398698209523911E-2</v>
      </c>
      <c r="M3833" s="2">
        <v>1210</v>
      </c>
      <c r="N3833" s="3" t="s">
        <v>65</v>
      </c>
      <c r="O3833" s="3" t="s">
        <v>84</v>
      </c>
      <c r="P3833" s="3" t="s">
        <v>85</v>
      </c>
      <c r="Q3833" s="3" t="s">
        <v>42</v>
      </c>
      <c r="R3833" s="3" t="s">
        <v>49</v>
      </c>
      <c r="S3833" s="3" t="s">
        <v>86</v>
      </c>
      <c r="T3833" s="3" t="s">
        <v>51</v>
      </c>
      <c r="U3833" s="3" t="s">
        <v>87</v>
      </c>
      <c r="V3833" s="3" t="s">
        <v>53</v>
      </c>
      <c r="W3833" s="3" t="s">
        <v>54</v>
      </c>
      <c r="X3833" s="3">
        <v>35</v>
      </c>
      <c r="Y3833" s="3">
        <v>6</v>
      </c>
      <c r="Z3833" s="3" t="s">
        <v>44</v>
      </c>
      <c r="AA3833" s="7">
        <v>4</v>
      </c>
      <c r="AB3833" s="3" t="s">
        <v>49</v>
      </c>
      <c r="AC3833" s="3" t="s">
        <v>49</v>
      </c>
      <c r="AD3833" s="3" t="s">
        <v>49</v>
      </c>
      <c r="AE3833" s="3" t="s">
        <v>49</v>
      </c>
      <c r="AF3833" s="3" t="s">
        <v>55</v>
      </c>
      <c r="AG3833" s="3" t="s">
        <v>56</v>
      </c>
      <c r="AH3833" s="3" t="s">
        <v>57</v>
      </c>
      <c r="AI3833" s="3" t="s">
        <v>58</v>
      </c>
      <c r="AJ3833" s="3" t="s">
        <v>49</v>
      </c>
      <c r="AK3833" s="3" t="s">
        <v>49</v>
      </c>
      <c r="AL3833" s="3" t="s">
        <v>49</v>
      </c>
      <c r="AM3833" s="3" t="s">
        <v>88</v>
      </c>
      <c r="AN3833" s="3" t="s">
        <v>60</v>
      </c>
      <c r="AO3833" s="3">
        <v>62.063943899913497</v>
      </c>
      <c r="AP3833" s="3">
        <v>119.79378680957822</v>
      </c>
    </row>
    <row r="3834" spans="1:42" x14ac:dyDescent="0.25">
      <c r="A3834" s="2">
        <v>3833</v>
      </c>
      <c r="B3834" s="3" t="s">
        <v>42</v>
      </c>
      <c r="C3834" s="3" t="s">
        <v>43</v>
      </c>
      <c r="D3834" s="3" t="s">
        <v>44</v>
      </c>
      <c r="E3834" s="3" t="s">
        <v>45</v>
      </c>
      <c r="F3834" s="3">
        <v>0.36</v>
      </c>
      <c r="G3834" s="3">
        <v>0.48</v>
      </c>
      <c r="H3834" s="3">
        <v>9.4939217803239107E-2</v>
      </c>
      <c r="I3834" s="3">
        <v>9.6218787045434926</v>
      </c>
      <c r="J3834" s="3">
        <v>1.4323067057171641</v>
      </c>
      <c r="K3834" s="3">
        <v>0.91349363800700278</v>
      </c>
      <c r="L3834" s="3">
        <v>0.13598207829512174</v>
      </c>
      <c r="M3834" s="2">
        <v>1210</v>
      </c>
      <c r="N3834" s="3" t="s">
        <v>65</v>
      </c>
      <c r="O3834" s="3" t="s">
        <v>84</v>
      </c>
      <c r="P3834" s="3" t="s">
        <v>85</v>
      </c>
      <c r="Q3834" s="3" t="s">
        <v>42</v>
      </c>
      <c r="R3834" s="3" t="s">
        <v>49</v>
      </c>
      <c r="S3834" s="3" t="s">
        <v>86</v>
      </c>
      <c r="T3834" s="3" t="s">
        <v>51</v>
      </c>
      <c r="U3834" s="3" t="s">
        <v>87</v>
      </c>
      <c r="V3834" s="3" t="s">
        <v>53</v>
      </c>
      <c r="W3834" s="3" t="s">
        <v>54</v>
      </c>
      <c r="X3834" s="3">
        <v>35</v>
      </c>
      <c r="Y3834" s="3">
        <v>6</v>
      </c>
      <c r="Z3834" s="3" t="s">
        <v>44</v>
      </c>
      <c r="AA3834" s="7">
        <v>4</v>
      </c>
      <c r="AB3834" s="3" t="s">
        <v>49</v>
      </c>
      <c r="AC3834" s="3" t="s">
        <v>49</v>
      </c>
      <c r="AD3834" s="3" t="s">
        <v>49</v>
      </c>
      <c r="AE3834" s="3" t="s">
        <v>49</v>
      </c>
      <c r="AF3834" s="3" t="s">
        <v>55</v>
      </c>
      <c r="AG3834" s="3" t="s">
        <v>56</v>
      </c>
      <c r="AH3834" s="3" t="s">
        <v>57</v>
      </c>
      <c r="AI3834" s="3" t="s">
        <v>58</v>
      </c>
      <c r="AJ3834" s="3" t="s">
        <v>49</v>
      </c>
      <c r="AK3834" s="3" t="s">
        <v>49</v>
      </c>
      <c r="AL3834" s="3" t="s">
        <v>49</v>
      </c>
      <c r="AM3834" s="3" t="s">
        <v>88</v>
      </c>
      <c r="AN3834" s="3" t="s">
        <v>60</v>
      </c>
      <c r="AO3834" s="3">
        <v>79.723342401614474</v>
      </c>
      <c r="AP3834" s="3">
        <v>384.20538330467065</v>
      </c>
    </row>
    <row r="3835" spans="1:42" x14ac:dyDescent="0.25">
      <c r="A3835" s="2">
        <v>3834</v>
      </c>
      <c r="B3835" s="3" t="s">
        <v>42</v>
      </c>
      <c r="C3835" s="3" t="s">
        <v>43</v>
      </c>
      <c r="D3835" s="3" t="s">
        <v>44</v>
      </c>
      <c r="E3835" s="3" t="s">
        <v>45</v>
      </c>
      <c r="F3835" s="3">
        <v>0.36</v>
      </c>
      <c r="G3835" s="3">
        <v>0.48</v>
      </c>
      <c r="H3835" s="3">
        <v>0.21368000622184799</v>
      </c>
      <c r="I3835" s="3">
        <v>9.6218787045434926</v>
      </c>
      <c r="J3835" s="3">
        <v>1.4323067057171641</v>
      </c>
      <c r="K3835" s="3">
        <v>2.05600310145272</v>
      </c>
      <c r="L3835" s="3">
        <v>0.30605530578923823</v>
      </c>
      <c r="M3835" s="2">
        <v>1210</v>
      </c>
      <c r="N3835" s="3" t="s">
        <v>65</v>
      </c>
      <c r="O3835" s="3" t="s">
        <v>84</v>
      </c>
      <c r="P3835" s="3" t="s">
        <v>85</v>
      </c>
      <c r="Q3835" s="3" t="s">
        <v>42</v>
      </c>
      <c r="R3835" s="3" t="s">
        <v>49</v>
      </c>
      <c r="S3835" s="3" t="s">
        <v>86</v>
      </c>
      <c r="T3835" s="3" t="s">
        <v>51</v>
      </c>
      <c r="U3835" s="3" t="s">
        <v>87</v>
      </c>
      <c r="V3835" s="3" t="s">
        <v>53</v>
      </c>
      <c r="W3835" s="3" t="s">
        <v>54</v>
      </c>
      <c r="X3835" s="3">
        <v>35</v>
      </c>
      <c r="Y3835" s="3">
        <v>6</v>
      </c>
      <c r="Z3835" s="3" t="s">
        <v>44</v>
      </c>
      <c r="AA3835" s="7">
        <v>4</v>
      </c>
      <c r="AB3835" s="3" t="s">
        <v>49</v>
      </c>
      <c r="AC3835" s="3" t="s">
        <v>49</v>
      </c>
      <c r="AD3835" s="3" t="s">
        <v>49</v>
      </c>
      <c r="AE3835" s="3" t="s">
        <v>49</v>
      </c>
      <c r="AF3835" s="3" t="s">
        <v>55</v>
      </c>
      <c r="AG3835" s="3" t="s">
        <v>56</v>
      </c>
      <c r="AH3835" s="3" t="s">
        <v>57</v>
      </c>
      <c r="AI3835" s="3" t="s">
        <v>58</v>
      </c>
      <c r="AJ3835" s="3" t="s">
        <v>49</v>
      </c>
      <c r="AK3835" s="3" t="s">
        <v>49</v>
      </c>
      <c r="AL3835" s="3" t="s">
        <v>49</v>
      </c>
      <c r="AM3835" s="3" t="s">
        <v>88</v>
      </c>
      <c r="AN3835" s="3" t="s">
        <v>60</v>
      </c>
      <c r="AO3835" s="3">
        <v>114.66385109522358</v>
      </c>
      <c r="AP3835" s="3">
        <v>864.73230551735742</v>
      </c>
    </row>
    <row r="3836" spans="1:42" x14ac:dyDescent="0.25">
      <c r="A3836" s="2">
        <v>3835</v>
      </c>
      <c r="B3836" s="3" t="s">
        <v>42</v>
      </c>
      <c r="C3836" s="3" t="s">
        <v>43</v>
      </c>
      <c r="D3836" s="3" t="s">
        <v>44</v>
      </c>
      <c r="E3836" s="3" t="s">
        <v>45</v>
      </c>
      <c r="F3836" s="3">
        <v>0.36</v>
      </c>
      <c r="G3836" s="3">
        <v>0.48</v>
      </c>
      <c r="H3836" s="3">
        <v>2.3173071358926801E-3</v>
      </c>
      <c r="I3836" s="3">
        <v>9.6218787045434926</v>
      </c>
      <c r="J3836" s="3">
        <v>1.4323067057171641</v>
      </c>
      <c r="K3836" s="3">
        <v>2.2296848182732452E-2</v>
      </c>
      <c r="L3836" s="3">
        <v>3.3190945499453214E-3</v>
      </c>
      <c r="M3836" s="2">
        <v>1330</v>
      </c>
      <c r="N3836" s="3" t="s">
        <v>68</v>
      </c>
      <c r="O3836" s="3" t="s">
        <v>84</v>
      </c>
      <c r="P3836" s="3" t="s">
        <v>85</v>
      </c>
      <c r="Q3836" s="3" t="s">
        <v>42</v>
      </c>
      <c r="R3836" s="3" t="s">
        <v>49</v>
      </c>
      <c r="S3836" s="3" t="s">
        <v>86</v>
      </c>
      <c r="T3836" s="3" t="s">
        <v>51</v>
      </c>
      <c r="U3836" s="3" t="s">
        <v>87</v>
      </c>
      <c r="V3836" s="3" t="s">
        <v>53</v>
      </c>
      <c r="W3836" s="3" t="s">
        <v>54</v>
      </c>
      <c r="X3836" s="3">
        <v>35</v>
      </c>
      <c r="Y3836" s="3">
        <v>6</v>
      </c>
      <c r="Z3836" s="3" t="s">
        <v>44</v>
      </c>
      <c r="AA3836" s="7">
        <v>4</v>
      </c>
      <c r="AB3836" s="3" t="s">
        <v>49</v>
      </c>
      <c r="AC3836" s="3" t="s">
        <v>49</v>
      </c>
      <c r="AD3836" s="3" t="s">
        <v>49</v>
      </c>
      <c r="AE3836" s="3" t="s">
        <v>49</v>
      </c>
      <c r="AF3836" s="3" t="s">
        <v>55</v>
      </c>
      <c r="AG3836" s="3" t="s">
        <v>56</v>
      </c>
      <c r="AH3836" s="3" t="s">
        <v>57</v>
      </c>
      <c r="AI3836" s="3" t="s">
        <v>58</v>
      </c>
      <c r="AJ3836" s="3" t="s">
        <v>49</v>
      </c>
      <c r="AK3836" s="3" t="s">
        <v>49</v>
      </c>
      <c r="AL3836" s="3" t="s">
        <v>49</v>
      </c>
      <c r="AM3836" s="3" t="s">
        <v>88</v>
      </c>
      <c r="AN3836" s="3" t="s">
        <v>60</v>
      </c>
      <c r="AO3836" s="3">
        <v>17.465787972718097</v>
      </c>
      <c r="AP3836" s="3">
        <v>9.3778092655606553</v>
      </c>
    </row>
    <row r="3837" spans="1:42" x14ac:dyDescent="0.25">
      <c r="A3837" s="2">
        <v>3836</v>
      </c>
      <c r="B3837" s="3" t="s">
        <v>42</v>
      </c>
      <c r="C3837" s="3" t="s">
        <v>43</v>
      </c>
      <c r="D3837" s="3" t="s">
        <v>44</v>
      </c>
      <c r="E3837" s="3" t="s">
        <v>45</v>
      </c>
      <c r="F3837" s="3">
        <v>0.36</v>
      </c>
      <c r="G3837" s="3">
        <v>0.48</v>
      </c>
      <c r="H3837" s="3">
        <v>2.0113008504480001E-2</v>
      </c>
      <c r="I3837" s="3">
        <v>9.6218787045434926</v>
      </c>
      <c r="J3837" s="3">
        <v>1.4323067057171641</v>
      </c>
      <c r="K3837" s="3">
        <v>0.19352492821355829</v>
      </c>
      <c r="L3837" s="3">
        <v>2.8807996953113056E-2</v>
      </c>
      <c r="M3837" s="2">
        <v>1210</v>
      </c>
      <c r="N3837" s="3" t="s">
        <v>65</v>
      </c>
      <c r="O3837" s="3" t="s">
        <v>84</v>
      </c>
      <c r="P3837" s="3" t="s">
        <v>85</v>
      </c>
      <c r="Q3837" s="3" t="s">
        <v>42</v>
      </c>
      <c r="R3837" s="3" t="s">
        <v>49</v>
      </c>
      <c r="S3837" s="3" t="s">
        <v>86</v>
      </c>
      <c r="T3837" s="3" t="s">
        <v>51</v>
      </c>
      <c r="U3837" s="3" t="s">
        <v>87</v>
      </c>
      <c r="V3837" s="3" t="s">
        <v>53</v>
      </c>
      <c r="W3837" s="3" t="s">
        <v>54</v>
      </c>
      <c r="X3837" s="3">
        <v>35</v>
      </c>
      <c r="Y3837" s="3">
        <v>6</v>
      </c>
      <c r="Z3837" s="3" t="s">
        <v>44</v>
      </c>
      <c r="AA3837" s="7">
        <v>4</v>
      </c>
      <c r="AB3837" s="3" t="s">
        <v>49</v>
      </c>
      <c r="AC3837" s="3" t="s">
        <v>49</v>
      </c>
      <c r="AD3837" s="3" t="s">
        <v>49</v>
      </c>
      <c r="AE3837" s="3" t="s">
        <v>49</v>
      </c>
      <c r="AF3837" s="3" t="s">
        <v>55</v>
      </c>
      <c r="AG3837" s="3" t="s">
        <v>56</v>
      </c>
      <c r="AH3837" s="3" t="s">
        <v>57</v>
      </c>
      <c r="AI3837" s="3" t="s">
        <v>58</v>
      </c>
      <c r="AJ3837" s="3" t="s">
        <v>49</v>
      </c>
      <c r="AK3837" s="3" t="s">
        <v>49</v>
      </c>
      <c r="AL3837" s="3" t="s">
        <v>49</v>
      </c>
      <c r="AM3837" s="3" t="s">
        <v>88</v>
      </c>
      <c r="AN3837" s="3" t="s">
        <v>60</v>
      </c>
      <c r="AO3837" s="3">
        <v>36.922534331242403</v>
      </c>
      <c r="AP3837" s="3">
        <v>81.394457640140757</v>
      </c>
    </row>
    <row r="3838" spans="1:42" x14ac:dyDescent="0.25">
      <c r="A3838" s="2">
        <v>3837</v>
      </c>
      <c r="B3838" s="3" t="s">
        <v>42</v>
      </c>
      <c r="C3838" s="3" t="s">
        <v>43</v>
      </c>
      <c r="D3838" s="3" t="s">
        <v>44</v>
      </c>
      <c r="E3838" s="3" t="s">
        <v>45</v>
      </c>
      <c r="F3838" s="3">
        <v>0.36</v>
      </c>
      <c r="G3838" s="3">
        <v>0.48</v>
      </c>
      <c r="H3838" s="3">
        <v>0.21893041615233</v>
      </c>
      <c r="I3838" s="3">
        <v>9.5700948373061454</v>
      </c>
      <c r="J3838" s="3">
        <v>1.4064500622833851</v>
      </c>
      <c r="K3838" s="3">
        <v>2.0951848453486992</v>
      </c>
      <c r="L3838" s="3">
        <v>0.30791469743317196</v>
      </c>
      <c r="M3838" s="2">
        <v>1200</v>
      </c>
      <c r="N3838" s="3" t="s">
        <v>61</v>
      </c>
      <c r="O3838" s="3" t="s">
        <v>84</v>
      </c>
      <c r="P3838" s="3" t="s">
        <v>85</v>
      </c>
      <c r="Q3838" s="3" t="s">
        <v>42</v>
      </c>
      <c r="R3838" s="3" t="s">
        <v>49</v>
      </c>
      <c r="S3838" s="3" t="s">
        <v>86</v>
      </c>
      <c r="T3838" s="3" t="s">
        <v>51</v>
      </c>
      <c r="U3838" s="3" t="s">
        <v>87</v>
      </c>
      <c r="V3838" s="3" t="s">
        <v>53</v>
      </c>
      <c r="W3838" s="3" t="s">
        <v>54</v>
      </c>
      <c r="X3838" s="3">
        <v>35</v>
      </c>
      <c r="Y3838" s="3">
        <v>6</v>
      </c>
      <c r="Z3838" s="3" t="s">
        <v>44</v>
      </c>
      <c r="AA3838" s="7">
        <v>4</v>
      </c>
      <c r="AB3838" s="3" t="s">
        <v>49</v>
      </c>
      <c r="AC3838" s="3" t="s">
        <v>49</v>
      </c>
      <c r="AD3838" s="3" t="s">
        <v>49</v>
      </c>
      <c r="AE3838" s="3" t="s">
        <v>49</v>
      </c>
      <c r="AF3838" s="3" t="s">
        <v>55</v>
      </c>
      <c r="AG3838" s="3" t="s">
        <v>56</v>
      </c>
      <c r="AH3838" s="3" t="s">
        <v>57</v>
      </c>
      <c r="AI3838" s="3" t="s">
        <v>58</v>
      </c>
      <c r="AJ3838" s="3" t="s">
        <v>49</v>
      </c>
      <c r="AK3838" s="3" t="s">
        <v>49</v>
      </c>
      <c r="AL3838" s="3" t="s">
        <v>49</v>
      </c>
      <c r="AM3838" s="3" t="s">
        <v>88</v>
      </c>
      <c r="AN3838" s="3" t="s">
        <v>60</v>
      </c>
      <c r="AO3838" s="3">
        <v>168.27013992771128</v>
      </c>
      <c r="AP3838" s="3">
        <v>885.97996066476105</v>
      </c>
    </row>
    <row r="3839" spans="1:42" x14ac:dyDescent="0.25">
      <c r="A3839" s="2">
        <v>3838</v>
      </c>
      <c r="B3839" s="3" t="s">
        <v>42</v>
      </c>
      <c r="C3839" s="3" t="s">
        <v>43</v>
      </c>
      <c r="D3839" s="3" t="s">
        <v>44</v>
      </c>
      <c r="E3839" s="3" t="s">
        <v>45</v>
      </c>
      <c r="F3839" s="3">
        <v>0.36</v>
      </c>
      <c r="G3839" s="3">
        <v>0.48</v>
      </c>
      <c r="H3839" s="3">
        <v>9.0018007029325997E-2</v>
      </c>
      <c r="I3839" s="3">
        <v>9.5700948373061454</v>
      </c>
      <c r="J3839" s="3">
        <v>1.4064500622833851</v>
      </c>
      <c r="K3839" s="3">
        <v>0.86148086433594107</v>
      </c>
      <c r="L3839" s="3">
        <v>0.12660583159302174</v>
      </c>
      <c r="M3839" s="2">
        <v>1210</v>
      </c>
      <c r="N3839" s="3" t="s">
        <v>65</v>
      </c>
      <c r="O3839" s="3" t="s">
        <v>84</v>
      </c>
      <c r="P3839" s="3" t="s">
        <v>85</v>
      </c>
      <c r="Q3839" s="3" t="s">
        <v>42</v>
      </c>
      <c r="R3839" s="3" t="s">
        <v>49</v>
      </c>
      <c r="S3839" s="3" t="s">
        <v>86</v>
      </c>
      <c r="T3839" s="3" t="s">
        <v>51</v>
      </c>
      <c r="U3839" s="3" t="s">
        <v>87</v>
      </c>
      <c r="V3839" s="3" t="s">
        <v>53</v>
      </c>
      <c r="W3839" s="3" t="s">
        <v>54</v>
      </c>
      <c r="X3839" s="3">
        <v>35</v>
      </c>
      <c r="Y3839" s="3">
        <v>6</v>
      </c>
      <c r="Z3839" s="3" t="s">
        <v>44</v>
      </c>
      <c r="AA3839" s="7">
        <v>4</v>
      </c>
      <c r="AB3839" s="3" t="s">
        <v>49</v>
      </c>
      <c r="AC3839" s="3" t="s">
        <v>49</v>
      </c>
      <c r="AD3839" s="3" t="s">
        <v>49</v>
      </c>
      <c r="AE3839" s="3" t="s">
        <v>49</v>
      </c>
      <c r="AF3839" s="3" t="s">
        <v>55</v>
      </c>
      <c r="AG3839" s="3" t="s">
        <v>56</v>
      </c>
      <c r="AH3839" s="3" t="s">
        <v>57</v>
      </c>
      <c r="AI3839" s="3" t="s">
        <v>58</v>
      </c>
      <c r="AJ3839" s="3" t="s">
        <v>49</v>
      </c>
      <c r="AK3839" s="3" t="s">
        <v>49</v>
      </c>
      <c r="AL3839" s="3" t="s">
        <v>49</v>
      </c>
      <c r="AM3839" s="3" t="s">
        <v>88</v>
      </c>
      <c r="AN3839" s="3" t="s">
        <v>60</v>
      </c>
      <c r="AO3839" s="3">
        <v>78.004981120859895</v>
      </c>
      <c r="AP3839" s="3">
        <v>364.28994987827633</v>
      </c>
    </row>
    <row r="3840" spans="1:42" x14ac:dyDescent="0.25">
      <c r="A3840" s="2">
        <v>3839</v>
      </c>
      <c r="B3840" s="3" t="s">
        <v>42</v>
      </c>
      <c r="C3840" s="3" t="s">
        <v>43</v>
      </c>
      <c r="D3840" s="3" t="s">
        <v>44</v>
      </c>
      <c r="E3840" s="3" t="s">
        <v>45</v>
      </c>
      <c r="F3840" s="3">
        <v>0.36</v>
      </c>
      <c r="G3840" s="3">
        <v>0.48</v>
      </c>
      <c r="H3840" s="3">
        <v>5.9386665055268899E-2</v>
      </c>
      <c r="I3840" s="3">
        <v>9.5700948373061454</v>
      </c>
      <c r="J3840" s="3">
        <v>1.4064500622833851</v>
      </c>
      <c r="K3840" s="3">
        <v>0.56833601665025812</v>
      </c>
      <c r="L3840" s="3">
        <v>8.3524378765785473E-2</v>
      </c>
      <c r="M3840" s="2">
        <v>1210</v>
      </c>
      <c r="N3840" s="3" t="s">
        <v>65</v>
      </c>
      <c r="O3840" s="3" t="s">
        <v>84</v>
      </c>
      <c r="P3840" s="3" t="s">
        <v>85</v>
      </c>
      <c r="Q3840" s="3" t="s">
        <v>42</v>
      </c>
      <c r="R3840" s="3" t="s">
        <v>49</v>
      </c>
      <c r="S3840" s="3" t="s">
        <v>86</v>
      </c>
      <c r="T3840" s="3" t="s">
        <v>51</v>
      </c>
      <c r="U3840" s="3" t="s">
        <v>87</v>
      </c>
      <c r="V3840" s="3" t="s">
        <v>53</v>
      </c>
      <c r="W3840" s="3" t="s">
        <v>54</v>
      </c>
      <c r="X3840" s="3">
        <v>35</v>
      </c>
      <c r="Y3840" s="3">
        <v>6</v>
      </c>
      <c r="Z3840" s="3" t="s">
        <v>44</v>
      </c>
      <c r="AA3840" s="7">
        <v>4</v>
      </c>
      <c r="AB3840" s="3" t="s">
        <v>49</v>
      </c>
      <c r="AC3840" s="3" t="s">
        <v>49</v>
      </c>
      <c r="AD3840" s="3" t="s">
        <v>49</v>
      </c>
      <c r="AE3840" s="3" t="s">
        <v>49</v>
      </c>
      <c r="AF3840" s="3" t="s">
        <v>55</v>
      </c>
      <c r="AG3840" s="3" t="s">
        <v>56</v>
      </c>
      <c r="AH3840" s="3" t="s">
        <v>57</v>
      </c>
      <c r="AI3840" s="3" t="s">
        <v>58</v>
      </c>
      <c r="AJ3840" s="3" t="s">
        <v>49</v>
      </c>
      <c r="AK3840" s="3" t="s">
        <v>49</v>
      </c>
      <c r="AL3840" s="3" t="s">
        <v>49</v>
      </c>
      <c r="AM3840" s="3" t="s">
        <v>88</v>
      </c>
      <c r="AN3840" s="3" t="s">
        <v>60</v>
      </c>
      <c r="AO3840" s="3">
        <v>76.206880750394433</v>
      </c>
      <c r="AP3840" s="3">
        <v>240.32930688383243</v>
      </c>
    </row>
    <row r="3841" spans="1:42" x14ac:dyDescent="0.25">
      <c r="A3841" s="2">
        <v>3840</v>
      </c>
      <c r="B3841" s="3" t="s">
        <v>42</v>
      </c>
      <c r="C3841" s="3" t="s">
        <v>43</v>
      </c>
      <c r="D3841" s="3" t="s">
        <v>44</v>
      </c>
      <c r="E3841" s="3" t="s">
        <v>45</v>
      </c>
      <c r="F3841" s="3">
        <v>0.36</v>
      </c>
      <c r="G3841" s="3">
        <v>0.48</v>
      </c>
      <c r="H3841" s="3">
        <v>0.22623903069016199</v>
      </c>
      <c r="I3841" s="3">
        <v>9.5700948373061454</v>
      </c>
      <c r="J3841" s="3">
        <v>1.4064500622833851</v>
      </c>
      <c r="K3841" s="3">
        <v>2.1651289796050657</v>
      </c>
      <c r="L3841" s="3">
        <v>0.31819389880511101</v>
      </c>
      <c r="M3841" s="2">
        <v>1210</v>
      </c>
      <c r="N3841" s="3" t="s">
        <v>65</v>
      </c>
      <c r="O3841" s="3" t="s">
        <v>84</v>
      </c>
      <c r="P3841" s="3" t="s">
        <v>85</v>
      </c>
      <c r="Q3841" s="3" t="s">
        <v>42</v>
      </c>
      <c r="R3841" s="3" t="s">
        <v>49</v>
      </c>
      <c r="S3841" s="3" t="s">
        <v>86</v>
      </c>
      <c r="T3841" s="3" t="s">
        <v>51</v>
      </c>
      <c r="U3841" s="3" t="s">
        <v>87</v>
      </c>
      <c r="V3841" s="3" t="s">
        <v>53</v>
      </c>
      <c r="W3841" s="3" t="s">
        <v>54</v>
      </c>
      <c r="X3841" s="3">
        <v>35</v>
      </c>
      <c r="Y3841" s="3">
        <v>6</v>
      </c>
      <c r="Z3841" s="3" t="s">
        <v>44</v>
      </c>
      <c r="AA3841" s="7">
        <v>4</v>
      </c>
      <c r="AB3841" s="3" t="s">
        <v>49</v>
      </c>
      <c r="AC3841" s="3" t="s">
        <v>49</v>
      </c>
      <c r="AD3841" s="3" t="s">
        <v>49</v>
      </c>
      <c r="AE3841" s="3" t="s">
        <v>49</v>
      </c>
      <c r="AF3841" s="3" t="s">
        <v>55</v>
      </c>
      <c r="AG3841" s="3" t="s">
        <v>56</v>
      </c>
      <c r="AH3841" s="3" t="s">
        <v>57</v>
      </c>
      <c r="AI3841" s="3" t="s">
        <v>58</v>
      </c>
      <c r="AJ3841" s="3" t="s">
        <v>49</v>
      </c>
      <c r="AK3841" s="3" t="s">
        <v>49</v>
      </c>
      <c r="AL3841" s="3" t="s">
        <v>49</v>
      </c>
      <c r="AM3841" s="3" t="s">
        <v>88</v>
      </c>
      <c r="AN3841" s="3" t="s">
        <v>60</v>
      </c>
      <c r="AO3841" s="3">
        <v>131.46961075234384</v>
      </c>
      <c r="AP3841" s="3">
        <v>915.55687434603124</v>
      </c>
    </row>
    <row r="3842" spans="1:42" x14ac:dyDescent="0.25">
      <c r="A3842" s="2">
        <v>3841</v>
      </c>
      <c r="B3842" s="3" t="s">
        <v>42</v>
      </c>
      <c r="C3842" s="3" t="s">
        <v>43</v>
      </c>
      <c r="D3842" s="3" t="s">
        <v>44</v>
      </c>
      <c r="E3842" s="3" t="s">
        <v>45</v>
      </c>
      <c r="F3842" s="3">
        <v>0.36</v>
      </c>
      <c r="G3842" s="3">
        <v>0.48</v>
      </c>
      <c r="H3842" s="3">
        <v>2.3189334740826999E-2</v>
      </c>
      <c r="I3842" s="3">
        <v>9.5700948373061454</v>
      </c>
      <c r="J3842" s="3">
        <v>1.4064500622833851</v>
      </c>
      <c r="K3842" s="3">
        <v>0.2219241326837525</v>
      </c>
      <c r="L3842" s="3">
        <v>3.2614641290546399E-2</v>
      </c>
      <c r="M3842" s="2">
        <v>1210</v>
      </c>
      <c r="N3842" s="3" t="s">
        <v>65</v>
      </c>
      <c r="O3842" s="3" t="s">
        <v>84</v>
      </c>
      <c r="P3842" s="3" t="s">
        <v>85</v>
      </c>
      <c r="Q3842" s="3" t="s">
        <v>42</v>
      </c>
      <c r="R3842" s="3" t="s">
        <v>49</v>
      </c>
      <c r="S3842" s="3" t="s">
        <v>86</v>
      </c>
      <c r="T3842" s="3" t="s">
        <v>51</v>
      </c>
      <c r="U3842" s="3" t="s">
        <v>87</v>
      </c>
      <c r="V3842" s="3" t="s">
        <v>53</v>
      </c>
      <c r="W3842" s="3" t="s">
        <v>54</v>
      </c>
      <c r="X3842" s="3">
        <v>35</v>
      </c>
      <c r="Y3842" s="3">
        <v>6</v>
      </c>
      <c r="Z3842" s="3" t="s">
        <v>44</v>
      </c>
      <c r="AA3842" s="7">
        <v>4</v>
      </c>
      <c r="AB3842" s="3" t="s">
        <v>49</v>
      </c>
      <c r="AC3842" s="3" t="s">
        <v>49</v>
      </c>
      <c r="AD3842" s="3" t="s">
        <v>49</v>
      </c>
      <c r="AE3842" s="3" t="s">
        <v>49</v>
      </c>
      <c r="AF3842" s="3" t="s">
        <v>55</v>
      </c>
      <c r="AG3842" s="3" t="s">
        <v>56</v>
      </c>
      <c r="AH3842" s="3" t="s">
        <v>57</v>
      </c>
      <c r="AI3842" s="3" t="s">
        <v>58</v>
      </c>
      <c r="AJ3842" s="3" t="s">
        <v>49</v>
      </c>
      <c r="AK3842" s="3" t="s">
        <v>49</v>
      </c>
      <c r="AL3842" s="3" t="s">
        <v>49</v>
      </c>
      <c r="AM3842" s="3" t="s">
        <v>88</v>
      </c>
      <c r="AN3842" s="3" t="s">
        <v>60</v>
      </c>
      <c r="AO3842" s="3">
        <v>56.310781781438102</v>
      </c>
      <c r="AP3842" s="3">
        <v>93.843908227099021</v>
      </c>
    </row>
    <row r="3843" spans="1:42" x14ac:dyDescent="0.25">
      <c r="A3843" s="2">
        <v>3842</v>
      </c>
      <c r="B3843" s="3" t="s">
        <v>42</v>
      </c>
      <c r="C3843" s="3" t="s">
        <v>43</v>
      </c>
      <c r="D3843" s="3" t="s">
        <v>44</v>
      </c>
      <c r="E3843" s="3" t="s">
        <v>45</v>
      </c>
      <c r="F3843" s="3">
        <v>0.36</v>
      </c>
      <c r="G3843" s="3">
        <v>0.48</v>
      </c>
      <c r="H3843" s="3">
        <v>4.0476675242593303E-2</v>
      </c>
      <c r="I3843" s="3">
        <v>9.5747508243389436</v>
      </c>
      <c r="J3843" s="3">
        <v>1.4071246492253253</v>
      </c>
      <c r="K3843" s="3">
        <v>0.38755407964551997</v>
      </c>
      <c r="L3843" s="3">
        <v>5.6955727452541509E-2</v>
      </c>
      <c r="M3843" s="2">
        <v>1200</v>
      </c>
      <c r="N3843" s="3" t="s">
        <v>61</v>
      </c>
      <c r="O3843" s="3" t="s">
        <v>84</v>
      </c>
      <c r="P3843" s="3" t="s">
        <v>85</v>
      </c>
      <c r="Q3843" s="3" t="s">
        <v>42</v>
      </c>
      <c r="R3843" s="3" t="s">
        <v>49</v>
      </c>
      <c r="S3843" s="3" t="s">
        <v>86</v>
      </c>
      <c r="T3843" s="3" t="s">
        <v>51</v>
      </c>
      <c r="U3843" s="3" t="s">
        <v>87</v>
      </c>
      <c r="V3843" s="3" t="s">
        <v>53</v>
      </c>
      <c r="W3843" s="3" t="s">
        <v>54</v>
      </c>
      <c r="X3843" s="3">
        <v>35</v>
      </c>
      <c r="Y3843" s="3">
        <v>6</v>
      </c>
      <c r="Z3843" s="3" t="s">
        <v>44</v>
      </c>
      <c r="AA3843" s="7">
        <v>4</v>
      </c>
      <c r="AB3843" s="3" t="s">
        <v>49</v>
      </c>
      <c r="AC3843" s="3" t="s">
        <v>49</v>
      </c>
      <c r="AD3843" s="3" t="s">
        <v>49</v>
      </c>
      <c r="AE3843" s="3" t="s">
        <v>49</v>
      </c>
      <c r="AF3843" s="3" t="s">
        <v>55</v>
      </c>
      <c r="AG3843" s="3" t="s">
        <v>56</v>
      </c>
      <c r="AH3843" s="3" t="s">
        <v>57</v>
      </c>
      <c r="AI3843" s="3" t="s">
        <v>58</v>
      </c>
      <c r="AJ3843" s="3" t="s">
        <v>49</v>
      </c>
      <c r="AK3843" s="3" t="s">
        <v>49</v>
      </c>
      <c r="AL3843" s="3" t="s">
        <v>49</v>
      </c>
      <c r="AM3843" s="3" t="s">
        <v>88</v>
      </c>
      <c r="AN3843" s="3" t="s">
        <v>60</v>
      </c>
      <c r="AO3843" s="3">
        <v>72.757927126839647</v>
      </c>
      <c r="AP3843" s="3">
        <v>163.80329316288763</v>
      </c>
    </row>
    <row r="3844" spans="1:42" x14ac:dyDescent="0.25">
      <c r="A3844" s="2">
        <v>3843</v>
      </c>
      <c r="B3844" s="3" t="s">
        <v>42</v>
      </c>
      <c r="C3844" s="3" t="s">
        <v>43</v>
      </c>
      <c r="D3844" s="3" t="s">
        <v>44</v>
      </c>
      <c r="E3844" s="3" t="s">
        <v>45</v>
      </c>
      <c r="F3844" s="3">
        <v>0.36</v>
      </c>
      <c r="G3844" s="3">
        <v>0.48</v>
      </c>
      <c r="H3844" s="3">
        <v>7.3931112173915098E-2</v>
      </c>
      <c r="I3844" s="3">
        <v>9.5747508243389436</v>
      </c>
      <c r="J3844" s="3">
        <v>1.4071246492253253</v>
      </c>
      <c r="K3844" s="3">
        <v>0.70787197723148854</v>
      </c>
      <c r="L3844" s="3">
        <v>0.10403029028455846</v>
      </c>
      <c r="M3844" s="2">
        <v>1210</v>
      </c>
      <c r="N3844" s="3" t="s">
        <v>65</v>
      </c>
      <c r="O3844" s="3" t="s">
        <v>84</v>
      </c>
      <c r="P3844" s="3" t="s">
        <v>85</v>
      </c>
      <c r="Q3844" s="3" t="s">
        <v>42</v>
      </c>
      <c r="R3844" s="3" t="s">
        <v>49</v>
      </c>
      <c r="S3844" s="3" t="s">
        <v>86</v>
      </c>
      <c r="T3844" s="3" t="s">
        <v>51</v>
      </c>
      <c r="U3844" s="3" t="s">
        <v>87</v>
      </c>
      <c r="V3844" s="3" t="s">
        <v>53</v>
      </c>
      <c r="W3844" s="3" t="s">
        <v>54</v>
      </c>
      <c r="X3844" s="3">
        <v>35</v>
      </c>
      <c r="Y3844" s="3">
        <v>6</v>
      </c>
      <c r="Z3844" s="3" t="s">
        <v>44</v>
      </c>
      <c r="AA3844" s="7">
        <v>4</v>
      </c>
      <c r="AB3844" s="3" t="s">
        <v>49</v>
      </c>
      <c r="AC3844" s="3" t="s">
        <v>49</v>
      </c>
      <c r="AD3844" s="3" t="s">
        <v>49</v>
      </c>
      <c r="AE3844" s="3" t="s">
        <v>49</v>
      </c>
      <c r="AF3844" s="3" t="s">
        <v>55</v>
      </c>
      <c r="AG3844" s="3" t="s">
        <v>56</v>
      </c>
      <c r="AH3844" s="3" t="s">
        <v>57</v>
      </c>
      <c r="AI3844" s="3" t="s">
        <v>58</v>
      </c>
      <c r="AJ3844" s="3" t="s">
        <v>49</v>
      </c>
      <c r="AK3844" s="3" t="s">
        <v>49</v>
      </c>
      <c r="AL3844" s="3" t="s">
        <v>49</v>
      </c>
      <c r="AM3844" s="3" t="s">
        <v>88</v>
      </c>
      <c r="AN3844" s="3" t="s">
        <v>60</v>
      </c>
      <c r="AO3844" s="3">
        <v>78.10767140049532</v>
      </c>
      <c r="AP3844" s="3">
        <v>299.18859611618302</v>
      </c>
    </row>
    <row r="3845" spans="1:42" x14ac:dyDescent="0.25">
      <c r="A3845" s="2">
        <v>3844</v>
      </c>
      <c r="B3845" s="3" t="s">
        <v>42</v>
      </c>
      <c r="C3845" s="3" t="s">
        <v>43</v>
      </c>
      <c r="D3845" s="3" t="s">
        <v>44</v>
      </c>
      <c r="E3845" s="3" t="s">
        <v>45</v>
      </c>
      <c r="F3845" s="3">
        <v>0.36</v>
      </c>
      <c r="G3845" s="3">
        <v>0.48</v>
      </c>
      <c r="H3845" s="3">
        <v>1.13297894934999E-2</v>
      </c>
      <c r="I3845" s="3">
        <v>9.5747508243389436</v>
      </c>
      <c r="J3845" s="3">
        <v>1.4071246492253253</v>
      </c>
      <c r="K3845" s="3">
        <v>0.10847991129247488</v>
      </c>
      <c r="L3845" s="3">
        <v>1.5942426066837823E-2</v>
      </c>
      <c r="M3845" s="2">
        <v>1210</v>
      </c>
      <c r="N3845" s="3" t="s">
        <v>65</v>
      </c>
      <c r="O3845" s="3" t="s">
        <v>84</v>
      </c>
      <c r="P3845" s="3" t="s">
        <v>85</v>
      </c>
      <c r="Q3845" s="3" t="s">
        <v>42</v>
      </c>
      <c r="R3845" s="3" t="s">
        <v>49</v>
      </c>
      <c r="S3845" s="3" t="s">
        <v>86</v>
      </c>
      <c r="T3845" s="3" t="s">
        <v>51</v>
      </c>
      <c r="U3845" s="3" t="s">
        <v>87</v>
      </c>
      <c r="V3845" s="3" t="s">
        <v>53</v>
      </c>
      <c r="W3845" s="3" t="s">
        <v>54</v>
      </c>
      <c r="X3845" s="3">
        <v>35</v>
      </c>
      <c r="Y3845" s="3">
        <v>6</v>
      </c>
      <c r="Z3845" s="3" t="s">
        <v>44</v>
      </c>
      <c r="AA3845" s="7">
        <v>4</v>
      </c>
      <c r="AB3845" s="3" t="s">
        <v>49</v>
      </c>
      <c r="AC3845" s="3" t="s">
        <v>49</v>
      </c>
      <c r="AD3845" s="3" t="s">
        <v>49</v>
      </c>
      <c r="AE3845" s="3" t="s">
        <v>49</v>
      </c>
      <c r="AF3845" s="3" t="s">
        <v>55</v>
      </c>
      <c r="AG3845" s="3" t="s">
        <v>56</v>
      </c>
      <c r="AH3845" s="3" t="s">
        <v>57</v>
      </c>
      <c r="AI3845" s="3" t="s">
        <v>58</v>
      </c>
      <c r="AJ3845" s="3" t="s">
        <v>49</v>
      </c>
      <c r="AK3845" s="3" t="s">
        <v>49</v>
      </c>
      <c r="AL3845" s="3" t="s">
        <v>49</v>
      </c>
      <c r="AM3845" s="3" t="s">
        <v>88</v>
      </c>
      <c r="AN3845" s="3" t="s">
        <v>60</v>
      </c>
      <c r="AO3845" s="3">
        <v>38.439801327807345</v>
      </c>
      <c r="AP3845" s="3">
        <v>45.850031376210261</v>
      </c>
    </row>
    <row r="3846" spans="1:42" x14ac:dyDescent="0.25">
      <c r="A3846" s="2">
        <v>3845</v>
      </c>
      <c r="B3846" s="3" t="s">
        <v>42</v>
      </c>
      <c r="C3846" s="3" t="s">
        <v>43</v>
      </c>
      <c r="D3846" s="3" t="s">
        <v>44</v>
      </c>
      <c r="E3846" s="3" t="s">
        <v>45</v>
      </c>
      <c r="F3846" s="3">
        <v>0.36</v>
      </c>
      <c r="G3846" s="3">
        <v>0.48</v>
      </c>
      <c r="H3846" s="3">
        <v>0.15401209421599099</v>
      </c>
      <c r="I3846" s="3">
        <v>9.5747508243389436</v>
      </c>
      <c r="J3846" s="3">
        <v>1.4071246492253253</v>
      </c>
      <c r="K3846" s="3">
        <v>1.4746274260527268</v>
      </c>
      <c r="L3846" s="3">
        <v>0.21671421405013408</v>
      </c>
      <c r="M3846" s="2">
        <v>1210</v>
      </c>
      <c r="N3846" s="3" t="s">
        <v>65</v>
      </c>
      <c r="O3846" s="3" t="s">
        <v>84</v>
      </c>
      <c r="P3846" s="3" t="s">
        <v>85</v>
      </c>
      <c r="Q3846" s="3" t="s">
        <v>42</v>
      </c>
      <c r="R3846" s="3" t="s">
        <v>49</v>
      </c>
      <c r="S3846" s="3" t="s">
        <v>86</v>
      </c>
      <c r="T3846" s="3" t="s">
        <v>51</v>
      </c>
      <c r="U3846" s="3" t="s">
        <v>87</v>
      </c>
      <c r="V3846" s="3" t="s">
        <v>53</v>
      </c>
      <c r="W3846" s="3" t="s">
        <v>54</v>
      </c>
      <c r="X3846" s="3">
        <v>35</v>
      </c>
      <c r="Y3846" s="3">
        <v>6</v>
      </c>
      <c r="Z3846" s="3" t="s">
        <v>44</v>
      </c>
      <c r="AA3846" s="7">
        <v>4</v>
      </c>
      <c r="AB3846" s="3" t="s">
        <v>49</v>
      </c>
      <c r="AC3846" s="3" t="s">
        <v>49</v>
      </c>
      <c r="AD3846" s="3" t="s">
        <v>49</v>
      </c>
      <c r="AE3846" s="3" t="s">
        <v>49</v>
      </c>
      <c r="AF3846" s="3" t="s">
        <v>55</v>
      </c>
      <c r="AG3846" s="3" t="s">
        <v>56</v>
      </c>
      <c r="AH3846" s="3" t="s">
        <v>57</v>
      </c>
      <c r="AI3846" s="3" t="s">
        <v>58</v>
      </c>
      <c r="AJ3846" s="3" t="s">
        <v>49</v>
      </c>
      <c r="AK3846" s="3" t="s">
        <v>49</v>
      </c>
      <c r="AL3846" s="3" t="s">
        <v>49</v>
      </c>
      <c r="AM3846" s="3" t="s">
        <v>88</v>
      </c>
      <c r="AN3846" s="3" t="s">
        <v>60</v>
      </c>
      <c r="AO3846" s="3">
        <v>109.96645476880018</v>
      </c>
      <c r="AP3846" s="3">
        <v>623.26483260525549</v>
      </c>
    </row>
    <row r="3847" spans="1:42" x14ac:dyDescent="0.25">
      <c r="A3847" s="2">
        <v>3846</v>
      </c>
      <c r="B3847" s="3" t="s">
        <v>42</v>
      </c>
      <c r="C3847" s="3" t="s">
        <v>43</v>
      </c>
      <c r="D3847" s="3" t="s">
        <v>44</v>
      </c>
      <c r="E3847" s="3" t="s">
        <v>45</v>
      </c>
      <c r="F3847" s="3">
        <v>0.36</v>
      </c>
      <c r="G3847" s="3">
        <v>0.48</v>
      </c>
      <c r="H3847" s="3">
        <v>2.5858599966697602E-4</v>
      </c>
      <c r="I3847" s="3">
        <v>9.5747508243389436</v>
      </c>
      <c r="J3847" s="3">
        <v>1.4071246492253253</v>
      </c>
      <c r="K3847" s="3">
        <v>2.4758965134738884E-3</v>
      </c>
      <c r="L3847" s="3">
        <v>3.6386273407597373E-4</v>
      </c>
      <c r="M3847" s="2">
        <v>1210</v>
      </c>
      <c r="N3847" s="3" t="s">
        <v>65</v>
      </c>
      <c r="O3847" s="3" t="s">
        <v>84</v>
      </c>
      <c r="P3847" s="3" t="s">
        <v>85</v>
      </c>
      <c r="Q3847" s="3" t="s">
        <v>42</v>
      </c>
      <c r="R3847" s="3" t="s">
        <v>49</v>
      </c>
      <c r="S3847" s="3" t="s">
        <v>86</v>
      </c>
      <c r="T3847" s="3" t="s">
        <v>51</v>
      </c>
      <c r="U3847" s="3" t="s">
        <v>87</v>
      </c>
      <c r="V3847" s="3" t="s">
        <v>53</v>
      </c>
      <c r="W3847" s="3" t="s">
        <v>54</v>
      </c>
      <c r="X3847" s="3">
        <v>35</v>
      </c>
      <c r="Y3847" s="3">
        <v>6</v>
      </c>
      <c r="Z3847" s="3" t="s">
        <v>44</v>
      </c>
      <c r="AA3847" s="7">
        <v>4</v>
      </c>
      <c r="AB3847" s="3" t="s">
        <v>49</v>
      </c>
      <c r="AC3847" s="3" t="s">
        <v>49</v>
      </c>
      <c r="AD3847" s="3" t="s">
        <v>49</v>
      </c>
      <c r="AE3847" s="3" t="s">
        <v>49</v>
      </c>
      <c r="AF3847" s="3" t="s">
        <v>55</v>
      </c>
      <c r="AG3847" s="3" t="s">
        <v>56</v>
      </c>
      <c r="AH3847" s="3" t="s">
        <v>57</v>
      </c>
      <c r="AI3847" s="3" t="s">
        <v>58</v>
      </c>
      <c r="AJ3847" s="3" t="s">
        <v>49</v>
      </c>
      <c r="AK3847" s="3" t="s">
        <v>49</v>
      </c>
      <c r="AL3847" s="3" t="s">
        <v>49</v>
      </c>
      <c r="AM3847" s="3" t="s">
        <v>88</v>
      </c>
      <c r="AN3847" s="3" t="s">
        <v>60</v>
      </c>
      <c r="AO3847" s="3">
        <v>6.0280523234383923</v>
      </c>
      <c r="AP3847" s="3">
        <v>1.0464604134950244</v>
      </c>
    </row>
    <row r="3848" spans="1:42" x14ac:dyDescent="0.25">
      <c r="A3848" s="2">
        <v>3847</v>
      </c>
      <c r="B3848" s="3" t="s">
        <v>42</v>
      </c>
      <c r="C3848" s="3" t="s">
        <v>43</v>
      </c>
      <c r="D3848" s="3" t="s">
        <v>44</v>
      </c>
      <c r="E3848" s="3" t="s">
        <v>45</v>
      </c>
      <c r="F3848" s="3">
        <v>0.36</v>
      </c>
      <c r="G3848" s="3">
        <v>0.48</v>
      </c>
      <c r="H3848" s="3">
        <v>0.282847650349563</v>
      </c>
      <c r="I3848" s="3">
        <v>9.5747508243389436</v>
      </c>
      <c r="J3848" s="3">
        <v>1.4071246492253253</v>
      </c>
      <c r="K3848" s="3">
        <v>2.7081957733468114</v>
      </c>
      <c r="L3848" s="3">
        <v>0.39800190078233627</v>
      </c>
      <c r="M3848" s="2">
        <v>1210</v>
      </c>
      <c r="N3848" s="3" t="s">
        <v>65</v>
      </c>
      <c r="O3848" s="3" t="s">
        <v>84</v>
      </c>
      <c r="P3848" s="3" t="s">
        <v>85</v>
      </c>
      <c r="Q3848" s="3" t="s">
        <v>42</v>
      </c>
      <c r="R3848" s="3" t="s">
        <v>49</v>
      </c>
      <c r="S3848" s="3" t="s">
        <v>86</v>
      </c>
      <c r="T3848" s="3" t="s">
        <v>51</v>
      </c>
      <c r="U3848" s="3" t="s">
        <v>87</v>
      </c>
      <c r="V3848" s="3" t="s">
        <v>53</v>
      </c>
      <c r="W3848" s="3" t="s">
        <v>54</v>
      </c>
      <c r="X3848" s="3">
        <v>35</v>
      </c>
      <c r="Y3848" s="3">
        <v>6</v>
      </c>
      <c r="Z3848" s="3" t="s">
        <v>44</v>
      </c>
      <c r="AA3848" s="7">
        <v>4</v>
      </c>
      <c r="AB3848" s="3" t="s">
        <v>49</v>
      </c>
      <c r="AC3848" s="3" t="s">
        <v>49</v>
      </c>
      <c r="AD3848" s="3" t="s">
        <v>49</v>
      </c>
      <c r="AE3848" s="3" t="s">
        <v>49</v>
      </c>
      <c r="AF3848" s="3" t="s">
        <v>55</v>
      </c>
      <c r="AG3848" s="3" t="s">
        <v>56</v>
      </c>
      <c r="AH3848" s="3" t="s">
        <v>57</v>
      </c>
      <c r="AI3848" s="3" t="s">
        <v>58</v>
      </c>
      <c r="AJ3848" s="3" t="s">
        <v>49</v>
      </c>
      <c r="AK3848" s="3" t="s">
        <v>49</v>
      </c>
      <c r="AL3848" s="3" t="s">
        <v>49</v>
      </c>
      <c r="AM3848" s="3" t="s">
        <v>88</v>
      </c>
      <c r="AN3848" s="3" t="s">
        <v>60</v>
      </c>
      <c r="AO3848" s="3">
        <v>134.90328923287743</v>
      </c>
      <c r="AP3848" s="3">
        <v>1144.6438303778796</v>
      </c>
    </row>
    <row r="3849" spans="1:42" x14ac:dyDescent="0.25">
      <c r="A3849" s="2">
        <v>3848</v>
      </c>
      <c r="B3849" s="3" t="s">
        <v>42</v>
      </c>
      <c r="C3849" s="3" t="s">
        <v>43</v>
      </c>
      <c r="D3849" s="3" t="s">
        <v>44</v>
      </c>
      <c r="E3849" s="3" t="s">
        <v>45</v>
      </c>
      <c r="F3849" s="3">
        <v>0.36</v>
      </c>
      <c r="G3849" s="3">
        <v>0.48</v>
      </c>
      <c r="H3849" s="3">
        <v>5.4907546192684301E-2</v>
      </c>
      <c r="I3849" s="3">
        <v>9.5747508243389436</v>
      </c>
      <c r="J3849" s="3">
        <v>1.4071246492253253</v>
      </c>
      <c r="K3849" s="3">
        <v>0.52572607317083264</v>
      </c>
      <c r="L3849" s="3">
        <v>7.7261761676204244E-2</v>
      </c>
      <c r="M3849" s="2">
        <v>1210</v>
      </c>
      <c r="N3849" s="3" t="s">
        <v>65</v>
      </c>
      <c r="O3849" s="3" t="s">
        <v>84</v>
      </c>
      <c r="P3849" s="3" t="s">
        <v>85</v>
      </c>
      <c r="Q3849" s="3" t="s">
        <v>42</v>
      </c>
      <c r="R3849" s="3" t="s">
        <v>49</v>
      </c>
      <c r="S3849" s="3" t="s">
        <v>86</v>
      </c>
      <c r="T3849" s="3" t="s">
        <v>51</v>
      </c>
      <c r="U3849" s="3" t="s">
        <v>87</v>
      </c>
      <c r="V3849" s="3" t="s">
        <v>53</v>
      </c>
      <c r="W3849" s="3" t="s">
        <v>54</v>
      </c>
      <c r="X3849" s="3">
        <v>35</v>
      </c>
      <c r="Y3849" s="3">
        <v>6</v>
      </c>
      <c r="Z3849" s="3" t="s">
        <v>44</v>
      </c>
      <c r="AA3849" s="7">
        <v>4</v>
      </c>
      <c r="AB3849" s="3" t="s">
        <v>49</v>
      </c>
      <c r="AC3849" s="3" t="s">
        <v>49</v>
      </c>
      <c r="AD3849" s="3" t="s">
        <v>49</v>
      </c>
      <c r="AE3849" s="3" t="s">
        <v>49</v>
      </c>
      <c r="AF3849" s="3" t="s">
        <v>55</v>
      </c>
      <c r="AG3849" s="3" t="s">
        <v>56</v>
      </c>
      <c r="AH3849" s="3" t="s">
        <v>57</v>
      </c>
      <c r="AI3849" s="3" t="s">
        <v>58</v>
      </c>
      <c r="AJ3849" s="3" t="s">
        <v>49</v>
      </c>
      <c r="AK3849" s="3" t="s">
        <v>49</v>
      </c>
      <c r="AL3849" s="3" t="s">
        <v>49</v>
      </c>
      <c r="AM3849" s="3" t="s">
        <v>88</v>
      </c>
      <c r="AN3849" s="3" t="s">
        <v>60</v>
      </c>
      <c r="AO3849" s="3">
        <v>83.605491192128767</v>
      </c>
      <c r="AP3849" s="3">
        <v>222.202955948089</v>
      </c>
    </row>
    <row r="3850" spans="1:42" x14ac:dyDescent="0.25">
      <c r="A3850" s="2">
        <v>3849</v>
      </c>
      <c r="B3850" s="3" t="s">
        <v>42</v>
      </c>
      <c r="C3850" s="3" t="s">
        <v>43</v>
      </c>
      <c r="D3850" s="3" t="s">
        <v>44</v>
      </c>
      <c r="E3850" s="3" t="s">
        <v>45</v>
      </c>
      <c r="F3850" s="3">
        <v>0.36</v>
      </c>
      <c r="G3850" s="3">
        <v>0.48</v>
      </c>
      <c r="H3850" s="3">
        <v>7.3080999416960807E-2</v>
      </c>
      <c r="I3850" s="3">
        <v>10.380668400815294</v>
      </c>
      <c r="J3850" s="3">
        <v>1.7825308369300403</v>
      </c>
      <c r="K3850" s="3">
        <v>0.758629621347646</v>
      </c>
      <c r="L3850" s="3">
        <v>0.13026913505439894</v>
      </c>
      <c r="M3850" s="2">
        <v>1200</v>
      </c>
      <c r="N3850" s="3" t="s">
        <v>61</v>
      </c>
      <c r="O3850" s="3" t="s">
        <v>84</v>
      </c>
      <c r="P3850" s="3" t="s">
        <v>85</v>
      </c>
      <c r="Q3850" s="3" t="s">
        <v>42</v>
      </c>
      <c r="R3850" s="3" t="s">
        <v>49</v>
      </c>
      <c r="S3850" s="3" t="s">
        <v>86</v>
      </c>
      <c r="T3850" s="3" t="s">
        <v>51</v>
      </c>
      <c r="U3850" s="3" t="s">
        <v>87</v>
      </c>
      <c r="V3850" s="3" t="s">
        <v>53</v>
      </c>
      <c r="W3850" s="3" t="s">
        <v>54</v>
      </c>
      <c r="X3850" s="3">
        <v>35</v>
      </c>
      <c r="Y3850" s="3">
        <v>6</v>
      </c>
      <c r="Z3850" s="3" t="s">
        <v>44</v>
      </c>
      <c r="AA3850" s="7">
        <v>4</v>
      </c>
      <c r="AB3850" s="3" t="s">
        <v>49</v>
      </c>
      <c r="AC3850" s="3" t="s">
        <v>49</v>
      </c>
      <c r="AD3850" s="3" t="s">
        <v>49</v>
      </c>
      <c r="AE3850" s="3" t="s">
        <v>49</v>
      </c>
      <c r="AF3850" s="3" t="s">
        <v>55</v>
      </c>
      <c r="AG3850" s="3" t="s">
        <v>56</v>
      </c>
      <c r="AH3850" s="3" t="s">
        <v>57</v>
      </c>
      <c r="AI3850" s="3" t="s">
        <v>58</v>
      </c>
      <c r="AJ3850" s="3" t="s">
        <v>49</v>
      </c>
      <c r="AK3850" s="3" t="s">
        <v>49</v>
      </c>
      <c r="AL3850" s="3" t="s">
        <v>49</v>
      </c>
      <c r="AM3850" s="3" t="s">
        <v>88</v>
      </c>
      <c r="AN3850" s="3" t="s">
        <v>60</v>
      </c>
      <c r="AO3850" s="3">
        <v>98.329631360241024</v>
      </c>
      <c r="AP3850" s="3">
        <v>295.74831184593847</v>
      </c>
    </row>
    <row r="3851" spans="1:42" x14ac:dyDescent="0.25">
      <c r="A3851" s="2">
        <v>3850</v>
      </c>
      <c r="B3851" s="3" t="s">
        <v>42</v>
      </c>
      <c r="C3851" s="3" t="s">
        <v>43</v>
      </c>
      <c r="D3851" s="3" t="s">
        <v>44</v>
      </c>
      <c r="E3851" s="3" t="s">
        <v>45</v>
      </c>
      <c r="F3851" s="3">
        <v>0.36</v>
      </c>
      <c r="G3851" s="3">
        <v>0.48</v>
      </c>
      <c r="H3851" s="3">
        <v>0.22630036361411399</v>
      </c>
      <c r="I3851" s="3">
        <v>10.380668400815294</v>
      </c>
      <c r="J3851" s="3">
        <v>1.7825308369300403</v>
      </c>
      <c r="K3851" s="3">
        <v>2.349149033662044</v>
      </c>
      <c r="L3851" s="3">
        <v>0.40338737655063905</v>
      </c>
      <c r="M3851" s="2">
        <v>1210</v>
      </c>
      <c r="N3851" s="3" t="s">
        <v>65</v>
      </c>
      <c r="O3851" s="3" t="s">
        <v>84</v>
      </c>
      <c r="P3851" s="3" t="s">
        <v>85</v>
      </c>
      <c r="Q3851" s="3" t="s">
        <v>42</v>
      </c>
      <c r="R3851" s="3" t="s">
        <v>49</v>
      </c>
      <c r="S3851" s="3" t="s">
        <v>86</v>
      </c>
      <c r="T3851" s="3" t="s">
        <v>51</v>
      </c>
      <c r="U3851" s="3" t="s">
        <v>87</v>
      </c>
      <c r="V3851" s="3" t="s">
        <v>53</v>
      </c>
      <c r="W3851" s="3" t="s">
        <v>54</v>
      </c>
      <c r="X3851" s="3">
        <v>35</v>
      </c>
      <c r="Y3851" s="3">
        <v>6</v>
      </c>
      <c r="Z3851" s="3" t="s">
        <v>44</v>
      </c>
      <c r="AA3851" s="7">
        <v>4</v>
      </c>
      <c r="AB3851" s="3" t="s">
        <v>49</v>
      </c>
      <c r="AC3851" s="3" t="s">
        <v>49</v>
      </c>
      <c r="AD3851" s="3" t="s">
        <v>49</v>
      </c>
      <c r="AE3851" s="3" t="s">
        <v>49</v>
      </c>
      <c r="AF3851" s="3" t="s">
        <v>55</v>
      </c>
      <c r="AG3851" s="3" t="s">
        <v>56</v>
      </c>
      <c r="AH3851" s="3" t="s">
        <v>57</v>
      </c>
      <c r="AI3851" s="3" t="s">
        <v>58</v>
      </c>
      <c r="AJ3851" s="3" t="s">
        <v>49</v>
      </c>
      <c r="AK3851" s="3" t="s">
        <v>49</v>
      </c>
      <c r="AL3851" s="3" t="s">
        <v>49</v>
      </c>
      <c r="AM3851" s="3" t="s">
        <v>88</v>
      </c>
      <c r="AN3851" s="3" t="s">
        <v>60</v>
      </c>
      <c r="AO3851" s="3">
        <v>123.83142472784206</v>
      </c>
      <c r="AP3851" s="3">
        <v>915.80507988323257</v>
      </c>
    </row>
    <row r="3852" spans="1:42" x14ac:dyDescent="0.25">
      <c r="A3852" s="2">
        <v>3851</v>
      </c>
      <c r="B3852" s="3" t="s">
        <v>42</v>
      </c>
      <c r="C3852" s="3" t="s">
        <v>43</v>
      </c>
      <c r="D3852" s="3" t="s">
        <v>44</v>
      </c>
      <c r="E3852" s="3" t="s">
        <v>45</v>
      </c>
      <c r="F3852" s="3">
        <v>0.36</v>
      </c>
      <c r="G3852" s="3">
        <v>0.48</v>
      </c>
      <c r="H3852" s="3">
        <v>2.6056377973410799E-2</v>
      </c>
      <c r="I3852" s="3">
        <v>10.380668400815294</v>
      </c>
      <c r="J3852" s="3">
        <v>1.7825308369300403</v>
      </c>
      <c r="K3852" s="3">
        <v>0.27048261946828511</v>
      </c>
      <c r="L3852" s="3">
        <v>4.6446297236309421E-2</v>
      </c>
      <c r="M3852" s="2">
        <v>1330</v>
      </c>
      <c r="N3852" s="3" t="s">
        <v>68</v>
      </c>
      <c r="O3852" s="3" t="s">
        <v>84</v>
      </c>
      <c r="P3852" s="3" t="s">
        <v>85</v>
      </c>
      <c r="Q3852" s="3" t="s">
        <v>42</v>
      </c>
      <c r="R3852" s="3" t="s">
        <v>49</v>
      </c>
      <c r="S3852" s="3" t="s">
        <v>86</v>
      </c>
      <c r="T3852" s="3" t="s">
        <v>51</v>
      </c>
      <c r="U3852" s="3" t="s">
        <v>87</v>
      </c>
      <c r="V3852" s="3" t="s">
        <v>53</v>
      </c>
      <c r="W3852" s="3" t="s">
        <v>54</v>
      </c>
      <c r="X3852" s="3">
        <v>35</v>
      </c>
      <c r="Y3852" s="3">
        <v>6</v>
      </c>
      <c r="Z3852" s="3" t="s">
        <v>44</v>
      </c>
      <c r="AA3852" s="7">
        <v>4</v>
      </c>
      <c r="AB3852" s="3" t="s">
        <v>49</v>
      </c>
      <c r="AC3852" s="3" t="s">
        <v>49</v>
      </c>
      <c r="AD3852" s="3" t="s">
        <v>49</v>
      </c>
      <c r="AE3852" s="3" t="s">
        <v>49</v>
      </c>
      <c r="AF3852" s="3" t="s">
        <v>55</v>
      </c>
      <c r="AG3852" s="3" t="s">
        <v>56</v>
      </c>
      <c r="AH3852" s="3" t="s">
        <v>57</v>
      </c>
      <c r="AI3852" s="3" t="s">
        <v>58</v>
      </c>
      <c r="AJ3852" s="3" t="s">
        <v>49</v>
      </c>
      <c r="AK3852" s="3" t="s">
        <v>49</v>
      </c>
      <c r="AL3852" s="3" t="s">
        <v>49</v>
      </c>
      <c r="AM3852" s="3" t="s">
        <v>88</v>
      </c>
      <c r="AN3852" s="3" t="s">
        <v>60</v>
      </c>
      <c r="AO3852" s="3">
        <v>58.544897181886896</v>
      </c>
      <c r="AP3852" s="3">
        <v>105.4464205461794</v>
      </c>
    </row>
    <row r="3853" spans="1:42" x14ac:dyDescent="0.25">
      <c r="A3853" s="2">
        <v>3852</v>
      </c>
      <c r="B3853" s="3" t="s">
        <v>42</v>
      </c>
      <c r="C3853" s="3" t="s">
        <v>43</v>
      </c>
      <c r="D3853" s="3" t="s">
        <v>44</v>
      </c>
      <c r="E3853" s="3" t="s">
        <v>45</v>
      </c>
      <c r="F3853" s="3">
        <v>0.36</v>
      </c>
      <c r="G3853" s="3">
        <v>0.48</v>
      </c>
      <c r="H3853" s="3">
        <v>0.27748765868409098</v>
      </c>
      <c r="I3853" s="3">
        <v>10.380668400815294</v>
      </c>
      <c r="J3853" s="3">
        <v>1.7825308369300403</v>
      </c>
      <c r="K3853" s="3">
        <v>2.8805073701181629</v>
      </c>
      <c r="L3853" s="3">
        <v>0.49463030847191009</v>
      </c>
      <c r="M3853" s="2">
        <v>1330</v>
      </c>
      <c r="N3853" s="3" t="s">
        <v>68</v>
      </c>
      <c r="O3853" s="3" t="s">
        <v>84</v>
      </c>
      <c r="P3853" s="3" t="s">
        <v>85</v>
      </c>
      <c r="Q3853" s="3" t="s">
        <v>42</v>
      </c>
      <c r="R3853" s="3" t="s">
        <v>49</v>
      </c>
      <c r="S3853" s="3" t="s">
        <v>86</v>
      </c>
      <c r="T3853" s="3" t="s">
        <v>51</v>
      </c>
      <c r="U3853" s="3" t="s">
        <v>87</v>
      </c>
      <c r="V3853" s="3" t="s">
        <v>53</v>
      </c>
      <c r="W3853" s="3" t="s">
        <v>54</v>
      </c>
      <c r="X3853" s="3">
        <v>35</v>
      </c>
      <c r="Y3853" s="3">
        <v>6</v>
      </c>
      <c r="Z3853" s="3" t="s">
        <v>44</v>
      </c>
      <c r="AA3853" s="7">
        <v>4</v>
      </c>
      <c r="AB3853" s="3" t="s">
        <v>49</v>
      </c>
      <c r="AC3853" s="3" t="s">
        <v>49</v>
      </c>
      <c r="AD3853" s="3" t="s">
        <v>49</v>
      </c>
      <c r="AE3853" s="3" t="s">
        <v>49</v>
      </c>
      <c r="AF3853" s="3" t="s">
        <v>55</v>
      </c>
      <c r="AG3853" s="3" t="s">
        <v>56</v>
      </c>
      <c r="AH3853" s="3" t="s">
        <v>57</v>
      </c>
      <c r="AI3853" s="3" t="s">
        <v>58</v>
      </c>
      <c r="AJ3853" s="3" t="s">
        <v>49</v>
      </c>
      <c r="AK3853" s="3" t="s">
        <v>49</v>
      </c>
      <c r="AL3853" s="3" t="s">
        <v>49</v>
      </c>
      <c r="AM3853" s="3" t="s">
        <v>88</v>
      </c>
      <c r="AN3853" s="3" t="s">
        <v>60</v>
      </c>
      <c r="AO3853" s="3">
        <v>133.81734601672034</v>
      </c>
      <c r="AP3853" s="3">
        <v>1122.9527136824524</v>
      </c>
    </row>
    <row r="3854" spans="1:42" x14ac:dyDescent="0.25">
      <c r="A3854" s="2">
        <v>3853</v>
      </c>
      <c r="B3854" s="3" t="s">
        <v>42</v>
      </c>
      <c r="C3854" s="3" t="s">
        <v>43</v>
      </c>
      <c r="D3854" s="3" t="s">
        <v>44</v>
      </c>
      <c r="E3854" s="3" t="s">
        <v>45</v>
      </c>
      <c r="F3854" s="3">
        <v>0.36</v>
      </c>
      <c r="G3854" s="3">
        <v>0.48</v>
      </c>
      <c r="H3854" s="3">
        <v>4.0896182443452703E-3</v>
      </c>
      <c r="I3854" s="3">
        <v>10.380668400815294</v>
      </c>
      <c r="J3854" s="3">
        <v>1.7825308369300403</v>
      </c>
      <c r="K3854" s="3">
        <v>4.2452970880472667E-2</v>
      </c>
      <c r="L3854" s="3">
        <v>7.2898706318171372E-3</v>
      </c>
      <c r="M3854" s="2">
        <v>1210</v>
      </c>
      <c r="N3854" s="3" t="s">
        <v>65</v>
      </c>
      <c r="O3854" s="3" t="s">
        <v>84</v>
      </c>
      <c r="P3854" s="3" t="s">
        <v>85</v>
      </c>
      <c r="Q3854" s="3" t="s">
        <v>42</v>
      </c>
      <c r="R3854" s="3" t="s">
        <v>49</v>
      </c>
      <c r="S3854" s="3" t="s">
        <v>86</v>
      </c>
      <c r="T3854" s="3" t="s">
        <v>51</v>
      </c>
      <c r="U3854" s="3" t="s">
        <v>87</v>
      </c>
      <c r="V3854" s="3" t="s">
        <v>53</v>
      </c>
      <c r="W3854" s="3" t="s">
        <v>54</v>
      </c>
      <c r="X3854" s="3">
        <v>35</v>
      </c>
      <c r="Y3854" s="3">
        <v>6</v>
      </c>
      <c r="Z3854" s="3" t="s">
        <v>44</v>
      </c>
      <c r="AA3854" s="7">
        <v>4</v>
      </c>
      <c r="AB3854" s="3" t="s">
        <v>49</v>
      </c>
      <c r="AC3854" s="3" t="s">
        <v>49</v>
      </c>
      <c r="AD3854" s="3" t="s">
        <v>49</v>
      </c>
      <c r="AE3854" s="3" t="s">
        <v>49</v>
      </c>
      <c r="AF3854" s="3" t="s">
        <v>55</v>
      </c>
      <c r="AG3854" s="3" t="s">
        <v>56</v>
      </c>
      <c r="AH3854" s="3" t="s">
        <v>57</v>
      </c>
      <c r="AI3854" s="3" t="s">
        <v>58</v>
      </c>
      <c r="AJ3854" s="3" t="s">
        <v>49</v>
      </c>
      <c r="AK3854" s="3" t="s">
        <v>49</v>
      </c>
      <c r="AL3854" s="3" t="s">
        <v>49</v>
      </c>
      <c r="AM3854" s="3" t="s">
        <v>88</v>
      </c>
      <c r="AN3854" s="3" t="s">
        <v>60</v>
      </c>
      <c r="AO3854" s="3">
        <v>23.752843018602114</v>
      </c>
      <c r="AP3854" s="3">
        <v>16.550097857292869</v>
      </c>
    </row>
    <row r="3855" spans="1:42" x14ac:dyDescent="0.25">
      <c r="A3855" s="2">
        <v>3854</v>
      </c>
      <c r="B3855" s="3" t="s">
        <v>42</v>
      </c>
      <c r="C3855" s="3" t="s">
        <v>43</v>
      </c>
      <c r="D3855" s="3" t="s">
        <v>44</v>
      </c>
      <c r="E3855" s="3" t="s">
        <v>45</v>
      </c>
      <c r="F3855" s="3">
        <v>0.36</v>
      </c>
      <c r="G3855" s="3">
        <v>0.48</v>
      </c>
      <c r="H3855" s="3">
        <v>1.0748435734991501E-2</v>
      </c>
      <c r="I3855" s="3">
        <v>10.380668400815294</v>
      </c>
      <c r="J3855" s="3">
        <v>1.7825308369300403</v>
      </c>
      <c r="K3855" s="3">
        <v>0.11157594719242017</v>
      </c>
      <c r="L3855" s="3">
        <v>1.9159418146383153E-2</v>
      </c>
      <c r="M3855" s="2">
        <v>1330</v>
      </c>
      <c r="N3855" s="3" t="s">
        <v>68</v>
      </c>
      <c r="O3855" s="3" t="s">
        <v>84</v>
      </c>
      <c r="P3855" s="3" t="s">
        <v>85</v>
      </c>
      <c r="Q3855" s="3" t="s">
        <v>42</v>
      </c>
      <c r="R3855" s="3" t="s">
        <v>49</v>
      </c>
      <c r="S3855" s="3" t="s">
        <v>86</v>
      </c>
      <c r="T3855" s="3" t="s">
        <v>51</v>
      </c>
      <c r="U3855" s="3" t="s">
        <v>87</v>
      </c>
      <c r="V3855" s="3" t="s">
        <v>53</v>
      </c>
      <c r="W3855" s="3" t="s">
        <v>54</v>
      </c>
      <c r="X3855" s="3">
        <v>35</v>
      </c>
      <c r="Y3855" s="3">
        <v>6</v>
      </c>
      <c r="Z3855" s="3" t="s">
        <v>44</v>
      </c>
      <c r="AA3855" s="7">
        <v>4</v>
      </c>
      <c r="AB3855" s="3" t="s">
        <v>49</v>
      </c>
      <c r="AC3855" s="3" t="s">
        <v>49</v>
      </c>
      <c r="AD3855" s="3" t="s">
        <v>49</v>
      </c>
      <c r="AE3855" s="3" t="s">
        <v>49</v>
      </c>
      <c r="AF3855" s="3" t="s">
        <v>55</v>
      </c>
      <c r="AG3855" s="3" t="s">
        <v>56</v>
      </c>
      <c r="AH3855" s="3" t="s">
        <v>57</v>
      </c>
      <c r="AI3855" s="3" t="s">
        <v>58</v>
      </c>
      <c r="AJ3855" s="3" t="s">
        <v>49</v>
      </c>
      <c r="AK3855" s="3" t="s">
        <v>49</v>
      </c>
      <c r="AL3855" s="3" t="s">
        <v>49</v>
      </c>
      <c r="AM3855" s="3" t="s">
        <v>88</v>
      </c>
      <c r="AN3855" s="3" t="s">
        <v>60</v>
      </c>
      <c r="AO3855" s="3">
        <v>28.562545704875159</v>
      </c>
      <c r="AP3855" s="3">
        <v>43.497376184904212</v>
      </c>
    </row>
    <row r="3856" spans="1:42" x14ac:dyDescent="0.25">
      <c r="A3856" s="2">
        <v>3855</v>
      </c>
      <c r="B3856" s="3" t="s">
        <v>42</v>
      </c>
      <c r="C3856" s="3" t="s">
        <v>43</v>
      </c>
      <c r="D3856" s="3" t="s">
        <v>44</v>
      </c>
      <c r="E3856" s="3" t="s">
        <v>45</v>
      </c>
      <c r="F3856" s="3">
        <v>0.36</v>
      </c>
      <c r="G3856" s="3">
        <v>0.48</v>
      </c>
      <c r="H3856" s="3">
        <v>0.37167404144919702</v>
      </c>
      <c r="I3856" s="3">
        <v>9.5641461430011798</v>
      </c>
      <c r="J3856" s="3">
        <v>1.405593308188438</v>
      </c>
      <c r="K3856" s="3">
        <v>3.5547448499799983</v>
      </c>
      <c r="L3856" s="3">
        <v>0.52242254548834344</v>
      </c>
      <c r="M3856" s="2">
        <v>1200</v>
      </c>
      <c r="N3856" s="3" t="s">
        <v>61</v>
      </c>
      <c r="O3856" s="3" t="s">
        <v>84</v>
      </c>
      <c r="P3856" s="3" t="s">
        <v>85</v>
      </c>
      <c r="Q3856" s="3" t="s">
        <v>42</v>
      </c>
      <c r="R3856" s="3" t="s">
        <v>49</v>
      </c>
      <c r="S3856" s="3" t="s">
        <v>86</v>
      </c>
      <c r="T3856" s="3" t="s">
        <v>51</v>
      </c>
      <c r="U3856" s="3" t="s">
        <v>87</v>
      </c>
      <c r="V3856" s="3" t="s">
        <v>53</v>
      </c>
      <c r="W3856" s="3" t="s">
        <v>54</v>
      </c>
      <c r="X3856" s="3">
        <v>35</v>
      </c>
      <c r="Y3856" s="3">
        <v>6</v>
      </c>
      <c r="Z3856" s="3" t="s">
        <v>44</v>
      </c>
      <c r="AA3856" s="7">
        <v>4</v>
      </c>
      <c r="AB3856" s="3" t="s">
        <v>49</v>
      </c>
      <c r="AC3856" s="3" t="s">
        <v>49</v>
      </c>
      <c r="AD3856" s="3" t="s">
        <v>49</v>
      </c>
      <c r="AE3856" s="3" t="s">
        <v>49</v>
      </c>
      <c r="AF3856" s="3" t="s">
        <v>55</v>
      </c>
      <c r="AG3856" s="3" t="s">
        <v>56</v>
      </c>
      <c r="AH3856" s="3" t="s">
        <v>57</v>
      </c>
      <c r="AI3856" s="3" t="s">
        <v>58</v>
      </c>
      <c r="AJ3856" s="3" t="s">
        <v>49</v>
      </c>
      <c r="AK3856" s="3" t="s">
        <v>49</v>
      </c>
      <c r="AL3856" s="3" t="s">
        <v>49</v>
      </c>
      <c r="AM3856" s="3" t="s">
        <v>88</v>
      </c>
      <c r="AN3856" s="3" t="s">
        <v>60</v>
      </c>
      <c r="AO3856" s="3">
        <v>204.42089891907256</v>
      </c>
      <c r="AP3856" s="3">
        <v>1504.1114816780466</v>
      </c>
    </row>
    <row r="3857" spans="1:42" x14ac:dyDescent="0.25">
      <c r="A3857" s="2">
        <v>3856</v>
      </c>
      <c r="B3857" s="3" t="s">
        <v>42</v>
      </c>
      <c r="C3857" s="3" t="s">
        <v>43</v>
      </c>
      <c r="D3857" s="3" t="s">
        <v>44</v>
      </c>
      <c r="E3857" s="3" t="s">
        <v>45</v>
      </c>
      <c r="F3857" s="3">
        <v>0.36</v>
      </c>
      <c r="G3857" s="3">
        <v>0.48</v>
      </c>
      <c r="H3857" s="3">
        <v>5.75848488814713E-3</v>
      </c>
      <c r="I3857" s="3">
        <v>9.5641461430011798</v>
      </c>
      <c r="J3857" s="3">
        <v>1.405593308188438</v>
      </c>
      <c r="K3857" s="3">
        <v>5.5074991032502955E-2</v>
      </c>
      <c r="L3857" s="3">
        <v>8.0940878240838513E-3</v>
      </c>
      <c r="M3857" s="2">
        <v>1210</v>
      </c>
      <c r="N3857" s="3" t="s">
        <v>65</v>
      </c>
      <c r="O3857" s="3" t="s">
        <v>84</v>
      </c>
      <c r="P3857" s="3" t="s">
        <v>85</v>
      </c>
      <c r="Q3857" s="3" t="s">
        <v>42</v>
      </c>
      <c r="R3857" s="3" t="s">
        <v>49</v>
      </c>
      <c r="S3857" s="3" t="s">
        <v>86</v>
      </c>
      <c r="T3857" s="3" t="s">
        <v>51</v>
      </c>
      <c r="U3857" s="3" t="s">
        <v>87</v>
      </c>
      <c r="V3857" s="3" t="s">
        <v>53</v>
      </c>
      <c r="W3857" s="3" t="s">
        <v>54</v>
      </c>
      <c r="X3857" s="3">
        <v>35</v>
      </c>
      <c r="Y3857" s="3">
        <v>6</v>
      </c>
      <c r="Z3857" s="3" t="s">
        <v>44</v>
      </c>
      <c r="AA3857" s="7">
        <v>4</v>
      </c>
      <c r="AB3857" s="3" t="s">
        <v>49</v>
      </c>
      <c r="AC3857" s="3" t="s">
        <v>49</v>
      </c>
      <c r="AD3857" s="3" t="s">
        <v>49</v>
      </c>
      <c r="AE3857" s="3" t="s">
        <v>49</v>
      </c>
      <c r="AF3857" s="3" t="s">
        <v>55</v>
      </c>
      <c r="AG3857" s="3" t="s">
        <v>56</v>
      </c>
      <c r="AH3857" s="3" t="s">
        <v>57</v>
      </c>
      <c r="AI3857" s="3" t="s">
        <v>58</v>
      </c>
      <c r="AJ3857" s="3" t="s">
        <v>49</v>
      </c>
      <c r="AK3857" s="3" t="s">
        <v>49</v>
      </c>
      <c r="AL3857" s="3" t="s">
        <v>49</v>
      </c>
      <c r="AM3857" s="3" t="s">
        <v>88</v>
      </c>
      <c r="AN3857" s="3" t="s">
        <v>60</v>
      </c>
      <c r="AO3857" s="3">
        <v>21.817936672366411</v>
      </c>
      <c r="AP3857" s="3">
        <v>23.303761552891562</v>
      </c>
    </row>
    <row r="3858" spans="1:42" x14ac:dyDescent="0.25">
      <c r="A3858" s="2">
        <v>3857</v>
      </c>
      <c r="B3858" s="3" t="s">
        <v>42</v>
      </c>
      <c r="C3858" s="3" t="s">
        <v>43</v>
      </c>
      <c r="D3858" s="3" t="s">
        <v>44</v>
      </c>
      <c r="E3858" s="3" t="s">
        <v>45</v>
      </c>
      <c r="F3858" s="3">
        <v>0.36</v>
      </c>
      <c r="G3858" s="3">
        <v>0.48</v>
      </c>
      <c r="H3858" s="3">
        <v>0.11358400263096299</v>
      </c>
      <c r="I3858" s="3">
        <v>9.5641461430011798</v>
      </c>
      <c r="J3858" s="3">
        <v>1.405593308188438</v>
      </c>
      <c r="K3858" s="3">
        <v>1.0863340006695605</v>
      </c>
      <c r="L3858" s="3">
        <v>0.15965291401533951</v>
      </c>
      <c r="M3858" s="2">
        <v>1210</v>
      </c>
      <c r="N3858" s="3" t="s">
        <v>65</v>
      </c>
      <c r="O3858" s="3" t="s">
        <v>84</v>
      </c>
      <c r="P3858" s="3" t="s">
        <v>85</v>
      </c>
      <c r="Q3858" s="3" t="s">
        <v>42</v>
      </c>
      <c r="R3858" s="3" t="s">
        <v>49</v>
      </c>
      <c r="S3858" s="3" t="s">
        <v>86</v>
      </c>
      <c r="T3858" s="3" t="s">
        <v>51</v>
      </c>
      <c r="U3858" s="3" t="s">
        <v>87</v>
      </c>
      <c r="V3858" s="3" t="s">
        <v>53</v>
      </c>
      <c r="W3858" s="3" t="s">
        <v>54</v>
      </c>
      <c r="X3858" s="3">
        <v>35</v>
      </c>
      <c r="Y3858" s="3">
        <v>6</v>
      </c>
      <c r="Z3858" s="3" t="s">
        <v>44</v>
      </c>
      <c r="AA3858" s="7">
        <v>4</v>
      </c>
      <c r="AB3858" s="3" t="s">
        <v>49</v>
      </c>
      <c r="AC3858" s="3" t="s">
        <v>49</v>
      </c>
      <c r="AD3858" s="3" t="s">
        <v>49</v>
      </c>
      <c r="AE3858" s="3" t="s">
        <v>49</v>
      </c>
      <c r="AF3858" s="3" t="s">
        <v>55</v>
      </c>
      <c r="AG3858" s="3" t="s">
        <v>56</v>
      </c>
      <c r="AH3858" s="3" t="s">
        <v>57</v>
      </c>
      <c r="AI3858" s="3" t="s">
        <v>58</v>
      </c>
      <c r="AJ3858" s="3" t="s">
        <v>49</v>
      </c>
      <c r="AK3858" s="3" t="s">
        <v>49</v>
      </c>
      <c r="AL3858" s="3" t="s">
        <v>49</v>
      </c>
      <c r="AM3858" s="3" t="s">
        <v>88</v>
      </c>
      <c r="AN3858" s="3" t="s">
        <v>60</v>
      </c>
      <c r="AO3858" s="3">
        <v>106.60343596098511</v>
      </c>
      <c r="AP3858" s="3">
        <v>459.65815052900984</v>
      </c>
    </row>
    <row r="3859" spans="1:42" x14ac:dyDescent="0.25">
      <c r="A3859" s="2">
        <v>3858</v>
      </c>
      <c r="B3859" s="3" t="s">
        <v>42</v>
      </c>
      <c r="C3859" s="3" t="s">
        <v>43</v>
      </c>
      <c r="D3859" s="3" t="s">
        <v>44</v>
      </c>
      <c r="E3859" s="3" t="s">
        <v>45</v>
      </c>
      <c r="F3859" s="3">
        <v>0.36</v>
      </c>
      <c r="G3859" s="3">
        <v>0.48</v>
      </c>
      <c r="H3859" s="3">
        <v>0.12522372146574501</v>
      </c>
      <c r="I3859" s="3">
        <v>9.5641461430011798</v>
      </c>
      <c r="J3859" s="3">
        <v>1.405593308188438</v>
      </c>
      <c r="K3859" s="3">
        <v>1.1976579726688592</v>
      </c>
      <c r="L3859" s="3">
        <v>0.17601362491870404</v>
      </c>
      <c r="M3859" s="2">
        <v>1210</v>
      </c>
      <c r="N3859" s="3" t="s">
        <v>65</v>
      </c>
      <c r="O3859" s="3" t="s">
        <v>84</v>
      </c>
      <c r="P3859" s="3" t="s">
        <v>85</v>
      </c>
      <c r="Q3859" s="3" t="s">
        <v>42</v>
      </c>
      <c r="R3859" s="3" t="s">
        <v>49</v>
      </c>
      <c r="S3859" s="3" t="s">
        <v>86</v>
      </c>
      <c r="T3859" s="3" t="s">
        <v>51</v>
      </c>
      <c r="U3859" s="3" t="s">
        <v>87</v>
      </c>
      <c r="V3859" s="3" t="s">
        <v>53</v>
      </c>
      <c r="W3859" s="3" t="s">
        <v>54</v>
      </c>
      <c r="X3859" s="3">
        <v>35</v>
      </c>
      <c r="Y3859" s="3">
        <v>6</v>
      </c>
      <c r="Z3859" s="3" t="s">
        <v>44</v>
      </c>
      <c r="AA3859" s="7">
        <v>4</v>
      </c>
      <c r="AB3859" s="3" t="s">
        <v>49</v>
      </c>
      <c r="AC3859" s="3" t="s">
        <v>49</v>
      </c>
      <c r="AD3859" s="3" t="s">
        <v>49</v>
      </c>
      <c r="AE3859" s="3" t="s">
        <v>49</v>
      </c>
      <c r="AF3859" s="3" t="s">
        <v>55</v>
      </c>
      <c r="AG3859" s="3" t="s">
        <v>56</v>
      </c>
      <c r="AH3859" s="3" t="s">
        <v>57</v>
      </c>
      <c r="AI3859" s="3" t="s">
        <v>58</v>
      </c>
      <c r="AJ3859" s="3" t="s">
        <v>49</v>
      </c>
      <c r="AK3859" s="3" t="s">
        <v>49</v>
      </c>
      <c r="AL3859" s="3" t="s">
        <v>49</v>
      </c>
      <c r="AM3859" s="3" t="s">
        <v>88</v>
      </c>
      <c r="AN3859" s="3" t="s">
        <v>60</v>
      </c>
      <c r="AO3859" s="3">
        <v>91.761366748907079</v>
      </c>
      <c r="AP3859" s="3">
        <v>506.76242145047888</v>
      </c>
    </row>
    <row r="3860" spans="1:42" x14ac:dyDescent="0.25">
      <c r="A3860" s="2">
        <v>3859</v>
      </c>
      <c r="B3860" s="3" t="s">
        <v>42</v>
      </c>
      <c r="C3860" s="3" t="s">
        <v>43</v>
      </c>
      <c r="D3860" s="3" t="s">
        <v>44</v>
      </c>
      <c r="E3860" s="3" t="s">
        <v>45</v>
      </c>
      <c r="F3860" s="3">
        <v>0.36</v>
      </c>
      <c r="G3860" s="3">
        <v>0.48</v>
      </c>
      <c r="H3860" s="3">
        <v>1.52320332591541E-3</v>
      </c>
      <c r="I3860" s="3">
        <v>9.5641461430011798</v>
      </c>
      <c r="J3860" s="3">
        <v>1.405593308188438</v>
      </c>
      <c r="K3860" s="3">
        <v>1.4568139214560438E-2</v>
      </c>
      <c r="L3860" s="3">
        <v>2.1410044019170727E-3</v>
      </c>
      <c r="M3860" s="2">
        <v>1210</v>
      </c>
      <c r="N3860" s="3" t="s">
        <v>65</v>
      </c>
      <c r="O3860" s="3" t="s">
        <v>84</v>
      </c>
      <c r="P3860" s="3" t="s">
        <v>85</v>
      </c>
      <c r="Q3860" s="3" t="s">
        <v>42</v>
      </c>
      <c r="R3860" s="3" t="s">
        <v>49</v>
      </c>
      <c r="S3860" s="3" t="s">
        <v>86</v>
      </c>
      <c r="T3860" s="3" t="s">
        <v>51</v>
      </c>
      <c r="U3860" s="3" t="s">
        <v>87</v>
      </c>
      <c r="V3860" s="3" t="s">
        <v>53</v>
      </c>
      <c r="W3860" s="3" t="s">
        <v>54</v>
      </c>
      <c r="X3860" s="3">
        <v>35</v>
      </c>
      <c r="Y3860" s="3">
        <v>6</v>
      </c>
      <c r="Z3860" s="3" t="s">
        <v>44</v>
      </c>
      <c r="AA3860" s="7">
        <v>4</v>
      </c>
      <c r="AB3860" s="3" t="s">
        <v>49</v>
      </c>
      <c r="AC3860" s="3" t="s">
        <v>49</v>
      </c>
      <c r="AD3860" s="3" t="s">
        <v>49</v>
      </c>
      <c r="AE3860" s="3" t="s">
        <v>49</v>
      </c>
      <c r="AF3860" s="3" t="s">
        <v>55</v>
      </c>
      <c r="AG3860" s="3" t="s">
        <v>56</v>
      </c>
      <c r="AH3860" s="3" t="s">
        <v>57</v>
      </c>
      <c r="AI3860" s="3" t="s">
        <v>58</v>
      </c>
      <c r="AJ3860" s="3" t="s">
        <v>49</v>
      </c>
      <c r="AK3860" s="3" t="s">
        <v>49</v>
      </c>
      <c r="AL3860" s="3" t="s">
        <v>49</v>
      </c>
      <c r="AM3860" s="3" t="s">
        <v>88</v>
      </c>
      <c r="AN3860" s="3" t="s">
        <v>60</v>
      </c>
      <c r="AO3860" s="3">
        <v>14.280889189422449</v>
      </c>
      <c r="AP3860" s="3">
        <v>6.1641851621018011</v>
      </c>
    </row>
    <row r="3861" spans="1:42" x14ac:dyDescent="0.25">
      <c r="A3861" s="2">
        <v>3860</v>
      </c>
      <c r="B3861" s="3" t="s">
        <v>42</v>
      </c>
      <c r="C3861" s="3" t="s">
        <v>43</v>
      </c>
      <c r="D3861" s="3" t="s">
        <v>44</v>
      </c>
      <c r="E3861" s="3" t="s">
        <v>45</v>
      </c>
      <c r="F3861" s="3">
        <v>0.36</v>
      </c>
      <c r="G3861" s="3">
        <v>0.48</v>
      </c>
      <c r="H3861" s="3">
        <v>0.10958814225989499</v>
      </c>
      <c r="I3861" s="3">
        <v>9.9085891348661992</v>
      </c>
      <c r="J3861" s="3">
        <v>1.3294455199840465</v>
      </c>
      <c r="K3861" s="3">
        <v>1.0858638757065668</v>
      </c>
      <c r="L3861" s="3">
        <v>0.14569146477079176</v>
      </c>
      <c r="M3861" s="2">
        <v>1400</v>
      </c>
      <c r="N3861" s="3" t="s">
        <v>46</v>
      </c>
      <c r="O3861" s="3" t="s">
        <v>84</v>
      </c>
      <c r="P3861" s="3" t="s">
        <v>85</v>
      </c>
      <c r="Q3861" s="3" t="s">
        <v>42</v>
      </c>
      <c r="R3861" s="3" t="s">
        <v>49</v>
      </c>
      <c r="S3861" s="3" t="s">
        <v>86</v>
      </c>
      <c r="T3861" s="3" t="s">
        <v>51</v>
      </c>
      <c r="U3861" s="3" t="s">
        <v>87</v>
      </c>
      <c r="V3861" s="3" t="s">
        <v>53</v>
      </c>
      <c r="W3861" s="3" t="s">
        <v>54</v>
      </c>
      <c r="X3861" s="3">
        <v>35</v>
      </c>
      <c r="Y3861" s="3">
        <v>6</v>
      </c>
      <c r="Z3861" s="3" t="s">
        <v>44</v>
      </c>
      <c r="AA3861" s="7">
        <v>4</v>
      </c>
      <c r="AB3861" s="3" t="s">
        <v>49</v>
      </c>
      <c r="AC3861" s="3" t="s">
        <v>49</v>
      </c>
      <c r="AD3861" s="3" t="s">
        <v>49</v>
      </c>
      <c r="AE3861" s="3" t="s">
        <v>49</v>
      </c>
      <c r="AF3861" s="3" t="s">
        <v>55</v>
      </c>
      <c r="AG3861" s="3" t="s">
        <v>56</v>
      </c>
      <c r="AH3861" s="3" t="s">
        <v>57</v>
      </c>
      <c r="AI3861" s="3" t="s">
        <v>58</v>
      </c>
      <c r="AJ3861" s="3" t="s">
        <v>49</v>
      </c>
      <c r="AK3861" s="3" t="s">
        <v>49</v>
      </c>
      <c r="AL3861" s="3" t="s">
        <v>49</v>
      </c>
      <c r="AM3861" s="3" t="s">
        <v>88</v>
      </c>
      <c r="AN3861" s="3" t="s">
        <v>60</v>
      </c>
      <c r="AO3861" s="3">
        <v>117.88379082861957</v>
      </c>
      <c r="AP3861" s="3">
        <v>443.48747732334073</v>
      </c>
    </row>
    <row r="3862" spans="1:42" x14ac:dyDescent="0.25">
      <c r="A3862" s="2">
        <v>3861</v>
      </c>
      <c r="B3862" s="3" t="s">
        <v>42</v>
      </c>
      <c r="C3862" s="3" t="s">
        <v>43</v>
      </c>
      <c r="D3862" s="3" t="s">
        <v>44</v>
      </c>
      <c r="E3862" s="3" t="s">
        <v>45</v>
      </c>
      <c r="F3862" s="3">
        <v>0.36</v>
      </c>
      <c r="G3862" s="3">
        <v>0.48</v>
      </c>
      <c r="H3862" s="3">
        <v>1.55240325070044E-2</v>
      </c>
      <c r="I3862" s="3">
        <v>9.9085891348661992</v>
      </c>
      <c r="J3862" s="3">
        <v>1.3294455199840465</v>
      </c>
      <c r="K3862" s="3">
        <v>0.15382125982821349</v>
      </c>
      <c r="L3862" s="3">
        <v>2.0638355468523707E-2</v>
      </c>
      <c r="M3862" s="2">
        <v>1200</v>
      </c>
      <c r="N3862" s="3" t="s">
        <v>61</v>
      </c>
      <c r="O3862" s="3" t="s">
        <v>84</v>
      </c>
      <c r="P3862" s="3" t="s">
        <v>85</v>
      </c>
      <c r="Q3862" s="3" t="s">
        <v>42</v>
      </c>
      <c r="R3862" s="3" t="s">
        <v>49</v>
      </c>
      <c r="S3862" s="3" t="s">
        <v>86</v>
      </c>
      <c r="T3862" s="3" t="s">
        <v>51</v>
      </c>
      <c r="U3862" s="3" t="s">
        <v>87</v>
      </c>
      <c r="V3862" s="3" t="s">
        <v>53</v>
      </c>
      <c r="W3862" s="3" t="s">
        <v>54</v>
      </c>
      <c r="X3862" s="3">
        <v>35</v>
      </c>
      <c r="Y3862" s="3">
        <v>6</v>
      </c>
      <c r="Z3862" s="3" t="s">
        <v>44</v>
      </c>
      <c r="AA3862" s="7">
        <v>4</v>
      </c>
      <c r="AB3862" s="3" t="s">
        <v>49</v>
      </c>
      <c r="AC3862" s="3" t="s">
        <v>49</v>
      </c>
      <c r="AD3862" s="3" t="s">
        <v>49</v>
      </c>
      <c r="AE3862" s="3" t="s">
        <v>49</v>
      </c>
      <c r="AF3862" s="3" t="s">
        <v>55</v>
      </c>
      <c r="AG3862" s="3" t="s">
        <v>56</v>
      </c>
      <c r="AH3862" s="3" t="s">
        <v>57</v>
      </c>
      <c r="AI3862" s="3" t="s">
        <v>58</v>
      </c>
      <c r="AJ3862" s="3" t="s">
        <v>49</v>
      </c>
      <c r="AK3862" s="3" t="s">
        <v>49</v>
      </c>
      <c r="AL3862" s="3" t="s">
        <v>49</v>
      </c>
      <c r="AM3862" s="3" t="s">
        <v>88</v>
      </c>
      <c r="AN3862" s="3" t="s">
        <v>60</v>
      </c>
      <c r="AO3862" s="3">
        <v>45.473460120467621</v>
      </c>
      <c r="AP3862" s="3">
        <v>62.823530652517221</v>
      </c>
    </row>
    <row r="3863" spans="1:42" x14ac:dyDescent="0.25">
      <c r="A3863" s="2">
        <v>3862</v>
      </c>
      <c r="B3863" s="3" t="s">
        <v>42</v>
      </c>
      <c r="C3863" s="3" t="s">
        <v>43</v>
      </c>
      <c r="D3863" s="3" t="s">
        <v>44</v>
      </c>
      <c r="E3863" s="3" t="s">
        <v>45</v>
      </c>
      <c r="F3863" s="3">
        <v>0.36</v>
      </c>
      <c r="G3863" s="3">
        <v>0.48</v>
      </c>
      <c r="H3863" s="3">
        <v>0.183292511640061</v>
      </c>
      <c r="I3863" s="3">
        <v>9.9085891348661992</v>
      </c>
      <c r="J3863" s="3">
        <v>1.3294455199840465</v>
      </c>
      <c r="K3863" s="3">
        <v>1.8161701893390447</v>
      </c>
      <c r="L3863" s="3">
        <v>0.24367740844650279</v>
      </c>
      <c r="M3863" s="2">
        <v>1430</v>
      </c>
      <c r="N3863" s="3" t="s">
        <v>64</v>
      </c>
      <c r="O3863" s="3" t="s">
        <v>84</v>
      </c>
      <c r="P3863" s="3" t="s">
        <v>85</v>
      </c>
      <c r="Q3863" s="3" t="s">
        <v>42</v>
      </c>
      <c r="R3863" s="3" t="s">
        <v>49</v>
      </c>
      <c r="S3863" s="3" t="s">
        <v>86</v>
      </c>
      <c r="T3863" s="3" t="s">
        <v>51</v>
      </c>
      <c r="U3863" s="3" t="s">
        <v>87</v>
      </c>
      <c r="V3863" s="3" t="s">
        <v>53</v>
      </c>
      <c r="W3863" s="3" t="s">
        <v>54</v>
      </c>
      <c r="X3863" s="3">
        <v>35</v>
      </c>
      <c r="Y3863" s="3">
        <v>6</v>
      </c>
      <c r="Z3863" s="3" t="s">
        <v>44</v>
      </c>
      <c r="AA3863" s="7">
        <v>4</v>
      </c>
      <c r="AB3863" s="3" t="s">
        <v>49</v>
      </c>
      <c r="AC3863" s="3" t="s">
        <v>49</v>
      </c>
      <c r="AD3863" s="3" t="s">
        <v>49</v>
      </c>
      <c r="AE3863" s="3" t="s">
        <v>49</v>
      </c>
      <c r="AF3863" s="3" t="s">
        <v>55</v>
      </c>
      <c r="AG3863" s="3" t="s">
        <v>56</v>
      </c>
      <c r="AH3863" s="3" t="s">
        <v>57</v>
      </c>
      <c r="AI3863" s="3" t="s">
        <v>58</v>
      </c>
      <c r="AJ3863" s="3" t="s">
        <v>49</v>
      </c>
      <c r="AK3863" s="3" t="s">
        <v>49</v>
      </c>
      <c r="AL3863" s="3" t="s">
        <v>49</v>
      </c>
      <c r="AM3863" s="3" t="s">
        <v>88</v>
      </c>
      <c r="AN3863" s="3" t="s">
        <v>60</v>
      </c>
      <c r="AO3863" s="3">
        <v>111.33696157613467</v>
      </c>
      <c r="AP3863" s="3">
        <v>741.75847790840635</v>
      </c>
    </row>
    <row r="3864" spans="1:42" x14ac:dyDescent="0.25">
      <c r="A3864" s="2">
        <v>3863</v>
      </c>
      <c r="B3864" s="3" t="s">
        <v>42</v>
      </c>
      <c r="C3864" s="3" t="s">
        <v>43</v>
      </c>
      <c r="D3864" s="3" t="s">
        <v>44</v>
      </c>
      <c r="E3864" s="3" t="s">
        <v>45</v>
      </c>
      <c r="F3864" s="3">
        <v>0.36</v>
      </c>
      <c r="G3864" s="3">
        <v>0.48</v>
      </c>
      <c r="H3864" s="3">
        <v>5.8602848064748699E-2</v>
      </c>
      <c r="I3864" s="3">
        <v>9.9085891348661992</v>
      </c>
      <c r="J3864" s="3">
        <v>1.3294455199840465</v>
      </c>
      <c r="K3864" s="3">
        <v>0.58067154360658357</v>
      </c>
      <c r="L3864" s="3">
        <v>7.7909293817985906E-2</v>
      </c>
      <c r="M3864" s="2">
        <v>1410</v>
      </c>
      <c r="N3864" s="3" t="s">
        <v>63</v>
      </c>
      <c r="O3864" s="3" t="s">
        <v>84</v>
      </c>
      <c r="P3864" s="3" t="s">
        <v>85</v>
      </c>
      <c r="Q3864" s="3" t="s">
        <v>42</v>
      </c>
      <c r="R3864" s="3" t="s">
        <v>49</v>
      </c>
      <c r="S3864" s="3" t="s">
        <v>86</v>
      </c>
      <c r="T3864" s="3" t="s">
        <v>51</v>
      </c>
      <c r="U3864" s="3" t="s">
        <v>87</v>
      </c>
      <c r="V3864" s="3" t="s">
        <v>53</v>
      </c>
      <c r="W3864" s="3" t="s">
        <v>54</v>
      </c>
      <c r="X3864" s="3">
        <v>35</v>
      </c>
      <c r="Y3864" s="3">
        <v>6</v>
      </c>
      <c r="Z3864" s="3" t="s">
        <v>44</v>
      </c>
      <c r="AA3864" s="7">
        <v>4</v>
      </c>
      <c r="AB3864" s="3" t="s">
        <v>49</v>
      </c>
      <c r="AC3864" s="3" t="s">
        <v>49</v>
      </c>
      <c r="AD3864" s="3" t="s">
        <v>49</v>
      </c>
      <c r="AE3864" s="3" t="s">
        <v>49</v>
      </c>
      <c r="AF3864" s="3" t="s">
        <v>55</v>
      </c>
      <c r="AG3864" s="3" t="s">
        <v>56</v>
      </c>
      <c r="AH3864" s="3" t="s">
        <v>57</v>
      </c>
      <c r="AI3864" s="3" t="s">
        <v>58</v>
      </c>
      <c r="AJ3864" s="3" t="s">
        <v>49</v>
      </c>
      <c r="AK3864" s="3" t="s">
        <v>49</v>
      </c>
      <c r="AL3864" s="3" t="s">
        <v>49</v>
      </c>
      <c r="AM3864" s="3" t="s">
        <v>88</v>
      </c>
      <c r="AN3864" s="3" t="s">
        <v>60</v>
      </c>
      <c r="AO3864" s="3">
        <v>62.947713668357167</v>
      </c>
      <c r="AP3864" s="3">
        <v>237.15731206175974</v>
      </c>
    </row>
    <row r="3865" spans="1:42" x14ac:dyDescent="0.25">
      <c r="A3865" s="2">
        <v>3864</v>
      </c>
      <c r="B3865" s="3" t="s">
        <v>42</v>
      </c>
      <c r="C3865" s="3" t="s">
        <v>43</v>
      </c>
      <c r="D3865" s="3" t="s">
        <v>44</v>
      </c>
      <c r="E3865" s="3" t="s">
        <v>45</v>
      </c>
      <c r="F3865" s="3">
        <v>0.36</v>
      </c>
      <c r="G3865" s="3">
        <v>0.48</v>
      </c>
      <c r="H3865" s="3">
        <v>0.24975515893197101</v>
      </c>
      <c r="I3865" s="3">
        <v>9.9085891348661992</v>
      </c>
      <c r="J3865" s="3">
        <v>1.3294455199840465</v>
      </c>
      <c r="K3865" s="3">
        <v>2.4747212541701087</v>
      </c>
      <c r="L3865" s="3">
        <v>0.33203587713501237</v>
      </c>
      <c r="M3865" s="2">
        <v>1750</v>
      </c>
      <c r="N3865" s="3" t="s">
        <v>74</v>
      </c>
      <c r="O3865" s="3" t="s">
        <v>84</v>
      </c>
      <c r="P3865" s="3" t="s">
        <v>85</v>
      </c>
      <c r="Q3865" s="3" t="s">
        <v>42</v>
      </c>
      <c r="R3865" s="3" t="s">
        <v>49</v>
      </c>
      <c r="S3865" s="3" t="s">
        <v>86</v>
      </c>
      <c r="T3865" s="3" t="s">
        <v>51</v>
      </c>
      <c r="U3865" s="3" t="s">
        <v>87</v>
      </c>
      <c r="V3865" s="3" t="s">
        <v>53</v>
      </c>
      <c r="W3865" s="3" t="s">
        <v>54</v>
      </c>
      <c r="X3865" s="3">
        <v>35</v>
      </c>
      <c r="Y3865" s="3">
        <v>6</v>
      </c>
      <c r="Z3865" s="3" t="s">
        <v>44</v>
      </c>
      <c r="AA3865" s="7">
        <v>4</v>
      </c>
      <c r="AB3865" s="3" t="s">
        <v>49</v>
      </c>
      <c r="AC3865" s="3" t="s">
        <v>49</v>
      </c>
      <c r="AD3865" s="3" t="s">
        <v>49</v>
      </c>
      <c r="AE3865" s="3" t="s">
        <v>49</v>
      </c>
      <c r="AF3865" s="3" t="s">
        <v>55</v>
      </c>
      <c r="AG3865" s="3" t="s">
        <v>56</v>
      </c>
      <c r="AH3865" s="3" t="s">
        <v>57</v>
      </c>
      <c r="AI3865" s="3" t="s">
        <v>58</v>
      </c>
      <c r="AJ3865" s="3" t="s">
        <v>49</v>
      </c>
      <c r="AK3865" s="3" t="s">
        <v>49</v>
      </c>
      <c r="AL3865" s="3" t="s">
        <v>49</v>
      </c>
      <c r="AM3865" s="3" t="s">
        <v>88</v>
      </c>
      <c r="AN3865" s="3" t="s">
        <v>60</v>
      </c>
      <c r="AO3865" s="3">
        <v>129.68129309998875</v>
      </c>
      <c r="AP3865" s="3">
        <v>1010.7232689513791</v>
      </c>
    </row>
    <row r="3866" spans="1:42" x14ac:dyDescent="0.25">
      <c r="A3866" s="2">
        <v>3865</v>
      </c>
      <c r="B3866" s="3" t="s">
        <v>42</v>
      </c>
      <c r="C3866" s="3" t="s">
        <v>43</v>
      </c>
      <c r="D3866" s="3" t="s">
        <v>44</v>
      </c>
      <c r="E3866" s="3" t="s">
        <v>45</v>
      </c>
      <c r="F3866" s="3">
        <v>0.36</v>
      </c>
      <c r="G3866" s="3">
        <v>0.48</v>
      </c>
      <c r="H3866" s="3">
        <v>1.0007602642337001E-3</v>
      </c>
      <c r="I3866" s="3">
        <v>9.9085891348661992</v>
      </c>
      <c r="J3866" s="3">
        <v>1.3294455199840465</v>
      </c>
      <c r="K3866" s="3">
        <v>9.9161222807918666E-3</v>
      </c>
      <c r="L3866" s="3">
        <v>1.3304562498635431E-3</v>
      </c>
      <c r="M3866" s="2">
        <v>1750</v>
      </c>
      <c r="N3866" s="3" t="s">
        <v>74</v>
      </c>
      <c r="O3866" s="3" t="s">
        <v>84</v>
      </c>
      <c r="P3866" s="3" t="s">
        <v>85</v>
      </c>
      <c r="Q3866" s="3" t="s">
        <v>42</v>
      </c>
      <c r="R3866" s="3" t="s">
        <v>49</v>
      </c>
      <c r="S3866" s="3" t="s">
        <v>86</v>
      </c>
      <c r="T3866" s="3" t="s">
        <v>51</v>
      </c>
      <c r="U3866" s="3" t="s">
        <v>87</v>
      </c>
      <c r="V3866" s="3" t="s">
        <v>53</v>
      </c>
      <c r="W3866" s="3" t="s">
        <v>54</v>
      </c>
      <c r="X3866" s="3">
        <v>35</v>
      </c>
      <c r="Y3866" s="3">
        <v>6</v>
      </c>
      <c r="Z3866" s="3" t="s">
        <v>44</v>
      </c>
      <c r="AA3866" s="7">
        <v>4</v>
      </c>
      <c r="AB3866" s="3" t="s">
        <v>49</v>
      </c>
      <c r="AC3866" s="3" t="s">
        <v>49</v>
      </c>
      <c r="AD3866" s="3" t="s">
        <v>49</v>
      </c>
      <c r="AE3866" s="3" t="s">
        <v>49</v>
      </c>
      <c r="AF3866" s="3" t="s">
        <v>55</v>
      </c>
      <c r="AG3866" s="3" t="s">
        <v>56</v>
      </c>
      <c r="AH3866" s="3" t="s">
        <v>57</v>
      </c>
      <c r="AI3866" s="3" t="s">
        <v>58</v>
      </c>
      <c r="AJ3866" s="3" t="s">
        <v>49</v>
      </c>
      <c r="AK3866" s="3" t="s">
        <v>49</v>
      </c>
      <c r="AL3866" s="3" t="s">
        <v>49</v>
      </c>
      <c r="AM3866" s="3" t="s">
        <v>88</v>
      </c>
      <c r="AN3866" s="3" t="s">
        <v>60</v>
      </c>
      <c r="AO3866" s="3">
        <v>11.473671675506031</v>
      </c>
      <c r="AP3866" s="3">
        <v>4.0499331025968637</v>
      </c>
    </row>
    <row r="3867" spans="1:42" x14ac:dyDescent="0.25">
      <c r="A3867" s="2">
        <v>3866</v>
      </c>
      <c r="B3867" s="3" t="s">
        <v>42</v>
      </c>
      <c r="C3867" s="3" t="s">
        <v>43</v>
      </c>
      <c r="D3867" s="3" t="s">
        <v>44</v>
      </c>
      <c r="E3867" s="3" t="s">
        <v>45</v>
      </c>
      <c r="F3867" s="3">
        <v>0.36</v>
      </c>
      <c r="G3867" s="3">
        <v>0.48</v>
      </c>
      <c r="H3867" s="3">
        <v>0.35992949311537398</v>
      </c>
      <c r="I3867" s="3">
        <v>11.094783492724723</v>
      </c>
      <c r="J3867" s="3">
        <v>1.4808351701753537</v>
      </c>
      <c r="K3867" s="3">
        <v>3.993339798761228</v>
      </c>
      <c r="L3867" s="3">
        <v>0.53299625218863367</v>
      </c>
      <c r="M3867" s="2">
        <v>1400</v>
      </c>
      <c r="N3867" s="3" t="s">
        <v>46</v>
      </c>
      <c r="O3867" s="3" t="s">
        <v>84</v>
      </c>
      <c r="P3867" s="3" t="s">
        <v>85</v>
      </c>
      <c r="Q3867" s="3" t="s">
        <v>42</v>
      </c>
      <c r="R3867" s="3" t="s">
        <v>49</v>
      </c>
      <c r="S3867" s="3" t="s">
        <v>86</v>
      </c>
      <c r="T3867" s="3" t="s">
        <v>51</v>
      </c>
      <c r="U3867" s="3" t="s">
        <v>87</v>
      </c>
      <c r="V3867" s="3" t="s">
        <v>53</v>
      </c>
      <c r="W3867" s="3" t="s">
        <v>54</v>
      </c>
      <c r="X3867" s="3">
        <v>35</v>
      </c>
      <c r="Y3867" s="3">
        <v>6</v>
      </c>
      <c r="Z3867" s="3" t="s">
        <v>44</v>
      </c>
      <c r="AA3867" s="7">
        <v>4</v>
      </c>
      <c r="AB3867" s="3" t="s">
        <v>49</v>
      </c>
      <c r="AC3867" s="3" t="s">
        <v>49</v>
      </c>
      <c r="AD3867" s="3" t="s">
        <v>49</v>
      </c>
      <c r="AE3867" s="3" t="s">
        <v>49</v>
      </c>
      <c r="AF3867" s="3" t="s">
        <v>55</v>
      </c>
      <c r="AG3867" s="3" t="s">
        <v>56</v>
      </c>
      <c r="AH3867" s="3" t="s">
        <v>57</v>
      </c>
      <c r="AI3867" s="3" t="s">
        <v>58</v>
      </c>
      <c r="AJ3867" s="3" t="s">
        <v>49</v>
      </c>
      <c r="AK3867" s="3" t="s">
        <v>49</v>
      </c>
      <c r="AL3867" s="3" t="s">
        <v>49</v>
      </c>
      <c r="AM3867" s="3" t="s">
        <v>88</v>
      </c>
      <c r="AN3867" s="3" t="s">
        <v>60</v>
      </c>
      <c r="AO3867" s="3">
        <v>166.78577841933071</v>
      </c>
      <c r="AP3867" s="3">
        <v>1456.5829808251269</v>
      </c>
    </row>
    <row r="3868" spans="1:42" x14ac:dyDescent="0.25">
      <c r="A3868" s="2">
        <v>3867</v>
      </c>
      <c r="B3868" s="3" t="s">
        <v>42</v>
      </c>
      <c r="C3868" s="3" t="s">
        <v>43</v>
      </c>
      <c r="D3868" s="3" t="s">
        <v>44</v>
      </c>
      <c r="E3868" s="3" t="s">
        <v>45</v>
      </c>
      <c r="F3868" s="3">
        <v>0.36</v>
      </c>
      <c r="G3868" s="3">
        <v>0.48</v>
      </c>
      <c r="H3868" s="3">
        <v>4.6974976863794003E-2</v>
      </c>
      <c r="I3868" s="3">
        <v>11.094783492724723</v>
      </c>
      <c r="J3868" s="3">
        <v>1.4808351701753537</v>
      </c>
      <c r="K3868" s="3">
        <v>0.52117719787954753</v>
      </c>
      <c r="L3868" s="3">
        <v>6.9562197858079697E-2</v>
      </c>
      <c r="M3868" s="2">
        <v>1200</v>
      </c>
      <c r="N3868" s="3" t="s">
        <v>61</v>
      </c>
      <c r="O3868" s="3" t="s">
        <v>84</v>
      </c>
      <c r="P3868" s="3" t="s">
        <v>85</v>
      </c>
      <c r="Q3868" s="3" t="s">
        <v>42</v>
      </c>
      <c r="R3868" s="3" t="s">
        <v>49</v>
      </c>
      <c r="S3868" s="3" t="s">
        <v>86</v>
      </c>
      <c r="T3868" s="3" t="s">
        <v>51</v>
      </c>
      <c r="U3868" s="3" t="s">
        <v>87</v>
      </c>
      <c r="V3868" s="3" t="s">
        <v>53</v>
      </c>
      <c r="W3868" s="3" t="s">
        <v>54</v>
      </c>
      <c r="X3868" s="3">
        <v>35</v>
      </c>
      <c r="Y3868" s="3">
        <v>6</v>
      </c>
      <c r="Z3868" s="3" t="s">
        <v>44</v>
      </c>
      <c r="AA3868" s="7">
        <v>4</v>
      </c>
      <c r="AB3868" s="3" t="s">
        <v>49</v>
      </c>
      <c r="AC3868" s="3" t="s">
        <v>49</v>
      </c>
      <c r="AD3868" s="3" t="s">
        <v>49</v>
      </c>
      <c r="AE3868" s="3" t="s">
        <v>49</v>
      </c>
      <c r="AF3868" s="3" t="s">
        <v>55</v>
      </c>
      <c r="AG3868" s="3" t="s">
        <v>56</v>
      </c>
      <c r="AH3868" s="3" t="s">
        <v>57</v>
      </c>
      <c r="AI3868" s="3" t="s">
        <v>58</v>
      </c>
      <c r="AJ3868" s="3" t="s">
        <v>49</v>
      </c>
      <c r="AK3868" s="3" t="s">
        <v>49</v>
      </c>
      <c r="AL3868" s="3" t="s">
        <v>49</v>
      </c>
      <c r="AM3868" s="3" t="s">
        <v>88</v>
      </c>
      <c r="AN3868" s="3" t="s">
        <v>60</v>
      </c>
      <c r="AO3868" s="3">
        <v>113.88319747719666</v>
      </c>
      <c r="AP3868" s="3">
        <v>190.10098681333616</v>
      </c>
    </row>
    <row r="3869" spans="1:42" x14ac:dyDescent="0.25">
      <c r="A3869" s="2">
        <v>3868</v>
      </c>
      <c r="B3869" s="3" t="s">
        <v>42</v>
      </c>
      <c r="C3869" s="3" t="s">
        <v>43</v>
      </c>
      <c r="D3869" s="3" t="s">
        <v>44</v>
      </c>
      <c r="E3869" s="3" t="s">
        <v>45</v>
      </c>
      <c r="F3869" s="3">
        <v>0.36</v>
      </c>
      <c r="G3869" s="3">
        <v>0.48</v>
      </c>
      <c r="H3869" s="3">
        <v>0.124602456047435</v>
      </c>
      <c r="I3869" s="3">
        <v>11.094783492724723</v>
      </c>
      <c r="J3869" s="3">
        <v>1.4808351701753537</v>
      </c>
      <c r="K3869" s="3">
        <v>1.3824372725080396</v>
      </c>
      <c r="L3869" s="3">
        <v>0.18451569920527044</v>
      </c>
      <c r="M3869" s="2">
        <v>1430</v>
      </c>
      <c r="N3869" s="3" t="s">
        <v>64</v>
      </c>
      <c r="O3869" s="3" t="s">
        <v>84</v>
      </c>
      <c r="P3869" s="3" t="s">
        <v>85</v>
      </c>
      <c r="Q3869" s="3" t="s">
        <v>42</v>
      </c>
      <c r="R3869" s="3" t="s">
        <v>49</v>
      </c>
      <c r="S3869" s="3" t="s">
        <v>86</v>
      </c>
      <c r="T3869" s="3" t="s">
        <v>51</v>
      </c>
      <c r="U3869" s="3" t="s">
        <v>87</v>
      </c>
      <c r="V3869" s="3" t="s">
        <v>53</v>
      </c>
      <c r="W3869" s="3" t="s">
        <v>54</v>
      </c>
      <c r="X3869" s="3">
        <v>35</v>
      </c>
      <c r="Y3869" s="3">
        <v>6</v>
      </c>
      <c r="Z3869" s="3" t="s">
        <v>44</v>
      </c>
      <c r="AA3869" s="7">
        <v>4</v>
      </c>
      <c r="AB3869" s="3" t="s">
        <v>49</v>
      </c>
      <c r="AC3869" s="3" t="s">
        <v>49</v>
      </c>
      <c r="AD3869" s="3" t="s">
        <v>49</v>
      </c>
      <c r="AE3869" s="3" t="s">
        <v>49</v>
      </c>
      <c r="AF3869" s="3" t="s">
        <v>55</v>
      </c>
      <c r="AG3869" s="3" t="s">
        <v>56</v>
      </c>
      <c r="AH3869" s="3" t="s">
        <v>57</v>
      </c>
      <c r="AI3869" s="3" t="s">
        <v>58</v>
      </c>
      <c r="AJ3869" s="3" t="s">
        <v>49</v>
      </c>
      <c r="AK3869" s="3" t="s">
        <v>49</v>
      </c>
      <c r="AL3869" s="3" t="s">
        <v>49</v>
      </c>
      <c r="AM3869" s="3" t="s">
        <v>88</v>
      </c>
      <c r="AN3869" s="3" t="s">
        <v>60</v>
      </c>
      <c r="AO3869" s="3">
        <v>92.156403542512635</v>
      </c>
      <c r="AP3869" s="3">
        <v>504.2482495023778</v>
      </c>
    </row>
    <row r="3870" spans="1:42" x14ac:dyDescent="0.25">
      <c r="A3870" s="2">
        <v>3869</v>
      </c>
      <c r="B3870" s="3" t="s">
        <v>42</v>
      </c>
      <c r="C3870" s="3" t="s">
        <v>43</v>
      </c>
      <c r="D3870" s="3" t="s">
        <v>44</v>
      </c>
      <c r="E3870" s="3" t="s">
        <v>45</v>
      </c>
      <c r="F3870" s="3">
        <v>0.36</v>
      </c>
      <c r="G3870" s="3">
        <v>0.48</v>
      </c>
      <c r="H3870" s="3">
        <v>1.92738444856148E-2</v>
      </c>
      <c r="I3870" s="3">
        <v>11.094783492724723</v>
      </c>
      <c r="J3870" s="3">
        <v>1.4808351701753537</v>
      </c>
      <c r="K3870" s="3">
        <v>0.21383913164034252</v>
      </c>
      <c r="L3870" s="3">
        <v>2.8541386778788695E-2</v>
      </c>
      <c r="M3870" s="2">
        <v>1430</v>
      </c>
      <c r="N3870" s="3" t="s">
        <v>64</v>
      </c>
      <c r="O3870" s="3" t="s">
        <v>84</v>
      </c>
      <c r="P3870" s="3" t="s">
        <v>85</v>
      </c>
      <c r="Q3870" s="3" t="s">
        <v>42</v>
      </c>
      <c r="R3870" s="3" t="s">
        <v>49</v>
      </c>
      <c r="S3870" s="3" t="s">
        <v>86</v>
      </c>
      <c r="T3870" s="3" t="s">
        <v>51</v>
      </c>
      <c r="U3870" s="3" t="s">
        <v>87</v>
      </c>
      <c r="V3870" s="3" t="s">
        <v>53</v>
      </c>
      <c r="W3870" s="3" t="s">
        <v>54</v>
      </c>
      <c r="X3870" s="3">
        <v>35</v>
      </c>
      <c r="Y3870" s="3">
        <v>6</v>
      </c>
      <c r="Z3870" s="3" t="s">
        <v>44</v>
      </c>
      <c r="AA3870" s="7">
        <v>4</v>
      </c>
      <c r="AB3870" s="3" t="s">
        <v>49</v>
      </c>
      <c r="AC3870" s="3" t="s">
        <v>49</v>
      </c>
      <c r="AD3870" s="3" t="s">
        <v>49</v>
      </c>
      <c r="AE3870" s="3" t="s">
        <v>49</v>
      </c>
      <c r="AF3870" s="3" t="s">
        <v>55</v>
      </c>
      <c r="AG3870" s="3" t="s">
        <v>56</v>
      </c>
      <c r="AH3870" s="3" t="s">
        <v>57</v>
      </c>
      <c r="AI3870" s="3" t="s">
        <v>58</v>
      </c>
      <c r="AJ3870" s="3" t="s">
        <v>49</v>
      </c>
      <c r="AK3870" s="3" t="s">
        <v>49</v>
      </c>
      <c r="AL3870" s="3" t="s">
        <v>49</v>
      </c>
      <c r="AM3870" s="3" t="s">
        <v>88</v>
      </c>
      <c r="AN3870" s="3" t="s">
        <v>60</v>
      </c>
      <c r="AO3870" s="3">
        <v>35.962258375977548</v>
      </c>
      <c r="AP3870" s="3">
        <v>77.998481340948928</v>
      </c>
    </row>
    <row r="3871" spans="1:42" x14ac:dyDescent="0.25">
      <c r="A3871" s="2">
        <v>3870</v>
      </c>
      <c r="B3871" s="3" t="s">
        <v>42</v>
      </c>
      <c r="C3871" s="3" t="s">
        <v>43</v>
      </c>
      <c r="D3871" s="3" t="s">
        <v>44</v>
      </c>
      <c r="E3871" s="3" t="s">
        <v>45</v>
      </c>
      <c r="F3871" s="3">
        <v>0.36</v>
      </c>
      <c r="G3871" s="3">
        <v>0.48</v>
      </c>
      <c r="H3871" s="3">
        <v>2.9227078508825099E-3</v>
      </c>
      <c r="I3871" s="3">
        <v>11.094783492724723</v>
      </c>
      <c r="J3871" s="3">
        <v>1.4808351701753537</v>
      </c>
      <c r="K3871" s="3">
        <v>3.2426810818028222E-2</v>
      </c>
      <c r="L3871" s="3">
        <v>4.3280485777344438E-3</v>
      </c>
      <c r="M3871" s="2">
        <v>1430</v>
      </c>
      <c r="N3871" s="3" t="s">
        <v>64</v>
      </c>
      <c r="O3871" s="3" t="s">
        <v>84</v>
      </c>
      <c r="P3871" s="3" t="s">
        <v>85</v>
      </c>
      <c r="Q3871" s="3" t="s">
        <v>42</v>
      </c>
      <c r="R3871" s="3" t="s">
        <v>49</v>
      </c>
      <c r="S3871" s="3" t="s">
        <v>86</v>
      </c>
      <c r="T3871" s="3" t="s">
        <v>51</v>
      </c>
      <c r="U3871" s="3" t="s">
        <v>87</v>
      </c>
      <c r="V3871" s="3" t="s">
        <v>53</v>
      </c>
      <c r="W3871" s="3" t="s">
        <v>54</v>
      </c>
      <c r="X3871" s="3">
        <v>35</v>
      </c>
      <c r="Y3871" s="3">
        <v>6</v>
      </c>
      <c r="Z3871" s="3" t="s">
        <v>44</v>
      </c>
      <c r="AA3871" s="7">
        <v>4</v>
      </c>
      <c r="AB3871" s="3" t="s">
        <v>49</v>
      </c>
      <c r="AC3871" s="3" t="s">
        <v>49</v>
      </c>
      <c r="AD3871" s="3" t="s">
        <v>49</v>
      </c>
      <c r="AE3871" s="3" t="s">
        <v>49</v>
      </c>
      <c r="AF3871" s="3" t="s">
        <v>55</v>
      </c>
      <c r="AG3871" s="3" t="s">
        <v>56</v>
      </c>
      <c r="AH3871" s="3" t="s">
        <v>57</v>
      </c>
      <c r="AI3871" s="3" t="s">
        <v>58</v>
      </c>
      <c r="AJ3871" s="3" t="s">
        <v>49</v>
      </c>
      <c r="AK3871" s="3" t="s">
        <v>49</v>
      </c>
      <c r="AL3871" s="3" t="s">
        <v>49</v>
      </c>
      <c r="AM3871" s="3" t="s">
        <v>88</v>
      </c>
      <c r="AN3871" s="3" t="s">
        <v>60</v>
      </c>
      <c r="AO3871" s="3">
        <v>19.910459713268729</v>
      </c>
      <c r="AP3871" s="3">
        <v>11.827779037142806</v>
      </c>
    </row>
    <row r="3872" spans="1:42" x14ac:dyDescent="0.25">
      <c r="A3872" s="2">
        <v>3871</v>
      </c>
      <c r="B3872" s="3" t="s">
        <v>42</v>
      </c>
      <c r="C3872" s="3" t="s">
        <v>43</v>
      </c>
      <c r="D3872" s="3" t="s">
        <v>44</v>
      </c>
      <c r="E3872" s="3" t="s">
        <v>45</v>
      </c>
      <c r="F3872" s="3">
        <v>0.36</v>
      </c>
      <c r="G3872" s="3">
        <v>0.48</v>
      </c>
      <c r="H3872" s="3">
        <v>6.4059975189745405E-2</v>
      </c>
      <c r="I3872" s="3">
        <v>11.094783492724723</v>
      </c>
      <c r="J3872" s="3">
        <v>1.4808351701753537</v>
      </c>
      <c r="K3872" s="3">
        <v>0.71073155527954257</v>
      </c>
      <c r="L3872" s="3">
        <v>9.4862264261535573E-2</v>
      </c>
      <c r="M3872" s="2">
        <v>1750</v>
      </c>
      <c r="N3872" s="3" t="s">
        <v>74</v>
      </c>
      <c r="O3872" s="3" t="s">
        <v>84</v>
      </c>
      <c r="P3872" s="3" t="s">
        <v>85</v>
      </c>
      <c r="Q3872" s="3" t="s">
        <v>42</v>
      </c>
      <c r="R3872" s="3" t="s">
        <v>49</v>
      </c>
      <c r="S3872" s="3" t="s">
        <v>86</v>
      </c>
      <c r="T3872" s="3" t="s">
        <v>51</v>
      </c>
      <c r="U3872" s="3" t="s">
        <v>87</v>
      </c>
      <c r="V3872" s="3" t="s">
        <v>53</v>
      </c>
      <c r="W3872" s="3" t="s">
        <v>54</v>
      </c>
      <c r="X3872" s="3">
        <v>35</v>
      </c>
      <c r="Y3872" s="3">
        <v>6</v>
      </c>
      <c r="Z3872" s="3" t="s">
        <v>44</v>
      </c>
      <c r="AA3872" s="7">
        <v>4</v>
      </c>
      <c r="AB3872" s="3" t="s">
        <v>49</v>
      </c>
      <c r="AC3872" s="3" t="s">
        <v>49</v>
      </c>
      <c r="AD3872" s="3" t="s">
        <v>49</v>
      </c>
      <c r="AE3872" s="3" t="s">
        <v>49</v>
      </c>
      <c r="AF3872" s="3" t="s">
        <v>55</v>
      </c>
      <c r="AG3872" s="3" t="s">
        <v>56</v>
      </c>
      <c r="AH3872" s="3" t="s">
        <v>57</v>
      </c>
      <c r="AI3872" s="3" t="s">
        <v>58</v>
      </c>
      <c r="AJ3872" s="3" t="s">
        <v>49</v>
      </c>
      <c r="AK3872" s="3" t="s">
        <v>49</v>
      </c>
      <c r="AL3872" s="3" t="s">
        <v>49</v>
      </c>
      <c r="AM3872" s="3" t="s">
        <v>88</v>
      </c>
      <c r="AN3872" s="3" t="s">
        <v>60</v>
      </c>
      <c r="AO3872" s="3">
        <v>71.516518632646111</v>
      </c>
      <c r="AP3872" s="3">
        <v>259.24152201540602</v>
      </c>
    </row>
    <row r="3873" spans="1:42" x14ac:dyDescent="0.25">
      <c r="A3873" s="2">
        <v>3872</v>
      </c>
      <c r="B3873" s="3" t="s">
        <v>42</v>
      </c>
      <c r="C3873" s="3" t="s">
        <v>43</v>
      </c>
      <c r="D3873" s="3" t="s">
        <v>44</v>
      </c>
      <c r="E3873" s="3" t="s">
        <v>45</v>
      </c>
      <c r="F3873" s="3">
        <v>0.36</v>
      </c>
      <c r="G3873" s="3">
        <v>0.48</v>
      </c>
      <c r="H3873" s="3">
        <v>3.9558967177971503E-3</v>
      </c>
      <c r="I3873" s="3">
        <v>9.5631105431828232</v>
      </c>
      <c r="J3873" s="3">
        <v>1.4054381386920978</v>
      </c>
      <c r="K3873" s="3">
        <v>3.7830677609708256E-2</v>
      </c>
      <c r="L3873" s="3">
        <v>5.5597681199190058E-3</v>
      </c>
      <c r="M3873" s="2">
        <v>1200</v>
      </c>
      <c r="N3873" s="3" t="s">
        <v>61</v>
      </c>
      <c r="O3873" s="3" t="s">
        <v>84</v>
      </c>
      <c r="P3873" s="3" t="s">
        <v>85</v>
      </c>
      <c r="Q3873" s="3" t="s">
        <v>42</v>
      </c>
      <c r="R3873" s="3" t="s">
        <v>49</v>
      </c>
      <c r="S3873" s="3" t="s">
        <v>86</v>
      </c>
      <c r="T3873" s="3" t="s">
        <v>51</v>
      </c>
      <c r="U3873" s="3" t="s">
        <v>87</v>
      </c>
      <c r="V3873" s="3" t="s">
        <v>53</v>
      </c>
      <c r="W3873" s="3" t="s">
        <v>54</v>
      </c>
      <c r="X3873" s="3">
        <v>35</v>
      </c>
      <c r="Y3873" s="3">
        <v>6</v>
      </c>
      <c r="Z3873" s="3" t="s">
        <v>44</v>
      </c>
      <c r="AA3873" s="7">
        <v>4</v>
      </c>
      <c r="AB3873" s="3" t="s">
        <v>49</v>
      </c>
      <c r="AC3873" s="3" t="s">
        <v>49</v>
      </c>
      <c r="AD3873" s="3" t="s">
        <v>49</v>
      </c>
      <c r="AE3873" s="3" t="s">
        <v>49</v>
      </c>
      <c r="AF3873" s="3" t="s">
        <v>55</v>
      </c>
      <c r="AG3873" s="3" t="s">
        <v>56</v>
      </c>
      <c r="AH3873" s="3" t="s">
        <v>57</v>
      </c>
      <c r="AI3873" s="3" t="s">
        <v>58</v>
      </c>
      <c r="AJ3873" s="3" t="s">
        <v>49</v>
      </c>
      <c r="AK3873" s="3" t="s">
        <v>49</v>
      </c>
      <c r="AL3873" s="3" t="s">
        <v>49</v>
      </c>
      <c r="AM3873" s="3" t="s">
        <v>88</v>
      </c>
      <c r="AN3873" s="3" t="s">
        <v>60</v>
      </c>
      <c r="AO3873" s="3">
        <v>31.484868071353397</v>
      </c>
      <c r="AP3873" s="3">
        <v>16.008946038768471</v>
      </c>
    </row>
    <row r="3874" spans="1:42" x14ac:dyDescent="0.25">
      <c r="A3874" s="2">
        <v>3873</v>
      </c>
      <c r="B3874" s="3" t="s">
        <v>42</v>
      </c>
      <c r="C3874" s="3" t="s">
        <v>43</v>
      </c>
      <c r="D3874" s="3" t="s">
        <v>44</v>
      </c>
      <c r="E3874" s="3" t="s">
        <v>45</v>
      </c>
      <c r="F3874" s="3">
        <v>0.36</v>
      </c>
      <c r="G3874" s="3">
        <v>0.48</v>
      </c>
      <c r="H3874" s="3">
        <v>9.8117454670876694E-2</v>
      </c>
      <c r="I3874" s="3">
        <v>9.5631105431828232</v>
      </c>
      <c r="J3874" s="3">
        <v>1.4054381386920978</v>
      </c>
      <c r="K3874" s="3">
        <v>0.93830806523332366</v>
      </c>
      <c r="L3874" s="3">
        <v>0.13789801286584322</v>
      </c>
      <c r="M3874" s="2">
        <v>1210</v>
      </c>
      <c r="N3874" s="3" t="s">
        <v>65</v>
      </c>
      <c r="O3874" s="3" t="s">
        <v>84</v>
      </c>
      <c r="P3874" s="3" t="s">
        <v>85</v>
      </c>
      <c r="Q3874" s="3" t="s">
        <v>42</v>
      </c>
      <c r="R3874" s="3" t="s">
        <v>49</v>
      </c>
      <c r="S3874" s="3" t="s">
        <v>86</v>
      </c>
      <c r="T3874" s="3" t="s">
        <v>51</v>
      </c>
      <c r="U3874" s="3" t="s">
        <v>87</v>
      </c>
      <c r="V3874" s="3" t="s">
        <v>53</v>
      </c>
      <c r="W3874" s="3" t="s">
        <v>54</v>
      </c>
      <c r="X3874" s="3">
        <v>35</v>
      </c>
      <c r="Y3874" s="3">
        <v>6</v>
      </c>
      <c r="Z3874" s="3" t="s">
        <v>44</v>
      </c>
      <c r="AA3874" s="7">
        <v>4</v>
      </c>
      <c r="AB3874" s="3" t="s">
        <v>49</v>
      </c>
      <c r="AC3874" s="3" t="s">
        <v>49</v>
      </c>
      <c r="AD3874" s="3" t="s">
        <v>49</v>
      </c>
      <c r="AE3874" s="3" t="s">
        <v>49</v>
      </c>
      <c r="AF3874" s="3" t="s">
        <v>55</v>
      </c>
      <c r="AG3874" s="3" t="s">
        <v>56</v>
      </c>
      <c r="AH3874" s="3" t="s">
        <v>57</v>
      </c>
      <c r="AI3874" s="3" t="s">
        <v>58</v>
      </c>
      <c r="AJ3874" s="3" t="s">
        <v>49</v>
      </c>
      <c r="AK3874" s="3" t="s">
        <v>49</v>
      </c>
      <c r="AL3874" s="3" t="s">
        <v>49</v>
      </c>
      <c r="AM3874" s="3" t="s">
        <v>88</v>
      </c>
      <c r="AN3874" s="3" t="s">
        <v>60</v>
      </c>
      <c r="AO3874" s="3">
        <v>81.366433085948643</v>
      </c>
      <c r="AP3874" s="3">
        <v>397.06725158437825</v>
      </c>
    </row>
    <row r="3875" spans="1:42" x14ac:dyDescent="0.25">
      <c r="A3875" s="2">
        <v>3874</v>
      </c>
      <c r="B3875" s="3" t="s">
        <v>42</v>
      </c>
      <c r="C3875" s="3" t="s">
        <v>43</v>
      </c>
      <c r="D3875" s="3" t="s">
        <v>44</v>
      </c>
      <c r="E3875" s="3" t="s">
        <v>45</v>
      </c>
      <c r="F3875" s="3">
        <v>0.36</v>
      </c>
      <c r="G3875" s="3">
        <v>0.48</v>
      </c>
      <c r="H3875" s="3">
        <v>6.5267914394487203E-2</v>
      </c>
      <c r="I3875" s="3">
        <v>9.5631105431828232</v>
      </c>
      <c r="J3875" s="3">
        <v>1.4054381386920978</v>
      </c>
      <c r="K3875" s="3">
        <v>0.6241642802774745</v>
      </c>
      <c r="L3875" s="3">
        <v>9.1730016122903268E-2</v>
      </c>
      <c r="M3875" s="2">
        <v>1210</v>
      </c>
      <c r="N3875" s="3" t="s">
        <v>65</v>
      </c>
      <c r="O3875" s="3" t="s">
        <v>84</v>
      </c>
      <c r="P3875" s="3" t="s">
        <v>85</v>
      </c>
      <c r="Q3875" s="3" t="s">
        <v>42</v>
      </c>
      <c r="R3875" s="3" t="s">
        <v>49</v>
      </c>
      <c r="S3875" s="3" t="s">
        <v>86</v>
      </c>
      <c r="T3875" s="3" t="s">
        <v>51</v>
      </c>
      <c r="U3875" s="3" t="s">
        <v>87</v>
      </c>
      <c r="V3875" s="3" t="s">
        <v>53</v>
      </c>
      <c r="W3875" s="3" t="s">
        <v>54</v>
      </c>
      <c r="X3875" s="3">
        <v>35</v>
      </c>
      <c r="Y3875" s="3">
        <v>6</v>
      </c>
      <c r="Z3875" s="3" t="s">
        <v>44</v>
      </c>
      <c r="AA3875" s="7">
        <v>4</v>
      </c>
      <c r="AB3875" s="3" t="s">
        <v>49</v>
      </c>
      <c r="AC3875" s="3" t="s">
        <v>49</v>
      </c>
      <c r="AD3875" s="3" t="s">
        <v>49</v>
      </c>
      <c r="AE3875" s="3" t="s">
        <v>49</v>
      </c>
      <c r="AF3875" s="3" t="s">
        <v>55</v>
      </c>
      <c r="AG3875" s="3" t="s">
        <v>56</v>
      </c>
      <c r="AH3875" s="3" t="s">
        <v>57</v>
      </c>
      <c r="AI3875" s="3" t="s">
        <v>58</v>
      </c>
      <c r="AJ3875" s="3" t="s">
        <v>49</v>
      </c>
      <c r="AK3875" s="3" t="s">
        <v>49</v>
      </c>
      <c r="AL3875" s="3" t="s">
        <v>49</v>
      </c>
      <c r="AM3875" s="3" t="s">
        <v>88</v>
      </c>
      <c r="AN3875" s="3" t="s">
        <v>60</v>
      </c>
      <c r="AO3875" s="3">
        <v>95.059820120758076</v>
      </c>
      <c r="AP3875" s="3">
        <v>264.12987854398392</v>
      </c>
    </row>
    <row r="3876" spans="1:42" x14ac:dyDescent="0.25">
      <c r="A3876" s="2">
        <v>3875</v>
      </c>
      <c r="B3876" s="3" t="s">
        <v>42</v>
      </c>
      <c r="C3876" s="3" t="s">
        <v>43</v>
      </c>
      <c r="D3876" s="3" t="s">
        <v>44</v>
      </c>
      <c r="E3876" s="3" t="s">
        <v>45</v>
      </c>
      <c r="F3876" s="3">
        <v>0.36</v>
      </c>
      <c r="G3876" s="3">
        <v>0.48</v>
      </c>
      <c r="H3876" s="3">
        <v>0.38570834231666301</v>
      </c>
      <c r="I3876" s="3">
        <v>9.5631105431828232</v>
      </c>
      <c r="J3876" s="3">
        <v>1.4054381386920978</v>
      </c>
      <c r="K3876" s="3">
        <v>3.6885715150020495</v>
      </c>
      <c r="L3876" s="3">
        <v>0.54208921470354532</v>
      </c>
      <c r="M3876" s="2">
        <v>1210</v>
      </c>
      <c r="N3876" s="3" t="s">
        <v>65</v>
      </c>
      <c r="O3876" s="3" t="s">
        <v>84</v>
      </c>
      <c r="P3876" s="3" t="s">
        <v>85</v>
      </c>
      <c r="Q3876" s="3" t="s">
        <v>42</v>
      </c>
      <c r="R3876" s="3" t="s">
        <v>49</v>
      </c>
      <c r="S3876" s="3" t="s">
        <v>86</v>
      </c>
      <c r="T3876" s="3" t="s">
        <v>51</v>
      </c>
      <c r="U3876" s="3" t="s">
        <v>87</v>
      </c>
      <c r="V3876" s="3" t="s">
        <v>53</v>
      </c>
      <c r="W3876" s="3" t="s">
        <v>54</v>
      </c>
      <c r="X3876" s="3">
        <v>35</v>
      </c>
      <c r="Y3876" s="3">
        <v>6</v>
      </c>
      <c r="Z3876" s="3" t="s">
        <v>44</v>
      </c>
      <c r="AA3876" s="7">
        <v>4</v>
      </c>
      <c r="AB3876" s="3" t="s">
        <v>49</v>
      </c>
      <c r="AC3876" s="3" t="s">
        <v>49</v>
      </c>
      <c r="AD3876" s="3" t="s">
        <v>49</v>
      </c>
      <c r="AE3876" s="3" t="s">
        <v>49</v>
      </c>
      <c r="AF3876" s="3" t="s">
        <v>55</v>
      </c>
      <c r="AG3876" s="3" t="s">
        <v>56</v>
      </c>
      <c r="AH3876" s="3" t="s">
        <v>57</v>
      </c>
      <c r="AI3876" s="3" t="s">
        <v>58</v>
      </c>
      <c r="AJ3876" s="3" t="s">
        <v>49</v>
      </c>
      <c r="AK3876" s="3" t="s">
        <v>49</v>
      </c>
      <c r="AL3876" s="3" t="s">
        <v>49</v>
      </c>
      <c r="AM3876" s="3" t="s">
        <v>88</v>
      </c>
      <c r="AN3876" s="3" t="s">
        <v>60</v>
      </c>
      <c r="AO3876" s="3">
        <v>157.11464671030609</v>
      </c>
      <c r="AP3876" s="3">
        <v>1560.9062822774461</v>
      </c>
    </row>
    <row r="3877" spans="1:42" x14ac:dyDescent="0.25">
      <c r="A3877" s="2">
        <v>3876</v>
      </c>
      <c r="B3877" s="3" t="s">
        <v>42</v>
      </c>
      <c r="C3877" s="3" t="s">
        <v>43</v>
      </c>
      <c r="D3877" s="3" t="s">
        <v>44</v>
      </c>
      <c r="E3877" s="3" t="s">
        <v>45</v>
      </c>
      <c r="F3877" s="3">
        <v>0.36</v>
      </c>
      <c r="G3877" s="3">
        <v>0.48</v>
      </c>
      <c r="H3877" s="3">
        <v>6.4713845568089096E-2</v>
      </c>
      <c r="I3877" s="3">
        <v>9.5631105431828232</v>
      </c>
      <c r="J3877" s="3">
        <v>1.4054381386920978</v>
      </c>
      <c r="K3877" s="3">
        <v>0.61886565884209788</v>
      </c>
      <c r="L3877" s="3">
        <v>9.0951306662823E-2</v>
      </c>
      <c r="M3877" s="2">
        <v>1210</v>
      </c>
      <c r="N3877" s="3" t="s">
        <v>65</v>
      </c>
      <c r="O3877" s="3" t="s">
        <v>84</v>
      </c>
      <c r="P3877" s="3" t="s">
        <v>85</v>
      </c>
      <c r="Q3877" s="3" t="s">
        <v>42</v>
      </c>
      <c r="R3877" s="3" t="s">
        <v>49</v>
      </c>
      <c r="S3877" s="3" t="s">
        <v>86</v>
      </c>
      <c r="T3877" s="3" t="s">
        <v>51</v>
      </c>
      <c r="U3877" s="3" t="s">
        <v>87</v>
      </c>
      <c r="V3877" s="3" t="s">
        <v>53</v>
      </c>
      <c r="W3877" s="3" t="s">
        <v>54</v>
      </c>
      <c r="X3877" s="3">
        <v>35</v>
      </c>
      <c r="Y3877" s="3">
        <v>6</v>
      </c>
      <c r="Z3877" s="3" t="s">
        <v>44</v>
      </c>
      <c r="AA3877" s="7">
        <v>4</v>
      </c>
      <c r="AB3877" s="3" t="s">
        <v>49</v>
      </c>
      <c r="AC3877" s="3" t="s">
        <v>49</v>
      </c>
      <c r="AD3877" s="3" t="s">
        <v>49</v>
      </c>
      <c r="AE3877" s="3" t="s">
        <v>49</v>
      </c>
      <c r="AF3877" s="3" t="s">
        <v>55</v>
      </c>
      <c r="AG3877" s="3" t="s">
        <v>56</v>
      </c>
      <c r="AH3877" s="3" t="s">
        <v>57</v>
      </c>
      <c r="AI3877" s="3" t="s">
        <v>58</v>
      </c>
      <c r="AJ3877" s="3" t="s">
        <v>49</v>
      </c>
      <c r="AK3877" s="3" t="s">
        <v>49</v>
      </c>
      <c r="AL3877" s="3" t="s">
        <v>49</v>
      </c>
      <c r="AM3877" s="3" t="s">
        <v>88</v>
      </c>
      <c r="AN3877" s="3" t="s">
        <v>60</v>
      </c>
      <c r="AO3877" s="3">
        <v>76.992743061667639</v>
      </c>
      <c r="AP3877" s="3">
        <v>261.88764155542333</v>
      </c>
    </row>
    <row r="3878" spans="1:42" x14ac:dyDescent="0.25">
      <c r="A3878" s="2">
        <v>3877</v>
      </c>
      <c r="B3878" s="3" t="s">
        <v>42</v>
      </c>
      <c r="C3878" s="3" t="s">
        <v>43</v>
      </c>
      <c r="D3878" s="3" t="s">
        <v>44</v>
      </c>
      <c r="E3878" s="3" t="s">
        <v>45</v>
      </c>
      <c r="F3878" s="3">
        <v>0.36</v>
      </c>
      <c r="G3878" s="3">
        <v>0.48</v>
      </c>
      <c r="H3878" s="3">
        <v>4.43941666825916E-2</v>
      </c>
      <c r="I3878" s="3">
        <v>11.301903513403417</v>
      </c>
      <c r="J3878" s="3">
        <v>2.0534519839593126</v>
      </c>
      <c r="K3878" s="3">
        <v>0.50173858840459895</v>
      </c>
      <c r="L3878" s="3">
        <v>9.1161289650588131E-2</v>
      </c>
      <c r="M3878" s="2">
        <v>1400</v>
      </c>
      <c r="N3878" s="3" t="s">
        <v>46</v>
      </c>
      <c r="O3878" s="3" t="s">
        <v>84</v>
      </c>
      <c r="P3878" s="3" t="s">
        <v>85</v>
      </c>
      <c r="Q3878" s="3" t="s">
        <v>42</v>
      </c>
      <c r="R3878" s="3" t="s">
        <v>49</v>
      </c>
      <c r="S3878" s="3" t="s">
        <v>86</v>
      </c>
      <c r="T3878" s="3" t="s">
        <v>51</v>
      </c>
      <c r="U3878" s="3" t="s">
        <v>87</v>
      </c>
      <c r="V3878" s="3" t="s">
        <v>53</v>
      </c>
      <c r="W3878" s="3" t="s">
        <v>54</v>
      </c>
      <c r="X3878" s="3">
        <v>35</v>
      </c>
      <c r="Y3878" s="3">
        <v>6</v>
      </c>
      <c r="Z3878" s="3" t="s">
        <v>44</v>
      </c>
      <c r="AA3878" s="7">
        <v>4</v>
      </c>
      <c r="AB3878" s="3" t="s">
        <v>49</v>
      </c>
      <c r="AC3878" s="3" t="s">
        <v>49</v>
      </c>
      <c r="AD3878" s="3" t="s">
        <v>49</v>
      </c>
      <c r="AE3878" s="3" t="s">
        <v>49</v>
      </c>
      <c r="AF3878" s="3" t="s">
        <v>55</v>
      </c>
      <c r="AG3878" s="3" t="s">
        <v>56</v>
      </c>
      <c r="AH3878" s="3" t="s">
        <v>57</v>
      </c>
      <c r="AI3878" s="3" t="s">
        <v>58</v>
      </c>
      <c r="AJ3878" s="3" t="s">
        <v>49</v>
      </c>
      <c r="AK3878" s="3" t="s">
        <v>49</v>
      </c>
      <c r="AL3878" s="3" t="s">
        <v>49</v>
      </c>
      <c r="AM3878" s="3" t="s">
        <v>88</v>
      </c>
      <c r="AN3878" s="3" t="s">
        <v>60</v>
      </c>
      <c r="AO3878" s="3">
        <v>76.840653115509227</v>
      </c>
      <c r="AP3878" s="3">
        <v>179.65681855654179</v>
      </c>
    </row>
    <row r="3879" spans="1:42" x14ac:dyDescent="0.25">
      <c r="A3879" s="2">
        <v>3878</v>
      </c>
      <c r="B3879" s="3" t="s">
        <v>42</v>
      </c>
      <c r="C3879" s="3" t="s">
        <v>43</v>
      </c>
      <c r="D3879" s="3" t="s">
        <v>44</v>
      </c>
      <c r="E3879" s="3" t="s">
        <v>45</v>
      </c>
      <c r="F3879" s="3">
        <v>0.36</v>
      </c>
      <c r="G3879" s="3">
        <v>0.48</v>
      </c>
      <c r="H3879" s="3">
        <v>5.7167667061524E-2</v>
      </c>
      <c r="I3879" s="3">
        <v>11.301903513403417</v>
      </c>
      <c r="J3879" s="3">
        <v>2.0534519839593126</v>
      </c>
      <c r="K3879" s="3">
        <v>0.64610345721571483</v>
      </c>
      <c r="L3879" s="3">
        <v>0.1173910593458119</v>
      </c>
      <c r="M3879" s="2">
        <v>1410</v>
      </c>
      <c r="N3879" s="3" t="s">
        <v>63</v>
      </c>
      <c r="O3879" s="3" t="s">
        <v>84</v>
      </c>
      <c r="P3879" s="3" t="s">
        <v>85</v>
      </c>
      <c r="Q3879" s="3" t="s">
        <v>42</v>
      </c>
      <c r="R3879" s="3" t="s">
        <v>49</v>
      </c>
      <c r="S3879" s="3" t="s">
        <v>86</v>
      </c>
      <c r="T3879" s="3" t="s">
        <v>51</v>
      </c>
      <c r="U3879" s="3" t="s">
        <v>87</v>
      </c>
      <c r="V3879" s="3" t="s">
        <v>53</v>
      </c>
      <c r="W3879" s="3" t="s">
        <v>54</v>
      </c>
      <c r="X3879" s="3">
        <v>35</v>
      </c>
      <c r="Y3879" s="3">
        <v>6</v>
      </c>
      <c r="Z3879" s="3" t="s">
        <v>44</v>
      </c>
      <c r="AA3879" s="7">
        <v>4</v>
      </c>
      <c r="AB3879" s="3" t="s">
        <v>49</v>
      </c>
      <c r="AC3879" s="3" t="s">
        <v>49</v>
      </c>
      <c r="AD3879" s="3" t="s">
        <v>49</v>
      </c>
      <c r="AE3879" s="3" t="s">
        <v>49</v>
      </c>
      <c r="AF3879" s="3" t="s">
        <v>55</v>
      </c>
      <c r="AG3879" s="3" t="s">
        <v>56</v>
      </c>
      <c r="AH3879" s="3" t="s">
        <v>57</v>
      </c>
      <c r="AI3879" s="3" t="s">
        <v>58</v>
      </c>
      <c r="AJ3879" s="3" t="s">
        <v>49</v>
      </c>
      <c r="AK3879" s="3" t="s">
        <v>49</v>
      </c>
      <c r="AL3879" s="3" t="s">
        <v>49</v>
      </c>
      <c r="AM3879" s="3" t="s">
        <v>88</v>
      </c>
      <c r="AN3879" s="3" t="s">
        <v>60</v>
      </c>
      <c r="AO3879" s="3">
        <v>88.703143202724092</v>
      </c>
      <c r="AP3879" s="3">
        <v>231.34934060155334</v>
      </c>
    </row>
    <row r="3880" spans="1:42" x14ac:dyDescent="0.25">
      <c r="A3880" s="2">
        <v>3879</v>
      </c>
      <c r="B3880" s="3" t="s">
        <v>42</v>
      </c>
      <c r="C3880" s="3" t="s">
        <v>43</v>
      </c>
      <c r="D3880" s="3" t="s">
        <v>44</v>
      </c>
      <c r="E3880" s="3" t="s">
        <v>45</v>
      </c>
      <c r="F3880" s="3">
        <v>0.36</v>
      </c>
      <c r="G3880" s="3">
        <v>0.48</v>
      </c>
      <c r="H3880" s="3">
        <v>0.51620161999283798</v>
      </c>
      <c r="I3880" s="3">
        <v>11.301903513403417</v>
      </c>
      <c r="J3880" s="3">
        <v>2.0534519839593126</v>
      </c>
      <c r="K3880" s="3">
        <v>5.8340609026215908</v>
      </c>
      <c r="L3880" s="3">
        <v>1.0599952406973043</v>
      </c>
      <c r="M3880" s="2">
        <v>1300</v>
      </c>
      <c r="N3880" s="3" t="s">
        <v>70</v>
      </c>
      <c r="O3880" s="3" t="s">
        <v>84</v>
      </c>
      <c r="P3880" s="3" t="s">
        <v>85</v>
      </c>
      <c r="Q3880" s="3" t="s">
        <v>42</v>
      </c>
      <c r="R3880" s="3" t="s">
        <v>49</v>
      </c>
      <c r="S3880" s="3" t="s">
        <v>86</v>
      </c>
      <c r="T3880" s="3" t="s">
        <v>51</v>
      </c>
      <c r="U3880" s="3" t="s">
        <v>87</v>
      </c>
      <c r="V3880" s="3" t="s">
        <v>53</v>
      </c>
      <c r="W3880" s="3" t="s">
        <v>54</v>
      </c>
      <c r="X3880" s="3">
        <v>35</v>
      </c>
      <c r="Y3880" s="3">
        <v>6</v>
      </c>
      <c r="Z3880" s="3" t="s">
        <v>44</v>
      </c>
      <c r="AA3880" s="7">
        <v>4</v>
      </c>
      <c r="AB3880" s="3" t="s">
        <v>49</v>
      </c>
      <c r="AC3880" s="3" t="s">
        <v>49</v>
      </c>
      <c r="AD3880" s="3" t="s">
        <v>49</v>
      </c>
      <c r="AE3880" s="3" t="s">
        <v>49</v>
      </c>
      <c r="AF3880" s="3" t="s">
        <v>55</v>
      </c>
      <c r="AG3880" s="3" t="s">
        <v>56</v>
      </c>
      <c r="AH3880" s="3" t="s">
        <v>57</v>
      </c>
      <c r="AI3880" s="3" t="s">
        <v>58</v>
      </c>
      <c r="AJ3880" s="3" t="s">
        <v>49</v>
      </c>
      <c r="AK3880" s="3" t="s">
        <v>49</v>
      </c>
      <c r="AL3880" s="3" t="s">
        <v>49</v>
      </c>
      <c r="AM3880" s="3" t="s">
        <v>88</v>
      </c>
      <c r="AN3880" s="3" t="s">
        <v>60</v>
      </c>
      <c r="AO3880" s="3">
        <v>184.37173228955299</v>
      </c>
      <c r="AP3880" s="3">
        <v>2088.9938411213016</v>
      </c>
    </row>
    <row r="3881" spans="1:42" x14ac:dyDescent="0.25">
      <c r="A3881" s="2">
        <v>3880</v>
      </c>
      <c r="B3881" s="3" t="s">
        <v>42</v>
      </c>
      <c r="C3881" s="3" t="s">
        <v>43</v>
      </c>
      <c r="D3881" s="3" t="s">
        <v>44</v>
      </c>
      <c r="E3881" s="3" t="s">
        <v>45</v>
      </c>
      <c r="F3881" s="3">
        <v>0.36</v>
      </c>
      <c r="G3881" s="3">
        <v>0.48</v>
      </c>
      <c r="H3881" s="3">
        <v>0.21662087940715299</v>
      </c>
      <c r="I3881" s="3">
        <v>9.5865176947592907</v>
      </c>
      <c r="J3881" s="3">
        <v>1.408829946593785</v>
      </c>
      <c r="K3881" s="3">
        <v>2.0766398934909907</v>
      </c>
      <c r="L3881" s="3">
        <v>0.3051819819662781</v>
      </c>
      <c r="M3881" s="2">
        <v>1200</v>
      </c>
      <c r="N3881" s="3" t="s">
        <v>61</v>
      </c>
      <c r="O3881" s="3" t="s">
        <v>84</v>
      </c>
      <c r="P3881" s="3" t="s">
        <v>85</v>
      </c>
      <c r="Q3881" s="3" t="s">
        <v>42</v>
      </c>
      <c r="R3881" s="3" t="s">
        <v>49</v>
      </c>
      <c r="S3881" s="3" t="s">
        <v>86</v>
      </c>
      <c r="T3881" s="3" t="s">
        <v>51</v>
      </c>
      <c r="U3881" s="3" t="s">
        <v>87</v>
      </c>
      <c r="V3881" s="3" t="s">
        <v>53</v>
      </c>
      <c r="W3881" s="3" t="s">
        <v>54</v>
      </c>
      <c r="X3881" s="3">
        <v>35</v>
      </c>
      <c r="Y3881" s="3">
        <v>6</v>
      </c>
      <c r="Z3881" s="3" t="s">
        <v>44</v>
      </c>
      <c r="AA3881" s="7">
        <v>4</v>
      </c>
      <c r="AB3881" s="3" t="s">
        <v>49</v>
      </c>
      <c r="AC3881" s="3" t="s">
        <v>49</v>
      </c>
      <c r="AD3881" s="3" t="s">
        <v>49</v>
      </c>
      <c r="AE3881" s="3" t="s">
        <v>49</v>
      </c>
      <c r="AF3881" s="3" t="s">
        <v>55</v>
      </c>
      <c r="AG3881" s="3" t="s">
        <v>56</v>
      </c>
      <c r="AH3881" s="3" t="s">
        <v>57</v>
      </c>
      <c r="AI3881" s="3" t="s">
        <v>58</v>
      </c>
      <c r="AJ3881" s="3" t="s">
        <v>49</v>
      </c>
      <c r="AK3881" s="3" t="s">
        <v>49</v>
      </c>
      <c r="AL3881" s="3" t="s">
        <v>49</v>
      </c>
      <c r="AM3881" s="3" t="s">
        <v>88</v>
      </c>
      <c r="AN3881" s="3" t="s">
        <v>60</v>
      </c>
      <c r="AO3881" s="3">
        <v>141.63870437764419</v>
      </c>
      <c r="AP3881" s="3">
        <v>876.63359705477455</v>
      </c>
    </row>
    <row r="3882" spans="1:42" x14ac:dyDescent="0.25">
      <c r="A3882" s="2">
        <v>3881</v>
      </c>
      <c r="B3882" s="3" t="s">
        <v>42</v>
      </c>
      <c r="C3882" s="3" t="s">
        <v>43</v>
      </c>
      <c r="D3882" s="3" t="s">
        <v>44</v>
      </c>
      <c r="E3882" s="3" t="s">
        <v>45</v>
      </c>
      <c r="F3882" s="3">
        <v>0.36</v>
      </c>
      <c r="G3882" s="3">
        <v>0.48</v>
      </c>
      <c r="H3882" s="3">
        <v>0.12958167027951101</v>
      </c>
      <c r="I3882" s="3">
        <v>9.5865176947592907</v>
      </c>
      <c r="J3882" s="3">
        <v>1.408829946593785</v>
      </c>
      <c r="K3882" s="3">
        <v>1.2422369750509963</v>
      </c>
      <c r="L3882" s="3">
        <v>0.18255853761941696</v>
      </c>
      <c r="M3882" s="2">
        <v>1210</v>
      </c>
      <c r="N3882" s="3" t="s">
        <v>65</v>
      </c>
      <c r="O3882" s="3" t="s">
        <v>84</v>
      </c>
      <c r="P3882" s="3" t="s">
        <v>85</v>
      </c>
      <c r="Q3882" s="3" t="s">
        <v>42</v>
      </c>
      <c r="R3882" s="3" t="s">
        <v>49</v>
      </c>
      <c r="S3882" s="3" t="s">
        <v>86</v>
      </c>
      <c r="T3882" s="3" t="s">
        <v>51</v>
      </c>
      <c r="U3882" s="3" t="s">
        <v>87</v>
      </c>
      <c r="V3882" s="3" t="s">
        <v>53</v>
      </c>
      <c r="W3882" s="3" t="s">
        <v>54</v>
      </c>
      <c r="X3882" s="3">
        <v>35</v>
      </c>
      <c r="Y3882" s="3">
        <v>6</v>
      </c>
      <c r="Z3882" s="3" t="s">
        <v>44</v>
      </c>
      <c r="AA3882" s="7">
        <v>4</v>
      </c>
      <c r="AB3882" s="3" t="s">
        <v>49</v>
      </c>
      <c r="AC3882" s="3" t="s">
        <v>49</v>
      </c>
      <c r="AD3882" s="3" t="s">
        <v>49</v>
      </c>
      <c r="AE3882" s="3" t="s">
        <v>49</v>
      </c>
      <c r="AF3882" s="3" t="s">
        <v>55</v>
      </c>
      <c r="AG3882" s="3" t="s">
        <v>56</v>
      </c>
      <c r="AH3882" s="3" t="s">
        <v>57</v>
      </c>
      <c r="AI3882" s="3" t="s">
        <v>58</v>
      </c>
      <c r="AJ3882" s="3" t="s">
        <v>49</v>
      </c>
      <c r="AK3882" s="3" t="s">
        <v>49</v>
      </c>
      <c r="AL3882" s="3" t="s">
        <v>49</v>
      </c>
      <c r="AM3882" s="3" t="s">
        <v>88</v>
      </c>
      <c r="AN3882" s="3" t="s">
        <v>60</v>
      </c>
      <c r="AO3882" s="3">
        <v>97.145287113132298</v>
      </c>
      <c r="AP3882" s="3">
        <v>524.39841459595982</v>
      </c>
    </row>
    <row r="3883" spans="1:42" x14ac:dyDescent="0.25">
      <c r="A3883" s="2">
        <v>3882</v>
      </c>
      <c r="B3883" s="3" t="s">
        <v>42</v>
      </c>
      <c r="C3883" s="3" t="s">
        <v>43</v>
      </c>
      <c r="D3883" s="3" t="s">
        <v>44</v>
      </c>
      <c r="E3883" s="3" t="s">
        <v>45</v>
      </c>
      <c r="F3883" s="3">
        <v>0.36</v>
      </c>
      <c r="G3883" s="3">
        <v>0.48</v>
      </c>
      <c r="H3883" s="3">
        <v>7.0312518918735504E-3</v>
      </c>
      <c r="I3883" s="3">
        <v>9.5865176947592907</v>
      </c>
      <c r="J3883" s="3">
        <v>1.408829946593785</v>
      </c>
      <c r="K3883" s="3">
        <v>6.7405220677755534E-2</v>
      </c>
      <c r="L3883" s="3">
        <v>9.9058382273156647E-3</v>
      </c>
      <c r="M3883" s="2">
        <v>1210</v>
      </c>
      <c r="N3883" s="3" t="s">
        <v>65</v>
      </c>
      <c r="O3883" s="3" t="s">
        <v>84</v>
      </c>
      <c r="P3883" s="3" t="s">
        <v>85</v>
      </c>
      <c r="Q3883" s="3" t="s">
        <v>42</v>
      </c>
      <c r="R3883" s="3" t="s">
        <v>49</v>
      </c>
      <c r="S3883" s="3" t="s">
        <v>86</v>
      </c>
      <c r="T3883" s="3" t="s">
        <v>51</v>
      </c>
      <c r="U3883" s="3" t="s">
        <v>87</v>
      </c>
      <c r="V3883" s="3" t="s">
        <v>53</v>
      </c>
      <c r="W3883" s="3" t="s">
        <v>54</v>
      </c>
      <c r="X3883" s="3">
        <v>35</v>
      </c>
      <c r="Y3883" s="3">
        <v>6</v>
      </c>
      <c r="Z3883" s="3" t="s">
        <v>44</v>
      </c>
      <c r="AA3883" s="7">
        <v>4</v>
      </c>
      <c r="AB3883" s="3" t="s">
        <v>49</v>
      </c>
      <c r="AC3883" s="3" t="s">
        <v>49</v>
      </c>
      <c r="AD3883" s="3" t="s">
        <v>49</v>
      </c>
      <c r="AE3883" s="3" t="s">
        <v>49</v>
      </c>
      <c r="AF3883" s="3" t="s">
        <v>55</v>
      </c>
      <c r="AG3883" s="3" t="s">
        <v>56</v>
      </c>
      <c r="AH3883" s="3" t="s">
        <v>57</v>
      </c>
      <c r="AI3883" s="3" t="s">
        <v>58</v>
      </c>
      <c r="AJ3883" s="3" t="s">
        <v>49</v>
      </c>
      <c r="AK3883" s="3" t="s">
        <v>49</v>
      </c>
      <c r="AL3883" s="3" t="s">
        <v>49</v>
      </c>
      <c r="AM3883" s="3" t="s">
        <v>88</v>
      </c>
      <c r="AN3883" s="3" t="s">
        <v>60</v>
      </c>
      <c r="AO3883" s="3">
        <v>23.199639706406685</v>
      </c>
      <c r="AP3883" s="3">
        <v>28.454466876140611</v>
      </c>
    </row>
    <row r="3884" spans="1:42" x14ac:dyDescent="0.25">
      <c r="A3884" s="2">
        <v>3883</v>
      </c>
      <c r="B3884" s="3" t="s">
        <v>42</v>
      </c>
      <c r="C3884" s="3" t="s">
        <v>43</v>
      </c>
      <c r="D3884" s="3" t="s">
        <v>44</v>
      </c>
      <c r="E3884" s="3" t="s">
        <v>45</v>
      </c>
      <c r="F3884" s="3">
        <v>0.36</v>
      </c>
      <c r="G3884" s="3">
        <v>0.48</v>
      </c>
      <c r="H3884" s="3">
        <v>7.55495770030358E-2</v>
      </c>
      <c r="I3884" s="3">
        <v>9.5865176947592907</v>
      </c>
      <c r="J3884" s="3">
        <v>1.408829946593785</v>
      </c>
      <c r="K3884" s="3">
        <v>0.7242573567711823</v>
      </c>
      <c r="L3884" s="3">
        <v>0.10643650653436998</v>
      </c>
      <c r="M3884" s="2">
        <v>1210</v>
      </c>
      <c r="N3884" s="3" t="s">
        <v>65</v>
      </c>
      <c r="O3884" s="3" t="s">
        <v>84</v>
      </c>
      <c r="P3884" s="3" t="s">
        <v>85</v>
      </c>
      <c r="Q3884" s="3" t="s">
        <v>42</v>
      </c>
      <c r="R3884" s="3" t="s">
        <v>49</v>
      </c>
      <c r="S3884" s="3" t="s">
        <v>86</v>
      </c>
      <c r="T3884" s="3" t="s">
        <v>51</v>
      </c>
      <c r="U3884" s="3" t="s">
        <v>87</v>
      </c>
      <c r="V3884" s="3" t="s">
        <v>53</v>
      </c>
      <c r="W3884" s="3" t="s">
        <v>54</v>
      </c>
      <c r="X3884" s="3">
        <v>35</v>
      </c>
      <c r="Y3884" s="3">
        <v>6</v>
      </c>
      <c r="Z3884" s="3" t="s">
        <v>44</v>
      </c>
      <c r="AA3884" s="7">
        <v>4</v>
      </c>
      <c r="AB3884" s="3" t="s">
        <v>49</v>
      </c>
      <c r="AC3884" s="3" t="s">
        <v>49</v>
      </c>
      <c r="AD3884" s="3" t="s">
        <v>49</v>
      </c>
      <c r="AE3884" s="3" t="s">
        <v>49</v>
      </c>
      <c r="AF3884" s="3" t="s">
        <v>55</v>
      </c>
      <c r="AG3884" s="3" t="s">
        <v>56</v>
      </c>
      <c r="AH3884" s="3" t="s">
        <v>57</v>
      </c>
      <c r="AI3884" s="3" t="s">
        <v>58</v>
      </c>
      <c r="AJ3884" s="3" t="s">
        <v>49</v>
      </c>
      <c r="AK3884" s="3" t="s">
        <v>49</v>
      </c>
      <c r="AL3884" s="3" t="s">
        <v>49</v>
      </c>
      <c r="AM3884" s="3" t="s">
        <v>88</v>
      </c>
      <c r="AN3884" s="3" t="s">
        <v>60</v>
      </c>
      <c r="AO3884" s="3">
        <v>80.983842108673883</v>
      </c>
      <c r="AP3884" s="3">
        <v>305.73829090433861</v>
      </c>
    </row>
    <row r="3885" spans="1:42" x14ac:dyDescent="0.25">
      <c r="A3885" s="2">
        <v>3884</v>
      </c>
      <c r="B3885" s="3" t="s">
        <v>42</v>
      </c>
      <c r="C3885" s="3" t="s">
        <v>43</v>
      </c>
      <c r="D3885" s="3" t="s">
        <v>44</v>
      </c>
      <c r="E3885" s="3" t="s">
        <v>45</v>
      </c>
      <c r="F3885" s="3">
        <v>0.36</v>
      </c>
      <c r="G3885" s="3">
        <v>0.48</v>
      </c>
      <c r="H3885" s="3">
        <v>6.0559660392801501E-2</v>
      </c>
      <c r="I3885" s="3">
        <v>9.5865176947592907</v>
      </c>
      <c r="J3885" s="3">
        <v>1.408829946593785</v>
      </c>
      <c r="K3885" s="3">
        <v>0.58055625594420501</v>
      </c>
      <c r="L3885" s="3">
        <v>8.5318263116928292E-2</v>
      </c>
      <c r="M3885" s="2">
        <v>1210</v>
      </c>
      <c r="N3885" s="3" t="s">
        <v>65</v>
      </c>
      <c r="O3885" s="3" t="s">
        <v>84</v>
      </c>
      <c r="P3885" s="3" t="s">
        <v>85</v>
      </c>
      <c r="Q3885" s="3" t="s">
        <v>42</v>
      </c>
      <c r="R3885" s="3" t="s">
        <v>49</v>
      </c>
      <c r="S3885" s="3" t="s">
        <v>86</v>
      </c>
      <c r="T3885" s="3" t="s">
        <v>51</v>
      </c>
      <c r="U3885" s="3" t="s">
        <v>87</v>
      </c>
      <c r="V3885" s="3" t="s">
        <v>53</v>
      </c>
      <c r="W3885" s="3" t="s">
        <v>54</v>
      </c>
      <c r="X3885" s="3">
        <v>35</v>
      </c>
      <c r="Y3885" s="3">
        <v>6</v>
      </c>
      <c r="Z3885" s="3" t="s">
        <v>44</v>
      </c>
      <c r="AA3885" s="7">
        <v>4</v>
      </c>
      <c r="AB3885" s="3" t="s">
        <v>49</v>
      </c>
      <c r="AC3885" s="3" t="s">
        <v>49</v>
      </c>
      <c r="AD3885" s="3" t="s">
        <v>49</v>
      </c>
      <c r="AE3885" s="3" t="s">
        <v>49</v>
      </c>
      <c r="AF3885" s="3" t="s">
        <v>55</v>
      </c>
      <c r="AG3885" s="3" t="s">
        <v>56</v>
      </c>
      <c r="AH3885" s="3" t="s">
        <v>57</v>
      </c>
      <c r="AI3885" s="3" t="s">
        <v>58</v>
      </c>
      <c r="AJ3885" s="3" t="s">
        <v>49</v>
      </c>
      <c r="AK3885" s="3" t="s">
        <v>49</v>
      </c>
      <c r="AL3885" s="3" t="s">
        <v>49</v>
      </c>
      <c r="AM3885" s="3" t="s">
        <v>88</v>
      </c>
      <c r="AN3885" s="3" t="s">
        <v>60</v>
      </c>
      <c r="AO3885" s="3">
        <v>64.274742353360722</v>
      </c>
      <c r="AP3885" s="3">
        <v>245.07625059897148</v>
      </c>
    </row>
    <row r="3886" spans="1:42" x14ac:dyDescent="0.25">
      <c r="A3886" s="2">
        <v>3885</v>
      </c>
      <c r="B3886" s="3" t="s">
        <v>42</v>
      </c>
      <c r="C3886" s="3" t="s">
        <v>43</v>
      </c>
      <c r="D3886" s="3" t="s">
        <v>44</v>
      </c>
      <c r="E3886" s="3" t="s">
        <v>45</v>
      </c>
      <c r="F3886" s="3">
        <v>0.36</v>
      </c>
      <c r="G3886" s="3">
        <v>0.48</v>
      </c>
      <c r="H3886" s="3">
        <v>0.128420414739565</v>
      </c>
      <c r="I3886" s="3">
        <v>9.5865176947592907</v>
      </c>
      <c r="J3886" s="3">
        <v>1.408829946593785</v>
      </c>
      <c r="K3886" s="3">
        <v>1.2311045782691667</v>
      </c>
      <c r="L3886" s="3">
        <v>0.18092252603909309</v>
      </c>
      <c r="M3886" s="2">
        <v>1210</v>
      </c>
      <c r="N3886" s="3" t="s">
        <v>65</v>
      </c>
      <c r="O3886" s="3" t="s">
        <v>84</v>
      </c>
      <c r="P3886" s="3" t="s">
        <v>85</v>
      </c>
      <c r="Q3886" s="3" t="s">
        <v>42</v>
      </c>
      <c r="R3886" s="3" t="s">
        <v>49</v>
      </c>
      <c r="S3886" s="3" t="s">
        <v>86</v>
      </c>
      <c r="T3886" s="3" t="s">
        <v>51</v>
      </c>
      <c r="U3886" s="3" t="s">
        <v>87</v>
      </c>
      <c r="V3886" s="3" t="s">
        <v>53</v>
      </c>
      <c r="W3886" s="3" t="s">
        <v>54</v>
      </c>
      <c r="X3886" s="3">
        <v>35</v>
      </c>
      <c r="Y3886" s="3">
        <v>6</v>
      </c>
      <c r="Z3886" s="3" t="s">
        <v>44</v>
      </c>
      <c r="AA3886" s="7">
        <v>4</v>
      </c>
      <c r="AB3886" s="3" t="s">
        <v>49</v>
      </c>
      <c r="AC3886" s="3" t="s">
        <v>49</v>
      </c>
      <c r="AD3886" s="3" t="s">
        <v>49</v>
      </c>
      <c r="AE3886" s="3" t="s">
        <v>49</v>
      </c>
      <c r="AF3886" s="3" t="s">
        <v>55</v>
      </c>
      <c r="AG3886" s="3" t="s">
        <v>56</v>
      </c>
      <c r="AH3886" s="3" t="s">
        <v>57</v>
      </c>
      <c r="AI3886" s="3" t="s">
        <v>58</v>
      </c>
      <c r="AJ3886" s="3" t="s">
        <v>49</v>
      </c>
      <c r="AK3886" s="3" t="s">
        <v>49</v>
      </c>
      <c r="AL3886" s="3" t="s">
        <v>49</v>
      </c>
      <c r="AM3886" s="3" t="s">
        <v>88</v>
      </c>
      <c r="AN3886" s="3" t="s">
        <v>60</v>
      </c>
      <c r="AO3886" s="3">
        <v>93.405276470591787</v>
      </c>
      <c r="AP3886" s="3">
        <v>519.69898015607941</v>
      </c>
    </row>
    <row r="3887" spans="1:42" x14ac:dyDescent="0.25">
      <c r="A3887" s="2">
        <v>3886</v>
      </c>
      <c r="B3887" s="3" t="s">
        <v>42</v>
      </c>
      <c r="C3887" s="3" t="s">
        <v>43</v>
      </c>
      <c r="D3887" s="3" t="s">
        <v>44</v>
      </c>
      <c r="E3887" s="3" t="s">
        <v>45</v>
      </c>
      <c r="F3887" s="3">
        <v>0.36</v>
      </c>
      <c r="G3887" s="3">
        <v>0.48</v>
      </c>
      <c r="H3887" s="3">
        <v>0.28379648651607398</v>
      </c>
      <c r="I3887" s="3">
        <v>9.5601531198240703</v>
      </c>
      <c r="J3887" s="3">
        <v>1.4050111375769341</v>
      </c>
      <c r="K3887" s="3">
        <v>2.7131378659617544</v>
      </c>
      <c r="L3887" s="3">
        <v>0.39873722436028614</v>
      </c>
      <c r="M3887" s="2">
        <v>1200</v>
      </c>
      <c r="N3887" s="3" t="s">
        <v>61</v>
      </c>
      <c r="O3887" s="3" t="s">
        <v>84</v>
      </c>
      <c r="P3887" s="3" t="s">
        <v>85</v>
      </c>
      <c r="Q3887" s="3" t="s">
        <v>42</v>
      </c>
      <c r="R3887" s="3" t="s">
        <v>49</v>
      </c>
      <c r="S3887" s="3" t="s">
        <v>86</v>
      </c>
      <c r="T3887" s="3" t="s">
        <v>51</v>
      </c>
      <c r="U3887" s="3" t="s">
        <v>87</v>
      </c>
      <c r="V3887" s="3" t="s">
        <v>53</v>
      </c>
      <c r="W3887" s="3" t="s">
        <v>54</v>
      </c>
      <c r="X3887" s="3">
        <v>35</v>
      </c>
      <c r="Y3887" s="3">
        <v>6</v>
      </c>
      <c r="Z3887" s="3" t="s">
        <v>44</v>
      </c>
      <c r="AA3887" s="7">
        <v>4</v>
      </c>
      <c r="AB3887" s="3" t="s">
        <v>49</v>
      </c>
      <c r="AC3887" s="3" t="s">
        <v>49</v>
      </c>
      <c r="AD3887" s="3" t="s">
        <v>49</v>
      </c>
      <c r="AE3887" s="3" t="s">
        <v>49</v>
      </c>
      <c r="AF3887" s="3" t="s">
        <v>55</v>
      </c>
      <c r="AG3887" s="3" t="s">
        <v>56</v>
      </c>
      <c r="AH3887" s="3" t="s">
        <v>57</v>
      </c>
      <c r="AI3887" s="3" t="s">
        <v>58</v>
      </c>
      <c r="AJ3887" s="3" t="s">
        <v>49</v>
      </c>
      <c r="AK3887" s="3" t="s">
        <v>49</v>
      </c>
      <c r="AL3887" s="3" t="s">
        <v>49</v>
      </c>
      <c r="AM3887" s="3" t="s">
        <v>88</v>
      </c>
      <c r="AN3887" s="3" t="s">
        <v>60</v>
      </c>
      <c r="AO3887" s="3">
        <v>203.74266811775357</v>
      </c>
      <c r="AP3887" s="3">
        <v>1148.4836341121309</v>
      </c>
    </row>
    <row r="3888" spans="1:42" x14ac:dyDescent="0.25">
      <c r="A3888" s="2">
        <v>3887</v>
      </c>
      <c r="B3888" s="3" t="s">
        <v>42</v>
      </c>
      <c r="C3888" s="3" t="s">
        <v>43</v>
      </c>
      <c r="D3888" s="3" t="s">
        <v>44</v>
      </c>
      <c r="E3888" s="3" t="s">
        <v>45</v>
      </c>
      <c r="F3888" s="3">
        <v>0.36</v>
      </c>
      <c r="G3888" s="3">
        <v>0.48</v>
      </c>
      <c r="H3888" s="3">
        <v>4.8465014146261101E-2</v>
      </c>
      <c r="I3888" s="3">
        <v>9.5601531198240703</v>
      </c>
      <c r="J3888" s="3">
        <v>1.4050111375769341</v>
      </c>
      <c r="K3888" s="3">
        <v>0.46333295619269577</v>
      </c>
      <c r="L3888" s="3">
        <v>6.8093884658320517E-2</v>
      </c>
      <c r="M3888" s="2">
        <v>1210</v>
      </c>
      <c r="N3888" s="3" t="s">
        <v>65</v>
      </c>
      <c r="O3888" s="3" t="s">
        <v>84</v>
      </c>
      <c r="P3888" s="3" t="s">
        <v>85</v>
      </c>
      <c r="Q3888" s="3" t="s">
        <v>42</v>
      </c>
      <c r="R3888" s="3" t="s">
        <v>49</v>
      </c>
      <c r="S3888" s="3" t="s">
        <v>86</v>
      </c>
      <c r="T3888" s="3" t="s">
        <v>51</v>
      </c>
      <c r="U3888" s="3" t="s">
        <v>87</v>
      </c>
      <c r="V3888" s="3" t="s">
        <v>53</v>
      </c>
      <c r="W3888" s="3" t="s">
        <v>54</v>
      </c>
      <c r="X3888" s="3">
        <v>35</v>
      </c>
      <c r="Y3888" s="3">
        <v>6</v>
      </c>
      <c r="Z3888" s="3" t="s">
        <v>44</v>
      </c>
      <c r="AA3888" s="7">
        <v>4</v>
      </c>
      <c r="AB3888" s="3" t="s">
        <v>49</v>
      </c>
      <c r="AC3888" s="3" t="s">
        <v>49</v>
      </c>
      <c r="AD3888" s="3" t="s">
        <v>49</v>
      </c>
      <c r="AE3888" s="3" t="s">
        <v>49</v>
      </c>
      <c r="AF3888" s="3" t="s">
        <v>55</v>
      </c>
      <c r="AG3888" s="3" t="s">
        <v>56</v>
      </c>
      <c r="AH3888" s="3" t="s">
        <v>57</v>
      </c>
      <c r="AI3888" s="3" t="s">
        <v>58</v>
      </c>
      <c r="AJ3888" s="3" t="s">
        <v>49</v>
      </c>
      <c r="AK3888" s="3" t="s">
        <v>49</v>
      </c>
      <c r="AL3888" s="3" t="s">
        <v>49</v>
      </c>
      <c r="AM3888" s="3" t="s">
        <v>88</v>
      </c>
      <c r="AN3888" s="3" t="s">
        <v>60</v>
      </c>
      <c r="AO3888" s="3">
        <v>57.02129166543007</v>
      </c>
      <c r="AP3888" s="3">
        <v>196.13095375950374</v>
      </c>
    </row>
    <row r="3889" spans="1:42" x14ac:dyDescent="0.25">
      <c r="A3889" s="2">
        <v>3888</v>
      </c>
      <c r="B3889" s="3" t="s">
        <v>42</v>
      </c>
      <c r="C3889" s="3" t="s">
        <v>43</v>
      </c>
      <c r="D3889" s="3" t="s">
        <v>44</v>
      </c>
      <c r="E3889" s="3" t="s">
        <v>45</v>
      </c>
      <c r="F3889" s="3">
        <v>0.36</v>
      </c>
      <c r="G3889" s="3">
        <v>0.48</v>
      </c>
      <c r="H3889" s="3">
        <v>0.176767622649494</v>
      </c>
      <c r="I3889" s="3">
        <v>9.5601531198240703</v>
      </c>
      <c r="J3889" s="3">
        <v>1.4050111375769341</v>
      </c>
      <c r="K3889" s="3">
        <v>1.6899255391564441</v>
      </c>
      <c r="L3889" s="3">
        <v>0.24836047858553578</v>
      </c>
      <c r="M3889" s="2">
        <v>1210</v>
      </c>
      <c r="N3889" s="3" t="s">
        <v>65</v>
      </c>
      <c r="O3889" s="3" t="s">
        <v>84</v>
      </c>
      <c r="P3889" s="3" t="s">
        <v>85</v>
      </c>
      <c r="Q3889" s="3" t="s">
        <v>42</v>
      </c>
      <c r="R3889" s="3" t="s">
        <v>49</v>
      </c>
      <c r="S3889" s="3" t="s">
        <v>86</v>
      </c>
      <c r="T3889" s="3" t="s">
        <v>51</v>
      </c>
      <c r="U3889" s="3" t="s">
        <v>87</v>
      </c>
      <c r="V3889" s="3" t="s">
        <v>53</v>
      </c>
      <c r="W3889" s="3" t="s">
        <v>54</v>
      </c>
      <c r="X3889" s="3">
        <v>35</v>
      </c>
      <c r="Y3889" s="3">
        <v>6</v>
      </c>
      <c r="Z3889" s="3" t="s">
        <v>44</v>
      </c>
      <c r="AA3889" s="7">
        <v>4</v>
      </c>
      <c r="AB3889" s="3" t="s">
        <v>49</v>
      </c>
      <c r="AC3889" s="3" t="s">
        <v>49</v>
      </c>
      <c r="AD3889" s="3" t="s">
        <v>49</v>
      </c>
      <c r="AE3889" s="3" t="s">
        <v>49</v>
      </c>
      <c r="AF3889" s="3" t="s">
        <v>55</v>
      </c>
      <c r="AG3889" s="3" t="s">
        <v>56</v>
      </c>
      <c r="AH3889" s="3" t="s">
        <v>57</v>
      </c>
      <c r="AI3889" s="3" t="s">
        <v>58</v>
      </c>
      <c r="AJ3889" s="3" t="s">
        <v>49</v>
      </c>
      <c r="AK3889" s="3" t="s">
        <v>49</v>
      </c>
      <c r="AL3889" s="3" t="s">
        <v>49</v>
      </c>
      <c r="AM3889" s="3" t="s">
        <v>88</v>
      </c>
      <c r="AN3889" s="3" t="s">
        <v>60</v>
      </c>
      <c r="AO3889" s="3">
        <v>122.67647372612636</v>
      </c>
      <c r="AP3889" s="3">
        <v>715.35318899148319</v>
      </c>
    </row>
    <row r="3890" spans="1:42" x14ac:dyDescent="0.25">
      <c r="A3890" s="2">
        <v>3889</v>
      </c>
      <c r="B3890" s="3" t="s">
        <v>42</v>
      </c>
      <c r="C3890" s="3" t="s">
        <v>43</v>
      </c>
      <c r="D3890" s="3" t="s">
        <v>44</v>
      </c>
      <c r="E3890" s="3" t="s">
        <v>45</v>
      </c>
      <c r="F3890" s="3">
        <v>0.36</v>
      </c>
      <c r="G3890" s="3">
        <v>0.48</v>
      </c>
      <c r="H3890" s="3">
        <v>6.4289796293626494E-2</v>
      </c>
      <c r="I3890" s="3">
        <v>9.5601531198240703</v>
      </c>
      <c r="J3890" s="3">
        <v>1.4050111375769341</v>
      </c>
      <c r="K3890" s="3">
        <v>0.61462029660936723</v>
      </c>
      <c r="L3890" s="3">
        <v>9.0327879825097518E-2</v>
      </c>
      <c r="M3890" s="2">
        <v>1210</v>
      </c>
      <c r="N3890" s="3" t="s">
        <v>65</v>
      </c>
      <c r="O3890" s="3" t="s">
        <v>84</v>
      </c>
      <c r="P3890" s="3" t="s">
        <v>85</v>
      </c>
      <c r="Q3890" s="3" t="s">
        <v>42</v>
      </c>
      <c r="R3890" s="3" t="s">
        <v>49</v>
      </c>
      <c r="S3890" s="3" t="s">
        <v>86</v>
      </c>
      <c r="T3890" s="3" t="s">
        <v>51</v>
      </c>
      <c r="U3890" s="3" t="s">
        <v>87</v>
      </c>
      <c r="V3890" s="3" t="s">
        <v>53</v>
      </c>
      <c r="W3890" s="3" t="s">
        <v>54</v>
      </c>
      <c r="X3890" s="3">
        <v>35</v>
      </c>
      <c r="Y3890" s="3">
        <v>6</v>
      </c>
      <c r="Z3890" s="3" t="s">
        <v>44</v>
      </c>
      <c r="AA3890" s="7">
        <v>4</v>
      </c>
      <c r="AB3890" s="3" t="s">
        <v>49</v>
      </c>
      <c r="AC3890" s="3" t="s">
        <v>49</v>
      </c>
      <c r="AD3890" s="3" t="s">
        <v>49</v>
      </c>
      <c r="AE3890" s="3" t="s">
        <v>49</v>
      </c>
      <c r="AF3890" s="3" t="s">
        <v>55</v>
      </c>
      <c r="AG3890" s="3" t="s">
        <v>56</v>
      </c>
      <c r="AH3890" s="3" t="s">
        <v>57</v>
      </c>
      <c r="AI3890" s="3" t="s">
        <v>58</v>
      </c>
      <c r="AJ3890" s="3" t="s">
        <v>49</v>
      </c>
      <c r="AK3890" s="3" t="s">
        <v>49</v>
      </c>
      <c r="AL3890" s="3" t="s">
        <v>49</v>
      </c>
      <c r="AM3890" s="3" t="s">
        <v>88</v>
      </c>
      <c r="AN3890" s="3" t="s">
        <v>60</v>
      </c>
      <c r="AO3890" s="3">
        <v>65.863316099725225</v>
      </c>
      <c r="AP3890" s="3">
        <v>260.1715750256501</v>
      </c>
    </row>
    <row r="3891" spans="1:42" x14ac:dyDescent="0.25">
      <c r="A3891" s="2">
        <v>3890</v>
      </c>
      <c r="B3891" s="3" t="s">
        <v>42</v>
      </c>
      <c r="C3891" s="3" t="s">
        <v>43</v>
      </c>
      <c r="D3891" s="3" t="s">
        <v>44</v>
      </c>
      <c r="E3891" s="3" t="s">
        <v>45</v>
      </c>
      <c r="F3891" s="3">
        <v>0.36</v>
      </c>
      <c r="G3891" s="3">
        <v>0.48</v>
      </c>
      <c r="H3891" s="3">
        <v>4.4444534177525002E-2</v>
      </c>
      <c r="I3891" s="3">
        <v>9.5601531198240703</v>
      </c>
      <c r="J3891" s="3">
        <v>1.4050111375769341</v>
      </c>
      <c r="K3891" s="3">
        <v>0.42489655207639315</v>
      </c>
      <c r="L3891" s="3">
        <v>6.2445065523841332E-2</v>
      </c>
      <c r="M3891" s="2">
        <v>1210</v>
      </c>
      <c r="N3891" s="3" t="s">
        <v>65</v>
      </c>
      <c r="O3891" s="3" t="s">
        <v>84</v>
      </c>
      <c r="P3891" s="3" t="s">
        <v>85</v>
      </c>
      <c r="Q3891" s="3" t="s">
        <v>42</v>
      </c>
      <c r="R3891" s="3" t="s">
        <v>49</v>
      </c>
      <c r="S3891" s="3" t="s">
        <v>86</v>
      </c>
      <c r="T3891" s="3" t="s">
        <v>51</v>
      </c>
      <c r="U3891" s="3" t="s">
        <v>87</v>
      </c>
      <c r="V3891" s="3" t="s">
        <v>53</v>
      </c>
      <c r="W3891" s="3" t="s">
        <v>54</v>
      </c>
      <c r="X3891" s="3">
        <v>35</v>
      </c>
      <c r="Y3891" s="3">
        <v>6</v>
      </c>
      <c r="Z3891" s="3" t="s">
        <v>44</v>
      </c>
      <c r="AA3891" s="7">
        <v>4</v>
      </c>
      <c r="AB3891" s="3" t="s">
        <v>49</v>
      </c>
      <c r="AC3891" s="3" t="s">
        <v>49</v>
      </c>
      <c r="AD3891" s="3" t="s">
        <v>49</v>
      </c>
      <c r="AE3891" s="3" t="s">
        <v>49</v>
      </c>
      <c r="AF3891" s="3" t="s">
        <v>55</v>
      </c>
      <c r="AG3891" s="3" t="s">
        <v>56</v>
      </c>
      <c r="AH3891" s="3" t="s">
        <v>57</v>
      </c>
      <c r="AI3891" s="3" t="s">
        <v>58</v>
      </c>
      <c r="AJ3891" s="3" t="s">
        <v>49</v>
      </c>
      <c r="AK3891" s="3" t="s">
        <v>49</v>
      </c>
      <c r="AL3891" s="3" t="s">
        <v>49</v>
      </c>
      <c r="AM3891" s="3" t="s">
        <v>88</v>
      </c>
      <c r="AN3891" s="3" t="s">
        <v>60</v>
      </c>
      <c r="AO3891" s="3">
        <v>75.807882001412764</v>
      </c>
      <c r="AP3891" s="3">
        <v>179.8606485768934</v>
      </c>
    </row>
    <row r="3892" spans="1:42" x14ac:dyDescent="0.25">
      <c r="A3892" s="2">
        <v>3891</v>
      </c>
      <c r="B3892" s="3" t="s">
        <v>42</v>
      </c>
      <c r="C3892" s="3" t="s">
        <v>43</v>
      </c>
      <c r="D3892" s="3" t="s">
        <v>44</v>
      </c>
      <c r="E3892" s="3" t="s">
        <v>45</v>
      </c>
      <c r="F3892" s="3">
        <v>0.36</v>
      </c>
      <c r="G3892" s="3">
        <v>0.48</v>
      </c>
      <c r="H3892" s="3">
        <v>0.28147220833952902</v>
      </c>
      <c r="I3892" s="3">
        <v>9.5602041395855064</v>
      </c>
      <c r="J3892" s="3">
        <v>1.4050347421688871</v>
      </c>
      <c r="K3892" s="3">
        <v>2.6909317713458396</v>
      </c>
      <c r="L3892" s="3">
        <v>0.39547823167203744</v>
      </c>
      <c r="M3892" s="2">
        <v>1200</v>
      </c>
      <c r="N3892" s="3" t="s">
        <v>61</v>
      </c>
      <c r="O3892" s="3" t="s">
        <v>84</v>
      </c>
      <c r="P3892" s="3" t="s">
        <v>85</v>
      </c>
      <c r="Q3892" s="3" t="s">
        <v>42</v>
      </c>
      <c r="R3892" s="3" t="s">
        <v>49</v>
      </c>
      <c r="S3892" s="3" t="s">
        <v>86</v>
      </c>
      <c r="T3892" s="3" t="s">
        <v>51</v>
      </c>
      <c r="U3892" s="3" t="s">
        <v>87</v>
      </c>
      <c r="V3892" s="3" t="s">
        <v>53</v>
      </c>
      <c r="W3892" s="3" t="s">
        <v>54</v>
      </c>
      <c r="X3892" s="3">
        <v>35</v>
      </c>
      <c r="Y3892" s="3">
        <v>6</v>
      </c>
      <c r="Z3892" s="3" t="s">
        <v>44</v>
      </c>
      <c r="AA3892" s="7">
        <v>4</v>
      </c>
      <c r="AB3892" s="3" t="s">
        <v>49</v>
      </c>
      <c r="AC3892" s="3" t="s">
        <v>49</v>
      </c>
      <c r="AD3892" s="3" t="s">
        <v>49</v>
      </c>
      <c r="AE3892" s="3" t="s">
        <v>49</v>
      </c>
      <c r="AF3892" s="3" t="s">
        <v>55</v>
      </c>
      <c r="AG3892" s="3" t="s">
        <v>56</v>
      </c>
      <c r="AH3892" s="3" t="s">
        <v>57</v>
      </c>
      <c r="AI3892" s="3" t="s">
        <v>58</v>
      </c>
      <c r="AJ3892" s="3" t="s">
        <v>49</v>
      </c>
      <c r="AK3892" s="3" t="s">
        <v>49</v>
      </c>
      <c r="AL3892" s="3" t="s">
        <v>49</v>
      </c>
      <c r="AM3892" s="3" t="s">
        <v>88</v>
      </c>
      <c r="AN3892" s="3" t="s">
        <v>60</v>
      </c>
      <c r="AO3892" s="3">
        <v>196.7976143369761</v>
      </c>
      <c r="AP3892" s="3">
        <v>1139.0776140459334</v>
      </c>
    </row>
    <row r="3893" spans="1:42" x14ac:dyDescent="0.25">
      <c r="A3893" s="2">
        <v>3892</v>
      </c>
      <c r="B3893" s="3" t="s">
        <v>42</v>
      </c>
      <c r="C3893" s="3" t="s">
        <v>43</v>
      </c>
      <c r="D3893" s="3" t="s">
        <v>44</v>
      </c>
      <c r="E3893" s="3" t="s">
        <v>45</v>
      </c>
      <c r="F3893" s="3">
        <v>0.36</v>
      </c>
      <c r="G3893" s="3">
        <v>0.48</v>
      </c>
      <c r="H3893" s="3">
        <v>5.85714539863324E-2</v>
      </c>
      <c r="I3893" s="3">
        <v>9.5602041395855064</v>
      </c>
      <c r="J3893" s="3">
        <v>1.4050347421688871</v>
      </c>
      <c r="K3893" s="3">
        <v>0.55995505686167701</v>
      </c>
      <c r="L3893" s="3">
        <v>8.2294927750143382E-2</v>
      </c>
      <c r="M3893" s="2">
        <v>1210</v>
      </c>
      <c r="N3893" s="3" t="s">
        <v>65</v>
      </c>
      <c r="O3893" s="3" t="s">
        <v>84</v>
      </c>
      <c r="P3893" s="3" t="s">
        <v>85</v>
      </c>
      <c r="Q3893" s="3" t="s">
        <v>42</v>
      </c>
      <c r="R3893" s="3" t="s">
        <v>49</v>
      </c>
      <c r="S3893" s="3" t="s">
        <v>86</v>
      </c>
      <c r="T3893" s="3" t="s">
        <v>51</v>
      </c>
      <c r="U3893" s="3" t="s">
        <v>87</v>
      </c>
      <c r="V3893" s="3" t="s">
        <v>53</v>
      </c>
      <c r="W3893" s="3" t="s">
        <v>54</v>
      </c>
      <c r="X3893" s="3">
        <v>35</v>
      </c>
      <c r="Y3893" s="3">
        <v>6</v>
      </c>
      <c r="Z3893" s="3" t="s">
        <v>44</v>
      </c>
      <c r="AA3893" s="7">
        <v>4</v>
      </c>
      <c r="AB3893" s="3" t="s">
        <v>49</v>
      </c>
      <c r="AC3893" s="3" t="s">
        <v>49</v>
      </c>
      <c r="AD3893" s="3" t="s">
        <v>49</v>
      </c>
      <c r="AE3893" s="3" t="s">
        <v>49</v>
      </c>
      <c r="AF3893" s="3" t="s">
        <v>55</v>
      </c>
      <c r="AG3893" s="3" t="s">
        <v>56</v>
      </c>
      <c r="AH3893" s="3" t="s">
        <v>57</v>
      </c>
      <c r="AI3893" s="3" t="s">
        <v>58</v>
      </c>
      <c r="AJ3893" s="3" t="s">
        <v>49</v>
      </c>
      <c r="AK3893" s="3" t="s">
        <v>49</v>
      </c>
      <c r="AL3893" s="3" t="s">
        <v>49</v>
      </c>
      <c r="AM3893" s="3" t="s">
        <v>88</v>
      </c>
      <c r="AN3893" s="3" t="s">
        <v>60</v>
      </c>
      <c r="AO3893" s="3">
        <v>63.07576605965901</v>
      </c>
      <c r="AP3893" s="3">
        <v>237.03026473389517</v>
      </c>
    </row>
    <row r="3894" spans="1:42" x14ac:dyDescent="0.25">
      <c r="A3894" s="2">
        <v>3893</v>
      </c>
      <c r="B3894" s="3" t="s">
        <v>42</v>
      </c>
      <c r="C3894" s="3" t="s">
        <v>43</v>
      </c>
      <c r="D3894" s="3" t="s">
        <v>44</v>
      </c>
      <c r="E3894" s="3" t="s">
        <v>45</v>
      </c>
      <c r="F3894" s="3">
        <v>0.36</v>
      </c>
      <c r="G3894" s="3">
        <v>0.48</v>
      </c>
      <c r="H3894" s="3">
        <v>7.4977468876320605E-2</v>
      </c>
      <c r="I3894" s="3">
        <v>9.5602041395855064</v>
      </c>
      <c r="J3894" s="3">
        <v>1.4050347421688871</v>
      </c>
      <c r="K3894" s="3">
        <v>0.71679990832704377</v>
      </c>
      <c r="L3894" s="3">
        <v>0.10534594865111688</v>
      </c>
      <c r="M3894" s="2">
        <v>1210</v>
      </c>
      <c r="N3894" s="3" t="s">
        <v>65</v>
      </c>
      <c r="O3894" s="3" t="s">
        <v>84</v>
      </c>
      <c r="P3894" s="3" t="s">
        <v>85</v>
      </c>
      <c r="Q3894" s="3" t="s">
        <v>42</v>
      </c>
      <c r="R3894" s="3" t="s">
        <v>49</v>
      </c>
      <c r="S3894" s="3" t="s">
        <v>86</v>
      </c>
      <c r="T3894" s="3" t="s">
        <v>51</v>
      </c>
      <c r="U3894" s="3" t="s">
        <v>87</v>
      </c>
      <c r="V3894" s="3" t="s">
        <v>53</v>
      </c>
      <c r="W3894" s="3" t="s">
        <v>54</v>
      </c>
      <c r="X3894" s="3">
        <v>35</v>
      </c>
      <c r="Y3894" s="3">
        <v>6</v>
      </c>
      <c r="Z3894" s="3" t="s">
        <v>44</v>
      </c>
      <c r="AA3894" s="7">
        <v>4</v>
      </c>
      <c r="AB3894" s="3" t="s">
        <v>49</v>
      </c>
      <c r="AC3894" s="3" t="s">
        <v>49</v>
      </c>
      <c r="AD3894" s="3" t="s">
        <v>49</v>
      </c>
      <c r="AE3894" s="3" t="s">
        <v>49</v>
      </c>
      <c r="AF3894" s="3" t="s">
        <v>55</v>
      </c>
      <c r="AG3894" s="3" t="s">
        <v>56</v>
      </c>
      <c r="AH3894" s="3" t="s">
        <v>57</v>
      </c>
      <c r="AI3894" s="3" t="s">
        <v>58</v>
      </c>
      <c r="AJ3894" s="3" t="s">
        <v>49</v>
      </c>
      <c r="AK3894" s="3" t="s">
        <v>49</v>
      </c>
      <c r="AL3894" s="3" t="s">
        <v>49</v>
      </c>
      <c r="AM3894" s="3" t="s">
        <v>88</v>
      </c>
      <c r="AN3894" s="3" t="s">
        <v>60</v>
      </c>
      <c r="AO3894" s="3">
        <v>83.237050484566467</v>
      </c>
      <c r="AP3894" s="3">
        <v>303.4230514574341</v>
      </c>
    </row>
    <row r="3895" spans="1:42" x14ac:dyDescent="0.25">
      <c r="A3895" s="2">
        <v>3894</v>
      </c>
      <c r="B3895" s="3" t="s">
        <v>42</v>
      </c>
      <c r="C3895" s="3" t="s">
        <v>43</v>
      </c>
      <c r="D3895" s="3" t="s">
        <v>44</v>
      </c>
      <c r="E3895" s="3" t="s">
        <v>45</v>
      </c>
      <c r="F3895" s="3">
        <v>0.36</v>
      </c>
      <c r="G3895" s="3">
        <v>0.48</v>
      </c>
      <c r="H3895" s="3">
        <v>0.19708070552499099</v>
      </c>
      <c r="I3895" s="3">
        <v>9.5602041395855064</v>
      </c>
      <c r="J3895" s="3">
        <v>1.4050347421688871</v>
      </c>
      <c r="K3895" s="3">
        <v>1.884131776792451</v>
      </c>
      <c r="L3895" s="3">
        <v>0.27690523827376806</v>
      </c>
      <c r="M3895" s="2">
        <v>1210</v>
      </c>
      <c r="N3895" s="3" t="s">
        <v>65</v>
      </c>
      <c r="O3895" s="3" t="s">
        <v>84</v>
      </c>
      <c r="P3895" s="3" t="s">
        <v>85</v>
      </c>
      <c r="Q3895" s="3" t="s">
        <v>42</v>
      </c>
      <c r="R3895" s="3" t="s">
        <v>49</v>
      </c>
      <c r="S3895" s="3" t="s">
        <v>86</v>
      </c>
      <c r="T3895" s="3" t="s">
        <v>51</v>
      </c>
      <c r="U3895" s="3" t="s">
        <v>87</v>
      </c>
      <c r="V3895" s="3" t="s">
        <v>53</v>
      </c>
      <c r="W3895" s="3" t="s">
        <v>54</v>
      </c>
      <c r="X3895" s="3">
        <v>35</v>
      </c>
      <c r="Y3895" s="3">
        <v>6</v>
      </c>
      <c r="Z3895" s="3" t="s">
        <v>44</v>
      </c>
      <c r="AA3895" s="7">
        <v>4</v>
      </c>
      <c r="AB3895" s="3" t="s">
        <v>49</v>
      </c>
      <c r="AC3895" s="3" t="s">
        <v>49</v>
      </c>
      <c r="AD3895" s="3" t="s">
        <v>49</v>
      </c>
      <c r="AE3895" s="3" t="s">
        <v>49</v>
      </c>
      <c r="AF3895" s="3" t="s">
        <v>55</v>
      </c>
      <c r="AG3895" s="3" t="s">
        <v>56</v>
      </c>
      <c r="AH3895" s="3" t="s">
        <v>57</v>
      </c>
      <c r="AI3895" s="3" t="s">
        <v>58</v>
      </c>
      <c r="AJ3895" s="3" t="s">
        <v>49</v>
      </c>
      <c r="AK3895" s="3" t="s">
        <v>49</v>
      </c>
      <c r="AL3895" s="3" t="s">
        <v>49</v>
      </c>
      <c r="AM3895" s="3" t="s">
        <v>88</v>
      </c>
      <c r="AN3895" s="3" t="s">
        <v>60</v>
      </c>
      <c r="AO3895" s="3">
        <v>114.9584391617251</v>
      </c>
      <c r="AP3895" s="3">
        <v>797.55731888493131</v>
      </c>
    </row>
    <row r="3896" spans="1:42" x14ac:dyDescent="0.25">
      <c r="A3896" s="2">
        <v>3895</v>
      </c>
      <c r="B3896" s="3" t="s">
        <v>42</v>
      </c>
      <c r="C3896" s="3" t="s">
        <v>43</v>
      </c>
      <c r="D3896" s="3" t="s">
        <v>44</v>
      </c>
      <c r="E3896" s="3" t="s">
        <v>45</v>
      </c>
      <c r="F3896" s="3">
        <v>0.36</v>
      </c>
      <c r="G3896" s="3">
        <v>0.48</v>
      </c>
      <c r="H3896" s="3">
        <v>1.9713875048625599E-5</v>
      </c>
      <c r="I3896" s="3">
        <v>9.5602041395855064</v>
      </c>
      <c r="J3896" s="3">
        <v>1.4050347421688871</v>
      </c>
      <c r="K3896" s="3">
        <v>1.8846866984714188E-4</v>
      </c>
      <c r="L3896" s="3">
        <v>2.7698679346095327E-5</v>
      </c>
      <c r="M3896" s="2">
        <v>1330</v>
      </c>
      <c r="N3896" s="3" t="s">
        <v>68</v>
      </c>
      <c r="O3896" s="3" t="s">
        <v>84</v>
      </c>
      <c r="P3896" s="3" t="s">
        <v>85</v>
      </c>
      <c r="Q3896" s="3" t="s">
        <v>42</v>
      </c>
      <c r="R3896" s="3" t="s">
        <v>49</v>
      </c>
      <c r="S3896" s="3" t="s">
        <v>86</v>
      </c>
      <c r="T3896" s="3" t="s">
        <v>51</v>
      </c>
      <c r="U3896" s="3" t="s">
        <v>87</v>
      </c>
      <c r="V3896" s="3" t="s">
        <v>53</v>
      </c>
      <c r="W3896" s="3" t="s">
        <v>54</v>
      </c>
      <c r="X3896" s="3">
        <v>35</v>
      </c>
      <c r="Y3896" s="3">
        <v>6</v>
      </c>
      <c r="Z3896" s="3" t="s">
        <v>44</v>
      </c>
      <c r="AA3896" s="7">
        <v>4</v>
      </c>
      <c r="AB3896" s="3" t="s">
        <v>49</v>
      </c>
      <c r="AC3896" s="3" t="s">
        <v>49</v>
      </c>
      <c r="AD3896" s="3" t="s">
        <v>49</v>
      </c>
      <c r="AE3896" s="3" t="s">
        <v>49</v>
      </c>
      <c r="AF3896" s="3" t="s">
        <v>55</v>
      </c>
      <c r="AG3896" s="3" t="s">
        <v>56</v>
      </c>
      <c r="AH3896" s="3" t="s">
        <v>57</v>
      </c>
      <c r="AI3896" s="3" t="s">
        <v>58</v>
      </c>
      <c r="AJ3896" s="3" t="s">
        <v>49</v>
      </c>
      <c r="AK3896" s="3" t="s">
        <v>49</v>
      </c>
      <c r="AL3896" s="3" t="s">
        <v>49</v>
      </c>
      <c r="AM3896" s="3" t="s">
        <v>88</v>
      </c>
      <c r="AN3896" s="3" t="s">
        <v>60</v>
      </c>
      <c r="AO3896" s="3">
        <v>1.5916819657429089</v>
      </c>
      <c r="AP3896" s="3">
        <v>7.9779221850921761E-2</v>
      </c>
    </row>
    <row r="3897" spans="1:42" x14ac:dyDescent="0.25">
      <c r="A3897" s="2">
        <v>3896</v>
      </c>
      <c r="B3897" s="3" t="s">
        <v>42</v>
      </c>
      <c r="C3897" s="3" t="s">
        <v>43</v>
      </c>
      <c r="D3897" s="3" t="s">
        <v>44</v>
      </c>
      <c r="E3897" s="3" t="s">
        <v>45</v>
      </c>
      <c r="F3897" s="3">
        <v>0.36</v>
      </c>
      <c r="G3897" s="3">
        <v>0.48</v>
      </c>
      <c r="H3897" s="3">
        <v>5.6419030656922496E-3</v>
      </c>
      <c r="I3897" s="3">
        <v>9.5602041395855064</v>
      </c>
      <c r="J3897" s="3">
        <v>1.4050347421688871</v>
      </c>
      <c r="K3897" s="3">
        <v>5.3937745043771204E-2</v>
      </c>
      <c r="L3897" s="3">
        <v>7.9270698192467643E-3</v>
      </c>
      <c r="M3897" s="2">
        <v>1210</v>
      </c>
      <c r="N3897" s="3" t="s">
        <v>65</v>
      </c>
      <c r="O3897" s="3" t="s">
        <v>84</v>
      </c>
      <c r="P3897" s="3" t="s">
        <v>85</v>
      </c>
      <c r="Q3897" s="3" t="s">
        <v>42</v>
      </c>
      <c r="R3897" s="3" t="s">
        <v>49</v>
      </c>
      <c r="S3897" s="3" t="s">
        <v>86</v>
      </c>
      <c r="T3897" s="3" t="s">
        <v>51</v>
      </c>
      <c r="U3897" s="3" t="s">
        <v>87</v>
      </c>
      <c r="V3897" s="3" t="s">
        <v>53</v>
      </c>
      <c r="W3897" s="3" t="s">
        <v>54</v>
      </c>
      <c r="X3897" s="3">
        <v>35</v>
      </c>
      <c r="Y3897" s="3">
        <v>6</v>
      </c>
      <c r="Z3897" s="3" t="s">
        <v>44</v>
      </c>
      <c r="AA3897" s="7">
        <v>4</v>
      </c>
      <c r="AB3897" s="3" t="s">
        <v>49</v>
      </c>
      <c r="AC3897" s="3" t="s">
        <v>49</v>
      </c>
      <c r="AD3897" s="3" t="s">
        <v>49</v>
      </c>
      <c r="AE3897" s="3" t="s">
        <v>49</v>
      </c>
      <c r="AF3897" s="3" t="s">
        <v>55</v>
      </c>
      <c r="AG3897" s="3" t="s">
        <v>56</v>
      </c>
      <c r="AH3897" s="3" t="s">
        <v>57</v>
      </c>
      <c r="AI3897" s="3" t="s">
        <v>58</v>
      </c>
      <c r="AJ3897" s="3" t="s">
        <v>49</v>
      </c>
      <c r="AK3897" s="3" t="s">
        <v>49</v>
      </c>
      <c r="AL3897" s="3" t="s">
        <v>49</v>
      </c>
      <c r="AM3897" s="3" t="s">
        <v>88</v>
      </c>
      <c r="AN3897" s="3" t="s">
        <v>60</v>
      </c>
      <c r="AO3897" s="3">
        <v>26.973072046821027</v>
      </c>
      <c r="AP3897" s="3">
        <v>22.831971655954924</v>
      </c>
    </row>
    <row r="3898" spans="1:42" x14ac:dyDescent="0.25">
      <c r="A3898" s="2">
        <v>3897</v>
      </c>
      <c r="B3898" s="3" t="s">
        <v>42</v>
      </c>
      <c r="C3898" s="3" t="s">
        <v>43</v>
      </c>
      <c r="D3898" s="3" t="s">
        <v>44</v>
      </c>
      <c r="E3898" s="3" t="s">
        <v>45</v>
      </c>
      <c r="F3898" s="3">
        <v>0.36</v>
      </c>
      <c r="G3898" s="3">
        <v>0.48</v>
      </c>
      <c r="H3898" s="3">
        <v>3.2129043622989198E-2</v>
      </c>
      <c r="I3898" s="3">
        <v>9.6591126997301071</v>
      </c>
      <c r="J3898" s="3">
        <v>1.3420487336925828</v>
      </c>
      <c r="K3898" s="3">
        <v>0.31033805328899755</v>
      </c>
      <c r="L3898" s="3">
        <v>4.3118742308986407E-2</v>
      </c>
      <c r="M3898" s="2">
        <v>1400</v>
      </c>
      <c r="N3898" s="3" t="s">
        <v>46</v>
      </c>
      <c r="O3898" s="3" t="s">
        <v>84</v>
      </c>
      <c r="P3898" s="3" t="s">
        <v>85</v>
      </c>
      <c r="Q3898" s="3" t="s">
        <v>42</v>
      </c>
      <c r="R3898" s="3" t="s">
        <v>49</v>
      </c>
      <c r="S3898" s="3" t="s">
        <v>86</v>
      </c>
      <c r="T3898" s="3" t="s">
        <v>51</v>
      </c>
      <c r="U3898" s="3" t="s">
        <v>87</v>
      </c>
      <c r="V3898" s="3" t="s">
        <v>53</v>
      </c>
      <c r="W3898" s="3" t="s">
        <v>54</v>
      </c>
      <c r="X3898" s="3">
        <v>35</v>
      </c>
      <c r="Y3898" s="3">
        <v>6</v>
      </c>
      <c r="Z3898" s="3" t="s">
        <v>44</v>
      </c>
      <c r="AA3898" s="7">
        <v>4</v>
      </c>
      <c r="AB3898" s="3" t="s">
        <v>49</v>
      </c>
      <c r="AC3898" s="3" t="s">
        <v>49</v>
      </c>
      <c r="AD3898" s="3" t="s">
        <v>49</v>
      </c>
      <c r="AE3898" s="3" t="s">
        <v>49</v>
      </c>
      <c r="AF3898" s="3" t="s">
        <v>55</v>
      </c>
      <c r="AG3898" s="3" t="s">
        <v>56</v>
      </c>
      <c r="AH3898" s="3" t="s">
        <v>57</v>
      </c>
      <c r="AI3898" s="3" t="s">
        <v>58</v>
      </c>
      <c r="AJ3898" s="3" t="s">
        <v>49</v>
      </c>
      <c r="AK3898" s="3" t="s">
        <v>49</v>
      </c>
      <c r="AL3898" s="3" t="s">
        <v>49</v>
      </c>
      <c r="AM3898" s="3" t="s">
        <v>88</v>
      </c>
      <c r="AN3898" s="3" t="s">
        <v>60</v>
      </c>
      <c r="AO3898" s="3">
        <v>65.226115335101753</v>
      </c>
      <c r="AP3898" s="3">
        <v>130.02162653126362</v>
      </c>
    </row>
    <row r="3899" spans="1:42" x14ac:dyDescent="0.25">
      <c r="A3899" s="2">
        <v>3898</v>
      </c>
      <c r="B3899" s="3" t="s">
        <v>42</v>
      </c>
      <c r="C3899" s="3" t="s">
        <v>43</v>
      </c>
      <c r="D3899" s="3" t="s">
        <v>44</v>
      </c>
      <c r="E3899" s="3" t="s">
        <v>45</v>
      </c>
      <c r="F3899" s="3">
        <v>0.36</v>
      </c>
      <c r="G3899" s="3">
        <v>0.48</v>
      </c>
      <c r="H3899" s="3">
        <v>0.15246169850444399</v>
      </c>
      <c r="I3899" s="3">
        <v>9.6591126997301071</v>
      </c>
      <c r="J3899" s="3">
        <v>1.3420487336925828</v>
      </c>
      <c r="K3899" s="3">
        <v>1.4726447282466977</v>
      </c>
      <c r="L3899" s="3">
        <v>0.2046110294145094</v>
      </c>
      <c r="M3899" s="2">
        <v>1410</v>
      </c>
      <c r="N3899" s="3" t="s">
        <v>63</v>
      </c>
      <c r="O3899" s="3" t="s">
        <v>84</v>
      </c>
      <c r="P3899" s="3" t="s">
        <v>85</v>
      </c>
      <c r="Q3899" s="3" t="s">
        <v>42</v>
      </c>
      <c r="R3899" s="3" t="s">
        <v>49</v>
      </c>
      <c r="S3899" s="3" t="s">
        <v>86</v>
      </c>
      <c r="T3899" s="3" t="s">
        <v>51</v>
      </c>
      <c r="U3899" s="3" t="s">
        <v>87</v>
      </c>
      <c r="V3899" s="3" t="s">
        <v>53</v>
      </c>
      <c r="W3899" s="3" t="s">
        <v>54</v>
      </c>
      <c r="X3899" s="3">
        <v>35</v>
      </c>
      <c r="Y3899" s="3">
        <v>6</v>
      </c>
      <c r="Z3899" s="3" t="s">
        <v>44</v>
      </c>
      <c r="AA3899" s="7">
        <v>4</v>
      </c>
      <c r="AB3899" s="3" t="s">
        <v>49</v>
      </c>
      <c r="AC3899" s="3" t="s">
        <v>49</v>
      </c>
      <c r="AD3899" s="3" t="s">
        <v>49</v>
      </c>
      <c r="AE3899" s="3" t="s">
        <v>49</v>
      </c>
      <c r="AF3899" s="3" t="s">
        <v>55</v>
      </c>
      <c r="AG3899" s="3" t="s">
        <v>56</v>
      </c>
      <c r="AH3899" s="3" t="s">
        <v>57</v>
      </c>
      <c r="AI3899" s="3" t="s">
        <v>58</v>
      </c>
      <c r="AJ3899" s="3" t="s">
        <v>49</v>
      </c>
      <c r="AK3899" s="3" t="s">
        <v>49</v>
      </c>
      <c r="AL3899" s="3" t="s">
        <v>49</v>
      </c>
      <c r="AM3899" s="3" t="s">
        <v>88</v>
      </c>
      <c r="AN3899" s="3" t="s">
        <v>60</v>
      </c>
      <c r="AO3899" s="3">
        <v>111.68488131662589</v>
      </c>
      <c r="AP3899" s="3">
        <v>616.99060376271996</v>
      </c>
    </row>
    <row r="3900" spans="1:42" x14ac:dyDescent="0.25">
      <c r="A3900" s="2">
        <v>3899</v>
      </c>
      <c r="B3900" s="3" t="s">
        <v>42</v>
      </c>
      <c r="C3900" s="3" t="s">
        <v>43</v>
      </c>
      <c r="D3900" s="3" t="s">
        <v>44</v>
      </c>
      <c r="E3900" s="3" t="s">
        <v>45</v>
      </c>
      <c r="F3900" s="3">
        <v>0.36</v>
      </c>
      <c r="G3900" s="3">
        <v>0.48</v>
      </c>
      <c r="H3900" s="3">
        <v>1.9688466593571E-2</v>
      </c>
      <c r="I3900" s="3">
        <v>9.6591126997301071</v>
      </c>
      <c r="J3900" s="3">
        <v>1.3420487336925828</v>
      </c>
      <c r="K3900" s="3">
        <v>0.1901731177121736</v>
      </c>
      <c r="L3900" s="3">
        <v>2.6422881660250679E-2</v>
      </c>
      <c r="M3900" s="2">
        <v>1430</v>
      </c>
      <c r="N3900" s="3" t="s">
        <v>64</v>
      </c>
      <c r="O3900" s="3" t="s">
        <v>84</v>
      </c>
      <c r="P3900" s="3" t="s">
        <v>85</v>
      </c>
      <c r="Q3900" s="3" t="s">
        <v>42</v>
      </c>
      <c r="R3900" s="3" t="s">
        <v>49</v>
      </c>
      <c r="S3900" s="3" t="s">
        <v>86</v>
      </c>
      <c r="T3900" s="3" t="s">
        <v>51</v>
      </c>
      <c r="U3900" s="3" t="s">
        <v>87</v>
      </c>
      <c r="V3900" s="3" t="s">
        <v>53</v>
      </c>
      <c r="W3900" s="3" t="s">
        <v>54</v>
      </c>
      <c r="X3900" s="3">
        <v>35</v>
      </c>
      <c r="Y3900" s="3">
        <v>6</v>
      </c>
      <c r="Z3900" s="3" t="s">
        <v>44</v>
      </c>
      <c r="AA3900" s="7">
        <v>4</v>
      </c>
      <c r="AB3900" s="3" t="s">
        <v>49</v>
      </c>
      <c r="AC3900" s="3" t="s">
        <v>49</v>
      </c>
      <c r="AD3900" s="3" t="s">
        <v>49</v>
      </c>
      <c r="AE3900" s="3" t="s">
        <v>49</v>
      </c>
      <c r="AF3900" s="3" t="s">
        <v>55</v>
      </c>
      <c r="AG3900" s="3" t="s">
        <v>56</v>
      </c>
      <c r="AH3900" s="3" t="s">
        <v>57</v>
      </c>
      <c r="AI3900" s="3" t="s">
        <v>58</v>
      </c>
      <c r="AJ3900" s="3" t="s">
        <v>49</v>
      </c>
      <c r="AK3900" s="3" t="s">
        <v>49</v>
      </c>
      <c r="AL3900" s="3" t="s">
        <v>49</v>
      </c>
      <c r="AM3900" s="3" t="s">
        <v>88</v>
      </c>
      <c r="AN3900" s="3" t="s">
        <v>60</v>
      </c>
      <c r="AO3900" s="3">
        <v>51.849400498781399</v>
      </c>
      <c r="AP3900" s="3">
        <v>79.6763974814005</v>
      </c>
    </row>
    <row r="3901" spans="1:42" x14ac:dyDescent="0.25">
      <c r="A3901" s="2">
        <v>3900</v>
      </c>
      <c r="B3901" s="3" t="s">
        <v>42</v>
      </c>
      <c r="C3901" s="3" t="s">
        <v>43</v>
      </c>
      <c r="D3901" s="3" t="s">
        <v>44</v>
      </c>
      <c r="E3901" s="3" t="s">
        <v>45</v>
      </c>
      <c r="F3901" s="3">
        <v>0.36</v>
      </c>
      <c r="G3901" s="3">
        <v>0.48</v>
      </c>
      <c r="H3901" s="3">
        <v>6.7413462898647303E-2</v>
      </c>
      <c r="I3901" s="3">
        <v>9.6591126997301071</v>
      </c>
      <c r="J3901" s="3">
        <v>1.3420487336925828</v>
      </c>
      <c r="K3901" s="3">
        <v>0.65115423561710861</v>
      </c>
      <c r="L3901" s="3">
        <v>9.0472152516961529E-2</v>
      </c>
      <c r="M3901" s="2">
        <v>1430</v>
      </c>
      <c r="N3901" s="3" t="s">
        <v>64</v>
      </c>
      <c r="O3901" s="3" t="s">
        <v>84</v>
      </c>
      <c r="P3901" s="3" t="s">
        <v>85</v>
      </c>
      <c r="Q3901" s="3" t="s">
        <v>42</v>
      </c>
      <c r="R3901" s="3" t="s">
        <v>49</v>
      </c>
      <c r="S3901" s="3" t="s">
        <v>86</v>
      </c>
      <c r="T3901" s="3" t="s">
        <v>51</v>
      </c>
      <c r="U3901" s="3" t="s">
        <v>87</v>
      </c>
      <c r="V3901" s="3" t="s">
        <v>53</v>
      </c>
      <c r="W3901" s="3" t="s">
        <v>54</v>
      </c>
      <c r="X3901" s="3">
        <v>35</v>
      </c>
      <c r="Y3901" s="3">
        <v>6</v>
      </c>
      <c r="Z3901" s="3" t="s">
        <v>44</v>
      </c>
      <c r="AA3901" s="7">
        <v>4</v>
      </c>
      <c r="AB3901" s="3" t="s">
        <v>49</v>
      </c>
      <c r="AC3901" s="3" t="s">
        <v>49</v>
      </c>
      <c r="AD3901" s="3" t="s">
        <v>49</v>
      </c>
      <c r="AE3901" s="3" t="s">
        <v>49</v>
      </c>
      <c r="AF3901" s="3" t="s">
        <v>55</v>
      </c>
      <c r="AG3901" s="3" t="s">
        <v>56</v>
      </c>
      <c r="AH3901" s="3" t="s">
        <v>57</v>
      </c>
      <c r="AI3901" s="3" t="s">
        <v>58</v>
      </c>
      <c r="AJ3901" s="3" t="s">
        <v>49</v>
      </c>
      <c r="AK3901" s="3" t="s">
        <v>49</v>
      </c>
      <c r="AL3901" s="3" t="s">
        <v>49</v>
      </c>
      <c r="AM3901" s="3" t="s">
        <v>88</v>
      </c>
      <c r="AN3901" s="3" t="s">
        <v>60</v>
      </c>
      <c r="AO3901" s="3">
        <v>71.834522168839698</v>
      </c>
      <c r="AP3901" s="3">
        <v>272.81260528761482</v>
      </c>
    </row>
    <row r="3902" spans="1:42" x14ac:dyDescent="0.25">
      <c r="A3902" s="2">
        <v>3901</v>
      </c>
      <c r="B3902" s="3" t="s">
        <v>42</v>
      </c>
      <c r="C3902" s="3" t="s">
        <v>43</v>
      </c>
      <c r="D3902" s="3" t="s">
        <v>44</v>
      </c>
      <c r="E3902" s="3" t="s">
        <v>45</v>
      </c>
      <c r="F3902" s="3">
        <v>0.36</v>
      </c>
      <c r="G3902" s="3">
        <v>0.48</v>
      </c>
      <c r="H3902" s="3">
        <v>0.12875011369405601</v>
      </c>
      <c r="I3902" s="3">
        <v>9.6591126997301071</v>
      </c>
      <c r="J3902" s="3">
        <v>1.3420487336925828</v>
      </c>
      <c r="K3902" s="3">
        <v>1.2436118582739515</v>
      </c>
      <c r="L3902" s="3">
        <v>0.17278892704588392</v>
      </c>
      <c r="M3902" s="2">
        <v>1430</v>
      </c>
      <c r="N3902" s="3" t="s">
        <v>64</v>
      </c>
      <c r="O3902" s="3" t="s">
        <v>84</v>
      </c>
      <c r="P3902" s="3" t="s">
        <v>85</v>
      </c>
      <c r="Q3902" s="3" t="s">
        <v>42</v>
      </c>
      <c r="R3902" s="3" t="s">
        <v>49</v>
      </c>
      <c r="S3902" s="3" t="s">
        <v>86</v>
      </c>
      <c r="T3902" s="3" t="s">
        <v>51</v>
      </c>
      <c r="U3902" s="3" t="s">
        <v>87</v>
      </c>
      <c r="V3902" s="3" t="s">
        <v>53</v>
      </c>
      <c r="W3902" s="3" t="s">
        <v>54</v>
      </c>
      <c r="X3902" s="3">
        <v>35</v>
      </c>
      <c r="Y3902" s="3">
        <v>6</v>
      </c>
      <c r="Z3902" s="3" t="s">
        <v>44</v>
      </c>
      <c r="AA3902" s="7">
        <v>4</v>
      </c>
      <c r="AB3902" s="3" t="s">
        <v>49</v>
      </c>
      <c r="AC3902" s="3" t="s">
        <v>49</v>
      </c>
      <c r="AD3902" s="3" t="s">
        <v>49</v>
      </c>
      <c r="AE3902" s="3" t="s">
        <v>49</v>
      </c>
      <c r="AF3902" s="3" t="s">
        <v>55</v>
      </c>
      <c r="AG3902" s="3" t="s">
        <v>56</v>
      </c>
      <c r="AH3902" s="3" t="s">
        <v>57</v>
      </c>
      <c r="AI3902" s="3" t="s">
        <v>58</v>
      </c>
      <c r="AJ3902" s="3" t="s">
        <v>49</v>
      </c>
      <c r="AK3902" s="3" t="s">
        <v>49</v>
      </c>
      <c r="AL3902" s="3" t="s">
        <v>49</v>
      </c>
      <c r="AM3902" s="3" t="s">
        <v>88</v>
      </c>
      <c r="AN3902" s="3" t="s">
        <v>60</v>
      </c>
      <c r="AO3902" s="3">
        <v>93.1482254089874</v>
      </c>
      <c r="AP3902" s="3">
        <v>521.0332244875226</v>
      </c>
    </row>
    <row r="3903" spans="1:42" x14ac:dyDescent="0.25">
      <c r="A3903" s="2">
        <v>3902</v>
      </c>
      <c r="B3903" s="3" t="s">
        <v>42</v>
      </c>
      <c r="C3903" s="3" t="s">
        <v>43</v>
      </c>
      <c r="D3903" s="3" t="s">
        <v>44</v>
      </c>
      <c r="E3903" s="3" t="s">
        <v>45</v>
      </c>
      <c r="F3903" s="3">
        <v>0.36</v>
      </c>
      <c r="G3903" s="3">
        <v>0.48</v>
      </c>
      <c r="H3903" s="3">
        <v>0.217320668469273</v>
      </c>
      <c r="I3903" s="3">
        <v>9.6591126997301071</v>
      </c>
      <c r="J3903" s="3">
        <v>1.3420487336925828</v>
      </c>
      <c r="K3903" s="3">
        <v>2.0991248287253912</v>
      </c>
      <c r="L3903" s="3">
        <v>0.29165492792441344</v>
      </c>
      <c r="M3903" s="2">
        <v>1210</v>
      </c>
      <c r="N3903" s="3" t="s">
        <v>65</v>
      </c>
      <c r="O3903" s="3" t="s">
        <v>84</v>
      </c>
      <c r="P3903" s="3" t="s">
        <v>85</v>
      </c>
      <c r="Q3903" s="3" t="s">
        <v>42</v>
      </c>
      <c r="R3903" s="3" t="s">
        <v>49</v>
      </c>
      <c r="S3903" s="3" t="s">
        <v>86</v>
      </c>
      <c r="T3903" s="3" t="s">
        <v>51</v>
      </c>
      <c r="U3903" s="3" t="s">
        <v>87</v>
      </c>
      <c r="V3903" s="3" t="s">
        <v>53</v>
      </c>
      <c r="W3903" s="3" t="s">
        <v>54</v>
      </c>
      <c r="X3903" s="3">
        <v>35</v>
      </c>
      <c r="Y3903" s="3">
        <v>6</v>
      </c>
      <c r="Z3903" s="3" t="s">
        <v>44</v>
      </c>
      <c r="AA3903" s="7">
        <v>4</v>
      </c>
      <c r="AB3903" s="3" t="s">
        <v>49</v>
      </c>
      <c r="AC3903" s="3" t="s">
        <v>49</v>
      </c>
      <c r="AD3903" s="3" t="s">
        <v>49</v>
      </c>
      <c r="AE3903" s="3" t="s">
        <v>49</v>
      </c>
      <c r="AF3903" s="3" t="s">
        <v>55</v>
      </c>
      <c r="AG3903" s="3" t="s">
        <v>56</v>
      </c>
      <c r="AH3903" s="3" t="s">
        <v>57</v>
      </c>
      <c r="AI3903" s="3" t="s">
        <v>58</v>
      </c>
      <c r="AJ3903" s="3" t="s">
        <v>49</v>
      </c>
      <c r="AK3903" s="3" t="s">
        <v>49</v>
      </c>
      <c r="AL3903" s="3" t="s">
        <v>49</v>
      </c>
      <c r="AM3903" s="3" t="s">
        <v>88</v>
      </c>
      <c r="AN3903" s="3" t="s">
        <v>60</v>
      </c>
      <c r="AO3903" s="3">
        <v>117.13953307466909</v>
      </c>
      <c r="AP3903" s="3">
        <v>879.46554291513962</v>
      </c>
    </row>
    <row r="3904" spans="1:42" x14ac:dyDescent="0.25">
      <c r="A3904" s="2">
        <v>3903</v>
      </c>
      <c r="B3904" s="3" t="s">
        <v>66</v>
      </c>
      <c r="C3904" s="3" t="s">
        <v>43</v>
      </c>
      <c r="D3904" s="3" t="s">
        <v>44</v>
      </c>
      <c r="E3904" s="3" t="s">
        <v>45</v>
      </c>
      <c r="F3904" s="3">
        <v>0.36</v>
      </c>
      <c r="G3904" s="3">
        <v>0.48</v>
      </c>
      <c r="H3904" s="3">
        <v>0.21350728332663799</v>
      </c>
      <c r="I3904" s="3">
        <v>7.2008481666974626</v>
      </c>
      <c r="J3904" s="3">
        <v>1.023030507667787</v>
      </c>
      <c r="K3904" s="3">
        <v>1.5374335297191768</v>
      </c>
      <c r="L3904" s="3">
        <v>0.2184244644524205</v>
      </c>
      <c r="M3904" s="2">
        <v>3100</v>
      </c>
      <c r="N3904" s="3" t="s">
        <v>67</v>
      </c>
      <c r="O3904" s="3" t="s">
        <v>84</v>
      </c>
      <c r="P3904" s="3" t="s">
        <v>85</v>
      </c>
      <c r="Q3904" s="3" t="s">
        <v>42</v>
      </c>
      <c r="R3904" s="3" t="s">
        <v>49</v>
      </c>
      <c r="S3904" s="3" t="s">
        <v>86</v>
      </c>
      <c r="T3904" s="3" t="s">
        <v>51</v>
      </c>
      <c r="U3904" s="3" t="s">
        <v>87</v>
      </c>
      <c r="V3904" s="3" t="s">
        <v>53</v>
      </c>
      <c r="W3904" s="3" t="s">
        <v>54</v>
      </c>
      <c r="X3904" s="3">
        <v>35</v>
      </c>
      <c r="Y3904" s="3">
        <v>6</v>
      </c>
      <c r="Z3904" s="3" t="s">
        <v>44</v>
      </c>
      <c r="AA3904" s="7">
        <v>4</v>
      </c>
      <c r="AB3904" s="3" t="s">
        <v>49</v>
      </c>
      <c r="AC3904" s="3" t="s">
        <v>49</v>
      </c>
      <c r="AD3904" s="3" t="s">
        <v>49</v>
      </c>
      <c r="AE3904" s="3" t="s">
        <v>49</v>
      </c>
      <c r="AF3904" s="3" t="s">
        <v>55</v>
      </c>
      <c r="AG3904" s="3" t="s">
        <v>56</v>
      </c>
      <c r="AH3904" s="3" t="s">
        <v>57</v>
      </c>
      <c r="AI3904" s="3" t="s">
        <v>58</v>
      </c>
      <c r="AJ3904" s="3" t="s">
        <v>49</v>
      </c>
      <c r="AK3904" s="3" t="s">
        <v>49</v>
      </c>
      <c r="AL3904" s="3" t="s">
        <v>49</v>
      </c>
      <c r="AM3904" s="3" t="s">
        <v>88</v>
      </c>
      <c r="AN3904" s="3" t="s">
        <v>60</v>
      </c>
      <c r="AO3904" s="3">
        <v>131.92805522638508</v>
      </c>
      <c r="AP3904" s="3">
        <v>864.03332075958031</v>
      </c>
    </row>
    <row r="3905" spans="1:42" x14ac:dyDescent="0.25">
      <c r="A3905" s="2">
        <v>3904</v>
      </c>
      <c r="B3905" s="3" t="s">
        <v>42</v>
      </c>
      <c r="C3905" s="3" t="s">
        <v>43</v>
      </c>
      <c r="D3905" s="3" t="s">
        <v>44</v>
      </c>
      <c r="E3905" s="3" t="s">
        <v>45</v>
      </c>
      <c r="F3905" s="3">
        <v>0.36</v>
      </c>
      <c r="G3905" s="3">
        <v>0.48</v>
      </c>
      <c r="H3905" s="3">
        <v>2.6345140946745899E-3</v>
      </c>
      <c r="I3905" s="3">
        <v>7.2008481666974626</v>
      </c>
      <c r="J3905" s="3">
        <v>1.023030507667787</v>
      </c>
      <c r="K3905" s="3">
        <v>1.8970735988776147E-2</v>
      </c>
      <c r="L3905" s="3">
        <v>2.6951882917328859E-3</v>
      </c>
      <c r="M3905" s="2">
        <v>1210</v>
      </c>
      <c r="N3905" s="3" t="s">
        <v>65</v>
      </c>
      <c r="O3905" s="3" t="s">
        <v>84</v>
      </c>
      <c r="P3905" s="3" t="s">
        <v>85</v>
      </c>
      <c r="Q3905" s="3" t="s">
        <v>42</v>
      </c>
      <c r="R3905" s="3" t="s">
        <v>49</v>
      </c>
      <c r="S3905" s="3" t="s">
        <v>86</v>
      </c>
      <c r="T3905" s="3" t="s">
        <v>51</v>
      </c>
      <c r="U3905" s="3" t="s">
        <v>87</v>
      </c>
      <c r="V3905" s="3" t="s">
        <v>53</v>
      </c>
      <c r="W3905" s="3" t="s">
        <v>54</v>
      </c>
      <c r="X3905" s="3">
        <v>35</v>
      </c>
      <c r="Y3905" s="3">
        <v>6</v>
      </c>
      <c r="Z3905" s="3" t="s">
        <v>44</v>
      </c>
      <c r="AA3905" s="7">
        <v>4</v>
      </c>
      <c r="AB3905" s="3" t="s">
        <v>49</v>
      </c>
      <c r="AC3905" s="3" t="s">
        <v>49</v>
      </c>
      <c r="AD3905" s="3" t="s">
        <v>49</v>
      </c>
      <c r="AE3905" s="3" t="s">
        <v>49</v>
      </c>
      <c r="AF3905" s="3" t="s">
        <v>55</v>
      </c>
      <c r="AG3905" s="3" t="s">
        <v>56</v>
      </c>
      <c r="AH3905" s="3" t="s">
        <v>57</v>
      </c>
      <c r="AI3905" s="3" t="s">
        <v>58</v>
      </c>
      <c r="AJ3905" s="3" t="s">
        <v>49</v>
      </c>
      <c r="AK3905" s="3" t="s">
        <v>49</v>
      </c>
      <c r="AL3905" s="3" t="s">
        <v>49</v>
      </c>
      <c r="AM3905" s="3" t="s">
        <v>88</v>
      </c>
      <c r="AN3905" s="3" t="s">
        <v>60</v>
      </c>
      <c r="AO3905" s="3">
        <v>18.485034680546644</v>
      </c>
      <c r="AP3905" s="3">
        <v>10.66150028393718</v>
      </c>
    </row>
    <row r="3906" spans="1:42" x14ac:dyDescent="0.25">
      <c r="A3906" s="2">
        <v>3905</v>
      </c>
      <c r="B3906" s="3" t="s">
        <v>42</v>
      </c>
      <c r="C3906" s="3" t="s">
        <v>43</v>
      </c>
      <c r="D3906" s="3" t="s">
        <v>44</v>
      </c>
      <c r="E3906" s="3" t="s">
        <v>45</v>
      </c>
      <c r="F3906" s="3">
        <v>0.36</v>
      </c>
      <c r="G3906" s="3">
        <v>0.48</v>
      </c>
      <c r="H3906" s="3">
        <v>4.6771150391106096E-3</v>
      </c>
      <c r="I3906" s="3">
        <v>7.2008481666974626</v>
      </c>
      <c r="J3906" s="3">
        <v>1.023030507667787</v>
      </c>
      <c r="K3906" s="3">
        <v>3.3679195254812763E-2</v>
      </c>
      <c r="L3906" s="3">
        <v>4.7848313728819682E-3</v>
      </c>
      <c r="M3906" s="2">
        <v>1330</v>
      </c>
      <c r="N3906" s="3" t="s">
        <v>68</v>
      </c>
      <c r="O3906" s="3" t="s">
        <v>84</v>
      </c>
      <c r="P3906" s="3" t="s">
        <v>85</v>
      </c>
      <c r="Q3906" s="3" t="s">
        <v>42</v>
      </c>
      <c r="R3906" s="3" t="s">
        <v>49</v>
      </c>
      <c r="S3906" s="3" t="s">
        <v>86</v>
      </c>
      <c r="T3906" s="3" t="s">
        <v>51</v>
      </c>
      <c r="U3906" s="3" t="s">
        <v>87</v>
      </c>
      <c r="V3906" s="3" t="s">
        <v>53</v>
      </c>
      <c r="W3906" s="3" t="s">
        <v>54</v>
      </c>
      <c r="X3906" s="3">
        <v>35</v>
      </c>
      <c r="Y3906" s="3">
        <v>6</v>
      </c>
      <c r="Z3906" s="3" t="s">
        <v>44</v>
      </c>
      <c r="AA3906" s="7">
        <v>4</v>
      </c>
      <c r="AB3906" s="3" t="s">
        <v>49</v>
      </c>
      <c r="AC3906" s="3" t="s">
        <v>49</v>
      </c>
      <c r="AD3906" s="3" t="s">
        <v>49</v>
      </c>
      <c r="AE3906" s="3" t="s">
        <v>49</v>
      </c>
      <c r="AF3906" s="3" t="s">
        <v>55</v>
      </c>
      <c r="AG3906" s="3" t="s">
        <v>56</v>
      </c>
      <c r="AH3906" s="3" t="s">
        <v>57</v>
      </c>
      <c r="AI3906" s="3" t="s">
        <v>58</v>
      </c>
      <c r="AJ3906" s="3" t="s">
        <v>49</v>
      </c>
      <c r="AK3906" s="3" t="s">
        <v>49</v>
      </c>
      <c r="AL3906" s="3" t="s">
        <v>49</v>
      </c>
      <c r="AM3906" s="3" t="s">
        <v>88</v>
      </c>
      <c r="AN3906" s="3" t="s">
        <v>60</v>
      </c>
      <c r="AO3906" s="3">
        <v>17.920692144170459</v>
      </c>
      <c r="AP3906" s="3">
        <v>18.927613034328409</v>
      </c>
    </row>
    <row r="3907" spans="1:42" x14ac:dyDescent="0.25">
      <c r="A3907" s="2">
        <v>3906</v>
      </c>
      <c r="B3907" s="3" t="s">
        <v>42</v>
      </c>
      <c r="C3907" s="3" t="s">
        <v>43</v>
      </c>
      <c r="D3907" s="3" t="s">
        <v>44</v>
      </c>
      <c r="E3907" s="3" t="s">
        <v>45</v>
      </c>
      <c r="F3907" s="3">
        <v>0.36</v>
      </c>
      <c r="G3907" s="3">
        <v>0.48</v>
      </c>
      <c r="H3907" s="3">
        <v>0.11055724396170399</v>
      </c>
      <c r="I3907" s="3">
        <v>9.5785915891693882</v>
      </c>
      <c r="J3907" s="3">
        <v>1.4076784950534267</v>
      </c>
      <c r="K3907" s="3">
        <v>1.0589826871333261</v>
      </c>
      <c r="L3907" s="3">
        <v>0.15562905479726602</v>
      </c>
      <c r="M3907" s="2">
        <v>1200</v>
      </c>
      <c r="N3907" s="3" t="s">
        <v>61</v>
      </c>
      <c r="O3907" s="3" t="s">
        <v>84</v>
      </c>
      <c r="P3907" s="3" t="s">
        <v>85</v>
      </c>
      <c r="Q3907" s="3" t="s">
        <v>42</v>
      </c>
      <c r="R3907" s="3" t="s">
        <v>49</v>
      </c>
      <c r="S3907" s="3" t="s">
        <v>86</v>
      </c>
      <c r="T3907" s="3" t="s">
        <v>51</v>
      </c>
      <c r="U3907" s="3" t="s">
        <v>87</v>
      </c>
      <c r="V3907" s="3" t="s">
        <v>53</v>
      </c>
      <c r="W3907" s="3" t="s">
        <v>54</v>
      </c>
      <c r="X3907" s="3">
        <v>35</v>
      </c>
      <c r="Y3907" s="3">
        <v>6</v>
      </c>
      <c r="Z3907" s="3" t="s">
        <v>44</v>
      </c>
      <c r="AA3907" s="7">
        <v>4</v>
      </c>
      <c r="AB3907" s="3" t="s">
        <v>49</v>
      </c>
      <c r="AC3907" s="3" t="s">
        <v>49</v>
      </c>
      <c r="AD3907" s="3" t="s">
        <v>49</v>
      </c>
      <c r="AE3907" s="3" t="s">
        <v>49</v>
      </c>
      <c r="AF3907" s="3" t="s">
        <v>55</v>
      </c>
      <c r="AG3907" s="3" t="s">
        <v>56</v>
      </c>
      <c r="AH3907" s="3" t="s">
        <v>57</v>
      </c>
      <c r="AI3907" s="3" t="s">
        <v>58</v>
      </c>
      <c r="AJ3907" s="3" t="s">
        <v>49</v>
      </c>
      <c r="AK3907" s="3" t="s">
        <v>49</v>
      </c>
      <c r="AL3907" s="3" t="s">
        <v>49</v>
      </c>
      <c r="AM3907" s="3" t="s">
        <v>88</v>
      </c>
      <c r="AN3907" s="3" t="s">
        <v>60</v>
      </c>
      <c r="AO3907" s="3">
        <v>117.91848947422133</v>
      </c>
      <c r="AP3907" s="3">
        <v>447.40929276926607</v>
      </c>
    </row>
    <row r="3908" spans="1:42" x14ac:dyDescent="0.25">
      <c r="A3908" s="2">
        <v>3907</v>
      </c>
      <c r="B3908" s="3" t="s">
        <v>42</v>
      </c>
      <c r="C3908" s="3" t="s">
        <v>43</v>
      </c>
      <c r="D3908" s="3" t="s">
        <v>44</v>
      </c>
      <c r="E3908" s="3" t="s">
        <v>45</v>
      </c>
      <c r="F3908" s="3">
        <v>0.36</v>
      </c>
      <c r="G3908" s="3">
        <v>0.48</v>
      </c>
      <c r="H3908" s="3">
        <v>0.150028079834468</v>
      </c>
      <c r="I3908" s="3">
        <v>10.097621620420876</v>
      </c>
      <c r="J3908" s="3">
        <v>1.3479497682689225</v>
      </c>
      <c r="K3908" s="3">
        <v>1.5149267826067534</v>
      </c>
      <c r="L3908" s="3">
        <v>0.20223031544670256</v>
      </c>
      <c r="M3908" s="2">
        <v>1400</v>
      </c>
      <c r="N3908" s="3" t="s">
        <v>46</v>
      </c>
      <c r="O3908" s="3" t="s">
        <v>84</v>
      </c>
      <c r="P3908" s="3" t="s">
        <v>85</v>
      </c>
      <c r="Q3908" s="3" t="s">
        <v>42</v>
      </c>
      <c r="R3908" s="3" t="s">
        <v>49</v>
      </c>
      <c r="S3908" s="3" t="s">
        <v>86</v>
      </c>
      <c r="T3908" s="3" t="s">
        <v>51</v>
      </c>
      <c r="U3908" s="3" t="s">
        <v>87</v>
      </c>
      <c r="V3908" s="3" t="s">
        <v>53</v>
      </c>
      <c r="W3908" s="3" t="s">
        <v>54</v>
      </c>
      <c r="X3908" s="3">
        <v>35</v>
      </c>
      <c r="Y3908" s="3">
        <v>6</v>
      </c>
      <c r="Z3908" s="3" t="s">
        <v>44</v>
      </c>
      <c r="AA3908" s="7">
        <v>4</v>
      </c>
      <c r="AB3908" s="3" t="s">
        <v>49</v>
      </c>
      <c r="AC3908" s="3" t="s">
        <v>49</v>
      </c>
      <c r="AD3908" s="3" t="s">
        <v>49</v>
      </c>
      <c r="AE3908" s="3" t="s">
        <v>49</v>
      </c>
      <c r="AF3908" s="3" t="s">
        <v>55</v>
      </c>
      <c r="AG3908" s="3" t="s">
        <v>56</v>
      </c>
      <c r="AH3908" s="3" t="s">
        <v>57</v>
      </c>
      <c r="AI3908" s="3" t="s">
        <v>58</v>
      </c>
      <c r="AJ3908" s="3" t="s">
        <v>49</v>
      </c>
      <c r="AK3908" s="3" t="s">
        <v>49</v>
      </c>
      <c r="AL3908" s="3" t="s">
        <v>49</v>
      </c>
      <c r="AM3908" s="3" t="s">
        <v>88</v>
      </c>
      <c r="AN3908" s="3" t="s">
        <v>60</v>
      </c>
      <c r="AO3908" s="3">
        <v>188.34790940385147</v>
      </c>
      <c r="AP3908" s="3">
        <v>607.14209841845684</v>
      </c>
    </row>
    <row r="3909" spans="1:42" x14ac:dyDescent="0.25">
      <c r="A3909" s="2">
        <v>3908</v>
      </c>
      <c r="B3909" s="3" t="s">
        <v>42</v>
      </c>
      <c r="C3909" s="3" t="s">
        <v>43</v>
      </c>
      <c r="D3909" s="3" t="s">
        <v>44</v>
      </c>
      <c r="E3909" s="3" t="s">
        <v>45</v>
      </c>
      <c r="F3909" s="3">
        <v>0.36</v>
      </c>
      <c r="G3909" s="3">
        <v>0.48</v>
      </c>
      <c r="H3909" s="3">
        <v>7.7815138540497297E-3</v>
      </c>
      <c r="I3909" s="3">
        <v>10.097621620420876</v>
      </c>
      <c r="J3909" s="3">
        <v>1.3479497682689225</v>
      </c>
      <c r="K3909" s="3">
        <v>7.8574782532257123E-2</v>
      </c>
      <c r="L3909" s="3">
        <v>1.0489089796347743E-2</v>
      </c>
      <c r="M3909" s="2">
        <v>8140</v>
      </c>
      <c r="N3909" s="3" t="s">
        <v>69</v>
      </c>
      <c r="O3909" s="3" t="s">
        <v>84</v>
      </c>
      <c r="P3909" s="3" t="s">
        <v>85</v>
      </c>
      <c r="Q3909" s="3" t="s">
        <v>42</v>
      </c>
      <c r="R3909" s="3" t="s">
        <v>49</v>
      </c>
      <c r="S3909" s="3" t="s">
        <v>86</v>
      </c>
      <c r="T3909" s="3" t="s">
        <v>51</v>
      </c>
      <c r="U3909" s="3" t="s">
        <v>87</v>
      </c>
      <c r="V3909" s="3" t="s">
        <v>53</v>
      </c>
      <c r="W3909" s="3" t="s">
        <v>54</v>
      </c>
      <c r="X3909" s="3">
        <v>35</v>
      </c>
      <c r="Y3909" s="3">
        <v>6</v>
      </c>
      <c r="Z3909" s="3" t="s">
        <v>44</v>
      </c>
      <c r="AA3909" s="7">
        <v>4</v>
      </c>
      <c r="AB3909" s="3" t="s">
        <v>49</v>
      </c>
      <c r="AC3909" s="3" t="s">
        <v>49</v>
      </c>
      <c r="AD3909" s="3" t="s">
        <v>49</v>
      </c>
      <c r="AE3909" s="3" t="s">
        <v>49</v>
      </c>
      <c r="AF3909" s="3" t="s">
        <v>55</v>
      </c>
      <c r="AG3909" s="3" t="s">
        <v>56</v>
      </c>
      <c r="AH3909" s="3" t="s">
        <v>57</v>
      </c>
      <c r="AI3909" s="3" t="s">
        <v>58</v>
      </c>
      <c r="AJ3909" s="3" t="s">
        <v>49</v>
      </c>
      <c r="AK3909" s="3" t="s">
        <v>49</v>
      </c>
      <c r="AL3909" s="3" t="s">
        <v>49</v>
      </c>
      <c r="AM3909" s="3" t="s">
        <v>88</v>
      </c>
      <c r="AN3909" s="3" t="s">
        <v>60</v>
      </c>
      <c r="AO3909" s="3">
        <v>95.428814174435587</v>
      </c>
      <c r="AP3909" s="3">
        <v>31.490669316255726</v>
      </c>
    </row>
    <row r="3910" spans="1:42" x14ac:dyDescent="0.25">
      <c r="A3910" s="2">
        <v>3909</v>
      </c>
      <c r="B3910" s="3" t="s">
        <v>42</v>
      </c>
      <c r="C3910" s="3" t="s">
        <v>43</v>
      </c>
      <c r="D3910" s="3" t="s">
        <v>44</v>
      </c>
      <c r="E3910" s="3" t="s">
        <v>45</v>
      </c>
      <c r="F3910" s="3">
        <v>0.36</v>
      </c>
      <c r="G3910" s="3">
        <v>0.48</v>
      </c>
      <c r="H3910" s="3">
        <v>0.298852335457367</v>
      </c>
      <c r="I3910" s="3">
        <v>10.097621620420876</v>
      </c>
      <c r="J3910" s="3">
        <v>1.3479497682689225</v>
      </c>
      <c r="K3910" s="3">
        <v>3.0176978038275815</v>
      </c>
      <c r="L3910" s="3">
        <v>0.40283793632638415</v>
      </c>
      <c r="M3910" s="2">
        <v>1430</v>
      </c>
      <c r="N3910" s="3" t="s">
        <v>64</v>
      </c>
      <c r="O3910" s="3" t="s">
        <v>84</v>
      </c>
      <c r="P3910" s="3" t="s">
        <v>85</v>
      </c>
      <c r="Q3910" s="3" t="s">
        <v>42</v>
      </c>
      <c r="R3910" s="3" t="s">
        <v>49</v>
      </c>
      <c r="S3910" s="3" t="s">
        <v>86</v>
      </c>
      <c r="T3910" s="3" t="s">
        <v>51</v>
      </c>
      <c r="U3910" s="3" t="s">
        <v>87</v>
      </c>
      <c r="V3910" s="3" t="s">
        <v>53</v>
      </c>
      <c r="W3910" s="3" t="s">
        <v>54</v>
      </c>
      <c r="X3910" s="3">
        <v>35</v>
      </c>
      <c r="Y3910" s="3">
        <v>6</v>
      </c>
      <c r="Z3910" s="3" t="s">
        <v>44</v>
      </c>
      <c r="AA3910" s="7">
        <v>4</v>
      </c>
      <c r="AB3910" s="3" t="s">
        <v>49</v>
      </c>
      <c r="AC3910" s="3" t="s">
        <v>49</v>
      </c>
      <c r="AD3910" s="3" t="s">
        <v>49</v>
      </c>
      <c r="AE3910" s="3" t="s">
        <v>49</v>
      </c>
      <c r="AF3910" s="3" t="s">
        <v>55</v>
      </c>
      <c r="AG3910" s="3" t="s">
        <v>56</v>
      </c>
      <c r="AH3910" s="3" t="s">
        <v>57</v>
      </c>
      <c r="AI3910" s="3" t="s">
        <v>58</v>
      </c>
      <c r="AJ3910" s="3" t="s">
        <v>49</v>
      </c>
      <c r="AK3910" s="3" t="s">
        <v>49</v>
      </c>
      <c r="AL3910" s="3" t="s">
        <v>49</v>
      </c>
      <c r="AM3910" s="3" t="s">
        <v>88</v>
      </c>
      <c r="AN3910" s="3" t="s">
        <v>60</v>
      </c>
      <c r="AO3910" s="3">
        <v>142.95418787206305</v>
      </c>
      <c r="AP3910" s="3">
        <v>1209.4124930948867</v>
      </c>
    </row>
    <row r="3911" spans="1:42" x14ac:dyDescent="0.25">
      <c r="A3911" s="2">
        <v>3910</v>
      </c>
      <c r="B3911" s="3" t="s">
        <v>42</v>
      </c>
      <c r="C3911" s="3" t="s">
        <v>43</v>
      </c>
      <c r="D3911" s="3" t="s">
        <v>44</v>
      </c>
      <c r="E3911" s="3" t="s">
        <v>45</v>
      </c>
      <c r="F3911" s="3">
        <v>0.36</v>
      </c>
      <c r="G3911" s="3">
        <v>0.48</v>
      </c>
      <c r="H3911" s="3">
        <v>8.3664917733982894E-2</v>
      </c>
      <c r="I3911" s="3">
        <v>10.097621620420876</v>
      </c>
      <c r="J3911" s="3">
        <v>1.3479497682689225</v>
      </c>
      <c r="K3911" s="3">
        <v>0.8448166821813996</v>
      </c>
      <c r="L3911" s="3">
        <v>0.11277610647176071</v>
      </c>
      <c r="M3911" s="2">
        <v>1410</v>
      </c>
      <c r="N3911" s="3" t="s">
        <v>63</v>
      </c>
      <c r="O3911" s="3" t="s">
        <v>84</v>
      </c>
      <c r="P3911" s="3" t="s">
        <v>85</v>
      </c>
      <c r="Q3911" s="3" t="s">
        <v>42</v>
      </c>
      <c r="R3911" s="3" t="s">
        <v>49</v>
      </c>
      <c r="S3911" s="3" t="s">
        <v>86</v>
      </c>
      <c r="T3911" s="3" t="s">
        <v>51</v>
      </c>
      <c r="U3911" s="3" t="s">
        <v>87</v>
      </c>
      <c r="V3911" s="3" t="s">
        <v>53</v>
      </c>
      <c r="W3911" s="3" t="s">
        <v>54</v>
      </c>
      <c r="X3911" s="3">
        <v>35</v>
      </c>
      <c r="Y3911" s="3">
        <v>6</v>
      </c>
      <c r="Z3911" s="3" t="s">
        <v>44</v>
      </c>
      <c r="AA3911" s="7">
        <v>4</v>
      </c>
      <c r="AB3911" s="3" t="s">
        <v>49</v>
      </c>
      <c r="AC3911" s="3" t="s">
        <v>49</v>
      </c>
      <c r="AD3911" s="3" t="s">
        <v>49</v>
      </c>
      <c r="AE3911" s="3" t="s">
        <v>49</v>
      </c>
      <c r="AF3911" s="3" t="s">
        <v>55</v>
      </c>
      <c r="AG3911" s="3" t="s">
        <v>56</v>
      </c>
      <c r="AH3911" s="3" t="s">
        <v>57</v>
      </c>
      <c r="AI3911" s="3" t="s">
        <v>58</v>
      </c>
      <c r="AJ3911" s="3" t="s">
        <v>49</v>
      </c>
      <c r="AK3911" s="3" t="s">
        <v>49</v>
      </c>
      <c r="AL3911" s="3" t="s">
        <v>49</v>
      </c>
      <c r="AM3911" s="3" t="s">
        <v>88</v>
      </c>
      <c r="AN3911" s="3" t="s">
        <v>60</v>
      </c>
      <c r="AO3911" s="3">
        <v>88.843990873338328</v>
      </c>
      <c r="AP3911" s="3">
        <v>338.57990966133616</v>
      </c>
    </row>
    <row r="3912" spans="1:42" x14ac:dyDescent="0.25">
      <c r="A3912" s="2">
        <v>3911</v>
      </c>
      <c r="B3912" s="3" t="s">
        <v>42</v>
      </c>
      <c r="C3912" s="3" t="s">
        <v>43</v>
      </c>
      <c r="D3912" s="3" t="s">
        <v>44</v>
      </c>
      <c r="E3912" s="3" t="s">
        <v>45</v>
      </c>
      <c r="F3912" s="3">
        <v>0.36</v>
      </c>
      <c r="G3912" s="3">
        <v>0.48</v>
      </c>
      <c r="H3912" s="3">
        <v>6.8695897979055703E-2</v>
      </c>
      <c r="I3912" s="3">
        <v>8.2325758041758519</v>
      </c>
      <c r="J3912" s="3">
        <v>1.1162236634133587</v>
      </c>
      <c r="K3912" s="3">
        <v>0.56554418754850677</v>
      </c>
      <c r="L3912" s="3">
        <v>7.6679986903651895E-2</v>
      </c>
      <c r="M3912" s="2">
        <v>1400</v>
      </c>
      <c r="N3912" s="3" t="s">
        <v>46</v>
      </c>
      <c r="O3912" s="3" t="s">
        <v>84</v>
      </c>
      <c r="P3912" s="3" t="s">
        <v>85</v>
      </c>
      <c r="Q3912" s="3" t="s">
        <v>42</v>
      </c>
      <c r="R3912" s="3" t="s">
        <v>49</v>
      </c>
      <c r="S3912" s="3" t="s">
        <v>86</v>
      </c>
      <c r="T3912" s="3" t="s">
        <v>51</v>
      </c>
      <c r="U3912" s="3" t="s">
        <v>87</v>
      </c>
      <c r="V3912" s="3" t="s">
        <v>53</v>
      </c>
      <c r="W3912" s="3" t="s">
        <v>54</v>
      </c>
      <c r="X3912" s="3">
        <v>35</v>
      </c>
      <c r="Y3912" s="3">
        <v>6</v>
      </c>
      <c r="Z3912" s="3" t="s">
        <v>44</v>
      </c>
      <c r="AA3912" s="7">
        <v>4</v>
      </c>
      <c r="AB3912" s="3" t="s">
        <v>49</v>
      </c>
      <c r="AC3912" s="3" t="s">
        <v>49</v>
      </c>
      <c r="AD3912" s="3" t="s">
        <v>49</v>
      </c>
      <c r="AE3912" s="3" t="s">
        <v>49</v>
      </c>
      <c r="AF3912" s="3" t="s">
        <v>55</v>
      </c>
      <c r="AG3912" s="3" t="s">
        <v>56</v>
      </c>
      <c r="AH3912" s="3" t="s">
        <v>57</v>
      </c>
      <c r="AI3912" s="3" t="s">
        <v>58</v>
      </c>
      <c r="AJ3912" s="3" t="s">
        <v>49</v>
      </c>
      <c r="AK3912" s="3" t="s">
        <v>49</v>
      </c>
      <c r="AL3912" s="3" t="s">
        <v>49</v>
      </c>
      <c r="AM3912" s="3" t="s">
        <v>88</v>
      </c>
      <c r="AN3912" s="3" t="s">
        <v>60</v>
      </c>
      <c r="AO3912" s="3">
        <v>89.445759207666015</v>
      </c>
      <c r="AP3912" s="3">
        <v>278.00243592907668</v>
      </c>
    </row>
    <row r="3913" spans="1:42" x14ac:dyDescent="0.25">
      <c r="A3913" s="2">
        <v>3912</v>
      </c>
      <c r="B3913" s="3" t="s">
        <v>42</v>
      </c>
      <c r="C3913" s="3" t="s">
        <v>43</v>
      </c>
      <c r="D3913" s="3" t="s">
        <v>44</v>
      </c>
      <c r="E3913" s="3" t="s">
        <v>45</v>
      </c>
      <c r="F3913" s="3">
        <v>0.36</v>
      </c>
      <c r="G3913" s="3">
        <v>0.48</v>
      </c>
      <c r="H3913" s="3">
        <v>5.6202907720955299E-3</v>
      </c>
      <c r="I3913" s="3">
        <v>8.2325758041758519</v>
      </c>
      <c r="J3913" s="3">
        <v>1.1162236634133587</v>
      </c>
      <c r="K3913" s="3">
        <v>4.6269469822786478E-2</v>
      </c>
      <c r="L3913" s="3">
        <v>6.2735015550767666E-3</v>
      </c>
      <c r="M3913" s="2">
        <v>1700</v>
      </c>
      <c r="N3913" s="3" t="s">
        <v>62</v>
      </c>
      <c r="O3913" s="3" t="s">
        <v>84</v>
      </c>
      <c r="P3913" s="3" t="s">
        <v>85</v>
      </c>
      <c r="Q3913" s="3" t="s">
        <v>42</v>
      </c>
      <c r="R3913" s="3" t="s">
        <v>49</v>
      </c>
      <c r="S3913" s="3" t="s">
        <v>86</v>
      </c>
      <c r="T3913" s="3" t="s">
        <v>51</v>
      </c>
      <c r="U3913" s="3" t="s">
        <v>87</v>
      </c>
      <c r="V3913" s="3" t="s">
        <v>53</v>
      </c>
      <c r="W3913" s="3" t="s">
        <v>54</v>
      </c>
      <c r="X3913" s="3">
        <v>35</v>
      </c>
      <c r="Y3913" s="3">
        <v>6</v>
      </c>
      <c r="Z3913" s="3" t="s">
        <v>44</v>
      </c>
      <c r="AA3913" s="7">
        <v>4</v>
      </c>
      <c r="AB3913" s="3" t="s">
        <v>49</v>
      </c>
      <c r="AC3913" s="3" t="s">
        <v>49</v>
      </c>
      <c r="AD3913" s="3" t="s">
        <v>49</v>
      </c>
      <c r="AE3913" s="3" t="s">
        <v>49</v>
      </c>
      <c r="AF3913" s="3" t="s">
        <v>55</v>
      </c>
      <c r="AG3913" s="3" t="s">
        <v>56</v>
      </c>
      <c r="AH3913" s="3" t="s">
        <v>57</v>
      </c>
      <c r="AI3913" s="3" t="s">
        <v>58</v>
      </c>
      <c r="AJ3913" s="3" t="s">
        <v>49</v>
      </c>
      <c r="AK3913" s="3" t="s">
        <v>49</v>
      </c>
      <c r="AL3913" s="3" t="s">
        <v>49</v>
      </c>
      <c r="AM3913" s="3" t="s">
        <v>88</v>
      </c>
      <c r="AN3913" s="3" t="s">
        <v>60</v>
      </c>
      <c r="AO3913" s="3">
        <v>64.59857686295868</v>
      </c>
      <c r="AP3913" s="3">
        <v>22.744509806810242</v>
      </c>
    </row>
    <row r="3914" spans="1:42" x14ac:dyDescent="0.25">
      <c r="A3914" s="2">
        <v>3913</v>
      </c>
      <c r="B3914" s="3" t="s">
        <v>42</v>
      </c>
      <c r="C3914" s="3" t="s">
        <v>43</v>
      </c>
      <c r="D3914" s="3" t="s">
        <v>44</v>
      </c>
      <c r="E3914" s="3" t="s">
        <v>45</v>
      </c>
      <c r="F3914" s="3">
        <v>0.36</v>
      </c>
      <c r="G3914" s="3">
        <v>0.48</v>
      </c>
      <c r="H3914" s="3">
        <v>4.8983057445251997E-4</v>
      </c>
      <c r="I3914" s="3">
        <v>8.2325758041758519</v>
      </c>
      <c r="J3914" s="3">
        <v>1.1162236634133587</v>
      </c>
      <c r="K3914" s="3">
        <v>4.0325673353833738E-3</v>
      </c>
      <c r="L3914" s="3">
        <v>5.4676047826726182E-4</v>
      </c>
      <c r="M3914" s="2">
        <v>1410</v>
      </c>
      <c r="N3914" s="3" t="s">
        <v>63</v>
      </c>
      <c r="O3914" s="3" t="s">
        <v>84</v>
      </c>
      <c r="P3914" s="3" t="s">
        <v>85</v>
      </c>
      <c r="Q3914" s="3" t="s">
        <v>42</v>
      </c>
      <c r="R3914" s="3" t="s">
        <v>49</v>
      </c>
      <c r="S3914" s="3" t="s">
        <v>86</v>
      </c>
      <c r="T3914" s="3" t="s">
        <v>51</v>
      </c>
      <c r="U3914" s="3" t="s">
        <v>87</v>
      </c>
      <c r="V3914" s="3" t="s">
        <v>53</v>
      </c>
      <c r="W3914" s="3" t="s">
        <v>54</v>
      </c>
      <c r="X3914" s="3">
        <v>35</v>
      </c>
      <c r="Y3914" s="3">
        <v>6</v>
      </c>
      <c r="Z3914" s="3" t="s">
        <v>44</v>
      </c>
      <c r="AA3914" s="7">
        <v>4</v>
      </c>
      <c r="AB3914" s="3" t="s">
        <v>49</v>
      </c>
      <c r="AC3914" s="3" t="s">
        <v>49</v>
      </c>
      <c r="AD3914" s="3" t="s">
        <v>49</v>
      </c>
      <c r="AE3914" s="3" t="s">
        <v>49</v>
      </c>
      <c r="AF3914" s="3" t="s">
        <v>55</v>
      </c>
      <c r="AG3914" s="3" t="s">
        <v>56</v>
      </c>
      <c r="AH3914" s="3" t="s">
        <v>57</v>
      </c>
      <c r="AI3914" s="3" t="s">
        <v>58</v>
      </c>
      <c r="AJ3914" s="3" t="s">
        <v>49</v>
      </c>
      <c r="AK3914" s="3" t="s">
        <v>49</v>
      </c>
      <c r="AL3914" s="3" t="s">
        <v>49</v>
      </c>
      <c r="AM3914" s="3" t="s">
        <v>88</v>
      </c>
      <c r="AN3914" s="3" t="s">
        <v>60</v>
      </c>
      <c r="AO3914" s="3">
        <v>7.5306294419607429</v>
      </c>
      <c r="AP3914" s="3">
        <v>1.9822740061110637</v>
      </c>
    </row>
    <row r="3915" spans="1:42" x14ac:dyDescent="0.25">
      <c r="A3915" s="2">
        <v>3914</v>
      </c>
      <c r="B3915" s="3" t="s">
        <v>42</v>
      </c>
      <c r="C3915" s="3" t="s">
        <v>43</v>
      </c>
      <c r="D3915" s="3" t="s">
        <v>44</v>
      </c>
      <c r="E3915" s="3" t="s">
        <v>45</v>
      </c>
      <c r="F3915" s="3">
        <v>0.36</v>
      </c>
      <c r="G3915" s="3">
        <v>0.48</v>
      </c>
      <c r="H3915" s="3">
        <v>0.20281358542612599</v>
      </c>
      <c r="I3915" s="3">
        <v>9.5802544286466293</v>
      </c>
      <c r="J3915" s="3">
        <v>1.4079262369760408</v>
      </c>
      <c r="K3915" s="3">
        <v>1.9430057499683449</v>
      </c>
      <c r="L3915" s="3">
        <v>0.28554656813662432</v>
      </c>
      <c r="M3915" s="2">
        <v>1200</v>
      </c>
      <c r="N3915" s="3" t="s">
        <v>61</v>
      </c>
      <c r="O3915" s="3" t="s">
        <v>84</v>
      </c>
      <c r="P3915" s="3" t="s">
        <v>85</v>
      </c>
      <c r="Q3915" s="3" t="s">
        <v>42</v>
      </c>
      <c r="R3915" s="3" t="s">
        <v>49</v>
      </c>
      <c r="S3915" s="3" t="s">
        <v>86</v>
      </c>
      <c r="T3915" s="3" t="s">
        <v>51</v>
      </c>
      <c r="U3915" s="3" t="s">
        <v>87</v>
      </c>
      <c r="V3915" s="3" t="s">
        <v>53</v>
      </c>
      <c r="W3915" s="3" t="s">
        <v>54</v>
      </c>
      <c r="X3915" s="3">
        <v>35</v>
      </c>
      <c r="Y3915" s="3">
        <v>6</v>
      </c>
      <c r="Z3915" s="3" t="s">
        <v>44</v>
      </c>
      <c r="AA3915" s="7">
        <v>4</v>
      </c>
      <c r="AB3915" s="3" t="s">
        <v>49</v>
      </c>
      <c r="AC3915" s="3" t="s">
        <v>49</v>
      </c>
      <c r="AD3915" s="3" t="s">
        <v>49</v>
      </c>
      <c r="AE3915" s="3" t="s">
        <v>49</v>
      </c>
      <c r="AF3915" s="3" t="s">
        <v>55</v>
      </c>
      <c r="AG3915" s="3" t="s">
        <v>56</v>
      </c>
      <c r="AH3915" s="3" t="s">
        <v>57</v>
      </c>
      <c r="AI3915" s="3" t="s">
        <v>58</v>
      </c>
      <c r="AJ3915" s="3" t="s">
        <v>49</v>
      </c>
      <c r="AK3915" s="3" t="s">
        <v>49</v>
      </c>
      <c r="AL3915" s="3" t="s">
        <v>49</v>
      </c>
      <c r="AM3915" s="3" t="s">
        <v>88</v>
      </c>
      <c r="AN3915" s="3" t="s">
        <v>60</v>
      </c>
      <c r="AO3915" s="3">
        <v>136.91608108482839</v>
      </c>
      <c r="AP3915" s="3">
        <v>820.75746073168852</v>
      </c>
    </row>
    <row r="3916" spans="1:42" x14ac:dyDescent="0.25">
      <c r="A3916" s="2">
        <v>3915</v>
      </c>
      <c r="B3916" s="3" t="s">
        <v>42</v>
      </c>
      <c r="C3916" s="3" t="s">
        <v>43</v>
      </c>
      <c r="D3916" s="3" t="s">
        <v>44</v>
      </c>
      <c r="E3916" s="3" t="s">
        <v>45</v>
      </c>
      <c r="F3916" s="3">
        <v>0.36</v>
      </c>
      <c r="G3916" s="3">
        <v>0.48</v>
      </c>
      <c r="H3916" s="3">
        <v>1.87659825923513E-2</v>
      </c>
      <c r="I3916" s="3">
        <v>9.5802544286466293</v>
      </c>
      <c r="J3916" s="3">
        <v>1.4079262369760408</v>
      </c>
      <c r="K3916" s="3">
        <v>0.17978288783827909</v>
      </c>
      <c r="L3916" s="3">
        <v>2.6421119254407054E-2</v>
      </c>
      <c r="M3916" s="2">
        <v>1200</v>
      </c>
      <c r="N3916" s="3" t="s">
        <v>61</v>
      </c>
      <c r="O3916" s="3" t="s">
        <v>84</v>
      </c>
      <c r="P3916" s="3" t="s">
        <v>85</v>
      </c>
      <c r="Q3916" s="3" t="s">
        <v>42</v>
      </c>
      <c r="R3916" s="3" t="s">
        <v>49</v>
      </c>
      <c r="S3916" s="3" t="s">
        <v>86</v>
      </c>
      <c r="T3916" s="3" t="s">
        <v>51</v>
      </c>
      <c r="U3916" s="3" t="s">
        <v>87</v>
      </c>
      <c r="V3916" s="3" t="s">
        <v>53</v>
      </c>
      <c r="W3916" s="3" t="s">
        <v>54</v>
      </c>
      <c r="X3916" s="3">
        <v>35</v>
      </c>
      <c r="Y3916" s="3">
        <v>6</v>
      </c>
      <c r="Z3916" s="3" t="s">
        <v>44</v>
      </c>
      <c r="AA3916" s="7">
        <v>4</v>
      </c>
      <c r="AB3916" s="3" t="s">
        <v>49</v>
      </c>
      <c r="AC3916" s="3" t="s">
        <v>49</v>
      </c>
      <c r="AD3916" s="3" t="s">
        <v>49</v>
      </c>
      <c r="AE3916" s="3" t="s">
        <v>49</v>
      </c>
      <c r="AF3916" s="3" t="s">
        <v>55</v>
      </c>
      <c r="AG3916" s="3" t="s">
        <v>56</v>
      </c>
      <c r="AH3916" s="3" t="s">
        <v>57</v>
      </c>
      <c r="AI3916" s="3" t="s">
        <v>58</v>
      </c>
      <c r="AJ3916" s="3" t="s">
        <v>49</v>
      </c>
      <c r="AK3916" s="3" t="s">
        <v>49</v>
      </c>
      <c r="AL3916" s="3" t="s">
        <v>49</v>
      </c>
      <c r="AM3916" s="3" t="s">
        <v>88</v>
      </c>
      <c r="AN3916" s="3" t="s">
        <v>60</v>
      </c>
      <c r="AO3916" s="3">
        <v>66.081491592897436</v>
      </c>
      <c r="AP3916" s="3">
        <v>75.943237176503487</v>
      </c>
    </row>
    <row r="3917" spans="1:42" x14ac:dyDescent="0.25">
      <c r="A3917" s="2">
        <v>3916</v>
      </c>
      <c r="B3917" s="3" t="s">
        <v>42</v>
      </c>
      <c r="C3917" s="3" t="s">
        <v>43</v>
      </c>
      <c r="D3917" s="3" t="s">
        <v>44</v>
      </c>
      <c r="E3917" s="3" t="s">
        <v>45</v>
      </c>
      <c r="F3917" s="3">
        <v>0.36</v>
      </c>
      <c r="G3917" s="3">
        <v>0.48</v>
      </c>
      <c r="H3917" s="3">
        <v>8.8911045154707203E-3</v>
      </c>
      <c r="I3917" s="3">
        <v>9.5802544286466293</v>
      </c>
      <c r="J3917" s="3">
        <v>1.4079262369760408</v>
      </c>
      <c r="K3917" s="3">
        <v>8.5179043409898417E-2</v>
      </c>
      <c r="L3917" s="3">
        <v>1.2518019323027376E-2</v>
      </c>
      <c r="M3917" s="2">
        <v>1210</v>
      </c>
      <c r="N3917" s="3" t="s">
        <v>65</v>
      </c>
      <c r="O3917" s="3" t="s">
        <v>84</v>
      </c>
      <c r="P3917" s="3" t="s">
        <v>85</v>
      </c>
      <c r="Q3917" s="3" t="s">
        <v>42</v>
      </c>
      <c r="R3917" s="3" t="s">
        <v>49</v>
      </c>
      <c r="S3917" s="3" t="s">
        <v>86</v>
      </c>
      <c r="T3917" s="3" t="s">
        <v>51</v>
      </c>
      <c r="U3917" s="3" t="s">
        <v>87</v>
      </c>
      <c r="V3917" s="3" t="s">
        <v>53</v>
      </c>
      <c r="W3917" s="3" t="s">
        <v>54</v>
      </c>
      <c r="X3917" s="3">
        <v>35</v>
      </c>
      <c r="Y3917" s="3">
        <v>6</v>
      </c>
      <c r="Z3917" s="3" t="s">
        <v>44</v>
      </c>
      <c r="AA3917" s="7">
        <v>4</v>
      </c>
      <c r="AB3917" s="3" t="s">
        <v>49</v>
      </c>
      <c r="AC3917" s="3" t="s">
        <v>49</v>
      </c>
      <c r="AD3917" s="3" t="s">
        <v>49</v>
      </c>
      <c r="AE3917" s="3" t="s">
        <v>49</v>
      </c>
      <c r="AF3917" s="3" t="s">
        <v>55</v>
      </c>
      <c r="AG3917" s="3" t="s">
        <v>56</v>
      </c>
      <c r="AH3917" s="3" t="s">
        <v>57</v>
      </c>
      <c r="AI3917" s="3" t="s">
        <v>58</v>
      </c>
      <c r="AJ3917" s="3" t="s">
        <v>49</v>
      </c>
      <c r="AK3917" s="3" t="s">
        <v>49</v>
      </c>
      <c r="AL3917" s="3" t="s">
        <v>49</v>
      </c>
      <c r="AM3917" s="3" t="s">
        <v>88</v>
      </c>
      <c r="AN3917" s="3" t="s">
        <v>60</v>
      </c>
      <c r="AO3917" s="3">
        <v>45.69281361405497</v>
      </c>
      <c r="AP3917" s="3">
        <v>35.981023410662317</v>
      </c>
    </row>
    <row r="3918" spans="1:42" x14ac:dyDescent="0.25">
      <c r="A3918" s="2">
        <v>3917</v>
      </c>
      <c r="B3918" s="3" t="s">
        <v>42</v>
      </c>
      <c r="C3918" s="3" t="s">
        <v>43</v>
      </c>
      <c r="D3918" s="3" t="s">
        <v>44</v>
      </c>
      <c r="E3918" s="3" t="s">
        <v>45</v>
      </c>
      <c r="F3918" s="3">
        <v>0.36</v>
      </c>
      <c r="G3918" s="3">
        <v>0.48</v>
      </c>
      <c r="H3918" s="3">
        <v>2.8711820502576299E-2</v>
      </c>
      <c r="I3918" s="3">
        <v>9.5802544286466293</v>
      </c>
      <c r="J3918" s="3">
        <v>1.4079262369760408</v>
      </c>
      <c r="K3918" s="3">
        <v>0.2750665455243137</v>
      </c>
      <c r="L3918" s="3">
        <v>4.0424125396923784E-2</v>
      </c>
      <c r="M3918" s="2">
        <v>1210</v>
      </c>
      <c r="N3918" s="3" t="s">
        <v>65</v>
      </c>
      <c r="O3918" s="3" t="s">
        <v>84</v>
      </c>
      <c r="P3918" s="3" t="s">
        <v>85</v>
      </c>
      <c r="Q3918" s="3" t="s">
        <v>42</v>
      </c>
      <c r="R3918" s="3" t="s">
        <v>49</v>
      </c>
      <c r="S3918" s="3" t="s">
        <v>86</v>
      </c>
      <c r="T3918" s="3" t="s">
        <v>51</v>
      </c>
      <c r="U3918" s="3" t="s">
        <v>87</v>
      </c>
      <c r="V3918" s="3" t="s">
        <v>53</v>
      </c>
      <c r="W3918" s="3" t="s">
        <v>54</v>
      </c>
      <c r="X3918" s="3">
        <v>35</v>
      </c>
      <c r="Y3918" s="3">
        <v>6</v>
      </c>
      <c r="Z3918" s="3" t="s">
        <v>44</v>
      </c>
      <c r="AA3918" s="7">
        <v>4</v>
      </c>
      <c r="AB3918" s="3" t="s">
        <v>49</v>
      </c>
      <c r="AC3918" s="3" t="s">
        <v>49</v>
      </c>
      <c r="AD3918" s="3" t="s">
        <v>49</v>
      </c>
      <c r="AE3918" s="3" t="s">
        <v>49</v>
      </c>
      <c r="AF3918" s="3" t="s">
        <v>55</v>
      </c>
      <c r="AG3918" s="3" t="s">
        <v>56</v>
      </c>
      <c r="AH3918" s="3" t="s">
        <v>57</v>
      </c>
      <c r="AI3918" s="3" t="s">
        <v>58</v>
      </c>
      <c r="AJ3918" s="3" t="s">
        <v>49</v>
      </c>
      <c r="AK3918" s="3" t="s">
        <v>49</v>
      </c>
      <c r="AL3918" s="3" t="s">
        <v>49</v>
      </c>
      <c r="AM3918" s="3" t="s">
        <v>88</v>
      </c>
      <c r="AN3918" s="3" t="s">
        <v>60</v>
      </c>
      <c r="AO3918" s="3">
        <v>49.545093478619918</v>
      </c>
      <c r="AP3918" s="3">
        <v>116.19261519964702</v>
      </c>
    </row>
    <row r="3919" spans="1:42" x14ac:dyDescent="0.25">
      <c r="A3919" s="2">
        <v>3918</v>
      </c>
      <c r="B3919" s="3" t="s">
        <v>42</v>
      </c>
      <c r="C3919" s="3" t="s">
        <v>43</v>
      </c>
      <c r="D3919" s="3" t="s">
        <v>44</v>
      </c>
      <c r="E3919" s="3" t="s">
        <v>45</v>
      </c>
      <c r="F3919" s="3">
        <v>0.36</v>
      </c>
      <c r="G3919" s="3">
        <v>0.48</v>
      </c>
      <c r="H3919" s="3">
        <v>2.34924316207538E-3</v>
      </c>
      <c r="I3919" s="3">
        <v>9.5802544286466293</v>
      </c>
      <c r="J3919" s="3">
        <v>1.4079262369760408</v>
      </c>
      <c r="K3919" s="3">
        <v>2.2506347207440471E-2</v>
      </c>
      <c r="L3919" s="3">
        <v>3.3075610849224849E-3</v>
      </c>
      <c r="M3919" s="2">
        <v>1210</v>
      </c>
      <c r="N3919" s="3" t="s">
        <v>65</v>
      </c>
      <c r="O3919" s="3" t="s">
        <v>84</v>
      </c>
      <c r="P3919" s="3" t="s">
        <v>85</v>
      </c>
      <c r="Q3919" s="3" t="s">
        <v>42</v>
      </c>
      <c r="R3919" s="3" t="s">
        <v>49</v>
      </c>
      <c r="S3919" s="3" t="s">
        <v>86</v>
      </c>
      <c r="T3919" s="3" t="s">
        <v>51</v>
      </c>
      <c r="U3919" s="3" t="s">
        <v>87</v>
      </c>
      <c r="V3919" s="3" t="s">
        <v>53</v>
      </c>
      <c r="W3919" s="3" t="s">
        <v>54</v>
      </c>
      <c r="X3919" s="3">
        <v>35</v>
      </c>
      <c r="Y3919" s="3">
        <v>6</v>
      </c>
      <c r="Z3919" s="3" t="s">
        <v>44</v>
      </c>
      <c r="AA3919" s="7">
        <v>4</v>
      </c>
      <c r="AB3919" s="3" t="s">
        <v>49</v>
      </c>
      <c r="AC3919" s="3" t="s">
        <v>49</v>
      </c>
      <c r="AD3919" s="3" t="s">
        <v>49</v>
      </c>
      <c r="AE3919" s="3" t="s">
        <v>49</v>
      </c>
      <c r="AF3919" s="3" t="s">
        <v>55</v>
      </c>
      <c r="AG3919" s="3" t="s">
        <v>56</v>
      </c>
      <c r="AH3919" s="3" t="s">
        <v>57</v>
      </c>
      <c r="AI3919" s="3" t="s">
        <v>58</v>
      </c>
      <c r="AJ3919" s="3" t="s">
        <v>49</v>
      </c>
      <c r="AK3919" s="3" t="s">
        <v>49</v>
      </c>
      <c r="AL3919" s="3" t="s">
        <v>49</v>
      </c>
      <c r="AM3919" s="3" t="s">
        <v>88</v>
      </c>
      <c r="AN3919" s="3" t="s">
        <v>60</v>
      </c>
      <c r="AO3919" s="3">
        <v>12.633240837473499</v>
      </c>
      <c r="AP3919" s="3">
        <v>9.5070497782240508</v>
      </c>
    </row>
    <row r="3920" spans="1:42" x14ac:dyDescent="0.25">
      <c r="A3920" s="2">
        <v>3919</v>
      </c>
      <c r="B3920" s="3" t="s">
        <v>42</v>
      </c>
      <c r="C3920" s="3" t="s">
        <v>43</v>
      </c>
      <c r="D3920" s="3" t="s">
        <v>44</v>
      </c>
      <c r="E3920" s="3" t="s">
        <v>45</v>
      </c>
      <c r="F3920" s="3">
        <v>0.36</v>
      </c>
      <c r="G3920" s="3">
        <v>0.48</v>
      </c>
      <c r="H3920" s="3">
        <v>0.230544058906647</v>
      </c>
      <c r="I3920" s="3">
        <v>10.335629996410709</v>
      </c>
      <c r="J3920" s="3">
        <v>1.7666245818360271</v>
      </c>
      <c r="K3920" s="3">
        <v>2.3828180907298182</v>
      </c>
      <c r="L3920" s="3">
        <v>0.40728480166073566</v>
      </c>
      <c r="M3920" s="2">
        <v>1200</v>
      </c>
      <c r="N3920" s="3" t="s">
        <v>61</v>
      </c>
      <c r="O3920" s="3" t="s">
        <v>84</v>
      </c>
      <c r="P3920" s="3" t="s">
        <v>85</v>
      </c>
      <c r="Q3920" s="3" t="s">
        <v>42</v>
      </c>
      <c r="R3920" s="3" t="s">
        <v>49</v>
      </c>
      <c r="S3920" s="3" t="s">
        <v>86</v>
      </c>
      <c r="T3920" s="3" t="s">
        <v>51</v>
      </c>
      <c r="U3920" s="3" t="s">
        <v>87</v>
      </c>
      <c r="V3920" s="3" t="s">
        <v>53</v>
      </c>
      <c r="W3920" s="3" t="s">
        <v>54</v>
      </c>
      <c r="X3920" s="3">
        <v>35</v>
      </c>
      <c r="Y3920" s="3">
        <v>6</v>
      </c>
      <c r="Z3920" s="3" t="s">
        <v>44</v>
      </c>
      <c r="AA3920" s="7">
        <v>4</v>
      </c>
      <c r="AB3920" s="3" t="s">
        <v>49</v>
      </c>
      <c r="AC3920" s="3" t="s">
        <v>49</v>
      </c>
      <c r="AD3920" s="3" t="s">
        <v>49</v>
      </c>
      <c r="AE3920" s="3" t="s">
        <v>49</v>
      </c>
      <c r="AF3920" s="3" t="s">
        <v>55</v>
      </c>
      <c r="AG3920" s="3" t="s">
        <v>56</v>
      </c>
      <c r="AH3920" s="3" t="s">
        <v>57</v>
      </c>
      <c r="AI3920" s="3" t="s">
        <v>58</v>
      </c>
      <c r="AJ3920" s="3" t="s">
        <v>49</v>
      </c>
      <c r="AK3920" s="3" t="s">
        <v>49</v>
      </c>
      <c r="AL3920" s="3" t="s">
        <v>49</v>
      </c>
      <c r="AM3920" s="3" t="s">
        <v>88</v>
      </c>
      <c r="AN3920" s="3" t="s">
        <v>60</v>
      </c>
      <c r="AO3920" s="3">
        <v>138.54384406711779</v>
      </c>
      <c r="AP3920" s="3">
        <v>932.97870543252725</v>
      </c>
    </row>
    <row r="3921" spans="1:42" x14ac:dyDescent="0.25">
      <c r="A3921" s="2">
        <v>3920</v>
      </c>
      <c r="B3921" s="3" t="s">
        <v>42</v>
      </c>
      <c r="C3921" s="3" t="s">
        <v>43</v>
      </c>
      <c r="D3921" s="3" t="s">
        <v>44</v>
      </c>
      <c r="E3921" s="3" t="s">
        <v>45</v>
      </c>
      <c r="F3921" s="3">
        <v>0.36</v>
      </c>
      <c r="G3921" s="3">
        <v>0.48</v>
      </c>
      <c r="H3921" s="3">
        <v>1.9927501693797998E-2</v>
      </c>
      <c r="I3921" s="3">
        <v>10.335629996410709</v>
      </c>
      <c r="J3921" s="3">
        <v>1.7666245818360271</v>
      </c>
      <c r="K3921" s="3">
        <v>0.20596328425994381</v>
      </c>
      <c r="L3921" s="3">
        <v>3.5204414346842614E-2</v>
      </c>
      <c r="M3921" s="2">
        <v>1330</v>
      </c>
      <c r="N3921" s="3" t="s">
        <v>68</v>
      </c>
      <c r="O3921" s="3" t="s">
        <v>84</v>
      </c>
      <c r="P3921" s="3" t="s">
        <v>85</v>
      </c>
      <c r="Q3921" s="3" t="s">
        <v>42</v>
      </c>
      <c r="R3921" s="3" t="s">
        <v>49</v>
      </c>
      <c r="S3921" s="3" t="s">
        <v>86</v>
      </c>
      <c r="T3921" s="3" t="s">
        <v>51</v>
      </c>
      <c r="U3921" s="3" t="s">
        <v>87</v>
      </c>
      <c r="V3921" s="3" t="s">
        <v>53</v>
      </c>
      <c r="W3921" s="3" t="s">
        <v>54</v>
      </c>
      <c r="X3921" s="3">
        <v>35</v>
      </c>
      <c r="Y3921" s="3">
        <v>6</v>
      </c>
      <c r="Z3921" s="3" t="s">
        <v>44</v>
      </c>
      <c r="AA3921" s="7">
        <v>4</v>
      </c>
      <c r="AB3921" s="3" t="s">
        <v>49</v>
      </c>
      <c r="AC3921" s="3" t="s">
        <v>49</v>
      </c>
      <c r="AD3921" s="3" t="s">
        <v>49</v>
      </c>
      <c r="AE3921" s="3" t="s">
        <v>49</v>
      </c>
      <c r="AF3921" s="3" t="s">
        <v>55</v>
      </c>
      <c r="AG3921" s="3" t="s">
        <v>56</v>
      </c>
      <c r="AH3921" s="3" t="s">
        <v>57</v>
      </c>
      <c r="AI3921" s="3" t="s">
        <v>58</v>
      </c>
      <c r="AJ3921" s="3" t="s">
        <v>49</v>
      </c>
      <c r="AK3921" s="3" t="s">
        <v>49</v>
      </c>
      <c r="AL3921" s="3" t="s">
        <v>49</v>
      </c>
      <c r="AM3921" s="3" t="s">
        <v>88</v>
      </c>
      <c r="AN3921" s="3" t="s">
        <v>60</v>
      </c>
      <c r="AO3921" s="3">
        <v>51.161570966926355</v>
      </c>
      <c r="AP3921" s="3">
        <v>80.643738211933282</v>
      </c>
    </row>
    <row r="3922" spans="1:42" x14ac:dyDescent="0.25">
      <c r="A3922" s="2">
        <v>3921</v>
      </c>
      <c r="B3922" s="3" t="s">
        <v>42</v>
      </c>
      <c r="C3922" s="3" t="s">
        <v>43</v>
      </c>
      <c r="D3922" s="3" t="s">
        <v>44</v>
      </c>
      <c r="E3922" s="3" t="s">
        <v>45</v>
      </c>
      <c r="F3922" s="3">
        <v>0.36</v>
      </c>
      <c r="G3922" s="3">
        <v>0.48</v>
      </c>
      <c r="H3922" s="3">
        <v>1.84539194030231E-3</v>
      </c>
      <c r="I3922" s="3">
        <v>10.335629996410709</v>
      </c>
      <c r="J3922" s="3">
        <v>1.7666245818360271</v>
      </c>
      <c r="K3922" s="3">
        <v>1.9073288293323117E-2</v>
      </c>
      <c r="L3922" s="3">
        <v>3.2601147648601433E-3</v>
      </c>
      <c r="M3922" s="2">
        <v>1330</v>
      </c>
      <c r="N3922" s="3" t="s">
        <v>68</v>
      </c>
      <c r="O3922" s="3" t="s">
        <v>84</v>
      </c>
      <c r="P3922" s="3" t="s">
        <v>85</v>
      </c>
      <c r="Q3922" s="3" t="s">
        <v>42</v>
      </c>
      <c r="R3922" s="3" t="s">
        <v>49</v>
      </c>
      <c r="S3922" s="3" t="s">
        <v>86</v>
      </c>
      <c r="T3922" s="3" t="s">
        <v>51</v>
      </c>
      <c r="U3922" s="3" t="s">
        <v>87</v>
      </c>
      <c r="V3922" s="3" t="s">
        <v>53</v>
      </c>
      <c r="W3922" s="3" t="s">
        <v>54</v>
      </c>
      <c r="X3922" s="3">
        <v>35</v>
      </c>
      <c r="Y3922" s="3">
        <v>6</v>
      </c>
      <c r="Z3922" s="3" t="s">
        <v>44</v>
      </c>
      <c r="AA3922" s="7">
        <v>4</v>
      </c>
      <c r="AB3922" s="3" t="s">
        <v>49</v>
      </c>
      <c r="AC3922" s="3" t="s">
        <v>49</v>
      </c>
      <c r="AD3922" s="3" t="s">
        <v>49</v>
      </c>
      <c r="AE3922" s="3" t="s">
        <v>49</v>
      </c>
      <c r="AF3922" s="3" t="s">
        <v>55</v>
      </c>
      <c r="AG3922" s="3" t="s">
        <v>56</v>
      </c>
      <c r="AH3922" s="3" t="s">
        <v>57</v>
      </c>
      <c r="AI3922" s="3" t="s">
        <v>58</v>
      </c>
      <c r="AJ3922" s="3" t="s">
        <v>49</v>
      </c>
      <c r="AK3922" s="3" t="s">
        <v>49</v>
      </c>
      <c r="AL3922" s="3" t="s">
        <v>49</v>
      </c>
      <c r="AM3922" s="3" t="s">
        <v>88</v>
      </c>
      <c r="AN3922" s="3" t="s">
        <v>60</v>
      </c>
      <c r="AO3922" s="3">
        <v>15.807279489680552</v>
      </c>
      <c r="AP3922" s="3">
        <v>7.4680362254575972</v>
      </c>
    </row>
    <row r="3923" spans="1:42" x14ac:dyDescent="0.25">
      <c r="A3923" s="2">
        <v>3922</v>
      </c>
      <c r="B3923" s="3" t="s">
        <v>42</v>
      </c>
      <c r="C3923" s="3" t="s">
        <v>43</v>
      </c>
      <c r="D3923" s="3" t="s">
        <v>44</v>
      </c>
      <c r="E3923" s="3" t="s">
        <v>45</v>
      </c>
      <c r="F3923" s="3">
        <v>0.36</v>
      </c>
      <c r="G3923" s="3">
        <v>0.48</v>
      </c>
      <c r="H3923" s="3">
        <v>5.3765106011486499E-2</v>
      </c>
      <c r="I3923" s="3">
        <v>10.335629996410709</v>
      </c>
      <c r="J3923" s="3">
        <v>1.7666245818360271</v>
      </c>
      <c r="K3923" s="3">
        <v>0.55569624245252158</v>
      </c>
      <c r="L3923" s="3">
        <v>9.4982757924912009E-2</v>
      </c>
      <c r="M3923" s="2">
        <v>1330</v>
      </c>
      <c r="N3923" s="3" t="s">
        <v>68</v>
      </c>
      <c r="O3923" s="3" t="s">
        <v>84</v>
      </c>
      <c r="P3923" s="3" t="s">
        <v>85</v>
      </c>
      <c r="Q3923" s="3" t="s">
        <v>42</v>
      </c>
      <c r="R3923" s="3" t="s">
        <v>49</v>
      </c>
      <c r="S3923" s="3" t="s">
        <v>86</v>
      </c>
      <c r="T3923" s="3" t="s">
        <v>51</v>
      </c>
      <c r="U3923" s="3" t="s">
        <v>87</v>
      </c>
      <c r="V3923" s="3" t="s">
        <v>53</v>
      </c>
      <c r="W3923" s="3" t="s">
        <v>54</v>
      </c>
      <c r="X3923" s="3">
        <v>35</v>
      </c>
      <c r="Y3923" s="3">
        <v>6</v>
      </c>
      <c r="Z3923" s="3" t="s">
        <v>44</v>
      </c>
      <c r="AA3923" s="7">
        <v>4</v>
      </c>
      <c r="AB3923" s="3" t="s">
        <v>49</v>
      </c>
      <c r="AC3923" s="3" t="s">
        <v>49</v>
      </c>
      <c r="AD3923" s="3" t="s">
        <v>49</v>
      </c>
      <c r="AE3923" s="3" t="s">
        <v>49</v>
      </c>
      <c r="AF3923" s="3" t="s">
        <v>55</v>
      </c>
      <c r="AG3923" s="3" t="s">
        <v>56</v>
      </c>
      <c r="AH3923" s="3" t="s">
        <v>57</v>
      </c>
      <c r="AI3923" s="3" t="s">
        <v>58</v>
      </c>
      <c r="AJ3923" s="3" t="s">
        <v>49</v>
      </c>
      <c r="AK3923" s="3" t="s">
        <v>49</v>
      </c>
      <c r="AL3923" s="3" t="s">
        <v>49</v>
      </c>
      <c r="AM3923" s="3" t="s">
        <v>88</v>
      </c>
      <c r="AN3923" s="3" t="s">
        <v>60</v>
      </c>
      <c r="AO3923" s="3">
        <v>61.478103804951893</v>
      </c>
      <c r="AP3923" s="3">
        <v>217.57966456360117</v>
      </c>
    </row>
    <row r="3924" spans="1:42" x14ac:dyDescent="0.25">
      <c r="A3924" s="2">
        <v>3923</v>
      </c>
      <c r="B3924" s="3" t="s">
        <v>42</v>
      </c>
      <c r="C3924" s="3" t="s">
        <v>43</v>
      </c>
      <c r="D3924" s="3" t="s">
        <v>44</v>
      </c>
      <c r="E3924" s="3" t="s">
        <v>45</v>
      </c>
      <c r="F3924" s="3">
        <v>0.36</v>
      </c>
      <c r="G3924" s="3">
        <v>0.48</v>
      </c>
      <c r="H3924" s="3">
        <v>0.193799514267085</v>
      </c>
      <c r="I3924" s="3">
        <v>10.335629996410709</v>
      </c>
      <c r="J3924" s="3">
        <v>1.7666245818360271</v>
      </c>
      <c r="K3924" s="3">
        <v>2.0030400729487088</v>
      </c>
      <c r="L3924" s="3">
        <v>0.34237098585211423</v>
      </c>
      <c r="M3924" s="2">
        <v>1330</v>
      </c>
      <c r="N3924" s="3" t="s">
        <v>68</v>
      </c>
      <c r="O3924" s="3" t="s">
        <v>84</v>
      </c>
      <c r="P3924" s="3" t="s">
        <v>85</v>
      </c>
      <c r="Q3924" s="3" t="s">
        <v>42</v>
      </c>
      <c r="R3924" s="3" t="s">
        <v>49</v>
      </c>
      <c r="S3924" s="3" t="s">
        <v>86</v>
      </c>
      <c r="T3924" s="3" t="s">
        <v>51</v>
      </c>
      <c r="U3924" s="3" t="s">
        <v>87</v>
      </c>
      <c r="V3924" s="3" t="s">
        <v>53</v>
      </c>
      <c r="W3924" s="3" t="s">
        <v>54</v>
      </c>
      <c r="X3924" s="3">
        <v>35</v>
      </c>
      <c r="Y3924" s="3">
        <v>6</v>
      </c>
      <c r="Z3924" s="3" t="s">
        <v>44</v>
      </c>
      <c r="AA3924" s="7">
        <v>4</v>
      </c>
      <c r="AB3924" s="3" t="s">
        <v>49</v>
      </c>
      <c r="AC3924" s="3" t="s">
        <v>49</v>
      </c>
      <c r="AD3924" s="3" t="s">
        <v>49</v>
      </c>
      <c r="AE3924" s="3" t="s">
        <v>49</v>
      </c>
      <c r="AF3924" s="3" t="s">
        <v>55</v>
      </c>
      <c r="AG3924" s="3" t="s">
        <v>56</v>
      </c>
      <c r="AH3924" s="3" t="s">
        <v>57</v>
      </c>
      <c r="AI3924" s="3" t="s">
        <v>58</v>
      </c>
      <c r="AJ3924" s="3" t="s">
        <v>49</v>
      </c>
      <c r="AK3924" s="3" t="s">
        <v>49</v>
      </c>
      <c r="AL3924" s="3" t="s">
        <v>49</v>
      </c>
      <c r="AM3924" s="3" t="s">
        <v>88</v>
      </c>
      <c r="AN3924" s="3" t="s">
        <v>60</v>
      </c>
      <c r="AO3924" s="3">
        <v>111.91211659047231</v>
      </c>
      <c r="AP3924" s="3">
        <v>784.27880896975478</v>
      </c>
    </row>
    <row r="3925" spans="1:42" x14ac:dyDescent="0.25">
      <c r="A3925" s="2">
        <v>3924</v>
      </c>
      <c r="B3925" s="3" t="s">
        <v>42</v>
      </c>
      <c r="C3925" s="3" t="s">
        <v>43</v>
      </c>
      <c r="D3925" s="3" t="s">
        <v>44</v>
      </c>
      <c r="E3925" s="3" t="s">
        <v>45</v>
      </c>
      <c r="F3925" s="3">
        <v>0.36</v>
      </c>
      <c r="G3925" s="3">
        <v>0.48</v>
      </c>
      <c r="H3925" s="3">
        <v>1.10593159370864E-4</v>
      </c>
      <c r="I3925" s="3">
        <v>10.335629996410709</v>
      </c>
      <c r="J3925" s="3">
        <v>1.7666245818360271</v>
      </c>
      <c r="K3925" s="3">
        <v>1.1430499753913321E-3</v>
      </c>
      <c r="L3925" s="3">
        <v>1.9537659392747771E-4</v>
      </c>
      <c r="M3925" s="2">
        <v>1330</v>
      </c>
      <c r="N3925" s="3" t="s">
        <v>68</v>
      </c>
      <c r="O3925" s="3" t="s">
        <v>84</v>
      </c>
      <c r="P3925" s="3" t="s">
        <v>85</v>
      </c>
      <c r="Q3925" s="3" t="s">
        <v>42</v>
      </c>
      <c r="R3925" s="3" t="s">
        <v>49</v>
      </c>
      <c r="S3925" s="3" t="s">
        <v>86</v>
      </c>
      <c r="T3925" s="3" t="s">
        <v>51</v>
      </c>
      <c r="U3925" s="3" t="s">
        <v>87</v>
      </c>
      <c r="V3925" s="3" t="s">
        <v>53</v>
      </c>
      <c r="W3925" s="3" t="s">
        <v>54</v>
      </c>
      <c r="X3925" s="3">
        <v>35</v>
      </c>
      <c r="Y3925" s="3">
        <v>6</v>
      </c>
      <c r="Z3925" s="3" t="s">
        <v>44</v>
      </c>
      <c r="AA3925" s="7">
        <v>4</v>
      </c>
      <c r="AB3925" s="3" t="s">
        <v>49</v>
      </c>
      <c r="AC3925" s="3" t="s">
        <v>49</v>
      </c>
      <c r="AD3925" s="3" t="s">
        <v>49</v>
      </c>
      <c r="AE3925" s="3" t="s">
        <v>49</v>
      </c>
      <c r="AF3925" s="3" t="s">
        <v>55</v>
      </c>
      <c r="AG3925" s="3" t="s">
        <v>56</v>
      </c>
      <c r="AH3925" s="3" t="s">
        <v>57</v>
      </c>
      <c r="AI3925" s="3" t="s">
        <v>58</v>
      </c>
      <c r="AJ3925" s="3" t="s">
        <v>49</v>
      </c>
      <c r="AK3925" s="3" t="s">
        <v>49</v>
      </c>
      <c r="AL3925" s="3" t="s">
        <v>49</v>
      </c>
      <c r="AM3925" s="3" t="s">
        <v>88</v>
      </c>
      <c r="AN3925" s="3" t="s">
        <v>60</v>
      </c>
      <c r="AO3925" s="3">
        <v>3.9113467729648392</v>
      </c>
      <c r="AP3925" s="3">
        <v>0.44755463727348938</v>
      </c>
    </row>
    <row r="3926" spans="1:42" x14ac:dyDescent="0.25">
      <c r="A3926" s="2">
        <v>3925</v>
      </c>
      <c r="B3926" s="3" t="s">
        <v>42</v>
      </c>
      <c r="C3926" s="3" t="s">
        <v>43</v>
      </c>
      <c r="D3926" s="3" t="s">
        <v>44</v>
      </c>
      <c r="E3926" s="3" t="s">
        <v>45</v>
      </c>
      <c r="F3926" s="3">
        <v>0.36</v>
      </c>
      <c r="G3926" s="3">
        <v>0.48</v>
      </c>
      <c r="H3926" s="3">
        <v>8.3898608400179098E-2</v>
      </c>
      <c r="I3926" s="3">
        <v>10.335629996410709</v>
      </c>
      <c r="J3926" s="3">
        <v>1.7666245818360271</v>
      </c>
      <c r="K3926" s="3">
        <v>0.86714497363800658</v>
      </c>
      <c r="L3926" s="3">
        <v>0.14821734398159098</v>
      </c>
      <c r="M3926" s="2">
        <v>1210</v>
      </c>
      <c r="N3926" s="3" t="s">
        <v>65</v>
      </c>
      <c r="O3926" s="3" t="s">
        <v>84</v>
      </c>
      <c r="P3926" s="3" t="s">
        <v>85</v>
      </c>
      <c r="Q3926" s="3" t="s">
        <v>42</v>
      </c>
      <c r="R3926" s="3" t="s">
        <v>49</v>
      </c>
      <c r="S3926" s="3" t="s">
        <v>86</v>
      </c>
      <c r="T3926" s="3" t="s">
        <v>51</v>
      </c>
      <c r="U3926" s="3" t="s">
        <v>87</v>
      </c>
      <c r="V3926" s="3" t="s">
        <v>53</v>
      </c>
      <c r="W3926" s="3" t="s">
        <v>54</v>
      </c>
      <c r="X3926" s="3">
        <v>35</v>
      </c>
      <c r="Y3926" s="3">
        <v>6</v>
      </c>
      <c r="Z3926" s="3" t="s">
        <v>44</v>
      </c>
      <c r="AA3926" s="7">
        <v>4</v>
      </c>
      <c r="AB3926" s="3" t="s">
        <v>49</v>
      </c>
      <c r="AC3926" s="3" t="s">
        <v>49</v>
      </c>
      <c r="AD3926" s="3" t="s">
        <v>49</v>
      </c>
      <c r="AE3926" s="3" t="s">
        <v>49</v>
      </c>
      <c r="AF3926" s="3" t="s">
        <v>55</v>
      </c>
      <c r="AG3926" s="3" t="s">
        <v>56</v>
      </c>
      <c r="AH3926" s="3" t="s">
        <v>57</v>
      </c>
      <c r="AI3926" s="3" t="s">
        <v>58</v>
      </c>
      <c r="AJ3926" s="3" t="s">
        <v>49</v>
      </c>
      <c r="AK3926" s="3" t="s">
        <v>49</v>
      </c>
      <c r="AL3926" s="3" t="s">
        <v>49</v>
      </c>
      <c r="AM3926" s="3" t="s">
        <v>88</v>
      </c>
      <c r="AN3926" s="3" t="s">
        <v>60</v>
      </c>
      <c r="AO3926" s="3">
        <v>85.023697155360509</v>
      </c>
      <c r="AP3926" s="3">
        <v>339.52562223468721</v>
      </c>
    </row>
    <row r="3927" spans="1:42" x14ac:dyDescent="0.25">
      <c r="A3927" s="2">
        <v>3926</v>
      </c>
      <c r="B3927" s="3" t="s">
        <v>42</v>
      </c>
      <c r="C3927" s="3" t="s">
        <v>43</v>
      </c>
      <c r="D3927" s="3" t="s">
        <v>44</v>
      </c>
      <c r="E3927" s="3" t="s">
        <v>45</v>
      </c>
      <c r="F3927" s="3">
        <v>0.36</v>
      </c>
      <c r="G3927" s="3">
        <v>0.48</v>
      </c>
      <c r="H3927" s="3">
        <v>4.6969551806502604E-3</v>
      </c>
      <c r="I3927" s="3">
        <v>10.335629996410709</v>
      </c>
      <c r="J3927" s="3">
        <v>1.7666245818360271</v>
      </c>
      <c r="K3927" s="3">
        <v>4.8545990856925514E-2</v>
      </c>
      <c r="L3927" s="3">
        <v>8.2977564819188276E-3</v>
      </c>
      <c r="M3927" s="2">
        <v>1330</v>
      </c>
      <c r="N3927" s="3" t="s">
        <v>68</v>
      </c>
      <c r="O3927" s="3" t="s">
        <v>84</v>
      </c>
      <c r="P3927" s="3" t="s">
        <v>85</v>
      </c>
      <c r="Q3927" s="3" t="s">
        <v>42</v>
      </c>
      <c r="R3927" s="3" t="s">
        <v>49</v>
      </c>
      <c r="S3927" s="3" t="s">
        <v>86</v>
      </c>
      <c r="T3927" s="3" t="s">
        <v>51</v>
      </c>
      <c r="U3927" s="3" t="s">
        <v>87</v>
      </c>
      <c r="V3927" s="3" t="s">
        <v>53</v>
      </c>
      <c r="W3927" s="3" t="s">
        <v>54</v>
      </c>
      <c r="X3927" s="3">
        <v>35</v>
      </c>
      <c r="Y3927" s="3">
        <v>6</v>
      </c>
      <c r="Z3927" s="3" t="s">
        <v>44</v>
      </c>
      <c r="AA3927" s="7">
        <v>4</v>
      </c>
      <c r="AB3927" s="3" t="s">
        <v>49</v>
      </c>
      <c r="AC3927" s="3" t="s">
        <v>49</v>
      </c>
      <c r="AD3927" s="3" t="s">
        <v>49</v>
      </c>
      <c r="AE3927" s="3" t="s">
        <v>49</v>
      </c>
      <c r="AF3927" s="3" t="s">
        <v>55</v>
      </c>
      <c r="AG3927" s="3" t="s">
        <v>56</v>
      </c>
      <c r="AH3927" s="3" t="s">
        <v>57</v>
      </c>
      <c r="AI3927" s="3" t="s">
        <v>58</v>
      </c>
      <c r="AJ3927" s="3" t="s">
        <v>49</v>
      </c>
      <c r="AK3927" s="3" t="s">
        <v>49</v>
      </c>
      <c r="AL3927" s="3" t="s">
        <v>49</v>
      </c>
      <c r="AM3927" s="3" t="s">
        <v>88</v>
      </c>
      <c r="AN3927" s="3" t="s">
        <v>60</v>
      </c>
      <c r="AO3927" s="3">
        <v>24.469811152439593</v>
      </c>
      <c r="AP3927" s="3">
        <v>19.007903238539448</v>
      </c>
    </row>
    <row r="3928" spans="1:42" x14ac:dyDescent="0.25">
      <c r="A3928" s="2">
        <v>3927</v>
      </c>
      <c r="B3928" s="3" t="s">
        <v>42</v>
      </c>
      <c r="C3928" s="3" t="s">
        <v>43</v>
      </c>
      <c r="D3928" s="3" t="s">
        <v>44</v>
      </c>
      <c r="E3928" s="3" t="s">
        <v>45</v>
      </c>
      <c r="F3928" s="3">
        <v>0.36</v>
      </c>
      <c r="G3928" s="3">
        <v>0.48</v>
      </c>
      <c r="H3928" s="3">
        <v>2.9175724108394301E-2</v>
      </c>
      <c r="I3928" s="3">
        <v>10.335629996410709</v>
      </c>
      <c r="J3928" s="3">
        <v>1.7666245818360271</v>
      </c>
      <c r="K3928" s="3">
        <v>0.30154948926172326</v>
      </c>
      <c r="L3928" s="3">
        <v>5.1542551402755377E-2</v>
      </c>
      <c r="M3928" s="2">
        <v>1330</v>
      </c>
      <c r="N3928" s="3" t="s">
        <v>68</v>
      </c>
      <c r="O3928" s="3" t="s">
        <v>84</v>
      </c>
      <c r="P3928" s="3" t="s">
        <v>85</v>
      </c>
      <c r="Q3928" s="3" t="s">
        <v>42</v>
      </c>
      <c r="R3928" s="3" t="s">
        <v>49</v>
      </c>
      <c r="S3928" s="3" t="s">
        <v>86</v>
      </c>
      <c r="T3928" s="3" t="s">
        <v>51</v>
      </c>
      <c r="U3928" s="3" t="s">
        <v>87</v>
      </c>
      <c r="V3928" s="3" t="s">
        <v>53</v>
      </c>
      <c r="W3928" s="3" t="s">
        <v>54</v>
      </c>
      <c r="X3928" s="3">
        <v>35</v>
      </c>
      <c r="Y3928" s="3">
        <v>6</v>
      </c>
      <c r="Z3928" s="3" t="s">
        <v>44</v>
      </c>
      <c r="AA3928" s="7">
        <v>4</v>
      </c>
      <c r="AB3928" s="3" t="s">
        <v>49</v>
      </c>
      <c r="AC3928" s="3" t="s">
        <v>49</v>
      </c>
      <c r="AD3928" s="3" t="s">
        <v>49</v>
      </c>
      <c r="AE3928" s="3" t="s">
        <v>49</v>
      </c>
      <c r="AF3928" s="3" t="s">
        <v>55</v>
      </c>
      <c r="AG3928" s="3" t="s">
        <v>56</v>
      </c>
      <c r="AH3928" s="3" t="s">
        <v>57</v>
      </c>
      <c r="AI3928" s="3" t="s">
        <v>58</v>
      </c>
      <c r="AJ3928" s="3" t="s">
        <v>49</v>
      </c>
      <c r="AK3928" s="3" t="s">
        <v>49</v>
      </c>
      <c r="AL3928" s="3" t="s">
        <v>49</v>
      </c>
      <c r="AM3928" s="3" t="s">
        <v>88</v>
      </c>
      <c r="AN3928" s="3" t="s">
        <v>60</v>
      </c>
      <c r="AO3928" s="3">
        <v>44.425656832214244</v>
      </c>
      <c r="AP3928" s="3">
        <v>118.06996648622582</v>
      </c>
    </row>
    <row r="3929" spans="1:42" x14ac:dyDescent="0.25">
      <c r="A3929" s="2">
        <v>3928</v>
      </c>
      <c r="B3929" s="3" t="s">
        <v>42</v>
      </c>
      <c r="C3929" s="3" t="s">
        <v>43</v>
      </c>
      <c r="D3929" s="3" t="s">
        <v>44</v>
      </c>
      <c r="E3929" s="3" t="s">
        <v>45</v>
      </c>
      <c r="F3929" s="3">
        <v>0.36</v>
      </c>
      <c r="G3929" s="3">
        <v>0.48</v>
      </c>
      <c r="H3929" s="3">
        <v>0.113913341138467</v>
      </c>
      <c r="I3929" s="3">
        <v>11.885640504371651</v>
      </c>
      <c r="J3929" s="3">
        <v>1.5693914258915007</v>
      </c>
      <c r="K3929" s="3">
        <v>1.3539330214236689</v>
      </c>
      <c r="L3929" s="3">
        <v>0.17877462087736368</v>
      </c>
      <c r="M3929" s="2">
        <v>1400</v>
      </c>
      <c r="N3929" s="3" t="s">
        <v>46</v>
      </c>
      <c r="O3929" s="3" t="s">
        <v>84</v>
      </c>
      <c r="P3929" s="3" t="s">
        <v>85</v>
      </c>
      <c r="Q3929" s="3" t="s">
        <v>42</v>
      </c>
      <c r="R3929" s="3" t="s">
        <v>49</v>
      </c>
      <c r="S3929" s="3" t="s">
        <v>86</v>
      </c>
      <c r="T3929" s="3" t="s">
        <v>51</v>
      </c>
      <c r="U3929" s="3" t="s">
        <v>87</v>
      </c>
      <c r="V3929" s="3" t="s">
        <v>53</v>
      </c>
      <c r="W3929" s="3" t="s">
        <v>54</v>
      </c>
      <c r="X3929" s="3">
        <v>35</v>
      </c>
      <c r="Y3929" s="3">
        <v>6</v>
      </c>
      <c r="Z3929" s="3" t="s">
        <v>44</v>
      </c>
      <c r="AA3929" s="7">
        <v>4</v>
      </c>
      <c r="AB3929" s="3" t="s">
        <v>49</v>
      </c>
      <c r="AC3929" s="3" t="s">
        <v>49</v>
      </c>
      <c r="AD3929" s="3" t="s">
        <v>49</v>
      </c>
      <c r="AE3929" s="3" t="s">
        <v>49</v>
      </c>
      <c r="AF3929" s="3" t="s">
        <v>55</v>
      </c>
      <c r="AG3929" s="3" t="s">
        <v>56</v>
      </c>
      <c r="AH3929" s="3" t="s">
        <v>57</v>
      </c>
      <c r="AI3929" s="3" t="s">
        <v>58</v>
      </c>
      <c r="AJ3929" s="3" t="s">
        <v>49</v>
      </c>
      <c r="AK3929" s="3" t="s">
        <v>49</v>
      </c>
      <c r="AL3929" s="3" t="s">
        <v>49</v>
      </c>
      <c r="AM3929" s="3" t="s">
        <v>88</v>
      </c>
      <c r="AN3929" s="3" t="s">
        <v>60</v>
      </c>
      <c r="AO3929" s="3">
        <v>115.25949262642833</v>
      </c>
      <c r="AP3929" s="3">
        <v>460.99093618324713</v>
      </c>
    </row>
    <row r="3930" spans="1:42" x14ac:dyDescent="0.25">
      <c r="A3930" s="2">
        <v>3929</v>
      </c>
      <c r="B3930" s="3" t="s">
        <v>42</v>
      </c>
      <c r="C3930" s="3" t="s">
        <v>43</v>
      </c>
      <c r="D3930" s="3" t="s">
        <v>44</v>
      </c>
      <c r="E3930" s="3" t="s">
        <v>45</v>
      </c>
      <c r="F3930" s="3">
        <v>0.36</v>
      </c>
      <c r="G3930" s="3">
        <v>0.48</v>
      </c>
      <c r="H3930" s="3">
        <v>4.9390036043823202E-3</v>
      </c>
      <c r="I3930" s="3">
        <v>11.885640504371651</v>
      </c>
      <c r="J3930" s="3">
        <v>1.5693914258915007</v>
      </c>
      <c r="K3930" s="3">
        <v>5.870322129148408E-2</v>
      </c>
      <c r="L3930" s="3">
        <v>7.7512299091648312E-3</v>
      </c>
      <c r="M3930" s="2">
        <v>8140</v>
      </c>
      <c r="N3930" s="3" t="s">
        <v>69</v>
      </c>
      <c r="O3930" s="3" t="s">
        <v>84</v>
      </c>
      <c r="P3930" s="3" t="s">
        <v>85</v>
      </c>
      <c r="Q3930" s="3" t="s">
        <v>42</v>
      </c>
      <c r="R3930" s="3" t="s">
        <v>49</v>
      </c>
      <c r="S3930" s="3" t="s">
        <v>86</v>
      </c>
      <c r="T3930" s="3" t="s">
        <v>51</v>
      </c>
      <c r="U3930" s="3" t="s">
        <v>87</v>
      </c>
      <c r="V3930" s="3" t="s">
        <v>53</v>
      </c>
      <c r="W3930" s="3" t="s">
        <v>54</v>
      </c>
      <c r="X3930" s="3">
        <v>35</v>
      </c>
      <c r="Y3930" s="3">
        <v>6</v>
      </c>
      <c r="Z3930" s="3" t="s">
        <v>44</v>
      </c>
      <c r="AA3930" s="7">
        <v>4</v>
      </c>
      <c r="AB3930" s="3" t="s">
        <v>49</v>
      </c>
      <c r="AC3930" s="3" t="s">
        <v>49</v>
      </c>
      <c r="AD3930" s="3" t="s">
        <v>49</v>
      </c>
      <c r="AE3930" s="3" t="s">
        <v>49</v>
      </c>
      <c r="AF3930" s="3" t="s">
        <v>55</v>
      </c>
      <c r="AG3930" s="3" t="s">
        <v>56</v>
      </c>
      <c r="AH3930" s="3" t="s">
        <v>57</v>
      </c>
      <c r="AI3930" s="3" t="s">
        <v>58</v>
      </c>
      <c r="AJ3930" s="3" t="s">
        <v>49</v>
      </c>
      <c r="AK3930" s="3" t="s">
        <v>49</v>
      </c>
      <c r="AL3930" s="3" t="s">
        <v>49</v>
      </c>
      <c r="AM3930" s="3" t="s">
        <v>88</v>
      </c>
      <c r="AN3930" s="3" t="s">
        <v>60</v>
      </c>
      <c r="AO3930" s="3">
        <v>37.634691036609802</v>
      </c>
      <c r="AP3930" s="3">
        <v>19.987438456651354</v>
      </c>
    </row>
    <row r="3931" spans="1:42" x14ac:dyDescent="0.25">
      <c r="A3931" s="2">
        <v>3930</v>
      </c>
      <c r="B3931" s="3" t="s">
        <v>42</v>
      </c>
      <c r="C3931" s="3" t="s">
        <v>43</v>
      </c>
      <c r="D3931" s="3" t="s">
        <v>44</v>
      </c>
      <c r="E3931" s="3" t="s">
        <v>45</v>
      </c>
      <c r="F3931" s="3">
        <v>0.36</v>
      </c>
      <c r="G3931" s="3">
        <v>0.48</v>
      </c>
      <c r="H3931" s="3">
        <v>0.211662548908124</v>
      </c>
      <c r="I3931" s="3">
        <v>11.885640504371651</v>
      </c>
      <c r="J3931" s="3">
        <v>1.5693914258915007</v>
      </c>
      <c r="K3931" s="3">
        <v>2.5157449645609442</v>
      </c>
      <c r="L3931" s="3">
        <v>0.33218138943875025</v>
      </c>
      <c r="M3931" s="2">
        <v>1410</v>
      </c>
      <c r="N3931" s="3" t="s">
        <v>63</v>
      </c>
      <c r="O3931" s="3" t="s">
        <v>84</v>
      </c>
      <c r="P3931" s="3" t="s">
        <v>85</v>
      </c>
      <c r="Q3931" s="3" t="s">
        <v>42</v>
      </c>
      <c r="R3931" s="3" t="s">
        <v>49</v>
      </c>
      <c r="S3931" s="3" t="s">
        <v>86</v>
      </c>
      <c r="T3931" s="3" t="s">
        <v>51</v>
      </c>
      <c r="U3931" s="3" t="s">
        <v>87</v>
      </c>
      <c r="V3931" s="3" t="s">
        <v>53</v>
      </c>
      <c r="W3931" s="3" t="s">
        <v>54</v>
      </c>
      <c r="X3931" s="3">
        <v>35</v>
      </c>
      <c r="Y3931" s="3">
        <v>6</v>
      </c>
      <c r="Z3931" s="3" t="s">
        <v>44</v>
      </c>
      <c r="AA3931" s="7">
        <v>4</v>
      </c>
      <c r="AB3931" s="3" t="s">
        <v>49</v>
      </c>
      <c r="AC3931" s="3" t="s">
        <v>49</v>
      </c>
      <c r="AD3931" s="3" t="s">
        <v>49</v>
      </c>
      <c r="AE3931" s="3" t="s">
        <v>49</v>
      </c>
      <c r="AF3931" s="3" t="s">
        <v>55</v>
      </c>
      <c r="AG3931" s="3" t="s">
        <v>56</v>
      </c>
      <c r="AH3931" s="3" t="s">
        <v>57</v>
      </c>
      <c r="AI3931" s="3" t="s">
        <v>58</v>
      </c>
      <c r="AJ3931" s="3" t="s">
        <v>49</v>
      </c>
      <c r="AK3931" s="3" t="s">
        <v>49</v>
      </c>
      <c r="AL3931" s="3" t="s">
        <v>49</v>
      </c>
      <c r="AM3931" s="3" t="s">
        <v>88</v>
      </c>
      <c r="AN3931" s="3" t="s">
        <v>60</v>
      </c>
      <c r="AO3931" s="3">
        <v>127.70783049652886</v>
      </c>
      <c r="AP3931" s="3">
        <v>856.56794543039496</v>
      </c>
    </row>
    <row r="3932" spans="1:42" x14ac:dyDescent="0.25">
      <c r="A3932" s="2">
        <v>3931</v>
      </c>
      <c r="B3932" s="3" t="s">
        <v>42</v>
      </c>
      <c r="C3932" s="3" t="s">
        <v>43</v>
      </c>
      <c r="D3932" s="3" t="s">
        <v>44</v>
      </c>
      <c r="E3932" s="3" t="s">
        <v>45</v>
      </c>
      <c r="F3932" s="3">
        <v>0.36</v>
      </c>
      <c r="G3932" s="3">
        <v>0.48</v>
      </c>
      <c r="H3932" s="3">
        <v>0.26179238519937797</v>
      </c>
      <c r="I3932" s="3">
        <v>11.885640504371651</v>
      </c>
      <c r="J3932" s="3">
        <v>1.5693914258915007</v>
      </c>
      <c r="K3932" s="3">
        <v>3.1115701772617923</v>
      </c>
      <c r="L3932" s="3">
        <v>0.41085472469558881</v>
      </c>
      <c r="M3932" s="2">
        <v>1410</v>
      </c>
      <c r="N3932" s="3" t="s">
        <v>63</v>
      </c>
      <c r="O3932" s="3" t="s">
        <v>84</v>
      </c>
      <c r="P3932" s="3" t="s">
        <v>85</v>
      </c>
      <c r="Q3932" s="3" t="s">
        <v>42</v>
      </c>
      <c r="R3932" s="3" t="s">
        <v>49</v>
      </c>
      <c r="S3932" s="3" t="s">
        <v>86</v>
      </c>
      <c r="T3932" s="3" t="s">
        <v>51</v>
      </c>
      <c r="U3932" s="3" t="s">
        <v>87</v>
      </c>
      <c r="V3932" s="3" t="s">
        <v>53</v>
      </c>
      <c r="W3932" s="3" t="s">
        <v>54</v>
      </c>
      <c r="X3932" s="3">
        <v>35</v>
      </c>
      <c r="Y3932" s="3">
        <v>6</v>
      </c>
      <c r="Z3932" s="3" t="s">
        <v>44</v>
      </c>
      <c r="AA3932" s="7">
        <v>4</v>
      </c>
      <c r="AB3932" s="3" t="s">
        <v>49</v>
      </c>
      <c r="AC3932" s="3" t="s">
        <v>49</v>
      </c>
      <c r="AD3932" s="3" t="s">
        <v>49</v>
      </c>
      <c r="AE3932" s="3" t="s">
        <v>49</v>
      </c>
      <c r="AF3932" s="3" t="s">
        <v>55</v>
      </c>
      <c r="AG3932" s="3" t="s">
        <v>56</v>
      </c>
      <c r="AH3932" s="3" t="s">
        <v>57</v>
      </c>
      <c r="AI3932" s="3" t="s">
        <v>58</v>
      </c>
      <c r="AJ3932" s="3" t="s">
        <v>49</v>
      </c>
      <c r="AK3932" s="3" t="s">
        <v>49</v>
      </c>
      <c r="AL3932" s="3" t="s">
        <v>49</v>
      </c>
      <c r="AM3932" s="3" t="s">
        <v>88</v>
      </c>
      <c r="AN3932" s="3" t="s">
        <v>60</v>
      </c>
      <c r="AO3932" s="3">
        <v>130.68723129688581</v>
      </c>
      <c r="AP3932" s="3">
        <v>1059.4361953795189</v>
      </c>
    </row>
    <row r="3933" spans="1:42" x14ac:dyDescent="0.25">
      <c r="A3933" s="2">
        <v>3932</v>
      </c>
      <c r="B3933" s="3" t="s">
        <v>42</v>
      </c>
      <c r="C3933" s="3" t="s">
        <v>43</v>
      </c>
      <c r="D3933" s="3" t="s">
        <v>44</v>
      </c>
      <c r="E3933" s="3" t="s">
        <v>45</v>
      </c>
      <c r="F3933" s="3">
        <v>0.36</v>
      </c>
      <c r="G3933" s="3">
        <v>0.48</v>
      </c>
      <c r="H3933" s="3">
        <v>6.3374618979195798E-3</v>
      </c>
      <c r="I3933" s="3">
        <v>11.885640504371651</v>
      </c>
      <c r="J3933" s="3">
        <v>1.5693914258915007</v>
      </c>
      <c r="K3933" s="3">
        <v>7.5324793828824996E-2</v>
      </c>
      <c r="L3933" s="3">
        <v>9.9459583645090648E-3</v>
      </c>
      <c r="M3933" s="2">
        <v>1410</v>
      </c>
      <c r="N3933" s="3" t="s">
        <v>63</v>
      </c>
      <c r="O3933" s="3" t="s">
        <v>84</v>
      </c>
      <c r="P3933" s="3" t="s">
        <v>85</v>
      </c>
      <c r="Q3933" s="3" t="s">
        <v>42</v>
      </c>
      <c r="R3933" s="3" t="s">
        <v>49</v>
      </c>
      <c r="S3933" s="3" t="s">
        <v>86</v>
      </c>
      <c r="T3933" s="3" t="s">
        <v>51</v>
      </c>
      <c r="U3933" s="3" t="s">
        <v>87</v>
      </c>
      <c r="V3933" s="3" t="s">
        <v>53</v>
      </c>
      <c r="W3933" s="3" t="s">
        <v>54</v>
      </c>
      <c r="X3933" s="3">
        <v>35</v>
      </c>
      <c r="Y3933" s="3">
        <v>6</v>
      </c>
      <c r="Z3933" s="3" t="s">
        <v>44</v>
      </c>
      <c r="AA3933" s="7">
        <v>4</v>
      </c>
      <c r="AB3933" s="3" t="s">
        <v>49</v>
      </c>
      <c r="AC3933" s="3" t="s">
        <v>49</v>
      </c>
      <c r="AD3933" s="3" t="s">
        <v>49</v>
      </c>
      <c r="AE3933" s="3" t="s">
        <v>49</v>
      </c>
      <c r="AF3933" s="3" t="s">
        <v>55</v>
      </c>
      <c r="AG3933" s="3" t="s">
        <v>56</v>
      </c>
      <c r="AH3933" s="3" t="s">
        <v>57</v>
      </c>
      <c r="AI3933" s="3" t="s">
        <v>58</v>
      </c>
      <c r="AJ3933" s="3" t="s">
        <v>49</v>
      </c>
      <c r="AK3933" s="3" t="s">
        <v>49</v>
      </c>
      <c r="AL3933" s="3" t="s">
        <v>49</v>
      </c>
      <c r="AM3933" s="3" t="s">
        <v>88</v>
      </c>
      <c r="AN3933" s="3" t="s">
        <v>60</v>
      </c>
      <c r="AO3933" s="3">
        <v>29.102519330846064</v>
      </c>
      <c r="AP3933" s="3">
        <v>25.646798383311161</v>
      </c>
    </row>
    <row r="3934" spans="1:42" x14ac:dyDescent="0.25">
      <c r="A3934" s="2">
        <v>3933</v>
      </c>
      <c r="B3934" s="3" t="s">
        <v>42</v>
      </c>
      <c r="C3934" s="3" t="s">
        <v>43</v>
      </c>
      <c r="D3934" s="3" t="s">
        <v>44</v>
      </c>
      <c r="E3934" s="3" t="s">
        <v>45</v>
      </c>
      <c r="F3934" s="3">
        <v>0.36</v>
      </c>
      <c r="G3934" s="3">
        <v>0.48</v>
      </c>
      <c r="H3934" s="3">
        <v>0.36767177903994303</v>
      </c>
      <c r="I3934" s="3">
        <v>9.5818110676365773</v>
      </c>
      <c r="J3934" s="3">
        <v>1.4081478443180253</v>
      </c>
      <c r="K3934" s="3">
        <v>3.5229615216625563</v>
      </c>
      <c r="L3934" s="3">
        <v>0.51773622307166911</v>
      </c>
      <c r="M3934" s="2">
        <v>1200</v>
      </c>
      <c r="N3934" s="3" t="s">
        <v>61</v>
      </c>
      <c r="O3934" s="3" t="s">
        <v>84</v>
      </c>
      <c r="P3934" s="3" t="s">
        <v>85</v>
      </c>
      <c r="Q3934" s="3" t="s">
        <v>42</v>
      </c>
      <c r="R3934" s="3" t="s">
        <v>49</v>
      </c>
      <c r="S3934" s="3" t="s">
        <v>86</v>
      </c>
      <c r="T3934" s="3" t="s">
        <v>51</v>
      </c>
      <c r="U3934" s="3" t="s">
        <v>87</v>
      </c>
      <c r="V3934" s="3" t="s">
        <v>53</v>
      </c>
      <c r="W3934" s="3" t="s">
        <v>54</v>
      </c>
      <c r="X3934" s="3">
        <v>35</v>
      </c>
      <c r="Y3934" s="3">
        <v>6</v>
      </c>
      <c r="Z3934" s="3" t="s">
        <v>44</v>
      </c>
      <c r="AA3934" s="7">
        <v>4</v>
      </c>
      <c r="AB3934" s="3" t="s">
        <v>49</v>
      </c>
      <c r="AC3934" s="3" t="s">
        <v>49</v>
      </c>
      <c r="AD3934" s="3" t="s">
        <v>49</v>
      </c>
      <c r="AE3934" s="3" t="s">
        <v>49</v>
      </c>
      <c r="AF3934" s="3" t="s">
        <v>55</v>
      </c>
      <c r="AG3934" s="3" t="s">
        <v>56</v>
      </c>
      <c r="AH3934" s="3" t="s">
        <v>57</v>
      </c>
      <c r="AI3934" s="3" t="s">
        <v>58</v>
      </c>
      <c r="AJ3934" s="3" t="s">
        <v>49</v>
      </c>
      <c r="AK3934" s="3" t="s">
        <v>49</v>
      </c>
      <c r="AL3934" s="3" t="s">
        <v>49</v>
      </c>
      <c r="AM3934" s="3" t="s">
        <v>88</v>
      </c>
      <c r="AN3934" s="3" t="s">
        <v>60</v>
      </c>
      <c r="AO3934" s="3">
        <v>205.77060682350063</v>
      </c>
      <c r="AP3934" s="3">
        <v>1487.9149003430252</v>
      </c>
    </row>
    <row r="3935" spans="1:42" x14ac:dyDescent="0.25">
      <c r="A3935" s="2">
        <v>3934</v>
      </c>
      <c r="B3935" s="3" t="s">
        <v>42</v>
      </c>
      <c r="C3935" s="3" t="s">
        <v>43</v>
      </c>
      <c r="D3935" s="3" t="s">
        <v>44</v>
      </c>
      <c r="E3935" s="3" t="s">
        <v>45</v>
      </c>
      <c r="F3935" s="3">
        <v>0.36</v>
      </c>
      <c r="G3935" s="3">
        <v>0.48</v>
      </c>
      <c r="H3935" s="3">
        <v>2.1245226784319698E-2</v>
      </c>
      <c r="I3935" s="3">
        <v>9.5818110676365773</v>
      </c>
      <c r="J3935" s="3">
        <v>1.4081478443180253</v>
      </c>
      <c r="K3935" s="3">
        <v>0.20356774913644354</v>
      </c>
      <c r="L3935" s="3">
        <v>2.9916420298387356E-2</v>
      </c>
      <c r="M3935" s="2">
        <v>1210</v>
      </c>
      <c r="N3935" s="3" t="s">
        <v>65</v>
      </c>
      <c r="O3935" s="3" t="s">
        <v>84</v>
      </c>
      <c r="P3935" s="3" t="s">
        <v>85</v>
      </c>
      <c r="Q3935" s="3" t="s">
        <v>42</v>
      </c>
      <c r="R3935" s="3" t="s">
        <v>49</v>
      </c>
      <c r="S3935" s="3" t="s">
        <v>86</v>
      </c>
      <c r="T3935" s="3" t="s">
        <v>51</v>
      </c>
      <c r="U3935" s="3" t="s">
        <v>87</v>
      </c>
      <c r="V3935" s="3" t="s">
        <v>53</v>
      </c>
      <c r="W3935" s="3" t="s">
        <v>54</v>
      </c>
      <c r="X3935" s="3">
        <v>35</v>
      </c>
      <c r="Y3935" s="3">
        <v>6</v>
      </c>
      <c r="Z3935" s="3" t="s">
        <v>44</v>
      </c>
      <c r="AA3935" s="7">
        <v>4</v>
      </c>
      <c r="AB3935" s="3" t="s">
        <v>49</v>
      </c>
      <c r="AC3935" s="3" t="s">
        <v>49</v>
      </c>
      <c r="AD3935" s="3" t="s">
        <v>49</v>
      </c>
      <c r="AE3935" s="3" t="s">
        <v>49</v>
      </c>
      <c r="AF3935" s="3" t="s">
        <v>55</v>
      </c>
      <c r="AG3935" s="3" t="s">
        <v>56</v>
      </c>
      <c r="AH3935" s="3" t="s">
        <v>57</v>
      </c>
      <c r="AI3935" s="3" t="s">
        <v>58</v>
      </c>
      <c r="AJ3935" s="3" t="s">
        <v>49</v>
      </c>
      <c r="AK3935" s="3" t="s">
        <v>49</v>
      </c>
      <c r="AL3935" s="3" t="s">
        <v>49</v>
      </c>
      <c r="AM3935" s="3" t="s">
        <v>88</v>
      </c>
      <c r="AN3935" s="3" t="s">
        <v>60</v>
      </c>
      <c r="AO3935" s="3">
        <v>37.749471372238041</v>
      </c>
      <c r="AP3935" s="3">
        <v>85.976382457468546</v>
      </c>
    </row>
    <row r="3936" spans="1:42" x14ac:dyDescent="0.25">
      <c r="A3936" s="2">
        <v>3935</v>
      </c>
      <c r="B3936" s="3" t="s">
        <v>42</v>
      </c>
      <c r="C3936" s="3" t="s">
        <v>43</v>
      </c>
      <c r="D3936" s="3" t="s">
        <v>44</v>
      </c>
      <c r="E3936" s="3" t="s">
        <v>45</v>
      </c>
      <c r="F3936" s="3">
        <v>0.36</v>
      </c>
      <c r="G3936" s="3">
        <v>0.48</v>
      </c>
      <c r="H3936" s="3">
        <v>4.0349880811976698E-4</v>
      </c>
      <c r="I3936" s="3">
        <v>9.5818110676365773</v>
      </c>
      <c r="J3936" s="3">
        <v>1.4081478443180253</v>
      </c>
      <c r="K3936" s="3">
        <v>3.8662493454201508E-3</v>
      </c>
      <c r="L3936" s="3">
        <v>5.681859768387424E-4</v>
      </c>
      <c r="M3936" s="2">
        <v>1210</v>
      </c>
      <c r="N3936" s="3" t="s">
        <v>65</v>
      </c>
      <c r="O3936" s="3" t="s">
        <v>84</v>
      </c>
      <c r="P3936" s="3" t="s">
        <v>85</v>
      </c>
      <c r="Q3936" s="3" t="s">
        <v>42</v>
      </c>
      <c r="R3936" s="3" t="s">
        <v>49</v>
      </c>
      <c r="S3936" s="3" t="s">
        <v>86</v>
      </c>
      <c r="T3936" s="3" t="s">
        <v>51</v>
      </c>
      <c r="U3936" s="3" t="s">
        <v>87</v>
      </c>
      <c r="V3936" s="3" t="s">
        <v>53</v>
      </c>
      <c r="W3936" s="3" t="s">
        <v>54</v>
      </c>
      <c r="X3936" s="3">
        <v>35</v>
      </c>
      <c r="Y3936" s="3">
        <v>6</v>
      </c>
      <c r="Z3936" s="3" t="s">
        <v>44</v>
      </c>
      <c r="AA3936" s="7">
        <v>4</v>
      </c>
      <c r="AB3936" s="3" t="s">
        <v>49</v>
      </c>
      <c r="AC3936" s="3" t="s">
        <v>49</v>
      </c>
      <c r="AD3936" s="3" t="s">
        <v>49</v>
      </c>
      <c r="AE3936" s="3" t="s">
        <v>49</v>
      </c>
      <c r="AF3936" s="3" t="s">
        <v>55</v>
      </c>
      <c r="AG3936" s="3" t="s">
        <v>56</v>
      </c>
      <c r="AH3936" s="3" t="s">
        <v>57</v>
      </c>
      <c r="AI3936" s="3" t="s">
        <v>58</v>
      </c>
      <c r="AJ3936" s="3" t="s">
        <v>49</v>
      </c>
      <c r="AK3936" s="3" t="s">
        <v>49</v>
      </c>
      <c r="AL3936" s="3" t="s">
        <v>49</v>
      </c>
      <c r="AM3936" s="3" t="s">
        <v>88</v>
      </c>
      <c r="AN3936" s="3" t="s">
        <v>60</v>
      </c>
      <c r="AO3936" s="3">
        <v>7.3267082372288241</v>
      </c>
      <c r="AP3936" s="3">
        <v>1.6329017430702233</v>
      </c>
    </row>
    <row r="3937" spans="1:42" x14ac:dyDescent="0.25">
      <c r="A3937" s="2">
        <v>3936</v>
      </c>
      <c r="B3937" s="3" t="s">
        <v>42</v>
      </c>
      <c r="C3937" s="3" t="s">
        <v>43</v>
      </c>
      <c r="D3937" s="3" t="s">
        <v>44</v>
      </c>
      <c r="E3937" s="3" t="s">
        <v>45</v>
      </c>
      <c r="F3937" s="3">
        <v>0.36</v>
      </c>
      <c r="G3937" s="3">
        <v>0.48</v>
      </c>
      <c r="H3937" s="3">
        <v>0.119357799980192</v>
      </c>
      <c r="I3937" s="3">
        <v>9.5818110676365773</v>
      </c>
      <c r="J3937" s="3">
        <v>1.4081478443180253</v>
      </c>
      <c r="K3937" s="3">
        <v>1.1436638888589565</v>
      </c>
      <c r="L3937" s="3">
        <v>0.16807342874464939</v>
      </c>
      <c r="M3937" s="2">
        <v>1210</v>
      </c>
      <c r="N3937" s="3" t="s">
        <v>65</v>
      </c>
      <c r="O3937" s="3" t="s">
        <v>84</v>
      </c>
      <c r="P3937" s="3" t="s">
        <v>85</v>
      </c>
      <c r="Q3937" s="3" t="s">
        <v>42</v>
      </c>
      <c r="R3937" s="3" t="s">
        <v>49</v>
      </c>
      <c r="S3937" s="3" t="s">
        <v>86</v>
      </c>
      <c r="T3937" s="3" t="s">
        <v>51</v>
      </c>
      <c r="U3937" s="3" t="s">
        <v>87</v>
      </c>
      <c r="V3937" s="3" t="s">
        <v>53</v>
      </c>
      <c r="W3937" s="3" t="s">
        <v>54</v>
      </c>
      <c r="X3937" s="3">
        <v>35</v>
      </c>
      <c r="Y3937" s="3">
        <v>6</v>
      </c>
      <c r="Z3937" s="3" t="s">
        <v>44</v>
      </c>
      <c r="AA3937" s="7">
        <v>4</v>
      </c>
      <c r="AB3937" s="3" t="s">
        <v>49</v>
      </c>
      <c r="AC3937" s="3" t="s">
        <v>49</v>
      </c>
      <c r="AD3937" s="3" t="s">
        <v>49</v>
      </c>
      <c r="AE3937" s="3" t="s">
        <v>49</v>
      </c>
      <c r="AF3937" s="3" t="s">
        <v>55</v>
      </c>
      <c r="AG3937" s="3" t="s">
        <v>56</v>
      </c>
      <c r="AH3937" s="3" t="s">
        <v>57</v>
      </c>
      <c r="AI3937" s="3" t="s">
        <v>58</v>
      </c>
      <c r="AJ3937" s="3" t="s">
        <v>49</v>
      </c>
      <c r="AK3937" s="3" t="s">
        <v>49</v>
      </c>
      <c r="AL3937" s="3" t="s">
        <v>49</v>
      </c>
      <c r="AM3937" s="3" t="s">
        <v>88</v>
      </c>
      <c r="AN3937" s="3" t="s">
        <v>60</v>
      </c>
      <c r="AO3937" s="3">
        <v>100.22365390187575</v>
      </c>
      <c r="AP3937" s="3">
        <v>483.02387941337588</v>
      </c>
    </row>
    <row r="3938" spans="1:42" x14ac:dyDescent="0.25">
      <c r="A3938" s="2">
        <v>3937</v>
      </c>
      <c r="B3938" s="3" t="s">
        <v>42</v>
      </c>
      <c r="C3938" s="3" t="s">
        <v>43</v>
      </c>
      <c r="D3938" s="3" t="s">
        <v>44</v>
      </c>
      <c r="E3938" s="3" t="s">
        <v>45</v>
      </c>
      <c r="F3938" s="3">
        <v>0.36</v>
      </c>
      <c r="G3938" s="3">
        <v>0.48</v>
      </c>
      <c r="H3938" s="3">
        <v>0.109085149055339</v>
      </c>
      <c r="I3938" s="3">
        <v>9.5818110676365773</v>
      </c>
      <c r="J3938" s="3">
        <v>1.4081478443180253</v>
      </c>
      <c r="K3938" s="3">
        <v>1.0452332885332329</v>
      </c>
      <c r="L3938" s="3">
        <v>0.1536080174893861</v>
      </c>
      <c r="M3938" s="2">
        <v>1210</v>
      </c>
      <c r="N3938" s="3" t="s">
        <v>65</v>
      </c>
      <c r="O3938" s="3" t="s">
        <v>84</v>
      </c>
      <c r="P3938" s="3" t="s">
        <v>85</v>
      </c>
      <c r="Q3938" s="3" t="s">
        <v>42</v>
      </c>
      <c r="R3938" s="3" t="s">
        <v>49</v>
      </c>
      <c r="S3938" s="3" t="s">
        <v>86</v>
      </c>
      <c r="T3938" s="3" t="s">
        <v>51</v>
      </c>
      <c r="U3938" s="3" t="s">
        <v>87</v>
      </c>
      <c r="V3938" s="3" t="s">
        <v>53</v>
      </c>
      <c r="W3938" s="3" t="s">
        <v>54</v>
      </c>
      <c r="X3938" s="3">
        <v>35</v>
      </c>
      <c r="Y3938" s="3">
        <v>6</v>
      </c>
      <c r="Z3938" s="3" t="s">
        <v>44</v>
      </c>
      <c r="AA3938" s="7">
        <v>4</v>
      </c>
      <c r="AB3938" s="3" t="s">
        <v>49</v>
      </c>
      <c r="AC3938" s="3" t="s">
        <v>49</v>
      </c>
      <c r="AD3938" s="3" t="s">
        <v>49</v>
      </c>
      <c r="AE3938" s="3" t="s">
        <v>49</v>
      </c>
      <c r="AF3938" s="3" t="s">
        <v>55</v>
      </c>
      <c r="AG3938" s="3" t="s">
        <v>56</v>
      </c>
      <c r="AH3938" s="3" t="s">
        <v>57</v>
      </c>
      <c r="AI3938" s="3" t="s">
        <v>58</v>
      </c>
      <c r="AJ3938" s="3" t="s">
        <v>49</v>
      </c>
      <c r="AK3938" s="3" t="s">
        <v>49</v>
      </c>
      <c r="AL3938" s="3" t="s">
        <v>49</v>
      </c>
      <c r="AM3938" s="3" t="s">
        <v>88</v>
      </c>
      <c r="AN3938" s="3" t="s">
        <v>60</v>
      </c>
      <c r="AO3938" s="3">
        <v>86.02972540528242</v>
      </c>
      <c r="AP3938" s="3">
        <v>441.45193604306007</v>
      </c>
    </row>
    <row r="3939" spans="1:42" x14ac:dyDescent="0.25">
      <c r="A3939" s="2">
        <v>3938</v>
      </c>
      <c r="B3939" s="3" t="s">
        <v>42</v>
      </c>
      <c r="C3939" s="3" t="s">
        <v>43</v>
      </c>
      <c r="D3939" s="3" t="s">
        <v>44</v>
      </c>
      <c r="E3939" s="3" t="s">
        <v>45</v>
      </c>
      <c r="F3939" s="3">
        <v>0.36</v>
      </c>
      <c r="G3939" s="3">
        <v>0.48</v>
      </c>
      <c r="H3939" s="3">
        <v>0.21284071729780599</v>
      </c>
      <c r="I3939" s="3">
        <v>10.003063245956163</v>
      </c>
      <c r="J3939" s="3">
        <v>1.4479743389393456</v>
      </c>
      <c r="K3939" s="3">
        <v>2.1290591564446291</v>
      </c>
      <c r="L3939" s="3">
        <v>0.30818789692866677</v>
      </c>
      <c r="M3939" s="2">
        <v>1200</v>
      </c>
      <c r="N3939" s="3" t="s">
        <v>61</v>
      </c>
      <c r="O3939" s="3" t="s">
        <v>84</v>
      </c>
      <c r="P3939" s="3" t="s">
        <v>85</v>
      </c>
      <c r="Q3939" s="3" t="s">
        <v>42</v>
      </c>
      <c r="R3939" s="3" t="s">
        <v>49</v>
      </c>
      <c r="S3939" s="3" t="s">
        <v>86</v>
      </c>
      <c r="T3939" s="3" t="s">
        <v>51</v>
      </c>
      <c r="U3939" s="3" t="s">
        <v>87</v>
      </c>
      <c r="V3939" s="3" t="s">
        <v>53</v>
      </c>
      <c r="W3939" s="3" t="s">
        <v>54</v>
      </c>
      <c r="X3939" s="3">
        <v>35</v>
      </c>
      <c r="Y3939" s="3">
        <v>6</v>
      </c>
      <c r="Z3939" s="3" t="s">
        <v>44</v>
      </c>
      <c r="AA3939" s="7">
        <v>4</v>
      </c>
      <c r="AB3939" s="3" t="s">
        <v>49</v>
      </c>
      <c r="AC3939" s="3" t="s">
        <v>49</v>
      </c>
      <c r="AD3939" s="3" t="s">
        <v>49</v>
      </c>
      <c r="AE3939" s="3" t="s">
        <v>49</v>
      </c>
      <c r="AF3939" s="3" t="s">
        <v>55</v>
      </c>
      <c r="AG3939" s="3" t="s">
        <v>56</v>
      </c>
      <c r="AH3939" s="3" t="s">
        <v>57</v>
      </c>
      <c r="AI3939" s="3" t="s">
        <v>58</v>
      </c>
      <c r="AJ3939" s="3" t="s">
        <v>49</v>
      </c>
      <c r="AK3939" s="3" t="s">
        <v>49</v>
      </c>
      <c r="AL3939" s="3" t="s">
        <v>49</v>
      </c>
      <c r="AM3939" s="3" t="s">
        <v>88</v>
      </c>
      <c r="AN3939" s="3" t="s">
        <v>60</v>
      </c>
      <c r="AO3939" s="3">
        <v>176.54174904731582</v>
      </c>
      <c r="AP3939" s="3">
        <v>861.33582374484865</v>
      </c>
    </row>
    <row r="3940" spans="1:42" x14ac:dyDescent="0.25">
      <c r="A3940" s="2">
        <v>3939</v>
      </c>
      <c r="B3940" s="3" t="s">
        <v>42</v>
      </c>
      <c r="C3940" s="3" t="s">
        <v>43</v>
      </c>
      <c r="D3940" s="3" t="s">
        <v>44</v>
      </c>
      <c r="E3940" s="3" t="s">
        <v>45</v>
      </c>
      <c r="F3940" s="3">
        <v>0.36</v>
      </c>
      <c r="G3940" s="3">
        <v>0.48</v>
      </c>
      <c r="H3940" s="3">
        <v>7.2275226841258103E-2</v>
      </c>
      <c r="I3940" s="3">
        <v>10.003063245956163</v>
      </c>
      <c r="J3940" s="3">
        <v>1.4479743389393456</v>
      </c>
      <c r="K3940" s="3">
        <v>0.72297366520893325</v>
      </c>
      <c r="L3940" s="3">
        <v>0.10465267380716195</v>
      </c>
      <c r="M3940" s="2">
        <v>1430</v>
      </c>
      <c r="N3940" s="3" t="s">
        <v>64</v>
      </c>
      <c r="O3940" s="3" t="s">
        <v>84</v>
      </c>
      <c r="P3940" s="3" t="s">
        <v>85</v>
      </c>
      <c r="Q3940" s="3" t="s">
        <v>42</v>
      </c>
      <c r="R3940" s="3" t="s">
        <v>49</v>
      </c>
      <c r="S3940" s="3" t="s">
        <v>86</v>
      </c>
      <c r="T3940" s="3" t="s">
        <v>51</v>
      </c>
      <c r="U3940" s="3" t="s">
        <v>87</v>
      </c>
      <c r="V3940" s="3" t="s">
        <v>53</v>
      </c>
      <c r="W3940" s="3" t="s">
        <v>54</v>
      </c>
      <c r="X3940" s="3">
        <v>35</v>
      </c>
      <c r="Y3940" s="3">
        <v>6</v>
      </c>
      <c r="Z3940" s="3" t="s">
        <v>44</v>
      </c>
      <c r="AA3940" s="7">
        <v>4</v>
      </c>
      <c r="AB3940" s="3" t="s">
        <v>49</v>
      </c>
      <c r="AC3940" s="3" t="s">
        <v>49</v>
      </c>
      <c r="AD3940" s="3" t="s">
        <v>49</v>
      </c>
      <c r="AE3940" s="3" t="s">
        <v>49</v>
      </c>
      <c r="AF3940" s="3" t="s">
        <v>55</v>
      </c>
      <c r="AG3940" s="3" t="s">
        <v>56</v>
      </c>
      <c r="AH3940" s="3" t="s">
        <v>57</v>
      </c>
      <c r="AI3940" s="3" t="s">
        <v>58</v>
      </c>
      <c r="AJ3940" s="3" t="s">
        <v>49</v>
      </c>
      <c r="AK3940" s="3" t="s">
        <v>49</v>
      </c>
      <c r="AL3940" s="3" t="s">
        <v>49</v>
      </c>
      <c r="AM3940" s="3" t="s">
        <v>88</v>
      </c>
      <c r="AN3940" s="3" t="s">
        <v>60</v>
      </c>
      <c r="AO3940" s="3">
        <v>72.225606738230937</v>
      </c>
      <c r="AP3940" s="3">
        <v>292.48746592296231</v>
      </c>
    </row>
    <row r="3941" spans="1:42" x14ac:dyDescent="0.25">
      <c r="A3941" s="2">
        <v>3940</v>
      </c>
      <c r="B3941" s="3" t="s">
        <v>42</v>
      </c>
      <c r="C3941" s="3" t="s">
        <v>43</v>
      </c>
      <c r="D3941" s="3" t="s">
        <v>44</v>
      </c>
      <c r="E3941" s="3" t="s">
        <v>45</v>
      </c>
      <c r="F3941" s="3">
        <v>0.36</v>
      </c>
      <c r="G3941" s="3">
        <v>0.48</v>
      </c>
      <c r="H3941" s="3">
        <v>2.8301021200033201E-2</v>
      </c>
      <c r="I3941" s="3">
        <v>10.003063245956163</v>
      </c>
      <c r="J3941" s="3">
        <v>1.4479743389393456</v>
      </c>
      <c r="K3941" s="3">
        <v>0.2830969049890783</v>
      </c>
      <c r="L3941" s="3">
        <v>4.0979152463426476E-2</v>
      </c>
      <c r="M3941" s="2">
        <v>1430</v>
      </c>
      <c r="N3941" s="3" t="s">
        <v>64</v>
      </c>
      <c r="O3941" s="3" t="s">
        <v>84</v>
      </c>
      <c r="P3941" s="3" t="s">
        <v>85</v>
      </c>
      <c r="Q3941" s="3" t="s">
        <v>42</v>
      </c>
      <c r="R3941" s="3" t="s">
        <v>49</v>
      </c>
      <c r="S3941" s="3" t="s">
        <v>86</v>
      </c>
      <c r="T3941" s="3" t="s">
        <v>51</v>
      </c>
      <c r="U3941" s="3" t="s">
        <v>87</v>
      </c>
      <c r="V3941" s="3" t="s">
        <v>53</v>
      </c>
      <c r="W3941" s="3" t="s">
        <v>54</v>
      </c>
      <c r="X3941" s="3">
        <v>35</v>
      </c>
      <c r="Y3941" s="3">
        <v>6</v>
      </c>
      <c r="Z3941" s="3" t="s">
        <v>44</v>
      </c>
      <c r="AA3941" s="7">
        <v>4</v>
      </c>
      <c r="AB3941" s="3" t="s">
        <v>49</v>
      </c>
      <c r="AC3941" s="3" t="s">
        <v>49</v>
      </c>
      <c r="AD3941" s="3" t="s">
        <v>49</v>
      </c>
      <c r="AE3941" s="3" t="s">
        <v>49</v>
      </c>
      <c r="AF3941" s="3" t="s">
        <v>55</v>
      </c>
      <c r="AG3941" s="3" t="s">
        <v>56</v>
      </c>
      <c r="AH3941" s="3" t="s">
        <v>57</v>
      </c>
      <c r="AI3941" s="3" t="s">
        <v>58</v>
      </c>
      <c r="AJ3941" s="3" t="s">
        <v>49</v>
      </c>
      <c r="AK3941" s="3" t="s">
        <v>49</v>
      </c>
      <c r="AL3941" s="3" t="s">
        <v>49</v>
      </c>
      <c r="AM3941" s="3" t="s">
        <v>88</v>
      </c>
      <c r="AN3941" s="3" t="s">
        <v>60</v>
      </c>
      <c r="AO3941" s="3">
        <v>61.514085814320545</v>
      </c>
      <c r="AP3941" s="3">
        <v>114.53016940383284</v>
      </c>
    </row>
    <row r="3942" spans="1:42" x14ac:dyDescent="0.25">
      <c r="A3942" s="2">
        <v>3941</v>
      </c>
      <c r="B3942" s="3" t="s">
        <v>42</v>
      </c>
      <c r="C3942" s="3" t="s">
        <v>43</v>
      </c>
      <c r="D3942" s="3" t="s">
        <v>44</v>
      </c>
      <c r="E3942" s="3" t="s">
        <v>45</v>
      </c>
      <c r="F3942" s="3">
        <v>0.36</v>
      </c>
      <c r="G3942" s="3">
        <v>0.48</v>
      </c>
      <c r="H3942" s="3">
        <v>0.23919184686452999</v>
      </c>
      <c r="I3942" s="3">
        <v>10.003063245956163</v>
      </c>
      <c r="J3942" s="3">
        <v>1.4479743389393456</v>
      </c>
      <c r="K3942" s="3">
        <v>2.3926511721029549</v>
      </c>
      <c r="L3942" s="3">
        <v>0.34634365634334902</v>
      </c>
      <c r="M3942" s="2">
        <v>1210</v>
      </c>
      <c r="N3942" s="3" t="s">
        <v>65</v>
      </c>
      <c r="O3942" s="3" t="s">
        <v>84</v>
      </c>
      <c r="P3942" s="3" t="s">
        <v>85</v>
      </c>
      <c r="Q3942" s="3" t="s">
        <v>42</v>
      </c>
      <c r="R3942" s="3" t="s">
        <v>49</v>
      </c>
      <c r="S3942" s="3" t="s">
        <v>86</v>
      </c>
      <c r="T3942" s="3" t="s">
        <v>51</v>
      </c>
      <c r="U3942" s="3" t="s">
        <v>87</v>
      </c>
      <c r="V3942" s="3" t="s">
        <v>53</v>
      </c>
      <c r="W3942" s="3" t="s">
        <v>54</v>
      </c>
      <c r="X3942" s="3">
        <v>35</v>
      </c>
      <c r="Y3942" s="3">
        <v>6</v>
      </c>
      <c r="Z3942" s="3" t="s">
        <v>44</v>
      </c>
      <c r="AA3942" s="7">
        <v>4</v>
      </c>
      <c r="AB3942" s="3" t="s">
        <v>49</v>
      </c>
      <c r="AC3942" s="3" t="s">
        <v>49</v>
      </c>
      <c r="AD3942" s="3" t="s">
        <v>49</v>
      </c>
      <c r="AE3942" s="3" t="s">
        <v>49</v>
      </c>
      <c r="AF3942" s="3" t="s">
        <v>55</v>
      </c>
      <c r="AG3942" s="3" t="s">
        <v>56</v>
      </c>
      <c r="AH3942" s="3" t="s">
        <v>57</v>
      </c>
      <c r="AI3942" s="3" t="s">
        <v>58</v>
      </c>
      <c r="AJ3942" s="3" t="s">
        <v>49</v>
      </c>
      <c r="AK3942" s="3" t="s">
        <v>49</v>
      </c>
      <c r="AL3942" s="3" t="s">
        <v>49</v>
      </c>
      <c r="AM3942" s="3" t="s">
        <v>88</v>
      </c>
      <c r="AN3942" s="3" t="s">
        <v>60</v>
      </c>
      <c r="AO3942" s="3">
        <v>124.26828645370483</v>
      </c>
      <c r="AP3942" s="3">
        <v>967.97506166944254</v>
      </c>
    </row>
    <row r="3943" spans="1:42" x14ac:dyDescent="0.25">
      <c r="A3943" s="2">
        <v>3942</v>
      </c>
      <c r="B3943" s="3" t="s">
        <v>42</v>
      </c>
      <c r="C3943" s="3" t="s">
        <v>43</v>
      </c>
      <c r="D3943" s="3" t="s">
        <v>44</v>
      </c>
      <c r="E3943" s="3" t="s">
        <v>45</v>
      </c>
      <c r="F3943" s="3">
        <v>0.36</v>
      </c>
      <c r="G3943" s="3">
        <v>0.48</v>
      </c>
      <c r="H3943" s="3">
        <v>5.6445696805971599E-2</v>
      </c>
      <c r="I3943" s="3">
        <v>10.003063245956163</v>
      </c>
      <c r="J3943" s="3">
        <v>1.4479743389393456</v>
      </c>
      <c r="K3943" s="3">
        <v>0.56462987511219964</v>
      </c>
      <c r="L3943" s="3">
        <v>8.1731920518597456E-2</v>
      </c>
      <c r="M3943" s="2">
        <v>1210</v>
      </c>
      <c r="N3943" s="3" t="s">
        <v>65</v>
      </c>
      <c r="O3943" s="3" t="s">
        <v>84</v>
      </c>
      <c r="P3943" s="3" t="s">
        <v>85</v>
      </c>
      <c r="Q3943" s="3" t="s">
        <v>42</v>
      </c>
      <c r="R3943" s="3" t="s">
        <v>49</v>
      </c>
      <c r="S3943" s="3" t="s">
        <v>86</v>
      </c>
      <c r="T3943" s="3" t="s">
        <v>51</v>
      </c>
      <c r="U3943" s="3" t="s">
        <v>87</v>
      </c>
      <c r="V3943" s="3" t="s">
        <v>53</v>
      </c>
      <c r="W3943" s="3" t="s">
        <v>54</v>
      </c>
      <c r="X3943" s="3">
        <v>35</v>
      </c>
      <c r="Y3943" s="3">
        <v>6</v>
      </c>
      <c r="Z3943" s="3" t="s">
        <v>44</v>
      </c>
      <c r="AA3943" s="7">
        <v>4</v>
      </c>
      <c r="AB3943" s="3" t="s">
        <v>49</v>
      </c>
      <c r="AC3943" s="3" t="s">
        <v>49</v>
      </c>
      <c r="AD3943" s="3" t="s">
        <v>49</v>
      </c>
      <c r="AE3943" s="3" t="s">
        <v>49</v>
      </c>
      <c r="AF3943" s="3" t="s">
        <v>55</v>
      </c>
      <c r="AG3943" s="3" t="s">
        <v>56</v>
      </c>
      <c r="AH3943" s="3" t="s">
        <v>57</v>
      </c>
      <c r="AI3943" s="3" t="s">
        <v>58</v>
      </c>
      <c r="AJ3943" s="3" t="s">
        <v>49</v>
      </c>
      <c r="AK3943" s="3" t="s">
        <v>49</v>
      </c>
      <c r="AL3943" s="3" t="s">
        <v>49</v>
      </c>
      <c r="AM3943" s="3" t="s">
        <v>88</v>
      </c>
      <c r="AN3943" s="3" t="s">
        <v>60</v>
      </c>
      <c r="AO3943" s="3">
        <v>78.35102711132933</v>
      </c>
      <c r="AP3943" s="3">
        <v>228.42763063608939</v>
      </c>
    </row>
    <row r="3944" spans="1:42" x14ac:dyDescent="0.25">
      <c r="A3944" s="2">
        <v>3943</v>
      </c>
      <c r="B3944" s="3" t="s">
        <v>42</v>
      </c>
      <c r="C3944" s="3" t="s">
        <v>43</v>
      </c>
      <c r="D3944" s="3" t="s">
        <v>44</v>
      </c>
      <c r="E3944" s="3" t="s">
        <v>45</v>
      </c>
      <c r="F3944" s="3">
        <v>0.36</v>
      </c>
      <c r="G3944" s="3">
        <v>0.48</v>
      </c>
      <c r="H3944" s="3">
        <v>8.7089447733814506E-3</v>
      </c>
      <c r="I3944" s="3">
        <v>10.003063245956163</v>
      </c>
      <c r="J3944" s="3">
        <v>1.4479743389393456</v>
      </c>
      <c r="K3944" s="3">
        <v>8.7116125373674011E-2</v>
      </c>
      <c r="L3944" s="3">
        <v>1.2610328551096275E-2</v>
      </c>
      <c r="M3944" s="2">
        <v>1330</v>
      </c>
      <c r="N3944" s="3" t="s">
        <v>68</v>
      </c>
      <c r="O3944" s="3" t="s">
        <v>84</v>
      </c>
      <c r="P3944" s="3" t="s">
        <v>85</v>
      </c>
      <c r="Q3944" s="3" t="s">
        <v>42</v>
      </c>
      <c r="R3944" s="3" t="s">
        <v>49</v>
      </c>
      <c r="S3944" s="3" t="s">
        <v>86</v>
      </c>
      <c r="T3944" s="3" t="s">
        <v>51</v>
      </c>
      <c r="U3944" s="3" t="s">
        <v>87</v>
      </c>
      <c r="V3944" s="3" t="s">
        <v>53</v>
      </c>
      <c r="W3944" s="3" t="s">
        <v>54</v>
      </c>
      <c r="X3944" s="3">
        <v>35</v>
      </c>
      <c r="Y3944" s="3">
        <v>6</v>
      </c>
      <c r="Z3944" s="3" t="s">
        <v>44</v>
      </c>
      <c r="AA3944" s="7">
        <v>4</v>
      </c>
      <c r="AB3944" s="3" t="s">
        <v>49</v>
      </c>
      <c r="AC3944" s="3" t="s">
        <v>49</v>
      </c>
      <c r="AD3944" s="3" t="s">
        <v>49</v>
      </c>
      <c r="AE3944" s="3" t="s">
        <v>49</v>
      </c>
      <c r="AF3944" s="3" t="s">
        <v>55</v>
      </c>
      <c r="AG3944" s="3" t="s">
        <v>56</v>
      </c>
      <c r="AH3944" s="3" t="s">
        <v>57</v>
      </c>
      <c r="AI3944" s="3" t="s">
        <v>58</v>
      </c>
      <c r="AJ3944" s="3" t="s">
        <v>49</v>
      </c>
      <c r="AK3944" s="3" t="s">
        <v>49</v>
      </c>
      <c r="AL3944" s="3" t="s">
        <v>49</v>
      </c>
      <c r="AM3944" s="3" t="s">
        <v>88</v>
      </c>
      <c r="AN3944" s="3" t="s">
        <v>60</v>
      </c>
      <c r="AO3944" s="3">
        <v>35.472146733641416</v>
      </c>
      <c r="AP3944" s="3">
        <v>35.243849088485625</v>
      </c>
    </row>
    <row r="3945" spans="1:42" x14ac:dyDescent="0.25">
      <c r="A3945" s="2">
        <v>3944</v>
      </c>
      <c r="B3945" s="3" t="s">
        <v>42</v>
      </c>
      <c r="C3945" s="3" t="s">
        <v>43</v>
      </c>
      <c r="D3945" s="3" t="s">
        <v>44</v>
      </c>
      <c r="E3945" s="3" t="s">
        <v>45</v>
      </c>
      <c r="F3945" s="3">
        <v>0.36</v>
      </c>
      <c r="G3945" s="3">
        <v>0.48</v>
      </c>
      <c r="H3945" s="3">
        <v>5.6527278796549701E-2</v>
      </c>
      <c r="I3945" s="3">
        <v>10.703178972448795</v>
      </c>
      <c r="J3945" s="3">
        <v>1.9153521084393217</v>
      </c>
      <c r="K3945" s="3">
        <v>0.60502158178498133</v>
      </c>
      <c r="L3945" s="3">
        <v>0.10826964262730883</v>
      </c>
      <c r="M3945" s="2">
        <v>1200</v>
      </c>
      <c r="N3945" s="3" t="s">
        <v>61</v>
      </c>
      <c r="O3945" s="3" t="s">
        <v>84</v>
      </c>
      <c r="P3945" s="3" t="s">
        <v>85</v>
      </c>
      <c r="Q3945" s="3" t="s">
        <v>42</v>
      </c>
      <c r="R3945" s="3" t="s">
        <v>49</v>
      </c>
      <c r="S3945" s="3" t="s">
        <v>86</v>
      </c>
      <c r="T3945" s="3" t="s">
        <v>51</v>
      </c>
      <c r="U3945" s="3" t="s">
        <v>87</v>
      </c>
      <c r="V3945" s="3" t="s">
        <v>53</v>
      </c>
      <c r="W3945" s="3" t="s">
        <v>54</v>
      </c>
      <c r="X3945" s="3">
        <v>35</v>
      </c>
      <c r="Y3945" s="3">
        <v>6</v>
      </c>
      <c r="Z3945" s="3" t="s">
        <v>44</v>
      </c>
      <c r="AA3945" s="7">
        <v>4</v>
      </c>
      <c r="AB3945" s="3" t="s">
        <v>49</v>
      </c>
      <c r="AC3945" s="3" t="s">
        <v>49</v>
      </c>
      <c r="AD3945" s="3" t="s">
        <v>49</v>
      </c>
      <c r="AE3945" s="3" t="s">
        <v>49</v>
      </c>
      <c r="AF3945" s="3" t="s">
        <v>55</v>
      </c>
      <c r="AG3945" s="3" t="s">
        <v>56</v>
      </c>
      <c r="AH3945" s="3" t="s">
        <v>57</v>
      </c>
      <c r="AI3945" s="3" t="s">
        <v>58</v>
      </c>
      <c r="AJ3945" s="3" t="s">
        <v>49</v>
      </c>
      <c r="AK3945" s="3" t="s">
        <v>49</v>
      </c>
      <c r="AL3945" s="3" t="s">
        <v>49</v>
      </c>
      <c r="AM3945" s="3" t="s">
        <v>88</v>
      </c>
      <c r="AN3945" s="3" t="s">
        <v>60</v>
      </c>
      <c r="AO3945" s="3">
        <v>66.577370261045658</v>
      </c>
      <c r="AP3945" s="3">
        <v>228.75778123861241</v>
      </c>
    </row>
    <row r="3946" spans="1:42" x14ac:dyDescent="0.25">
      <c r="A3946" s="2">
        <v>3945</v>
      </c>
      <c r="B3946" s="3" t="s">
        <v>42</v>
      </c>
      <c r="C3946" s="3" t="s">
        <v>43</v>
      </c>
      <c r="D3946" s="3" t="s">
        <v>44</v>
      </c>
      <c r="E3946" s="3" t="s">
        <v>45</v>
      </c>
      <c r="F3946" s="3">
        <v>0.36</v>
      </c>
      <c r="G3946" s="3">
        <v>0.48</v>
      </c>
      <c r="H3946" s="3">
        <v>2.1230045658054402E-3</v>
      </c>
      <c r="I3946" s="3">
        <v>10.703178972448795</v>
      </c>
      <c r="J3946" s="3">
        <v>1.9153521084393217</v>
      </c>
      <c r="K3946" s="3">
        <v>2.2722897827141569E-2</v>
      </c>
      <c r="L3946" s="3">
        <v>4.0663012713417568E-3</v>
      </c>
      <c r="M3946" s="2">
        <v>1210</v>
      </c>
      <c r="N3946" s="3" t="s">
        <v>65</v>
      </c>
      <c r="O3946" s="3" t="s">
        <v>84</v>
      </c>
      <c r="P3946" s="3" t="s">
        <v>85</v>
      </c>
      <c r="Q3946" s="3" t="s">
        <v>42</v>
      </c>
      <c r="R3946" s="3" t="s">
        <v>49</v>
      </c>
      <c r="S3946" s="3" t="s">
        <v>86</v>
      </c>
      <c r="T3946" s="3" t="s">
        <v>51</v>
      </c>
      <c r="U3946" s="3" t="s">
        <v>87</v>
      </c>
      <c r="V3946" s="3" t="s">
        <v>53</v>
      </c>
      <c r="W3946" s="3" t="s">
        <v>54</v>
      </c>
      <c r="X3946" s="3">
        <v>35</v>
      </c>
      <c r="Y3946" s="3">
        <v>6</v>
      </c>
      <c r="Z3946" s="3" t="s">
        <v>44</v>
      </c>
      <c r="AA3946" s="7">
        <v>4</v>
      </c>
      <c r="AB3946" s="3" t="s">
        <v>49</v>
      </c>
      <c r="AC3946" s="3" t="s">
        <v>49</v>
      </c>
      <c r="AD3946" s="3" t="s">
        <v>49</v>
      </c>
      <c r="AE3946" s="3" t="s">
        <v>49</v>
      </c>
      <c r="AF3946" s="3" t="s">
        <v>55</v>
      </c>
      <c r="AG3946" s="3" t="s">
        <v>56</v>
      </c>
      <c r="AH3946" s="3" t="s">
        <v>57</v>
      </c>
      <c r="AI3946" s="3" t="s">
        <v>58</v>
      </c>
      <c r="AJ3946" s="3" t="s">
        <v>49</v>
      </c>
      <c r="AK3946" s="3" t="s">
        <v>49</v>
      </c>
      <c r="AL3946" s="3" t="s">
        <v>49</v>
      </c>
      <c r="AM3946" s="3" t="s">
        <v>88</v>
      </c>
      <c r="AN3946" s="3" t="s">
        <v>60</v>
      </c>
      <c r="AO3946" s="3">
        <v>16.432905935680449</v>
      </c>
      <c r="AP3946" s="3">
        <v>8.5914946619142594</v>
      </c>
    </row>
    <row r="3947" spans="1:42" x14ac:dyDescent="0.25">
      <c r="A3947" s="2">
        <v>3946</v>
      </c>
      <c r="B3947" s="3" t="s">
        <v>42</v>
      </c>
      <c r="C3947" s="3" t="s">
        <v>43</v>
      </c>
      <c r="D3947" s="3" t="s">
        <v>44</v>
      </c>
      <c r="E3947" s="3" t="s">
        <v>45</v>
      </c>
      <c r="F3947" s="3">
        <v>0.36</v>
      </c>
      <c r="G3947" s="3">
        <v>0.48</v>
      </c>
      <c r="H3947" s="3">
        <v>3.6625519923346898E-4</v>
      </c>
      <c r="I3947" s="3">
        <v>10.703178972448795</v>
      </c>
      <c r="J3947" s="3">
        <v>1.9153521084393217</v>
      </c>
      <c r="K3947" s="3">
        <v>3.9200949469857093E-3</v>
      </c>
      <c r="L3947" s="3">
        <v>7.0150766807868859E-4</v>
      </c>
      <c r="M3947" s="2">
        <v>1410</v>
      </c>
      <c r="N3947" s="3" t="s">
        <v>63</v>
      </c>
      <c r="O3947" s="3" t="s">
        <v>84</v>
      </c>
      <c r="P3947" s="3" t="s">
        <v>85</v>
      </c>
      <c r="Q3947" s="3" t="s">
        <v>42</v>
      </c>
      <c r="R3947" s="3" t="s">
        <v>49</v>
      </c>
      <c r="S3947" s="3" t="s">
        <v>86</v>
      </c>
      <c r="T3947" s="3" t="s">
        <v>51</v>
      </c>
      <c r="U3947" s="3" t="s">
        <v>87</v>
      </c>
      <c r="V3947" s="3" t="s">
        <v>53</v>
      </c>
      <c r="W3947" s="3" t="s">
        <v>54</v>
      </c>
      <c r="X3947" s="3">
        <v>35</v>
      </c>
      <c r="Y3947" s="3">
        <v>6</v>
      </c>
      <c r="Z3947" s="3" t="s">
        <v>44</v>
      </c>
      <c r="AA3947" s="7">
        <v>4</v>
      </c>
      <c r="AB3947" s="3" t="s">
        <v>49</v>
      </c>
      <c r="AC3947" s="3" t="s">
        <v>49</v>
      </c>
      <c r="AD3947" s="3" t="s">
        <v>49</v>
      </c>
      <c r="AE3947" s="3" t="s">
        <v>49</v>
      </c>
      <c r="AF3947" s="3" t="s">
        <v>55</v>
      </c>
      <c r="AG3947" s="3" t="s">
        <v>56</v>
      </c>
      <c r="AH3947" s="3" t="s">
        <v>57</v>
      </c>
      <c r="AI3947" s="3" t="s">
        <v>58</v>
      </c>
      <c r="AJ3947" s="3" t="s">
        <v>49</v>
      </c>
      <c r="AK3947" s="3" t="s">
        <v>49</v>
      </c>
      <c r="AL3947" s="3" t="s">
        <v>49</v>
      </c>
      <c r="AM3947" s="3" t="s">
        <v>88</v>
      </c>
      <c r="AN3947" s="3" t="s">
        <v>60</v>
      </c>
      <c r="AO3947" s="3">
        <v>26.543699740042243</v>
      </c>
      <c r="AP3947" s="3">
        <v>1.4821822052553553</v>
      </c>
    </row>
    <row r="3948" spans="1:42" x14ac:dyDescent="0.25">
      <c r="A3948" s="2">
        <v>3947</v>
      </c>
      <c r="B3948" s="3" t="s">
        <v>42</v>
      </c>
      <c r="C3948" s="3" t="s">
        <v>43</v>
      </c>
      <c r="D3948" s="3" t="s">
        <v>44</v>
      </c>
      <c r="E3948" s="3" t="s">
        <v>45</v>
      </c>
      <c r="F3948" s="3">
        <v>0.36</v>
      </c>
      <c r="G3948" s="3">
        <v>0.48</v>
      </c>
      <c r="H3948" s="3">
        <v>0.13962734240732</v>
      </c>
      <c r="I3948" s="3">
        <v>10.703178972448795</v>
      </c>
      <c r="J3948" s="3">
        <v>1.9153521084393217</v>
      </c>
      <c r="K3948" s="3">
        <v>1.4944564352329353</v>
      </c>
      <c r="L3948" s="3">
        <v>0.26743552467563947</v>
      </c>
      <c r="M3948" s="2">
        <v>1330</v>
      </c>
      <c r="N3948" s="3" t="s">
        <v>68</v>
      </c>
      <c r="O3948" s="3" t="s">
        <v>84</v>
      </c>
      <c r="P3948" s="3" t="s">
        <v>85</v>
      </c>
      <c r="Q3948" s="3" t="s">
        <v>42</v>
      </c>
      <c r="R3948" s="3" t="s">
        <v>49</v>
      </c>
      <c r="S3948" s="3" t="s">
        <v>86</v>
      </c>
      <c r="T3948" s="3" t="s">
        <v>51</v>
      </c>
      <c r="U3948" s="3" t="s">
        <v>87</v>
      </c>
      <c r="V3948" s="3" t="s">
        <v>53</v>
      </c>
      <c r="W3948" s="3" t="s">
        <v>54</v>
      </c>
      <c r="X3948" s="3">
        <v>35</v>
      </c>
      <c r="Y3948" s="3">
        <v>6</v>
      </c>
      <c r="Z3948" s="3" t="s">
        <v>44</v>
      </c>
      <c r="AA3948" s="7">
        <v>4</v>
      </c>
      <c r="AB3948" s="3" t="s">
        <v>49</v>
      </c>
      <c r="AC3948" s="3" t="s">
        <v>49</v>
      </c>
      <c r="AD3948" s="3" t="s">
        <v>49</v>
      </c>
      <c r="AE3948" s="3" t="s">
        <v>49</v>
      </c>
      <c r="AF3948" s="3" t="s">
        <v>55</v>
      </c>
      <c r="AG3948" s="3" t="s">
        <v>56</v>
      </c>
      <c r="AH3948" s="3" t="s">
        <v>57</v>
      </c>
      <c r="AI3948" s="3" t="s">
        <v>58</v>
      </c>
      <c r="AJ3948" s="3" t="s">
        <v>49</v>
      </c>
      <c r="AK3948" s="3" t="s">
        <v>49</v>
      </c>
      <c r="AL3948" s="3" t="s">
        <v>49</v>
      </c>
      <c r="AM3948" s="3" t="s">
        <v>88</v>
      </c>
      <c r="AN3948" s="3" t="s">
        <v>60</v>
      </c>
      <c r="AO3948" s="3">
        <v>108.96692880144008</v>
      </c>
      <c r="AP3948" s="3">
        <v>565.05180736370517</v>
      </c>
    </row>
    <row r="3949" spans="1:42" x14ac:dyDescent="0.25">
      <c r="A3949" s="2">
        <v>3948</v>
      </c>
      <c r="B3949" s="3" t="s">
        <v>42</v>
      </c>
      <c r="C3949" s="3" t="s">
        <v>43</v>
      </c>
      <c r="D3949" s="3" t="s">
        <v>44</v>
      </c>
      <c r="E3949" s="3" t="s">
        <v>45</v>
      </c>
      <c r="F3949" s="3">
        <v>0.36</v>
      </c>
      <c r="G3949" s="3">
        <v>0.48</v>
      </c>
      <c r="H3949" s="3">
        <v>0.138582465735721</v>
      </c>
      <c r="I3949" s="3">
        <v>9.5675464962055017</v>
      </c>
      <c r="J3949" s="3">
        <v>1.4060786152770108</v>
      </c>
      <c r="K3949" s="3">
        <v>1.3258941844853165</v>
      </c>
      <c r="L3949" s="3">
        <v>0.19485784152335639</v>
      </c>
      <c r="M3949" s="2">
        <v>1200</v>
      </c>
      <c r="N3949" s="3" t="s">
        <v>61</v>
      </c>
      <c r="O3949" s="3" t="s">
        <v>84</v>
      </c>
      <c r="P3949" s="3" t="s">
        <v>85</v>
      </c>
      <c r="Q3949" s="3" t="s">
        <v>42</v>
      </c>
      <c r="R3949" s="3" t="s">
        <v>49</v>
      </c>
      <c r="S3949" s="3" t="s">
        <v>86</v>
      </c>
      <c r="T3949" s="3" t="s">
        <v>51</v>
      </c>
      <c r="U3949" s="3" t="s">
        <v>87</v>
      </c>
      <c r="V3949" s="3" t="s">
        <v>53</v>
      </c>
      <c r="W3949" s="3" t="s">
        <v>54</v>
      </c>
      <c r="X3949" s="3">
        <v>35</v>
      </c>
      <c r="Y3949" s="3">
        <v>6</v>
      </c>
      <c r="Z3949" s="3" t="s">
        <v>44</v>
      </c>
      <c r="AA3949" s="7">
        <v>4</v>
      </c>
      <c r="AB3949" s="3" t="s">
        <v>49</v>
      </c>
      <c r="AC3949" s="3" t="s">
        <v>49</v>
      </c>
      <c r="AD3949" s="3" t="s">
        <v>49</v>
      </c>
      <c r="AE3949" s="3" t="s">
        <v>49</v>
      </c>
      <c r="AF3949" s="3" t="s">
        <v>55</v>
      </c>
      <c r="AG3949" s="3" t="s">
        <v>56</v>
      </c>
      <c r="AH3949" s="3" t="s">
        <v>57</v>
      </c>
      <c r="AI3949" s="3" t="s">
        <v>58</v>
      </c>
      <c r="AJ3949" s="3" t="s">
        <v>49</v>
      </c>
      <c r="AK3949" s="3" t="s">
        <v>49</v>
      </c>
      <c r="AL3949" s="3" t="s">
        <v>49</v>
      </c>
      <c r="AM3949" s="3" t="s">
        <v>88</v>
      </c>
      <c r="AN3949" s="3" t="s">
        <v>60</v>
      </c>
      <c r="AO3949" s="3">
        <v>128.34204294252828</v>
      </c>
      <c r="AP3949" s="3">
        <v>560.82334149463122</v>
      </c>
    </row>
    <row r="3950" spans="1:42" x14ac:dyDescent="0.25">
      <c r="A3950" s="2">
        <v>3949</v>
      </c>
      <c r="B3950" s="3" t="s">
        <v>42</v>
      </c>
      <c r="C3950" s="3" t="s">
        <v>43</v>
      </c>
      <c r="D3950" s="3" t="s">
        <v>44</v>
      </c>
      <c r="E3950" s="3" t="s">
        <v>45</v>
      </c>
      <c r="F3950" s="3">
        <v>0.36</v>
      </c>
      <c r="G3950" s="3">
        <v>0.48</v>
      </c>
      <c r="H3950" s="3">
        <v>1.90041745777823E-2</v>
      </c>
      <c r="I3950" s="3">
        <v>9.5675464962055017</v>
      </c>
      <c r="J3950" s="3">
        <v>1.4060786152770108</v>
      </c>
      <c r="K3950" s="3">
        <v>0.18182332389493872</v>
      </c>
      <c r="L3950" s="3">
        <v>2.672136347481071E-2</v>
      </c>
      <c r="M3950" s="2">
        <v>1210</v>
      </c>
      <c r="N3950" s="3" t="s">
        <v>65</v>
      </c>
      <c r="O3950" s="3" t="s">
        <v>84</v>
      </c>
      <c r="P3950" s="3" t="s">
        <v>85</v>
      </c>
      <c r="Q3950" s="3" t="s">
        <v>42</v>
      </c>
      <c r="R3950" s="3" t="s">
        <v>49</v>
      </c>
      <c r="S3950" s="3" t="s">
        <v>86</v>
      </c>
      <c r="T3950" s="3" t="s">
        <v>51</v>
      </c>
      <c r="U3950" s="3" t="s">
        <v>87</v>
      </c>
      <c r="V3950" s="3" t="s">
        <v>53</v>
      </c>
      <c r="W3950" s="3" t="s">
        <v>54</v>
      </c>
      <c r="X3950" s="3">
        <v>35</v>
      </c>
      <c r="Y3950" s="3">
        <v>6</v>
      </c>
      <c r="Z3950" s="3" t="s">
        <v>44</v>
      </c>
      <c r="AA3950" s="7">
        <v>4</v>
      </c>
      <c r="AB3950" s="3" t="s">
        <v>49</v>
      </c>
      <c r="AC3950" s="3" t="s">
        <v>49</v>
      </c>
      <c r="AD3950" s="3" t="s">
        <v>49</v>
      </c>
      <c r="AE3950" s="3" t="s">
        <v>49</v>
      </c>
      <c r="AF3950" s="3" t="s">
        <v>55</v>
      </c>
      <c r="AG3950" s="3" t="s">
        <v>56</v>
      </c>
      <c r="AH3950" s="3" t="s">
        <v>57</v>
      </c>
      <c r="AI3950" s="3" t="s">
        <v>58</v>
      </c>
      <c r="AJ3950" s="3" t="s">
        <v>49</v>
      </c>
      <c r="AK3950" s="3" t="s">
        <v>49</v>
      </c>
      <c r="AL3950" s="3" t="s">
        <v>49</v>
      </c>
      <c r="AM3950" s="3" t="s">
        <v>88</v>
      </c>
      <c r="AN3950" s="3" t="s">
        <v>60</v>
      </c>
      <c r="AO3950" s="3">
        <v>40.33029251069172</v>
      </c>
      <c r="AP3950" s="3">
        <v>76.907165942508954</v>
      </c>
    </row>
    <row r="3951" spans="1:42" x14ac:dyDescent="0.25">
      <c r="A3951" s="2">
        <v>3950</v>
      </c>
      <c r="B3951" s="3" t="s">
        <v>42</v>
      </c>
      <c r="C3951" s="3" t="s">
        <v>43</v>
      </c>
      <c r="D3951" s="3" t="s">
        <v>44</v>
      </c>
      <c r="E3951" s="3" t="s">
        <v>45</v>
      </c>
      <c r="F3951" s="3">
        <v>0.36</v>
      </c>
      <c r="G3951" s="3">
        <v>0.48</v>
      </c>
      <c r="H3951" s="3">
        <v>8.1011466013406995E-3</v>
      </c>
      <c r="I3951" s="3">
        <v>9.5675464962055017</v>
      </c>
      <c r="J3951" s="3">
        <v>1.4060786152770108</v>
      </c>
      <c r="K3951" s="3">
        <v>7.7508096780904312E-2</v>
      </c>
      <c r="L3951" s="3">
        <v>1.1390848995369194E-2</v>
      </c>
      <c r="M3951" s="2">
        <v>1210</v>
      </c>
      <c r="N3951" s="3" t="s">
        <v>65</v>
      </c>
      <c r="O3951" s="3" t="s">
        <v>84</v>
      </c>
      <c r="P3951" s="3" t="s">
        <v>85</v>
      </c>
      <c r="Q3951" s="3" t="s">
        <v>42</v>
      </c>
      <c r="R3951" s="3" t="s">
        <v>49</v>
      </c>
      <c r="S3951" s="3" t="s">
        <v>86</v>
      </c>
      <c r="T3951" s="3" t="s">
        <v>51</v>
      </c>
      <c r="U3951" s="3" t="s">
        <v>87</v>
      </c>
      <c r="V3951" s="3" t="s">
        <v>53</v>
      </c>
      <c r="W3951" s="3" t="s">
        <v>54</v>
      </c>
      <c r="X3951" s="3">
        <v>35</v>
      </c>
      <c r="Y3951" s="3">
        <v>6</v>
      </c>
      <c r="Z3951" s="3" t="s">
        <v>44</v>
      </c>
      <c r="AA3951" s="7">
        <v>4</v>
      </c>
      <c r="AB3951" s="3" t="s">
        <v>49</v>
      </c>
      <c r="AC3951" s="3" t="s">
        <v>49</v>
      </c>
      <c r="AD3951" s="3" t="s">
        <v>49</v>
      </c>
      <c r="AE3951" s="3" t="s">
        <v>49</v>
      </c>
      <c r="AF3951" s="3" t="s">
        <v>55</v>
      </c>
      <c r="AG3951" s="3" t="s">
        <v>56</v>
      </c>
      <c r="AH3951" s="3" t="s">
        <v>57</v>
      </c>
      <c r="AI3951" s="3" t="s">
        <v>58</v>
      </c>
      <c r="AJ3951" s="3" t="s">
        <v>49</v>
      </c>
      <c r="AK3951" s="3" t="s">
        <v>49</v>
      </c>
      <c r="AL3951" s="3" t="s">
        <v>49</v>
      </c>
      <c r="AM3951" s="3" t="s">
        <v>88</v>
      </c>
      <c r="AN3951" s="3" t="s">
        <v>60</v>
      </c>
      <c r="AO3951" s="3">
        <v>23.642430835330384</v>
      </c>
      <c r="AP3951" s="3">
        <v>32.78417715243954</v>
      </c>
    </row>
    <row r="3952" spans="1:42" x14ac:dyDescent="0.25">
      <c r="A3952" s="2">
        <v>3951</v>
      </c>
      <c r="B3952" s="3" t="s">
        <v>42</v>
      </c>
      <c r="C3952" s="3" t="s">
        <v>43</v>
      </c>
      <c r="D3952" s="3" t="s">
        <v>44</v>
      </c>
      <c r="E3952" s="3" t="s">
        <v>45</v>
      </c>
      <c r="F3952" s="3">
        <v>0.36</v>
      </c>
      <c r="G3952" s="3">
        <v>0.48</v>
      </c>
      <c r="H3952" s="3">
        <v>0.20394014127575599</v>
      </c>
      <c r="I3952" s="3">
        <v>9.5721902011285973</v>
      </c>
      <c r="J3952" s="3">
        <v>1.4067554030589966</v>
      </c>
      <c r="K3952" s="3">
        <v>1.9521538219365733</v>
      </c>
      <c r="L3952" s="3">
        <v>0.28689389564028484</v>
      </c>
      <c r="M3952" s="2">
        <v>1200</v>
      </c>
      <c r="N3952" s="3" t="s">
        <v>61</v>
      </c>
      <c r="O3952" s="3" t="s">
        <v>84</v>
      </c>
      <c r="P3952" s="3" t="s">
        <v>85</v>
      </c>
      <c r="Q3952" s="3" t="s">
        <v>42</v>
      </c>
      <c r="R3952" s="3" t="s">
        <v>49</v>
      </c>
      <c r="S3952" s="3" t="s">
        <v>86</v>
      </c>
      <c r="T3952" s="3" t="s">
        <v>51</v>
      </c>
      <c r="U3952" s="3" t="s">
        <v>87</v>
      </c>
      <c r="V3952" s="3" t="s">
        <v>53</v>
      </c>
      <c r="W3952" s="3" t="s">
        <v>54</v>
      </c>
      <c r="X3952" s="3">
        <v>35</v>
      </c>
      <c r="Y3952" s="3">
        <v>6</v>
      </c>
      <c r="Z3952" s="3" t="s">
        <v>44</v>
      </c>
      <c r="AA3952" s="7">
        <v>4</v>
      </c>
      <c r="AB3952" s="3" t="s">
        <v>49</v>
      </c>
      <c r="AC3952" s="3" t="s">
        <v>49</v>
      </c>
      <c r="AD3952" s="3" t="s">
        <v>49</v>
      </c>
      <c r="AE3952" s="3" t="s">
        <v>49</v>
      </c>
      <c r="AF3952" s="3" t="s">
        <v>55</v>
      </c>
      <c r="AG3952" s="3" t="s">
        <v>56</v>
      </c>
      <c r="AH3952" s="3" t="s">
        <v>57</v>
      </c>
      <c r="AI3952" s="3" t="s">
        <v>58</v>
      </c>
      <c r="AJ3952" s="3" t="s">
        <v>49</v>
      </c>
      <c r="AK3952" s="3" t="s">
        <v>49</v>
      </c>
      <c r="AL3952" s="3" t="s">
        <v>49</v>
      </c>
      <c r="AM3952" s="3" t="s">
        <v>88</v>
      </c>
      <c r="AN3952" s="3" t="s">
        <v>60</v>
      </c>
      <c r="AO3952" s="3">
        <v>167.3479412817243</v>
      </c>
      <c r="AP3952" s="3">
        <v>825.31647050695847</v>
      </c>
    </row>
    <row r="3953" spans="1:42" x14ac:dyDescent="0.25">
      <c r="A3953" s="2">
        <v>3952</v>
      </c>
      <c r="B3953" s="3" t="s">
        <v>42</v>
      </c>
      <c r="C3953" s="3" t="s">
        <v>43</v>
      </c>
      <c r="D3953" s="3" t="s">
        <v>44</v>
      </c>
      <c r="E3953" s="3" t="s">
        <v>45</v>
      </c>
      <c r="F3953" s="3">
        <v>0.36</v>
      </c>
      <c r="G3953" s="3">
        <v>0.48</v>
      </c>
      <c r="H3953" s="3">
        <v>6.10942151653531E-2</v>
      </c>
      <c r="I3953" s="3">
        <v>9.5721902011285973</v>
      </c>
      <c r="J3953" s="3">
        <v>1.4067554030589966</v>
      </c>
      <c r="K3953" s="3">
        <v>0.58480544775143506</v>
      </c>
      <c r="L3953" s="3">
        <v>8.5944617279509361E-2</v>
      </c>
      <c r="M3953" s="2">
        <v>1210</v>
      </c>
      <c r="N3953" s="3" t="s">
        <v>65</v>
      </c>
      <c r="O3953" s="3" t="s">
        <v>84</v>
      </c>
      <c r="P3953" s="3" t="s">
        <v>85</v>
      </c>
      <c r="Q3953" s="3" t="s">
        <v>42</v>
      </c>
      <c r="R3953" s="3" t="s">
        <v>49</v>
      </c>
      <c r="S3953" s="3" t="s">
        <v>86</v>
      </c>
      <c r="T3953" s="3" t="s">
        <v>51</v>
      </c>
      <c r="U3953" s="3" t="s">
        <v>87</v>
      </c>
      <c r="V3953" s="3" t="s">
        <v>53</v>
      </c>
      <c r="W3953" s="3" t="s">
        <v>54</v>
      </c>
      <c r="X3953" s="3">
        <v>35</v>
      </c>
      <c r="Y3953" s="3">
        <v>6</v>
      </c>
      <c r="Z3953" s="3" t="s">
        <v>44</v>
      </c>
      <c r="AA3953" s="7">
        <v>4</v>
      </c>
      <c r="AB3953" s="3" t="s">
        <v>49</v>
      </c>
      <c r="AC3953" s="3" t="s">
        <v>49</v>
      </c>
      <c r="AD3953" s="3" t="s">
        <v>49</v>
      </c>
      <c r="AE3953" s="3" t="s">
        <v>49</v>
      </c>
      <c r="AF3953" s="3" t="s">
        <v>55</v>
      </c>
      <c r="AG3953" s="3" t="s">
        <v>56</v>
      </c>
      <c r="AH3953" s="3" t="s">
        <v>57</v>
      </c>
      <c r="AI3953" s="3" t="s">
        <v>58</v>
      </c>
      <c r="AJ3953" s="3" t="s">
        <v>49</v>
      </c>
      <c r="AK3953" s="3" t="s">
        <v>49</v>
      </c>
      <c r="AL3953" s="3" t="s">
        <v>49</v>
      </c>
      <c r="AM3953" s="3" t="s">
        <v>88</v>
      </c>
      <c r="AN3953" s="3" t="s">
        <v>60</v>
      </c>
      <c r="AO3953" s="3">
        <v>73.941142175369407</v>
      </c>
      <c r="AP3953" s="3">
        <v>247.23951701339678</v>
      </c>
    </row>
    <row r="3954" spans="1:42" x14ac:dyDescent="0.25">
      <c r="A3954" s="2">
        <v>3953</v>
      </c>
      <c r="B3954" s="3" t="s">
        <v>42</v>
      </c>
      <c r="C3954" s="3" t="s">
        <v>43</v>
      </c>
      <c r="D3954" s="3" t="s">
        <v>44</v>
      </c>
      <c r="E3954" s="3" t="s">
        <v>45</v>
      </c>
      <c r="F3954" s="3">
        <v>0.36</v>
      </c>
      <c r="G3954" s="3">
        <v>0.48</v>
      </c>
      <c r="H3954" s="3">
        <v>4.2231194406262697E-2</v>
      </c>
      <c r="I3954" s="3">
        <v>9.5721902011285973</v>
      </c>
      <c r="J3954" s="3">
        <v>1.4067554030589966</v>
      </c>
      <c r="K3954" s="3">
        <v>0.4042450252775846</v>
      </c>
      <c r="L3954" s="3">
        <v>5.940896090864492E-2</v>
      </c>
      <c r="M3954" s="2">
        <v>1210</v>
      </c>
      <c r="N3954" s="3" t="s">
        <v>65</v>
      </c>
      <c r="O3954" s="3" t="s">
        <v>84</v>
      </c>
      <c r="P3954" s="3" t="s">
        <v>85</v>
      </c>
      <c r="Q3954" s="3" t="s">
        <v>42</v>
      </c>
      <c r="R3954" s="3" t="s">
        <v>49</v>
      </c>
      <c r="S3954" s="3" t="s">
        <v>86</v>
      </c>
      <c r="T3954" s="3" t="s">
        <v>51</v>
      </c>
      <c r="U3954" s="3" t="s">
        <v>87</v>
      </c>
      <c r="V3954" s="3" t="s">
        <v>53</v>
      </c>
      <c r="W3954" s="3" t="s">
        <v>54</v>
      </c>
      <c r="X3954" s="3">
        <v>35</v>
      </c>
      <c r="Y3954" s="3">
        <v>6</v>
      </c>
      <c r="Z3954" s="3" t="s">
        <v>44</v>
      </c>
      <c r="AA3954" s="7">
        <v>4</v>
      </c>
      <c r="AB3954" s="3" t="s">
        <v>49</v>
      </c>
      <c r="AC3954" s="3" t="s">
        <v>49</v>
      </c>
      <c r="AD3954" s="3" t="s">
        <v>49</v>
      </c>
      <c r="AE3954" s="3" t="s">
        <v>49</v>
      </c>
      <c r="AF3954" s="3" t="s">
        <v>55</v>
      </c>
      <c r="AG3954" s="3" t="s">
        <v>56</v>
      </c>
      <c r="AH3954" s="3" t="s">
        <v>57</v>
      </c>
      <c r="AI3954" s="3" t="s">
        <v>58</v>
      </c>
      <c r="AJ3954" s="3" t="s">
        <v>49</v>
      </c>
      <c r="AK3954" s="3" t="s">
        <v>49</v>
      </c>
      <c r="AL3954" s="3" t="s">
        <v>49</v>
      </c>
      <c r="AM3954" s="3" t="s">
        <v>88</v>
      </c>
      <c r="AN3954" s="3" t="s">
        <v>60</v>
      </c>
      <c r="AO3954" s="3">
        <v>75.590463463704694</v>
      </c>
      <c r="AP3954" s="3">
        <v>170.90358030860699</v>
      </c>
    </row>
    <row r="3955" spans="1:42" x14ac:dyDescent="0.25">
      <c r="A3955" s="2">
        <v>3954</v>
      </c>
      <c r="B3955" s="3" t="s">
        <v>42</v>
      </c>
      <c r="C3955" s="3" t="s">
        <v>43</v>
      </c>
      <c r="D3955" s="3" t="s">
        <v>44</v>
      </c>
      <c r="E3955" s="3" t="s">
        <v>45</v>
      </c>
      <c r="F3955" s="3">
        <v>0.36</v>
      </c>
      <c r="G3955" s="3">
        <v>0.48</v>
      </c>
      <c r="H3955" s="3">
        <v>1.34014405432806E-2</v>
      </c>
      <c r="I3955" s="3">
        <v>9.5721902011285973</v>
      </c>
      <c r="J3955" s="3">
        <v>1.4067554030589966</v>
      </c>
      <c r="K3955" s="3">
        <v>0.12828113784939807</v>
      </c>
      <c r="L3955" s="3">
        <v>1.885254889303388E-2</v>
      </c>
      <c r="M3955" s="2">
        <v>1210</v>
      </c>
      <c r="N3955" s="3" t="s">
        <v>65</v>
      </c>
      <c r="O3955" s="3" t="s">
        <v>84</v>
      </c>
      <c r="P3955" s="3" t="s">
        <v>85</v>
      </c>
      <c r="Q3955" s="3" t="s">
        <v>42</v>
      </c>
      <c r="R3955" s="3" t="s">
        <v>49</v>
      </c>
      <c r="S3955" s="3" t="s">
        <v>86</v>
      </c>
      <c r="T3955" s="3" t="s">
        <v>51</v>
      </c>
      <c r="U3955" s="3" t="s">
        <v>87</v>
      </c>
      <c r="V3955" s="3" t="s">
        <v>53</v>
      </c>
      <c r="W3955" s="3" t="s">
        <v>54</v>
      </c>
      <c r="X3955" s="3">
        <v>35</v>
      </c>
      <c r="Y3955" s="3">
        <v>6</v>
      </c>
      <c r="Z3955" s="3" t="s">
        <v>44</v>
      </c>
      <c r="AA3955" s="7">
        <v>4</v>
      </c>
      <c r="AB3955" s="3" t="s">
        <v>49</v>
      </c>
      <c r="AC3955" s="3" t="s">
        <v>49</v>
      </c>
      <c r="AD3955" s="3" t="s">
        <v>49</v>
      </c>
      <c r="AE3955" s="3" t="s">
        <v>49</v>
      </c>
      <c r="AF3955" s="3" t="s">
        <v>55</v>
      </c>
      <c r="AG3955" s="3" t="s">
        <v>56</v>
      </c>
      <c r="AH3955" s="3" t="s">
        <v>57</v>
      </c>
      <c r="AI3955" s="3" t="s">
        <v>58</v>
      </c>
      <c r="AJ3955" s="3" t="s">
        <v>49</v>
      </c>
      <c r="AK3955" s="3" t="s">
        <v>49</v>
      </c>
      <c r="AL3955" s="3" t="s">
        <v>49</v>
      </c>
      <c r="AM3955" s="3" t="s">
        <v>88</v>
      </c>
      <c r="AN3955" s="3" t="s">
        <v>60</v>
      </c>
      <c r="AO3955" s="3">
        <v>43.430061591468203</v>
      </c>
      <c r="AP3955" s="3">
        <v>54.233705731986973</v>
      </c>
    </row>
    <row r="3956" spans="1:42" x14ac:dyDescent="0.25">
      <c r="A3956" s="2">
        <v>3955</v>
      </c>
      <c r="B3956" s="3" t="s">
        <v>42</v>
      </c>
      <c r="C3956" s="3" t="s">
        <v>43</v>
      </c>
      <c r="D3956" s="3" t="s">
        <v>44</v>
      </c>
      <c r="E3956" s="3" t="s">
        <v>45</v>
      </c>
      <c r="F3956" s="3">
        <v>0.36</v>
      </c>
      <c r="G3956" s="3">
        <v>0.48</v>
      </c>
      <c r="H3956" s="3">
        <v>0.29709646234630099</v>
      </c>
      <c r="I3956" s="3">
        <v>9.5721902011285973</v>
      </c>
      <c r="J3956" s="3">
        <v>1.4067554030589966</v>
      </c>
      <c r="K3956" s="3">
        <v>2.8438638456612337</v>
      </c>
      <c r="L3956" s="3">
        <v>0.41794205363537268</v>
      </c>
      <c r="M3956" s="2">
        <v>1210</v>
      </c>
      <c r="N3956" s="3" t="s">
        <v>65</v>
      </c>
      <c r="O3956" s="3" t="s">
        <v>84</v>
      </c>
      <c r="P3956" s="3" t="s">
        <v>85</v>
      </c>
      <c r="Q3956" s="3" t="s">
        <v>42</v>
      </c>
      <c r="R3956" s="3" t="s">
        <v>49</v>
      </c>
      <c r="S3956" s="3" t="s">
        <v>86</v>
      </c>
      <c r="T3956" s="3" t="s">
        <v>51</v>
      </c>
      <c r="U3956" s="3" t="s">
        <v>87</v>
      </c>
      <c r="V3956" s="3" t="s">
        <v>53</v>
      </c>
      <c r="W3956" s="3" t="s">
        <v>54</v>
      </c>
      <c r="X3956" s="3">
        <v>35</v>
      </c>
      <c r="Y3956" s="3">
        <v>6</v>
      </c>
      <c r="Z3956" s="3" t="s">
        <v>44</v>
      </c>
      <c r="AA3956" s="7">
        <v>4</v>
      </c>
      <c r="AB3956" s="3" t="s">
        <v>49</v>
      </c>
      <c r="AC3956" s="3" t="s">
        <v>49</v>
      </c>
      <c r="AD3956" s="3" t="s">
        <v>49</v>
      </c>
      <c r="AE3956" s="3" t="s">
        <v>49</v>
      </c>
      <c r="AF3956" s="3" t="s">
        <v>55</v>
      </c>
      <c r="AG3956" s="3" t="s">
        <v>56</v>
      </c>
      <c r="AH3956" s="3" t="s">
        <v>57</v>
      </c>
      <c r="AI3956" s="3" t="s">
        <v>58</v>
      </c>
      <c r="AJ3956" s="3" t="s">
        <v>49</v>
      </c>
      <c r="AK3956" s="3" t="s">
        <v>49</v>
      </c>
      <c r="AL3956" s="3" t="s">
        <v>49</v>
      </c>
      <c r="AM3956" s="3" t="s">
        <v>88</v>
      </c>
      <c r="AN3956" s="3" t="s">
        <v>60</v>
      </c>
      <c r="AO3956" s="3">
        <v>137.43949015250917</v>
      </c>
      <c r="AP3956" s="3">
        <v>1202.3067267184476</v>
      </c>
    </row>
    <row r="3957" spans="1:42" x14ac:dyDescent="0.25">
      <c r="A3957" s="2">
        <v>3956</v>
      </c>
      <c r="B3957" s="3" t="s">
        <v>42</v>
      </c>
      <c r="C3957" s="3" t="s">
        <v>43</v>
      </c>
      <c r="D3957" s="3" t="s">
        <v>44</v>
      </c>
      <c r="E3957" s="3" t="s">
        <v>45</v>
      </c>
      <c r="F3957" s="3">
        <v>0.36</v>
      </c>
      <c r="G3957" s="3">
        <v>0.48</v>
      </c>
      <c r="H3957" s="3">
        <v>5.5110210392217897E-2</v>
      </c>
      <c r="I3957" s="3">
        <v>10.838712767866921</v>
      </c>
      <c r="J3957" s="3">
        <v>1.9795152677293482</v>
      </c>
      <c r="K3957" s="3">
        <v>0.59732374101796437</v>
      </c>
      <c r="L3957" s="3">
        <v>0.10909150287917191</v>
      </c>
      <c r="M3957" s="2">
        <v>1200</v>
      </c>
      <c r="N3957" s="3" t="s">
        <v>61</v>
      </c>
      <c r="O3957" s="3" t="s">
        <v>84</v>
      </c>
      <c r="P3957" s="3" t="s">
        <v>85</v>
      </c>
      <c r="Q3957" s="3" t="s">
        <v>42</v>
      </c>
      <c r="R3957" s="3" t="s">
        <v>49</v>
      </c>
      <c r="S3957" s="3" t="s">
        <v>86</v>
      </c>
      <c r="T3957" s="3" t="s">
        <v>51</v>
      </c>
      <c r="U3957" s="3" t="s">
        <v>87</v>
      </c>
      <c r="V3957" s="3" t="s">
        <v>53</v>
      </c>
      <c r="W3957" s="3" t="s">
        <v>54</v>
      </c>
      <c r="X3957" s="3">
        <v>35</v>
      </c>
      <c r="Y3957" s="3">
        <v>6</v>
      </c>
      <c r="Z3957" s="3" t="s">
        <v>44</v>
      </c>
      <c r="AA3957" s="7">
        <v>4</v>
      </c>
      <c r="AB3957" s="3" t="s">
        <v>49</v>
      </c>
      <c r="AC3957" s="3" t="s">
        <v>49</v>
      </c>
      <c r="AD3957" s="3" t="s">
        <v>49</v>
      </c>
      <c r="AE3957" s="3" t="s">
        <v>49</v>
      </c>
      <c r="AF3957" s="3" t="s">
        <v>55</v>
      </c>
      <c r="AG3957" s="3" t="s">
        <v>56</v>
      </c>
      <c r="AH3957" s="3" t="s">
        <v>57</v>
      </c>
      <c r="AI3957" s="3" t="s">
        <v>58</v>
      </c>
      <c r="AJ3957" s="3" t="s">
        <v>49</v>
      </c>
      <c r="AK3957" s="3" t="s">
        <v>49</v>
      </c>
      <c r="AL3957" s="3" t="s">
        <v>49</v>
      </c>
      <c r="AM3957" s="3" t="s">
        <v>88</v>
      </c>
      <c r="AN3957" s="3" t="s">
        <v>60</v>
      </c>
      <c r="AO3957" s="3">
        <v>70.314201977238952</v>
      </c>
      <c r="AP3957" s="3">
        <v>223.02310886556242</v>
      </c>
    </row>
    <row r="3958" spans="1:42" x14ac:dyDescent="0.25">
      <c r="A3958" s="2">
        <v>3957</v>
      </c>
      <c r="B3958" s="3" t="s">
        <v>42</v>
      </c>
      <c r="C3958" s="3" t="s">
        <v>43</v>
      </c>
      <c r="D3958" s="3" t="s">
        <v>44</v>
      </c>
      <c r="E3958" s="3" t="s">
        <v>45</v>
      </c>
      <c r="F3958" s="3">
        <v>0.36</v>
      </c>
      <c r="G3958" s="3">
        <v>0.48</v>
      </c>
      <c r="H3958" s="3">
        <v>5.18732197816805E-3</v>
      </c>
      <c r="I3958" s="3">
        <v>10.838712767866921</v>
      </c>
      <c r="J3958" s="3">
        <v>1.9795152677293482</v>
      </c>
      <c r="K3958" s="3">
        <v>5.6223892955806737E-2</v>
      </c>
      <c r="L3958" s="3">
        <v>1.026838305441166E-2</v>
      </c>
      <c r="M3958" s="2">
        <v>1410</v>
      </c>
      <c r="N3958" s="3" t="s">
        <v>63</v>
      </c>
      <c r="O3958" s="3" t="s">
        <v>84</v>
      </c>
      <c r="P3958" s="3" t="s">
        <v>85</v>
      </c>
      <c r="Q3958" s="3" t="s">
        <v>42</v>
      </c>
      <c r="R3958" s="3" t="s">
        <v>49</v>
      </c>
      <c r="S3958" s="3" t="s">
        <v>86</v>
      </c>
      <c r="T3958" s="3" t="s">
        <v>51</v>
      </c>
      <c r="U3958" s="3" t="s">
        <v>87</v>
      </c>
      <c r="V3958" s="3" t="s">
        <v>53</v>
      </c>
      <c r="W3958" s="3" t="s">
        <v>54</v>
      </c>
      <c r="X3958" s="3">
        <v>35</v>
      </c>
      <c r="Y3958" s="3">
        <v>6</v>
      </c>
      <c r="Z3958" s="3" t="s">
        <v>44</v>
      </c>
      <c r="AA3958" s="7">
        <v>4</v>
      </c>
      <c r="AB3958" s="3" t="s">
        <v>49</v>
      </c>
      <c r="AC3958" s="3" t="s">
        <v>49</v>
      </c>
      <c r="AD3958" s="3" t="s">
        <v>49</v>
      </c>
      <c r="AE3958" s="3" t="s">
        <v>49</v>
      </c>
      <c r="AF3958" s="3" t="s">
        <v>55</v>
      </c>
      <c r="AG3958" s="3" t="s">
        <v>56</v>
      </c>
      <c r="AH3958" s="3" t="s">
        <v>57</v>
      </c>
      <c r="AI3958" s="3" t="s">
        <v>58</v>
      </c>
      <c r="AJ3958" s="3" t="s">
        <v>49</v>
      </c>
      <c r="AK3958" s="3" t="s">
        <v>49</v>
      </c>
      <c r="AL3958" s="3" t="s">
        <v>49</v>
      </c>
      <c r="AM3958" s="3" t="s">
        <v>88</v>
      </c>
      <c r="AN3958" s="3" t="s">
        <v>60</v>
      </c>
      <c r="AO3958" s="3">
        <v>40.942196349740755</v>
      </c>
      <c r="AP3958" s="3">
        <v>20.992347262406042</v>
      </c>
    </row>
    <row r="3959" spans="1:42" x14ac:dyDescent="0.25">
      <c r="A3959" s="2">
        <v>3958</v>
      </c>
      <c r="B3959" s="3" t="s">
        <v>42</v>
      </c>
      <c r="C3959" s="3" t="s">
        <v>43</v>
      </c>
      <c r="D3959" s="3" t="s">
        <v>44</v>
      </c>
      <c r="E3959" s="3" t="s">
        <v>45</v>
      </c>
      <c r="F3959" s="3">
        <v>0.36</v>
      </c>
      <c r="G3959" s="3">
        <v>0.48</v>
      </c>
      <c r="H3959" s="3">
        <v>8.8265171115193801E-5</v>
      </c>
      <c r="I3959" s="3">
        <v>10.838712767866921</v>
      </c>
      <c r="J3959" s="3">
        <v>1.9795152677293482</v>
      </c>
      <c r="K3959" s="3">
        <v>9.5668083712420959E-4</v>
      </c>
      <c r="L3959" s="3">
        <v>1.7472225383126957E-4</v>
      </c>
      <c r="M3959" s="2">
        <v>1430</v>
      </c>
      <c r="N3959" s="3" t="s">
        <v>64</v>
      </c>
      <c r="O3959" s="3" t="s">
        <v>84</v>
      </c>
      <c r="P3959" s="3" t="s">
        <v>85</v>
      </c>
      <c r="Q3959" s="3" t="s">
        <v>42</v>
      </c>
      <c r="R3959" s="3" t="s">
        <v>49</v>
      </c>
      <c r="S3959" s="3" t="s">
        <v>86</v>
      </c>
      <c r="T3959" s="3" t="s">
        <v>51</v>
      </c>
      <c r="U3959" s="3" t="s">
        <v>87</v>
      </c>
      <c r="V3959" s="3" t="s">
        <v>53</v>
      </c>
      <c r="W3959" s="3" t="s">
        <v>54</v>
      </c>
      <c r="X3959" s="3">
        <v>35</v>
      </c>
      <c r="Y3959" s="3">
        <v>6</v>
      </c>
      <c r="Z3959" s="3" t="s">
        <v>44</v>
      </c>
      <c r="AA3959" s="7">
        <v>4</v>
      </c>
      <c r="AB3959" s="3" t="s">
        <v>49</v>
      </c>
      <c r="AC3959" s="3" t="s">
        <v>49</v>
      </c>
      <c r="AD3959" s="3" t="s">
        <v>49</v>
      </c>
      <c r="AE3959" s="3" t="s">
        <v>49</v>
      </c>
      <c r="AF3959" s="3" t="s">
        <v>55</v>
      </c>
      <c r="AG3959" s="3" t="s">
        <v>56</v>
      </c>
      <c r="AH3959" s="3" t="s">
        <v>57</v>
      </c>
      <c r="AI3959" s="3" t="s">
        <v>58</v>
      </c>
      <c r="AJ3959" s="3" t="s">
        <v>49</v>
      </c>
      <c r="AK3959" s="3" t="s">
        <v>49</v>
      </c>
      <c r="AL3959" s="3" t="s">
        <v>49</v>
      </c>
      <c r="AM3959" s="3" t="s">
        <v>88</v>
      </c>
      <c r="AN3959" s="3" t="s">
        <v>60</v>
      </c>
      <c r="AO3959" s="3">
        <v>6.9736082941872741</v>
      </c>
      <c r="AP3959" s="3">
        <v>0.35719647460175685</v>
      </c>
    </row>
    <row r="3960" spans="1:42" x14ac:dyDescent="0.25">
      <c r="A3960" s="2">
        <v>3959</v>
      </c>
      <c r="B3960" s="3" t="s">
        <v>42</v>
      </c>
      <c r="C3960" s="3" t="s">
        <v>43</v>
      </c>
      <c r="D3960" s="3" t="s">
        <v>44</v>
      </c>
      <c r="E3960" s="3" t="s">
        <v>45</v>
      </c>
      <c r="F3960" s="3">
        <v>0.36</v>
      </c>
      <c r="G3960" s="3">
        <v>0.48</v>
      </c>
      <c r="H3960" s="3">
        <v>0.227266429576927</v>
      </c>
      <c r="I3960" s="3">
        <v>10.838712767866921</v>
      </c>
      <c r="J3960" s="3">
        <v>1.9795152677293482</v>
      </c>
      <c r="K3960" s="3">
        <v>2.4632755519629672</v>
      </c>
      <c r="L3960" s="3">
        <v>0.44987736718986371</v>
      </c>
      <c r="M3960" s="2">
        <v>1330</v>
      </c>
      <c r="N3960" s="3" t="s">
        <v>68</v>
      </c>
      <c r="O3960" s="3" t="s">
        <v>84</v>
      </c>
      <c r="P3960" s="3" t="s">
        <v>85</v>
      </c>
      <c r="Q3960" s="3" t="s">
        <v>42</v>
      </c>
      <c r="R3960" s="3" t="s">
        <v>49</v>
      </c>
      <c r="S3960" s="3" t="s">
        <v>86</v>
      </c>
      <c r="T3960" s="3" t="s">
        <v>51</v>
      </c>
      <c r="U3960" s="3" t="s">
        <v>87</v>
      </c>
      <c r="V3960" s="3" t="s">
        <v>53</v>
      </c>
      <c r="W3960" s="3" t="s">
        <v>54</v>
      </c>
      <c r="X3960" s="3">
        <v>35</v>
      </c>
      <c r="Y3960" s="3">
        <v>6</v>
      </c>
      <c r="Z3960" s="3" t="s">
        <v>44</v>
      </c>
      <c r="AA3960" s="7">
        <v>4</v>
      </c>
      <c r="AB3960" s="3" t="s">
        <v>49</v>
      </c>
      <c r="AC3960" s="3" t="s">
        <v>49</v>
      </c>
      <c r="AD3960" s="3" t="s">
        <v>49</v>
      </c>
      <c r="AE3960" s="3" t="s">
        <v>49</v>
      </c>
      <c r="AF3960" s="3" t="s">
        <v>55</v>
      </c>
      <c r="AG3960" s="3" t="s">
        <v>56</v>
      </c>
      <c r="AH3960" s="3" t="s">
        <v>57</v>
      </c>
      <c r="AI3960" s="3" t="s">
        <v>58</v>
      </c>
      <c r="AJ3960" s="3" t="s">
        <v>49</v>
      </c>
      <c r="AK3960" s="3" t="s">
        <v>49</v>
      </c>
      <c r="AL3960" s="3" t="s">
        <v>49</v>
      </c>
      <c r="AM3960" s="3" t="s">
        <v>88</v>
      </c>
      <c r="AN3960" s="3" t="s">
        <v>60</v>
      </c>
      <c r="AO3960" s="3">
        <v>120.77205315297958</v>
      </c>
      <c r="AP3960" s="3">
        <v>919.71461012930536</v>
      </c>
    </row>
    <row r="3961" spans="1:42" x14ac:dyDescent="0.25">
      <c r="A3961" s="2">
        <v>3960</v>
      </c>
      <c r="B3961" s="3" t="s">
        <v>42</v>
      </c>
      <c r="C3961" s="3" t="s">
        <v>43</v>
      </c>
      <c r="D3961" s="3" t="s">
        <v>44</v>
      </c>
      <c r="E3961" s="3" t="s">
        <v>45</v>
      </c>
      <c r="F3961" s="3">
        <v>0.36</v>
      </c>
      <c r="G3961" s="3">
        <v>0.48</v>
      </c>
      <c r="H3961" s="3">
        <v>3.5628294310248297E-2</v>
      </c>
      <c r="I3961" s="3">
        <v>10.838712767866921</v>
      </c>
      <c r="J3961" s="3">
        <v>1.9795152677293482</v>
      </c>
      <c r="K3961" s="3">
        <v>0.38616484843780863</v>
      </c>
      <c r="L3961" s="3">
        <v>7.0526752550291172E-2</v>
      </c>
      <c r="M3961" s="2">
        <v>1210</v>
      </c>
      <c r="N3961" s="3" t="s">
        <v>65</v>
      </c>
      <c r="O3961" s="3" t="s">
        <v>84</v>
      </c>
      <c r="P3961" s="3" t="s">
        <v>85</v>
      </c>
      <c r="Q3961" s="3" t="s">
        <v>42</v>
      </c>
      <c r="R3961" s="3" t="s">
        <v>49</v>
      </c>
      <c r="S3961" s="3" t="s">
        <v>86</v>
      </c>
      <c r="T3961" s="3" t="s">
        <v>51</v>
      </c>
      <c r="U3961" s="3" t="s">
        <v>87</v>
      </c>
      <c r="V3961" s="3" t="s">
        <v>53</v>
      </c>
      <c r="W3961" s="3" t="s">
        <v>54</v>
      </c>
      <c r="X3961" s="3">
        <v>35</v>
      </c>
      <c r="Y3961" s="3">
        <v>6</v>
      </c>
      <c r="Z3961" s="3" t="s">
        <v>44</v>
      </c>
      <c r="AA3961" s="7">
        <v>4</v>
      </c>
      <c r="AB3961" s="3" t="s">
        <v>49</v>
      </c>
      <c r="AC3961" s="3" t="s">
        <v>49</v>
      </c>
      <c r="AD3961" s="3" t="s">
        <v>49</v>
      </c>
      <c r="AE3961" s="3" t="s">
        <v>49</v>
      </c>
      <c r="AF3961" s="3" t="s">
        <v>55</v>
      </c>
      <c r="AG3961" s="3" t="s">
        <v>56</v>
      </c>
      <c r="AH3961" s="3" t="s">
        <v>57</v>
      </c>
      <c r="AI3961" s="3" t="s">
        <v>58</v>
      </c>
      <c r="AJ3961" s="3" t="s">
        <v>49</v>
      </c>
      <c r="AK3961" s="3" t="s">
        <v>49</v>
      </c>
      <c r="AL3961" s="3" t="s">
        <v>49</v>
      </c>
      <c r="AM3961" s="3" t="s">
        <v>88</v>
      </c>
      <c r="AN3961" s="3" t="s">
        <v>60</v>
      </c>
      <c r="AO3961" s="3">
        <v>70.171663120103858</v>
      </c>
      <c r="AP3961" s="3">
        <v>144.18259164858574</v>
      </c>
    </row>
    <row r="3962" spans="1:42" x14ac:dyDescent="0.25">
      <c r="A3962" s="2">
        <v>3961</v>
      </c>
      <c r="B3962" s="3" t="s">
        <v>42</v>
      </c>
      <c r="C3962" s="3" t="s">
        <v>43</v>
      </c>
      <c r="D3962" s="3" t="s">
        <v>44</v>
      </c>
      <c r="E3962" s="3" t="s">
        <v>45</v>
      </c>
      <c r="F3962" s="3">
        <v>0.36</v>
      </c>
      <c r="G3962" s="3">
        <v>0.48</v>
      </c>
      <c r="H3962" s="3">
        <v>1.43302808231239E-2</v>
      </c>
      <c r="I3962" s="3">
        <v>10.838712767866921</v>
      </c>
      <c r="J3962" s="3">
        <v>1.9795152677293482</v>
      </c>
      <c r="K3962" s="3">
        <v>0.1553217977247115</v>
      </c>
      <c r="L3962" s="3">
        <v>2.8367009680222849E-2</v>
      </c>
      <c r="M3962" s="2">
        <v>1330</v>
      </c>
      <c r="N3962" s="3" t="s">
        <v>68</v>
      </c>
      <c r="O3962" s="3" t="s">
        <v>84</v>
      </c>
      <c r="P3962" s="3" t="s">
        <v>85</v>
      </c>
      <c r="Q3962" s="3" t="s">
        <v>42</v>
      </c>
      <c r="R3962" s="3" t="s">
        <v>49</v>
      </c>
      <c r="S3962" s="3" t="s">
        <v>86</v>
      </c>
      <c r="T3962" s="3" t="s">
        <v>51</v>
      </c>
      <c r="U3962" s="3" t="s">
        <v>87</v>
      </c>
      <c r="V3962" s="3" t="s">
        <v>53</v>
      </c>
      <c r="W3962" s="3" t="s">
        <v>54</v>
      </c>
      <c r="X3962" s="3">
        <v>35</v>
      </c>
      <c r="Y3962" s="3">
        <v>6</v>
      </c>
      <c r="Z3962" s="3" t="s">
        <v>44</v>
      </c>
      <c r="AA3962" s="7">
        <v>4</v>
      </c>
      <c r="AB3962" s="3" t="s">
        <v>49</v>
      </c>
      <c r="AC3962" s="3" t="s">
        <v>49</v>
      </c>
      <c r="AD3962" s="3" t="s">
        <v>49</v>
      </c>
      <c r="AE3962" s="3" t="s">
        <v>49</v>
      </c>
      <c r="AF3962" s="3" t="s">
        <v>55</v>
      </c>
      <c r="AG3962" s="3" t="s">
        <v>56</v>
      </c>
      <c r="AH3962" s="3" t="s">
        <v>57</v>
      </c>
      <c r="AI3962" s="3" t="s">
        <v>58</v>
      </c>
      <c r="AJ3962" s="3" t="s">
        <v>49</v>
      </c>
      <c r="AK3962" s="3" t="s">
        <v>49</v>
      </c>
      <c r="AL3962" s="3" t="s">
        <v>49</v>
      </c>
      <c r="AM3962" s="3" t="s">
        <v>88</v>
      </c>
      <c r="AN3962" s="3" t="s">
        <v>60</v>
      </c>
      <c r="AO3962" s="3">
        <v>32.573253093086869</v>
      </c>
      <c r="AP3962" s="3">
        <v>57.992588983854517</v>
      </c>
    </row>
    <row r="3963" spans="1:42" x14ac:dyDescent="0.25">
      <c r="A3963" s="2">
        <v>3962</v>
      </c>
      <c r="B3963" s="3" t="s">
        <v>42</v>
      </c>
      <c r="C3963" s="3" t="s">
        <v>43</v>
      </c>
      <c r="D3963" s="3" t="s">
        <v>44</v>
      </c>
      <c r="E3963" s="3" t="s">
        <v>45</v>
      </c>
      <c r="F3963" s="3">
        <v>0.36</v>
      </c>
      <c r="G3963" s="3">
        <v>0.48</v>
      </c>
      <c r="H3963" s="3">
        <v>0.100708700638533</v>
      </c>
      <c r="I3963" s="3">
        <v>10.838712767866921</v>
      </c>
      <c r="J3963" s="3">
        <v>1.9795152677293482</v>
      </c>
      <c r="K3963" s="3">
        <v>1.0915526794461552</v>
      </c>
      <c r="L3963" s="3">
        <v>0.19935441050716043</v>
      </c>
      <c r="M3963" s="2">
        <v>1330</v>
      </c>
      <c r="N3963" s="3" t="s">
        <v>68</v>
      </c>
      <c r="O3963" s="3" t="s">
        <v>84</v>
      </c>
      <c r="P3963" s="3" t="s">
        <v>85</v>
      </c>
      <c r="Q3963" s="3" t="s">
        <v>42</v>
      </c>
      <c r="R3963" s="3" t="s">
        <v>49</v>
      </c>
      <c r="S3963" s="3" t="s">
        <v>86</v>
      </c>
      <c r="T3963" s="3" t="s">
        <v>51</v>
      </c>
      <c r="U3963" s="3" t="s">
        <v>87</v>
      </c>
      <c r="V3963" s="3" t="s">
        <v>53</v>
      </c>
      <c r="W3963" s="3" t="s">
        <v>54</v>
      </c>
      <c r="X3963" s="3">
        <v>35</v>
      </c>
      <c r="Y3963" s="3">
        <v>6</v>
      </c>
      <c r="Z3963" s="3" t="s">
        <v>44</v>
      </c>
      <c r="AA3963" s="7">
        <v>4</v>
      </c>
      <c r="AB3963" s="3" t="s">
        <v>49</v>
      </c>
      <c r="AC3963" s="3" t="s">
        <v>49</v>
      </c>
      <c r="AD3963" s="3" t="s">
        <v>49</v>
      </c>
      <c r="AE3963" s="3" t="s">
        <v>49</v>
      </c>
      <c r="AF3963" s="3" t="s">
        <v>55</v>
      </c>
      <c r="AG3963" s="3" t="s">
        <v>56</v>
      </c>
      <c r="AH3963" s="3" t="s">
        <v>57</v>
      </c>
      <c r="AI3963" s="3" t="s">
        <v>58</v>
      </c>
      <c r="AJ3963" s="3" t="s">
        <v>49</v>
      </c>
      <c r="AK3963" s="3" t="s">
        <v>49</v>
      </c>
      <c r="AL3963" s="3" t="s">
        <v>49</v>
      </c>
      <c r="AM3963" s="3" t="s">
        <v>88</v>
      </c>
      <c r="AN3963" s="3" t="s">
        <v>60</v>
      </c>
      <c r="AO3963" s="3">
        <v>89.885380432289764</v>
      </c>
      <c r="AP3963" s="3">
        <v>407.55365197060456</v>
      </c>
    </row>
    <row r="3964" spans="1:42" x14ac:dyDescent="0.25">
      <c r="A3964" s="2">
        <v>3963</v>
      </c>
      <c r="B3964" s="3" t="s">
        <v>42</v>
      </c>
      <c r="C3964" s="3" t="s">
        <v>43</v>
      </c>
      <c r="D3964" s="3" t="s">
        <v>44</v>
      </c>
      <c r="E3964" s="3" t="s">
        <v>45</v>
      </c>
      <c r="F3964" s="3">
        <v>0.36</v>
      </c>
      <c r="G3964" s="3">
        <v>0.48</v>
      </c>
      <c r="H3964" s="3">
        <v>3.8946157224424599E-2</v>
      </c>
      <c r="I3964" s="3">
        <v>9.5673638437771604</v>
      </c>
      <c r="J3964" s="3">
        <v>1.4060581568017583</v>
      </c>
      <c r="K3964" s="3">
        <v>0.37261205648302054</v>
      </c>
      <c r="L3964" s="3">
        <v>5.4760562041485931E-2</v>
      </c>
      <c r="M3964" s="2">
        <v>1200</v>
      </c>
      <c r="N3964" s="3" t="s">
        <v>61</v>
      </c>
      <c r="O3964" s="3" t="s">
        <v>84</v>
      </c>
      <c r="P3964" s="3" t="s">
        <v>85</v>
      </c>
      <c r="Q3964" s="3" t="s">
        <v>42</v>
      </c>
      <c r="R3964" s="3" t="s">
        <v>49</v>
      </c>
      <c r="S3964" s="3" t="s">
        <v>86</v>
      </c>
      <c r="T3964" s="3" t="s">
        <v>51</v>
      </c>
      <c r="U3964" s="3" t="s">
        <v>87</v>
      </c>
      <c r="V3964" s="3" t="s">
        <v>53</v>
      </c>
      <c r="W3964" s="3" t="s">
        <v>54</v>
      </c>
      <c r="X3964" s="3">
        <v>35</v>
      </c>
      <c r="Y3964" s="3">
        <v>6</v>
      </c>
      <c r="Z3964" s="3" t="s">
        <v>44</v>
      </c>
      <c r="AA3964" s="7">
        <v>4</v>
      </c>
      <c r="AB3964" s="3" t="s">
        <v>49</v>
      </c>
      <c r="AC3964" s="3" t="s">
        <v>49</v>
      </c>
      <c r="AD3964" s="3" t="s">
        <v>49</v>
      </c>
      <c r="AE3964" s="3" t="s">
        <v>49</v>
      </c>
      <c r="AF3964" s="3" t="s">
        <v>55</v>
      </c>
      <c r="AG3964" s="3" t="s">
        <v>56</v>
      </c>
      <c r="AH3964" s="3" t="s">
        <v>57</v>
      </c>
      <c r="AI3964" s="3" t="s">
        <v>58</v>
      </c>
      <c r="AJ3964" s="3" t="s">
        <v>49</v>
      </c>
      <c r="AK3964" s="3" t="s">
        <v>49</v>
      </c>
      <c r="AL3964" s="3" t="s">
        <v>49</v>
      </c>
      <c r="AM3964" s="3" t="s">
        <v>88</v>
      </c>
      <c r="AN3964" s="3" t="s">
        <v>60</v>
      </c>
      <c r="AO3964" s="3">
        <v>71.172034577793056</v>
      </c>
      <c r="AP3964" s="3">
        <v>157.60950649146298</v>
      </c>
    </row>
    <row r="3965" spans="1:42" x14ac:dyDescent="0.25">
      <c r="A3965" s="2">
        <v>3964</v>
      </c>
      <c r="B3965" s="3" t="s">
        <v>42</v>
      </c>
      <c r="C3965" s="3" t="s">
        <v>43</v>
      </c>
      <c r="D3965" s="3" t="s">
        <v>44</v>
      </c>
      <c r="E3965" s="3" t="s">
        <v>45</v>
      </c>
      <c r="F3965" s="3">
        <v>0.36</v>
      </c>
      <c r="G3965" s="3">
        <v>0.48</v>
      </c>
      <c r="H3965" s="3">
        <v>7.4967615957887201E-2</v>
      </c>
      <c r="I3965" s="3">
        <v>9.5673638437771604</v>
      </c>
      <c r="J3965" s="3">
        <v>1.4060581568017583</v>
      </c>
      <c r="K3965" s="3">
        <v>0.71724245836966172</v>
      </c>
      <c r="L3965" s="3">
        <v>0.10540882791356895</v>
      </c>
      <c r="M3965" s="2">
        <v>1210</v>
      </c>
      <c r="N3965" s="3" t="s">
        <v>65</v>
      </c>
      <c r="O3965" s="3" t="s">
        <v>84</v>
      </c>
      <c r="P3965" s="3" t="s">
        <v>85</v>
      </c>
      <c r="Q3965" s="3" t="s">
        <v>42</v>
      </c>
      <c r="R3965" s="3" t="s">
        <v>49</v>
      </c>
      <c r="S3965" s="3" t="s">
        <v>86</v>
      </c>
      <c r="T3965" s="3" t="s">
        <v>51</v>
      </c>
      <c r="U3965" s="3" t="s">
        <v>87</v>
      </c>
      <c r="V3965" s="3" t="s">
        <v>53</v>
      </c>
      <c r="W3965" s="3" t="s">
        <v>54</v>
      </c>
      <c r="X3965" s="3">
        <v>35</v>
      </c>
      <c r="Y3965" s="3">
        <v>6</v>
      </c>
      <c r="Z3965" s="3" t="s">
        <v>44</v>
      </c>
      <c r="AA3965" s="7">
        <v>4</v>
      </c>
      <c r="AB3965" s="3" t="s">
        <v>49</v>
      </c>
      <c r="AC3965" s="3" t="s">
        <v>49</v>
      </c>
      <c r="AD3965" s="3" t="s">
        <v>49</v>
      </c>
      <c r="AE3965" s="3" t="s">
        <v>49</v>
      </c>
      <c r="AF3965" s="3" t="s">
        <v>55</v>
      </c>
      <c r="AG3965" s="3" t="s">
        <v>56</v>
      </c>
      <c r="AH3965" s="3" t="s">
        <v>57</v>
      </c>
      <c r="AI3965" s="3" t="s">
        <v>58</v>
      </c>
      <c r="AJ3965" s="3" t="s">
        <v>49</v>
      </c>
      <c r="AK3965" s="3" t="s">
        <v>49</v>
      </c>
      <c r="AL3965" s="3" t="s">
        <v>49</v>
      </c>
      <c r="AM3965" s="3" t="s">
        <v>88</v>
      </c>
      <c r="AN3965" s="3" t="s">
        <v>60</v>
      </c>
      <c r="AO3965" s="3">
        <v>73.951165172515644</v>
      </c>
      <c r="AP3965" s="3">
        <v>303.38317811119248</v>
      </c>
    </row>
    <row r="3966" spans="1:42" x14ac:dyDescent="0.25">
      <c r="A3966" s="2">
        <v>3965</v>
      </c>
      <c r="B3966" s="3" t="s">
        <v>42</v>
      </c>
      <c r="C3966" s="3" t="s">
        <v>43</v>
      </c>
      <c r="D3966" s="3" t="s">
        <v>44</v>
      </c>
      <c r="E3966" s="3" t="s">
        <v>45</v>
      </c>
      <c r="F3966" s="3">
        <v>0.36</v>
      </c>
      <c r="G3966" s="3">
        <v>0.48</v>
      </c>
      <c r="H3966" s="3">
        <v>0.13963757200025401</v>
      </c>
      <c r="I3966" s="3">
        <v>9.5673638437771604</v>
      </c>
      <c r="J3966" s="3">
        <v>1.4060581568017583</v>
      </c>
      <c r="K3966" s="3">
        <v>1.3359634575880601</v>
      </c>
      <c r="L3966" s="3">
        <v>0.19633854710694995</v>
      </c>
      <c r="M3966" s="2">
        <v>1210</v>
      </c>
      <c r="N3966" s="3" t="s">
        <v>65</v>
      </c>
      <c r="O3966" s="3" t="s">
        <v>84</v>
      </c>
      <c r="P3966" s="3" t="s">
        <v>85</v>
      </c>
      <c r="Q3966" s="3" t="s">
        <v>42</v>
      </c>
      <c r="R3966" s="3" t="s">
        <v>49</v>
      </c>
      <c r="S3966" s="3" t="s">
        <v>86</v>
      </c>
      <c r="T3966" s="3" t="s">
        <v>51</v>
      </c>
      <c r="U3966" s="3" t="s">
        <v>87</v>
      </c>
      <c r="V3966" s="3" t="s">
        <v>53</v>
      </c>
      <c r="W3966" s="3" t="s">
        <v>54</v>
      </c>
      <c r="X3966" s="3">
        <v>35</v>
      </c>
      <c r="Y3966" s="3">
        <v>6</v>
      </c>
      <c r="Z3966" s="3" t="s">
        <v>44</v>
      </c>
      <c r="AA3966" s="7">
        <v>4</v>
      </c>
      <c r="AB3966" s="3" t="s">
        <v>49</v>
      </c>
      <c r="AC3966" s="3" t="s">
        <v>49</v>
      </c>
      <c r="AD3966" s="3" t="s">
        <v>49</v>
      </c>
      <c r="AE3966" s="3" t="s">
        <v>49</v>
      </c>
      <c r="AF3966" s="3" t="s">
        <v>55</v>
      </c>
      <c r="AG3966" s="3" t="s">
        <v>56</v>
      </c>
      <c r="AH3966" s="3" t="s">
        <v>57</v>
      </c>
      <c r="AI3966" s="3" t="s">
        <v>58</v>
      </c>
      <c r="AJ3966" s="3" t="s">
        <v>49</v>
      </c>
      <c r="AK3966" s="3" t="s">
        <v>49</v>
      </c>
      <c r="AL3966" s="3" t="s">
        <v>49</v>
      </c>
      <c r="AM3966" s="3" t="s">
        <v>88</v>
      </c>
      <c r="AN3966" s="3" t="s">
        <v>60</v>
      </c>
      <c r="AO3966" s="3">
        <v>95.566986222978926</v>
      </c>
      <c r="AP3966" s="3">
        <v>565.09320505757046</v>
      </c>
    </row>
    <row r="3967" spans="1:42" x14ac:dyDescent="0.25">
      <c r="A3967" s="2">
        <v>3966</v>
      </c>
      <c r="B3967" s="3" t="s">
        <v>42</v>
      </c>
      <c r="C3967" s="3" t="s">
        <v>43</v>
      </c>
      <c r="D3967" s="3" t="s">
        <v>44</v>
      </c>
      <c r="E3967" s="3" t="s">
        <v>45</v>
      </c>
      <c r="F3967" s="3">
        <v>0.36</v>
      </c>
      <c r="G3967" s="3">
        <v>0.48</v>
      </c>
      <c r="H3967" s="3">
        <v>0.214107093909054</v>
      </c>
      <c r="I3967" s="3">
        <v>9.5673638437771604</v>
      </c>
      <c r="J3967" s="3">
        <v>1.4060581568017583</v>
      </c>
      <c r="K3967" s="3">
        <v>2.0484404689616844</v>
      </c>
      <c r="L3967" s="3">
        <v>0.30104702581994541</v>
      </c>
      <c r="M3967" s="2">
        <v>1210</v>
      </c>
      <c r="N3967" s="3" t="s">
        <v>65</v>
      </c>
      <c r="O3967" s="3" t="s">
        <v>84</v>
      </c>
      <c r="P3967" s="3" t="s">
        <v>85</v>
      </c>
      <c r="Q3967" s="3" t="s">
        <v>42</v>
      </c>
      <c r="R3967" s="3" t="s">
        <v>49</v>
      </c>
      <c r="S3967" s="3" t="s">
        <v>86</v>
      </c>
      <c r="T3967" s="3" t="s">
        <v>51</v>
      </c>
      <c r="U3967" s="3" t="s">
        <v>87</v>
      </c>
      <c r="V3967" s="3" t="s">
        <v>53</v>
      </c>
      <c r="W3967" s="3" t="s">
        <v>54</v>
      </c>
      <c r="X3967" s="3">
        <v>35</v>
      </c>
      <c r="Y3967" s="3">
        <v>6</v>
      </c>
      <c r="Z3967" s="3" t="s">
        <v>44</v>
      </c>
      <c r="AA3967" s="7">
        <v>4</v>
      </c>
      <c r="AB3967" s="3" t="s">
        <v>49</v>
      </c>
      <c r="AC3967" s="3" t="s">
        <v>49</v>
      </c>
      <c r="AD3967" s="3" t="s">
        <v>49</v>
      </c>
      <c r="AE3967" s="3" t="s">
        <v>49</v>
      </c>
      <c r="AF3967" s="3" t="s">
        <v>55</v>
      </c>
      <c r="AG3967" s="3" t="s">
        <v>56</v>
      </c>
      <c r="AH3967" s="3" t="s">
        <v>57</v>
      </c>
      <c r="AI3967" s="3" t="s">
        <v>58</v>
      </c>
      <c r="AJ3967" s="3" t="s">
        <v>49</v>
      </c>
      <c r="AK3967" s="3" t="s">
        <v>49</v>
      </c>
      <c r="AL3967" s="3" t="s">
        <v>49</v>
      </c>
      <c r="AM3967" s="3" t="s">
        <v>88</v>
      </c>
      <c r="AN3967" s="3" t="s">
        <v>60</v>
      </c>
      <c r="AO3967" s="3">
        <v>115.93978424694126</v>
      </c>
      <c r="AP3967" s="3">
        <v>866.46066806725401</v>
      </c>
    </row>
    <row r="3968" spans="1:42" x14ac:dyDescent="0.25">
      <c r="A3968" s="2">
        <v>3967</v>
      </c>
      <c r="B3968" s="3" t="s">
        <v>42</v>
      </c>
      <c r="C3968" s="3" t="s">
        <v>43</v>
      </c>
      <c r="D3968" s="3" t="s">
        <v>44</v>
      </c>
      <c r="E3968" s="3" t="s">
        <v>45</v>
      </c>
      <c r="F3968" s="3">
        <v>0.36</v>
      </c>
      <c r="G3968" s="3">
        <v>0.48</v>
      </c>
      <c r="H3968" s="3">
        <v>1.2335731566702699E-2</v>
      </c>
      <c r="I3968" s="3">
        <v>9.5673638437771604</v>
      </c>
      <c r="J3968" s="3">
        <v>1.4060581568017583</v>
      </c>
      <c r="K3968" s="3">
        <v>0.118020432177812</v>
      </c>
      <c r="L3968" s="3">
        <v>1.7344755989479262E-2</v>
      </c>
      <c r="M3968" s="2">
        <v>1210</v>
      </c>
      <c r="N3968" s="3" t="s">
        <v>65</v>
      </c>
      <c r="O3968" s="3" t="s">
        <v>84</v>
      </c>
      <c r="P3968" s="3" t="s">
        <v>85</v>
      </c>
      <c r="Q3968" s="3" t="s">
        <v>42</v>
      </c>
      <c r="R3968" s="3" t="s">
        <v>49</v>
      </c>
      <c r="S3968" s="3" t="s">
        <v>86</v>
      </c>
      <c r="T3968" s="3" t="s">
        <v>51</v>
      </c>
      <c r="U3968" s="3" t="s">
        <v>87</v>
      </c>
      <c r="V3968" s="3" t="s">
        <v>53</v>
      </c>
      <c r="W3968" s="3" t="s">
        <v>54</v>
      </c>
      <c r="X3968" s="3">
        <v>35</v>
      </c>
      <c r="Y3968" s="3">
        <v>6</v>
      </c>
      <c r="Z3968" s="3" t="s">
        <v>44</v>
      </c>
      <c r="AA3968" s="7">
        <v>4</v>
      </c>
      <c r="AB3968" s="3" t="s">
        <v>49</v>
      </c>
      <c r="AC3968" s="3" t="s">
        <v>49</v>
      </c>
      <c r="AD3968" s="3" t="s">
        <v>49</v>
      </c>
      <c r="AE3968" s="3" t="s">
        <v>49</v>
      </c>
      <c r="AF3968" s="3" t="s">
        <v>55</v>
      </c>
      <c r="AG3968" s="3" t="s">
        <v>56</v>
      </c>
      <c r="AH3968" s="3" t="s">
        <v>57</v>
      </c>
      <c r="AI3968" s="3" t="s">
        <v>58</v>
      </c>
      <c r="AJ3968" s="3" t="s">
        <v>49</v>
      </c>
      <c r="AK3968" s="3" t="s">
        <v>49</v>
      </c>
      <c r="AL3968" s="3" t="s">
        <v>49</v>
      </c>
      <c r="AM3968" s="3" t="s">
        <v>88</v>
      </c>
      <c r="AN3968" s="3" t="s">
        <v>60</v>
      </c>
      <c r="AO3968" s="3">
        <v>40.02126148712496</v>
      </c>
      <c r="AP3968" s="3">
        <v>49.920934515713078</v>
      </c>
    </row>
    <row r="3969" spans="1:42" x14ac:dyDescent="0.25">
      <c r="A3969" s="2">
        <v>3968</v>
      </c>
      <c r="B3969" s="3" t="s">
        <v>42</v>
      </c>
      <c r="C3969" s="3" t="s">
        <v>43</v>
      </c>
      <c r="D3969" s="3" t="s">
        <v>44</v>
      </c>
      <c r="E3969" s="3" t="s">
        <v>45</v>
      </c>
      <c r="F3969" s="3">
        <v>0.36</v>
      </c>
      <c r="G3969" s="3">
        <v>0.48</v>
      </c>
      <c r="H3969" s="3">
        <v>0.120654445779467</v>
      </c>
      <c r="I3969" s="3">
        <v>9.5673638437771604</v>
      </c>
      <c r="J3969" s="3">
        <v>1.4060581568017583</v>
      </c>
      <c r="K3969" s="3">
        <v>1.1543449821414444</v>
      </c>
      <c r="L3969" s="3">
        <v>0.16964716764261506</v>
      </c>
      <c r="M3969" s="2">
        <v>1210</v>
      </c>
      <c r="N3969" s="3" t="s">
        <v>65</v>
      </c>
      <c r="O3969" s="3" t="s">
        <v>84</v>
      </c>
      <c r="P3969" s="3" t="s">
        <v>85</v>
      </c>
      <c r="Q3969" s="3" t="s">
        <v>42</v>
      </c>
      <c r="R3969" s="3" t="s">
        <v>49</v>
      </c>
      <c r="S3969" s="3" t="s">
        <v>86</v>
      </c>
      <c r="T3969" s="3" t="s">
        <v>51</v>
      </c>
      <c r="U3969" s="3" t="s">
        <v>87</v>
      </c>
      <c r="V3969" s="3" t="s">
        <v>53</v>
      </c>
      <c r="W3969" s="3" t="s">
        <v>54</v>
      </c>
      <c r="X3969" s="3">
        <v>35</v>
      </c>
      <c r="Y3969" s="3">
        <v>6</v>
      </c>
      <c r="Z3969" s="3" t="s">
        <v>44</v>
      </c>
      <c r="AA3969" s="7">
        <v>4</v>
      </c>
      <c r="AB3969" s="3" t="s">
        <v>49</v>
      </c>
      <c r="AC3969" s="3" t="s">
        <v>49</v>
      </c>
      <c r="AD3969" s="3" t="s">
        <v>49</v>
      </c>
      <c r="AE3969" s="3" t="s">
        <v>49</v>
      </c>
      <c r="AF3969" s="3" t="s">
        <v>55</v>
      </c>
      <c r="AG3969" s="3" t="s">
        <v>56</v>
      </c>
      <c r="AH3969" s="3" t="s">
        <v>57</v>
      </c>
      <c r="AI3969" s="3" t="s">
        <v>58</v>
      </c>
      <c r="AJ3969" s="3" t="s">
        <v>49</v>
      </c>
      <c r="AK3969" s="3" t="s">
        <v>49</v>
      </c>
      <c r="AL3969" s="3" t="s">
        <v>49</v>
      </c>
      <c r="AM3969" s="3" t="s">
        <v>88</v>
      </c>
      <c r="AN3969" s="3" t="s">
        <v>60</v>
      </c>
      <c r="AO3969" s="3">
        <v>94.31569730439449</v>
      </c>
      <c r="AP3969" s="3">
        <v>488.27121879374829</v>
      </c>
    </row>
    <row r="3970" spans="1:42" x14ac:dyDescent="0.25">
      <c r="A3970" s="2">
        <v>3969</v>
      </c>
      <c r="B3970" s="3" t="s">
        <v>42</v>
      </c>
      <c r="C3970" s="3" t="s">
        <v>43</v>
      </c>
      <c r="D3970" s="3" t="s">
        <v>44</v>
      </c>
      <c r="E3970" s="3" t="s">
        <v>45</v>
      </c>
      <c r="F3970" s="3">
        <v>0.36</v>
      </c>
      <c r="G3970" s="3">
        <v>0.48</v>
      </c>
      <c r="H3970" s="3">
        <v>1.7114837345191598E-2</v>
      </c>
      <c r="I3970" s="3">
        <v>9.5673638437771604</v>
      </c>
      <c r="J3970" s="3">
        <v>1.4060581568017583</v>
      </c>
      <c r="K3970" s="3">
        <v>0.16374387600851317</v>
      </c>
      <c r="L3970" s="3">
        <v>2.4064456651541995E-2</v>
      </c>
      <c r="M3970" s="2">
        <v>1210</v>
      </c>
      <c r="N3970" s="3" t="s">
        <v>65</v>
      </c>
      <c r="O3970" s="3" t="s">
        <v>84</v>
      </c>
      <c r="P3970" s="3" t="s">
        <v>85</v>
      </c>
      <c r="Q3970" s="3" t="s">
        <v>42</v>
      </c>
      <c r="R3970" s="3" t="s">
        <v>49</v>
      </c>
      <c r="S3970" s="3" t="s">
        <v>86</v>
      </c>
      <c r="T3970" s="3" t="s">
        <v>51</v>
      </c>
      <c r="U3970" s="3" t="s">
        <v>87</v>
      </c>
      <c r="V3970" s="3" t="s">
        <v>53</v>
      </c>
      <c r="W3970" s="3" t="s">
        <v>54</v>
      </c>
      <c r="X3970" s="3">
        <v>35</v>
      </c>
      <c r="Y3970" s="3">
        <v>6</v>
      </c>
      <c r="Z3970" s="3" t="s">
        <v>44</v>
      </c>
      <c r="AA3970" s="7">
        <v>4</v>
      </c>
      <c r="AB3970" s="3" t="s">
        <v>49</v>
      </c>
      <c r="AC3970" s="3" t="s">
        <v>49</v>
      </c>
      <c r="AD3970" s="3" t="s">
        <v>49</v>
      </c>
      <c r="AE3970" s="3" t="s">
        <v>49</v>
      </c>
      <c r="AF3970" s="3" t="s">
        <v>55</v>
      </c>
      <c r="AG3970" s="3" t="s">
        <v>56</v>
      </c>
      <c r="AH3970" s="3" t="s">
        <v>57</v>
      </c>
      <c r="AI3970" s="3" t="s">
        <v>58</v>
      </c>
      <c r="AJ3970" s="3" t="s">
        <v>49</v>
      </c>
      <c r="AK3970" s="3" t="s">
        <v>49</v>
      </c>
      <c r="AL3970" s="3" t="s">
        <v>49</v>
      </c>
      <c r="AM3970" s="3" t="s">
        <v>88</v>
      </c>
      <c r="AN3970" s="3" t="s">
        <v>60</v>
      </c>
      <c r="AO3970" s="3">
        <v>33.973033903309471</v>
      </c>
      <c r="AP3970" s="3">
        <v>69.261289428720133</v>
      </c>
    </row>
    <row r="3971" spans="1:42" x14ac:dyDescent="0.25">
      <c r="A3971" s="2">
        <v>3970</v>
      </c>
      <c r="B3971" s="3" t="s">
        <v>42</v>
      </c>
      <c r="C3971" s="3" t="s">
        <v>43</v>
      </c>
      <c r="D3971" s="3" t="s">
        <v>44</v>
      </c>
      <c r="E3971" s="3" t="s">
        <v>45</v>
      </c>
      <c r="F3971" s="3">
        <v>0.36</v>
      </c>
      <c r="G3971" s="3">
        <v>0.48</v>
      </c>
      <c r="H3971" s="3">
        <v>0.21425866738084801</v>
      </c>
      <c r="I3971" s="3">
        <v>9.6346490327835479</v>
      </c>
      <c r="J3971" s="3">
        <v>1.4333328511486423</v>
      </c>
      <c r="K3971" s="3">
        <v>2.0643070624463791</v>
      </c>
      <c r="L3971" s="3">
        <v>0.30710398660029947</v>
      </c>
      <c r="M3971" s="2">
        <v>1200</v>
      </c>
      <c r="N3971" s="3" t="s">
        <v>61</v>
      </c>
      <c r="O3971" s="3" t="s">
        <v>84</v>
      </c>
      <c r="P3971" s="3" t="s">
        <v>85</v>
      </c>
      <c r="Q3971" s="3" t="s">
        <v>42</v>
      </c>
      <c r="R3971" s="3" t="s">
        <v>49</v>
      </c>
      <c r="S3971" s="3" t="s">
        <v>86</v>
      </c>
      <c r="T3971" s="3" t="s">
        <v>51</v>
      </c>
      <c r="U3971" s="3" t="s">
        <v>87</v>
      </c>
      <c r="V3971" s="3" t="s">
        <v>53</v>
      </c>
      <c r="W3971" s="3" t="s">
        <v>54</v>
      </c>
      <c r="X3971" s="3">
        <v>35</v>
      </c>
      <c r="Y3971" s="3">
        <v>6</v>
      </c>
      <c r="Z3971" s="3" t="s">
        <v>44</v>
      </c>
      <c r="AA3971" s="7">
        <v>4</v>
      </c>
      <c r="AB3971" s="3" t="s">
        <v>49</v>
      </c>
      <c r="AC3971" s="3" t="s">
        <v>49</v>
      </c>
      <c r="AD3971" s="3" t="s">
        <v>49</v>
      </c>
      <c r="AE3971" s="3" t="s">
        <v>49</v>
      </c>
      <c r="AF3971" s="3" t="s">
        <v>55</v>
      </c>
      <c r="AG3971" s="3" t="s">
        <v>56</v>
      </c>
      <c r="AH3971" s="3" t="s">
        <v>57</v>
      </c>
      <c r="AI3971" s="3" t="s">
        <v>58</v>
      </c>
      <c r="AJ3971" s="3" t="s">
        <v>49</v>
      </c>
      <c r="AK3971" s="3" t="s">
        <v>49</v>
      </c>
      <c r="AL3971" s="3" t="s">
        <v>49</v>
      </c>
      <c r="AM3971" s="3" t="s">
        <v>88</v>
      </c>
      <c r="AN3971" s="3" t="s">
        <v>60</v>
      </c>
      <c r="AO3971" s="3">
        <v>166.94818433250822</v>
      </c>
      <c r="AP3971" s="3">
        <v>867.07406414505135</v>
      </c>
    </row>
    <row r="3972" spans="1:42" x14ac:dyDescent="0.25">
      <c r="A3972" s="2">
        <v>3971</v>
      </c>
      <c r="B3972" s="3" t="s">
        <v>42</v>
      </c>
      <c r="C3972" s="3" t="s">
        <v>43</v>
      </c>
      <c r="D3972" s="3" t="s">
        <v>44</v>
      </c>
      <c r="E3972" s="3" t="s">
        <v>45</v>
      </c>
      <c r="F3972" s="3">
        <v>0.36</v>
      </c>
      <c r="G3972" s="3">
        <v>0.48</v>
      </c>
      <c r="H3972" s="3">
        <v>3.2351104705524401E-2</v>
      </c>
      <c r="I3972" s="3">
        <v>9.6346490327835479</v>
      </c>
      <c r="J3972" s="3">
        <v>1.4333328511486423</v>
      </c>
      <c r="K3972" s="3">
        <v>0.31169153966055996</v>
      </c>
      <c r="L3972" s="3">
        <v>4.6369901145377548E-2</v>
      </c>
      <c r="M3972" s="2">
        <v>1210</v>
      </c>
      <c r="N3972" s="3" t="s">
        <v>65</v>
      </c>
      <c r="O3972" s="3" t="s">
        <v>84</v>
      </c>
      <c r="P3972" s="3" t="s">
        <v>85</v>
      </c>
      <c r="Q3972" s="3" t="s">
        <v>42</v>
      </c>
      <c r="R3972" s="3" t="s">
        <v>49</v>
      </c>
      <c r="S3972" s="3" t="s">
        <v>86</v>
      </c>
      <c r="T3972" s="3" t="s">
        <v>51</v>
      </c>
      <c r="U3972" s="3" t="s">
        <v>87</v>
      </c>
      <c r="V3972" s="3" t="s">
        <v>53</v>
      </c>
      <c r="W3972" s="3" t="s">
        <v>54</v>
      </c>
      <c r="X3972" s="3">
        <v>35</v>
      </c>
      <c r="Y3972" s="3">
        <v>6</v>
      </c>
      <c r="Z3972" s="3" t="s">
        <v>44</v>
      </c>
      <c r="AA3972" s="7">
        <v>4</v>
      </c>
      <c r="AB3972" s="3" t="s">
        <v>49</v>
      </c>
      <c r="AC3972" s="3" t="s">
        <v>49</v>
      </c>
      <c r="AD3972" s="3" t="s">
        <v>49</v>
      </c>
      <c r="AE3972" s="3" t="s">
        <v>49</v>
      </c>
      <c r="AF3972" s="3" t="s">
        <v>55</v>
      </c>
      <c r="AG3972" s="3" t="s">
        <v>56</v>
      </c>
      <c r="AH3972" s="3" t="s">
        <v>57</v>
      </c>
      <c r="AI3972" s="3" t="s">
        <v>58</v>
      </c>
      <c r="AJ3972" s="3" t="s">
        <v>49</v>
      </c>
      <c r="AK3972" s="3" t="s">
        <v>49</v>
      </c>
      <c r="AL3972" s="3" t="s">
        <v>49</v>
      </c>
      <c r="AM3972" s="3" t="s">
        <v>88</v>
      </c>
      <c r="AN3972" s="3" t="s">
        <v>60</v>
      </c>
      <c r="AO3972" s="3">
        <v>64.814444363651035</v>
      </c>
      <c r="AP3972" s="3">
        <v>130.92027584928644</v>
      </c>
    </row>
    <row r="3973" spans="1:42" x14ac:dyDescent="0.25">
      <c r="A3973" s="2">
        <v>3972</v>
      </c>
      <c r="B3973" s="3" t="s">
        <v>42</v>
      </c>
      <c r="C3973" s="3" t="s">
        <v>43</v>
      </c>
      <c r="D3973" s="3" t="s">
        <v>44</v>
      </c>
      <c r="E3973" s="3" t="s">
        <v>45</v>
      </c>
      <c r="F3973" s="3">
        <v>0.36</v>
      </c>
      <c r="G3973" s="3">
        <v>0.48</v>
      </c>
      <c r="H3973" s="3">
        <v>0.116265046412369</v>
      </c>
      <c r="I3973" s="3">
        <v>9.6346490327835479</v>
      </c>
      <c r="J3973" s="3">
        <v>1.4333328511486423</v>
      </c>
      <c r="K3973" s="3">
        <v>1.1201729169634653</v>
      </c>
      <c r="L3973" s="3">
        <v>0.16664651046317008</v>
      </c>
      <c r="M3973" s="2">
        <v>1210</v>
      </c>
      <c r="N3973" s="3" t="s">
        <v>65</v>
      </c>
      <c r="O3973" s="3" t="s">
        <v>84</v>
      </c>
      <c r="P3973" s="3" t="s">
        <v>85</v>
      </c>
      <c r="Q3973" s="3" t="s">
        <v>42</v>
      </c>
      <c r="R3973" s="3" t="s">
        <v>49</v>
      </c>
      <c r="S3973" s="3" t="s">
        <v>86</v>
      </c>
      <c r="T3973" s="3" t="s">
        <v>51</v>
      </c>
      <c r="U3973" s="3" t="s">
        <v>87</v>
      </c>
      <c r="V3973" s="3" t="s">
        <v>53</v>
      </c>
      <c r="W3973" s="3" t="s">
        <v>54</v>
      </c>
      <c r="X3973" s="3">
        <v>35</v>
      </c>
      <c r="Y3973" s="3">
        <v>6</v>
      </c>
      <c r="Z3973" s="3" t="s">
        <v>44</v>
      </c>
      <c r="AA3973" s="7">
        <v>4</v>
      </c>
      <c r="AB3973" s="3" t="s">
        <v>49</v>
      </c>
      <c r="AC3973" s="3" t="s">
        <v>49</v>
      </c>
      <c r="AD3973" s="3" t="s">
        <v>49</v>
      </c>
      <c r="AE3973" s="3" t="s">
        <v>49</v>
      </c>
      <c r="AF3973" s="3" t="s">
        <v>55</v>
      </c>
      <c r="AG3973" s="3" t="s">
        <v>56</v>
      </c>
      <c r="AH3973" s="3" t="s">
        <v>57</v>
      </c>
      <c r="AI3973" s="3" t="s">
        <v>58</v>
      </c>
      <c r="AJ3973" s="3" t="s">
        <v>49</v>
      </c>
      <c r="AK3973" s="3" t="s">
        <v>49</v>
      </c>
      <c r="AL3973" s="3" t="s">
        <v>49</v>
      </c>
      <c r="AM3973" s="3" t="s">
        <v>88</v>
      </c>
      <c r="AN3973" s="3" t="s">
        <v>60</v>
      </c>
      <c r="AO3973" s="3">
        <v>88.278491429382029</v>
      </c>
      <c r="AP3973" s="3">
        <v>470.50794977452836</v>
      </c>
    </row>
    <row r="3974" spans="1:42" x14ac:dyDescent="0.25">
      <c r="A3974" s="2">
        <v>3973</v>
      </c>
      <c r="B3974" s="3" t="s">
        <v>42</v>
      </c>
      <c r="C3974" s="3" t="s">
        <v>43</v>
      </c>
      <c r="D3974" s="3" t="s">
        <v>44</v>
      </c>
      <c r="E3974" s="3" t="s">
        <v>45</v>
      </c>
      <c r="F3974" s="3">
        <v>0.36</v>
      </c>
      <c r="G3974" s="3">
        <v>0.48</v>
      </c>
      <c r="H3974" s="3">
        <v>2.12761804059164E-2</v>
      </c>
      <c r="I3974" s="3">
        <v>9.6346490327835479</v>
      </c>
      <c r="J3974" s="3">
        <v>1.4333328511486423</v>
      </c>
      <c r="K3974" s="3">
        <v>0.2049885309691907</v>
      </c>
      <c r="L3974" s="3">
        <v>3.0495848322765032E-2</v>
      </c>
      <c r="M3974" s="2">
        <v>1330</v>
      </c>
      <c r="N3974" s="3" t="s">
        <v>68</v>
      </c>
      <c r="O3974" s="3" t="s">
        <v>84</v>
      </c>
      <c r="P3974" s="3" t="s">
        <v>85</v>
      </c>
      <c r="Q3974" s="3" t="s">
        <v>42</v>
      </c>
      <c r="R3974" s="3" t="s">
        <v>49</v>
      </c>
      <c r="S3974" s="3" t="s">
        <v>86</v>
      </c>
      <c r="T3974" s="3" t="s">
        <v>51</v>
      </c>
      <c r="U3974" s="3" t="s">
        <v>87</v>
      </c>
      <c r="V3974" s="3" t="s">
        <v>53</v>
      </c>
      <c r="W3974" s="3" t="s">
        <v>54</v>
      </c>
      <c r="X3974" s="3">
        <v>35</v>
      </c>
      <c r="Y3974" s="3">
        <v>6</v>
      </c>
      <c r="Z3974" s="3" t="s">
        <v>44</v>
      </c>
      <c r="AA3974" s="7">
        <v>4</v>
      </c>
      <c r="AB3974" s="3" t="s">
        <v>49</v>
      </c>
      <c r="AC3974" s="3" t="s">
        <v>49</v>
      </c>
      <c r="AD3974" s="3" t="s">
        <v>49</v>
      </c>
      <c r="AE3974" s="3" t="s">
        <v>49</v>
      </c>
      <c r="AF3974" s="3" t="s">
        <v>55</v>
      </c>
      <c r="AG3974" s="3" t="s">
        <v>56</v>
      </c>
      <c r="AH3974" s="3" t="s">
        <v>57</v>
      </c>
      <c r="AI3974" s="3" t="s">
        <v>58</v>
      </c>
      <c r="AJ3974" s="3" t="s">
        <v>49</v>
      </c>
      <c r="AK3974" s="3" t="s">
        <v>49</v>
      </c>
      <c r="AL3974" s="3" t="s">
        <v>49</v>
      </c>
      <c r="AM3974" s="3" t="s">
        <v>88</v>
      </c>
      <c r="AN3974" s="3" t="s">
        <v>60</v>
      </c>
      <c r="AO3974" s="3">
        <v>38.266231805911936</v>
      </c>
      <c r="AP3974" s="3">
        <v>86.101647319823797</v>
      </c>
    </row>
    <row r="3975" spans="1:42" x14ac:dyDescent="0.25">
      <c r="A3975" s="2">
        <v>3974</v>
      </c>
      <c r="B3975" s="3" t="s">
        <v>42</v>
      </c>
      <c r="C3975" s="3" t="s">
        <v>43</v>
      </c>
      <c r="D3975" s="3" t="s">
        <v>44</v>
      </c>
      <c r="E3975" s="3" t="s">
        <v>45</v>
      </c>
      <c r="F3975" s="3">
        <v>0.36</v>
      </c>
      <c r="G3975" s="3">
        <v>0.48</v>
      </c>
      <c r="H3975" s="3">
        <v>0.23361245483229601</v>
      </c>
      <c r="I3975" s="3">
        <v>9.6346490327835479</v>
      </c>
      <c r="J3975" s="3">
        <v>1.4333328511486423</v>
      </c>
      <c r="K3975" s="3">
        <v>2.250774011996171</v>
      </c>
      <c r="L3975" s="3">
        <v>0.33484440594860826</v>
      </c>
      <c r="M3975" s="2">
        <v>1210</v>
      </c>
      <c r="N3975" s="3" t="s">
        <v>65</v>
      </c>
      <c r="O3975" s="3" t="s">
        <v>84</v>
      </c>
      <c r="P3975" s="3" t="s">
        <v>85</v>
      </c>
      <c r="Q3975" s="3" t="s">
        <v>42</v>
      </c>
      <c r="R3975" s="3" t="s">
        <v>49</v>
      </c>
      <c r="S3975" s="3" t="s">
        <v>86</v>
      </c>
      <c r="T3975" s="3" t="s">
        <v>51</v>
      </c>
      <c r="U3975" s="3" t="s">
        <v>87</v>
      </c>
      <c r="V3975" s="3" t="s">
        <v>53</v>
      </c>
      <c r="W3975" s="3" t="s">
        <v>54</v>
      </c>
      <c r="X3975" s="3">
        <v>35</v>
      </c>
      <c r="Y3975" s="3">
        <v>6</v>
      </c>
      <c r="Z3975" s="3" t="s">
        <v>44</v>
      </c>
      <c r="AA3975" s="7">
        <v>4</v>
      </c>
      <c r="AB3975" s="3" t="s">
        <v>49</v>
      </c>
      <c r="AC3975" s="3" t="s">
        <v>49</v>
      </c>
      <c r="AD3975" s="3" t="s">
        <v>49</v>
      </c>
      <c r="AE3975" s="3" t="s">
        <v>49</v>
      </c>
      <c r="AF3975" s="3" t="s">
        <v>55</v>
      </c>
      <c r="AG3975" s="3" t="s">
        <v>56</v>
      </c>
      <c r="AH3975" s="3" t="s">
        <v>57</v>
      </c>
      <c r="AI3975" s="3" t="s">
        <v>58</v>
      </c>
      <c r="AJ3975" s="3" t="s">
        <v>49</v>
      </c>
      <c r="AK3975" s="3" t="s">
        <v>49</v>
      </c>
      <c r="AL3975" s="3" t="s">
        <v>49</v>
      </c>
      <c r="AM3975" s="3" t="s">
        <v>88</v>
      </c>
      <c r="AN3975" s="3" t="s">
        <v>60</v>
      </c>
      <c r="AO3975" s="3">
        <v>121.27118105540451</v>
      </c>
      <c r="AP3975" s="3">
        <v>945.39606319070674</v>
      </c>
    </row>
    <row r="3976" spans="1:42" x14ac:dyDescent="0.25">
      <c r="A3976" s="2">
        <v>3975</v>
      </c>
      <c r="B3976" s="3" t="s">
        <v>42</v>
      </c>
      <c r="C3976" s="3" t="s">
        <v>43</v>
      </c>
      <c r="D3976" s="3" t="s">
        <v>44</v>
      </c>
      <c r="E3976" s="3" t="s">
        <v>45</v>
      </c>
      <c r="F3976" s="3">
        <v>0.36</v>
      </c>
      <c r="G3976" s="3">
        <v>0.48</v>
      </c>
      <c r="H3976" s="3">
        <v>5.9894778439942598E-5</v>
      </c>
      <c r="I3976" s="3">
        <v>9.5843984281742163</v>
      </c>
      <c r="J3976" s="3">
        <v>1.4085246427841456</v>
      </c>
      <c r="K3976" s="3">
        <v>5.7405542033562879E-4</v>
      </c>
      <c r="L3976" s="3">
        <v>8.436327140675569E-5</v>
      </c>
      <c r="M3976" s="2">
        <v>1200</v>
      </c>
      <c r="N3976" s="3" t="s">
        <v>61</v>
      </c>
      <c r="O3976" s="3" t="s">
        <v>84</v>
      </c>
      <c r="P3976" s="3" t="s">
        <v>85</v>
      </c>
      <c r="Q3976" s="3" t="s">
        <v>42</v>
      </c>
      <c r="R3976" s="3" t="s">
        <v>49</v>
      </c>
      <c r="S3976" s="3" t="s">
        <v>86</v>
      </c>
      <c r="T3976" s="3" t="s">
        <v>51</v>
      </c>
      <c r="U3976" s="3" t="s">
        <v>87</v>
      </c>
      <c r="V3976" s="3" t="s">
        <v>53</v>
      </c>
      <c r="W3976" s="3" t="s">
        <v>54</v>
      </c>
      <c r="X3976" s="3">
        <v>35</v>
      </c>
      <c r="Y3976" s="3">
        <v>6</v>
      </c>
      <c r="Z3976" s="3" t="s">
        <v>44</v>
      </c>
      <c r="AA3976" s="7">
        <v>4</v>
      </c>
      <c r="AB3976" s="3" t="s">
        <v>49</v>
      </c>
      <c r="AC3976" s="3" t="s">
        <v>49</v>
      </c>
      <c r="AD3976" s="3" t="s">
        <v>49</v>
      </c>
      <c r="AE3976" s="3" t="s">
        <v>49</v>
      </c>
      <c r="AF3976" s="3" t="s">
        <v>55</v>
      </c>
      <c r="AG3976" s="3" t="s">
        <v>56</v>
      </c>
      <c r="AH3976" s="3" t="s">
        <v>57</v>
      </c>
      <c r="AI3976" s="3" t="s">
        <v>58</v>
      </c>
      <c r="AJ3976" s="3" t="s">
        <v>49</v>
      </c>
      <c r="AK3976" s="3" t="s">
        <v>49</v>
      </c>
      <c r="AL3976" s="3" t="s">
        <v>49</v>
      </c>
      <c r="AM3976" s="3" t="s">
        <v>88</v>
      </c>
      <c r="AN3976" s="3" t="s">
        <v>60</v>
      </c>
      <c r="AO3976" s="3">
        <v>2.791350144347577</v>
      </c>
      <c r="AP3976" s="3">
        <v>0.24238556879790679</v>
      </c>
    </row>
    <row r="3977" spans="1:42" x14ac:dyDescent="0.25">
      <c r="A3977" s="2">
        <v>3976</v>
      </c>
      <c r="B3977" s="3" t="s">
        <v>42</v>
      </c>
      <c r="C3977" s="3" t="s">
        <v>43</v>
      </c>
      <c r="D3977" s="3" t="s">
        <v>44</v>
      </c>
      <c r="E3977" s="3" t="s">
        <v>45</v>
      </c>
      <c r="F3977" s="3">
        <v>0.36</v>
      </c>
      <c r="G3977" s="3">
        <v>0.48</v>
      </c>
      <c r="H3977" s="3">
        <v>6.3068567209616302E-2</v>
      </c>
      <c r="I3977" s="3">
        <v>9.5843984281742163</v>
      </c>
      <c r="J3977" s="3">
        <v>1.4085246427841456</v>
      </c>
      <c r="K3977" s="3">
        <v>0.60447427643104645</v>
      </c>
      <c r="L3977" s="3">
        <v>8.883363109983268E-2</v>
      </c>
      <c r="M3977" s="2">
        <v>1210</v>
      </c>
      <c r="N3977" s="3" t="s">
        <v>65</v>
      </c>
      <c r="O3977" s="3" t="s">
        <v>84</v>
      </c>
      <c r="P3977" s="3" t="s">
        <v>85</v>
      </c>
      <c r="Q3977" s="3" t="s">
        <v>42</v>
      </c>
      <c r="R3977" s="3" t="s">
        <v>49</v>
      </c>
      <c r="S3977" s="3" t="s">
        <v>86</v>
      </c>
      <c r="T3977" s="3" t="s">
        <v>51</v>
      </c>
      <c r="U3977" s="3" t="s">
        <v>87</v>
      </c>
      <c r="V3977" s="3" t="s">
        <v>53</v>
      </c>
      <c r="W3977" s="3" t="s">
        <v>54</v>
      </c>
      <c r="X3977" s="3">
        <v>35</v>
      </c>
      <c r="Y3977" s="3">
        <v>6</v>
      </c>
      <c r="Z3977" s="3" t="s">
        <v>44</v>
      </c>
      <c r="AA3977" s="7">
        <v>4</v>
      </c>
      <c r="AB3977" s="3" t="s">
        <v>49</v>
      </c>
      <c r="AC3977" s="3" t="s">
        <v>49</v>
      </c>
      <c r="AD3977" s="3" t="s">
        <v>49</v>
      </c>
      <c r="AE3977" s="3" t="s">
        <v>49</v>
      </c>
      <c r="AF3977" s="3" t="s">
        <v>55</v>
      </c>
      <c r="AG3977" s="3" t="s">
        <v>56</v>
      </c>
      <c r="AH3977" s="3" t="s">
        <v>57</v>
      </c>
      <c r="AI3977" s="3" t="s">
        <v>58</v>
      </c>
      <c r="AJ3977" s="3" t="s">
        <v>49</v>
      </c>
      <c r="AK3977" s="3" t="s">
        <v>49</v>
      </c>
      <c r="AL3977" s="3" t="s">
        <v>49</v>
      </c>
      <c r="AM3977" s="3" t="s">
        <v>88</v>
      </c>
      <c r="AN3977" s="3" t="s">
        <v>60</v>
      </c>
      <c r="AO3977" s="3">
        <v>73.695034096911584</v>
      </c>
      <c r="AP3977" s="3">
        <v>255.22943626380177</v>
      </c>
    </row>
    <row r="3978" spans="1:42" x14ac:dyDescent="0.25">
      <c r="A3978" s="2">
        <v>3977</v>
      </c>
      <c r="B3978" s="3" t="s">
        <v>42</v>
      </c>
      <c r="C3978" s="3" t="s">
        <v>43</v>
      </c>
      <c r="D3978" s="3" t="s">
        <v>44</v>
      </c>
      <c r="E3978" s="3" t="s">
        <v>45</v>
      </c>
      <c r="F3978" s="3">
        <v>0.36</v>
      </c>
      <c r="G3978" s="3">
        <v>0.48</v>
      </c>
      <c r="H3978" s="3">
        <v>0.25149672809066198</v>
      </c>
      <c r="I3978" s="3">
        <v>9.5843984281742163</v>
      </c>
      <c r="J3978" s="3">
        <v>1.4085246427841456</v>
      </c>
      <c r="K3978" s="3">
        <v>2.4104448454030991</v>
      </c>
      <c r="L3978" s="3">
        <v>0.35423933909528105</v>
      </c>
      <c r="M3978" s="2">
        <v>1210</v>
      </c>
      <c r="N3978" s="3" t="s">
        <v>65</v>
      </c>
      <c r="O3978" s="3" t="s">
        <v>84</v>
      </c>
      <c r="P3978" s="3" t="s">
        <v>85</v>
      </c>
      <c r="Q3978" s="3" t="s">
        <v>42</v>
      </c>
      <c r="R3978" s="3" t="s">
        <v>49</v>
      </c>
      <c r="S3978" s="3" t="s">
        <v>86</v>
      </c>
      <c r="T3978" s="3" t="s">
        <v>51</v>
      </c>
      <c r="U3978" s="3" t="s">
        <v>87</v>
      </c>
      <c r="V3978" s="3" t="s">
        <v>53</v>
      </c>
      <c r="W3978" s="3" t="s">
        <v>54</v>
      </c>
      <c r="X3978" s="3">
        <v>35</v>
      </c>
      <c r="Y3978" s="3">
        <v>6</v>
      </c>
      <c r="Z3978" s="3" t="s">
        <v>44</v>
      </c>
      <c r="AA3978" s="7">
        <v>4</v>
      </c>
      <c r="AB3978" s="3" t="s">
        <v>49</v>
      </c>
      <c r="AC3978" s="3" t="s">
        <v>49</v>
      </c>
      <c r="AD3978" s="3" t="s">
        <v>49</v>
      </c>
      <c r="AE3978" s="3" t="s">
        <v>49</v>
      </c>
      <c r="AF3978" s="3" t="s">
        <v>55</v>
      </c>
      <c r="AG3978" s="3" t="s">
        <v>56</v>
      </c>
      <c r="AH3978" s="3" t="s">
        <v>57</v>
      </c>
      <c r="AI3978" s="3" t="s">
        <v>58</v>
      </c>
      <c r="AJ3978" s="3" t="s">
        <v>49</v>
      </c>
      <c r="AK3978" s="3" t="s">
        <v>49</v>
      </c>
      <c r="AL3978" s="3" t="s">
        <v>49</v>
      </c>
      <c r="AM3978" s="3" t="s">
        <v>88</v>
      </c>
      <c r="AN3978" s="3" t="s">
        <v>60</v>
      </c>
      <c r="AO3978" s="3">
        <v>129.34706190542931</v>
      </c>
      <c r="AP3978" s="3">
        <v>1017.7711492862802</v>
      </c>
    </row>
    <row r="3979" spans="1:42" x14ac:dyDescent="0.25">
      <c r="A3979" s="2">
        <v>3978</v>
      </c>
      <c r="B3979" s="3" t="s">
        <v>42</v>
      </c>
      <c r="C3979" s="3" t="s">
        <v>43</v>
      </c>
      <c r="D3979" s="3" t="s">
        <v>44</v>
      </c>
      <c r="E3979" s="3" t="s">
        <v>45</v>
      </c>
      <c r="F3979" s="3">
        <v>0.36</v>
      </c>
      <c r="G3979" s="3">
        <v>0.48</v>
      </c>
      <c r="H3979" s="3">
        <v>0.112428704270115</v>
      </c>
      <c r="I3979" s="3">
        <v>9.5843984281742163</v>
      </c>
      <c r="J3979" s="3">
        <v>1.4085246427841456</v>
      </c>
      <c r="K3979" s="3">
        <v>1.0775614964881541</v>
      </c>
      <c r="L3979" s="3">
        <v>0.15835860052074807</v>
      </c>
      <c r="M3979" s="2">
        <v>1210</v>
      </c>
      <c r="N3979" s="3" t="s">
        <v>65</v>
      </c>
      <c r="O3979" s="3" t="s">
        <v>84</v>
      </c>
      <c r="P3979" s="3" t="s">
        <v>85</v>
      </c>
      <c r="Q3979" s="3" t="s">
        <v>42</v>
      </c>
      <c r="R3979" s="3" t="s">
        <v>49</v>
      </c>
      <c r="S3979" s="3" t="s">
        <v>86</v>
      </c>
      <c r="T3979" s="3" t="s">
        <v>51</v>
      </c>
      <c r="U3979" s="3" t="s">
        <v>87</v>
      </c>
      <c r="V3979" s="3" t="s">
        <v>53</v>
      </c>
      <c r="W3979" s="3" t="s">
        <v>54</v>
      </c>
      <c r="X3979" s="3">
        <v>35</v>
      </c>
      <c r="Y3979" s="3">
        <v>6</v>
      </c>
      <c r="Z3979" s="3" t="s">
        <v>44</v>
      </c>
      <c r="AA3979" s="7">
        <v>4</v>
      </c>
      <c r="AB3979" s="3" t="s">
        <v>49</v>
      </c>
      <c r="AC3979" s="3" t="s">
        <v>49</v>
      </c>
      <c r="AD3979" s="3" t="s">
        <v>49</v>
      </c>
      <c r="AE3979" s="3" t="s">
        <v>49</v>
      </c>
      <c r="AF3979" s="3" t="s">
        <v>55</v>
      </c>
      <c r="AG3979" s="3" t="s">
        <v>56</v>
      </c>
      <c r="AH3979" s="3" t="s">
        <v>57</v>
      </c>
      <c r="AI3979" s="3" t="s">
        <v>58</v>
      </c>
      <c r="AJ3979" s="3" t="s">
        <v>49</v>
      </c>
      <c r="AK3979" s="3" t="s">
        <v>49</v>
      </c>
      <c r="AL3979" s="3" t="s">
        <v>49</v>
      </c>
      <c r="AM3979" s="3" t="s">
        <v>88</v>
      </c>
      <c r="AN3979" s="3" t="s">
        <v>60</v>
      </c>
      <c r="AO3979" s="3">
        <v>105.14875748157112</v>
      </c>
      <c r="AP3979" s="3">
        <v>454.98282393762491</v>
      </c>
    </row>
    <row r="3980" spans="1:42" x14ac:dyDescent="0.25">
      <c r="A3980" s="2">
        <v>3979</v>
      </c>
      <c r="B3980" s="3" t="s">
        <v>42</v>
      </c>
      <c r="C3980" s="3" t="s">
        <v>43</v>
      </c>
      <c r="D3980" s="3" t="s">
        <v>44</v>
      </c>
      <c r="E3980" s="3" t="s">
        <v>45</v>
      </c>
      <c r="F3980" s="3">
        <v>0.36</v>
      </c>
      <c r="G3980" s="3">
        <v>0.48</v>
      </c>
      <c r="H3980" s="3">
        <v>8.4984984737064506E-2</v>
      </c>
      <c r="I3980" s="3">
        <v>9.5843984281742163</v>
      </c>
      <c r="J3980" s="3">
        <v>1.4085246427841456</v>
      </c>
      <c r="K3980" s="3">
        <v>0.81452995413233087</v>
      </c>
      <c r="L3980" s="3">
        <v>0.11970344526878984</v>
      </c>
      <c r="M3980" s="2">
        <v>1210</v>
      </c>
      <c r="N3980" s="3" t="s">
        <v>65</v>
      </c>
      <c r="O3980" s="3" t="s">
        <v>84</v>
      </c>
      <c r="P3980" s="3" t="s">
        <v>85</v>
      </c>
      <c r="Q3980" s="3" t="s">
        <v>42</v>
      </c>
      <c r="R3980" s="3" t="s">
        <v>49</v>
      </c>
      <c r="S3980" s="3" t="s">
        <v>86</v>
      </c>
      <c r="T3980" s="3" t="s">
        <v>51</v>
      </c>
      <c r="U3980" s="3" t="s">
        <v>87</v>
      </c>
      <c r="V3980" s="3" t="s">
        <v>53</v>
      </c>
      <c r="W3980" s="3" t="s">
        <v>54</v>
      </c>
      <c r="X3980" s="3">
        <v>35</v>
      </c>
      <c r="Y3980" s="3">
        <v>6</v>
      </c>
      <c r="Z3980" s="3" t="s">
        <v>44</v>
      </c>
      <c r="AA3980" s="7">
        <v>4</v>
      </c>
      <c r="AB3980" s="3" t="s">
        <v>49</v>
      </c>
      <c r="AC3980" s="3" t="s">
        <v>49</v>
      </c>
      <c r="AD3980" s="3" t="s">
        <v>49</v>
      </c>
      <c r="AE3980" s="3" t="s">
        <v>49</v>
      </c>
      <c r="AF3980" s="3" t="s">
        <v>55</v>
      </c>
      <c r="AG3980" s="3" t="s">
        <v>56</v>
      </c>
      <c r="AH3980" s="3" t="s">
        <v>57</v>
      </c>
      <c r="AI3980" s="3" t="s">
        <v>58</v>
      </c>
      <c r="AJ3980" s="3" t="s">
        <v>49</v>
      </c>
      <c r="AK3980" s="3" t="s">
        <v>49</v>
      </c>
      <c r="AL3980" s="3" t="s">
        <v>49</v>
      </c>
      <c r="AM3980" s="3" t="s">
        <v>88</v>
      </c>
      <c r="AN3980" s="3" t="s">
        <v>60</v>
      </c>
      <c r="AO3980" s="3">
        <v>75.814771660520023</v>
      </c>
      <c r="AP3980" s="3">
        <v>343.92203129075551</v>
      </c>
    </row>
    <row r="3981" spans="1:42" x14ac:dyDescent="0.25">
      <c r="A3981" s="2">
        <v>3980</v>
      </c>
      <c r="B3981" s="3" t="s">
        <v>42</v>
      </c>
      <c r="C3981" s="3" t="s">
        <v>43</v>
      </c>
      <c r="D3981" s="3" t="s">
        <v>44</v>
      </c>
      <c r="E3981" s="3" t="s">
        <v>45</v>
      </c>
      <c r="F3981" s="3">
        <v>0.36</v>
      </c>
      <c r="G3981" s="3">
        <v>0.48</v>
      </c>
      <c r="H3981" s="3">
        <v>0.105724574651057</v>
      </c>
      <c r="I3981" s="3">
        <v>9.5843984281742163</v>
      </c>
      <c r="J3981" s="3">
        <v>1.4085246427841456</v>
      </c>
      <c r="K3981" s="3">
        <v>1.0133064471049784</v>
      </c>
      <c r="L3981" s="3">
        <v>0.14891566874388579</v>
      </c>
      <c r="M3981" s="2">
        <v>1210</v>
      </c>
      <c r="N3981" s="3" t="s">
        <v>65</v>
      </c>
      <c r="O3981" s="3" t="s">
        <v>84</v>
      </c>
      <c r="P3981" s="3" t="s">
        <v>85</v>
      </c>
      <c r="Q3981" s="3" t="s">
        <v>42</v>
      </c>
      <c r="R3981" s="3" t="s">
        <v>49</v>
      </c>
      <c r="S3981" s="3" t="s">
        <v>86</v>
      </c>
      <c r="T3981" s="3" t="s">
        <v>51</v>
      </c>
      <c r="U3981" s="3" t="s">
        <v>87</v>
      </c>
      <c r="V3981" s="3" t="s">
        <v>53</v>
      </c>
      <c r="W3981" s="3" t="s">
        <v>54</v>
      </c>
      <c r="X3981" s="3">
        <v>35</v>
      </c>
      <c r="Y3981" s="3">
        <v>6</v>
      </c>
      <c r="Z3981" s="3" t="s">
        <v>44</v>
      </c>
      <c r="AA3981" s="7">
        <v>4</v>
      </c>
      <c r="AB3981" s="3" t="s">
        <v>49</v>
      </c>
      <c r="AC3981" s="3" t="s">
        <v>49</v>
      </c>
      <c r="AD3981" s="3" t="s">
        <v>49</v>
      </c>
      <c r="AE3981" s="3" t="s">
        <v>49</v>
      </c>
      <c r="AF3981" s="3" t="s">
        <v>55</v>
      </c>
      <c r="AG3981" s="3" t="s">
        <v>56</v>
      </c>
      <c r="AH3981" s="3" t="s">
        <v>57</v>
      </c>
      <c r="AI3981" s="3" t="s">
        <v>58</v>
      </c>
      <c r="AJ3981" s="3" t="s">
        <v>49</v>
      </c>
      <c r="AK3981" s="3" t="s">
        <v>49</v>
      </c>
      <c r="AL3981" s="3" t="s">
        <v>49</v>
      </c>
      <c r="AM3981" s="3" t="s">
        <v>88</v>
      </c>
      <c r="AN3981" s="3" t="s">
        <v>60</v>
      </c>
      <c r="AO3981" s="3">
        <v>95.00408417491181</v>
      </c>
      <c r="AP3981" s="3">
        <v>427.85217393213657</v>
      </c>
    </row>
    <row r="3982" spans="1:42" x14ac:dyDescent="0.25">
      <c r="A3982" s="2">
        <v>3981</v>
      </c>
      <c r="B3982" s="3" t="s">
        <v>42</v>
      </c>
      <c r="C3982" s="3" t="s">
        <v>43</v>
      </c>
      <c r="D3982" s="3" t="s">
        <v>44</v>
      </c>
      <c r="E3982" s="3" t="s">
        <v>45</v>
      </c>
      <c r="F3982" s="3">
        <v>0.36</v>
      </c>
      <c r="G3982" s="3">
        <v>0.48</v>
      </c>
      <c r="H3982" s="3">
        <v>2.93669447970888E-2</v>
      </c>
      <c r="I3982" s="3">
        <v>9.1133902766509927</v>
      </c>
      <c r="J3982" s="3">
        <v>1.226594862127486</v>
      </c>
      <c r="K3982" s="3">
        <v>0.26763242916873553</v>
      </c>
      <c r="L3982" s="3">
        <v>3.6021343604490628E-2</v>
      </c>
      <c r="M3982" s="2">
        <v>1400</v>
      </c>
      <c r="N3982" s="3" t="s">
        <v>46</v>
      </c>
      <c r="O3982" s="3" t="s">
        <v>84</v>
      </c>
      <c r="P3982" s="3" t="s">
        <v>85</v>
      </c>
      <c r="Q3982" s="3" t="s">
        <v>42</v>
      </c>
      <c r="R3982" s="3" t="s">
        <v>49</v>
      </c>
      <c r="S3982" s="3" t="s">
        <v>86</v>
      </c>
      <c r="T3982" s="3" t="s">
        <v>51</v>
      </c>
      <c r="U3982" s="3" t="s">
        <v>87</v>
      </c>
      <c r="V3982" s="3" t="s">
        <v>53</v>
      </c>
      <c r="W3982" s="3" t="s">
        <v>54</v>
      </c>
      <c r="X3982" s="3">
        <v>35</v>
      </c>
      <c r="Y3982" s="3">
        <v>6</v>
      </c>
      <c r="Z3982" s="3" t="s">
        <v>44</v>
      </c>
      <c r="AA3982" s="7">
        <v>4</v>
      </c>
      <c r="AB3982" s="3" t="s">
        <v>49</v>
      </c>
      <c r="AC3982" s="3" t="s">
        <v>49</v>
      </c>
      <c r="AD3982" s="3" t="s">
        <v>49</v>
      </c>
      <c r="AE3982" s="3" t="s">
        <v>49</v>
      </c>
      <c r="AF3982" s="3" t="s">
        <v>55</v>
      </c>
      <c r="AG3982" s="3" t="s">
        <v>56</v>
      </c>
      <c r="AH3982" s="3" t="s">
        <v>57</v>
      </c>
      <c r="AI3982" s="3" t="s">
        <v>58</v>
      </c>
      <c r="AJ3982" s="3" t="s">
        <v>49</v>
      </c>
      <c r="AK3982" s="3" t="s">
        <v>49</v>
      </c>
      <c r="AL3982" s="3" t="s">
        <v>49</v>
      </c>
      <c r="AM3982" s="3" t="s">
        <v>88</v>
      </c>
      <c r="AN3982" s="3" t="s">
        <v>60</v>
      </c>
      <c r="AO3982" s="3">
        <v>110.19714672156334</v>
      </c>
      <c r="AP3982" s="3">
        <v>118.84380915836499</v>
      </c>
    </row>
    <row r="3983" spans="1:42" x14ac:dyDescent="0.25">
      <c r="A3983" s="2">
        <v>3982</v>
      </c>
      <c r="B3983" s="3" t="s">
        <v>42</v>
      </c>
      <c r="C3983" s="3" t="s">
        <v>43</v>
      </c>
      <c r="D3983" s="3" t="s">
        <v>44</v>
      </c>
      <c r="E3983" s="3" t="s">
        <v>45</v>
      </c>
      <c r="F3983" s="3">
        <v>0.36</v>
      </c>
      <c r="G3983" s="3">
        <v>0.48</v>
      </c>
      <c r="H3983" s="3">
        <v>1.0878712173393501E-3</v>
      </c>
      <c r="I3983" s="3">
        <v>9.1133902766509927</v>
      </c>
      <c r="J3983" s="3">
        <v>1.226594862127486</v>
      </c>
      <c r="K3983" s="3">
        <v>9.9141949743489118E-3</v>
      </c>
      <c r="L3983" s="3">
        <v>1.3343772458448205E-3</v>
      </c>
      <c r="M3983" s="2">
        <v>8140</v>
      </c>
      <c r="N3983" s="3" t="s">
        <v>69</v>
      </c>
      <c r="O3983" s="3" t="s">
        <v>84</v>
      </c>
      <c r="P3983" s="3" t="s">
        <v>85</v>
      </c>
      <c r="Q3983" s="3" t="s">
        <v>42</v>
      </c>
      <c r="R3983" s="3" t="s">
        <v>49</v>
      </c>
      <c r="S3983" s="3" t="s">
        <v>86</v>
      </c>
      <c r="T3983" s="3" t="s">
        <v>51</v>
      </c>
      <c r="U3983" s="3" t="s">
        <v>87</v>
      </c>
      <c r="V3983" s="3" t="s">
        <v>53</v>
      </c>
      <c r="W3983" s="3" t="s">
        <v>54</v>
      </c>
      <c r="X3983" s="3">
        <v>35</v>
      </c>
      <c r="Y3983" s="3">
        <v>6</v>
      </c>
      <c r="Z3983" s="3" t="s">
        <v>44</v>
      </c>
      <c r="AA3983" s="7">
        <v>4</v>
      </c>
      <c r="AB3983" s="3" t="s">
        <v>49</v>
      </c>
      <c r="AC3983" s="3" t="s">
        <v>49</v>
      </c>
      <c r="AD3983" s="3" t="s">
        <v>49</v>
      </c>
      <c r="AE3983" s="3" t="s">
        <v>49</v>
      </c>
      <c r="AF3983" s="3" t="s">
        <v>55</v>
      </c>
      <c r="AG3983" s="3" t="s">
        <v>56</v>
      </c>
      <c r="AH3983" s="3" t="s">
        <v>57</v>
      </c>
      <c r="AI3983" s="3" t="s">
        <v>58</v>
      </c>
      <c r="AJ3983" s="3" t="s">
        <v>49</v>
      </c>
      <c r="AK3983" s="3" t="s">
        <v>49</v>
      </c>
      <c r="AL3983" s="3" t="s">
        <v>49</v>
      </c>
      <c r="AM3983" s="3" t="s">
        <v>88</v>
      </c>
      <c r="AN3983" s="3" t="s">
        <v>60</v>
      </c>
      <c r="AO3983" s="3">
        <v>37.748707402428451</v>
      </c>
      <c r="AP3983" s="3">
        <v>4.4024586226338442</v>
      </c>
    </row>
    <row r="3984" spans="1:42" x14ac:dyDescent="0.25">
      <c r="A3984" s="2">
        <v>3983</v>
      </c>
      <c r="B3984" s="3" t="s">
        <v>42</v>
      </c>
      <c r="C3984" s="3" t="s">
        <v>43</v>
      </c>
      <c r="D3984" s="3" t="s">
        <v>44</v>
      </c>
      <c r="E3984" s="3" t="s">
        <v>45</v>
      </c>
      <c r="F3984" s="3">
        <v>0.36</v>
      </c>
      <c r="G3984" s="3">
        <v>0.48</v>
      </c>
      <c r="H3984" s="3">
        <v>0.416549103655038</v>
      </c>
      <c r="I3984" s="3">
        <v>9.1133902766509927</v>
      </c>
      <c r="J3984" s="3">
        <v>1.226594862127486</v>
      </c>
      <c r="K3984" s="3">
        <v>3.7961745509975096</v>
      </c>
      <c r="L3984" s="3">
        <v>0.51093699036707918</v>
      </c>
      <c r="M3984" s="2">
        <v>1410</v>
      </c>
      <c r="N3984" s="3" t="s">
        <v>63</v>
      </c>
      <c r="O3984" s="3" t="s">
        <v>84</v>
      </c>
      <c r="P3984" s="3" t="s">
        <v>85</v>
      </c>
      <c r="Q3984" s="3" t="s">
        <v>42</v>
      </c>
      <c r="R3984" s="3" t="s">
        <v>49</v>
      </c>
      <c r="S3984" s="3" t="s">
        <v>86</v>
      </c>
      <c r="T3984" s="3" t="s">
        <v>51</v>
      </c>
      <c r="U3984" s="3" t="s">
        <v>87</v>
      </c>
      <c r="V3984" s="3" t="s">
        <v>53</v>
      </c>
      <c r="W3984" s="3" t="s">
        <v>54</v>
      </c>
      <c r="X3984" s="3">
        <v>35</v>
      </c>
      <c r="Y3984" s="3">
        <v>6</v>
      </c>
      <c r="Z3984" s="3" t="s">
        <v>44</v>
      </c>
      <c r="AA3984" s="7">
        <v>4</v>
      </c>
      <c r="AB3984" s="3" t="s">
        <v>49</v>
      </c>
      <c r="AC3984" s="3" t="s">
        <v>49</v>
      </c>
      <c r="AD3984" s="3" t="s">
        <v>49</v>
      </c>
      <c r="AE3984" s="3" t="s">
        <v>49</v>
      </c>
      <c r="AF3984" s="3" t="s">
        <v>55</v>
      </c>
      <c r="AG3984" s="3" t="s">
        <v>56</v>
      </c>
      <c r="AH3984" s="3" t="s">
        <v>57</v>
      </c>
      <c r="AI3984" s="3" t="s">
        <v>58</v>
      </c>
      <c r="AJ3984" s="3" t="s">
        <v>49</v>
      </c>
      <c r="AK3984" s="3" t="s">
        <v>49</v>
      </c>
      <c r="AL3984" s="3" t="s">
        <v>49</v>
      </c>
      <c r="AM3984" s="3" t="s">
        <v>88</v>
      </c>
      <c r="AN3984" s="3" t="s">
        <v>60</v>
      </c>
      <c r="AO3984" s="3">
        <v>168.97230715003971</v>
      </c>
      <c r="AP3984" s="3">
        <v>1685.7144153713521</v>
      </c>
    </row>
    <row r="3985" spans="1:42" x14ac:dyDescent="0.25">
      <c r="A3985" s="2">
        <v>3984</v>
      </c>
      <c r="B3985" s="3" t="s">
        <v>42</v>
      </c>
      <c r="C3985" s="3" t="s">
        <v>43</v>
      </c>
      <c r="D3985" s="3" t="s">
        <v>44</v>
      </c>
      <c r="E3985" s="3" t="s">
        <v>45</v>
      </c>
      <c r="F3985" s="3">
        <v>0.36</v>
      </c>
      <c r="G3985" s="3">
        <v>0.48</v>
      </c>
      <c r="H3985" s="3">
        <v>0.22357105972209099</v>
      </c>
      <c r="I3985" s="3">
        <v>9.5785915898830503</v>
      </c>
      <c r="J3985" s="3">
        <v>1.4076784951583066</v>
      </c>
      <c r="K3985" s="3">
        <v>2.1414958723952617</v>
      </c>
      <c r="L3985" s="3">
        <v>0.31471617291054094</v>
      </c>
      <c r="M3985" s="2">
        <v>1200</v>
      </c>
      <c r="N3985" s="3" t="s">
        <v>61</v>
      </c>
      <c r="O3985" s="3" t="s">
        <v>84</v>
      </c>
      <c r="P3985" s="3" t="s">
        <v>85</v>
      </c>
      <c r="Q3985" s="3" t="s">
        <v>42</v>
      </c>
      <c r="R3985" s="3" t="s">
        <v>49</v>
      </c>
      <c r="S3985" s="3" t="s">
        <v>86</v>
      </c>
      <c r="T3985" s="3" t="s">
        <v>51</v>
      </c>
      <c r="U3985" s="3" t="s">
        <v>87</v>
      </c>
      <c r="V3985" s="3" t="s">
        <v>53</v>
      </c>
      <c r="W3985" s="3" t="s">
        <v>54</v>
      </c>
      <c r="X3985" s="3">
        <v>35</v>
      </c>
      <c r="Y3985" s="3">
        <v>6</v>
      </c>
      <c r="Z3985" s="3" t="s">
        <v>44</v>
      </c>
      <c r="AA3985" s="7">
        <v>4</v>
      </c>
      <c r="AB3985" s="3" t="s">
        <v>49</v>
      </c>
      <c r="AC3985" s="3" t="s">
        <v>49</v>
      </c>
      <c r="AD3985" s="3" t="s">
        <v>49</v>
      </c>
      <c r="AE3985" s="3" t="s">
        <v>49</v>
      </c>
      <c r="AF3985" s="3" t="s">
        <v>55</v>
      </c>
      <c r="AG3985" s="3" t="s">
        <v>56</v>
      </c>
      <c r="AH3985" s="3" t="s">
        <v>57</v>
      </c>
      <c r="AI3985" s="3" t="s">
        <v>58</v>
      </c>
      <c r="AJ3985" s="3" t="s">
        <v>49</v>
      </c>
      <c r="AK3985" s="3" t="s">
        <v>49</v>
      </c>
      <c r="AL3985" s="3" t="s">
        <v>49</v>
      </c>
      <c r="AM3985" s="3" t="s">
        <v>88</v>
      </c>
      <c r="AN3985" s="3" t="s">
        <v>60</v>
      </c>
      <c r="AO3985" s="3">
        <v>142.64629093583224</v>
      </c>
      <c r="AP3985" s="3">
        <v>904.75997889911878</v>
      </c>
    </row>
    <row r="3986" spans="1:42" x14ac:dyDescent="0.25">
      <c r="A3986" s="2">
        <v>3985</v>
      </c>
      <c r="B3986" s="3" t="s">
        <v>42</v>
      </c>
      <c r="C3986" s="3" t="s">
        <v>43</v>
      </c>
      <c r="D3986" s="3" t="s">
        <v>44</v>
      </c>
      <c r="E3986" s="3" t="s">
        <v>45</v>
      </c>
      <c r="F3986" s="3">
        <v>0.36</v>
      </c>
      <c r="G3986" s="3">
        <v>0.48</v>
      </c>
      <c r="H3986" s="3">
        <v>0.12595056937544999</v>
      </c>
      <c r="I3986" s="3">
        <v>9.5785915898830503</v>
      </c>
      <c r="J3986" s="3">
        <v>1.4076784951583066</v>
      </c>
      <c r="K3986" s="3">
        <v>1.206429064560667</v>
      </c>
      <c r="L3986" s="3">
        <v>0.17729790796276534</v>
      </c>
      <c r="M3986" s="2">
        <v>1210</v>
      </c>
      <c r="N3986" s="3" t="s">
        <v>65</v>
      </c>
      <c r="O3986" s="3" t="s">
        <v>84</v>
      </c>
      <c r="P3986" s="3" t="s">
        <v>85</v>
      </c>
      <c r="Q3986" s="3" t="s">
        <v>42</v>
      </c>
      <c r="R3986" s="3" t="s">
        <v>49</v>
      </c>
      <c r="S3986" s="3" t="s">
        <v>86</v>
      </c>
      <c r="T3986" s="3" t="s">
        <v>51</v>
      </c>
      <c r="U3986" s="3" t="s">
        <v>87</v>
      </c>
      <c r="V3986" s="3" t="s">
        <v>53</v>
      </c>
      <c r="W3986" s="3" t="s">
        <v>54</v>
      </c>
      <c r="X3986" s="3">
        <v>35</v>
      </c>
      <c r="Y3986" s="3">
        <v>6</v>
      </c>
      <c r="Z3986" s="3" t="s">
        <v>44</v>
      </c>
      <c r="AA3986" s="7">
        <v>4</v>
      </c>
      <c r="AB3986" s="3" t="s">
        <v>49</v>
      </c>
      <c r="AC3986" s="3" t="s">
        <v>49</v>
      </c>
      <c r="AD3986" s="3" t="s">
        <v>49</v>
      </c>
      <c r="AE3986" s="3" t="s">
        <v>49</v>
      </c>
      <c r="AF3986" s="3" t="s">
        <v>55</v>
      </c>
      <c r="AG3986" s="3" t="s">
        <v>56</v>
      </c>
      <c r="AH3986" s="3" t="s">
        <v>57</v>
      </c>
      <c r="AI3986" s="3" t="s">
        <v>58</v>
      </c>
      <c r="AJ3986" s="3" t="s">
        <v>49</v>
      </c>
      <c r="AK3986" s="3" t="s">
        <v>49</v>
      </c>
      <c r="AL3986" s="3" t="s">
        <v>49</v>
      </c>
      <c r="AM3986" s="3" t="s">
        <v>88</v>
      </c>
      <c r="AN3986" s="3" t="s">
        <v>60</v>
      </c>
      <c r="AO3986" s="3">
        <v>96.935332008511992</v>
      </c>
      <c r="AP3986" s="3">
        <v>509.70387058197696</v>
      </c>
    </row>
    <row r="3987" spans="1:42" x14ac:dyDescent="0.25">
      <c r="A3987" s="2">
        <v>3986</v>
      </c>
      <c r="B3987" s="3" t="s">
        <v>42</v>
      </c>
      <c r="C3987" s="3" t="s">
        <v>43</v>
      </c>
      <c r="D3987" s="3" t="s">
        <v>44</v>
      </c>
      <c r="E3987" s="3" t="s">
        <v>45</v>
      </c>
      <c r="F3987" s="3">
        <v>0.36</v>
      </c>
      <c r="G3987" s="3">
        <v>0.48</v>
      </c>
      <c r="H3987" s="3">
        <v>3.7520550963169502E-2</v>
      </c>
      <c r="I3987" s="3">
        <v>9.5785915898830503</v>
      </c>
      <c r="J3987" s="3">
        <v>1.4076784951583066</v>
      </c>
      <c r="K3987" s="3">
        <v>0.35939403390359376</v>
      </c>
      <c r="L3987" s="3">
        <v>5.2816872717344997E-2</v>
      </c>
      <c r="M3987" s="2">
        <v>1210</v>
      </c>
      <c r="N3987" s="3" t="s">
        <v>65</v>
      </c>
      <c r="O3987" s="3" t="s">
        <v>84</v>
      </c>
      <c r="P3987" s="3" t="s">
        <v>85</v>
      </c>
      <c r="Q3987" s="3" t="s">
        <v>42</v>
      </c>
      <c r="R3987" s="3" t="s">
        <v>49</v>
      </c>
      <c r="S3987" s="3" t="s">
        <v>86</v>
      </c>
      <c r="T3987" s="3" t="s">
        <v>51</v>
      </c>
      <c r="U3987" s="3" t="s">
        <v>87</v>
      </c>
      <c r="V3987" s="3" t="s">
        <v>53</v>
      </c>
      <c r="W3987" s="3" t="s">
        <v>54</v>
      </c>
      <c r="X3987" s="3">
        <v>35</v>
      </c>
      <c r="Y3987" s="3">
        <v>6</v>
      </c>
      <c r="Z3987" s="3" t="s">
        <v>44</v>
      </c>
      <c r="AA3987" s="7">
        <v>4</v>
      </c>
      <c r="AB3987" s="3" t="s">
        <v>49</v>
      </c>
      <c r="AC3987" s="3" t="s">
        <v>49</v>
      </c>
      <c r="AD3987" s="3" t="s">
        <v>49</v>
      </c>
      <c r="AE3987" s="3" t="s">
        <v>49</v>
      </c>
      <c r="AF3987" s="3" t="s">
        <v>55</v>
      </c>
      <c r="AG3987" s="3" t="s">
        <v>56</v>
      </c>
      <c r="AH3987" s="3" t="s">
        <v>57</v>
      </c>
      <c r="AI3987" s="3" t="s">
        <v>58</v>
      </c>
      <c r="AJ3987" s="3" t="s">
        <v>49</v>
      </c>
      <c r="AK3987" s="3" t="s">
        <v>49</v>
      </c>
      <c r="AL3987" s="3" t="s">
        <v>49</v>
      </c>
      <c r="AM3987" s="3" t="s">
        <v>88</v>
      </c>
      <c r="AN3987" s="3" t="s">
        <v>60</v>
      </c>
      <c r="AO3987" s="3">
        <v>59.773473517670581</v>
      </c>
      <c r="AP3987" s="3">
        <v>151.84028263728905</v>
      </c>
    </row>
    <row r="3988" spans="1:42" x14ac:dyDescent="0.25">
      <c r="A3988" s="2">
        <v>3987</v>
      </c>
      <c r="B3988" s="3" t="s">
        <v>42</v>
      </c>
      <c r="C3988" s="3" t="s">
        <v>43</v>
      </c>
      <c r="D3988" s="3" t="s">
        <v>44</v>
      </c>
      <c r="E3988" s="3" t="s">
        <v>45</v>
      </c>
      <c r="F3988" s="3">
        <v>0.36</v>
      </c>
      <c r="G3988" s="3">
        <v>0.48</v>
      </c>
      <c r="H3988" s="3">
        <v>0.14807631981519301</v>
      </c>
      <c r="I3988" s="3">
        <v>9.5785915898830503</v>
      </c>
      <c r="J3988" s="3">
        <v>1.4076784951583066</v>
      </c>
      <c r="K3988" s="3">
        <v>1.4183625916426406</v>
      </c>
      <c r="L3988" s="3">
        <v>0.20844385104603103</v>
      </c>
      <c r="M3988" s="2">
        <v>1210</v>
      </c>
      <c r="N3988" s="3" t="s">
        <v>65</v>
      </c>
      <c r="O3988" s="3" t="s">
        <v>84</v>
      </c>
      <c r="P3988" s="3" t="s">
        <v>85</v>
      </c>
      <c r="Q3988" s="3" t="s">
        <v>42</v>
      </c>
      <c r="R3988" s="3" t="s">
        <v>49</v>
      </c>
      <c r="S3988" s="3" t="s">
        <v>86</v>
      </c>
      <c r="T3988" s="3" t="s">
        <v>51</v>
      </c>
      <c r="U3988" s="3" t="s">
        <v>87</v>
      </c>
      <c r="V3988" s="3" t="s">
        <v>53</v>
      </c>
      <c r="W3988" s="3" t="s">
        <v>54</v>
      </c>
      <c r="X3988" s="3">
        <v>35</v>
      </c>
      <c r="Y3988" s="3">
        <v>6</v>
      </c>
      <c r="Z3988" s="3" t="s">
        <v>44</v>
      </c>
      <c r="AA3988" s="7">
        <v>4</v>
      </c>
      <c r="AB3988" s="3" t="s">
        <v>49</v>
      </c>
      <c r="AC3988" s="3" t="s">
        <v>49</v>
      </c>
      <c r="AD3988" s="3" t="s">
        <v>49</v>
      </c>
      <c r="AE3988" s="3" t="s">
        <v>49</v>
      </c>
      <c r="AF3988" s="3" t="s">
        <v>55</v>
      </c>
      <c r="AG3988" s="3" t="s">
        <v>56</v>
      </c>
      <c r="AH3988" s="3" t="s">
        <v>57</v>
      </c>
      <c r="AI3988" s="3" t="s">
        <v>58</v>
      </c>
      <c r="AJ3988" s="3" t="s">
        <v>49</v>
      </c>
      <c r="AK3988" s="3" t="s">
        <v>49</v>
      </c>
      <c r="AL3988" s="3" t="s">
        <v>49</v>
      </c>
      <c r="AM3988" s="3" t="s">
        <v>88</v>
      </c>
      <c r="AN3988" s="3" t="s">
        <v>60</v>
      </c>
      <c r="AO3988" s="3">
        <v>100.04968953407651</v>
      </c>
      <c r="AP3988" s="3">
        <v>599.24360584947181</v>
      </c>
    </row>
    <row r="3989" spans="1:42" x14ac:dyDescent="0.25">
      <c r="A3989" s="2">
        <v>3988</v>
      </c>
      <c r="B3989" s="3" t="s">
        <v>42</v>
      </c>
      <c r="C3989" s="3" t="s">
        <v>43</v>
      </c>
      <c r="D3989" s="3" t="s">
        <v>44</v>
      </c>
      <c r="E3989" s="3" t="s">
        <v>45</v>
      </c>
      <c r="F3989" s="3">
        <v>0.36</v>
      </c>
      <c r="G3989" s="3">
        <v>0.48</v>
      </c>
      <c r="H3989" s="3">
        <v>4.5853186404153597E-2</v>
      </c>
      <c r="I3989" s="3">
        <v>9.5785915898830503</v>
      </c>
      <c r="J3989" s="3">
        <v>1.4076784951583066</v>
      </c>
      <c r="K3989" s="3">
        <v>0.43920894566016544</v>
      </c>
      <c r="L3989" s="3">
        <v>6.4546544435612252E-2</v>
      </c>
      <c r="M3989" s="2">
        <v>1210</v>
      </c>
      <c r="N3989" s="3" t="s">
        <v>65</v>
      </c>
      <c r="O3989" s="3" t="s">
        <v>84</v>
      </c>
      <c r="P3989" s="3" t="s">
        <v>85</v>
      </c>
      <c r="Q3989" s="3" t="s">
        <v>42</v>
      </c>
      <c r="R3989" s="3" t="s">
        <v>49</v>
      </c>
      <c r="S3989" s="3" t="s">
        <v>86</v>
      </c>
      <c r="T3989" s="3" t="s">
        <v>51</v>
      </c>
      <c r="U3989" s="3" t="s">
        <v>87</v>
      </c>
      <c r="V3989" s="3" t="s">
        <v>53</v>
      </c>
      <c r="W3989" s="3" t="s">
        <v>54</v>
      </c>
      <c r="X3989" s="3">
        <v>35</v>
      </c>
      <c r="Y3989" s="3">
        <v>6</v>
      </c>
      <c r="Z3989" s="3" t="s">
        <v>44</v>
      </c>
      <c r="AA3989" s="7">
        <v>4</v>
      </c>
      <c r="AB3989" s="3" t="s">
        <v>49</v>
      </c>
      <c r="AC3989" s="3" t="s">
        <v>49</v>
      </c>
      <c r="AD3989" s="3" t="s">
        <v>49</v>
      </c>
      <c r="AE3989" s="3" t="s">
        <v>49</v>
      </c>
      <c r="AF3989" s="3" t="s">
        <v>55</v>
      </c>
      <c r="AG3989" s="3" t="s">
        <v>56</v>
      </c>
      <c r="AH3989" s="3" t="s">
        <v>57</v>
      </c>
      <c r="AI3989" s="3" t="s">
        <v>58</v>
      </c>
      <c r="AJ3989" s="3" t="s">
        <v>49</v>
      </c>
      <c r="AK3989" s="3" t="s">
        <v>49</v>
      </c>
      <c r="AL3989" s="3" t="s">
        <v>49</v>
      </c>
      <c r="AM3989" s="3" t="s">
        <v>88</v>
      </c>
      <c r="AN3989" s="3" t="s">
        <v>60</v>
      </c>
      <c r="AO3989" s="3">
        <v>57.236357262167232</v>
      </c>
      <c r="AP3989" s="3">
        <v>185.56126188715348</v>
      </c>
    </row>
    <row r="3990" spans="1:42" x14ac:dyDescent="0.25">
      <c r="A3990" s="2">
        <v>3989</v>
      </c>
      <c r="B3990" s="3" t="s">
        <v>42</v>
      </c>
      <c r="C3990" s="3" t="s">
        <v>43</v>
      </c>
      <c r="D3990" s="3" t="s">
        <v>44</v>
      </c>
      <c r="E3990" s="3" t="s">
        <v>45</v>
      </c>
      <c r="F3990" s="3">
        <v>0.36</v>
      </c>
      <c r="G3990" s="3">
        <v>0.48</v>
      </c>
      <c r="H3990" s="3">
        <v>1.13898409253842E-2</v>
      </c>
      <c r="I3990" s="3">
        <v>9.5785915898830503</v>
      </c>
      <c r="J3990" s="3">
        <v>1.4076784951583066</v>
      </c>
      <c r="K3990" s="3">
        <v>0.10909863449799087</v>
      </c>
      <c r="L3990" s="3">
        <v>1.6033234133937323E-2</v>
      </c>
      <c r="M3990" s="2">
        <v>1210</v>
      </c>
      <c r="N3990" s="3" t="s">
        <v>65</v>
      </c>
      <c r="O3990" s="3" t="s">
        <v>84</v>
      </c>
      <c r="P3990" s="3" t="s">
        <v>85</v>
      </c>
      <c r="Q3990" s="3" t="s">
        <v>42</v>
      </c>
      <c r="R3990" s="3" t="s">
        <v>49</v>
      </c>
      <c r="S3990" s="3" t="s">
        <v>86</v>
      </c>
      <c r="T3990" s="3" t="s">
        <v>51</v>
      </c>
      <c r="U3990" s="3" t="s">
        <v>87</v>
      </c>
      <c r="V3990" s="3" t="s">
        <v>53</v>
      </c>
      <c r="W3990" s="3" t="s">
        <v>54</v>
      </c>
      <c r="X3990" s="3">
        <v>35</v>
      </c>
      <c r="Y3990" s="3">
        <v>6</v>
      </c>
      <c r="Z3990" s="3" t="s">
        <v>44</v>
      </c>
      <c r="AA3990" s="7">
        <v>4</v>
      </c>
      <c r="AB3990" s="3" t="s">
        <v>49</v>
      </c>
      <c r="AC3990" s="3" t="s">
        <v>49</v>
      </c>
      <c r="AD3990" s="3" t="s">
        <v>49</v>
      </c>
      <c r="AE3990" s="3" t="s">
        <v>49</v>
      </c>
      <c r="AF3990" s="3" t="s">
        <v>55</v>
      </c>
      <c r="AG3990" s="3" t="s">
        <v>56</v>
      </c>
      <c r="AH3990" s="3" t="s">
        <v>57</v>
      </c>
      <c r="AI3990" s="3" t="s">
        <v>58</v>
      </c>
      <c r="AJ3990" s="3" t="s">
        <v>49</v>
      </c>
      <c r="AK3990" s="3" t="s">
        <v>49</v>
      </c>
      <c r="AL3990" s="3" t="s">
        <v>49</v>
      </c>
      <c r="AM3990" s="3" t="s">
        <v>88</v>
      </c>
      <c r="AN3990" s="3" t="s">
        <v>60</v>
      </c>
      <c r="AO3990" s="3">
        <v>39.204856446235972</v>
      </c>
      <c r="AP3990" s="3">
        <v>46.09305089900559</v>
      </c>
    </row>
    <row r="3991" spans="1:42" x14ac:dyDescent="0.25">
      <c r="A3991" s="2">
        <v>3990</v>
      </c>
      <c r="B3991" s="3" t="s">
        <v>42</v>
      </c>
      <c r="C3991" s="3" t="s">
        <v>43</v>
      </c>
      <c r="D3991" s="3" t="s">
        <v>44</v>
      </c>
      <c r="E3991" s="3" t="s">
        <v>45</v>
      </c>
      <c r="F3991" s="3">
        <v>0.36</v>
      </c>
      <c r="G3991" s="3">
        <v>0.48</v>
      </c>
      <c r="H3991" s="3">
        <v>2.5401926554525198E-2</v>
      </c>
      <c r="I3991" s="3">
        <v>9.5785915898830503</v>
      </c>
      <c r="J3991" s="3">
        <v>1.4076784951583066</v>
      </c>
      <c r="K3991" s="3">
        <v>0.24331468006200199</v>
      </c>
      <c r="L3991" s="3">
        <v>3.5757745746395855E-2</v>
      </c>
      <c r="M3991" s="2">
        <v>1210</v>
      </c>
      <c r="N3991" s="3" t="s">
        <v>65</v>
      </c>
      <c r="O3991" s="3" t="s">
        <v>84</v>
      </c>
      <c r="P3991" s="3" t="s">
        <v>85</v>
      </c>
      <c r="Q3991" s="3" t="s">
        <v>42</v>
      </c>
      <c r="R3991" s="3" t="s">
        <v>49</v>
      </c>
      <c r="S3991" s="3" t="s">
        <v>86</v>
      </c>
      <c r="T3991" s="3" t="s">
        <v>51</v>
      </c>
      <c r="U3991" s="3" t="s">
        <v>87</v>
      </c>
      <c r="V3991" s="3" t="s">
        <v>53</v>
      </c>
      <c r="W3991" s="3" t="s">
        <v>54</v>
      </c>
      <c r="X3991" s="3">
        <v>35</v>
      </c>
      <c r="Y3991" s="3">
        <v>6</v>
      </c>
      <c r="Z3991" s="3" t="s">
        <v>44</v>
      </c>
      <c r="AA3991" s="7">
        <v>4</v>
      </c>
      <c r="AB3991" s="3" t="s">
        <v>49</v>
      </c>
      <c r="AC3991" s="3" t="s">
        <v>49</v>
      </c>
      <c r="AD3991" s="3" t="s">
        <v>49</v>
      </c>
      <c r="AE3991" s="3" t="s">
        <v>49</v>
      </c>
      <c r="AF3991" s="3" t="s">
        <v>55</v>
      </c>
      <c r="AG3991" s="3" t="s">
        <v>56</v>
      </c>
      <c r="AH3991" s="3" t="s">
        <v>57</v>
      </c>
      <c r="AI3991" s="3" t="s">
        <v>58</v>
      </c>
      <c r="AJ3991" s="3" t="s">
        <v>49</v>
      </c>
      <c r="AK3991" s="3" t="s">
        <v>49</v>
      </c>
      <c r="AL3991" s="3" t="s">
        <v>49</v>
      </c>
      <c r="AM3991" s="3" t="s">
        <v>88</v>
      </c>
      <c r="AN3991" s="3" t="s">
        <v>60</v>
      </c>
      <c r="AO3991" s="3">
        <v>41.959079228585551</v>
      </c>
      <c r="AP3991" s="3">
        <v>102.79794961851344</v>
      </c>
    </row>
    <row r="3992" spans="1:42" x14ac:dyDescent="0.25">
      <c r="A3992" s="2">
        <v>3991</v>
      </c>
      <c r="B3992" s="3" t="s">
        <v>42</v>
      </c>
      <c r="C3992" s="3" t="s">
        <v>43</v>
      </c>
      <c r="D3992" s="3" t="s">
        <v>44</v>
      </c>
      <c r="E3992" s="3" t="s">
        <v>45</v>
      </c>
      <c r="F3992" s="3">
        <v>0.36</v>
      </c>
      <c r="G3992" s="3">
        <v>0.48</v>
      </c>
      <c r="H3992" s="3">
        <v>3.1238543763284901E-2</v>
      </c>
      <c r="I3992" s="3">
        <v>9.5896964670744484</v>
      </c>
      <c r="J3992" s="3">
        <v>1.4092878847448651</v>
      </c>
      <c r="K3992" s="3">
        <v>0.29956815276332377</v>
      </c>
      <c r="L3992" s="3">
        <v>4.4024101262669674E-2</v>
      </c>
      <c r="M3992" s="2">
        <v>1200</v>
      </c>
      <c r="N3992" s="3" t="s">
        <v>61</v>
      </c>
      <c r="O3992" s="3" t="s">
        <v>84</v>
      </c>
      <c r="P3992" s="3" t="s">
        <v>85</v>
      </c>
      <c r="Q3992" s="3" t="s">
        <v>42</v>
      </c>
      <c r="R3992" s="3" t="s">
        <v>49</v>
      </c>
      <c r="S3992" s="3" t="s">
        <v>86</v>
      </c>
      <c r="T3992" s="3" t="s">
        <v>51</v>
      </c>
      <c r="U3992" s="3" t="s">
        <v>87</v>
      </c>
      <c r="V3992" s="3" t="s">
        <v>53</v>
      </c>
      <c r="W3992" s="3" t="s">
        <v>54</v>
      </c>
      <c r="X3992" s="3">
        <v>35</v>
      </c>
      <c r="Y3992" s="3">
        <v>6</v>
      </c>
      <c r="Z3992" s="3" t="s">
        <v>44</v>
      </c>
      <c r="AA3992" s="7">
        <v>4</v>
      </c>
      <c r="AB3992" s="3" t="s">
        <v>49</v>
      </c>
      <c r="AC3992" s="3" t="s">
        <v>49</v>
      </c>
      <c r="AD3992" s="3" t="s">
        <v>49</v>
      </c>
      <c r="AE3992" s="3" t="s">
        <v>49</v>
      </c>
      <c r="AF3992" s="3" t="s">
        <v>55</v>
      </c>
      <c r="AG3992" s="3" t="s">
        <v>56</v>
      </c>
      <c r="AH3992" s="3" t="s">
        <v>57</v>
      </c>
      <c r="AI3992" s="3" t="s">
        <v>58</v>
      </c>
      <c r="AJ3992" s="3" t="s">
        <v>49</v>
      </c>
      <c r="AK3992" s="3" t="s">
        <v>49</v>
      </c>
      <c r="AL3992" s="3" t="s">
        <v>49</v>
      </c>
      <c r="AM3992" s="3" t="s">
        <v>88</v>
      </c>
      <c r="AN3992" s="3" t="s">
        <v>60</v>
      </c>
      <c r="AO3992" s="3">
        <v>66.435223611563444</v>
      </c>
      <c r="AP3992" s="3">
        <v>126.41790145487289</v>
      </c>
    </row>
    <row r="3993" spans="1:42" x14ac:dyDescent="0.25">
      <c r="A3993" s="2">
        <v>3992</v>
      </c>
      <c r="B3993" s="3" t="s">
        <v>42</v>
      </c>
      <c r="C3993" s="3" t="s">
        <v>43</v>
      </c>
      <c r="D3993" s="3" t="s">
        <v>44</v>
      </c>
      <c r="E3993" s="3" t="s">
        <v>45</v>
      </c>
      <c r="F3993" s="3">
        <v>0.36</v>
      </c>
      <c r="G3993" s="3">
        <v>0.48</v>
      </c>
      <c r="H3993" s="3">
        <v>0.211342974915839</v>
      </c>
      <c r="I3993" s="3">
        <v>9.5896964670744484</v>
      </c>
      <c r="J3993" s="3">
        <v>1.4092878847448651</v>
      </c>
      <c r="K3993" s="3">
        <v>2.026714979891425</v>
      </c>
      <c r="L3993" s="3">
        <v>0.29784309407482984</v>
      </c>
      <c r="M3993" s="2">
        <v>1210</v>
      </c>
      <c r="N3993" s="3" t="s">
        <v>65</v>
      </c>
      <c r="O3993" s="3" t="s">
        <v>84</v>
      </c>
      <c r="P3993" s="3" t="s">
        <v>85</v>
      </c>
      <c r="Q3993" s="3" t="s">
        <v>42</v>
      </c>
      <c r="R3993" s="3" t="s">
        <v>49</v>
      </c>
      <c r="S3993" s="3" t="s">
        <v>86</v>
      </c>
      <c r="T3993" s="3" t="s">
        <v>51</v>
      </c>
      <c r="U3993" s="3" t="s">
        <v>87</v>
      </c>
      <c r="V3993" s="3" t="s">
        <v>53</v>
      </c>
      <c r="W3993" s="3" t="s">
        <v>54</v>
      </c>
      <c r="X3993" s="3">
        <v>35</v>
      </c>
      <c r="Y3993" s="3">
        <v>6</v>
      </c>
      <c r="Z3993" s="3" t="s">
        <v>44</v>
      </c>
      <c r="AA3993" s="7">
        <v>4</v>
      </c>
      <c r="AB3993" s="3" t="s">
        <v>49</v>
      </c>
      <c r="AC3993" s="3" t="s">
        <v>49</v>
      </c>
      <c r="AD3993" s="3" t="s">
        <v>49</v>
      </c>
      <c r="AE3993" s="3" t="s">
        <v>49</v>
      </c>
      <c r="AF3993" s="3" t="s">
        <v>55</v>
      </c>
      <c r="AG3993" s="3" t="s">
        <v>56</v>
      </c>
      <c r="AH3993" s="3" t="s">
        <v>57</v>
      </c>
      <c r="AI3993" s="3" t="s">
        <v>58</v>
      </c>
      <c r="AJ3993" s="3" t="s">
        <v>49</v>
      </c>
      <c r="AK3993" s="3" t="s">
        <v>49</v>
      </c>
      <c r="AL3993" s="3" t="s">
        <v>49</v>
      </c>
      <c r="AM3993" s="3" t="s">
        <v>88</v>
      </c>
      <c r="AN3993" s="3" t="s">
        <v>60</v>
      </c>
      <c r="AO3993" s="3">
        <v>120.00795852626645</v>
      </c>
      <c r="AP3993" s="3">
        <v>855.27467536728409</v>
      </c>
    </row>
    <row r="3994" spans="1:42" x14ac:dyDescent="0.25">
      <c r="A3994" s="2">
        <v>3993</v>
      </c>
      <c r="B3994" s="3" t="s">
        <v>42</v>
      </c>
      <c r="C3994" s="3" t="s">
        <v>43</v>
      </c>
      <c r="D3994" s="3" t="s">
        <v>44</v>
      </c>
      <c r="E3994" s="3" t="s">
        <v>45</v>
      </c>
      <c r="F3994" s="3">
        <v>0.36</v>
      </c>
      <c r="G3994" s="3">
        <v>0.48</v>
      </c>
      <c r="H3994" s="3">
        <v>0.114311838115081</v>
      </c>
      <c r="I3994" s="3">
        <v>9.5896964670744484</v>
      </c>
      <c r="J3994" s="3">
        <v>1.4092878847448651</v>
      </c>
      <c r="K3994" s="3">
        <v>1.0962158301169784</v>
      </c>
      <c r="L3994" s="3">
        <v>0.16109828853849995</v>
      </c>
      <c r="M3994" s="2">
        <v>1210</v>
      </c>
      <c r="N3994" s="3" t="s">
        <v>65</v>
      </c>
      <c r="O3994" s="3" t="s">
        <v>84</v>
      </c>
      <c r="P3994" s="3" t="s">
        <v>85</v>
      </c>
      <c r="Q3994" s="3" t="s">
        <v>42</v>
      </c>
      <c r="R3994" s="3" t="s">
        <v>49</v>
      </c>
      <c r="S3994" s="3" t="s">
        <v>86</v>
      </c>
      <c r="T3994" s="3" t="s">
        <v>51</v>
      </c>
      <c r="U3994" s="3" t="s">
        <v>87</v>
      </c>
      <c r="V3994" s="3" t="s">
        <v>53</v>
      </c>
      <c r="W3994" s="3" t="s">
        <v>54</v>
      </c>
      <c r="X3994" s="3">
        <v>35</v>
      </c>
      <c r="Y3994" s="3">
        <v>6</v>
      </c>
      <c r="Z3994" s="3" t="s">
        <v>44</v>
      </c>
      <c r="AA3994" s="7">
        <v>4</v>
      </c>
      <c r="AB3994" s="3" t="s">
        <v>49</v>
      </c>
      <c r="AC3994" s="3" t="s">
        <v>49</v>
      </c>
      <c r="AD3994" s="3" t="s">
        <v>49</v>
      </c>
      <c r="AE3994" s="3" t="s">
        <v>49</v>
      </c>
      <c r="AF3994" s="3" t="s">
        <v>55</v>
      </c>
      <c r="AG3994" s="3" t="s">
        <v>56</v>
      </c>
      <c r="AH3994" s="3" t="s">
        <v>57</v>
      </c>
      <c r="AI3994" s="3" t="s">
        <v>58</v>
      </c>
      <c r="AJ3994" s="3" t="s">
        <v>49</v>
      </c>
      <c r="AK3994" s="3" t="s">
        <v>49</v>
      </c>
      <c r="AL3994" s="3" t="s">
        <v>49</v>
      </c>
      <c r="AM3994" s="3" t="s">
        <v>88</v>
      </c>
      <c r="AN3994" s="3" t="s">
        <v>60</v>
      </c>
      <c r="AO3994" s="3">
        <v>98.440048180268349</v>
      </c>
      <c r="AP3994" s="3">
        <v>462.60359623236593</v>
      </c>
    </row>
    <row r="3995" spans="1:42" x14ac:dyDescent="0.25">
      <c r="A3995" s="2">
        <v>3994</v>
      </c>
      <c r="B3995" s="3" t="s">
        <v>42</v>
      </c>
      <c r="C3995" s="3" t="s">
        <v>43</v>
      </c>
      <c r="D3995" s="3" t="s">
        <v>44</v>
      </c>
      <c r="E3995" s="3" t="s">
        <v>45</v>
      </c>
      <c r="F3995" s="3">
        <v>0.36</v>
      </c>
      <c r="G3995" s="3">
        <v>0.48</v>
      </c>
      <c r="H3995" s="3">
        <v>0.215731647946903</v>
      </c>
      <c r="I3995" s="3">
        <v>9.5896964670744484</v>
      </c>
      <c r="J3995" s="3">
        <v>1.4092878847448651</v>
      </c>
      <c r="K3995" s="3">
        <v>2.0688010221525643</v>
      </c>
      <c r="L3995" s="3">
        <v>0.30402799780761486</v>
      </c>
      <c r="M3995" s="2">
        <v>1210</v>
      </c>
      <c r="N3995" s="3" t="s">
        <v>65</v>
      </c>
      <c r="O3995" s="3" t="s">
        <v>84</v>
      </c>
      <c r="P3995" s="3" t="s">
        <v>85</v>
      </c>
      <c r="Q3995" s="3" t="s">
        <v>42</v>
      </c>
      <c r="R3995" s="3" t="s">
        <v>49</v>
      </c>
      <c r="S3995" s="3" t="s">
        <v>86</v>
      </c>
      <c r="T3995" s="3" t="s">
        <v>51</v>
      </c>
      <c r="U3995" s="3" t="s">
        <v>87</v>
      </c>
      <c r="V3995" s="3" t="s">
        <v>53</v>
      </c>
      <c r="W3995" s="3" t="s">
        <v>54</v>
      </c>
      <c r="X3995" s="3">
        <v>35</v>
      </c>
      <c r="Y3995" s="3">
        <v>6</v>
      </c>
      <c r="Z3995" s="3" t="s">
        <v>44</v>
      </c>
      <c r="AA3995" s="7">
        <v>4</v>
      </c>
      <c r="AB3995" s="3" t="s">
        <v>49</v>
      </c>
      <c r="AC3995" s="3" t="s">
        <v>49</v>
      </c>
      <c r="AD3995" s="3" t="s">
        <v>49</v>
      </c>
      <c r="AE3995" s="3" t="s">
        <v>49</v>
      </c>
      <c r="AF3995" s="3" t="s">
        <v>55</v>
      </c>
      <c r="AG3995" s="3" t="s">
        <v>56</v>
      </c>
      <c r="AH3995" s="3" t="s">
        <v>57</v>
      </c>
      <c r="AI3995" s="3" t="s">
        <v>58</v>
      </c>
      <c r="AJ3995" s="3" t="s">
        <v>49</v>
      </c>
      <c r="AK3995" s="3" t="s">
        <v>49</v>
      </c>
      <c r="AL3995" s="3" t="s">
        <v>49</v>
      </c>
      <c r="AM3995" s="3" t="s">
        <v>88</v>
      </c>
      <c r="AN3995" s="3" t="s">
        <v>60</v>
      </c>
      <c r="AO3995" s="3">
        <v>120.24671913877583</v>
      </c>
      <c r="AP3995" s="3">
        <v>873.03500500886037</v>
      </c>
    </row>
    <row r="3996" spans="1:42" x14ac:dyDescent="0.25">
      <c r="A3996" s="2">
        <v>3995</v>
      </c>
      <c r="B3996" s="3" t="s">
        <v>42</v>
      </c>
      <c r="C3996" s="3" t="s">
        <v>43</v>
      </c>
      <c r="D3996" s="3" t="s">
        <v>44</v>
      </c>
      <c r="E3996" s="3" t="s">
        <v>45</v>
      </c>
      <c r="F3996" s="3">
        <v>0.36</v>
      </c>
      <c r="G3996" s="3">
        <v>0.48</v>
      </c>
      <c r="H3996" s="3">
        <v>4.5138448926805401E-2</v>
      </c>
      <c r="I3996" s="3">
        <v>9.5896964670744484</v>
      </c>
      <c r="J3996" s="3">
        <v>1.4092878847448651</v>
      </c>
      <c r="K3996" s="3">
        <v>0.43286402420260617</v>
      </c>
      <c r="L3996" s="3">
        <v>6.3613069208721715E-2</v>
      </c>
      <c r="M3996" s="2">
        <v>1210</v>
      </c>
      <c r="N3996" s="3" t="s">
        <v>65</v>
      </c>
      <c r="O3996" s="3" t="s">
        <v>84</v>
      </c>
      <c r="P3996" s="3" t="s">
        <v>85</v>
      </c>
      <c r="Q3996" s="3" t="s">
        <v>42</v>
      </c>
      <c r="R3996" s="3" t="s">
        <v>49</v>
      </c>
      <c r="S3996" s="3" t="s">
        <v>86</v>
      </c>
      <c r="T3996" s="3" t="s">
        <v>51</v>
      </c>
      <c r="U3996" s="3" t="s">
        <v>87</v>
      </c>
      <c r="V3996" s="3" t="s">
        <v>53</v>
      </c>
      <c r="W3996" s="3" t="s">
        <v>54</v>
      </c>
      <c r="X3996" s="3">
        <v>35</v>
      </c>
      <c r="Y3996" s="3">
        <v>6</v>
      </c>
      <c r="Z3996" s="3" t="s">
        <v>44</v>
      </c>
      <c r="AA3996" s="7">
        <v>4</v>
      </c>
      <c r="AB3996" s="3" t="s">
        <v>49</v>
      </c>
      <c r="AC3996" s="3" t="s">
        <v>49</v>
      </c>
      <c r="AD3996" s="3" t="s">
        <v>49</v>
      </c>
      <c r="AE3996" s="3" t="s">
        <v>49</v>
      </c>
      <c r="AF3996" s="3" t="s">
        <v>55</v>
      </c>
      <c r="AG3996" s="3" t="s">
        <v>56</v>
      </c>
      <c r="AH3996" s="3" t="s">
        <v>57</v>
      </c>
      <c r="AI3996" s="3" t="s">
        <v>58</v>
      </c>
      <c r="AJ3996" s="3" t="s">
        <v>49</v>
      </c>
      <c r="AK3996" s="3" t="s">
        <v>49</v>
      </c>
      <c r="AL3996" s="3" t="s">
        <v>49</v>
      </c>
      <c r="AM3996" s="3" t="s">
        <v>88</v>
      </c>
      <c r="AN3996" s="3" t="s">
        <v>60</v>
      </c>
      <c r="AO3996" s="3">
        <v>54.886914690343154</v>
      </c>
      <c r="AP3996" s="3">
        <v>182.66882193661675</v>
      </c>
    </row>
    <row r="3997" spans="1:42" x14ac:dyDescent="0.25">
      <c r="A3997" s="2">
        <v>3996</v>
      </c>
      <c r="B3997" s="3" t="s">
        <v>42</v>
      </c>
      <c r="C3997" s="3" t="s">
        <v>43</v>
      </c>
      <c r="D3997" s="3" t="s">
        <v>44</v>
      </c>
      <c r="E3997" s="3" t="s">
        <v>45</v>
      </c>
      <c r="F3997" s="3">
        <v>0.36</v>
      </c>
      <c r="G3997" s="3">
        <v>0.48</v>
      </c>
      <c r="H3997" s="3">
        <v>0.39439949275996</v>
      </c>
      <c r="I3997" s="3">
        <v>9.5752729355517783</v>
      </c>
      <c r="J3997" s="3">
        <v>1.4120066440340997</v>
      </c>
      <c r="K3997" s="3">
        <v>3.7764827888197945</v>
      </c>
      <c r="L3997" s="3">
        <v>0.55689470418074227</v>
      </c>
      <c r="M3997" s="2">
        <v>1200</v>
      </c>
      <c r="N3997" s="3" t="s">
        <v>61</v>
      </c>
      <c r="O3997" s="3" t="s">
        <v>84</v>
      </c>
      <c r="P3997" s="3" t="s">
        <v>85</v>
      </c>
      <c r="Q3997" s="3" t="s">
        <v>42</v>
      </c>
      <c r="R3997" s="3" t="s">
        <v>49</v>
      </c>
      <c r="S3997" s="3" t="s">
        <v>86</v>
      </c>
      <c r="T3997" s="3" t="s">
        <v>51</v>
      </c>
      <c r="U3997" s="3" t="s">
        <v>87</v>
      </c>
      <c r="V3997" s="3" t="s">
        <v>53</v>
      </c>
      <c r="W3997" s="3" t="s">
        <v>54</v>
      </c>
      <c r="X3997" s="3">
        <v>35</v>
      </c>
      <c r="Y3997" s="3">
        <v>6</v>
      </c>
      <c r="Z3997" s="3" t="s">
        <v>44</v>
      </c>
      <c r="AA3997" s="7">
        <v>4</v>
      </c>
      <c r="AB3997" s="3" t="s">
        <v>49</v>
      </c>
      <c r="AC3997" s="3" t="s">
        <v>49</v>
      </c>
      <c r="AD3997" s="3" t="s">
        <v>49</v>
      </c>
      <c r="AE3997" s="3" t="s">
        <v>49</v>
      </c>
      <c r="AF3997" s="3" t="s">
        <v>55</v>
      </c>
      <c r="AG3997" s="3" t="s">
        <v>56</v>
      </c>
      <c r="AH3997" s="3" t="s">
        <v>57</v>
      </c>
      <c r="AI3997" s="3" t="s">
        <v>58</v>
      </c>
      <c r="AJ3997" s="3" t="s">
        <v>49</v>
      </c>
      <c r="AK3997" s="3" t="s">
        <v>49</v>
      </c>
      <c r="AL3997" s="3" t="s">
        <v>49</v>
      </c>
      <c r="AM3997" s="3" t="s">
        <v>88</v>
      </c>
      <c r="AN3997" s="3" t="s">
        <v>60</v>
      </c>
      <c r="AO3997" s="3">
        <v>211.80392819485405</v>
      </c>
      <c r="AP3997" s="3">
        <v>1596.0781202669457</v>
      </c>
    </row>
    <row r="3998" spans="1:42" x14ac:dyDescent="0.25">
      <c r="A3998" s="2">
        <v>3997</v>
      </c>
      <c r="B3998" s="3" t="s">
        <v>42</v>
      </c>
      <c r="C3998" s="3" t="s">
        <v>43</v>
      </c>
      <c r="D3998" s="3" t="s">
        <v>44</v>
      </c>
      <c r="E3998" s="3" t="s">
        <v>45</v>
      </c>
      <c r="F3998" s="3">
        <v>0.36</v>
      </c>
      <c r="G3998" s="3">
        <v>0.48</v>
      </c>
      <c r="H3998" s="3">
        <v>3.0913429026466102E-3</v>
      </c>
      <c r="I3998" s="3">
        <v>9.5752729355517783</v>
      </c>
      <c r="J3998" s="3">
        <v>1.4120066440340997</v>
      </c>
      <c r="K3998" s="3">
        <v>2.9600452030222161E-2</v>
      </c>
      <c r="L3998" s="3">
        <v>4.3649967175246728E-3</v>
      </c>
      <c r="M3998" s="2">
        <v>1210</v>
      </c>
      <c r="N3998" s="3" t="s">
        <v>65</v>
      </c>
      <c r="O3998" s="3" t="s">
        <v>84</v>
      </c>
      <c r="P3998" s="3" t="s">
        <v>85</v>
      </c>
      <c r="Q3998" s="3" t="s">
        <v>42</v>
      </c>
      <c r="R3998" s="3" t="s">
        <v>49</v>
      </c>
      <c r="S3998" s="3" t="s">
        <v>86</v>
      </c>
      <c r="T3998" s="3" t="s">
        <v>51</v>
      </c>
      <c r="U3998" s="3" t="s">
        <v>87</v>
      </c>
      <c r="V3998" s="3" t="s">
        <v>53</v>
      </c>
      <c r="W3998" s="3" t="s">
        <v>54</v>
      </c>
      <c r="X3998" s="3">
        <v>35</v>
      </c>
      <c r="Y3998" s="3">
        <v>6</v>
      </c>
      <c r="Z3998" s="3" t="s">
        <v>44</v>
      </c>
      <c r="AA3998" s="7">
        <v>4</v>
      </c>
      <c r="AB3998" s="3" t="s">
        <v>49</v>
      </c>
      <c r="AC3998" s="3" t="s">
        <v>49</v>
      </c>
      <c r="AD3998" s="3" t="s">
        <v>49</v>
      </c>
      <c r="AE3998" s="3" t="s">
        <v>49</v>
      </c>
      <c r="AF3998" s="3" t="s">
        <v>55</v>
      </c>
      <c r="AG3998" s="3" t="s">
        <v>56</v>
      </c>
      <c r="AH3998" s="3" t="s">
        <v>57</v>
      </c>
      <c r="AI3998" s="3" t="s">
        <v>58</v>
      </c>
      <c r="AJ3998" s="3" t="s">
        <v>49</v>
      </c>
      <c r="AK3998" s="3" t="s">
        <v>49</v>
      </c>
      <c r="AL3998" s="3" t="s">
        <v>49</v>
      </c>
      <c r="AM3998" s="3" t="s">
        <v>88</v>
      </c>
      <c r="AN3998" s="3" t="s">
        <v>60</v>
      </c>
      <c r="AO3998" s="3">
        <v>19.970855167963236</v>
      </c>
      <c r="AP3998" s="3">
        <v>12.51022087941611</v>
      </c>
    </row>
    <row r="3999" spans="1:42" x14ac:dyDescent="0.25">
      <c r="A3999" s="2">
        <v>3998</v>
      </c>
      <c r="B3999" s="3" t="s">
        <v>42</v>
      </c>
      <c r="C3999" s="3" t="s">
        <v>43</v>
      </c>
      <c r="D3999" s="3" t="s">
        <v>44</v>
      </c>
      <c r="E3999" s="3" t="s">
        <v>45</v>
      </c>
      <c r="F3999" s="3">
        <v>0.36</v>
      </c>
      <c r="G3999" s="3">
        <v>0.48</v>
      </c>
      <c r="H3999" s="3">
        <v>5.8425034082002303E-3</v>
      </c>
      <c r="I3999" s="3">
        <v>9.5752729355517783</v>
      </c>
      <c r="J3999" s="3">
        <v>1.4120066440340997</v>
      </c>
      <c r="K3999" s="3">
        <v>5.5943564760408689E-2</v>
      </c>
      <c r="L3999" s="3">
        <v>8.2496536301705971E-3</v>
      </c>
      <c r="M3999" s="2">
        <v>1330</v>
      </c>
      <c r="N3999" s="3" t="s">
        <v>68</v>
      </c>
      <c r="O3999" s="3" t="s">
        <v>84</v>
      </c>
      <c r="P3999" s="3" t="s">
        <v>85</v>
      </c>
      <c r="Q3999" s="3" t="s">
        <v>42</v>
      </c>
      <c r="R3999" s="3" t="s">
        <v>49</v>
      </c>
      <c r="S3999" s="3" t="s">
        <v>86</v>
      </c>
      <c r="T3999" s="3" t="s">
        <v>51</v>
      </c>
      <c r="U3999" s="3" t="s">
        <v>87</v>
      </c>
      <c r="V3999" s="3" t="s">
        <v>53</v>
      </c>
      <c r="W3999" s="3" t="s">
        <v>54</v>
      </c>
      <c r="X3999" s="3">
        <v>35</v>
      </c>
      <c r="Y3999" s="3">
        <v>6</v>
      </c>
      <c r="Z3999" s="3" t="s">
        <v>44</v>
      </c>
      <c r="AA3999" s="7">
        <v>4</v>
      </c>
      <c r="AB3999" s="3" t="s">
        <v>49</v>
      </c>
      <c r="AC3999" s="3" t="s">
        <v>49</v>
      </c>
      <c r="AD3999" s="3" t="s">
        <v>49</v>
      </c>
      <c r="AE3999" s="3" t="s">
        <v>49</v>
      </c>
      <c r="AF3999" s="3" t="s">
        <v>55</v>
      </c>
      <c r="AG3999" s="3" t="s">
        <v>56</v>
      </c>
      <c r="AH3999" s="3" t="s">
        <v>57</v>
      </c>
      <c r="AI3999" s="3" t="s">
        <v>58</v>
      </c>
      <c r="AJ3999" s="3" t="s">
        <v>49</v>
      </c>
      <c r="AK3999" s="3" t="s">
        <v>49</v>
      </c>
      <c r="AL3999" s="3" t="s">
        <v>49</v>
      </c>
      <c r="AM3999" s="3" t="s">
        <v>88</v>
      </c>
      <c r="AN3999" s="3" t="s">
        <v>60</v>
      </c>
      <c r="AO3999" s="3">
        <v>28.528407510899001</v>
      </c>
      <c r="AP3999" s="3">
        <v>23.643772440368995</v>
      </c>
    </row>
    <row r="4000" spans="1:42" x14ac:dyDescent="0.25">
      <c r="A4000" s="2">
        <v>3999</v>
      </c>
      <c r="B4000" s="3" t="s">
        <v>42</v>
      </c>
      <c r="C4000" s="3" t="s">
        <v>43</v>
      </c>
      <c r="D4000" s="3" t="s">
        <v>44</v>
      </c>
      <c r="E4000" s="3" t="s">
        <v>45</v>
      </c>
      <c r="F4000" s="3">
        <v>0.36</v>
      </c>
      <c r="G4000" s="3">
        <v>0.48</v>
      </c>
      <c r="H4000" s="3">
        <v>2.2429978584565601E-2</v>
      </c>
      <c r="I4000" s="3">
        <v>9.5752729355517783</v>
      </c>
      <c r="J4000" s="3">
        <v>1.4120066440340997</v>
      </c>
      <c r="K4000" s="3">
        <v>0.21477316688579698</v>
      </c>
      <c r="L4000" s="3">
        <v>3.1671278786949197E-2</v>
      </c>
      <c r="M4000" s="2">
        <v>1210</v>
      </c>
      <c r="N4000" s="3" t="s">
        <v>65</v>
      </c>
      <c r="O4000" s="3" t="s">
        <v>84</v>
      </c>
      <c r="P4000" s="3" t="s">
        <v>85</v>
      </c>
      <c r="Q4000" s="3" t="s">
        <v>42</v>
      </c>
      <c r="R4000" s="3" t="s">
        <v>49</v>
      </c>
      <c r="S4000" s="3" t="s">
        <v>86</v>
      </c>
      <c r="T4000" s="3" t="s">
        <v>51</v>
      </c>
      <c r="U4000" s="3" t="s">
        <v>87</v>
      </c>
      <c r="V4000" s="3" t="s">
        <v>53</v>
      </c>
      <c r="W4000" s="3" t="s">
        <v>54</v>
      </c>
      <c r="X4000" s="3">
        <v>35</v>
      </c>
      <c r="Y4000" s="3">
        <v>6</v>
      </c>
      <c r="Z4000" s="3" t="s">
        <v>44</v>
      </c>
      <c r="AA4000" s="7">
        <v>4</v>
      </c>
      <c r="AB4000" s="3" t="s">
        <v>49</v>
      </c>
      <c r="AC4000" s="3" t="s">
        <v>49</v>
      </c>
      <c r="AD4000" s="3" t="s">
        <v>49</v>
      </c>
      <c r="AE4000" s="3" t="s">
        <v>49</v>
      </c>
      <c r="AF4000" s="3" t="s">
        <v>55</v>
      </c>
      <c r="AG4000" s="3" t="s">
        <v>56</v>
      </c>
      <c r="AH4000" s="3" t="s">
        <v>57</v>
      </c>
      <c r="AI4000" s="3" t="s">
        <v>58</v>
      </c>
      <c r="AJ4000" s="3" t="s">
        <v>49</v>
      </c>
      <c r="AK4000" s="3" t="s">
        <v>49</v>
      </c>
      <c r="AL4000" s="3" t="s">
        <v>49</v>
      </c>
      <c r="AM4000" s="3" t="s">
        <v>88</v>
      </c>
      <c r="AN4000" s="3" t="s">
        <v>60</v>
      </c>
      <c r="AO4000" s="3">
        <v>43.23030470538086</v>
      </c>
      <c r="AP4000" s="3">
        <v>90.770902889243871</v>
      </c>
    </row>
    <row r="4001" spans="1:42" x14ac:dyDescent="0.25">
      <c r="A4001" s="2">
        <v>4000</v>
      </c>
      <c r="B4001" s="3" t="s">
        <v>42</v>
      </c>
      <c r="C4001" s="3" t="s">
        <v>43</v>
      </c>
      <c r="D4001" s="3" t="s">
        <v>44</v>
      </c>
      <c r="E4001" s="3" t="s">
        <v>45</v>
      </c>
      <c r="F4001" s="3">
        <v>0.36</v>
      </c>
      <c r="G4001" s="3">
        <v>0.48</v>
      </c>
      <c r="H4001" s="3">
        <v>5.2213802613120801E-2</v>
      </c>
      <c r="I4001" s="3">
        <v>9.5752729355517783</v>
      </c>
      <c r="J4001" s="3">
        <v>1.4120066440340997</v>
      </c>
      <c r="K4001" s="3">
        <v>0.49996141102365832</v>
      </c>
      <c r="L4001" s="3">
        <v>7.3726236200011605E-2</v>
      </c>
      <c r="M4001" s="2">
        <v>1210</v>
      </c>
      <c r="N4001" s="3" t="s">
        <v>65</v>
      </c>
      <c r="O4001" s="3" t="s">
        <v>84</v>
      </c>
      <c r="P4001" s="3" t="s">
        <v>85</v>
      </c>
      <c r="Q4001" s="3" t="s">
        <v>42</v>
      </c>
      <c r="R4001" s="3" t="s">
        <v>49</v>
      </c>
      <c r="S4001" s="3" t="s">
        <v>86</v>
      </c>
      <c r="T4001" s="3" t="s">
        <v>51</v>
      </c>
      <c r="U4001" s="3" t="s">
        <v>87</v>
      </c>
      <c r="V4001" s="3" t="s">
        <v>53</v>
      </c>
      <c r="W4001" s="3" t="s">
        <v>54</v>
      </c>
      <c r="X4001" s="3">
        <v>35</v>
      </c>
      <c r="Y4001" s="3">
        <v>6</v>
      </c>
      <c r="Z4001" s="3" t="s">
        <v>44</v>
      </c>
      <c r="AA4001" s="7">
        <v>4</v>
      </c>
      <c r="AB4001" s="3" t="s">
        <v>49</v>
      </c>
      <c r="AC4001" s="3" t="s">
        <v>49</v>
      </c>
      <c r="AD4001" s="3" t="s">
        <v>49</v>
      </c>
      <c r="AE4001" s="3" t="s">
        <v>49</v>
      </c>
      <c r="AF4001" s="3" t="s">
        <v>55</v>
      </c>
      <c r="AG4001" s="3" t="s">
        <v>56</v>
      </c>
      <c r="AH4001" s="3" t="s">
        <v>57</v>
      </c>
      <c r="AI4001" s="3" t="s">
        <v>58</v>
      </c>
      <c r="AJ4001" s="3" t="s">
        <v>49</v>
      </c>
      <c r="AK4001" s="3" t="s">
        <v>49</v>
      </c>
      <c r="AL4001" s="3" t="s">
        <v>49</v>
      </c>
      <c r="AM4001" s="3" t="s">
        <v>88</v>
      </c>
      <c r="AN4001" s="3" t="s">
        <v>60</v>
      </c>
      <c r="AO4001" s="3">
        <v>59.469720422102874</v>
      </c>
      <c r="AP4001" s="3">
        <v>211.30176244283376</v>
      </c>
    </row>
    <row r="4002" spans="1:42" x14ac:dyDescent="0.25">
      <c r="A4002" s="2">
        <v>4001</v>
      </c>
      <c r="B4002" s="3" t="s">
        <v>42</v>
      </c>
      <c r="C4002" s="3" t="s">
        <v>43</v>
      </c>
      <c r="D4002" s="3" t="s">
        <v>44</v>
      </c>
      <c r="E4002" s="3" t="s">
        <v>45</v>
      </c>
      <c r="F4002" s="3">
        <v>0.36</v>
      </c>
      <c r="G4002" s="3">
        <v>0.48</v>
      </c>
      <c r="H4002" s="3">
        <v>6.7613249555382201E-4</v>
      </c>
      <c r="I4002" s="3">
        <v>9.5752729355517783</v>
      </c>
      <c r="J4002" s="3">
        <v>1.4120066440340997</v>
      </c>
      <c r="K4002" s="3">
        <v>6.4741531855235946E-3</v>
      </c>
      <c r="L4002" s="3">
        <v>9.5470357596935305E-4</v>
      </c>
      <c r="M4002" s="2">
        <v>1210</v>
      </c>
      <c r="N4002" s="3" t="s">
        <v>65</v>
      </c>
      <c r="O4002" s="3" t="s">
        <v>84</v>
      </c>
      <c r="P4002" s="3" t="s">
        <v>85</v>
      </c>
      <c r="Q4002" s="3" t="s">
        <v>42</v>
      </c>
      <c r="R4002" s="3" t="s">
        <v>49</v>
      </c>
      <c r="S4002" s="3" t="s">
        <v>86</v>
      </c>
      <c r="T4002" s="3" t="s">
        <v>51</v>
      </c>
      <c r="U4002" s="3" t="s">
        <v>87</v>
      </c>
      <c r="V4002" s="3" t="s">
        <v>53</v>
      </c>
      <c r="W4002" s="3" t="s">
        <v>54</v>
      </c>
      <c r="X4002" s="3">
        <v>35</v>
      </c>
      <c r="Y4002" s="3">
        <v>6</v>
      </c>
      <c r="Z4002" s="3" t="s">
        <v>44</v>
      </c>
      <c r="AA4002" s="7">
        <v>4</v>
      </c>
      <c r="AB4002" s="3" t="s">
        <v>49</v>
      </c>
      <c r="AC4002" s="3" t="s">
        <v>49</v>
      </c>
      <c r="AD4002" s="3" t="s">
        <v>49</v>
      </c>
      <c r="AE4002" s="3" t="s">
        <v>49</v>
      </c>
      <c r="AF4002" s="3" t="s">
        <v>55</v>
      </c>
      <c r="AG4002" s="3" t="s">
        <v>56</v>
      </c>
      <c r="AH4002" s="3" t="s">
        <v>57</v>
      </c>
      <c r="AI4002" s="3" t="s">
        <v>58</v>
      </c>
      <c r="AJ4002" s="3" t="s">
        <v>49</v>
      </c>
      <c r="AK4002" s="3" t="s">
        <v>49</v>
      </c>
      <c r="AL4002" s="3" t="s">
        <v>49</v>
      </c>
      <c r="AM4002" s="3" t="s">
        <v>88</v>
      </c>
      <c r="AN4002" s="3" t="s">
        <v>60</v>
      </c>
      <c r="AO4002" s="3">
        <v>9.3475279482973583</v>
      </c>
      <c r="AP4002" s="3">
        <v>2.7362111320253231</v>
      </c>
    </row>
    <row r="4003" spans="1:42" x14ac:dyDescent="0.25">
      <c r="A4003" s="2">
        <v>4002</v>
      </c>
      <c r="B4003" s="3" t="s">
        <v>42</v>
      </c>
      <c r="C4003" s="3" t="s">
        <v>43</v>
      </c>
      <c r="D4003" s="3" t="s">
        <v>44</v>
      </c>
      <c r="E4003" s="3" t="s">
        <v>45</v>
      </c>
      <c r="F4003" s="3">
        <v>0.36</v>
      </c>
      <c r="G4003" s="3">
        <v>0.48</v>
      </c>
      <c r="H4003" s="3">
        <v>0.13911020101893401</v>
      </c>
      <c r="I4003" s="3">
        <v>9.5752729355517783</v>
      </c>
      <c r="J4003" s="3">
        <v>1.4120066440340997</v>
      </c>
      <c r="K4003" s="3">
        <v>1.3320181428757663</v>
      </c>
      <c r="L4003" s="3">
        <v>0.196424528091654</v>
      </c>
      <c r="M4003" s="2">
        <v>1210</v>
      </c>
      <c r="N4003" s="3" t="s">
        <v>65</v>
      </c>
      <c r="O4003" s="3" t="s">
        <v>84</v>
      </c>
      <c r="P4003" s="3" t="s">
        <v>85</v>
      </c>
      <c r="Q4003" s="3" t="s">
        <v>42</v>
      </c>
      <c r="R4003" s="3" t="s">
        <v>49</v>
      </c>
      <c r="S4003" s="3" t="s">
        <v>86</v>
      </c>
      <c r="T4003" s="3" t="s">
        <v>51</v>
      </c>
      <c r="U4003" s="3" t="s">
        <v>87</v>
      </c>
      <c r="V4003" s="3" t="s">
        <v>53</v>
      </c>
      <c r="W4003" s="3" t="s">
        <v>54</v>
      </c>
      <c r="X4003" s="3">
        <v>35</v>
      </c>
      <c r="Y4003" s="3">
        <v>6</v>
      </c>
      <c r="Z4003" s="3" t="s">
        <v>44</v>
      </c>
      <c r="AA4003" s="7">
        <v>4</v>
      </c>
      <c r="AB4003" s="3" t="s">
        <v>49</v>
      </c>
      <c r="AC4003" s="3" t="s">
        <v>49</v>
      </c>
      <c r="AD4003" s="3" t="s">
        <v>49</v>
      </c>
      <c r="AE4003" s="3" t="s">
        <v>49</v>
      </c>
      <c r="AF4003" s="3" t="s">
        <v>55</v>
      </c>
      <c r="AG4003" s="3" t="s">
        <v>56</v>
      </c>
      <c r="AH4003" s="3" t="s">
        <v>57</v>
      </c>
      <c r="AI4003" s="3" t="s">
        <v>58</v>
      </c>
      <c r="AJ4003" s="3" t="s">
        <v>49</v>
      </c>
      <c r="AK4003" s="3" t="s">
        <v>49</v>
      </c>
      <c r="AL4003" s="3" t="s">
        <v>49</v>
      </c>
      <c r="AM4003" s="3" t="s">
        <v>88</v>
      </c>
      <c r="AN4003" s="3" t="s">
        <v>60</v>
      </c>
      <c r="AO4003" s="3">
        <v>96.940393457375649</v>
      </c>
      <c r="AP4003" s="3">
        <v>562.95901041482739</v>
      </c>
    </row>
    <row r="4004" spans="1:42" x14ac:dyDescent="0.25">
      <c r="A4004" s="2">
        <v>4003</v>
      </c>
      <c r="B4004" s="3" t="s">
        <v>42</v>
      </c>
      <c r="C4004" s="3" t="s">
        <v>43</v>
      </c>
      <c r="D4004" s="3" t="s">
        <v>44</v>
      </c>
      <c r="E4004" s="3" t="s">
        <v>45</v>
      </c>
      <c r="F4004" s="3">
        <v>0.36</v>
      </c>
      <c r="G4004" s="3">
        <v>0.48</v>
      </c>
      <c r="H4004" s="3">
        <v>1.91463864960848E-3</v>
      </c>
      <c r="I4004" s="3">
        <v>11.496176881285669</v>
      </c>
      <c r="J4004" s="3">
        <v>1.9041986232148471</v>
      </c>
      <c r="K4004" s="3">
        <v>2.201102457964502E-2</v>
      </c>
      <c r="L4004" s="3">
        <v>3.6458522805384017E-3</v>
      </c>
      <c r="M4004" s="2">
        <v>1200</v>
      </c>
      <c r="N4004" s="3" t="s">
        <v>61</v>
      </c>
      <c r="O4004" s="3" t="s">
        <v>84</v>
      </c>
      <c r="P4004" s="3" t="s">
        <v>85</v>
      </c>
      <c r="Q4004" s="3" t="s">
        <v>42</v>
      </c>
      <c r="R4004" s="3" t="s">
        <v>49</v>
      </c>
      <c r="S4004" s="3" t="s">
        <v>86</v>
      </c>
      <c r="T4004" s="3" t="s">
        <v>51</v>
      </c>
      <c r="U4004" s="3" t="s">
        <v>87</v>
      </c>
      <c r="V4004" s="3" t="s">
        <v>53</v>
      </c>
      <c r="W4004" s="3" t="s">
        <v>54</v>
      </c>
      <c r="X4004" s="3">
        <v>35</v>
      </c>
      <c r="Y4004" s="3">
        <v>6</v>
      </c>
      <c r="Z4004" s="3" t="s">
        <v>44</v>
      </c>
      <c r="AA4004" s="7">
        <v>4</v>
      </c>
      <c r="AB4004" s="3" t="s">
        <v>49</v>
      </c>
      <c r="AC4004" s="3" t="s">
        <v>49</v>
      </c>
      <c r="AD4004" s="3" t="s">
        <v>49</v>
      </c>
      <c r="AE4004" s="3" t="s">
        <v>49</v>
      </c>
      <c r="AF4004" s="3" t="s">
        <v>55</v>
      </c>
      <c r="AG4004" s="3" t="s">
        <v>56</v>
      </c>
      <c r="AH4004" s="3" t="s">
        <v>57</v>
      </c>
      <c r="AI4004" s="3" t="s">
        <v>58</v>
      </c>
      <c r="AJ4004" s="3" t="s">
        <v>49</v>
      </c>
      <c r="AK4004" s="3" t="s">
        <v>49</v>
      </c>
      <c r="AL4004" s="3" t="s">
        <v>49</v>
      </c>
      <c r="AM4004" s="3" t="s">
        <v>88</v>
      </c>
      <c r="AN4004" s="3" t="s">
        <v>60</v>
      </c>
      <c r="AO4004" s="3">
        <v>18.513833612944559</v>
      </c>
      <c r="AP4004" s="3">
        <v>7.7482677157433315</v>
      </c>
    </row>
    <row r="4005" spans="1:42" x14ac:dyDescent="0.25">
      <c r="A4005" s="2">
        <v>4004</v>
      </c>
      <c r="B4005" s="3" t="s">
        <v>42</v>
      </c>
      <c r="C4005" s="3" t="s">
        <v>43</v>
      </c>
      <c r="D4005" s="3" t="s">
        <v>44</v>
      </c>
      <c r="E4005" s="3" t="s">
        <v>45</v>
      </c>
      <c r="F4005" s="3">
        <v>0.36</v>
      </c>
      <c r="G4005" s="3">
        <v>0.48</v>
      </c>
      <c r="H4005" s="3">
        <v>5.2692191037611302E-2</v>
      </c>
      <c r="I4005" s="3">
        <v>11.496176881285669</v>
      </c>
      <c r="J4005" s="3">
        <v>1.9041986232148471</v>
      </c>
      <c r="K4005" s="3">
        <v>0.60575874843087496</v>
      </c>
      <c r="L4005" s="3">
        <v>0.10033639762799315</v>
      </c>
      <c r="M4005" s="2">
        <v>1330</v>
      </c>
      <c r="N4005" s="3" t="s">
        <v>68</v>
      </c>
      <c r="O4005" s="3" t="s">
        <v>84</v>
      </c>
      <c r="P4005" s="3" t="s">
        <v>85</v>
      </c>
      <c r="Q4005" s="3" t="s">
        <v>42</v>
      </c>
      <c r="R4005" s="3" t="s">
        <v>49</v>
      </c>
      <c r="S4005" s="3" t="s">
        <v>86</v>
      </c>
      <c r="T4005" s="3" t="s">
        <v>51</v>
      </c>
      <c r="U4005" s="3" t="s">
        <v>87</v>
      </c>
      <c r="V4005" s="3" t="s">
        <v>53</v>
      </c>
      <c r="W4005" s="3" t="s">
        <v>54</v>
      </c>
      <c r="X4005" s="3">
        <v>35</v>
      </c>
      <c r="Y4005" s="3">
        <v>6</v>
      </c>
      <c r="Z4005" s="3" t="s">
        <v>44</v>
      </c>
      <c r="AA4005" s="7">
        <v>4</v>
      </c>
      <c r="AB4005" s="3" t="s">
        <v>49</v>
      </c>
      <c r="AC4005" s="3" t="s">
        <v>49</v>
      </c>
      <c r="AD4005" s="3" t="s">
        <v>49</v>
      </c>
      <c r="AE4005" s="3" t="s">
        <v>49</v>
      </c>
      <c r="AF4005" s="3" t="s">
        <v>55</v>
      </c>
      <c r="AG4005" s="3" t="s">
        <v>56</v>
      </c>
      <c r="AH4005" s="3" t="s">
        <v>57</v>
      </c>
      <c r="AI4005" s="3" t="s">
        <v>58</v>
      </c>
      <c r="AJ4005" s="3" t="s">
        <v>49</v>
      </c>
      <c r="AK4005" s="3" t="s">
        <v>49</v>
      </c>
      <c r="AL4005" s="3" t="s">
        <v>49</v>
      </c>
      <c r="AM4005" s="3" t="s">
        <v>88</v>
      </c>
      <c r="AN4005" s="3" t="s">
        <v>60</v>
      </c>
      <c r="AO4005" s="3">
        <v>60.686746022731768</v>
      </c>
      <c r="AP4005" s="3">
        <v>213.23773171088487</v>
      </c>
    </row>
    <row r="4006" spans="1:42" x14ac:dyDescent="0.25">
      <c r="A4006" s="2">
        <v>4005</v>
      </c>
      <c r="B4006" s="3" t="s">
        <v>42</v>
      </c>
      <c r="C4006" s="3" t="s">
        <v>43</v>
      </c>
      <c r="D4006" s="3" t="s">
        <v>44</v>
      </c>
      <c r="E4006" s="3" t="s">
        <v>45</v>
      </c>
      <c r="F4006" s="3">
        <v>0.36</v>
      </c>
      <c r="G4006" s="3">
        <v>0.48</v>
      </c>
      <c r="H4006" s="3">
        <v>0.260482973736053</v>
      </c>
      <c r="I4006" s="3">
        <v>11.496176881285669</v>
      </c>
      <c r="J4006" s="3">
        <v>1.9041986232148471</v>
      </c>
      <c r="K4006" s="3">
        <v>2.9945583406329543</v>
      </c>
      <c r="L4006" s="3">
        <v>0.4960113199591013</v>
      </c>
      <c r="M4006" s="2">
        <v>1430</v>
      </c>
      <c r="N4006" s="3" t="s">
        <v>64</v>
      </c>
      <c r="O4006" s="3" t="s">
        <v>84</v>
      </c>
      <c r="P4006" s="3" t="s">
        <v>85</v>
      </c>
      <c r="Q4006" s="3" t="s">
        <v>42</v>
      </c>
      <c r="R4006" s="3" t="s">
        <v>49</v>
      </c>
      <c r="S4006" s="3" t="s">
        <v>86</v>
      </c>
      <c r="T4006" s="3" t="s">
        <v>51</v>
      </c>
      <c r="U4006" s="3" t="s">
        <v>87</v>
      </c>
      <c r="V4006" s="3" t="s">
        <v>53</v>
      </c>
      <c r="W4006" s="3" t="s">
        <v>54</v>
      </c>
      <c r="X4006" s="3">
        <v>35</v>
      </c>
      <c r="Y4006" s="3">
        <v>6</v>
      </c>
      <c r="Z4006" s="3" t="s">
        <v>44</v>
      </c>
      <c r="AA4006" s="7">
        <v>4</v>
      </c>
      <c r="AB4006" s="3" t="s">
        <v>49</v>
      </c>
      <c r="AC4006" s="3" t="s">
        <v>49</v>
      </c>
      <c r="AD4006" s="3" t="s">
        <v>49</v>
      </c>
      <c r="AE4006" s="3" t="s">
        <v>49</v>
      </c>
      <c r="AF4006" s="3" t="s">
        <v>55</v>
      </c>
      <c r="AG4006" s="3" t="s">
        <v>56</v>
      </c>
      <c r="AH4006" s="3" t="s">
        <v>57</v>
      </c>
      <c r="AI4006" s="3" t="s">
        <v>58</v>
      </c>
      <c r="AJ4006" s="3" t="s">
        <v>49</v>
      </c>
      <c r="AK4006" s="3" t="s">
        <v>49</v>
      </c>
      <c r="AL4006" s="3" t="s">
        <v>49</v>
      </c>
      <c r="AM4006" s="3" t="s">
        <v>88</v>
      </c>
      <c r="AN4006" s="3" t="s">
        <v>60</v>
      </c>
      <c r="AO4006" s="3">
        <v>132.51920397639941</v>
      </c>
      <c r="AP4006" s="3">
        <v>1054.1371951895985</v>
      </c>
    </row>
    <row r="4007" spans="1:42" x14ac:dyDescent="0.25">
      <c r="A4007" s="2">
        <v>4006</v>
      </c>
      <c r="B4007" s="3" t="s">
        <v>42</v>
      </c>
      <c r="C4007" s="3" t="s">
        <v>43</v>
      </c>
      <c r="D4007" s="3" t="s">
        <v>44</v>
      </c>
      <c r="E4007" s="3" t="s">
        <v>45</v>
      </c>
      <c r="F4007" s="3">
        <v>0.36</v>
      </c>
      <c r="G4007" s="3">
        <v>0.48</v>
      </c>
      <c r="H4007" s="3">
        <v>0.145641042019624</v>
      </c>
      <c r="I4007" s="3">
        <v>11.496176881285669</v>
      </c>
      <c r="J4007" s="3">
        <v>1.9041986232148471</v>
      </c>
      <c r="K4007" s="3">
        <v>1.6743151802323559</v>
      </c>
      <c r="L4007" s="3">
        <v>0.27732947169734373</v>
      </c>
      <c r="M4007" s="2">
        <v>1330</v>
      </c>
      <c r="N4007" s="3" t="s">
        <v>68</v>
      </c>
      <c r="O4007" s="3" t="s">
        <v>84</v>
      </c>
      <c r="P4007" s="3" t="s">
        <v>85</v>
      </c>
      <c r="Q4007" s="3" t="s">
        <v>42</v>
      </c>
      <c r="R4007" s="3" t="s">
        <v>49</v>
      </c>
      <c r="S4007" s="3" t="s">
        <v>86</v>
      </c>
      <c r="T4007" s="3" t="s">
        <v>51</v>
      </c>
      <c r="U4007" s="3" t="s">
        <v>87</v>
      </c>
      <c r="V4007" s="3" t="s">
        <v>53</v>
      </c>
      <c r="W4007" s="3" t="s">
        <v>54</v>
      </c>
      <c r="X4007" s="3">
        <v>35</v>
      </c>
      <c r="Y4007" s="3">
        <v>6</v>
      </c>
      <c r="Z4007" s="3" t="s">
        <v>44</v>
      </c>
      <c r="AA4007" s="7">
        <v>4</v>
      </c>
      <c r="AB4007" s="3" t="s">
        <v>49</v>
      </c>
      <c r="AC4007" s="3" t="s">
        <v>49</v>
      </c>
      <c r="AD4007" s="3" t="s">
        <v>49</v>
      </c>
      <c r="AE4007" s="3" t="s">
        <v>49</v>
      </c>
      <c r="AF4007" s="3" t="s">
        <v>55</v>
      </c>
      <c r="AG4007" s="3" t="s">
        <v>56</v>
      </c>
      <c r="AH4007" s="3" t="s">
        <v>57</v>
      </c>
      <c r="AI4007" s="3" t="s">
        <v>58</v>
      </c>
      <c r="AJ4007" s="3" t="s">
        <v>49</v>
      </c>
      <c r="AK4007" s="3" t="s">
        <v>49</v>
      </c>
      <c r="AL4007" s="3" t="s">
        <v>49</v>
      </c>
      <c r="AM4007" s="3" t="s">
        <v>88</v>
      </c>
      <c r="AN4007" s="3" t="s">
        <v>60</v>
      </c>
      <c r="AO4007" s="3">
        <v>100.03236589952461</v>
      </c>
      <c r="AP4007" s="3">
        <v>589.38838626214442</v>
      </c>
    </row>
    <row r="4008" spans="1:42" x14ac:dyDescent="0.25">
      <c r="A4008" s="2">
        <v>4007</v>
      </c>
      <c r="B4008" s="3" t="s">
        <v>42</v>
      </c>
      <c r="C4008" s="3" t="s">
        <v>43</v>
      </c>
      <c r="D4008" s="3" t="s">
        <v>44</v>
      </c>
      <c r="E4008" s="3" t="s">
        <v>45</v>
      </c>
      <c r="F4008" s="3">
        <v>0.36</v>
      </c>
      <c r="G4008" s="3">
        <v>0.48</v>
      </c>
      <c r="H4008" s="3">
        <v>0.15254732853846401</v>
      </c>
      <c r="I4008" s="3">
        <v>11.496176881285669</v>
      </c>
      <c r="J4008" s="3">
        <v>1.9041986232148471</v>
      </c>
      <c r="K4008" s="3">
        <v>1.7537110716457793</v>
      </c>
      <c r="L4008" s="3">
        <v>0.29048041297804611</v>
      </c>
      <c r="M4008" s="2">
        <v>1330</v>
      </c>
      <c r="N4008" s="3" t="s">
        <v>68</v>
      </c>
      <c r="O4008" s="3" t="s">
        <v>84</v>
      </c>
      <c r="P4008" s="3" t="s">
        <v>85</v>
      </c>
      <c r="Q4008" s="3" t="s">
        <v>42</v>
      </c>
      <c r="R4008" s="3" t="s">
        <v>49</v>
      </c>
      <c r="S4008" s="3" t="s">
        <v>86</v>
      </c>
      <c r="T4008" s="3" t="s">
        <v>51</v>
      </c>
      <c r="U4008" s="3" t="s">
        <v>87</v>
      </c>
      <c r="V4008" s="3" t="s">
        <v>53</v>
      </c>
      <c r="W4008" s="3" t="s">
        <v>54</v>
      </c>
      <c r="X4008" s="3">
        <v>35</v>
      </c>
      <c r="Y4008" s="3">
        <v>6</v>
      </c>
      <c r="Z4008" s="3" t="s">
        <v>44</v>
      </c>
      <c r="AA4008" s="7">
        <v>4</v>
      </c>
      <c r="AB4008" s="3" t="s">
        <v>49</v>
      </c>
      <c r="AC4008" s="3" t="s">
        <v>49</v>
      </c>
      <c r="AD4008" s="3" t="s">
        <v>49</v>
      </c>
      <c r="AE4008" s="3" t="s">
        <v>49</v>
      </c>
      <c r="AF4008" s="3" t="s">
        <v>55</v>
      </c>
      <c r="AG4008" s="3" t="s">
        <v>56</v>
      </c>
      <c r="AH4008" s="3" t="s">
        <v>57</v>
      </c>
      <c r="AI4008" s="3" t="s">
        <v>58</v>
      </c>
      <c r="AJ4008" s="3" t="s">
        <v>49</v>
      </c>
      <c r="AK4008" s="3" t="s">
        <v>49</v>
      </c>
      <c r="AL4008" s="3" t="s">
        <v>49</v>
      </c>
      <c r="AM4008" s="3" t="s">
        <v>88</v>
      </c>
      <c r="AN4008" s="3" t="s">
        <v>60</v>
      </c>
      <c r="AO4008" s="3">
        <v>101.3072029623941</v>
      </c>
      <c r="AP4008" s="3">
        <v>617.33713621584764</v>
      </c>
    </row>
    <row r="4009" spans="1:42" x14ac:dyDescent="0.25">
      <c r="A4009" s="2">
        <v>4008</v>
      </c>
      <c r="B4009" s="3" t="s">
        <v>42</v>
      </c>
      <c r="C4009" s="3" t="s">
        <v>43</v>
      </c>
      <c r="D4009" s="3" t="s">
        <v>44</v>
      </c>
      <c r="E4009" s="3" t="s">
        <v>45</v>
      </c>
      <c r="F4009" s="3">
        <v>0.36</v>
      </c>
      <c r="G4009" s="3">
        <v>0.48</v>
      </c>
      <c r="H4009" s="3">
        <v>4.4852797555919701E-3</v>
      </c>
      <c r="I4009" s="3">
        <v>11.496176881285669</v>
      </c>
      <c r="J4009" s="3">
        <v>1.9041986232148471</v>
      </c>
      <c r="K4009" s="3">
        <v>5.1563569432335039E-2</v>
      </c>
      <c r="L4009" s="3">
        <v>8.540863535331655E-3</v>
      </c>
      <c r="M4009" s="2">
        <v>1330</v>
      </c>
      <c r="N4009" s="3" t="s">
        <v>68</v>
      </c>
      <c r="O4009" s="3" t="s">
        <v>84</v>
      </c>
      <c r="P4009" s="3" t="s">
        <v>85</v>
      </c>
      <c r="Q4009" s="3" t="s">
        <v>42</v>
      </c>
      <c r="R4009" s="3" t="s">
        <v>49</v>
      </c>
      <c r="S4009" s="3" t="s">
        <v>86</v>
      </c>
      <c r="T4009" s="3" t="s">
        <v>51</v>
      </c>
      <c r="U4009" s="3" t="s">
        <v>87</v>
      </c>
      <c r="V4009" s="3" t="s">
        <v>53</v>
      </c>
      <c r="W4009" s="3" t="s">
        <v>54</v>
      </c>
      <c r="X4009" s="3">
        <v>35</v>
      </c>
      <c r="Y4009" s="3">
        <v>6</v>
      </c>
      <c r="Z4009" s="3" t="s">
        <v>44</v>
      </c>
      <c r="AA4009" s="7">
        <v>4</v>
      </c>
      <c r="AB4009" s="3" t="s">
        <v>49</v>
      </c>
      <c r="AC4009" s="3" t="s">
        <v>49</v>
      </c>
      <c r="AD4009" s="3" t="s">
        <v>49</v>
      </c>
      <c r="AE4009" s="3" t="s">
        <v>49</v>
      </c>
      <c r="AF4009" s="3" t="s">
        <v>55</v>
      </c>
      <c r="AG4009" s="3" t="s">
        <v>56</v>
      </c>
      <c r="AH4009" s="3" t="s">
        <v>57</v>
      </c>
      <c r="AI4009" s="3" t="s">
        <v>58</v>
      </c>
      <c r="AJ4009" s="3" t="s">
        <v>49</v>
      </c>
      <c r="AK4009" s="3" t="s">
        <v>49</v>
      </c>
      <c r="AL4009" s="3" t="s">
        <v>49</v>
      </c>
      <c r="AM4009" s="3" t="s">
        <v>88</v>
      </c>
      <c r="AN4009" s="3" t="s">
        <v>60</v>
      </c>
      <c r="AO4009" s="3">
        <v>24.643870345409042</v>
      </c>
      <c r="AP4009" s="3">
        <v>18.151283185178062</v>
      </c>
    </row>
    <row r="4010" spans="1:42" x14ac:dyDescent="0.25">
      <c r="A4010" s="2">
        <v>4009</v>
      </c>
      <c r="B4010" s="3" t="s">
        <v>42</v>
      </c>
      <c r="C4010" s="3" t="s">
        <v>43</v>
      </c>
      <c r="D4010" s="3" t="s">
        <v>44</v>
      </c>
      <c r="E4010" s="3" t="s">
        <v>45</v>
      </c>
      <c r="F4010" s="3">
        <v>0.36</v>
      </c>
      <c r="G4010" s="3">
        <v>0.48</v>
      </c>
      <c r="H4010" s="3">
        <v>0.34792157471958601</v>
      </c>
      <c r="I4010" s="3">
        <v>9.5785915891693882</v>
      </c>
      <c r="J4010" s="3">
        <v>1.4076784950534265</v>
      </c>
      <c r="K4010" s="3">
        <v>3.3325986692995953</v>
      </c>
      <c r="L4010" s="3">
        <v>0.4897617186978851</v>
      </c>
      <c r="M4010" s="2">
        <v>1200</v>
      </c>
      <c r="N4010" s="3" t="s">
        <v>61</v>
      </c>
      <c r="O4010" s="3" t="s">
        <v>84</v>
      </c>
      <c r="P4010" s="3" t="s">
        <v>85</v>
      </c>
      <c r="Q4010" s="3" t="s">
        <v>42</v>
      </c>
      <c r="R4010" s="3" t="s">
        <v>49</v>
      </c>
      <c r="S4010" s="3" t="s">
        <v>86</v>
      </c>
      <c r="T4010" s="3" t="s">
        <v>51</v>
      </c>
      <c r="U4010" s="3" t="s">
        <v>87</v>
      </c>
      <c r="V4010" s="3" t="s">
        <v>53</v>
      </c>
      <c r="W4010" s="3" t="s">
        <v>54</v>
      </c>
      <c r="X4010" s="3">
        <v>35</v>
      </c>
      <c r="Y4010" s="3">
        <v>6</v>
      </c>
      <c r="Z4010" s="3" t="s">
        <v>44</v>
      </c>
      <c r="AA4010" s="7">
        <v>4</v>
      </c>
      <c r="AB4010" s="3" t="s">
        <v>49</v>
      </c>
      <c r="AC4010" s="3" t="s">
        <v>49</v>
      </c>
      <c r="AD4010" s="3" t="s">
        <v>49</v>
      </c>
      <c r="AE4010" s="3" t="s">
        <v>49</v>
      </c>
      <c r="AF4010" s="3" t="s">
        <v>55</v>
      </c>
      <c r="AG4010" s="3" t="s">
        <v>56</v>
      </c>
      <c r="AH4010" s="3" t="s">
        <v>57</v>
      </c>
      <c r="AI4010" s="3" t="s">
        <v>58</v>
      </c>
      <c r="AJ4010" s="3" t="s">
        <v>49</v>
      </c>
      <c r="AK4010" s="3" t="s">
        <v>49</v>
      </c>
      <c r="AL4010" s="3" t="s">
        <v>49</v>
      </c>
      <c r="AM4010" s="3" t="s">
        <v>88</v>
      </c>
      <c r="AN4010" s="3" t="s">
        <v>60</v>
      </c>
      <c r="AO4010" s="3">
        <v>232.1897213646688</v>
      </c>
      <c r="AP4010" s="3">
        <v>1407.9886591454763</v>
      </c>
    </row>
    <row r="4011" spans="1:42" x14ac:dyDescent="0.25">
      <c r="A4011" s="2">
        <v>4010</v>
      </c>
      <c r="B4011" s="3" t="s">
        <v>42</v>
      </c>
      <c r="C4011" s="3" t="s">
        <v>43</v>
      </c>
      <c r="D4011" s="3" t="s">
        <v>44</v>
      </c>
      <c r="E4011" s="3" t="s">
        <v>45</v>
      </c>
      <c r="F4011" s="3">
        <v>0.36</v>
      </c>
      <c r="G4011" s="3">
        <v>0.48</v>
      </c>
      <c r="H4011" s="3">
        <v>1.07506024860961E-3</v>
      </c>
      <c r="I4011" s="3">
        <v>9.5785915891693882</v>
      </c>
      <c r="J4011" s="3">
        <v>1.4076784950534265</v>
      </c>
      <c r="K4011" s="3">
        <v>1.0297563055182361E-2</v>
      </c>
      <c r="L4011" s="3">
        <v>1.5133391928545384E-3</v>
      </c>
      <c r="M4011" s="2">
        <v>1210</v>
      </c>
      <c r="N4011" s="3" t="s">
        <v>65</v>
      </c>
      <c r="O4011" s="3" t="s">
        <v>84</v>
      </c>
      <c r="P4011" s="3" t="s">
        <v>85</v>
      </c>
      <c r="Q4011" s="3" t="s">
        <v>42</v>
      </c>
      <c r="R4011" s="3" t="s">
        <v>49</v>
      </c>
      <c r="S4011" s="3" t="s">
        <v>86</v>
      </c>
      <c r="T4011" s="3" t="s">
        <v>51</v>
      </c>
      <c r="U4011" s="3" t="s">
        <v>87</v>
      </c>
      <c r="V4011" s="3" t="s">
        <v>53</v>
      </c>
      <c r="W4011" s="3" t="s">
        <v>54</v>
      </c>
      <c r="X4011" s="3">
        <v>35</v>
      </c>
      <c r="Y4011" s="3">
        <v>6</v>
      </c>
      <c r="Z4011" s="3" t="s">
        <v>44</v>
      </c>
      <c r="AA4011" s="7">
        <v>4</v>
      </c>
      <c r="AB4011" s="3" t="s">
        <v>49</v>
      </c>
      <c r="AC4011" s="3" t="s">
        <v>49</v>
      </c>
      <c r="AD4011" s="3" t="s">
        <v>49</v>
      </c>
      <c r="AE4011" s="3" t="s">
        <v>49</v>
      </c>
      <c r="AF4011" s="3" t="s">
        <v>55</v>
      </c>
      <c r="AG4011" s="3" t="s">
        <v>56</v>
      </c>
      <c r="AH4011" s="3" t="s">
        <v>57</v>
      </c>
      <c r="AI4011" s="3" t="s">
        <v>58</v>
      </c>
      <c r="AJ4011" s="3" t="s">
        <v>49</v>
      </c>
      <c r="AK4011" s="3" t="s">
        <v>49</v>
      </c>
      <c r="AL4011" s="3" t="s">
        <v>49</v>
      </c>
      <c r="AM4011" s="3" t="s">
        <v>88</v>
      </c>
      <c r="AN4011" s="3" t="s">
        <v>60</v>
      </c>
      <c r="AO4011" s="3">
        <v>12.178430643719663</v>
      </c>
      <c r="AP4011" s="3">
        <v>4.3506144715527553</v>
      </c>
    </row>
    <row r="4012" spans="1:42" x14ac:dyDescent="0.25">
      <c r="A4012" s="2">
        <v>4011</v>
      </c>
      <c r="B4012" s="3" t="s">
        <v>42</v>
      </c>
      <c r="C4012" s="3" t="s">
        <v>43</v>
      </c>
      <c r="D4012" s="3" t="s">
        <v>44</v>
      </c>
      <c r="E4012" s="3" t="s">
        <v>45</v>
      </c>
      <c r="F4012" s="3">
        <v>0.36</v>
      </c>
      <c r="G4012" s="3">
        <v>0.48</v>
      </c>
      <c r="H4012" s="3">
        <v>0.22137566952395399</v>
      </c>
      <c r="I4012" s="3">
        <v>9.5785915891693882</v>
      </c>
      <c r="J4012" s="3">
        <v>1.4076784950534265</v>
      </c>
      <c r="K4012" s="3">
        <v>2.1204671261488879</v>
      </c>
      <c r="L4012" s="3">
        <v>0.31162576931692426</v>
      </c>
      <c r="M4012" s="2">
        <v>1210</v>
      </c>
      <c r="N4012" s="3" t="s">
        <v>65</v>
      </c>
      <c r="O4012" s="3" t="s">
        <v>84</v>
      </c>
      <c r="P4012" s="3" t="s">
        <v>85</v>
      </c>
      <c r="Q4012" s="3" t="s">
        <v>42</v>
      </c>
      <c r="R4012" s="3" t="s">
        <v>49</v>
      </c>
      <c r="S4012" s="3" t="s">
        <v>86</v>
      </c>
      <c r="T4012" s="3" t="s">
        <v>51</v>
      </c>
      <c r="U4012" s="3" t="s">
        <v>87</v>
      </c>
      <c r="V4012" s="3" t="s">
        <v>53</v>
      </c>
      <c r="W4012" s="3" t="s">
        <v>54</v>
      </c>
      <c r="X4012" s="3">
        <v>35</v>
      </c>
      <c r="Y4012" s="3">
        <v>6</v>
      </c>
      <c r="Z4012" s="3" t="s">
        <v>44</v>
      </c>
      <c r="AA4012" s="7">
        <v>4</v>
      </c>
      <c r="AB4012" s="3" t="s">
        <v>49</v>
      </c>
      <c r="AC4012" s="3" t="s">
        <v>49</v>
      </c>
      <c r="AD4012" s="3" t="s">
        <v>49</v>
      </c>
      <c r="AE4012" s="3" t="s">
        <v>49</v>
      </c>
      <c r="AF4012" s="3" t="s">
        <v>55</v>
      </c>
      <c r="AG4012" s="3" t="s">
        <v>56</v>
      </c>
      <c r="AH4012" s="3" t="s">
        <v>57</v>
      </c>
      <c r="AI4012" s="3" t="s">
        <v>58</v>
      </c>
      <c r="AJ4012" s="3" t="s">
        <v>49</v>
      </c>
      <c r="AK4012" s="3" t="s">
        <v>49</v>
      </c>
      <c r="AL4012" s="3" t="s">
        <v>49</v>
      </c>
      <c r="AM4012" s="3" t="s">
        <v>88</v>
      </c>
      <c r="AN4012" s="3" t="s">
        <v>60</v>
      </c>
      <c r="AO4012" s="3">
        <v>120.54931348395445</v>
      </c>
      <c r="AP4012" s="3">
        <v>895.87554997611198</v>
      </c>
    </row>
    <row r="4013" spans="1:42" x14ac:dyDescent="0.25">
      <c r="A4013" s="2">
        <v>4012</v>
      </c>
      <c r="B4013" s="3" t="s">
        <v>42</v>
      </c>
      <c r="C4013" s="3" t="s">
        <v>43</v>
      </c>
      <c r="D4013" s="3" t="s">
        <v>44</v>
      </c>
      <c r="E4013" s="3" t="s">
        <v>45</v>
      </c>
      <c r="F4013" s="3">
        <v>0.36</v>
      </c>
      <c r="G4013" s="3">
        <v>0.48</v>
      </c>
      <c r="H4013" s="3">
        <v>7.8107776952726898E-3</v>
      </c>
      <c r="I4013" s="3">
        <v>9.5785915891693882</v>
      </c>
      <c r="J4013" s="3">
        <v>1.4076784950534265</v>
      </c>
      <c r="K4013" s="3">
        <v>7.4816249536810847E-2</v>
      </c>
      <c r="L4013" s="3">
        <v>1.099506379127833E-2</v>
      </c>
      <c r="M4013" s="2">
        <v>1210</v>
      </c>
      <c r="N4013" s="3" t="s">
        <v>65</v>
      </c>
      <c r="O4013" s="3" t="s">
        <v>84</v>
      </c>
      <c r="P4013" s="3" t="s">
        <v>85</v>
      </c>
      <c r="Q4013" s="3" t="s">
        <v>42</v>
      </c>
      <c r="R4013" s="3" t="s">
        <v>49</v>
      </c>
      <c r="S4013" s="3" t="s">
        <v>86</v>
      </c>
      <c r="T4013" s="3" t="s">
        <v>51</v>
      </c>
      <c r="U4013" s="3" t="s">
        <v>87</v>
      </c>
      <c r="V4013" s="3" t="s">
        <v>53</v>
      </c>
      <c r="W4013" s="3" t="s">
        <v>54</v>
      </c>
      <c r="X4013" s="3">
        <v>35</v>
      </c>
      <c r="Y4013" s="3">
        <v>6</v>
      </c>
      <c r="Z4013" s="3" t="s">
        <v>44</v>
      </c>
      <c r="AA4013" s="7">
        <v>4</v>
      </c>
      <c r="AB4013" s="3" t="s">
        <v>49</v>
      </c>
      <c r="AC4013" s="3" t="s">
        <v>49</v>
      </c>
      <c r="AD4013" s="3" t="s">
        <v>49</v>
      </c>
      <c r="AE4013" s="3" t="s">
        <v>49</v>
      </c>
      <c r="AF4013" s="3" t="s">
        <v>55</v>
      </c>
      <c r="AG4013" s="3" t="s">
        <v>56</v>
      </c>
      <c r="AH4013" s="3" t="s">
        <v>57</v>
      </c>
      <c r="AI4013" s="3" t="s">
        <v>58</v>
      </c>
      <c r="AJ4013" s="3" t="s">
        <v>49</v>
      </c>
      <c r="AK4013" s="3" t="s">
        <v>49</v>
      </c>
      <c r="AL4013" s="3" t="s">
        <v>49</v>
      </c>
      <c r="AM4013" s="3" t="s">
        <v>88</v>
      </c>
      <c r="AN4013" s="3" t="s">
        <v>60</v>
      </c>
      <c r="AO4013" s="3">
        <v>33.144635788419002</v>
      </c>
      <c r="AP4013" s="3">
        <v>31.609095880052941</v>
      </c>
    </row>
    <row r="4014" spans="1:42" x14ac:dyDescent="0.25">
      <c r="A4014" s="2">
        <v>4013</v>
      </c>
      <c r="B4014" s="3" t="s">
        <v>42</v>
      </c>
      <c r="C4014" s="3" t="s">
        <v>43</v>
      </c>
      <c r="D4014" s="3" t="s">
        <v>44</v>
      </c>
      <c r="E4014" s="3" t="s">
        <v>45</v>
      </c>
      <c r="F4014" s="3">
        <v>0.36</v>
      </c>
      <c r="G4014" s="3">
        <v>0.48</v>
      </c>
      <c r="H4014" s="3">
        <v>3.95803712963839E-2</v>
      </c>
      <c r="I4014" s="3">
        <v>9.5785915891693882</v>
      </c>
      <c r="J4014" s="3">
        <v>1.4076784950534265</v>
      </c>
      <c r="K4014" s="3">
        <v>0.37912421159574428</v>
      </c>
      <c r="L4014" s="3">
        <v>5.5716437500149527E-2</v>
      </c>
      <c r="M4014" s="2">
        <v>1210</v>
      </c>
      <c r="N4014" s="3" t="s">
        <v>65</v>
      </c>
      <c r="O4014" s="3" t="s">
        <v>84</v>
      </c>
      <c r="P4014" s="3" t="s">
        <v>85</v>
      </c>
      <c r="Q4014" s="3" t="s">
        <v>42</v>
      </c>
      <c r="R4014" s="3" t="s">
        <v>49</v>
      </c>
      <c r="S4014" s="3" t="s">
        <v>86</v>
      </c>
      <c r="T4014" s="3" t="s">
        <v>51</v>
      </c>
      <c r="U4014" s="3" t="s">
        <v>87</v>
      </c>
      <c r="V4014" s="3" t="s">
        <v>53</v>
      </c>
      <c r="W4014" s="3" t="s">
        <v>54</v>
      </c>
      <c r="X4014" s="3">
        <v>35</v>
      </c>
      <c r="Y4014" s="3">
        <v>6</v>
      </c>
      <c r="Z4014" s="3" t="s">
        <v>44</v>
      </c>
      <c r="AA4014" s="7">
        <v>4</v>
      </c>
      <c r="AB4014" s="3" t="s">
        <v>49</v>
      </c>
      <c r="AC4014" s="3" t="s">
        <v>49</v>
      </c>
      <c r="AD4014" s="3" t="s">
        <v>49</v>
      </c>
      <c r="AE4014" s="3" t="s">
        <v>49</v>
      </c>
      <c r="AF4014" s="3" t="s">
        <v>55</v>
      </c>
      <c r="AG4014" s="3" t="s">
        <v>56</v>
      </c>
      <c r="AH4014" s="3" t="s">
        <v>57</v>
      </c>
      <c r="AI4014" s="3" t="s">
        <v>58</v>
      </c>
      <c r="AJ4014" s="3" t="s">
        <v>49</v>
      </c>
      <c r="AK4014" s="3" t="s">
        <v>49</v>
      </c>
      <c r="AL4014" s="3" t="s">
        <v>49</v>
      </c>
      <c r="AM4014" s="3" t="s">
        <v>88</v>
      </c>
      <c r="AN4014" s="3" t="s">
        <v>60</v>
      </c>
      <c r="AO4014" s="3">
        <v>73.486341505790648</v>
      </c>
      <c r="AP4014" s="3">
        <v>160.17607978174797</v>
      </c>
    </row>
    <row r="4015" spans="1:42" x14ac:dyDescent="0.25">
      <c r="A4015" s="2">
        <v>4014</v>
      </c>
      <c r="B4015" s="3" t="s">
        <v>42</v>
      </c>
      <c r="C4015" s="3" t="s">
        <v>43</v>
      </c>
      <c r="D4015" s="3" t="s">
        <v>44</v>
      </c>
      <c r="E4015" s="3" t="s">
        <v>45</v>
      </c>
      <c r="F4015" s="3">
        <v>0.36</v>
      </c>
      <c r="G4015" s="3">
        <v>0.48</v>
      </c>
      <c r="H4015" s="3">
        <v>0.169639205007169</v>
      </c>
      <c r="I4015" s="3">
        <v>9.5785915898830503</v>
      </c>
      <c r="J4015" s="3">
        <v>1.4076784951583066</v>
      </c>
      <c r="K4015" s="3">
        <v>1.6249046623961156</v>
      </c>
      <c r="L4015" s="3">
        <v>0.23879746082434314</v>
      </c>
      <c r="M4015" s="2">
        <v>1200</v>
      </c>
      <c r="N4015" s="3" t="s">
        <v>61</v>
      </c>
      <c r="O4015" s="3" t="s">
        <v>84</v>
      </c>
      <c r="P4015" s="3" t="s">
        <v>85</v>
      </c>
      <c r="Q4015" s="3" t="s">
        <v>42</v>
      </c>
      <c r="R4015" s="3" t="s">
        <v>49</v>
      </c>
      <c r="S4015" s="3" t="s">
        <v>86</v>
      </c>
      <c r="T4015" s="3" t="s">
        <v>51</v>
      </c>
      <c r="U4015" s="3" t="s">
        <v>87</v>
      </c>
      <c r="V4015" s="3" t="s">
        <v>53</v>
      </c>
      <c r="W4015" s="3" t="s">
        <v>54</v>
      </c>
      <c r="X4015" s="3">
        <v>35</v>
      </c>
      <c r="Y4015" s="3">
        <v>6</v>
      </c>
      <c r="Z4015" s="3" t="s">
        <v>44</v>
      </c>
      <c r="AA4015" s="7">
        <v>4</v>
      </c>
      <c r="AB4015" s="3" t="s">
        <v>49</v>
      </c>
      <c r="AC4015" s="3" t="s">
        <v>49</v>
      </c>
      <c r="AD4015" s="3" t="s">
        <v>49</v>
      </c>
      <c r="AE4015" s="3" t="s">
        <v>49</v>
      </c>
      <c r="AF4015" s="3" t="s">
        <v>55</v>
      </c>
      <c r="AG4015" s="3" t="s">
        <v>56</v>
      </c>
      <c r="AH4015" s="3" t="s">
        <v>57</v>
      </c>
      <c r="AI4015" s="3" t="s">
        <v>58</v>
      </c>
      <c r="AJ4015" s="3" t="s">
        <v>49</v>
      </c>
      <c r="AK4015" s="3" t="s">
        <v>49</v>
      </c>
      <c r="AL4015" s="3" t="s">
        <v>49</v>
      </c>
      <c r="AM4015" s="3" t="s">
        <v>88</v>
      </c>
      <c r="AN4015" s="3" t="s">
        <v>60</v>
      </c>
      <c r="AO4015" s="3">
        <v>127.81581121304063</v>
      </c>
      <c r="AP4015" s="3">
        <v>686.50550627409348</v>
      </c>
    </row>
    <row r="4016" spans="1:42" x14ac:dyDescent="0.25">
      <c r="A4016" s="2">
        <v>4015</v>
      </c>
      <c r="B4016" s="3" t="s">
        <v>42</v>
      </c>
      <c r="C4016" s="3" t="s">
        <v>43</v>
      </c>
      <c r="D4016" s="3" t="s">
        <v>44</v>
      </c>
      <c r="E4016" s="3" t="s">
        <v>45</v>
      </c>
      <c r="F4016" s="3">
        <v>0.36</v>
      </c>
      <c r="G4016" s="3">
        <v>0.48</v>
      </c>
      <c r="H4016" s="3">
        <v>1.1619919954277899E-3</v>
      </c>
      <c r="I4016" s="3">
        <v>9.5785915898830503</v>
      </c>
      <c r="J4016" s="3">
        <v>1.4076784951583066</v>
      </c>
      <c r="K4016" s="3">
        <v>1.1130246754916051E-2</v>
      </c>
      <c r="L4016" s="3">
        <v>1.6357111435097891E-3</v>
      </c>
      <c r="M4016" s="2">
        <v>1210</v>
      </c>
      <c r="N4016" s="3" t="s">
        <v>65</v>
      </c>
      <c r="O4016" s="3" t="s">
        <v>84</v>
      </c>
      <c r="P4016" s="3" t="s">
        <v>85</v>
      </c>
      <c r="Q4016" s="3" t="s">
        <v>42</v>
      </c>
      <c r="R4016" s="3" t="s">
        <v>49</v>
      </c>
      <c r="S4016" s="3" t="s">
        <v>86</v>
      </c>
      <c r="T4016" s="3" t="s">
        <v>51</v>
      </c>
      <c r="U4016" s="3" t="s">
        <v>87</v>
      </c>
      <c r="V4016" s="3" t="s">
        <v>53</v>
      </c>
      <c r="W4016" s="3" t="s">
        <v>54</v>
      </c>
      <c r="X4016" s="3">
        <v>35</v>
      </c>
      <c r="Y4016" s="3">
        <v>6</v>
      </c>
      <c r="Z4016" s="3" t="s">
        <v>44</v>
      </c>
      <c r="AA4016" s="7">
        <v>4</v>
      </c>
      <c r="AB4016" s="3" t="s">
        <v>49</v>
      </c>
      <c r="AC4016" s="3" t="s">
        <v>49</v>
      </c>
      <c r="AD4016" s="3" t="s">
        <v>49</v>
      </c>
      <c r="AE4016" s="3" t="s">
        <v>49</v>
      </c>
      <c r="AF4016" s="3" t="s">
        <v>55</v>
      </c>
      <c r="AG4016" s="3" t="s">
        <v>56</v>
      </c>
      <c r="AH4016" s="3" t="s">
        <v>57</v>
      </c>
      <c r="AI4016" s="3" t="s">
        <v>58</v>
      </c>
      <c r="AJ4016" s="3" t="s">
        <v>49</v>
      </c>
      <c r="AK4016" s="3" t="s">
        <v>49</v>
      </c>
      <c r="AL4016" s="3" t="s">
        <v>49</v>
      </c>
      <c r="AM4016" s="3" t="s">
        <v>88</v>
      </c>
      <c r="AN4016" s="3" t="s">
        <v>60</v>
      </c>
      <c r="AO4016" s="3">
        <v>12.222089557751477</v>
      </c>
      <c r="AP4016" s="3">
        <v>4.7024147694743625</v>
      </c>
    </row>
    <row r="4017" spans="1:42" x14ac:dyDescent="0.25">
      <c r="A4017" s="2">
        <v>4016</v>
      </c>
      <c r="B4017" s="3" t="s">
        <v>42</v>
      </c>
      <c r="C4017" s="3" t="s">
        <v>43</v>
      </c>
      <c r="D4017" s="3" t="s">
        <v>44</v>
      </c>
      <c r="E4017" s="3" t="s">
        <v>45</v>
      </c>
      <c r="F4017" s="3">
        <v>0.36</v>
      </c>
      <c r="G4017" s="3">
        <v>0.48</v>
      </c>
      <c r="H4017" s="3">
        <v>3.1488054876450699E-3</v>
      </c>
      <c r="I4017" s="3">
        <v>9.5785915898830503</v>
      </c>
      <c r="J4017" s="3">
        <v>1.4076784951583066</v>
      </c>
      <c r="K4017" s="3">
        <v>3.0161121762134663E-2</v>
      </c>
      <c r="L4017" s="3">
        <v>4.4325057703944295E-3</v>
      </c>
      <c r="M4017" s="2">
        <v>1210</v>
      </c>
      <c r="N4017" s="3" t="s">
        <v>65</v>
      </c>
      <c r="O4017" s="3" t="s">
        <v>84</v>
      </c>
      <c r="P4017" s="3" t="s">
        <v>85</v>
      </c>
      <c r="Q4017" s="3" t="s">
        <v>42</v>
      </c>
      <c r="R4017" s="3" t="s">
        <v>49</v>
      </c>
      <c r="S4017" s="3" t="s">
        <v>86</v>
      </c>
      <c r="T4017" s="3" t="s">
        <v>51</v>
      </c>
      <c r="U4017" s="3" t="s">
        <v>87</v>
      </c>
      <c r="V4017" s="3" t="s">
        <v>53</v>
      </c>
      <c r="W4017" s="3" t="s">
        <v>54</v>
      </c>
      <c r="X4017" s="3">
        <v>35</v>
      </c>
      <c r="Y4017" s="3">
        <v>6</v>
      </c>
      <c r="Z4017" s="3" t="s">
        <v>44</v>
      </c>
      <c r="AA4017" s="7">
        <v>4</v>
      </c>
      <c r="AB4017" s="3" t="s">
        <v>49</v>
      </c>
      <c r="AC4017" s="3" t="s">
        <v>49</v>
      </c>
      <c r="AD4017" s="3" t="s">
        <v>49</v>
      </c>
      <c r="AE4017" s="3" t="s">
        <v>49</v>
      </c>
      <c r="AF4017" s="3" t="s">
        <v>55</v>
      </c>
      <c r="AG4017" s="3" t="s">
        <v>56</v>
      </c>
      <c r="AH4017" s="3" t="s">
        <v>57</v>
      </c>
      <c r="AI4017" s="3" t="s">
        <v>58</v>
      </c>
      <c r="AJ4017" s="3" t="s">
        <v>49</v>
      </c>
      <c r="AK4017" s="3" t="s">
        <v>49</v>
      </c>
      <c r="AL4017" s="3" t="s">
        <v>49</v>
      </c>
      <c r="AM4017" s="3" t="s">
        <v>88</v>
      </c>
      <c r="AN4017" s="3" t="s">
        <v>60</v>
      </c>
      <c r="AO4017" s="3">
        <v>20.599426352461528</v>
      </c>
      <c r="AP4017" s="3">
        <v>12.74276371056483</v>
      </c>
    </row>
    <row r="4018" spans="1:42" x14ac:dyDescent="0.25">
      <c r="A4018" s="2">
        <v>4017</v>
      </c>
      <c r="B4018" s="3" t="s">
        <v>42</v>
      </c>
      <c r="C4018" s="3" t="s">
        <v>43</v>
      </c>
      <c r="D4018" s="3" t="s">
        <v>44</v>
      </c>
      <c r="E4018" s="3" t="s">
        <v>45</v>
      </c>
      <c r="F4018" s="3">
        <v>0.36</v>
      </c>
      <c r="G4018" s="3">
        <v>0.48</v>
      </c>
      <c r="H4018" s="3">
        <v>0.22757988358432901</v>
      </c>
      <c r="I4018" s="3">
        <v>9.5785915898830503</v>
      </c>
      <c r="J4018" s="3">
        <v>1.4076784951583066</v>
      </c>
      <c r="K4018" s="3">
        <v>2.1798947589274174</v>
      </c>
      <c r="L4018" s="3">
        <v>0.32035930805229085</v>
      </c>
      <c r="M4018" s="2">
        <v>1210</v>
      </c>
      <c r="N4018" s="3" t="s">
        <v>65</v>
      </c>
      <c r="O4018" s="3" t="s">
        <v>84</v>
      </c>
      <c r="P4018" s="3" t="s">
        <v>85</v>
      </c>
      <c r="Q4018" s="3" t="s">
        <v>42</v>
      </c>
      <c r="R4018" s="3" t="s">
        <v>49</v>
      </c>
      <c r="S4018" s="3" t="s">
        <v>86</v>
      </c>
      <c r="T4018" s="3" t="s">
        <v>51</v>
      </c>
      <c r="U4018" s="3" t="s">
        <v>87</v>
      </c>
      <c r="V4018" s="3" t="s">
        <v>53</v>
      </c>
      <c r="W4018" s="3" t="s">
        <v>54</v>
      </c>
      <c r="X4018" s="3">
        <v>35</v>
      </c>
      <c r="Y4018" s="3">
        <v>6</v>
      </c>
      <c r="Z4018" s="3" t="s">
        <v>44</v>
      </c>
      <c r="AA4018" s="7">
        <v>4</v>
      </c>
      <c r="AB4018" s="3" t="s">
        <v>49</v>
      </c>
      <c r="AC4018" s="3" t="s">
        <v>49</v>
      </c>
      <c r="AD4018" s="3" t="s">
        <v>49</v>
      </c>
      <c r="AE4018" s="3" t="s">
        <v>49</v>
      </c>
      <c r="AF4018" s="3" t="s">
        <v>55</v>
      </c>
      <c r="AG4018" s="3" t="s">
        <v>56</v>
      </c>
      <c r="AH4018" s="3" t="s">
        <v>57</v>
      </c>
      <c r="AI4018" s="3" t="s">
        <v>58</v>
      </c>
      <c r="AJ4018" s="3" t="s">
        <v>49</v>
      </c>
      <c r="AK4018" s="3" t="s">
        <v>49</v>
      </c>
      <c r="AL4018" s="3" t="s">
        <v>49</v>
      </c>
      <c r="AM4018" s="3" t="s">
        <v>88</v>
      </c>
      <c r="AN4018" s="3" t="s">
        <v>60</v>
      </c>
      <c r="AO4018" s="3">
        <v>121.73940610260431</v>
      </c>
      <c r="AP4018" s="3">
        <v>920.98311349228527</v>
      </c>
    </row>
    <row r="4019" spans="1:42" x14ac:dyDescent="0.25">
      <c r="A4019" s="2">
        <v>4018</v>
      </c>
      <c r="B4019" s="3" t="s">
        <v>42</v>
      </c>
      <c r="C4019" s="3" t="s">
        <v>43</v>
      </c>
      <c r="D4019" s="3" t="s">
        <v>44</v>
      </c>
      <c r="E4019" s="3" t="s">
        <v>45</v>
      </c>
      <c r="F4019" s="3">
        <v>0.36</v>
      </c>
      <c r="G4019" s="3">
        <v>0.48</v>
      </c>
      <c r="H4019" s="3">
        <v>0.20300420267403799</v>
      </c>
      <c r="I4019" s="3">
        <v>9.5785915898830503</v>
      </c>
      <c r="J4019" s="3">
        <v>1.4076784951583066</v>
      </c>
      <c r="K4019" s="3">
        <v>1.9444943484444546</v>
      </c>
      <c r="L4019" s="3">
        <v>0.28576465053100164</v>
      </c>
      <c r="M4019" s="2">
        <v>1210</v>
      </c>
      <c r="N4019" s="3" t="s">
        <v>65</v>
      </c>
      <c r="O4019" s="3" t="s">
        <v>84</v>
      </c>
      <c r="P4019" s="3" t="s">
        <v>85</v>
      </c>
      <c r="Q4019" s="3" t="s">
        <v>42</v>
      </c>
      <c r="R4019" s="3" t="s">
        <v>49</v>
      </c>
      <c r="S4019" s="3" t="s">
        <v>86</v>
      </c>
      <c r="T4019" s="3" t="s">
        <v>51</v>
      </c>
      <c r="U4019" s="3" t="s">
        <v>87</v>
      </c>
      <c r="V4019" s="3" t="s">
        <v>53</v>
      </c>
      <c r="W4019" s="3" t="s">
        <v>54</v>
      </c>
      <c r="X4019" s="3">
        <v>35</v>
      </c>
      <c r="Y4019" s="3">
        <v>6</v>
      </c>
      <c r="Z4019" s="3" t="s">
        <v>44</v>
      </c>
      <c r="AA4019" s="7">
        <v>4</v>
      </c>
      <c r="AB4019" s="3" t="s">
        <v>49</v>
      </c>
      <c r="AC4019" s="3" t="s">
        <v>49</v>
      </c>
      <c r="AD4019" s="3" t="s">
        <v>49</v>
      </c>
      <c r="AE4019" s="3" t="s">
        <v>49</v>
      </c>
      <c r="AF4019" s="3" t="s">
        <v>55</v>
      </c>
      <c r="AG4019" s="3" t="s">
        <v>56</v>
      </c>
      <c r="AH4019" s="3" t="s">
        <v>57</v>
      </c>
      <c r="AI4019" s="3" t="s">
        <v>58</v>
      </c>
      <c r="AJ4019" s="3" t="s">
        <v>49</v>
      </c>
      <c r="AK4019" s="3" t="s">
        <v>49</v>
      </c>
      <c r="AL4019" s="3" t="s">
        <v>49</v>
      </c>
      <c r="AM4019" s="3" t="s">
        <v>88</v>
      </c>
      <c r="AN4019" s="3" t="s">
        <v>60</v>
      </c>
      <c r="AO4019" s="3">
        <v>121.86050538393926</v>
      </c>
      <c r="AP4019" s="3">
        <v>821.52886136562256</v>
      </c>
    </row>
    <row r="4020" spans="1:42" x14ac:dyDescent="0.25">
      <c r="A4020" s="2">
        <v>4019</v>
      </c>
      <c r="B4020" s="3" t="s">
        <v>42</v>
      </c>
      <c r="C4020" s="3" t="s">
        <v>43</v>
      </c>
      <c r="D4020" s="3" t="s">
        <v>44</v>
      </c>
      <c r="E4020" s="3" t="s">
        <v>45</v>
      </c>
      <c r="F4020" s="3">
        <v>0.36</v>
      </c>
      <c r="G4020" s="3">
        <v>0.48</v>
      </c>
      <c r="H4020" s="3">
        <v>1.3229364735196401E-2</v>
      </c>
      <c r="I4020" s="3">
        <v>9.5785915898830503</v>
      </c>
      <c r="J4020" s="3">
        <v>1.4076784951583066</v>
      </c>
      <c r="K4020" s="3">
        <v>0.12671868179204765</v>
      </c>
      <c r="L4020" s="3">
        <v>1.862269224234164E-2</v>
      </c>
      <c r="M4020" s="2">
        <v>1210</v>
      </c>
      <c r="N4020" s="3" t="s">
        <v>65</v>
      </c>
      <c r="O4020" s="3" t="s">
        <v>84</v>
      </c>
      <c r="P4020" s="3" t="s">
        <v>85</v>
      </c>
      <c r="Q4020" s="3" t="s">
        <v>42</v>
      </c>
      <c r="R4020" s="3" t="s">
        <v>49</v>
      </c>
      <c r="S4020" s="3" t="s">
        <v>86</v>
      </c>
      <c r="T4020" s="3" t="s">
        <v>51</v>
      </c>
      <c r="U4020" s="3" t="s">
        <v>87</v>
      </c>
      <c r="V4020" s="3" t="s">
        <v>53</v>
      </c>
      <c r="W4020" s="3" t="s">
        <v>54</v>
      </c>
      <c r="X4020" s="3">
        <v>35</v>
      </c>
      <c r="Y4020" s="3">
        <v>6</v>
      </c>
      <c r="Z4020" s="3" t="s">
        <v>44</v>
      </c>
      <c r="AA4020" s="7">
        <v>4</v>
      </c>
      <c r="AB4020" s="3" t="s">
        <v>49</v>
      </c>
      <c r="AC4020" s="3" t="s">
        <v>49</v>
      </c>
      <c r="AD4020" s="3" t="s">
        <v>49</v>
      </c>
      <c r="AE4020" s="3" t="s">
        <v>49</v>
      </c>
      <c r="AF4020" s="3" t="s">
        <v>55</v>
      </c>
      <c r="AG4020" s="3" t="s">
        <v>56</v>
      </c>
      <c r="AH4020" s="3" t="s">
        <v>57</v>
      </c>
      <c r="AI4020" s="3" t="s">
        <v>58</v>
      </c>
      <c r="AJ4020" s="3" t="s">
        <v>49</v>
      </c>
      <c r="AK4020" s="3" t="s">
        <v>49</v>
      </c>
      <c r="AL4020" s="3" t="s">
        <v>49</v>
      </c>
      <c r="AM4020" s="3" t="s">
        <v>88</v>
      </c>
      <c r="AN4020" s="3" t="s">
        <v>60</v>
      </c>
      <c r="AO4020" s="3">
        <v>41.716038012279448</v>
      </c>
      <c r="AP4020" s="3">
        <v>53.537339642901436</v>
      </c>
    </row>
    <row r="4021" spans="1:42" x14ac:dyDescent="0.25">
      <c r="A4021" s="2">
        <v>4020</v>
      </c>
      <c r="B4021" s="3" t="s">
        <v>42</v>
      </c>
      <c r="C4021" s="3" t="s">
        <v>43</v>
      </c>
      <c r="D4021" s="3" t="s">
        <v>44</v>
      </c>
      <c r="E4021" s="3" t="s">
        <v>45</v>
      </c>
      <c r="F4021" s="3">
        <v>0.36</v>
      </c>
      <c r="G4021" s="3">
        <v>0.48</v>
      </c>
      <c r="H4021" s="3">
        <v>1.99587585594205E-2</v>
      </c>
      <c r="I4021" s="3">
        <v>9.2375077762930253</v>
      </c>
      <c r="J4021" s="3">
        <v>1.3045892518498128</v>
      </c>
      <c r="K4021" s="3">
        <v>0.18436918739780184</v>
      </c>
      <c r="L4021" s="3">
        <v>2.6037981896885436E-2</v>
      </c>
      <c r="M4021" s="2">
        <v>1400</v>
      </c>
      <c r="N4021" s="3" t="s">
        <v>46</v>
      </c>
      <c r="O4021" s="3" t="s">
        <v>84</v>
      </c>
      <c r="P4021" s="3" t="s">
        <v>85</v>
      </c>
      <c r="Q4021" s="3" t="s">
        <v>42</v>
      </c>
      <c r="R4021" s="3" t="s">
        <v>49</v>
      </c>
      <c r="S4021" s="3" t="s">
        <v>86</v>
      </c>
      <c r="T4021" s="3" t="s">
        <v>51</v>
      </c>
      <c r="U4021" s="3" t="s">
        <v>87</v>
      </c>
      <c r="V4021" s="3" t="s">
        <v>53</v>
      </c>
      <c r="W4021" s="3" t="s">
        <v>54</v>
      </c>
      <c r="X4021" s="3">
        <v>35</v>
      </c>
      <c r="Y4021" s="3">
        <v>6</v>
      </c>
      <c r="Z4021" s="3" t="s">
        <v>44</v>
      </c>
      <c r="AA4021" s="7">
        <v>4</v>
      </c>
      <c r="AB4021" s="3" t="s">
        <v>49</v>
      </c>
      <c r="AC4021" s="3" t="s">
        <v>49</v>
      </c>
      <c r="AD4021" s="3" t="s">
        <v>49</v>
      </c>
      <c r="AE4021" s="3" t="s">
        <v>49</v>
      </c>
      <c r="AF4021" s="3" t="s">
        <v>55</v>
      </c>
      <c r="AG4021" s="3" t="s">
        <v>56</v>
      </c>
      <c r="AH4021" s="3" t="s">
        <v>57</v>
      </c>
      <c r="AI4021" s="3" t="s">
        <v>58</v>
      </c>
      <c r="AJ4021" s="3" t="s">
        <v>49</v>
      </c>
      <c r="AK4021" s="3" t="s">
        <v>49</v>
      </c>
      <c r="AL4021" s="3" t="s">
        <v>49</v>
      </c>
      <c r="AM4021" s="3" t="s">
        <v>88</v>
      </c>
      <c r="AN4021" s="3" t="s">
        <v>60</v>
      </c>
      <c r="AO4021" s="3">
        <v>51.527141690525049</v>
      </c>
      <c r="AP4021" s="3">
        <v>80.770230259322005</v>
      </c>
    </row>
    <row r="4022" spans="1:42" x14ac:dyDescent="0.25">
      <c r="A4022" s="2">
        <v>4021</v>
      </c>
      <c r="B4022" s="3" t="s">
        <v>42</v>
      </c>
      <c r="C4022" s="3" t="s">
        <v>43</v>
      </c>
      <c r="D4022" s="3" t="s">
        <v>44</v>
      </c>
      <c r="E4022" s="3" t="s">
        <v>45</v>
      </c>
      <c r="F4022" s="3">
        <v>0.36</v>
      </c>
      <c r="G4022" s="3">
        <v>0.48</v>
      </c>
      <c r="H4022" s="3">
        <v>0.212896733955694</v>
      </c>
      <c r="I4022" s="3">
        <v>9.2375077762930253</v>
      </c>
      <c r="J4022" s="3">
        <v>1.3045892518498128</v>
      </c>
      <c r="K4022" s="3">
        <v>1.9666352354631107</v>
      </c>
      <c r="L4022" s="3">
        <v>0.27774279087252746</v>
      </c>
      <c r="M4022" s="2">
        <v>1200</v>
      </c>
      <c r="N4022" s="3" t="s">
        <v>61</v>
      </c>
      <c r="O4022" s="3" t="s">
        <v>84</v>
      </c>
      <c r="P4022" s="3" t="s">
        <v>85</v>
      </c>
      <c r="Q4022" s="3" t="s">
        <v>42</v>
      </c>
      <c r="R4022" s="3" t="s">
        <v>49</v>
      </c>
      <c r="S4022" s="3" t="s">
        <v>86</v>
      </c>
      <c r="T4022" s="3" t="s">
        <v>51</v>
      </c>
      <c r="U4022" s="3" t="s">
        <v>87</v>
      </c>
      <c r="V4022" s="3" t="s">
        <v>53</v>
      </c>
      <c r="W4022" s="3" t="s">
        <v>54</v>
      </c>
      <c r="X4022" s="3">
        <v>35</v>
      </c>
      <c r="Y4022" s="3">
        <v>6</v>
      </c>
      <c r="Z4022" s="3" t="s">
        <v>44</v>
      </c>
      <c r="AA4022" s="7">
        <v>4</v>
      </c>
      <c r="AB4022" s="3" t="s">
        <v>49</v>
      </c>
      <c r="AC4022" s="3" t="s">
        <v>49</v>
      </c>
      <c r="AD4022" s="3" t="s">
        <v>49</v>
      </c>
      <c r="AE4022" s="3" t="s">
        <v>49</v>
      </c>
      <c r="AF4022" s="3" t="s">
        <v>55</v>
      </c>
      <c r="AG4022" s="3" t="s">
        <v>56</v>
      </c>
      <c r="AH4022" s="3" t="s">
        <v>57</v>
      </c>
      <c r="AI4022" s="3" t="s">
        <v>58</v>
      </c>
      <c r="AJ4022" s="3" t="s">
        <v>49</v>
      </c>
      <c r="AK4022" s="3" t="s">
        <v>49</v>
      </c>
      <c r="AL4022" s="3" t="s">
        <v>49</v>
      </c>
      <c r="AM4022" s="3" t="s">
        <v>88</v>
      </c>
      <c r="AN4022" s="3" t="s">
        <v>60</v>
      </c>
      <c r="AO4022" s="3">
        <v>162.22526483564135</v>
      </c>
      <c r="AP4022" s="3">
        <v>861.56251511658468</v>
      </c>
    </row>
    <row r="4023" spans="1:42" x14ac:dyDescent="0.25">
      <c r="A4023" s="2">
        <v>4022</v>
      </c>
      <c r="B4023" s="3" t="s">
        <v>42</v>
      </c>
      <c r="C4023" s="3" t="s">
        <v>43</v>
      </c>
      <c r="D4023" s="3" t="s">
        <v>44</v>
      </c>
      <c r="E4023" s="3" t="s">
        <v>45</v>
      </c>
      <c r="F4023" s="3">
        <v>0.36</v>
      </c>
      <c r="G4023" s="3">
        <v>0.48</v>
      </c>
      <c r="H4023" s="3">
        <v>0.11715716778653799</v>
      </c>
      <c r="I4023" s="3">
        <v>9.2375077762930253</v>
      </c>
      <c r="J4023" s="3">
        <v>1.3045892518498128</v>
      </c>
      <c r="K4023" s="3">
        <v>1.0822402484766114</v>
      </c>
      <c r="L4023" s="3">
        <v>0.1528419818714826</v>
      </c>
      <c r="M4023" s="2">
        <v>1210</v>
      </c>
      <c r="N4023" s="3" t="s">
        <v>65</v>
      </c>
      <c r="O4023" s="3" t="s">
        <v>84</v>
      </c>
      <c r="P4023" s="3" t="s">
        <v>85</v>
      </c>
      <c r="Q4023" s="3" t="s">
        <v>42</v>
      </c>
      <c r="R4023" s="3" t="s">
        <v>49</v>
      </c>
      <c r="S4023" s="3" t="s">
        <v>86</v>
      </c>
      <c r="T4023" s="3" t="s">
        <v>51</v>
      </c>
      <c r="U4023" s="3" t="s">
        <v>87</v>
      </c>
      <c r="V4023" s="3" t="s">
        <v>53</v>
      </c>
      <c r="W4023" s="3" t="s">
        <v>54</v>
      </c>
      <c r="X4023" s="3">
        <v>35</v>
      </c>
      <c r="Y4023" s="3">
        <v>6</v>
      </c>
      <c r="Z4023" s="3" t="s">
        <v>44</v>
      </c>
      <c r="AA4023" s="7">
        <v>4</v>
      </c>
      <c r="AB4023" s="3" t="s">
        <v>49</v>
      </c>
      <c r="AC4023" s="3" t="s">
        <v>49</v>
      </c>
      <c r="AD4023" s="3" t="s">
        <v>49</v>
      </c>
      <c r="AE4023" s="3" t="s">
        <v>49</v>
      </c>
      <c r="AF4023" s="3" t="s">
        <v>55</v>
      </c>
      <c r="AG4023" s="3" t="s">
        <v>56</v>
      </c>
      <c r="AH4023" s="3" t="s">
        <v>57</v>
      </c>
      <c r="AI4023" s="3" t="s">
        <v>58</v>
      </c>
      <c r="AJ4023" s="3" t="s">
        <v>49</v>
      </c>
      <c r="AK4023" s="3" t="s">
        <v>49</v>
      </c>
      <c r="AL4023" s="3" t="s">
        <v>49</v>
      </c>
      <c r="AM4023" s="3" t="s">
        <v>88</v>
      </c>
      <c r="AN4023" s="3" t="s">
        <v>60</v>
      </c>
      <c r="AO4023" s="3">
        <v>88.751468399097206</v>
      </c>
      <c r="AP4023" s="3">
        <v>474.11823688714696</v>
      </c>
    </row>
    <row r="4024" spans="1:42" x14ac:dyDescent="0.25">
      <c r="A4024" s="2">
        <v>4023</v>
      </c>
      <c r="B4024" s="3" t="s">
        <v>42</v>
      </c>
      <c r="C4024" s="3" t="s">
        <v>43</v>
      </c>
      <c r="D4024" s="3" t="s">
        <v>44</v>
      </c>
      <c r="E4024" s="3" t="s">
        <v>45</v>
      </c>
      <c r="F4024" s="3">
        <v>0.36</v>
      </c>
      <c r="G4024" s="3">
        <v>0.48</v>
      </c>
      <c r="H4024" s="3">
        <v>0.22439990310170399</v>
      </c>
      <c r="I4024" s="3">
        <v>9.2375077762930253</v>
      </c>
      <c r="J4024" s="3">
        <v>1.3045892518498128</v>
      </c>
      <c r="K4024" s="3">
        <v>2.0728958499013919</v>
      </c>
      <c r="L4024" s="3">
        <v>0.29274970170262249</v>
      </c>
      <c r="M4024" s="2">
        <v>1750</v>
      </c>
      <c r="N4024" s="3" t="s">
        <v>74</v>
      </c>
      <c r="O4024" s="3" t="s">
        <v>84</v>
      </c>
      <c r="P4024" s="3" t="s">
        <v>85</v>
      </c>
      <c r="Q4024" s="3" t="s">
        <v>42</v>
      </c>
      <c r="R4024" s="3" t="s">
        <v>49</v>
      </c>
      <c r="S4024" s="3" t="s">
        <v>86</v>
      </c>
      <c r="T4024" s="3" t="s">
        <v>51</v>
      </c>
      <c r="U4024" s="3" t="s">
        <v>87</v>
      </c>
      <c r="V4024" s="3" t="s">
        <v>53</v>
      </c>
      <c r="W4024" s="3" t="s">
        <v>54</v>
      </c>
      <c r="X4024" s="3">
        <v>35</v>
      </c>
      <c r="Y4024" s="3">
        <v>6</v>
      </c>
      <c r="Z4024" s="3" t="s">
        <v>44</v>
      </c>
      <c r="AA4024" s="7">
        <v>4</v>
      </c>
      <c r="AB4024" s="3" t="s">
        <v>49</v>
      </c>
      <c r="AC4024" s="3" t="s">
        <v>49</v>
      </c>
      <c r="AD4024" s="3" t="s">
        <v>49</v>
      </c>
      <c r="AE4024" s="3" t="s">
        <v>49</v>
      </c>
      <c r="AF4024" s="3" t="s">
        <v>55</v>
      </c>
      <c r="AG4024" s="3" t="s">
        <v>56</v>
      </c>
      <c r="AH4024" s="3" t="s">
        <v>57</v>
      </c>
      <c r="AI4024" s="3" t="s">
        <v>58</v>
      </c>
      <c r="AJ4024" s="3" t="s">
        <v>49</v>
      </c>
      <c r="AK4024" s="3" t="s">
        <v>49</v>
      </c>
      <c r="AL4024" s="3" t="s">
        <v>49</v>
      </c>
      <c r="AM4024" s="3" t="s">
        <v>88</v>
      </c>
      <c r="AN4024" s="3" t="s">
        <v>60</v>
      </c>
      <c r="AO4024" s="3">
        <v>118.76437318013028</v>
      </c>
      <c r="AP4024" s="3">
        <v>908.114189053068</v>
      </c>
    </row>
    <row r="4025" spans="1:42" x14ac:dyDescent="0.25">
      <c r="A4025" s="2">
        <v>4024</v>
      </c>
      <c r="B4025" s="3" t="s">
        <v>42</v>
      </c>
      <c r="C4025" s="3" t="s">
        <v>43</v>
      </c>
      <c r="D4025" s="3" t="s">
        <v>44</v>
      </c>
      <c r="E4025" s="3" t="s">
        <v>45</v>
      </c>
      <c r="F4025" s="3">
        <v>0.36</v>
      </c>
      <c r="G4025" s="3">
        <v>0.48</v>
      </c>
      <c r="H4025" s="3">
        <v>2.4829919308194798E-2</v>
      </c>
      <c r="I4025" s="3">
        <v>9.2375077762930253</v>
      </c>
      <c r="J4025" s="3">
        <v>1.3045892518498128</v>
      </c>
      <c r="K4025" s="3">
        <v>0.22936657269417779</v>
      </c>
      <c r="L4025" s="3">
        <v>3.2392845853769073E-2</v>
      </c>
      <c r="M4025" s="2">
        <v>1430</v>
      </c>
      <c r="N4025" s="3" t="s">
        <v>64</v>
      </c>
      <c r="O4025" s="3" t="s">
        <v>84</v>
      </c>
      <c r="P4025" s="3" t="s">
        <v>85</v>
      </c>
      <c r="Q4025" s="3" t="s">
        <v>42</v>
      </c>
      <c r="R4025" s="3" t="s">
        <v>49</v>
      </c>
      <c r="S4025" s="3" t="s">
        <v>86</v>
      </c>
      <c r="T4025" s="3" t="s">
        <v>51</v>
      </c>
      <c r="U4025" s="3" t="s">
        <v>87</v>
      </c>
      <c r="V4025" s="3" t="s">
        <v>53</v>
      </c>
      <c r="W4025" s="3" t="s">
        <v>54</v>
      </c>
      <c r="X4025" s="3">
        <v>35</v>
      </c>
      <c r="Y4025" s="3">
        <v>6</v>
      </c>
      <c r="Z4025" s="3" t="s">
        <v>44</v>
      </c>
      <c r="AA4025" s="7">
        <v>4</v>
      </c>
      <c r="AB4025" s="3" t="s">
        <v>49</v>
      </c>
      <c r="AC4025" s="3" t="s">
        <v>49</v>
      </c>
      <c r="AD4025" s="3" t="s">
        <v>49</v>
      </c>
      <c r="AE4025" s="3" t="s">
        <v>49</v>
      </c>
      <c r="AF4025" s="3" t="s">
        <v>55</v>
      </c>
      <c r="AG4025" s="3" t="s">
        <v>56</v>
      </c>
      <c r="AH4025" s="3" t="s">
        <v>57</v>
      </c>
      <c r="AI4025" s="3" t="s">
        <v>58</v>
      </c>
      <c r="AJ4025" s="3" t="s">
        <v>49</v>
      </c>
      <c r="AK4025" s="3" t="s">
        <v>49</v>
      </c>
      <c r="AL4025" s="3" t="s">
        <v>49</v>
      </c>
      <c r="AM4025" s="3" t="s">
        <v>88</v>
      </c>
      <c r="AN4025" s="3" t="s">
        <v>60</v>
      </c>
      <c r="AO4025" s="3">
        <v>58.668907839848288</v>
      </c>
      <c r="AP4025" s="3">
        <v>100.48311842004182</v>
      </c>
    </row>
    <row r="4026" spans="1:42" x14ac:dyDescent="0.25">
      <c r="A4026" s="2">
        <v>4025</v>
      </c>
      <c r="B4026" s="3" t="s">
        <v>42</v>
      </c>
      <c r="C4026" s="3" t="s">
        <v>43</v>
      </c>
      <c r="D4026" s="3" t="s">
        <v>44</v>
      </c>
      <c r="E4026" s="3" t="s">
        <v>45</v>
      </c>
      <c r="F4026" s="3">
        <v>0.36</v>
      </c>
      <c r="G4026" s="3">
        <v>0.48</v>
      </c>
      <c r="H4026" s="3">
        <v>1.8520970910334798E-2</v>
      </c>
      <c r="I4026" s="3">
        <v>9.2375077762930253</v>
      </c>
      <c r="J4026" s="3">
        <v>1.3045892518498128</v>
      </c>
      <c r="K4026" s="3">
        <v>0.17108761280871462</v>
      </c>
      <c r="L4026" s="3">
        <v>2.4162259583445821E-2</v>
      </c>
      <c r="M4026" s="2">
        <v>1210</v>
      </c>
      <c r="N4026" s="3" t="s">
        <v>65</v>
      </c>
      <c r="O4026" s="3" t="s">
        <v>84</v>
      </c>
      <c r="P4026" s="3" t="s">
        <v>85</v>
      </c>
      <c r="Q4026" s="3" t="s">
        <v>42</v>
      </c>
      <c r="R4026" s="3" t="s">
        <v>49</v>
      </c>
      <c r="S4026" s="3" t="s">
        <v>86</v>
      </c>
      <c r="T4026" s="3" t="s">
        <v>51</v>
      </c>
      <c r="U4026" s="3" t="s">
        <v>87</v>
      </c>
      <c r="V4026" s="3" t="s">
        <v>53</v>
      </c>
      <c r="W4026" s="3" t="s">
        <v>54</v>
      </c>
      <c r="X4026" s="3">
        <v>35</v>
      </c>
      <c r="Y4026" s="3">
        <v>6</v>
      </c>
      <c r="Z4026" s="3" t="s">
        <v>44</v>
      </c>
      <c r="AA4026" s="7">
        <v>4</v>
      </c>
      <c r="AB4026" s="3" t="s">
        <v>49</v>
      </c>
      <c r="AC4026" s="3" t="s">
        <v>49</v>
      </c>
      <c r="AD4026" s="3" t="s">
        <v>49</v>
      </c>
      <c r="AE4026" s="3" t="s">
        <v>49</v>
      </c>
      <c r="AF4026" s="3" t="s">
        <v>55</v>
      </c>
      <c r="AG4026" s="3" t="s">
        <v>56</v>
      </c>
      <c r="AH4026" s="3" t="s">
        <v>57</v>
      </c>
      <c r="AI4026" s="3" t="s">
        <v>58</v>
      </c>
      <c r="AJ4026" s="3" t="s">
        <v>49</v>
      </c>
      <c r="AK4026" s="3" t="s">
        <v>49</v>
      </c>
      <c r="AL4026" s="3" t="s">
        <v>49</v>
      </c>
      <c r="AM4026" s="3" t="s">
        <v>88</v>
      </c>
      <c r="AN4026" s="3" t="s">
        <v>60</v>
      </c>
      <c r="AO4026" s="3">
        <v>35.200846074632196</v>
      </c>
      <c r="AP4026" s="3">
        <v>74.95171007757196</v>
      </c>
    </row>
    <row r="4027" spans="1:42" x14ac:dyDescent="0.25">
      <c r="A4027" s="2">
        <v>4026</v>
      </c>
      <c r="B4027" s="3" t="s">
        <v>42</v>
      </c>
      <c r="C4027" s="3" t="s">
        <v>43</v>
      </c>
      <c r="D4027" s="3" t="s">
        <v>44</v>
      </c>
      <c r="E4027" s="3" t="s">
        <v>45</v>
      </c>
      <c r="F4027" s="3">
        <v>0.36</v>
      </c>
      <c r="G4027" s="3">
        <v>0.48</v>
      </c>
      <c r="H4027" s="3">
        <v>0.24168178548036001</v>
      </c>
      <c r="I4027" s="3">
        <v>9.5601531226732153</v>
      </c>
      <c r="J4027" s="3">
        <v>1.40501113799566</v>
      </c>
      <c r="K4027" s="3">
        <v>2.3105148761533019</v>
      </c>
      <c r="L4027" s="3">
        <v>0.33956560045058359</v>
      </c>
      <c r="M4027" s="2">
        <v>1200</v>
      </c>
      <c r="N4027" s="3" t="s">
        <v>61</v>
      </c>
      <c r="O4027" s="3" t="s">
        <v>84</v>
      </c>
      <c r="P4027" s="3" t="s">
        <v>85</v>
      </c>
      <c r="Q4027" s="3" t="s">
        <v>42</v>
      </c>
      <c r="R4027" s="3" t="s">
        <v>49</v>
      </c>
      <c r="S4027" s="3" t="s">
        <v>86</v>
      </c>
      <c r="T4027" s="3" t="s">
        <v>51</v>
      </c>
      <c r="U4027" s="3" t="s">
        <v>87</v>
      </c>
      <c r="V4027" s="3" t="s">
        <v>53</v>
      </c>
      <c r="W4027" s="3" t="s">
        <v>54</v>
      </c>
      <c r="X4027" s="3">
        <v>35</v>
      </c>
      <c r="Y4027" s="3">
        <v>6</v>
      </c>
      <c r="Z4027" s="3" t="s">
        <v>44</v>
      </c>
      <c r="AA4027" s="7">
        <v>4</v>
      </c>
      <c r="AB4027" s="3" t="s">
        <v>49</v>
      </c>
      <c r="AC4027" s="3" t="s">
        <v>49</v>
      </c>
      <c r="AD4027" s="3" t="s">
        <v>49</v>
      </c>
      <c r="AE4027" s="3" t="s">
        <v>49</v>
      </c>
      <c r="AF4027" s="3" t="s">
        <v>55</v>
      </c>
      <c r="AG4027" s="3" t="s">
        <v>56</v>
      </c>
      <c r="AH4027" s="3" t="s">
        <v>57</v>
      </c>
      <c r="AI4027" s="3" t="s">
        <v>58</v>
      </c>
      <c r="AJ4027" s="3" t="s">
        <v>49</v>
      </c>
      <c r="AK4027" s="3" t="s">
        <v>49</v>
      </c>
      <c r="AL4027" s="3" t="s">
        <v>49</v>
      </c>
      <c r="AM4027" s="3" t="s">
        <v>88</v>
      </c>
      <c r="AN4027" s="3" t="s">
        <v>60</v>
      </c>
      <c r="AO4027" s="3">
        <v>145.86829330053592</v>
      </c>
      <c r="AP4027" s="3">
        <v>978.05148574829423</v>
      </c>
    </row>
    <row r="4028" spans="1:42" x14ac:dyDescent="0.25">
      <c r="A4028" s="2">
        <v>4027</v>
      </c>
      <c r="B4028" s="3" t="s">
        <v>42</v>
      </c>
      <c r="C4028" s="3" t="s">
        <v>43</v>
      </c>
      <c r="D4028" s="3" t="s">
        <v>44</v>
      </c>
      <c r="E4028" s="3" t="s">
        <v>45</v>
      </c>
      <c r="F4028" s="3">
        <v>0.36</v>
      </c>
      <c r="G4028" s="3">
        <v>0.48</v>
      </c>
      <c r="H4028" s="3">
        <v>8.9078728535217894E-2</v>
      </c>
      <c r="I4028" s="3">
        <v>9.5601531226732153</v>
      </c>
      <c r="J4028" s="3">
        <v>1.40501113799566</v>
      </c>
      <c r="K4028" s="3">
        <v>0.851606284769723</v>
      </c>
      <c r="L4028" s="3">
        <v>0.12515660575047297</v>
      </c>
      <c r="M4028" s="2">
        <v>1210</v>
      </c>
      <c r="N4028" s="3" t="s">
        <v>65</v>
      </c>
      <c r="O4028" s="3" t="s">
        <v>84</v>
      </c>
      <c r="P4028" s="3" t="s">
        <v>85</v>
      </c>
      <c r="Q4028" s="3" t="s">
        <v>42</v>
      </c>
      <c r="R4028" s="3" t="s">
        <v>49</v>
      </c>
      <c r="S4028" s="3" t="s">
        <v>86</v>
      </c>
      <c r="T4028" s="3" t="s">
        <v>51</v>
      </c>
      <c r="U4028" s="3" t="s">
        <v>87</v>
      </c>
      <c r="V4028" s="3" t="s">
        <v>53</v>
      </c>
      <c r="W4028" s="3" t="s">
        <v>54</v>
      </c>
      <c r="X4028" s="3">
        <v>35</v>
      </c>
      <c r="Y4028" s="3">
        <v>6</v>
      </c>
      <c r="Z4028" s="3" t="s">
        <v>44</v>
      </c>
      <c r="AA4028" s="7">
        <v>4</v>
      </c>
      <c r="AB4028" s="3" t="s">
        <v>49</v>
      </c>
      <c r="AC4028" s="3" t="s">
        <v>49</v>
      </c>
      <c r="AD4028" s="3" t="s">
        <v>49</v>
      </c>
      <c r="AE4028" s="3" t="s">
        <v>49</v>
      </c>
      <c r="AF4028" s="3" t="s">
        <v>55</v>
      </c>
      <c r="AG4028" s="3" t="s">
        <v>56</v>
      </c>
      <c r="AH4028" s="3" t="s">
        <v>57</v>
      </c>
      <c r="AI4028" s="3" t="s">
        <v>58</v>
      </c>
      <c r="AJ4028" s="3" t="s">
        <v>49</v>
      </c>
      <c r="AK4028" s="3" t="s">
        <v>49</v>
      </c>
      <c r="AL4028" s="3" t="s">
        <v>49</v>
      </c>
      <c r="AM4028" s="3" t="s">
        <v>88</v>
      </c>
      <c r="AN4028" s="3" t="s">
        <v>60</v>
      </c>
      <c r="AO4028" s="3">
        <v>86.416870160846827</v>
      </c>
      <c r="AP4028" s="3">
        <v>360.48882467197251</v>
      </c>
    </row>
    <row r="4029" spans="1:42" x14ac:dyDescent="0.25">
      <c r="A4029" s="2">
        <v>4028</v>
      </c>
      <c r="B4029" s="3" t="s">
        <v>42</v>
      </c>
      <c r="C4029" s="3" t="s">
        <v>43</v>
      </c>
      <c r="D4029" s="3" t="s">
        <v>44</v>
      </c>
      <c r="E4029" s="3" t="s">
        <v>45</v>
      </c>
      <c r="F4029" s="3">
        <v>0.36</v>
      </c>
      <c r="G4029" s="3">
        <v>0.48</v>
      </c>
      <c r="H4029" s="3">
        <v>1.57414811262418E-2</v>
      </c>
      <c r="I4029" s="3">
        <v>9.5601531226732153</v>
      </c>
      <c r="J4029" s="3">
        <v>1.40501113799566</v>
      </c>
      <c r="K4029" s="3">
        <v>0.15049096994454203</v>
      </c>
      <c r="L4029" s="3">
        <v>2.2116956310918194E-2</v>
      </c>
      <c r="M4029" s="2">
        <v>1210</v>
      </c>
      <c r="N4029" s="3" t="s">
        <v>65</v>
      </c>
      <c r="O4029" s="3" t="s">
        <v>84</v>
      </c>
      <c r="P4029" s="3" t="s">
        <v>85</v>
      </c>
      <c r="Q4029" s="3" t="s">
        <v>42</v>
      </c>
      <c r="R4029" s="3" t="s">
        <v>49</v>
      </c>
      <c r="S4029" s="3" t="s">
        <v>86</v>
      </c>
      <c r="T4029" s="3" t="s">
        <v>51</v>
      </c>
      <c r="U4029" s="3" t="s">
        <v>87</v>
      </c>
      <c r="V4029" s="3" t="s">
        <v>53</v>
      </c>
      <c r="W4029" s="3" t="s">
        <v>54</v>
      </c>
      <c r="X4029" s="3">
        <v>35</v>
      </c>
      <c r="Y4029" s="3">
        <v>6</v>
      </c>
      <c r="Z4029" s="3" t="s">
        <v>44</v>
      </c>
      <c r="AA4029" s="7">
        <v>4</v>
      </c>
      <c r="AB4029" s="3" t="s">
        <v>49</v>
      </c>
      <c r="AC4029" s="3" t="s">
        <v>49</v>
      </c>
      <c r="AD4029" s="3" t="s">
        <v>49</v>
      </c>
      <c r="AE4029" s="3" t="s">
        <v>49</v>
      </c>
      <c r="AF4029" s="3" t="s">
        <v>55</v>
      </c>
      <c r="AG4029" s="3" t="s">
        <v>56</v>
      </c>
      <c r="AH4029" s="3" t="s">
        <v>57</v>
      </c>
      <c r="AI4029" s="3" t="s">
        <v>58</v>
      </c>
      <c r="AJ4029" s="3" t="s">
        <v>49</v>
      </c>
      <c r="AK4029" s="3" t="s">
        <v>49</v>
      </c>
      <c r="AL4029" s="3" t="s">
        <v>49</v>
      </c>
      <c r="AM4029" s="3" t="s">
        <v>88</v>
      </c>
      <c r="AN4029" s="3" t="s">
        <v>60</v>
      </c>
      <c r="AO4029" s="3">
        <v>47.794570616626785</v>
      </c>
      <c r="AP4029" s="3">
        <v>63.703513993820216</v>
      </c>
    </row>
    <row r="4030" spans="1:42" x14ac:dyDescent="0.25">
      <c r="A4030" s="2">
        <v>4029</v>
      </c>
      <c r="B4030" s="3" t="s">
        <v>42</v>
      </c>
      <c r="C4030" s="3" t="s">
        <v>43</v>
      </c>
      <c r="D4030" s="3" t="s">
        <v>44</v>
      </c>
      <c r="E4030" s="3" t="s">
        <v>45</v>
      </c>
      <c r="F4030" s="3">
        <v>0.36</v>
      </c>
      <c r="G4030" s="3">
        <v>0.48</v>
      </c>
      <c r="H4030" s="3">
        <v>6.0256524742980197E-2</v>
      </c>
      <c r="I4030" s="3">
        <v>9.5601531226732153</v>
      </c>
      <c r="J4030" s="3">
        <v>1.40501113799566</v>
      </c>
      <c r="K4030" s="3">
        <v>0.57606160318303801</v>
      </c>
      <c r="L4030" s="3">
        <v>8.4661088400798251E-2</v>
      </c>
      <c r="M4030" s="2">
        <v>1210</v>
      </c>
      <c r="N4030" s="3" t="s">
        <v>65</v>
      </c>
      <c r="O4030" s="3" t="s">
        <v>84</v>
      </c>
      <c r="P4030" s="3" t="s">
        <v>85</v>
      </c>
      <c r="Q4030" s="3" t="s">
        <v>42</v>
      </c>
      <c r="R4030" s="3" t="s">
        <v>49</v>
      </c>
      <c r="S4030" s="3" t="s">
        <v>86</v>
      </c>
      <c r="T4030" s="3" t="s">
        <v>51</v>
      </c>
      <c r="U4030" s="3" t="s">
        <v>87</v>
      </c>
      <c r="V4030" s="3" t="s">
        <v>53</v>
      </c>
      <c r="W4030" s="3" t="s">
        <v>54</v>
      </c>
      <c r="X4030" s="3">
        <v>35</v>
      </c>
      <c r="Y4030" s="3">
        <v>6</v>
      </c>
      <c r="Z4030" s="3" t="s">
        <v>44</v>
      </c>
      <c r="AA4030" s="7">
        <v>4</v>
      </c>
      <c r="AB4030" s="3" t="s">
        <v>49</v>
      </c>
      <c r="AC4030" s="3" t="s">
        <v>49</v>
      </c>
      <c r="AD4030" s="3" t="s">
        <v>49</v>
      </c>
      <c r="AE4030" s="3" t="s">
        <v>49</v>
      </c>
      <c r="AF4030" s="3" t="s">
        <v>55</v>
      </c>
      <c r="AG4030" s="3" t="s">
        <v>56</v>
      </c>
      <c r="AH4030" s="3" t="s">
        <v>57</v>
      </c>
      <c r="AI4030" s="3" t="s">
        <v>58</v>
      </c>
      <c r="AJ4030" s="3" t="s">
        <v>49</v>
      </c>
      <c r="AK4030" s="3" t="s">
        <v>49</v>
      </c>
      <c r="AL4030" s="3" t="s">
        <v>49</v>
      </c>
      <c r="AM4030" s="3" t="s">
        <v>88</v>
      </c>
      <c r="AN4030" s="3" t="s">
        <v>60</v>
      </c>
      <c r="AO4030" s="3">
        <v>63.882612479375211</v>
      </c>
      <c r="AP4030" s="3">
        <v>243.84950414763387</v>
      </c>
    </row>
    <row r="4031" spans="1:42" x14ac:dyDescent="0.25">
      <c r="A4031" s="2">
        <v>4030</v>
      </c>
      <c r="B4031" s="3" t="s">
        <v>42</v>
      </c>
      <c r="C4031" s="3" t="s">
        <v>43</v>
      </c>
      <c r="D4031" s="3" t="s">
        <v>44</v>
      </c>
      <c r="E4031" s="3" t="s">
        <v>45</v>
      </c>
      <c r="F4031" s="3">
        <v>0.36</v>
      </c>
      <c r="G4031" s="3">
        <v>0.48</v>
      </c>
      <c r="H4031" s="3">
        <v>3.0620765154537901E-2</v>
      </c>
      <c r="I4031" s="3">
        <v>9.5601531226732153</v>
      </c>
      <c r="J4031" s="3">
        <v>1.40501113799566</v>
      </c>
      <c r="K4031" s="3">
        <v>0.29273920361079869</v>
      </c>
      <c r="L4031" s="3">
        <v>4.3022516096075152E-2</v>
      </c>
      <c r="M4031" s="2">
        <v>1210</v>
      </c>
      <c r="N4031" s="3" t="s">
        <v>65</v>
      </c>
      <c r="O4031" s="3" t="s">
        <v>84</v>
      </c>
      <c r="P4031" s="3" t="s">
        <v>85</v>
      </c>
      <c r="Q4031" s="3" t="s">
        <v>42</v>
      </c>
      <c r="R4031" s="3" t="s">
        <v>49</v>
      </c>
      <c r="S4031" s="3" t="s">
        <v>86</v>
      </c>
      <c r="T4031" s="3" t="s">
        <v>51</v>
      </c>
      <c r="U4031" s="3" t="s">
        <v>87</v>
      </c>
      <c r="V4031" s="3" t="s">
        <v>53</v>
      </c>
      <c r="W4031" s="3" t="s">
        <v>54</v>
      </c>
      <c r="X4031" s="3">
        <v>35</v>
      </c>
      <c r="Y4031" s="3">
        <v>6</v>
      </c>
      <c r="Z4031" s="3" t="s">
        <v>44</v>
      </c>
      <c r="AA4031" s="7">
        <v>4</v>
      </c>
      <c r="AB4031" s="3" t="s">
        <v>49</v>
      </c>
      <c r="AC4031" s="3" t="s">
        <v>49</v>
      </c>
      <c r="AD4031" s="3" t="s">
        <v>49</v>
      </c>
      <c r="AE4031" s="3" t="s">
        <v>49</v>
      </c>
      <c r="AF4031" s="3" t="s">
        <v>55</v>
      </c>
      <c r="AG4031" s="3" t="s">
        <v>56</v>
      </c>
      <c r="AH4031" s="3" t="s">
        <v>57</v>
      </c>
      <c r="AI4031" s="3" t="s">
        <v>58</v>
      </c>
      <c r="AJ4031" s="3" t="s">
        <v>49</v>
      </c>
      <c r="AK4031" s="3" t="s">
        <v>49</v>
      </c>
      <c r="AL4031" s="3" t="s">
        <v>49</v>
      </c>
      <c r="AM4031" s="3" t="s">
        <v>88</v>
      </c>
      <c r="AN4031" s="3" t="s">
        <v>60</v>
      </c>
      <c r="AO4031" s="3">
        <v>50.892928230440042</v>
      </c>
      <c r="AP4031" s="3">
        <v>123.917840124444</v>
      </c>
    </row>
    <row r="4032" spans="1:42" x14ac:dyDescent="0.25">
      <c r="A4032" s="2">
        <v>4031</v>
      </c>
      <c r="B4032" s="3" t="s">
        <v>42</v>
      </c>
      <c r="C4032" s="3" t="s">
        <v>43</v>
      </c>
      <c r="D4032" s="3" t="s">
        <v>44</v>
      </c>
      <c r="E4032" s="3" t="s">
        <v>45</v>
      </c>
      <c r="F4032" s="3">
        <v>0.36</v>
      </c>
      <c r="G4032" s="3">
        <v>0.48</v>
      </c>
      <c r="H4032" s="3">
        <v>0.168780423837076</v>
      </c>
      <c r="I4032" s="3">
        <v>9.5601531226732153</v>
      </c>
      <c r="J4032" s="3">
        <v>1.40501113799566</v>
      </c>
      <c r="K4032" s="3">
        <v>1.6135666959921309</v>
      </c>
      <c r="L4032" s="3">
        <v>0.23713837536671997</v>
      </c>
      <c r="M4032" s="2">
        <v>1210</v>
      </c>
      <c r="N4032" s="3" t="s">
        <v>65</v>
      </c>
      <c r="O4032" s="3" t="s">
        <v>84</v>
      </c>
      <c r="P4032" s="3" t="s">
        <v>85</v>
      </c>
      <c r="Q4032" s="3" t="s">
        <v>42</v>
      </c>
      <c r="R4032" s="3" t="s">
        <v>49</v>
      </c>
      <c r="S4032" s="3" t="s">
        <v>86</v>
      </c>
      <c r="T4032" s="3" t="s">
        <v>51</v>
      </c>
      <c r="U4032" s="3" t="s">
        <v>87</v>
      </c>
      <c r="V4032" s="3" t="s">
        <v>53</v>
      </c>
      <c r="W4032" s="3" t="s">
        <v>54</v>
      </c>
      <c r="X4032" s="3">
        <v>35</v>
      </c>
      <c r="Y4032" s="3">
        <v>6</v>
      </c>
      <c r="Z4032" s="3" t="s">
        <v>44</v>
      </c>
      <c r="AA4032" s="7">
        <v>4</v>
      </c>
      <c r="AB4032" s="3" t="s">
        <v>49</v>
      </c>
      <c r="AC4032" s="3" t="s">
        <v>49</v>
      </c>
      <c r="AD4032" s="3" t="s">
        <v>49</v>
      </c>
      <c r="AE4032" s="3" t="s">
        <v>49</v>
      </c>
      <c r="AF4032" s="3" t="s">
        <v>55</v>
      </c>
      <c r="AG4032" s="3" t="s">
        <v>56</v>
      </c>
      <c r="AH4032" s="3" t="s">
        <v>57</v>
      </c>
      <c r="AI4032" s="3" t="s">
        <v>58</v>
      </c>
      <c r="AJ4032" s="3" t="s">
        <v>49</v>
      </c>
      <c r="AK4032" s="3" t="s">
        <v>49</v>
      </c>
      <c r="AL4032" s="3" t="s">
        <v>49</v>
      </c>
      <c r="AM4032" s="3" t="s">
        <v>88</v>
      </c>
      <c r="AN4032" s="3" t="s">
        <v>60</v>
      </c>
      <c r="AO4032" s="3">
        <v>105.292416378192</v>
      </c>
      <c r="AP4032" s="3">
        <v>683.03014218046371</v>
      </c>
    </row>
    <row r="4033" spans="1:42" x14ac:dyDescent="0.25">
      <c r="A4033" s="2">
        <v>4032</v>
      </c>
      <c r="B4033" s="3" t="s">
        <v>42</v>
      </c>
      <c r="C4033" s="3" t="s">
        <v>43</v>
      </c>
      <c r="D4033" s="3" t="s">
        <v>44</v>
      </c>
      <c r="E4033" s="3" t="s">
        <v>45</v>
      </c>
      <c r="F4033" s="3">
        <v>0.36</v>
      </c>
      <c r="G4033" s="3">
        <v>0.48</v>
      </c>
      <c r="H4033" s="3">
        <v>1.1603744676432401E-2</v>
      </c>
      <c r="I4033" s="3">
        <v>9.5601531226732153</v>
      </c>
      <c r="J4033" s="3">
        <v>1.40501113799566</v>
      </c>
      <c r="K4033" s="3">
        <v>0.11093357590309791</v>
      </c>
      <c r="L4033" s="3">
        <v>1.6303390512845368E-2</v>
      </c>
      <c r="M4033" s="2">
        <v>1210</v>
      </c>
      <c r="N4033" s="3" t="s">
        <v>65</v>
      </c>
      <c r="O4033" s="3" t="s">
        <v>84</v>
      </c>
      <c r="P4033" s="3" t="s">
        <v>85</v>
      </c>
      <c r="Q4033" s="3" t="s">
        <v>42</v>
      </c>
      <c r="R4033" s="3" t="s">
        <v>49</v>
      </c>
      <c r="S4033" s="3" t="s">
        <v>86</v>
      </c>
      <c r="T4033" s="3" t="s">
        <v>51</v>
      </c>
      <c r="U4033" s="3" t="s">
        <v>87</v>
      </c>
      <c r="V4033" s="3" t="s">
        <v>53</v>
      </c>
      <c r="W4033" s="3" t="s">
        <v>54</v>
      </c>
      <c r="X4033" s="3">
        <v>35</v>
      </c>
      <c r="Y4033" s="3">
        <v>6</v>
      </c>
      <c r="Z4033" s="3" t="s">
        <v>44</v>
      </c>
      <c r="AA4033" s="7">
        <v>4</v>
      </c>
      <c r="AB4033" s="3" t="s">
        <v>49</v>
      </c>
      <c r="AC4033" s="3" t="s">
        <v>49</v>
      </c>
      <c r="AD4033" s="3" t="s">
        <v>49</v>
      </c>
      <c r="AE4033" s="3" t="s">
        <v>49</v>
      </c>
      <c r="AF4033" s="3" t="s">
        <v>55</v>
      </c>
      <c r="AG4033" s="3" t="s">
        <v>56</v>
      </c>
      <c r="AH4033" s="3" t="s">
        <v>57</v>
      </c>
      <c r="AI4033" s="3" t="s">
        <v>58</v>
      </c>
      <c r="AJ4033" s="3" t="s">
        <v>49</v>
      </c>
      <c r="AK4033" s="3" t="s">
        <v>49</v>
      </c>
      <c r="AL4033" s="3" t="s">
        <v>49</v>
      </c>
      <c r="AM4033" s="3" t="s">
        <v>88</v>
      </c>
      <c r="AN4033" s="3" t="s">
        <v>60</v>
      </c>
      <c r="AO4033" s="3">
        <v>33.785703761606158</v>
      </c>
      <c r="AP4033" s="3">
        <v>46.958688667710177</v>
      </c>
    </row>
    <row r="4034" spans="1:42" x14ac:dyDescent="0.25">
      <c r="A4034" s="2">
        <v>4033</v>
      </c>
      <c r="B4034" s="3" t="s">
        <v>42</v>
      </c>
      <c r="C4034" s="3" t="s">
        <v>43</v>
      </c>
      <c r="D4034" s="3" t="s">
        <v>44</v>
      </c>
      <c r="E4034" s="3" t="s">
        <v>45</v>
      </c>
      <c r="F4034" s="3">
        <v>0.36</v>
      </c>
      <c r="G4034" s="3">
        <v>0.48</v>
      </c>
      <c r="H4034" s="3">
        <v>0.40934571167074901</v>
      </c>
      <c r="I4034" s="3">
        <v>9.5673754974343055</v>
      </c>
      <c r="J4034" s="3">
        <v>1.406057714608042</v>
      </c>
      <c r="K4034" s="3">
        <v>3.9163641318185323</v>
      </c>
      <c r="L4034" s="3">
        <v>0.5755636958363759</v>
      </c>
      <c r="M4034" s="2">
        <v>1200</v>
      </c>
      <c r="N4034" s="3" t="s">
        <v>61</v>
      </c>
      <c r="O4034" s="3" t="s">
        <v>84</v>
      </c>
      <c r="P4034" s="3" t="s">
        <v>85</v>
      </c>
      <c r="Q4034" s="3" t="s">
        <v>42</v>
      </c>
      <c r="R4034" s="3" t="s">
        <v>49</v>
      </c>
      <c r="S4034" s="3" t="s">
        <v>86</v>
      </c>
      <c r="T4034" s="3" t="s">
        <v>51</v>
      </c>
      <c r="U4034" s="3" t="s">
        <v>87</v>
      </c>
      <c r="V4034" s="3" t="s">
        <v>53</v>
      </c>
      <c r="W4034" s="3" t="s">
        <v>54</v>
      </c>
      <c r="X4034" s="3">
        <v>35</v>
      </c>
      <c r="Y4034" s="3">
        <v>6</v>
      </c>
      <c r="Z4034" s="3" t="s">
        <v>44</v>
      </c>
      <c r="AA4034" s="7">
        <v>4</v>
      </c>
      <c r="AB4034" s="3" t="s">
        <v>49</v>
      </c>
      <c r="AC4034" s="3" t="s">
        <v>49</v>
      </c>
      <c r="AD4034" s="3" t="s">
        <v>49</v>
      </c>
      <c r="AE4034" s="3" t="s">
        <v>49</v>
      </c>
      <c r="AF4034" s="3" t="s">
        <v>55</v>
      </c>
      <c r="AG4034" s="3" t="s">
        <v>56</v>
      </c>
      <c r="AH4034" s="3" t="s">
        <v>57</v>
      </c>
      <c r="AI4034" s="3" t="s">
        <v>58</v>
      </c>
      <c r="AJ4034" s="3" t="s">
        <v>49</v>
      </c>
      <c r="AK4034" s="3" t="s">
        <v>49</v>
      </c>
      <c r="AL4034" s="3" t="s">
        <v>49</v>
      </c>
      <c r="AM4034" s="3" t="s">
        <v>88</v>
      </c>
      <c r="AN4034" s="3" t="s">
        <v>60</v>
      </c>
      <c r="AO4034" s="3">
        <v>218.49373221718497</v>
      </c>
      <c r="AP4034" s="3">
        <v>1656.5633222566676</v>
      </c>
    </row>
    <row r="4035" spans="1:42" x14ac:dyDescent="0.25">
      <c r="A4035" s="2">
        <v>4034</v>
      </c>
      <c r="B4035" s="3" t="s">
        <v>42</v>
      </c>
      <c r="C4035" s="3" t="s">
        <v>43</v>
      </c>
      <c r="D4035" s="3" t="s">
        <v>44</v>
      </c>
      <c r="E4035" s="3" t="s">
        <v>45</v>
      </c>
      <c r="F4035" s="3">
        <v>0.36</v>
      </c>
      <c r="G4035" s="3">
        <v>0.48</v>
      </c>
      <c r="H4035" s="3">
        <v>5.44576007603359E-2</v>
      </c>
      <c r="I4035" s="3">
        <v>9.5673754974343055</v>
      </c>
      <c r="J4035" s="3">
        <v>1.406057714608042</v>
      </c>
      <c r="K4035" s="3">
        <v>0.52101631516349745</v>
      </c>
      <c r="L4035" s="3">
        <v>7.6570529668115062E-2</v>
      </c>
      <c r="M4035" s="2">
        <v>1210</v>
      </c>
      <c r="N4035" s="3" t="s">
        <v>65</v>
      </c>
      <c r="O4035" s="3" t="s">
        <v>84</v>
      </c>
      <c r="P4035" s="3" t="s">
        <v>85</v>
      </c>
      <c r="Q4035" s="3" t="s">
        <v>42</v>
      </c>
      <c r="R4035" s="3" t="s">
        <v>49</v>
      </c>
      <c r="S4035" s="3" t="s">
        <v>86</v>
      </c>
      <c r="T4035" s="3" t="s">
        <v>51</v>
      </c>
      <c r="U4035" s="3" t="s">
        <v>87</v>
      </c>
      <c r="V4035" s="3" t="s">
        <v>53</v>
      </c>
      <c r="W4035" s="3" t="s">
        <v>54</v>
      </c>
      <c r="X4035" s="3">
        <v>35</v>
      </c>
      <c r="Y4035" s="3">
        <v>6</v>
      </c>
      <c r="Z4035" s="3" t="s">
        <v>44</v>
      </c>
      <c r="AA4035" s="7">
        <v>4</v>
      </c>
      <c r="AB4035" s="3" t="s">
        <v>49</v>
      </c>
      <c r="AC4035" s="3" t="s">
        <v>49</v>
      </c>
      <c r="AD4035" s="3" t="s">
        <v>49</v>
      </c>
      <c r="AE4035" s="3" t="s">
        <v>49</v>
      </c>
      <c r="AF4035" s="3" t="s">
        <v>55</v>
      </c>
      <c r="AG4035" s="3" t="s">
        <v>56</v>
      </c>
      <c r="AH4035" s="3" t="s">
        <v>57</v>
      </c>
      <c r="AI4035" s="3" t="s">
        <v>58</v>
      </c>
      <c r="AJ4035" s="3" t="s">
        <v>49</v>
      </c>
      <c r="AK4035" s="3" t="s">
        <v>49</v>
      </c>
      <c r="AL4035" s="3" t="s">
        <v>49</v>
      </c>
      <c r="AM4035" s="3" t="s">
        <v>88</v>
      </c>
      <c r="AN4035" s="3" t="s">
        <v>60</v>
      </c>
      <c r="AO4035" s="3">
        <v>73.005497994657873</v>
      </c>
      <c r="AP4035" s="3">
        <v>220.38209138546051</v>
      </c>
    </row>
    <row r="4036" spans="1:42" x14ac:dyDescent="0.25">
      <c r="A4036" s="2">
        <v>4035</v>
      </c>
      <c r="B4036" s="3" t="s">
        <v>42</v>
      </c>
      <c r="C4036" s="3" t="s">
        <v>43</v>
      </c>
      <c r="D4036" s="3" t="s">
        <v>44</v>
      </c>
      <c r="E4036" s="3" t="s">
        <v>45</v>
      </c>
      <c r="F4036" s="3">
        <v>0.36</v>
      </c>
      <c r="G4036" s="3">
        <v>0.48</v>
      </c>
      <c r="H4036" s="3">
        <v>5.29636974680852E-2</v>
      </c>
      <c r="I4036" s="3">
        <v>9.5673754974343055</v>
      </c>
      <c r="J4036" s="3">
        <v>1.406057714608042</v>
      </c>
      <c r="K4036" s="3">
        <v>0.50672358140968166</v>
      </c>
      <c r="L4036" s="3">
        <v>7.4470015419167618E-2</v>
      </c>
      <c r="M4036" s="2">
        <v>1210</v>
      </c>
      <c r="N4036" s="3" t="s">
        <v>65</v>
      </c>
      <c r="O4036" s="3" t="s">
        <v>84</v>
      </c>
      <c r="P4036" s="3" t="s">
        <v>85</v>
      </c>
      <c r="Q4036" s="3" t="s">
        <v>42</v>
      </c>
      <c r="R4036" s="3" t="s">
        <v>49</v>
      </c>
      <c r="S4036" s="3" t="s">
        <v>86</v>
      </c>
      <c r="T4036" s="3" t="s">
        <v>51</v>
      </c>
      <c r="U4036" s="3" t="s">
        <v>87</v>
      </c>
      <c r="V4036" s="3" t="s">
        <v>53</v>
      </c>
      <c r="W4036" s="3" t="s">
        <v>54</v>
      </c>
      <c r="X4036" s="3">
        <v>35</v>
      </c>
      <c r="Y4036" s="3">
        <v>6</v>
      </c>
      <c r="Z4036" s="3" t="s">
        <v>44</v>
      </c>
      <c r="AA4036" s="7">
        <v>4</v>
      </c>
      <c r="AB4036" s="3" t="s">
        <v>49</v>
      </c>
      <c r="AC4036" s="3" t="s">
        <v>49</v>
      </c>
      <c r="AD4036" s="3" t="s">
        <v>49</v>
      </c>
      <c r="AE4036" s="3" t="s">
        <v>49</v>
      </c>
      <c r="AF4036" s="3" t="s">
        <v>55</v>
      </c>
      <c r="AG4036" s="3" t="s">
        <v>56</v>
      </c>
      <c r="AH4036" s="3" t="s">
        <v>57</v>
      </c>
      <c r="AI4036" s="3" t="s">
        <v>58</v>
      </c>
      <c r="AJ4036" s="3" t="s">
        <v>49</v>
      </c>
      <c r="AK4036" s="3" t="s">
        <v>49</v>
      </c>
      <c r="AL4036" s="3" t="s">
        <v>49</v>
      </c>
      <c r="AM4036" s="3" t="s">
        <v>88</v>
      </c>
      <c r="AN4036" s="3" t="s">
        <v>60</v>
      </c>
      <c r="AO4036" s="3">
        <v>61.325731507267534</v>
      </c>
      <c r="AP4036" s="3">
        <v>214.33647925277143</v>
      </c>
    </row>
    <row r="4037" spans="1:42" x14ac:dyDescent="0.25">
      <c r="A4037" s="2">
        <v>4036</v>
      </c>
      <c r="B4037" s="3" t="s">
        <v>42</v>
      </c>
      <c r="C4037" s="3" t="s">
        <v>43</v>
      </c>
      <c r="D4037" s="3" t="s">
        <v>44</v>
      </c>
      <c r="E4037" s="3" t="s">
        <v>45</v>
      </c>
      <c r="F4037" s="3">
        <v>0.36</v>
      </c>
      <c r="G4037" s="3">
        <v>0.48</v>
      </c>
      <c r="H4037" s="3">
        <v>7.5619657249087702E-2</v>
      </c>
      <c r="I4037" s="3">
        <v>9.5673754974343055</v>
      </c>
      <c r="J4037" s="3">
        <v>1.406057714608042</v>
      </c>
      <c r="K4037" s="3">
        <v>0.72348165588930213</v>
      </c>
      <c r="L4037" s="3">
        <v>0.10632560245109571</v>
      </c>
      <c r="M4037" s="2">
        <v>1210</v>
      </c>
      <c r="N4037" s="3" t="s">
        <v>65</v>
      </c>
      <c r="O4037" s="3" t="s">
        <v>84</v>
      </c>
      <c r="P4037" s="3" t="s">
        <v>85</v>
      </c>
      <c r="Q4037" s="3" t="s">
        <v>42</v>
      </c>
      <c r="R4037" s="3" t="s">
        <v>49</v>
      </c>
      <c r="S4037" s="3" t="s">
        <v>86</v>
      </c>
      <c r="T4037" s="3" t="s">
        <v>51</v>
      </c>
      <c r="U4037" s="3" t="s">
        <v>87</v>
      </c>
      <c r="V4037" s="3" t="s">
        <v>53</v>
      </c>
      <c r="W4037" s="3" t="s">
        <v>54</v>
      </c>
      <c r="X4037" s="3">
        <v>35</v>
      </c>
      <c r="Y4037" s="3">
        <v>6</v>
      </c>
      <c r="Z4037" s="3" t="s">
        <v>44</v>
      </c>
      <c r="AA4037" s="7">
        <v>4</v>
      </c>
      <c r="AB4037" s="3" t="s">
        <v>49</v>
      </c>
      <c r="AC4037" s="3" t="s">
        <v>49</v>
      </c>
      <c r="AD4037" s="3" t="s">
        <v>49</v>
      </c>
      <c r="AE4037" s="3" t="s">
        <v>49</v>
      </c>
      <c r="AF4037" s="3" t="s">
        <v>55</v>
      </c>
      <c r="AG4037" s="3" t="s">
        <v>56</v>
      </c>
      <c r="AH4037" s="3" t="s">
        <v>57</v>
      </c>
      <c r="AI4037" s="3" t="s">
        <v>58</v>
      </c>
      <c r="AJ4037" s="3" t="s">
        <v>49</v>
      </c>
      <c r="AK4037" s="3" t="s">
        <v>49</v>
      </c>
      <c r="AL4037" s="3" t="s">
        <v>49</v>
      </c>
      <c r="AM4037" s="3" t="s">
        <v>88</v>
      </c>
      <c r="AN4037" s="3" t="s">
        <v>60</v>
      </c>
      <c r="AO4037" s="3">
        <v>74.20732392847971</v>
      </c>
      <c r="AP4037" s="3">
        <v>306.02189559815741</v>
      </c>
    </row>
    <row r="4038" spans="1:42" x14ac:dyDescent="0.25">
      <c r="A4038" s="2">
        <v>4037</v>
      </c>
      <c r="B4038" s="3" t="s">
        <v>42</v>
      </c>
      <c r="C4038" s="3" t="s">
        <v>43</v>
      </c>
      <c r="D4038" s="3" t="s">
        <v>44</v>
      </c>
      <c r="E4038" s="3" t="s">
        <v>45</v>
      </c>
      <c r="F4038" s="3">
        <v>0.36</v>
      </c>
      <c r="G4038" s="3">
        <v>0.48</v>
      </c>
      <c r="H4038" s="3">
        <v>2.5376786588696298E-2</v>
      </c>
      <c r="I4038" s="3">
        <v>9.5673754974343055</v>
      </c>
      <c r="J4038" s="3">
        <v>1.406057714608042</v>
      </c>
      <c r="K4038" s="3">
        <v>0.24278924621231246</v>
      </c>
      <c r="L4038" s="3">
        <v>3.5681226554998328E-2</v>
      </c>
      <c r="M4038" s="2">
        <v>1210</v>
      </c>
      <c r="N4038" s="3" t="s">
        <v>65</v>
      </c>
      <c r="O4038" s="3" t="s">
        <v>84</v>
      </c>
      <c r="P4038" s="3" t="s">
        <v>85</v>
      </c>
      <c r="Q4038" s="3" t="s">
        <v>42</v>
      </c>
      <c r="R4038" s="3" t="s">
        <v>49</v>
      </c>
      <c r="S4038" s="3" t="s">
        <v>86</v>
      </c>
      <c r="T4038" s="3" t="s">
        <v>51</v>
      </c>
      <c r="U4038" s="3" t="s">
        <v>87</v>
      </c>
      <c r="V4038" s="3" t="s">
        <v>53</v>
      </c>
      <c r="W4038" s="3" t="s">
        <v>54</v>
      </c>
      <c r="X4038" s="3">
        <v>35</v>
      </c>
      <c r="Y4038" s="3">
        <v>6</v>
      </c>
      <c r="Z4038" s="3" t="s">
        <v>44</v>
      </c>
      <c r="AA4038" s="7">
        <v>4</v>
      </c>
      <c r="AB4038" s="3" t="s">
        <v>49</v>
      </c>
      <c r="AC4038" s="3" t="s">
        <v>49</v>
      </c>
      <c r="AD4038" s="3" t="s">
        <v>49</v>
      </c>
      <c r="AE4038" s="3" t="s">
        <v>49</v>
      </c>
      <c r="AF4038" s="3" t="s">
        <v>55</v>
      </c>
      <c r="AG4038" s="3" t="s">
        <v>56</v>
      </c>
      <c r="AH4038" s="3" t="s">
        <v>57</v>
      </c>
      <c r="AI4038" s="3" t="s">
        <v>58</v>
      </c>
      <c r="AJ4038" s="3" t="s">
        <v>49</v>
      </c>
      <c r="AK4038" s="3" t="s">
        <v>49</v>
      </c>
      <c r="AL4038" s="3" t="s">
        <v>49</v>
      </c>
      <c r="AM4038" s="3" t="s">
        <v>88</v>
      </c>
      <c r="AN4038" s="3" t="s">
        <v>60</v>
      </c>
      <c r="AO4038" s="3">
        <v>51.788935546542589</v>
      </c>
      <c r="AP4038" s="3">
        <v>102.69621178633989</v>
      </c>
    </row>
    <row r="4039" spans="1:42" x14ac:dyDescent="0.25">
      <c r="A4039" s="2">
        <v>4038</v>
      </c>
      <c r="B4039" s="3" t="s">
        <v>42</v>
      </c>
      <c r="C4039" s="3" t="s">
        <v>43</v>
      </c>
      <c r="D4039" s="3" t="s">
        <v>44</v>
      </c>
      <c r="E4039" s="3" t="s">
        <v>45</v>
      </c>
      <c r="F4039" s="3">
        <v>0.36</v>
      </c>
      <c r="G4039" s="3">
        <v>0.48</v>
      </c>
      <c r="H4039" s="3">
        <v>0.236245896977132</v>
      </c>
      <c r="I4039" s="3">
        <v>9.5594772277647184</v>
      </c>
      <c r="J4039" s="3">
        <v>1.4047255267486953</v>
      </c>
      <c r="K4039" s="3">
        <v>2.2583872723057432</v>
      </c>
      <c r="L4039" s="3">
        <v>0.33186064207341975</v>
      </c>
      <c r="M4039" s="2">
        <v>1200</v>
      </c>
      <c r="N4039" s="3" t="s">
        <v>61</v>
      </c>
      <c r="O4039" s="3" t="s">
        <v>84</v>
      </c>
      <c r="P4039" s="3" t="s">
        <v>85</v>
      </c>
      <c r="Q4039" s="3" t="s">
        <v>42</v>
      </c>
      <c r="R4039" s="3" t="s">
        <v>49</v>
      </c>
      <c r="S4039" s="3" t="s">
        <v>86</v>
      </c>
      <c r="T4039" s="3" t="s">
        <v>51</v>
      </c>
      <c r="U4039" s="3" t="s">
        <v>87</v>
      </c>
      <c r="V4039" s="3" t="s">
        <v>53</v>
      </c>
      <c r="W4039" s="3" t="s">
        <v>54</v>
      </c>
      <c r="X4039" s="3">
        <v>35</v>
      </c>
      <c r="Y4039" s="3">
        <v>6</v>
      </c>
      <c r="Z4039" s="3" t="s">
        <v>44</v>
      </c>
      <c r="AA4039" s="7">
        <v>4</v>
      </c>
      <c r="AB4039" s="3" t="s">
        <v>49</v>
      </c>
      <c r="AC4039" s="3" t="s">
        <v>49</v>
      </c>
      <c r="AD4039" s="3" t="s">
        <v>49</v>
      </c>
      <c r="AE4039" s="3" t="s">
        <v>49</v>
      </c>
      <c r="AF4039" s="3" t="s">
        <v>55</v>
      </c>
      <c r="AG4039" s="3" t="s">
        <v>56</v>
      </c>
      <c r="AH4039" s="3" t="s">
        <v>57</v>
      </c>
      <c r="AI4039" s="3" t="s">
        <v>58</v>
      </c>
      <c r="AJ4039" s="3" t="s">
        <v>49</v>
      </c>
      <c r="AK4039" s="3" t="s">
        <v>49</v>
      </c>
      <c r="AL4039" s="3" t="s">
        <v>49</v>
      </c>
      <c r="AM4039" s="3" t="s">
        <v>88</v>
      </c>
      <c r="AN4039" s="3" t="s">
        <v>60</v>
      </c>
      <c r="AO4039" s="3">
        <v>150.53600558083238</v>
      </c>
      <c r="AP4039" s="3">
        <v>956.05322544755495</v>
      </c>
    </row>
    <row r="4040" spans="1:42" x14ac:dyDescent="0.25">
      <c r="A4040" s="2">
        <v>4039</v>
      </c>
      <c r="B4040" s="3" t="s">
        <v>42</v>
      </c>
      <c r="C4040" s="3" t="s">
        <v>43</v>
      </c>
      <c r="D4040" s="3" t="s">
        <v>44</v>
      </c>
      <c r="E4040" s="3" t="s">
        <v>45</v>
      </c>
      <c r="F4040" s="3">
        <v>0.36</v>
      </c>
      <c r="G4040" s="3">
        <v>0.48</v>
      </c>
      <c r="H4040" s="3">
        <v>5.0344497606433095E-4</v>
      </c>
      <c r="I4040" s="3">
        <v>9.5594772277647184</v>
      </c>
      <c r="J4040" s="3">
        <v>1.4047255267486953</v>
      </c>
      <c r="K4040" s="3">
        <v>4.8126707841195252E-3</v>
      </c>
      <c r="L4040" s="3">
        <v>7.0720200919095158E-4</v>
      </c>
      <c r="M4040" s="2">
        <v>1200</v>
      </c>
      <c r="N4040" s="3" t="s">
        <v>61</v>
      </c>
      <c r="O4040" s="3" t="s">
        <v>84</v>
      </c>
      <c r="P4040" s="3" t="s">
        <v>85</v>
      </c>
      <c r="Q4040" s="3" t="s">
        <v>42</v>
      </c>
      <c r="R4040" s="3" t="s">
        <v>49</v>
      </c>
      <c r="S4040" s="3" t="s">
        <v>86</v>
      </c>
      <c r="T4040" s="3" t="s">
        <v>51</v>
      </c>
      <c r="U4040" s="3" t="s">
        <v>87</v>
      </c>
      <c r="V4040" s="3" t="s">
        <v>53</v>
      </c>
      <c r="W4040" s="3" t="s">
        <v>54</v>
      </c>
      <c r="X4040" s="3">
        <v>35</v>
      </c>
      <c r="Y4040" s="3">
        <v>6</v>
      </c>
      <c r="Z4040" s="3" t="s">
        <v>44</v>
      </c>
      <c r="AA4040" s="7">
        <v>4</v>
      </c>
      <c r="AB4040" s="3" t="s">
        <v>49</v>
      </c>
      <c r="AC4040" s="3" t="s">
        <v>49</v>
      </c>
      <c r="AD4040" s="3" t="s">
        <v>49</v>
      </c>
      <c r="AE4040" s="3" t="s">
        <v>49</v>
      </c>
      <c r="AF4040" s="3" t="s">
        <v>55</v>
      </c>
      <c r="AG4040" s="3" t="s">
        <v>56</v>
      </c>
      <c r="AH4040" s="3" t="s">
        <v>57</v>
      </c>
      <c r="AI4040" s="3" t="s">
        <v>58</v>
      </c>
      <c r="AJ4040" s="3" t="s">
        <v>49</v>
      </c>
      <c r="AK4040" s="3" t="s">
        <v>49</v>
      </c>
      <c r="AL4040" s="3" t="s">
        <v>49</v>
      </c>
      <c r="AM4040" s="3" t="s">
        <v>88</v>
      </c>
      <c r="AN4040" s="3" t="s">
        <v>60</v>
      </c>
      <c r="AO4040" s="3">
        <v>7.0175534953348295</v>
      </c>
      <c r="AP4040" s="3">
        <v>2.0373695347109502</v>
      </c>
    </row>
    <row r="4041" spans="1:42" x14ac:dyDescent="0.25">
      <c r="A4041" s="2">
        <v>4040</v>
      </c>
      <c r="B4041" s="3" t="s">
        <v>66</v>
      </c>
      <c r="C4041" s="3" t="s">
        <v>43</v>
      </c>
      <c r="D4041" s="3" t="s">
        <v>44</v>
      </c>
      <c r="E4041" s="3" t="s">
        <v>45</v>
      </c>
      <c r="F4041" s="3">
        <v>0.36</v>
      </c>
      <c r="G4041" s="3">
        <v>0.48</v>
      </c>
      <c r="H4041" s="3">
        <v>1.4992794433837801E-3</v>
      </c>
      <c r="I4041" s="3">
        <v>9.5594772277647184</v>
      </c>
      <c r="J4041" s="3">
        <v>1.4047255267486953</v>
      </c>
      <c r="K4041" s="3">
        <v>1.4332327697083008E-2</v>
      </c>
      <c r="L4041" s="3">
        <v>2.106076105850771E-3</v>
      </c>
      <c r="M4041" s="2">
        <v>3100</v>
      </c>
      <c r="N4041" s="3" t="s">
        <v>67</v>
      </c>
      <c r="O4041" s="3" t="s">
        <v>84</v>
      </c>
      <c r="P4041" s="3" t="s">
        <v>85</v>
      </c>
      <c r="Q4041" s="3" t="s">
        <v>42</v>
      </c>
      <c r="R4041" s="3" t="s">
        <v>49</v>
      </c>
      <c r="S4041" s="3" t="s">
        <v>86</v>
      </c>
      <c r="T4041" s="3" t="s">
        <v>51</v>
      </c>
      <c r="U4041" s="3" t="s">
        <v>87</v>
      </c>
      <c r="V4041" s="3" t="s">
        <v>53</v>
      </c>
      <c r="W4041" s="3" t="s">
        <v>54</v>
      </c>
      <c r="X4041" s="3">
        <v>35</v>
      </c>
      <c r="Y4041" s="3">
        <v>6</v>
      </c>
      <c r="Z4041" s="3" t="s">
        <v>44</v>
      </c>
      <c r="AA4041" s="7">
        <v>4</v>
      </c>
      <c r="AB4041" s="3" t="s">
        <v>49</v>
      </c>
      <c r="AC4041" s="3" t="s">
        <v>49</v>
      </c>
      <c r="AD4041" s="3" t="s">
        <v>49</v>
      </c>
      <c r="AE4041" s="3" t="s">
        <v>49</v>
      </c>
      <c r="AF4041" s="3" t="s">
        <v>55</v>
      </c>
      <c r="AG4041" s="3" t="s">
        <v>56</v>
      </c>
      <c r="AH4041" s="3" t="s">
        <v>57</v>
      </c>
      <c r="AI4041" s="3" t="s">
        <v>58</v>
      </c>
      <c r="AJ4041" s="3" t="s">
        <v>49</v>
      </c>
      <c r="AK4041" s="3" t="s">
        <v>49</v>
      </c>
      <c r="AL4041" s="3" t="s">
        <v>49</v>
      </c>
      <c r="AM4041" s="3" t="s">
        <v>88</v>
      </c>
      <c r="AN4041" s="3" t="s">
        <v>60</v>
      </c>
      <c r="AO4041" s="3">
        <v>10.603165865984375</v>
      </c>
      <c r="AP4041" s="3">
        <v>6.0673686444299655</v>
      </c>
    </row>
    <row r="4042" spans="1:42" x14ac:dyDescent="0.25">
      <c r="A4042" s="2">
        <v>4041</v>
      </c>
      <c r="B4042" s="3" t="s">
        <v>42</v>
      </c>
      <c r="C4042" s="3" t="s">
        <v>43</v>
      </c>
      <c r="D4042" s="3" t="s">
        <v>44</v>
      </c>
      <c r="E4042" s="3" t="s">
        <v>45</v>
      </c>
      <c r="F4042" s="3">
        <v>0.36</v>
      </c>
      <c r="G4042" s="3">
        <v>0.48</v>
      </c>
      <c r="H4042" s="3">
        <v>4.09071643872038E-5</v>
      </c>
      <c r="I4042" s="3">
        <v>9.5594772277647184</v>
      </c>
      <c r="J4042" s="3">
        <v>1.4047255267486953</v>
      </c>
      <c r="K4042" s="3">
        <v>3.9105110641190263E-4</v>
      </c>
      <c r="L4042" s="3">
        <v>5.7463338041610331E-5</v>
      </c>
      <c r="M4042" s="2">
        <v>1210</v>
      </c>
      <c r="N4042" s="3" t="s">
        <v>65</v>
      </c>
      <c r="O4042" s="3" t="s">
        <v>84</v>
      </c>
      <c r="P4042" s="3" t="s">
        <v>85</v>
      </c>
      <c r="Q4042" s="3" t="s">
        <v>42</v>
      </c>
      <c r="R4042" s="3" t="s">
        <v>49</v>
      </c>
      <c r="S4042" s="3" t="s">
        <v>86</v>
      </c>
      <c r="T4042" s="3" t="s">
        <v>51</v>
      </c>
      <c r="U4042" s="3" t="s">
        <v>87</v>
      </c>
      <c r="V4042" s="3" t="s">
        <v>53</v>
      </c>
      <c r="W4042" s="3" t="s">
        <v>54</v>
      </c>
      <c r="X4042" s="3">
        <v>35</v>
      </c>
      <c r="Y4042" s="3">
        <v>6</v>
      </c>
      <c r="Z4042" s="3" t="s">
        <v>44</v>
      </c>
      <c r="AA4042" s="7">
        <v>4</v>
      </c>
      <c r="AB4042" s="3" t="s">
        <v>49</v>
      </c>
      <c r="AC4042" s="3" t="s">
        <v>49</v>
      </c>
      <c r="AD4042" s="3" t="s">
        <v>49</v>
      </c>
      <c r="AE4042" s="3" t="s">
        <v>49</v>
      </c>
      <c r="AF4042" s="3" t="s">
        <v>55</v>
      </c>
      <c r="AG4042" s="3" t="s">
        <v>56</v>
      </c>
      <c r="AH4042" s="3" t="s">
        <v>57</v>
      </c>
      <c r="AI4042" s="3" t="s">
        <v>58</v>
      </c>
      <c r="AJ4042" s="3" t="s">
        <v>49</v>
      </c>
      <c r="AK4042" s="3" t="s">
        <v>49</v>
      </c>
      <c r="AL4042" s="3" t="s">
        <v>49</v>
      </c>
      <c r="AM4042" s="3" t="s">
        <v>88</v>
      </c>
      <c r="AN4042" s="3" t="s">
        <v>60</v>
      </c>
      <c r="AO4042" s="3">
        <v>2.4019486196869204</v>
      </c>
      <c r="AP4042" s="3">
        <v>0.16554542092252822</v>
      </c>
    </row>
    <row r="4043" spans="1:42" x14ac:dyDescent="0.25">
      <c r="A4043" s="2">
        <v>4042</v>
      </c>
      <c r="B4043" s="3" t="s">
        <v>42</v>
      </c>
      <c r="C4043" s="3" t="s">
        <v>43</v>
      </c>
      <c r="D4043" s="3" t="s">
        <v>44</v>
      </c>
      <c r="E4043" s="3" t="s">
        <v>45</v>
      </c>
      <c r="F4043" s="3">
        <v>0.36</v>
      </c>
      <c r="G4043" s="3">
        <v>0.48</v>
      </c>
      <c r="H4043" s="3">
        <v>5.2818476192827903E-2</v>
      </c>
      <c r="I4043" s="3">
        <v>9.5594772277647184</v>
      </c>
      <c r="J4043" s="3">
        <v>1.4047255267486953</v>
      </c>
      <c r="K4043" s="3">
        <v>0.50491702037057129</v>
      </c>
      <c r="L4043" s="3">
        <v>7.4195461792033596E-2</v>
      </c>
      <c r="M4043" s="2">
        <v>1210</v>
      </c>
      <c r="N4043" s="3" t="s">
        <v>65</v>
      </c>
      <c r="O4043" s="3" t="s">
        <v>84</v>
      </c>
      <c r="P4043" s="3" t="s">
        <v>85</v>
      </c>
      <c r="Q4043" s="3" t="s">
        <v>42</v>
      </c>
      <c r="R4043" s="3" t="s">
        <v>49</v>
      </c>
      <c r="S4043" s="3" t="s">
        <v>86</v>
      </c>
      <c r="T4043" s="3" t="s">
        <v>51</v>
      </c>
      <c r="U4043" s="3" t="s">
        <v>87</v>
      </c>
      <c r="V4043" s="3" t="s">
        <v>53</v>
      </c>
      <c r="W4043" s="3" t="s">
        <v>54</v>
      </c>
      <c r="X4043" s="3">
        <v>35</v>
      </c>
      <c r="Y4043" s="3">
        <v>6</v>
      </c>
      <c r="Z4043" s="3" t="s">
        <v>44</v>
      </c>
      <c r="AA4043" s="7">
        <v>4</v>
      </c>
      <c r="AB4043" s="3" t="s">
        <v>49</v>
      </c>
      <c r="AC4043" s="3" t="s">
        <v>49</v>
      </c>
      <c r="AD4043" s="3" t="s">
        <v>49</v>
      </c>
      <c r="AE4043" s="3" t="s">
        <v>49</v>
      </c>
      <c r="AF4043" s="3" t="s">
        <v>55</v>
      </c>
      <c r="AG4043" s="3" t="s">
        <v>56</v>
      </c>
      <c r="AH4043" s="3" t="s">
        <v>57</v>
      </c>
      <c r="AI4043" s="3" t="s">
        <v>58</v>
      </c>
      <c r="AJ4043" s="3" t="s">
        <v>49</v>
      </c>
      <c r="AK4043" s="3" t="s">
        <v>49</v>
      </c>
      <c r="AL4043" s="3" t="s">
        <v>49</v>
      </c>
      <c r="AM4043" s="3" t="s">
        <v>88</v>
      </c>
      <c r="AN4043" s="3" t="s">
        <v>60</v>
      </c>
      <c r="AO4043" s="3">
        <v>69.314552095349967</v>
      </c>
      <c r="AP4043" s="3">
        <v>213.74878960232701</v>
      </c>
    </row>
    <row r="4044" spans="1:42" x14ac:dyDescent="0.25">
      <c r="A4044" s="2">
        <v>4043</v>
      </c>
      <c r="B4044" s="3" t="s">
        <v>42</v>
      </c>
      <c r="C4044" s="3" t="s">
        <v>43</v>
      </c>
      <c r="D4044" s="3" t="s">
        <v>44</v>
      </c>
      <c r="E4044" s="3" t="s">
        <v>45</v>
      </c>
      <c r="F4044" s="3">
        <v>0.36</v>
      </c>
      <c r="G4044" s="3">
        <v>0.48</v>
      </c>
      <c r="H4044" s="3">
        <v>0.229884061792653</v>
      </c>
      <c r="I4044" s="3">
        <v>9.5594772277647184</v>
      </c>
      <c r="J4044" s="3">
        <v>1.4047255267486953</v>
      </c>
      <c r="K4044" s="3">
        <v>2.1975714537329236</v>
      </c>
      <c r="L4044" s="3">
        <v>0.3229240097928141</v>
      </c>
      <c r="M4044" s="2">
        <v>1210</v>
      </c>
      <c r="N4044" s="3" t="s">
        <v>65</v>
      </c>
      <c r="O4044" s="3" t="s">
        <v>84</v>
      </c>
      <c r="P4044" s="3" t="s">
        <v>85</v>
      </c>
      <c r="Q4044" s="3" t="s">
        <v>42</v>
      </c>
      <c r="R4044" s="3" t="s">
        <v>49</v>
      </c>
      <c r="S4044" s="3" t="s">
        <v>86</v>
      </c>
      <c r="T4044" s="3" t="s">
        <v>51</v>
      </c>
      <c r="U4044" s="3" t="s">
        <v>87</v>
      </c>
      <c r="V4044" s="3" t="s">
        <v>53</v>
      </c>
      <c r="W4044" s="3" t="s">
        <v>54</v>
      </c>
      <c r="X4044" s="3">
        <v>35</v>
      </c>
      <c r="Y4044" s="3">
        <v>6</v>
      </c>
      <c r="Z4044" s="3" t="s">
        <v>44</v>
      </c>
      <c r="AA4044" s="7">
        <v>4</v>
      </c>
      <c r="AB4044" s="3" t="s">
        <v>49</v>
      </c>
      <c r="AC4044" s="3" t="s">
        <v>49</v>
      </c>
      <c r="AD4044" s="3" t="s">
        <v>49</v>
      </c>
      <c r="AE4044" s="3" t="s">
        <v>49</v>
      </c>
      <c r="AF4044" s="3" t="s">
        <v>55</v>
      </c>
      <c r="AG4044" s="3" t="s">
        <v>56</v>
      </c>
      <c r="AH4044" s="3" t="s">
        <v>57</v>
      </c>
      <c r="AI4044" s="3" t="s">
        <v>58</v>
      </c>
      <c r="AJ4044" s="3" t="s">
        <v>49</v>
      </c>
      <c r="AK4044" s="3" t="s">
        <v>49</v>
      </c>
      <c r="AL4044" s="3" t="s">
        <v>49</v>
      </c>
      <c r="AM4044" s="3" t="s">
        <v>88</v>
      </c>
      <c r="AN4044" s="3" t="s">
        <v>60</v>
      </c>
      <c r="AO4044" s="3">
        <v>125.97840971413325</v>
      </c>
      <c r="AP4044" s="3">
        <v>930.30779187299515</v>
      </c>
    </row>
    <row r="4045" spans="1:42" x14ac:dyDescent="0.25">
      <c r="A4045" s="2">
        <v>4044</v>
      </c>
      <c r="B4045" s="3" t="s">
        <v>42</v>
      </c>
      <c r="C4045" s="3" t="s">
        <v>43</v>
      </c>
      <c r="D4045" s="3" t="s">
        <v>44</v>
      </c>
      <c r="E4045" s="3" t="s">
        <v>45</v>
      </c>
      <c r="F4045" s="3">
        <v>0.36</v>
      </c>
      <c r="G4045" s="3">
        <v>0.48</v>
      </c>
      <c r="H4045" s="3">
        <v>9.0467294198865206E-2</v>
      </c>
      <c r="I4045" s="3">
        <v>9.5594772277647184</v>
      </c>
      <c r="J4045" s="3">
        <v>1.4047255267486953</v>
      </c>
      <c r="K4045" s="3">
        <v>0.86482003875154312</v>
      </c>
      <c r="L4045" s="3">
        <v>0.12708171749703012</v>
      </c>
      <c r="M4045" s="2">
        <v>1210</v>
      </c>
      <c r="N4045" s="3" t="s">
        <v>65</v>
      </c>
      <c r="O4045" s="3" t="s">
        <v>84</v>
      </c>
      <c r="P4045" s="3" t="s">
        <v>85</v>
      </c>
      <c r="Q4045" s="3" t="s">
        <v>42</v>
      </c>
      <c r="R4045" s="3" t="s">
        <v>49</v>
      </c>
      <c r="S4045" s="3" t="s">
        <v>86</v>
      </c>
      <c r="T4045" s="3" t="s">
        <v>51</v>
      </c>
      <c r="U4045" s="3" t="s">
        <v>87</v>
      </c>
      <c r="V4045" s="3" t="s">
        <v>53</v>
      </c>
      <c r="W4045" s="3" t="s">
        <v>54</v>
      </c>
      <c r="X4045" s="3">
        <v>35</v>
      </c>
      <c r="Y4045" s="3">
        <v>6</v>
      </c>
      <c r="Z4045" s="3" t="s">
        <v>44</v>
      </c>
      <c r="AA4045" s="7">
        <v>4</v>
      </c>
      <c r="AB4045" s="3" t="s">
        <v>49</v>
      </c>
      <c r="AC4045" s="3" t="s">
        <v>49</v>
      </c>
      <c r="AD4045" s="3" t="s">
        <v>49</v>
      </c>
      <c r="AE4045" s="3" t="s">
        <v>49</v>
      </c>
      <c r="AF4045" s="3" t="s">
        <v>55</v>
      </c>
      <c r="AG4045" s="3" t="s">
        <v>56</v>
      </c>
      <c r="AH4045" s="3" t="s">
        <v>57</v>
      </c>
      <c r="AI4045" s="3" t="s">
        <v>58</v>
      </c>
      <c r="AJ4045" s="3" t="s">
        <v>49</v>
      </c>
      <c r="AK4045" s="3" t="s">
        <v>49</v>
      </c>
      <c r="AL4045" s="3" t="s">
        <v>49</v>
      </c>
      <c r="AM4045" s="3" t="s">
        <v>88</v>
      </c>
      <c r="AN4045" s="3" t="s">
        <v>60</v>
      </c>
      <c r="AO4045" s="3">
        <v>86.480496023767159</v>
      </c>
      <c r="AP4045" s="3">
        <v>366.1081505458277</v>
      </c>
    </row>
    <row r="4046" spans="1:42" x14ac:dyDescent="0.25">
      <c r="A4046" s="2">
        <v>4045</v>
      </c>
      <c r="B4046" s="3" t="s">
        <v>42</v>
      </c>
      <c r="C4046" s="3" t="s">
        <v>43</v>
      </c>
      <c r="D4046" s="3" t="s">
        <v>44</v>
      </c>
      <c r="E4046" s="3" t="s">
        <v>45</v>
      </c>
      <c r="F4046" s="3">
        <v>0.36</v>
      </c>
      <c r="G4046" s="3">
        <v>0.48</v>
      </c>
      <c r="H4046" s="3">
        <v>6.3040929916408301E-3</v>
      </c>
      <c r="I4046" s="3">
        <v>9.5594772277647184</v>
      </c>
      <c r="J4046" s="3">
        <v>1.4047255267486953</v>
      </c>
      <c r="K4046" s="3">
        <v>6.0263833395301669E-2</v>
      </c>
      <c r="L4046" s="3">
        <v>8.855520348355423E-3</v>
      </c>
      <c r="M4046" s="2">
        <v>1210</v>
      </c>
      <c r="N4046" s="3" t="s">
        <v>65</v>
      </c>
      <c r="O4046" s="3" t="s">
        <v>84</v>
      </c>
      <c r="P4046" s="3" t="s">
        <v>85</v>
      </c>
      <c r="Q4046" s="3" t="s">
        <v>42</v>
      </c>
      <c r="R4046" s="3" t="s">
        <v>49</v>
      </c>
      <c r="S4046" s="3" t="s">
        <v>86</v>
      </c>
      <c r="T4046" s="3" t="s">
        <v>51</v>
      </c>
      <c r="U4046" s="3" t="s">
        <v>87</v>
      </c>
      <c r="V4046" s="3" t="s">
        <v>53</v>
      </c>
      <c r="W4046" s="3" t="s">
        <v>54</v>
      </c>
      <c r="X4046" s="3">
        <v>35</v>
      </c>
      <c r="Y4046" s="3">
        <v>6</v>
      </c>
      <c r="Z4046" s="3" t="s">
        <v>44</v>
      </c>
      <c r="AA4046" s="7">
        <v>4</v>
      </c>
      <c r="AB4046" s="3" t="s">
        <v>49</v>
      </c>
      <c r="AC4046" s="3" t="s">
        <v>49</v>
      </c>
      <c r="AD4046" s="3" t="s">
        <v>49</v>
      </c>
      <c r="AE4046" s="3" t="s">
        <v>49</v>
      </c>
      <c r="AF4046" s="3" t="s">
        <v>55</v>
      </c>
      <c r="AG4046" s="3" t="s">
        <v>56</v>
      </c>
      <c r="AH4046" s="3" t="s">
        <v>57</v>
      </c>
      <c r="AI4046" s="3" t="s">
        <v>58</v>
      </c>
      <c r="AJ4046" s="3" t="s">
        <v>49</v>
      </c>
      <c r="AK4046" s="3" t="s">
        <v>49</v>
      </c>
      <c r="AL4046" s="3" t="s">
        <v>49</v>
      </c>
      <c r="AM4046" s="3" t="s">
        <v>88</v>
      </c>
      <c r="AN4046" s="3" t="s">
        <v>60</v>
      </c>
      <c r="AO4046" s="3">
        <v>29.829731583179925</v>
      </c>
      <c r="AP4046" s="3">
        <v>25.511759210628508</v>
      </c>
    </row>
    <row r="4047" spans="1:42" x14ac:dyDescent="0.25">
      <c r="A4047" s="2">
        <v>4046</v>
      </c>
      <c r="B4047" s="3" t="s">
        <v>75</v>
      </c>
      <c r="C4047" s="3" t="s">
        <v>71</v>
      </c>
      <c r="D4047" s="3" t="s">
        <v>72</v>
      </c>
      <c r="E4047" s="3" t="s">
        <v>73</v>
      </c>
      <c r="F4047" s="3">
        <v>0.56000000000000005</v>
      </c>
      <c r="G4047" s="3">
        <v>0.48</v>
      </c>
      <c r="H4047" s="3">
        <v>1.1171423556986E-6</v>
      </c>
      <c r="I4047" s="3">
        <v>11.673514097038737</v>
      </c>
      <c r="J4047" s="3">
        <v>1.5401882484511105</v>
      </c>
      <c r="K4047" s="3">
        <v>1.304097703764667E-5</v>
      </c>
      <c r="L4047" s="3">
        <v>1.7206095280939742E-6</v>
      </c>
      <c r="M4047" s="2">
        <v>8140</v>
      </c>
      <c r="N4047" s="3" t="s">
        <v>69</v>
      </c>
      <c r="O4047" s="3" t="s">
        <v>84</v>
      </c>
      <c r="P4047" s="3" t="s">
        <v>85</v>
      </c>
      <c r="Q4047" s="3" t="s">
        <v>42</v>
      </c>
      <c r="R4047" s="3" t="s">
        <v>49</v>
      </c>
      <c r="S4047" s="3" t="s">
        <v>86</v>
      </c>
      <c r="T4047" s="3" t="s">
        <v>51</v>
      </c>
      <c r="U4047" s="3" t="s">
        <v>87</v>
      </c>
      <c r="V4047" s="3" t="s">
        <v>53</v>
      </c>
      <c r="W4047" s="3" t="s">
        <v>54</v>
      </c>
      <c r="X4047" s="3">
        <v>35</v>
      </c>
      <c r="Y4047" s="3">
        <v>6</v>
      </c>
      <c r="Z4047" s="3" t="s">
        <v>44</v>
      </c>
      <c r="AA4047" s="7">
        <v>4</v>
      </c>
      <c r="AB4047" s="3" t="s">
        <v>49</v>
      </c>
      <c r="AC4047" s="3" t="s">
        <v>49</v>
      </c>
      <c r="AD4047" s="3" t="s">
        <v>49</v>
      </c>
      <c r="AE4047" s="3" t="s">
        <v>49</v>
      </c>
      <c r="AF4047" s="3" t="s">
        <v>55</v>
      </c>
      <c r="AG4047" s="3" t="s">
        <v>56</v>
      </c>
      <c r="AH4047" s="3" t="s">
        <v>57</v>
      </c>
      <c r="AI4047" s="3" t="s">
        <v>58</v>
      </c>
      <c r="AJ4047" s="3" t="s">
        <v>49</v>
      </c>
      <c r="AK4047" s="3" t="s">
        <v>49</v>
      </c>
      <c r="AL4047" s="3" t="s">
        <v>49</v>
      </c>
      <c r="AM4047" s="3" t="s">
        <v>88</v>
      </c>
      <c r="AN4047" s="3" t="s">
        <v>60</v>
      </c>
      <c r="AO4047" s="3">
        <v>0.38005695771690123</v>
      </c>
      <c r="AP4047" s="3">
        <v>4.520914716893934E-3</v>
      </c>
    </row>
    <row r="4048" spans="1:42" x14ac:dyDescent="0.25">
      <c r="A4048" s="2">
        <v>4047</v>
      </c>
      <c r="B4048" s="3" t="s">
        <v>75</v>
      </c>
      <c r="C4048" s="3" t="s">
        <v>43</v>
      </c>
      <c r="D4048" s="3" t="s">
        <v>44</v>
      </c>
      <c r="E4048" s="3" t="s">
        <v>45</v>
      </c>
      <c r="F4048" s="3">
        <v>0.36</v>
      </c>
      <c r="G4048" s="3">
        <v>0.48</v>
      </c>
      <c r="H4048" s="3">
        <v>2.0402900530367401E-2</v>
      </c>
      <c r="I4048" s="3">
        <v>11.332123512474462</v>
      </c>
      <c r="J4048" s="3">
        <v>1.914230475829217</v>
      </c>
      <c r="K4048" s="3">
        <v>0.2312081888228541</v>
      </c>
      <c r="L4048" s="3">
        <v>3.9055853990541373E-2</v>
      </c>
      <c r="M4048" s="2">
        <v>8140</v>
      </c>
      <c r="N4048" s="3" t="s">
        <v>69</v>
      </c>
      <c r="O4048" s="3" t="s">
        <v>84</v>
      </c>
      <c r="P4048" s="3" t="s">
        <v>85</v>
      </c>
      <c r="Q4048" s="3" t="s">
        <v>42</v>
      </c>
      <c r="R4048" s="3" t="s">
        <v>49</v>
      </c>
      <c r="S4048" s="3" t="s">
        <v>86</v>
      </c>
      <c r="T4048" s="3" t="s">
        <v>51</v>
      </c>
      <c r="U4048" s="3" t="s">
        <v>87</v>
      </c>
      <c r="V4048" s="3" t="s">
        <v>53</v>
      </c>
      <c r="W4048" s="3" t="s">
        <v>54</v>
      </c>
      <c r="X4048" s="3">
        <v>35</v>
      </c>
      <c r="Y4048" s="3">
        <v>6</v>
      </c>
      <c r="Z4048" s="3" t="s">
        <v>44</v>
      </c>
      <c r="AA4048" s="7">
        <v>4</v>
      </c>
      <c r="AB4048" s="3" t="s">
        <v>49</v>
      </c>
      <c r="AC4048" s="3" t="s">
        <v>49</v>
      </c>
      <c r="AD4048" s="3" t="s">
        <v>49</v>
      </c>
      <c r="AE4048" s="3" t="s">
        <v>49</v>
      </c>
      <c r="AF4048" s="3" t="s">
        <v>55</v>
      </c>
      <c r="AG4048" s="3" t="s">
        <v>56</v>
      </c>
      <c r="AH4048" s="3" t="s">
        <v>57</v>
      </c>
      <c r="AI4048" s="3" t="s">
        <v>58</v>
      </c>
      <c r="AJ4048" s="3" t="s">
        <v>49</v>
      </c>
      <c r="AK4048" s="3" t="s">
        <v>49</v>
      </c>
      <c r="AL4048" s="3" t="s">
        <v>49</v>
      </c>
      <c r="AM4048" s="3" t="s">
        <v>88</v>
      </c>
      <c r="AN4048" s="3" t="s">
        <v>60</v>
      </c>
      <c r="AO4048" s="3">
        <v>52.130282829925534</v>
      </c>
      <c r="AP4048" s="3">
        <v>82.567609046905503</v>
      </c>
    </row>
    <row r="4049" spans="1:42" x14ac:dyDescent="0.25">
      <c r="A4049" s="2">
        <v>4048</v>
      </c>
      <c r="B4049" s="3" t="s">
        <v>75</v>
      </c>
      <c r="C4049" s="3" t="s">
        <v>71</v>
      </c>
      <c r="D4049" s="3" t="s">
        <v>72</v>
      </c>
      <c r="E4049" s="3" t="s">
        <v>73</v>
      </c>
      <c r="F4049" s="3">
        <v>0.56000000000000005</v>
      </c>
      <c r="G4049" s="3">
        <v>0.48</v>
      </c>
      <c r="H4049" s="3">
        <v>0.105871712481986</v>
      </c>
      <c r="I4049" s="3">
        <v>9.6129053570881684</v>
      </c>
      <c r="J4049" s="3">
        <v>1.2784956604362745</v>
      </c>
      <c r="K4049" s="3">
        <v>1.0177347520821816</v>
      </c>
      <c r="L4049" s="3">
        <v>0.13535652497117606</v>
      </c>
      <c r="M4049" s="2">
        <v>8140</v>
      </c>
      <c r="N4049" s="3" t="s">
        <v>69</v>
      </c>
      <c r="O4049" s="3" t="s">
        <v>84</v>
      </c>
      <c r="P4049" s="3" t="s">
        <v>85</v>
      </c>
      <c r="Q4049" s="3" t="s">
        <v>42</v>
      </c>
      <c r="R4049" s="3" t="s">
        <v>49</v>
      </c>
      <c r="S4049" s="3" t="s">
        <v>86</v>
      </c>
      <c r="T4049" s="3" t="s">
        <v>51</v>
      </c>
      <c r="U4049" s="3" t="s">
        <v>87</v>
      </c>
      <c r="V4049" s="3" t="s">
        <v>53</v>
      </c>
      <c r="W4049" s="3" t="s">
        <v>54</v>
      </c>
      <c r="X4049" s="3">
        <v>35</v>
      </c>
      <c r="Y4049" s="3">
        <v>6</v>
      </c>
      <c r="Z4049" s="3" t="s">
        <v>44</v>
      </c>
      <c r="AA4049" s="7">
        <v>4</v>
      </c>
      <c r="AB4049" s="3" t="s">
        <v>49</v>
      </c>
      <c r="AC4049" s="3" t="s">
        <v>49</v>
      </c>
      <c r="AD4049" s="3" t="s">
        <v>49</v>
      </c>
      <c r="AE4049" s="3" t="s">
        <v>49</v>
      </c>
      <c r="AF4049" s="3" t="s">
        <v>55</v>
      </c>
      <c r="AG4049" s="3" t="s">
        <v>56</v>
      </c>
      <c r="AH4049" s="3" t="s">
        <v>57</v>
      </c>
      <c r="AI4049" s="3" t="s">
        <v>58</v>
      </c>
      <c r="AJ4049" s="3" t="s">
        <v>49</v>
      </c>
      <c r="AK4049" s="3" t="s">
        <v>49</v>
      </c>
      <c r="AL4049" s="3" t="s">
        <v>49</v>
      </c>
      <c r="AM4049" s="3" t="s">
        <v>88</v>
      </c>
      <c r="AN4049" s="3" t="s">
        <v>60</v>
      </c>
      <c r="AO4049" s="3">
        <v>96.906585456489793</v>
      </c>
      <c r="AP4049" s="3">
        <v>428.44761960821018</v>
      </c>
    </row>
    <row r="4050" spans="1:42" x14ac:dyDescent="0.25">
      <c r="A4050" s="2">
        <v>4049</v>
      </c>
      <c r="B4050" s="3" t="s">
        <v>75</v>
      </c>
      <c r="C4050" s="3" t="s">
        <v>71</v>
      </c>
      <c r="D4050" s="3" t="s">
        <v>72</v>
      </c>
      <c r="E4050" s="3" t="s">
        <v>73</v>
      </c>
      <c r="F4050" s="3">
        <v>0.56000000000000005</v>
      </c>
      <c r="G4050" s="3">
        <v>0.48</v>
      </c>
      <c r="H4050" s="3">
        <v>0.144719539007124</v>
      </c>
      <c r="I4050" s="3">
        <v>10.552616866377587</v>
      </c>
      <c r="J4050" s="3">
        <v>1.413886168827363</v>
      </c>
      <c r="K4050" s="3">
        <v>1.5271698482209659</v>
      </c>
      <c r="L4050" s="3">
        <v>0.20461695456124468</v>
      </c>
      <c r="M4050" s="2">
        <v>8140</v>
      </c>
      <c r="N4050" s="3" t="s">
        <v>69</v>
      </c>
      <c r="O4050" s="3" t="s">
        <v>84</v>
      </c>
      <c r="P4050" s="3" t="s">
        <v>85</v>
      </c>
      <c r="Q4050" s="3" t="s">
        <v>42</v>
      </c>
      <c r="R4050" s="3" t="s">
        <v>49</v>
      </c>
      <c r="S4050" s="3" t="s">
        <v>86</v>
      </c>
      <c r="T4050" s="3" t="s">
        <v>51</v>
      </c>
      <c r="U4050" s="3" t="s">
        <v>87</v>
      </c>
      <c r="V4050" s="3" t="s">
        <v>53</v>
      </c>
      <c r="W4050" s="3" t="s">
        <v>54</v>
      </c>
      <c r="X4050" s="3">
        <v>35</v>
      </c>
      <c r="Y4050" s="3">
        <v>6</v>
      </c>
      <c r="Z4050" s="3" t="s">
        <v>44</v>
      </c>
      <c r="AA4050" s="7">
        <v>4</v>
      </c>
      <c r="AB4050" s="3" t="s">
        <v>49</v>
      </c>
      <c r="AC4050" s="3" t="s">
        <v>49</v>
      </c>
      <c r="AD4050" s="3" t="s">
        <v>49</v>
      </c>
      <c r="AE4050" s="3" t="s">
        <v>49</v>
      </c>
      <c r="AF4050" s="3" t="s">
        <v>55</v>
      </c>
      <c r="AG4050" s="3" t="s">
        <v>56</v>
      </c>
      <c r="AH4050" s="3" t="s">
        <v>57</v>
      </c>
      <c r="AI4050" s="3" t="s">
        <v>58</v>
      </c>
      <c r="AJ4050" s="3" t="s">
        <v>49</v>
      </c>
      <c r="AK4050" s="3" t="s">
        <v>49</v>
      </c>
      <c r="AL4050" s="3" t="s">
        <v>49</v>
      </c>
      <c r="AM4050" s="3" t="s">
        <v>88</v>
      </c>
      <c r="AN4050" s="3" t="s">
        <v>60</v>
      </c>
      <c r="AO4050" s="3">
        <v>123.71508817735509</v>
      </c>
      <c r="AP4050" s="3">
        <v>585.65919587774613</v>
      </c>
    </row>
    <row r="4051" spans="1:42" x14ac:dyDescent="0.25">
      <c r="A4051" s="2">
        <v>4050</v>
      </c>
      <c r="B4051" s="3" t="s">
        <v>75</v>
      </c>
      <c r="C4051" s="3" t="s">
        <v>43</v>
      </c>
      <c r="D4051" s="3" t="s">
        <v>44</v>
      </c>
      <c r="E4051" s="3" t="s">
        <v>45</v>
      </c>
      <c r="F4051" s="3">
        <v>0.36</v>
      </c>
      <c r="G4051" s="3">
        <v>0.48</v>
      </c>
      <c r="H4051" s="3">
        <v>2.7430318177199899E-2</v>
      </c>
      <c r="I4051" s="3">
        <v>10.503735582587506</v>
      </c>
      <c r="J4051" s="3">
        <v>1.4938282948201236</v>
      </c>
      <c r="K4051" s="3">
        <v>0.28812080907955145</v>
      </c>
      <c r="L4051" s="3">
        <v>4.0976185429019964E-2</v>
      </c>
      <c r="M4051" s="2">
        <v>8140</v>
      </c>
      <c r="N4051" s="3" t="s">
        <v>69</v>
      </c>
      <c r="O4051" s="3" t="s">
        <v>84</v>
      </c>
      <c r="P4051" s="3" t="s">
        <v>85</v>
      </c>
      <c r="Q4051" s="3" t="s">
        <v>42</v>
      </c>
      <c r="R4051" s="3" t="s">
        <v>49</v>
      </c>
      <c r="S4051" s="3" t="s">
        <v>86</v>
      </c>
      <c r="T4051" s="3" t="s">
        <v>51</v>
      </c>
      <c r="U4051" s="3" t="s">
        <v>87</v>
      </c>
      <c r="V4051" s="3" t="s">
        <v>53</v>
      </c>
      <c r="W4051" s="3" t="s">
        <v>54</v>
      </c>
      <c r="X4051" s="3">
        <v>35</v>
      </c>
      <c r="Y4051" s="3">
        <v>6</v>
      </c>
      <c r="Z4051" s="3" t="s">
        <v>44</v>
      </c>
      <c r="AA4051" s="7">
        <v>4</v>
      </c>
      <c r="AB4051" s="3" t="s">
        <v>49</v>
      </c>
      <c r="AC4051" s="3" t="s">
        <v>49</v>
      </c>
      <c r="AD4051" s="3" t="s">
        <v>49</v>
      </c>
      <c r="AE4051" s="3" t="s">
        <v>49</v>
      </c>
      <c r="AF4051" s="3" t="s">
        <v>55</v>
      </c>
      <c r="AG4051" s="3" t="s">
        <v>56</v>
      </c>
      <c r="AH4051" s="3" t="s">
        <v>57</v>
      </c>
      <c r="AI4051" s="3" t="s">
        <v>58</v>
      </c>
      <c r="AJ4051" s="3" t="s">
        <v>49</v>
      </c>
      <c r="AK4051" s="3" t="s">
        <v>49</v>
      </c>
      <c r="AL4051" s="3" t="s">
        <v>49</v>
      </c>
      <c r="AM4051" s="3" t="s">
        <v>88</v>
      </c>
      <c r="AN4051" s="3" t="s">
        <v>60</v>
      </c>
      <c r="AO4051" s="3">
        <v>110.69243742089007</v>
      </c>
      <c r="AP4051" s="3">
        <v>111.00655928387701</v>
      </c>
    </row>
    <row r="4052" spans="1:42" x14ac:dyDescent="0.25">
      <c r="A4052" s="2">
        <v>4051</v>
      </c>
      <c r="B4052" s="3" t="s">
        <v>75</v>
      </c>
      <c r="C4052" s="3" t="s">
        <v>43</v>
      </c>
      <c r="D4052" s="3" t="s">
        <v>44</v>
      </c>
      <c r="E4052" s="3" t="s">
        <v>45</v>
      </c>
      <c r="F4052" s="3">
        <v>0.36</v>
      </c>
      <c r="G4052" s="3">
        <v>0.48</v>
      </c>
      <c r="H4052" s="3">
        <v>4.7987066729358097E-2</v>
      </c>
      <c r="I4052" s="3">
        <v>11.346696099940321</v>
      </c>
      <c r="J4052" s="3">
        <v>1.4993612623487125</v>
      </c>
      <c r="K4052" s="3">
        <v>0.54449466290558346</v>
      </c>
      <c r="L4052" s="3">
        <v>7.1949948947742259E-2</v>
      </c>
      <c r="M4052" s="2">
        <v>8140</v>
      </c>
      <c r="N4052" s="3" t="s">
        <v>69</v>
      </c>
      <c r="O4052" s="3" t="s">
        <v>84</v>
      </c>
      <c r="P4052" s="3" t="s">
        <v>85</v>
      </c>
      <c r="Q4052" s="3" t="s">
        <v>42</v>
      </c>
      <c r="R4052" s="3" t="s">
        <v>49</v>
      </c>
      <c r="S4052" s="3" t="s">
        <v>86</v>
      </c>
      <c r="T4052" s="3" t="s">
        <v>51</v>
      </c>
      <c r="U4052" s="3" t="s">
        <v>87</v>
      </c>
      <c r="V4052" s="3" t="s">
        <v>53</v>
      </c>
      <c r="W4052" s="3" t="s">
        <v>54</v>
      </c>
      <c r="X4052" s="3">
        <v>35</v>
      </c>
      <c r="Y4052" s="3">
        <v>6</v>
      </c>
      <c r="Z4052" s="3" t="s">
        <v>44</v>
      </c>
      <c r="AA4052" s="7">
        <v>4</v>
      </c>
      <c r="AB4052" s="3" t="s">
        <v>49</v>
      </c>
      <c r="AC4052" s="3" t="s">
        <v>49</v>
      </c>
      <c r="AD4052" s="3" t="s">
        <v>49</v>
      </c>
      <c r="AE4052" s="3" t="s">
        <v>49</v>
      </c>
      <c r="AF4052" s="3" t="s">
        <v>55</v>
      </c>
      <c r="AG4052" s="3" t="s">
        <v>56</v>
      </c>
      <c r="AH4052" s="3" t="s">
        <v>57</v>
      </c>
      <c r="AI4052" s="3" t="s">
        <v>58</v>
      </c>
      <c r="AJ4052" s="3" t="s">
        <v>49</v>
      </c>
      <c r="AK4052" s="3" t="s">
        <v>49</v>
      </c>
      <c r="AL4052" s="3" t="s">
        <v>49</v>
      </c>
      <c r="AM4052" s="3" t="s">
        <v>88</v>
      </c>
      <c r="AN4052" s="3" t="s">
        <v>60</v>
      </c>
      <c r="AO4052" s="3">
        <v>84.592111266472315</v>
      </c>
      <c r="AP4052" s="3">
        <v>194.19676918584037</v>
      </c>
    </row>
    <row r="4053" spans="1:42" x14ac:dyDescent="0.25">
      <c r="A4053" s="2">
        <v>4052</v>
      </c>
      <c r="B4053" s="3" t="s">
        <v>75</v>
      </c>
      <c r="C4053" s="3" t="s">
        <v>71</v>
      </c>
      <c r="D4053" s="3" t="s">
        <v>72</v>
      </c>
      <c r="E4053" s="3" t="s">
        <v>73</v>
      </c>
      <c r="F4053" s="3">
        <v>0.56000000000000005</v>
      </c>
      <c r="G4053" s="3">
        <v>0.48</v>
      </c>
      <c r="H4053" s="3">
        <v>1.1838439154275101E-2</v>
      </c>
      <c r="I4053" s="3">
        <v>11.485633951632654</v>
      </c>
      <c r="J4053" s="3">
        <v>1.5145693665480147</v>
      </c>
      <c r="K4053" s="3">
        <v>0.13597197868467945</v>
      </c>
      <c r="L4053" s="3">
        <v>1.7930137290807655E-2</v>
      </c>
      <c r="M4053" s="2">
        <v>8140</v>
      </c>
      <c r="N4053" s="3" t="s">
        <v>69</v>
      </c>
      <c r="O4053" s="3" t="s">
        <v>84</v>
      </c>
      <c r="P4053" s="3" t="s">
        <v>85</v>
      </c>
      <c r="Q4053" s="3" t="s">
        <v>42</v>
      </c>
      <c r="R4053" s="3" t="s">
        <v>49</v>
      </c>
      <c r="S4053" s="3" t="s">
        <v>86</v>
      </c>
      <c r="T4053" s="3" t="s">
        <v>51</v>
      </c>
      <c r="U4053" s="3" t="s">
        <v>87</v>
      </c>
      <c r="V4053" s="3" t="s">
        <v>53</v>
      </c>
      <c r="W4053" s="3" t="s">
        <v>54</v>
      </c>
      <c r="X4053" s="3">
        <v>35</v>
      </c>
      <c r="Y4053" s="3">
        <v>6</v>
      </c>
      <c r="Z4053" s="3" t="s">
        <v>44</v>
      </c>
      <c r="AA4053" s="7">
        <v>4</v>
      </c>
      <c r="AB4053" s="3" t="s">
        <v>49</v>
      </c>
      <c r="AC4053" s="3" t="s">
        <v>49</v>
      </c>
      <c r="AD4053" s="3" t="s">
        <v>49</v>
      </c>
      <c r="AE4053" s="3" t="s">
        <v>49</v>
      </c>
      <c r="AF4053" s="3" t="s">
        <v>55</v>
      </c>
      <c r="AG4053" s="3" t="s">
        <v>56</v>
      </c>
      <c r="AH4053" s="3" t="s">
        <v>57</v>
      </c>
      <c r="AI4053" s="3" t="s">
        <v>58</v>
      </c>
      <c r="AJ4053" s="3" t="s">
        <v>49</v>
      </c>
      <c r="AK4053" s="3" t="s">
        <v>49</v>
      </c>
      <c r="AL4053" s="3" t="s">
        <v>49</v>
      </c>
      <c r="AM4053" s="3" t="s">
        <v>88</v>
      </c>
      <c r="AN4053" s="3" t="s">
        <v>60</v>
      </c>
      <c r="AO4053" s="3">
        <v>39.07216918287785</v>
      </c>
      <c r="AP4053" s="3">
        <v>47.908463522669791</v>
      </c>
    </row>
    <row r="4054" spans="1:42" x14ac:dyDescent="0.25">
      <c r="A4054" s="2">
        <v>4053</v>
      </c>
      <c r="B4054" s="3" t="s">
        <v>75</v>
      </c>
      <c r="C4054" s="3" t="s">
        <v>43</v>
      </c>
      <c r="D4054" s="3" t="s">
        <v>44</v>
      </c>
      <c r="E4054" s="3" t="s">
        <v>45</v>
      </c>
      <c r="F4054" s="3">
        <v>0.36</v>
      </c>
      <c r="G4054" s="3">
        <v>0.48</v>
      </c>
      <c r="H4054" s="3">
        <v>7.9125070146133403E-2</v>
      </c>
      <c r="I4054" s="3">
        <v>9.1810931633977795</v>
      </c>
      <c r="J4054" s="3">
        <v>1.2202056642516155</v>
      </c>
      <c r="K4054" s="3">
        <v>0.72645464057203513</v>
      </c>
      <c r="L4054" s="3">
        <v>9.6548858776618382E-2</v>
      </c>
      <c r="M4054" s="2">
        <v>8140</v>
      </c>
      <c r="N4054" s="3" t="s">
        <v>69</v>
      </c>
      <c r="O4054" s="3" t="s">
        <v>84</v>
      </c>
      <c r="P4054" s="3" t="s">
        <v>85</v>
      </c>
      <c r="Q4054" s="3" t="s">
        <v>42</v>
      </c>
      <c r="R4054" s="3" t="s">
        <v>49</v>
      </c>
      <c r="S4054" s="3" t="s">
        <v>86</v>
      </c>
      <c r="T4054" s="3" t="s">
        <v>51</v>
      </c>
      <c r="U4054" s="3" t="s">
        <v>87</v>
      </c>
      <c r="V4054" s="3" t="s">
        <v>53</v>
      </c>
      <c r="W4054" s="3" t="s">
        <v>54</v>
      </c>
      <c r="X4054" s="3">
        <v>35</v>
      </c>
      <c r="Y4054" s="3">
        <v>6</v>
      </c>
      <c r="Z4054" s="3" t="s">
        <v>44</v>
      </c>
      <c r="AA4054" s="7">
        <v>4</v>
      </c>
      <c r="AB4054" s="3" t="s">
        <v>49</v>
      </c>
      <c r="AC4054" s="3" t="s">
        <v>49</v>
      </c>
      <c r="AD4054" s="3" t="s">
        <v>49</v>
      </c>
      <c r="AE4054" s="3" t="s">
        <v>49</v>
      </c>
      <c r="AF4054" s="3" t="s">
        <v>55</v>
      </c>
      <c r="AG4054" s="3" t="s">
        <v>56</v>
      </c>
      <c r="AH4054" s="3" t="s">
        <v>57</v>
      </c>
      <c r="AI4054" s="3" t="s">
        <v>58</v>
      </c>
      <c r="AJ4054" s="3" t="s">
        <v>49</v>
      </c>
      <c r="AK4054" s="3" t="s">
        <v>49</v>
      </c>
      <c r="AL4054" s="3" t="s">
        <v>49</v>
      </c>
      <c r="AM4054" s="3" t="s">
        <v>88</v>
      </c>
      <c r="AN4054" s="3" t="s">
        <v>60</v>
      </c>
      <c r="AO4054" s="3">
        <v>119.04780645365705</v>
      </c>
      <c r="AP4054" s="3">
        <v>320.20779829373043</v>
      </c>
    </row>
    <row r="4055" spans="1:42" x14ac:dyDescent="0.25">
      <c r="A4055" s="2">
        <v>4054</v>
      </c>
      <c r="B4055" s="3" t="s">
        <v>75</v>
      </c>
      <c r="C4055" s="3" t="s">
        <v>71</v>
      </c>
      <c r="D4055" s="3" t="s">
        <v>72</v>
      </c>
      <c r="E4055" s="3" t="s">
        <v>73</v>
      </c>
      <c r="F4055" s="3">
        <v>0.56000000000000005</v>
      </c>
      <c r="G4055" s="3">
        <v>0.48</v>
      </c>
      <c r="H4055" s="3">
        <v>6.1905570171515503E-2</v>
      </c>
      <c r="I4055" s="3">
        <v>9.7607011681944744</v>
      </c>
      <c r="J4055" s="3">
        <v>1.2906826182837028</v>
      </c>
      <c r="K4055" s="3">
        <v>0.60424177109085642</v>
      </c>
      <c r="L4055" s="3">
        <v>7.9900443395317128E-2</v>
      </c>
      <c r="M4055" s="2">
        <v>8140</v>
      </c>
      <c r="N4055" s="3" t="s">
        <v>69</v>
      </c>
      <c r="O4055" s="3" t="s">
        <v>84</v>
      </c>
      <c r="P4055" s="3" t="s">
        <v>85</v>
      </c>
      <c r="Q4055" s="3" t="s">
        <v>42</v>
      </c>
      <c r="R4055" s="3" t="s">
        <v>49</v>
      </c>
      <c r="S4055" s="3" t="s">
        <v>86</v>
      </c>
      <c r="T4055" s="3" t="s">
        <v>51</v>
      </c>
      <c r="U4055" s="3" t="s">
        <v>87</v>
      </c>
      <c r="V4055" s="3" t="s">
        <v>53</v>
      </c>
      <c r="W4055" s="3" t="s">
        <v>54</v>
      </c>
      <c r="X4055" s="3">
        <v>35</v>
      </c>
      <c r="Y4055" s="3">
        <v>6</v>
      </c>
      <c r="Z4055" s="3" t="s">
        <v>44</v>
      </c>
      <c r="AA4055" s="7">
        <v>4</v>
      </c>
      <c r="AB4055" s="3" t="s">
        <v>49</v>
      </c>
      <c r="AC4055" s="3" t="s">
        <v>49</v>
      </c>
      <c r="AD4055" s="3" t="s">
        <v>49</v>
      </c>
      <c r="AE4055" s="3" t="s">
        <v>49</v>
      </c>
      <c r="AF4055" s="3" t="s">
        <v>55</v>
      </c>
      <c r="AG4055" s="3" t="s">
        <v>56</v>
      </c>
      <c r="AH4055" s="3" t="s">
        <v>57</v>
      </c>
      <c r="AI4055" s="3" t="s">
        <v>58</v>
      </c>
      <c r="AJ4055" s="3" t="s">
        <v>49</v>
      </c>
      <c r="AK4055" s="3" t="s">
        <v>49</v>
      </c>
      <c r="AL4055" s="3" t="s">
        <v>49</v>
      </c>
      <c r="AM4055" s="3" t="s">
        <v>88</v>
      </c>
      <c r="AN4055" s="3" t="s">
        <v>60</v>
      </c>
      <c r="AO4055" s="3">
        <v>116.27306053807426</v>
      </c>
      <c r="AP4055" s="3">
        <v>250.52295423093122</v>
      </c>
    </row>
    <row r="4056" spans="1:42" x14ac:dyDescent="0.25">
      <c r="A4056" s="2">
        <v>4055</v>
      </c>
      <c r="B4056" s="3" t="s">
        <v>75</v>
      </c>
      <c r="C4056" s="3" t="s">
        <v>71</v>
      </c>
      <c r="D4056" s="3" t="s">
        <v>72</v>
      </c>
      <c r="E4056" s="3" t="s">
        <v>73</v>
      </c>
      <c r="F4056" s="3">
        <v>0.56000000000000005</v>
      </c>
      <c r="G4056" s="3">
        <v>0.48</v>
      </c>
      <c r="H4056" s="3">
        <v>0.109928134894111</v>
      </c>
      <c r="I4056" s="3">
        <v>10.419334049810509</v>
      </c>
      <c r="J4056" s="3">
        <v>1.3693649388373921</v>
      </c>
      <c r="K4056" s="3">
        <v>1.1453779589343736</v>
      </c>
      <c r="L4056" s="3">
        <v>0.15053173371578291</v>
      </c>
      <c r="M4056" s="2">
        <v>8140</v>
      </c>
      <c r="N4056" s="3" t="s">
        <v>69</v>
      </c>
      <c r="O4056" s="3" t="s">
        <v>84</v>
      </c>
      <c r="P4056" s="3" t="s">
        <v>85</v>
      </c>
      <c r="Q4056" s="3" t="s">
        <v>42</v>
      </c>
      <c r="R4056" s="3" t="s">
        <v>49</v>
      </c>
      <c r="S4056" s="3" t="s">
        <v>86</v>
      </c>
      <c r="T4056" s="3" t="s">
        <v>51</v>
      </c>
      <c r="U4056" s="3" t="s">
        <v>87</v>
      </c>
      <c r="V4056" s="3" t="s">
        <v>53</v>
      </c>
      <c r="W4056" s="3" t="s">
        <v>54</v>
      </c>
      <c r="X4056" s="3">
        <v>35</v>
      </c>
      <c r="Y4056" s="3">
        <v>6</v>
      </c>
      <c r="Z4056" s="3" t="s">
        <v>44</v>
      </c>
      <c r="AA4056" s="7">
        <v>4</v>
      </c>
      <c r="AB4056" s="3" t="s">
        <v>49</v>
      </c>
      <c r="AC4056" s="3" t="s">
        <v>49</v>
      </c>
      <c r="AD4056" s="3" t="s">
        <v>49</v>
      </c>
      <c r="AE4056" s="3" t="s">
        <v>49</v>
      </c>
      <c r="AF4056" s="3" t="s">
        <v>55</v>
      </c>
      <c r="AG4056" s="3" t="s">
        <v>56</v>
      </c>
      <c r="AH4056" s="3" t="s">
        <v>57</v>
      </c>
      <c r="AI4056" s="3" t="s">
        <v>58</v>
      </c>
      <c r="AJ4056" s="3" t="s">
        <v>49</v>
      </c>
      <c r="AK4056" s="3" t="s">
        <v>49</v>
      </c>
      <c r="AL4056" s="3" t="s">
        <v>49</v>
      </c>
      <c r="AM4056" s="3" t="s">
        <v>88</v>
      </c>
      <c r="AN4056" s="3" t="s">
        <v>60</v>
      </c>
      <c r="AO4056" s="3">
        <v>124.10684476234142</v>
      </c>
      <c r="AP4056" s="3">
        <v>444.86337869868493</v>
      </c>
    </row>
    <row r="4057" spans="1:42" x14ac:dyDescent="0.25">
      <c r="A4057" s="2">
        <v>4056</v>
      </c>
      <c r="B4057" s="3" t="s">
        <v>75</v>
      </c>
      <c r="C4057" s="3" t="s">
        <v>43</v>
      </c>
      <c r="D4057" s="3" t="s">
        <v>44</v>
      </c>
      <c r="E4057" s="3" t="s">
        <v>45</v>
      </c>
      <c r="F4057" s="3">
        <v>0.36</v>
      </c>
      <c r="G4057" s="3">
        <v>0.48</v>
      </c>
      <c r="H4057" s="3">
        <v>0.15151156252414</v>
      </c>
      <c r="I4057" s="3">
        <v>9.6334741287995769</v>
      </c>
      <c r="J4057" s="3">
        <v>1.2745182964826223</v>
      </c>
      <c r="K4057" s="3">
        <v>1.4595827177903022</v>
      </c>
      <c r="L4057" s="3">
        <v>0.19310425856568722</v>
      </c>
      <c r="M4057" s="2">
        <v>8140</v>
      </c>
      <c r="N4057" s="3" t="s">
        <v>69</v>
      </c>
      <c r="O4057" s="3" t="s">
        <v>84</v>
      </c>
      <c r="P4057" s="3" t="s">
        <v>85</v>
      </c>
      <c r="Q4057" s="3" t="s">
        <v>42</v>
      </c>
      <c r="R4057" s="3" t="s">
        <v>49</v>
      </c>
      <c r="S4057" s="3" t="s">
        <v>86</v>
      </c>
      <c r="T4057" s="3" t="s">
        <v>51</v>
      </c>
      <c r="U4057" s="3" t="s">
        <v>87</v>
      </c>
      <c r="V4057" s="3" t="s">
        <v>53</v>
      </c>
      <c r="W4057" s="3" t="s">
        <v>54</v>
      </c>
      <c r="X4057" s="3">
        <v>35</v>
      </c>
      <c r="Y4057" s="3">
        <v>6</v>
      </c>
      <c r="Z4057" s="3" t="s">
        <v>44</v>
      </c>
      <c r="AA4057" s="7">
        <v>4</v>
      </c>
      <c r="AB4057" s="3" t="s">
        <v>49</v>
      </c>
      <c r="AC4057" s="3" t="s">
        <v>49</v>
      </c>
      <c r="AD4057" s="3" t="s">
        <v>49</v>
      </c>
      <c r="AE4057" s="3" t="s">
        <v>49</v>
      </c>
      <c r="AF4057" s="3" t="s">
        <v>55</v>
      </c>
      <c r="AG4057" s="3" t="s">
        <v>56</v>
      </c>
      <c r="AH4057" s="3" t="s">
        <v>57</v>
      </c>
      <c r="AI4057" s="3" t="s">
        <v>58</v>
      </c>
      <c r="AJ4057" s="3" t="s">
        <v>49</v>
      </c>
      <c r="AK4057" s="3" t="s">
        <v>49</v>
      </c>
      <c r="AL4057" s="3" t="s">
        <v>49</v>
      </c>
      <c r="AM4057" s="3" t="s">
        <v>88</v>
      </c>
      <c r="AN4057" s="3" t="s">
        <v>60</v>
      </c>
      <c r="AO4057" s="3">
        <v>130.93736118382137</v>
      </c>
      <c r="AP4057" s="3">
        <v>613.1455398686744</v>
      </c>
    </row>
    <row r="4058" spans="1:42" x14ac:dyDescent="0.25">
      <c r="A4058" s="2">
        <v>4057</v>
      </c>
      <c r="B4058" s="3" t="s">
        <v>75</v>
      </c>
      <c r="C4058" s="3" t="s">
        <v>43</v>
      </c>
      <c r="D4058" s="3" t="s">
        <v>44</v>
      </c>
      <c r="E4058" s="3" t="s">
        <v>45</v>
      </c>
      <c r="F4058" s="3">
        <v>0.36</v>
      </c>
      <c r="G4058" s="3">
        <v>0.48</v>
      </c>
      <c r="H4058" s="3">
        <v>0.13518504942413101</v>
      </c>
      <c r="I4058" s="3">
        <v>11.107763382770717</v>
      </c>
      <c r="J4058" s="3">
        <v>1.4630686606970082</v>
      </c>
      <c r="K4058" s="3">
        <v>1.501603541891412</v>
      </c>
      <c r="L4058" s="3">
        <v>0.19778500920722222</v>
      </c>
      <c r="M4058" s="2">
        <v>8140</v>
      </c>
      <c r="N4058" s="3" t="s">
        <v>69</v>
      </c>
      <c r="O4058" s="3" t="s">
        <v>84</v>
      </c>
      <c r="P4058" s="3" t="s">
        <v>85</v>
      </c>
      <c r="Q4058" s="3" t="s">
        <v>42</v>
      </c>
      <c r="R4058" s="3" t="s">
        <v>49</v>
      </c>
      <c r="S4058" s="3" t="s">
        <v>86</v>
      </c>
      <c r="T4058" s="3" t="s">
        <v>51</v>
      </c>
      <c r="U4058" s="3" t="s">
        <v>87</v>
      </c>
      <c r="V4058" s="3" t="s">
        <v>53</v>
      </c>
      <c r="W4058" s="3" t="s">
        <v>54</v>
      </c>
      <c r="X4058" s="3">
        <v>35</v>
      </c>
      <c r="Y4058" s="3">
        <v>6</v>
      </c>
      <c r="Z4058" s="3" t="s">
        <v>44</v>
      </c>
      <c r="AA4058" s="7">
        <v>4</v>
      </c>
      <c r="AB4058" s="3" t="s">
        <v>49</v>
      </c>
      <c r="AC4058" s="3" t="s">
        <v>49</v>
      </c>
      <c r="AD4058" s="3" t="s">
        <v>49</v>
      </c>
      <c r="AE4058" s="3" t="s">
        <v>49</v>
      </c>
      <c r="AF4058" s="3" t="s">
        <v>55</v>
      </c>
      <c r="AG4058" s="3" t="s">
        <v>56</v>
      </c>
      <c r="AH4058" s="3" t="s">
        <v>57</v>
      </c>
      <c r="AI4058" s="3" t="s">
        <v>58</v>
      </c>
      <c r="AJ4058" s="3" t="s">
        <v>49</v>
      </c>
      <c r="AK4058" s="3" t="s">
        <v>49</v>
      </c>
      <c r="AL4058" s="3" t="s">
        <v>49</v>
      </c>
      <c r="AM4058" s="3" t="s">
        <v>88</v>
      </c>
      <c r="AN4058" s="3" t="s">
        <v>60</v>
      </c>
      <c r="AO4058" s="3">
        <v>122.17816478083746</v>
      </c>
      <c r="AP4058" s="3">
        <v>547.07448547450588</v>
      </c>
    </row>
    <row r="4059" spans="1:42" x14ac:dyDescent="0.25">
      <c r="A4059" s="2">
        <v>4058</v>
      </c>
      <c r="B4059" s="3" t="s">
        <v>75</v>
      </c>
      <c r="C4059" s="3" t="s">
        <v>71</v>
      </c>
      <c r="D4059" s="3" t="s">
        <v>72</v>
      </c>
      <c r="E4059" s="3" t="s">
        <v>73</v>
      </c>
      <c r="F4059" s="3">
        <v>0.56000000000000005</v>
      </c>
      <c r="G4059" s="3">
        <v>0.48</v>
      </c>
      <c r="H4059" s="3">
        <v>2.1722340567131501E-2</v>
      </c>
      <c r="I4059" s="3">
        <v>9.329881555781343</v>
      </c>
      <c r="J4059" s="3">
        <v>1.2519109660684098</v>
      </c>
      <c r="K4059" s="3">
        <v>0.20266686460568104</v>
      </c>
      <c r="L4059" s="3">
        <v>2.7194436364664606E-2</v>
      </c>
      <c r="M4059" s="2">
        <v>8140</v>
      </c>
      <c r="N4059" s="3" t="s">
        <v>69</v>
      </c>
      <c r="O4059" s="3" t="s">
        <v>84</v>
      </c>
      <c r="P4059" s="3" t="s">
        <v>85</v>
      </c>
      <c r="Q4059" s="3" t="s">
        <v>42</v>
      </c>
      <c r="R4059" s="3" t="s">
        <v>49</v>
      </c>
      <c r="S4059" s="3" t="s">
        <v>86</v>
      </c>
      <c r="T4059" s="3" t="s">
        <v>51</v>
      </c>
      <c r="U4059" s="3" t="s">
        <v>87</v>
      </c>
      <c r="V4059" s="3" t="s">
        <v>53</v>
      </c>
      <c r="W4059" s="3" t="s">
        <v>54</v>
      </c>
      <c r="X4059" s="3">
        <v>35</v>
      </c>
      <c r="Y4059" s="3">
        <v>6</v>
      </c>
      <c r="Z4059" s="3" t="s">
        <v>44</v>
      </c>
      <c r="AA4059" s="7">
        <v>4</v>
      </c>
      <c r="AB4059" s="3" t="s">
        <v>49</v>
      </c>
      <c r="AC4059" s="3" t="s">
        <v>49</v>
      </c>
      <c r="AD4059" s="3" t="s">
        <v>49</v>
      </c>
      <c r="AE4059" s="3" t="s">
        <v>49</v>
      </c>
      <c r="AF4059" s="3" t="s">
        <v>55</v>
      </c>
      <c r="AG4059" s="3" t="s">
        <v>56</v>
      </c>
      <c r="AH4059" s="3" t="s">
        <v>57</v>
      </c>
      <c r="AI4059" s="3" t="s">
        <v>58</v>
      </c>
      <c r="AJ4059" s="3" t="s">
        <v>49</v>
      </c>
      <c r="AK4059" s="3" t="s">
        <v>49</v>
      </c>
      <c r="AL4059" s="3" t="s">
        <v>49</v>
      </c>
      <c r="AM4059" s="3" t="s">
        <v>88</v>
      </c>
      <c r="AN4059" s="3" t="s">
        <v>60</v>
      </c>
      <c r="AO4059" s="3">
        <v>54.205940677796768</v>
      </c>
      <c r="AP4059" s="3">
        <v>87.907193433656104</v>
      </c>
    </row>
    <row r="4060" spans="1:42" x14ac:dyDescent="0.25">
      <c r="A4060" s="2">
        <v>4059</v>
      </c>
      <c r="B4060" s="3" t="s">
        <v>75</v>
      </c>
      <c r="C4060" s="3" t="s">
        <v>43</v>
      </c>
      <c r="D4060" s="3" t="s">
        <v>44</v>
      </c>
      <c r="E4060" s="3" t="s">
        <v>45</v>
      </c>
      <c r="F4060" s="3">
        <v>0.36</v>
      </c>
      <c r="G4060" s="3">
        <v>0.48</v>
      </c>
      <c r="H4060" s="3">
        <v>0.15093265024608299</v>
      </c>
      <c r="I4060" s="3">
        <v>10.83548347602418</v>
      </c>
      <c r="J4060" s="3">
        <v>1.4270890819238824</v>
      </c>
      <c r="K4060" s="3">
        <v>1.6354282377339691</v>
      </c>
      <c r="L4060" s="3">
        <v>0.21539433727202101</v>
      </c>
      <c r="M4060" s="2">
        <v>8140</v>
      </c>
      <c r="N4060" s="3" t="s">
        <v>69</v>
      </c>
      <c r="O4060" s="3" t="s">
        <v>84</v>
      </c>
      <c r="P4060" s="3" t="s">
        <v>85</v>
      </c>
      <c r="Q4060" s="3" t="s">
        <v>42</v>
      </c>
      <c r="R4060" s="3" t="s">
        <v>49</v>
      </c>
      <c r="S4060" s="3" t="s">
        <v>86</v>
      </c>
      <c r="T4060" s="3" t="s">
        <v>51</v>
      </c>
      <c r="U4060" s="3" t="s">
        <v>87</v>
      </c>
      <c r="V4060" s="3" t="s">
        <v>53</v>
      </c>
      <c r="W4060" s="3" t="s">
        <v>54</v>
      </c>
      <c r="X4060" s="3">
        <v>35</v>
      </c>
      <c r="Y4060" s="3">
        <v>6</v>
      </c>
      <c r="Z4060" s="3" t="s">
        <v>44</v>
      </c>
      <c r="AA4060" s="7">
        <v>4</v>
      </c>
      <c r="AB4060" s="3" t="s">
        <v>49</v>
      </c>
      <c r="AC4060" s="3" t="s">
        <v>49</v>
      </c>
      <c r="AD4060" s="3" t="s">
        <v>49</v>
      </c>
      <c r="AE4060" s="3" t="s">
        <v>49</v>
      </c>
      <c r="AF4060" s="3" t="s">
        <v>55</v>
      </c>
      <c r="AG4060" s="3" t="s">
        <v>56</v>
      </c>
      <c r="AH4060" s="3" t="s">
        <v>57</v>
      </c>
      <c r="AI4060" s="3" t="s">
        <v>58</v>
      </c>
      <c r="AJ4060" s="3" t="s">
        <v>49</v>
      </c>
      <c r="AK4060" s="3" t="s">
        <v>49</v>
      </c>
      <c r="AL4060" s="3" t="s">
        <v>49</v>
      </c>
      <c r="AM4060" s="3" t="s">
        <v>88</v>
      </c>
      <c r="AN4060" s="3" t="s">
        <v>60</v>
      </c>
      <c r="AO4060" s="3">
        <v>125.7040672206646</v>
      </c>
      <c r="AP4060" s="3">
        <v>610.80276499821389</v>
      </c>
    </row>
    <row r="4061" spans="1:42" x14ac:dyDescent="0.25">
      <c r="A4061" s="2">
        <v>4060</v>
      </c>
      <c r="B4061" s="3" t="s">
        <v>75</v>
      </c>
      <c r="C4061" s="3" t="s">
        <v>43</v>
      </c>
      <c r="D4061" s="3" t="s">
        <v>44</v>
      </c>
      <c r="E4061" s="3" t="s">
        <v>45</v>
      </c>
      <c r="F4061" s="3">
        <v>0.36</v>
      </c>
      <c r="G4061" s="3">
        <v>0.48</v>
      </c>
      <c r="H4061" s="3">
        <v>0.124894187237498</v>
      </c>
      <c r="I4061" s="3">
        <v>10.344585501970675</v>
      </c>
      <c r="J4061" s="3">
        <v>1.3658909354338507</v>
      </c>
      <c r="K4061" s="3">
        <v>1.2919785985774328</v>
      </c>
      <c r="L4061" s="3">
        <v>0.17059183823607663</v>
      </c>
      <c r="M4061" s="2">
        <v>8140</v>
      </c>
      <c r="N4061" s="3" t="s">
        <v>69</v>
      </c>
      <c r="O4061" s="3" t="s">
        <v>84</v>
      </c>
      <c r="P4061" s="3" t="s">
        <v>85</v>
      </c>
      <c r="Q4061" s="3" t="s">
        <v>42</v>
      </c>
      <c r="R4061" s="3" t="s">
        <v>49</v>
      </c>
      <c r="S4061" s="3" t="s">
        <v>86</v>
      </c>
      <c r="T4061" s="3" t="s">
        <v>51</v>
      </c>
      <c r="U4061" s="3" t="s">
        <v>87</v>
      </c>
      <c r="V4061" s="3" t="s">
        <v>53</v>
      </c>
      <c r="W4061" s="3" t="s">
        <v>54</v>
      </c>
      <c r="X4061" s="3">
        <v>35</v>
      </c>
      <c r="Y4061" s="3">
        <v>6</v>
      </c>
      <c r="Z4061" s="3" t="s">
        <v>44</v>
      </c>
      <c r="AA4061" s="7">
        <v>4</v>
      </c>
      <c r="AB4061" s="3" t="s">
        <v>49</v>
      </c>
      <c r="AC4061" s="3" t="s">
        <v>49</v>
      </c>
      <c r="AD4061" s="3" t="s">
        <v>49</v>
      </c>
      <c r="AE4061" s="3" t="s">
        <v>49</v>
      </c>
      <c r="AF4061" s="3" t="s">
        <v>55</v>
      </c>
      <c r="AG4061" s="3" t="s">
        <v>56</v>
      </c>
      <c r="AH4061" s="3" t="s">
        <v>57</v>
      </c>
      <c r="AI4061" s="3" t="s">
        <v>58</v>
      </c>
      <c r="AJ4061" s="3" t="s">
        <v>49</v>
      </c>
      <c r="AK4061" s="3" t="s">
        <v>49</v>
      </c>
      <c r="AL4061" s="3" t="s">
        <v>49</v>
      </c>
      <c r="AM4061" s="3" t="s">
        <v>88</v>
      </c>
      <c r="AN4061" s="3" t="s">
        <v>60</v>
      </c>
      <c r="AO4061" s="3">
        <v>126.46109630053098</v>
      </c>
      <c r="AP4061" s="3">
        <v>505.4288437424986</v>
      </c>
    </row>
    <row r="4062" spans="1:42" x14ac:dyDescent="0.25">
      <c r="A4062" s="2">
        <v>4061</v>
      </c>
      <c r="B4062" s="3" t="s">
        <v>75</v>
      </c>
      <c r="C4062" s="3" t="s">
        <v>71</v>
      </c>
      <c r="D4062" s="3" t="s">
        <v>72</v>
      </c>
      <c r="E4062" s="3" t="s">
        <v>73</v>
      </c>
      <c r="F4062" s="3">
        <v>0.56000000000000005</v>
      </c>
      <c r="G4062" s="3">
        <v>0.48</v>
      </c>
      <c r="H4062" s="3">
        <v>8.0222680332793991E-3</v>
      </c>
      <c r="I4062" s="3">
        <v>10.46216464265866</v>
      </c>
      <c r="J4062" s="3">
        <v>1.3832439484588583</v>
      </c>
      <c r="K4062" s="3">
        <v>8.3930288971706554E-2</v>
      </c>
      <c r="L4062" s="3">
        <v>1.1096753709948675E-2</v>
      </c>
      <c r="M4062" s="2">
        <v>8140</v>
      </c>
      <c r="N4062" s="3" t="s">
        <v>69</v>
      </c>
      <c r="O4062" s="3" t="s">
        <v>84</v>
      </c>
      <c r="P4062" s="3" t="s">
        <v>85</v>
      </c>
      <c r="Q4062" s="3" t="s">
        <v>42</v>
      </c>
      <c r="R4062" s="3" t="s">
        <v>49</v>
      </c>
      <c r="S4062" s="3" t="s">
        <v>86</v>
      </c>
      <c r="T4062" s="3" t="s">
        <v>51</v>
      </c>
      <c r="U4062" s="3" t="s">
        <v>87</v>
      </c>
      <c r="V4062" s="3" t="s">
        <v>53</v>
      </c>
      <c r="W4062" s="3" t="s">
        <v>54</v>
      </c>
      <c r="X4062" s="3">
        <v>35</v>
      </c>
      <c r="Y4062" s="3">
        <v>6</v>
      </c>
      <c r="Z4062" s="3" t="s">
        <v>44</v>
      </c>
      <c r="AA4062" s="7">
        <v>4</v>
      </c>
      <c r="AB4062" s="3" t="s">
        <v>49</v>
      </c>
      <c r="AC4062" s="3" t="s">
        <v>49</v>
      </c>
      <c r="AD4062" s="3" t="s">
        <v>49</v>
      </c>
      <c r="AE4062" s="3" t="s">
        <v>49</v>
      </c>
      <c r="AF4062" s="3" t="s">
        <v>55</v>
      </c>
      <c r="AG4062" s="3" t="s">
        <v>56</v>
      </c>
      <c r="AH4062" s="3" t="s">
        <v>57</v>
      </c>
      <c r="AI4062" s="3" t="s">
        <v>58</v>
      </c>
      <c r="AJ4062" s="3" t="s">
        <v>49</v>
      </c>
      <c r="AK4062" s="3" t="s">
        <v>49</v>
      </c>
      <c r="AL4062" s="3" t="s">
        <v>49</v>
      </c>
      <c r="AM4062" s="3" t="s">
        <v>88</v>
      </c>
      <c r="AN4062" s="3" t="s">
        <v>60</v>
      </c>
      <c r="AO4062" s="3">
        <v>66.827729831321605</v>
      </c>
      <c r="AP4062" s="3">
        <v>32.464966912690954</v>
      </c>
    </row>
    <row r="4063" spans="1:42" x14ac:dyDescent="0.25">
      <c r="A4063" s="2">
        <v>4062</v>
      </c>
      <c r="B4063" s="3" t="s">
        <v>75</v>
      </c>
      <c r="C4063" s="3" t="s">
        <v>43</v>
      </c>
      <c r="D4063" s="3" t="s">
        <v>44</v>
      </c>
      <c r="E4063" s="3" t="s">
        <v>45</v>
      </c>
      <c r="F4063" s="3">
        <v>0.36</v>
      </c>
      <c r="G4063" s="3">
        <v>0.48</v>
      </c>
      <c r="H4063" s="3">
        <v>0.16005885952236901</v>
      </c>
      <c r="I4063" s="3">
        <v>10.290256448487099</v>
      </c>
      <c r="J4063" s="3">
        <v>1.4553658551809672</v>
      </c>
      <c r="K4063" s="3">
        <v>1.6470467113375484</v>
      </c>
      <c r="L4063" s="3">
        <v>0.23294419896806287</v>
      </c>
      <c r="M4063" s="2">
        <v>8140</v>
      </c>
      <c r="N4063" s="3" t="s">
        <v>69</v>
      </c>
      <c r="O4063" s="3" t="s">
        <v>84</v>
      </c>
      <c r="P4063" s="3" t="s">
        <v>85</v>
      </c>
      <c r="Q4063" s="3" t="s">
        <v>42</v>
      </c>
      <c r="R4063" s="3" t="s">
        <v>49</v>
      </c>
      <c r="S4063" s="3" t="s">
        <v>86</v>
      </c>
      <c r="T4063" s="3" t="s">
        <v>51</v>
      </c>
      <c r="U4063" s="3" t="s">
        <v>87</v>
      </c>
      <c r="V4063" s="3" t="s">
        <v>53</v>
      </c>
      <c r="W4063" s="3" t="s">
        <v>54</v>
      </c>
      <c r="X4063" s="3">
        <v>35</v>
      </c>
      <c r="Y4063" s="3">
        <v>6</v>
      </c>
      <c r="Z4063" s="3" t="s">
        <v>44</v>
      </c>
      <c r="AA4063" s="7">
        <v>4</v>
      </c>
      <c r="AB4063" s="3" t="s">
        <v>49</v>
      </c>
      <c r="AC4063" s="3" t="s">
        <v>49</v>
      </c>
      <c r="AD4063" s="3" t="s">
        <v>49</v>
      </c>
      <c r="AE4063" s="3" t="s">
        <v>49</v>
      </c>
      <c r="AF4063" s="3" t="s">
        <v>55</v>
      </c>
      <c r="AG4063" s="3" t="s">
        <v>56</v>
      </c>
      <c r="AH4063" s="3" t="s">
        <v>57</v>
      </c>
      <c r="AI4063" s="3" t="s">
        <v>58</v>
      </c>
      <c r="AJ4063" s="3" t="s">
        <v>49</v>
      </c>
      <c r="AK4063" s="3" t="s">
        <v>49</v>
      </c>
      <c r="AL4063" s="3" t="s">
        <v>49</v>
      </c>
      <c r="AM4063" s="3" t="s">
        <v>88</v>
      </c>
      <c r="AN4063" s="3" t="s">
        <v>60</v>
      </c>
      <c r="AO4063" s="3">
        <v>131.87771515210622</v>
      </c>
      <c r="AP4063" s="3">
        <v>647.73522362011647</v>
      </c>
    </row>
    <row r="4064" spans="1:42" x14ac:dyDescent="0.25">
      <c r="A4064" s="2">
        <v>4063</v>
      </c>
      <c r="B4064" s="3" t="s">
        <v>75</v>
      </c>
      <c r="C4064" s="3" t="s">
        <v>71</v>
      </c>
      <c r="D4064" s="3" t="s">
        <v>72</v>
      </c>
      <c r="E4064" s="3" t="s">
        <v>73</v>
      </c>
      <c r="F4064" s="3">
        <v>0.56000000000000005</v>
      </c>
      <c r="G4064" s="3">
        <v>0.48</v>
      </c>
      <c r="H4064" s="3">
        <v>1.3259755659520801E-2</v>
      </c>
      <c r="I4064" s="3">
        <v>9.9649694632008696</v>
      </c>
      <c r="J4064" s="3">
        <v>1.3206476774229527</v>
      </c>
      <c r="K4064" s="3">
        <v>0.13213306023662968</v>
      </c>
      <c r="L4064" s="3">
        <v>1.7511465514941999E-2</v>
      </c>
      <c r="M4064" s="2">
        <v>8140</v>
      </c>
      <c r="N4064" s="3" t="s">
        <v>69</v>
      </c>
      <c r="O4064" s="3" t="s">
        <v>84</v>
      </c>
      <c r="P4064" s="3" t="s">
        <v>85</v>
      </c>
      <c r="Q4064" s="3" t="s">
        <v>42</v>
      </c>
      <c r="R4064" s="3" t="s">
        <v>49</v>
      </c>
      <c r="S4064" s="3" t="s">
        <v>86</v>
      </c>
      <c r="T4064" s="3" t="s">
        <v>51</v>
      </c>
      <c r="U4064" s="3" t="s">
        <v>87</v>
      </c>
      <c r="V4064" s="3" t="s">
        <v>53</v>
      </c>
      <c r="W4064" s="3" t="s">
        <v>54</v>
      </c>
      <c r="X4064" s="3">
        <v>35</v>
      </c>
      <c r="Y4064" s="3">
        <v>6</v>
      </c>
      <c r="Z4064" s="3" t="s">
        <v>44</v>
      </c>
      <c r="AA4064" s="7">
        <v>4</v>
      </c>
      <c r="AB4064" s="3" t="s">
        <v>49</v>
      </c>
      <c r="AC4064" s="3" t="s">
        <v>49</v>
      </c>
      <c r="AD4064" s="3" t="s">
        <v>49</v>
      </c>
      <c r="AE4064" s="3" t="s">
        <v>49</v>
      </c>
      <c r="AF4064" s="3" t="s">
        <v>55</v>
      </c>
      <c r="AG4064" s="3" t="s">
        <v>56</v>
      </c>
      <c r="AH4064" s="3" t="s">
        <v>57</v>
      </c>
      <c r="AI4064" s="3" t="s">
        <v>58</v>
      </c>
      <c r="AJ4064" s="3" t="s">
        <v>49</v>
      </c>
      <c r="AK4064" s="3" t="s">
        <v>49</v>
      </c>
      <c r="AL4064" s="3" t="s">
        <v>49</v>
      </c>
      <c r="AM4064" s="3" t="s">
        <v>88</v>
      </c>
      <c r="AN4064" s="3" t="s">
        <v>60</v>
      </c>
      <c r="AO4064" s="3">
        <v>42.753037303324582</v>
      </c>
      <c r="AP4064" s="3">
        <v>53.660327350186648</v>
      </c>
    </row>
    <row r="4065" spans="1:42" x14ac:dyDescent="0.25">
      <c r="A4065" s="2">
        <v>4064</v>
      </c>
      <c r="B4065" s="3" t="s">
        <v>75</v>
      </c>
      <c r="C4065" s="3" t="s">
        <v>71</v>
      </c>
      <c r="D4065" s="3" t="s">
        <v>72</v>
      </c>
      <c r="E4065" s="3" t="s">
        <v>73</v>
      </c>
      <c r="F4065" s="3">
        <v>0.56000000000000005</v>
      </c>
      <c r="G4065" s="3">
        <v>0.48</v>
      </c>
      <c r="H4065" s="3">
        <v>4.6972527492384203E-2</v>
      </c>
      <c r="I4065" s="3">
        <v>10.82053270194619</v>
      </c>
      <c r="J4065" s="3">
        <v>1.4240112852973201</v>
      </c>
      <c r="K4065" s="3">
        <v>0.50826776982440969</v>
      </c>
      <c r="L4065" s="3">
        <v>6.6889409248093737E-2</v>
      </c>
      <c r="M4065" s="2">
        <v>8140</v>
      </c>
      <c r="N4065" s="3" t="s">
        <v>69</v>
      </c>
      <c r="O4065" s="3" t="s">
        <v>84</v>
      </c>
      <c r="P4065" s="3" t="s">
        <v>85</v>
      </c>
      <c r="Q4065" s="3" t="s">
        <v>42</v>
      </c>
      <c r="R4065" s="3" t="s">
        <v>49</v>
      </c>
      <c r="S4065" s="3" t="s">
        <v>86</v>
      </c>
      <c r="T4065" s="3" t="s">
        <v>51</v>
      </c>
      <c r="U4065" s="3" t="s">
        <v>87</v>
      </c>
      <c r="V4065" s="3" t="s">
        <v>53</v>
      </c>
      <c r="W4065" s="3" t="s">
        <v>54</v>
      </c>
      <c r="X4065" s="3">
        <v>35</v>
      </c>
      <c r="Y4065" s="3">
        <v>6</v>
      </c>
      <c r="Z4065" s="3" t="s">
        <v>44</v>
      </c>
      <c r="AA4065" s="7">
        <v>4</v>
      </c>
      <c r="AB4065" s="3" t="s">
        <v>49</v>
      </c>
      <c r="AC4065" s="3" t="s">
        <v>49</v>
      </c>
      <c r="AD4065" s="3" t="s">
        <v>49</v>
      </c>
      <c r="AE4065" s="3" t="s">
        <v>49</v>
      </c>
      <c r="AF4065" s="3" t="s">
        <v>55</v>
      </c>
      <c r="AG4065" s="3" t="s">
        <v>56</v>
      </c>
      <c r="AH4065" s="3" t="s">
        <v>57</v>
      </c>
      <c r="AI4065" s="3" t="s">
        <v>58</v>
      </c>
      <c r="AJ4065" s="3" t="s">
        <v>49</v>
      </c>
      <c r="AK4065" s="3" t="s">
        <v>49</v>
      </c>
      <c r="AL4065" s="3" t="s">
        <v>49</v>
      </c>
      <c r="AM4065" s="3" t="s">
        <v>88</v>
      </c>
      <c r="AN4065" s="3" t="s">
        <v>60</v>
      </c>
      <c r="AO4065" s="3">
        <v>79.900109094377498</v>
      </c>
      <c r="AP4065" s="3">
        <v>190.09107455891569</v>
      </c>
    </row>
    <row r="4066" spans="1:42" x14ac:dyDescent="0.25">
      <c r="A4066" s="2">
        <v>4065</v>
      </c>
      <c r="B4066" s="3" t="s">
        <v>75</v>
      </c>
      <c r="C4066" s="3" t="s">
        <v>71</v>
      </c>
      <c r="D4066" s="3" t="s">
        <v>72</v>
      </c>
      <c r="E4066" s="3" t="s">
        <v>73</v>
      </c>
      <c r="F4066" s="3">
        <v>0.56000000000000005</v>
      </c>
      <c r="G4066" s="3">
        <v>0.48</v>
      </c>
      <c r="H4066" s="3">
        <v>9.9320859013764404E-2</v>
      </c>
      <c r="I4066" s="3">
        <v>10.699846273870584</v>
      </c>
      <c r="J4066" s="3">
        <v>1.4075406843337888</v>
      </c>
      <c r="K4066" s="3">
        <v>1.0627179232360526</v>
      </c>
      <c r="L4066" s="3">
        <v>0.1397981498648537</v>
      </c>
      <c r="M4066" s="2">
        <v>8140</v>
      </c>
      <c r="N4066" s="3" t="s">
        <v>69</v>
      </c>
      <c r="O4066" s="3" t="s">
        <v>84</v>
      </c>
      <c r="P4066" s="3" t="s">
        <v>85</v>
      </c>
      <c r="Q4066" s="3" t="s">
        <v>42</v>
      </c>
      <c r="R4066" s="3" t="s">
        <v>49</v>
      </c>
      <c r="S4066" s="3" t="s">
        <v>86</v>
      </c>
      <c r="T4066" s="3" t="s">
        <v>51</v>
      </c>
      <c r="U4066" s="3" t="s">
        <v>87</v>
      </c>
      <c r="V4066" s="3" t="s">
        <v>53</v>
      </c>
      <c r="W4066" s="3" t="s">
        <v>54</v>
      </c>
      <c r="X4066" s="3">
        <v>35</v>
      </c>
      <c r="Y4066" s="3">
        <v>6</v>
      </c>
      <c r="Z4066" s="3" t="s">
        <v>44</v>
      </c>
      <c r="AA4066" s="7">
        <v>4</v>
      </c>
      <c r="AB4066" s="3" t="s">
        <v>49</v>
      </c>
      <c r="AC4066" s="3" t="s">
        <v>49</v>
      </c>
      <c r="AD4066" s="3" t="s">
        <v>49</v>
      </c>
      <c r="AE4066" s="3" t="s">
        <v>49</v>
      </c>
      <c r="AF4066" s="3" t="s">
        <v>55</v>
      </c>
      <c r="AG4066" s="3" t="s">
        <v>56</v>
      </c>
      <c r="AH4066" s="3" t="s">
        <v>57</v>
      </c>
      <c r="AI4066" s="3" t="s">
        <v>58</v>
      </c>
      <c r="AJ4066" s="3" t="s">
        <v>49</v>
      </c>
      <c r="AK4066" s="3" t="s">
        <v>49</v>
      </c>
      <c r="AL4066" s="3" t="s">
        <v>49</v>
      </c>
      <c r="AM4066" s="3" t="s">
        <v>88</v>
      </c>
      <c r="AN4066" s="3" t="s">
        <v>60</v>
      </c>
      <c r="AO4066" s="3">
        <v>116.41213716109678</v>
      </c>
      <c r="AP4066" s="3">
        <v>401.93725617813726</v>
      </c>
    </row>
    <row r="4067" spans="1:42" x14ac:dyDescent="0.25">
      <c r="A4067" s="2">
        <v>4066</v>
      </c>
      <c r="B4067" s="3" t="s">
        <v>75</v>
      </c>
      <c r="C4067" s="3" t="s">
        <v>43</v>
      </c>
      <c r="D4067" s="3" t="s">
        <v>44</v>
      </c>
      <c r="E4067" s="3" t="s">
        <v>45</v>
      </c>
      <c r="F4067" s="3">
        <v>0.36</v>
      </c>
      <c r="G4067" s="3">
        <v>0.48</v>
      </c>
      <c r="H4067" s="3">
        <v>4.0249490154806902E-2</v>
      </c>
      <c r="I4067" s="3">
        <v>10.515532524886508</v>
      </c>
      <c r="J4067" s="3">
        <v>1.4012364322522273</v>
      </c>
      <c r="K4067" s="3">
        <v>0.42324482283297127</v>
      </c>
      <c r="L4067" s="3">
        <v>5.6399051984492771E-2</v>
      </c>
      <c r="M4067" s="2">
        <v>8140</v>
      </c>
      <c r="N4067" s="3" t="s">
        <v>69</v>
      </c>
      <c r="O4067" s="3" t="s">
        <v>84</v>
      </c>
      <c r="P4067" s="3" t="s">
        <v>85</v>
      </c>
      <c r="Q4067" s="3" t="s">
        <v>42</v>
      </c>
      <c r="R4067" s="3" t="s">
        <v>49</v>
      </c>
      <c r="S4067" s="3" t="s">
        <v>86</v>
      </c>
      <c r="T4067" s="3" t="s">
        <v>51</v>
      </c>
      <c r="U4067" s="3" t="s">
        <v>87</v>
      </c>
      <c r="V4067" s="3" t="s">
        <v>53</v>
      </c>
      <c r="W4067" s="3" t="s">
        <v>54</v>
      </c>
      <c r="X4067" s="3">
        <v>35</v>
      </c>
      <c r="Y4067" s="3">
        <v>6</v>
      </c>
      <c r="Z4067" s="3" t="s">
        <v>44</v>
      </c>
      <c r="AA4067" s="7">
        <v>4</v>
      </c>
      <c r="AB4067" s="3" t="s">
        <v>49</v>
      </c>
      <c r="AC4067" s="3" t="s">
        <v>49</v>
      </c>
      <c r="AD4067" s="3" t="s">
        <v>49</v>
      </c>
      <c r="AE4067" s="3" t="s">
        <v>49</v>
      </c>
      <c r="AF4067" s="3" t="s">
        <v>55</v>
      </c>
      <c r="AG4067" s="3" t="s">
        <v>56</v>
      </c>
      <c r="AH4067" s="3" t="s">
        <v>57</v>
      </c>
      <c r="AI4067" s="3" t="s">
        <v>58</v>
      </c>
      <c r="AJ4067" s="3" t="s">
        <v>49</v>
      </c>
      <c r="AK4067" s="3" t="s">
        <v>49</v>
      </c>
      <c r="AL4067" s="3" t="s">
        <v>49</v>
      </c>
      <c r="AM4067" s="3" t="s">
        <v>88</v>
      </c>
      <c r="AN4067" s="3" t="s">
        <v>60</v>
      </c>
      <c r="AO4067" s="3">
        <v>73.587410202354036</v>
      </c>
      <c r="AP4067" s="3">
        <v>162.8839077313057</v>
      </c>
    </row>
    <row r="4068" spans="1:42" x14ac:dyDescent="0.25">
      <c r="A4068" s="2">
        <v>4067</v>
      </c>
      <c r="B4068" s="3" t="s">
        <v>75</v>
      </c>
      <c r="C4068" s="3" t="s">
        <v>43</v>
      </c>
      <c r="D4068" s="3" t="s">
        <v>44</v>
      </c>
      <c r="E4068" s="3" t="s">
        <v>45</v>
      </c>
      <c r="F4068" s="3">
        <v>0.36</v>
      </c>
      <c r="G4068" s="3">
        <v>0.48</v>
      </c>
      <c r="H4068" s="3">
        <v>3.1408326164285502E-2</v>
      </c>
      <c r="I4068" s="3">
        <v>10.097621620420876</v>
      </c>
      <c r="J4068" s="3">
        <v>1.3479497682689225</v>
      </c>
      <c r="K4068" s="3">
        <v>0.31714939333771996</v>
      </c>
      <c r="L4068" s="3">
        <v>4.2336845974863382E-2</v>
      </c>
      <c r="M4068" s="2">
        <v>8140</v>
      </c>
      <c r="N4068" s="3" t="s">
        <v>69</v>
      </c>
      <c r="O4068" s="3" t="s">
        <v>84</v>
      </c>
      <c r="P4068" s="3" t="s">
        <v>85</v>
      </c>
      <c r="Q4068" s="3" t="s">
        <v>42</v>
      </c>
      <c r="R4068" s="3" t="s">
        <v>49</v>
      </c>
      <c r="S4068" s="3" t="s">
        <v>86</v>
      </c>
      <c r="T4068" s="3" t="s">
        <v>51</v>
      </c>
      <c r="U4068" s="3" t="s">
        <v>87</v>
      </c>
      <c r="V4068" s="3" t="s">
        <v>53</v>
      </c>
      <c r="W4068" s="3" t="s">
        <v>54</v>
      </c>
      <c r="X4068" s="3">
        <v>35</v>
      </c>
      <c r="Y4068" s="3">
        <v>6</v>
      </c>
      <c r="Z4068" s="3" t="s">
        <v>44</v>
      </c>
      <c r="AA4068" s="7">
        <v>4</v>
      </c>
      <c r="AB4068" s="3" t="s">
        <v>49</v>
      </c>
      <c r="AC4068" s="3" t="s">
        <v>49</v>
      </c>
      <c r="AD4068" s="3" t="s">
        <v>49</v>
      </c>
      <c r="AE4068" s="3" t="s">
        <v>49</v>
      </c>
      <c r="AF4068" s="3" t="s">
        <v>55</v>
      </c>
      <c r="AG4068" s="3" t="s">
        <v>56</v>
      </c>
      <c r="AH4068" s="3" t="s">
        <v>57</v>
      </c>
      <c r="AI4068" s="3" t="s">
        <v>58</v>
      </c>
      <c r="AJ4068" s="3" t="s">
        <v>49</v>
      </c>
      <c r="AK4068" s="3" t="s">
        <v>49</v>
      </c>
      <c r="AL4068" s="3" t="s">
        <v>49</v>
      </c>
      <c r="AM4068" s="3" t="s">
        <v>88</v>
      </c>
      <c r="AN4068" s="3" t="s">
        <v>60</v>
      </c>
      <c r="AO4068" s="3">
        <v>92.763531197661479</v>
      </c>
      <c r="AP4068" s="3">
        <v>127.10498645477254</v>
      </c>
    </row>
    <row r="4069" spans="1:42" x14ac:dyDescent="0.25">
      <c r="A4069" s="2">
        <v>4068</v>
      </c>
      <c r="B4069" s="3" t="s">
        <v>75</v>
      </c>
      <c r="C4069" s="3" t="s">
        <v>43</v>
      </c>
      <c r="D4069" s="3" t="s">
        <v>44</v>
      </c>
      <c r="E4069" s="3" t="s">
        <v>45</v>
      </c>
      <c r="F4069" s="3">
        <v>0.36</v>
      </c>
      <c r="G4069" s="3">
        <v>0.48</v>
      </c>
      <c r="H4069" s="3">
        <v>8.0765376480901093E-3</v>
      </c>
      <c r="I4069" s="3">
        <v>11.885640504371651</v>
      </c>
      <c r="J4069" s="3">
        <v>1.5693914258915007</v>
      </c>
      <c r="K4069" s="3">
        <v>9.5994823005222357E-2</v>
      </c>
      <c r="L4069" s="3">
        <v>1.2675248935802524E-2</v>
      </c>
      <c r="M4069" s="2">
        <v>8140</v>
      </c>
      <c r="N4069" s="3" t="s">
        <v>69</v>
      </c>
      <c r="O4069" s="3" t="s">
        <v>84</v>
      </c>
      <c r="P4069" s="3" t="s">
        <v>85</v>
      </c>
      <c r="Q4069" s="3" t="s">
        <v>42</v>
      </c>
      <c r="R4069" s="3" t="s">
        <v>49</v>
      </c>
      <c r="S4069" s="3" t="s">
        <v>86</v>
      </c>
      <c r="T4069" s="3" t="s">
        <v>51</v>
      </c>
      <c r="U4069" s="3" t="s">
        <v>87</v>
      </c>
      <c r="V4069" s="3" t="s">
        <v>53</v>
      </c>
      <c r="W4069" s="3" t="s">
        <v>54</v>
      </c>
      <c r="X4069" s="3">
        <v>35</v>
      </c>
      <c r="Y4069" s="3">
        <v>6</v>
      </c>
      <c r="Z4069" s="3" t="s">
        <v>44</v>
      </c>
      <c r="AA4069" s="7">
        <v>4</v>
      </c>
      <c r="AB4069" s="3" t="s">
        <v>49</v>
      </c>
      <c r="AC4069" s="3" t="s">
        <v>49</v>
      </c>
      <c r="AD4069" s="3" t="s">
        <v>49</v>
      </c>
      <c r="AE4069" s="3" t="s">
        <v>49</v>
      </c>
      <c r="AF4069" s="3" t="s">
        <v>55</v>
      </c>
      <c r="AG4069" s="3" t="s">
        <v>56</v>
      </c>
      <c r="AH4069" s="3" t="s">
        <v>57</v>
      </c>
      <c r="AI4069" s="3" t="s">
        <v>58</v>
      </c>
      <c r="AJ4069" s="3" t="s">
        <v>49</v>
      </c>
      <c r="AK4069" s="3" t="s">
        <v>49</v>
      </c>
      <c r="AL4069" s="3" t="s">
        <v>49</v>
      </c>
      <c r="AM4069" s="3" t="s">
        <v>88</v>
      </c>
      <c r="AN4069" s="3" t="s">
        <v>60</v>
      </c>
      <c r="AO4069" s="3">
        <v>32.916453899524846</v>
      </c>
      <c r="AP4069" s="3">
        <v>32.684588251928844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Notes</vt:lpstr>
      <vt:lpstr>Sheet1</vt:lpstr>
      <vt:lpstr>CompletedProjects</vt:lpstr>
      <vt:lpstr>EducationCalcs</vt:lpstr>
      <vt:lpstr>Retention Efficiency Calcs</vt:lpstr>
      <vt:lpstr>PlannedProjects</vt:lpstr>
      <vt:lpstr>STAR2019</vt:lpstr>
      <vt:lpstr>PivotTable</vt:lpstr>
      <vt:lpstr>TI_ProjectCalcs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Cecil, Stacy</cp:lastModifiedBy>
  <dcterms:created xsi:type="dcterms:W3CDTF">2020-04-14T20:11:47Z</dcterms:created>
  <dcterms:modified xsi:type="dcterms:W3CDTF">2020-08-28T16:22:59Z</dcterms:modified>
</cp:coreProperties>
</file>